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C:\Users\SME\Desktop\ENGENHARIA\BÁRBARA\PLANILHAS\SARAH\DOCS PARA ADM 24\"/>
    </mc:Choice>
  </mc:AlternateContent>
  <xr:revisionPtr revIDLastSave="0" documentId="13_ncr:1_{480FC7AA-0C16-497A-A3DB-9C80C5570102}" xr6:coauthVersionLast="47" xr6:coauthVersionMax="47" xr10:uidLastSave="{00000000-0000-0000-0000-000000000000}"/>
  <bookViews>
    <workbookView xWindow="-120" yWindow="-120" windowWidth="29040" windowHeight="15840" tabRatio="775" xr2:uid="{00000000-000D-0000-FFFF-FFFF00000000}"/>
  </bookViews>
  <sheets>
    <sheet name="PLANILHA ORÇAMENTÁRIA" sheetId="3" r:id="rId1"/>
    <sheet name="CRONOGRAMA" sheetId="4" r:id="rId2"/>
    <sheet name="MEMORIA CALCULO" sheetId="5" state="hidden" r:id="rId3"/>
    <sheet name="% B.D.I detalhado" sheetId="10" r:id="rId4"/>
    <sheet name="COMPOSIÇÕES" sheetId="13" state="hidden" r:id="rId5"/>
    <sheet name="BOLETIM" sheetId="7" state="hidden" r:id="rId6"/>
    <sheet name="CATÁLOGO EMOP" sheetId="8" state="hidden" r:id="rId7"/>
  </sheets>
  <externalReferences>
    <externalReference r:id="rId8"/>
    <externalReference r:id="rId9"/>
    <externalReference r:id="rId10"/>
  </externalReferences>
  <definedNames>
    <definedName name="\0" localSheetId="4">'[1]#REF'!#REF!</definedName>
    <definedName name="\0">'[2]#REF'!#REF!</definedName>
    <definedName name="\a" localSheetId="4">'[1]#REF'!#REF!</definedName>
    <definedName name="\a">'[2]#REF'!#REF!</definedName>
    <definedName name="_est1" localSheetId="4">'[1]#REF'!#REF!</definedName>
    <definedName name="_est1">'[2]#REF'!#REF!</definedName>
    <definedName name="_xlnm.Print_Area" localSheetId="3">'% B.D.I detalhado'!$B$2:$I$45</definedName>
    <definedName name="_xlnm.Print_Area" localSheetId="4">COMPOSIÇÕES!$C$2:$H$93</definedName>
    <definedName name="_xlnm.Print_Area" localSheetId="1">CRONOGRAMA!$A$1:$O$26</definedName>
    <definedName name="_xlnm.Print_Area" localSheetId="2">'MEMORIA CALCULO'!$B$2:$G$119</definedName>
    <definedName name="_xlnm.Print_Area" localSheetId="0">'PLANILHA ORÇAMENTÁRIA'!$B$2:$I$124</definedName>
    <definedName name="_xlnm.Database" localSheetId="3">'[2]#REF'!$A$2:$C$9469</definedName>
    <definedName name="_xlnm.Database" localSheetId="5">#REF!</definedName>
    <definedName name="_xlnm.Database" localSheetId="6">#REF!</definedName>
    <definedName name="_xlnm.Database" localSheetId="4">#REF!</definedName>
    <definedName name="_xlnm.Database" localSheetId="2">#REF!</definedName>
    <definedName name="_xlnm.Database">#REF!</definedName>
    <definedName name="BDI.TipoObra" hidden="1">[3]BDI!$A$138:$A$146</definedName>
    <definedName name="C_" localSheetId="4">'[1]#REF'!#REF!</definedName>
    <definedName name="C_">'[2]#REF'!#REF!</definedName>
    <definedName name="COP">#REF!</definedName>
    <definedName name="dado" localSheetId="5">#REF!</definedName>
    <definedName name="dado" localSheetId="6">#REF!</definedName>
    <definedName name="dado" localSheetId="4">#REF!</definedName>
    <definedName name="dado" localSheetId="2">#REF!</definedName>
    <definedName name="dado">#REF!</definedName>
    <definedName name="dados" localSheetId="5">#REF!</definedName>
    <definedName name="dados" localSheetId="6">#REF!</definedName>
    <definedName name="dados" localSheetId="4">#REF!</definedName>
    <definedName name="dados" localSheetId="2">#REF!</definedName>
    <definedName name="dados">#REF!</definedName>
    <definedName name="DESONERACAO" localSheetId="4" hidden="1">IF(OR(Import.Desoneracao="DESONERADO",Import.Desoneracao="SIM"),"SIM","NÃO")</definedName>
    <definedName name="DESONERACAO" hidden="1">IF(OR(Import.Desoneracao="DESONERADO",Import.Desoneracao="SIM"),"SIM","NÃO")</definedName>
    <definedName name="emopp" localSheetId="5">#REF!</definedName>
    <definedName name="emopp" localSheetId="6">#REF!</definedName>
    <definedName name="emopp" localSheetId="4">#REF!</definedName>
    <definedName name="emopp" localSheetId="2">#REF!</definedName>
    <definedName name="emopp">#REF!</definedName>
    <definedName name="Import.Desoneracao" hidden="1">OFFSET([3]DADOS!$G$18,0,-1)</definedName>
    <definedName name="_xlnm.Print_Titles" localSheetId="3">'% B.D.I detalhado'!$2:$2</definedName>
    <definedName name="_xlnm.Print_Titles" localSheetId="4">COMPOSIÇÕES!$2:$15</definedName>
    <definedName name="_xlnm.Print_Titles" localSheetId="2">'MEMORIA CALCULO'!$2:$10</definedName>
    <definedName name="_xlnm.Print_Titles" localSheetId="0">'PLANILHA ORÇAMENTÁRIA'!$2:$14</definedName>
    <definedName name="TOTAL1" localSheetId="4">'[1]#REF'!$H$96</definedName>
    <definedName name="TOTAL1">'[2]#REF'!$H$96</definedName>
    <definedName name="TOTAL10" localSheetId="4">'[1]#REF'!#REF!</definedName>
    <definedName name="TOTAL10">'[2]#REF'!#REF!</definedName>
    <definedName name="TOTAL11" localSheetId="4">'[1]#REF'!#REF!</definedName>
    <definedName name="TOTAL11">'[2]#REF'!#REF!</definedName>
    <definedName name="TOTAL12" localSheetId="4">'[1]#REF'!#REF!</definedName>
    <definedName name="TOTAL12">'[2]#REF'!#REF!</definedName>
    <definedName name="TOTAL13" localSheetId="4">'[1]#REF'!#REF!</definedName>
    <definedName name="TOTAL13">'[2]#REF'!#REF!</definedName>
    <definedName name="TOTAL14" localSheetId="4">'[1]#REF'!#REF!</definedName>
    <definedName name="TOTAL14">'[2]#REF'!#REF!</definedName>
    <definedName name="TOTAL15" localSheetId="4">'[1]#REF'!#REF!</definedName>
    <definedName name="TOTAL15">'[2]#REF'!#REF!</definedName>
    <definedName name="TOTAL16" localSheetId="4">'[1]#REF'!#REF!</definedName>
    <definedName name="TOTAL16">'[2]#REF'!#REF!</definedName>
    <definedName name="TOTAL17" localSheetId="4">'[1]#REF'!#REF!</definedName>
    <definedName name="TOTAL17">'[2]#REF'!#REF!</definedName>
    <definedName name="TOTAL18" localSheetId="4">'[1]#REF'!#REF!</definedName>
    <definedName name="TOTAL18">'[2]#REF'!#REF!</definedName>
    <definedName name="TOTAL19" localSheetId="4">'[1]#REF'!#REF!</definedName>
    <definedName name="TOTAL19">'[2]#REF'!#REF!</definedName>
    <definedName name="TOTAL1A" localSheetId="4">'[1]#REF'!$H$21</definedName>
    <definedName name="TOTAL1A">'[2]#REF'!$H$21</definedName>
    <definedName name="TOTAL1C" localSheetId="4">'[1]#REF'!$H$58</definedName>
    <definedName name="TOTAL1C">'[2]#REF'!$H$58</definedName>
    <definedName name="TOTAL2" localSheetId="4">'[1]#REF'!$K$96</definedName>
    <definedName name="TOTAL2">'[2]#REF'!$K$96</definedName>
    <definedName name="TOTAL2A" localSheetId="4">'[1]#REF'!$K$21</definedName>
    <definedName name="TOTAL2A">'[2]#REF'!$K$21</definedName>
    <definedName name="TOTAL3" localSheetId="4">'[1]#REF'!$O$96</definedName>
    <definedName name="TOTAL3">'[2]#REF'!$O$96</definedName>
    <definedName name="TOTAL3A" localSheetId="4">'[1]#REF'!$O$21</definedName>
    <definedName name="TOTAL3A">'[2]#REF'!$O$21</definedName>
    <definedName name="TOTAL4" localSheetId="4">'[1]#REF'!$U$96</definedName>
    <definedName name="TOTAL4">'[2]#REF'!$U$96</definedName>
    <definedName name="TOTAL4A" localSheetId="4">'[1]#REF'!$U$21</definedName>
    <definedName name="TOTAL4A">'[2]#REF'!$U$21</definedName>
    <definedName name="TOTAL5" localSheetId="4">'[1]#REF'!$Y$96</definedName>
    <definedName name="TOTAL5">'[2]#REF'!$Y$96</definedName>
    <definedName name="TOTAL5A" localSheetId="4">'[1]#REF'!$Y$21</definedName>
    <definedName name="TOTAL5A">'[2]#REF'!$Y$21</definedName>
    <definedName name="TOTAL6" localSheetId="4">'[1]#REF'!#REF!</definedName>
    <definedName name="TOTAL6">'[2]#REF'!#REF!</definedName>
    <definedName name="TOTAL6A" localSheetId="4">'[1]#REF'!#REF!</definedName>
    <definedName name="TOTAL6A">'[2]#REF'!#REF!</definedName>
    <definedName name="TOTAL7" localSheetId="4">'[1]#REF'!#REF!</definedName>
    <definedName name="TOTAL7">'[2]#REF'!#REF!</definedName>
    <definedName name="TOTAL7A" localSheetId="4">'[1]#REF'!#REF!</definedName>
    <definedName name="TOTAL7A">'[2]#REF'!#REF!</definedName>
    <definedName name="TOTAL7B" localSheetId="4">'[1]#REF'!#REF!</definedName>
    <definedName name="TOTAL7B">'[2]#REF'!#REF!</definedName>
    <definedName name="TOTAL7C" localSheetId="4">'[1]#REF'!#REF!</definedName>
    <definedName name="TOTAL7C">'[2]#REF'!#REF!</definedName>
    <definedName name="TOTAL7D" localSheetId="4">'[1]#REF'!#REF!</definedName>
    <definedName name="TOTAL7D">'[2]#REF'!#REF!</definedName>
    <definedName name="TOTAL7E" localSheetId="4">'[1]#REF'!#REF!</definedName>
    <definedName name="TOTAL7E">'[2]#REF'!#REF!</definedName>
    <definedName name="TOTAL7F" localSheetId="4">'[1]#REF'!#REF!</definedName>
    <definedName name="TOTAL7F">'[2]#REF'!#REF!</definedName>
    <definedName name="TOTAL7G" localSheetId="4">'[1]#REF'!#REF!</definedName>
    <definedName name="TOTAL7G">'[2]#REF'!#REF!</definedName>
    <definedName name="TOTAL7H" localSheetId="4">'[1]#REF'!#REF!</definedName>
    <definedName name="TOTAL7H">'[2]#REF'!#REF!</definedName>
    <definedName name="TOTAL7I" localSheetId="4">'[1]#REF'!#REF!</definedName>
    <definedName name="TOTAL7I">'[2]#REF'!#REF!</definedName>
    <definedName name="TOTAL7J" localSheetId="4">'[1]#REF'!#REF!</definedName>
    <definedName name="TOTAL7J">'[2]#REF'!#REF!</definedName>
    <definedName name="TOTAL7K" localSheetId="4">'[1]#REF'!#REF!</definedName>
    <definedName name="TOTAL7K">'[2]#REF'!#REF!</definedName>
    <definedName name="TOTAL7L" localSheetId="4">'[1]#REF'!#REF!</definedName>
    <definedName name="TOTAL7L">'[2]#REF'!#REF!</definedName>
    <definedName name="TOTAL7O" localSheetId="4">'[1]#REF'!#REF!</definedName>
    <definedName name="TOTAL7O">'[2]#REF'!#REF!</definedName>
    <definedName name="TOTAL7P" localSheetId="4">'[1]#REF'!#REF!</definedName>
    <definedName name="TOTAL7P">'[2]#REF'!#REF!</definedName>
    <definedName name="TOTAL7Q" localSheetId="4">'[1]#REF'!#REF!</definedName>
    <definedName name="TOTAL7Q">'[2]#REF'!#REF!</definedName>
    <definedName name="TOTAL7R" localSheetId="4">'[1]#REF'!#REF!</definedName>
    <definedName name="TOTAL7R">'[2]#REF'!#REF!</definedName>
    <definedName name="TOTAL8" localSheetId="4">'[1]#REF'!#REF!</definedName>
    <definedName name="TOTAL8">'[2]#REF'!#REF!</definedName>
    <definedName name="TOTAL8A" localSheetId="4">'[1]#REF'!#REF!</definedName>
    <definedName name="TOTAL8A">'[2]#REF'!#REF!</definedName>
    <definedName name="TOTAL8B" localSheetId="4">'[1]#REF'!#REF!</definedName>
    <definedName name="TOTAL8B">'[2]#REF'!#REF!</definedName>
    <definedName name="TOTAL8C" localSheetId="4">'[1]#REF'!#REF!</definedName>
    <definedName name="TOTAL8C">'[2]#REF'!#REF!</definedName>
    <definedName name="TOTAL8D" localSheetId="4">'[1]#REF'!#REF!</definedName>
    <definedName name="TOTAL8D">'[2]#REF'!#REF!</definedName>
    <definedName name="TOTAL8E" localSheetId="4">'[1]#REF'!#REF!</definedName>
    <definedName name="TOTAL8E">'[2]#REF'!#REF!</definedName>
    <definedName name="TOTAL8F" localSheetId="4">'[1]#REF'!#REF!</definedName>
    <definedName name="TOTAL8F">'[2]#REF'!#REF!</definedName>
    <definedName name="TOTAL8G" localSheetId="4">'[1]#REF'!#REF!</definedName>
    <definedName name="TOTAL8G">'[2]#REF'!#REF!</definedName>
    <definedName name="TOTAL8H" localSheetId="4">'[1]#REF'!#REF!</definedName>
    <definedName name="TOTAL8H">'[2]#REF'!#REF!</definedName>
    <definedName name="TOTAL8I" localSheetId="4">'[1]#REF'!#REF!</definedName>
    <definedName name="TOTAL8I">'[2]#REF'!#REF!</definedName>
    <definedName name="TOTAL8J" localSheetId="4">'[1]#REF'!#REF!</definedName>
    <definedName name="TOTAL8J">'[2]#REF'!#REF!</definedName>
    <definedName name="TOTAL8K" localSheetId="4">'[1]#REF'!#REF!</definedName>
    <definedName name="TOTAL8K">'[2]#REF'!#REF!</definedName>
    <definedName name="TOTAL8L" localSheetId="4">'[1]#REF'!#REF!</definedName>
    <definedName name="TOTAL8L">'[2]#REF'!#REF!</definedName>
    <definedName name="TOTAL8O" localSheetId="4">'[1]#REF'!#REF!</definedName>
    <definedName name="TOTAL8O">'[2]#REF'!#REF!</definedName>
    <definedName name="TOTAL8P" localSheetId="4">'[1]#REF'!#REF!</definedName>
    <definedName name="TOTAL8P">'[2]#REF'!#REF!</definedName>
    <definedName name="TOTAL8Q" localSheetId="4">'[1]#REF'!#REF!</definedName>
    <definedName name="TOTAL8Q">'[2]#REF'!#REF!</definedName>
    <definedName name="TOTAL8R" localSheetId="4">'[1]#REF'!#REF!</definedName>
    <definedName name="TOTAL8R">'[2]#REF'!#REF!</definedName>
    <definedName name="TOTAL9" localSheetId="4">'[1]#REF'!#REF!</definedName>
    <definedName name="TOTAL9">'[2]#REF'!#REF!</definedName>
    <definedName name="TOTALA" localSheetId="4">'[1]PLANILHA ATUALIZADA'!#REF!</definedName>
    <definedName name="TOTALA">'[2]PLANILHA ATUALIZADA'!#REF!</definedName>
    <definedName name="TOTALB" localSheetId="4">'[1]PLANILHA ATUALIZADA'!#REF!</definedName>
    <definedName name="TOTALB">'[2]PLANILHA ATUALIZADA'!#REF!</definedName>
    <definedName name="TOTALC" localSheetId="4">'[1]PLANILHA ATUALIZADA'!#REF!</definedName>
    <definedName name="TOTALC">'[2]PLANILHA ATUALIZADA'!#REF!</definedName>
    <definedName name="TOTALD" localSheetId="4">'[1]PLANILHA ATUALIZADA'!#REF!</definedName>
    <definedName name="TOTALD">'[2]PLANILHA ATUALIZADA'!#REF!</definedName>
    <definedName name="TOTALE" localSheetId="4">'[1]PLANILHA ATUALIZADA'!#REF!</definedName>
    <definedName name="TOTALE">'[2]PLANILHA ATUALIZADA'!#REF!</definedName>
    <definedName name="TOTALF" localSheetId="4">'[1]PLANILHA ATUALIZADA'!#REF!</definedName>
    <definedName name="TOTALF">'[2]PLANILHA ATUALIZADA'!#REF!</definedName>
    <definedName name="TOTALG" localSheetId="4">'[1]PLANILHA ATUALIZADA'!#REF!</definedName>
    <definedName name="TOTALG">'[2]PLANILHA ATUALIZADA'!#REF!</definedName>
    <definedName name="TOTALH" localSheetId="4">'[1]PLANILHA ATUALIZADA'!#REF!</definedName>
    <definedName name="TOTALH">'[2]PLANILHA ATUALIZADA'!#REF!</definedName>
    <definedName name="TOTALI" localSheetId="4">'[1]PLANILHA ATUALIZADA'!#REF!</definedName>
    <definedName name="TOTALI">'[2]PLANILHA ATUALIZADA'!#REF!</definedName>
    <definedName name="TOTALJ" localSheetId="4">'[1]PLANILHA ATUALIZADA'!#REF!</definedName>
    <definedName name="TOTALJ">'[2]PLANILHA ATUALIZADA'!#REF!</definedName>
    <definedName name="TOTALK" localSheetId="4">'[1]PLANILHA ATUALIZADA'!#REF!</definedName>
    <definedName name="TOTALK">'[2]PLANILHA ATUALIZADA'!#REF!</definedName>
    <definedName name="TOTALL" localSheetId="4">'[1]PLANILHA ATUALIZADA'!#REF!</definedName>
    <definedName name="TOTALL">'[2]PLANILHA ATUALIZADA'!#REF!</definedName>
    <definedName name="TOTALO" localSheetId="4">'[1]PLANILHA ATUALIZADA'!#REF!</definedName>
    <definedName name="TOTALO">'[2]PLANILHA ATUALIZADA'!#REF!</definedName>
    <definedName name="TOTALP" localSheetId="4">'[1]PLANILHA ATUALIZADA'!#REF!</definedName>
    <definedName name="TOTALP">'[2]PLANILHA ATUALIZADA'!#REF!</definedName>
    <definedName name="TOTALQ" localSheetId="4">'[1]PLANILHA ATUALIZADA'!#REF!</definedName>
    <definedName name="TOTALQ">'[2]PLANILHA ATUALIZADA'!#REF!</definedName>
  </definedNames>
  <calcPr calcId="191029"/>
</workbook>
</file>

<file path=xl/calcChain.xml><?xml version="1.0" encoding="utf-8"?>
<calcChain xmlns="http://schemas.openxmlformats.org/spreadsheetml/2006/main">
  <c r="F59" i="5" l="1"/>
  <c r="F57" i="5"/>
  <c r="G21" i="5" l="1"/>
  <c r="J102" i="3"/>
  <c r="J101" i="3"/>
  <c r="F101" i="3"/>
  <c r="F102" i="3"/>
  <c r="B99" i="5"/>
  <c r="C99" i="5"/>
  <c r="D102" i="3"/>
  <c r="D99" i="5" s="1"/>
  <c r="E102" i="3"/>
  <c r="E99" i="5" s="1"/>
  <c r="F97" i="5"/>
  <c r="F100" i="3" s="1"/>
  <c r="B97" i="5"/>
  <c r="C97" i="5"/>
  <c r="D100" i="3"/>
  <c r="D97" i="5" s="1"/>
  <c r="E100" i="3"/>
  <c r="E97" i="5" s="1"/>
  <c r="J100" i="3"/>
  <c r="D89" i="3"/>
  <c r="E89" i="3"/>
  <c r="J89" i="3"/>
  <c r="F72" i="5"/>
  <c r="F68" i="5"/>
  <c r="F66" i="5"/>
  <c r="F25" i="5"/>
  <c r="I21" i="5"/>
  <c r="I20" i="5"/>
  <c r="F20" i="5"/>
  <c r="J20" i="5" l="1"/>
  <c r="F86" i="3"/>
  <c r="F87" i="3"/>
  <c r="F88" i="3"/>
  <c r="F91" i="3"/>
  <c r="F92" i="3"/>
  <c r="F94" i="3"/>
  <c r="F96" i="3"/>
  <c r="F97" i="3"/>
  <c r="F98" i="3"/>
  <c r="F99" i="3"/>
  <c r="F106" i="3"/>
  <c r="F110" i="3"/>
  <c r="F111" i="3"/>
  <c r="F112" i="3"/>
  <c r="F113" i="3"/>
  <c r="F114" i="3"/>
  <c r="F115" i="3"/>
  <c r="F116" i="3"/>
  <c r="F117" i="3"/>
  <c r="F118" i="3"/>
  <c r="F119" i="3"/>
  <c r="F120" i="3"/>
  <c r="F121" i="3"/>
  <c r="F122" i="3"/>
  <c r="F82" i="3"/>
  <c r="G118" i="5"/>
  <c r="B118" i="5"/>
  <c r="C118" i="5"/>
  <c r="D121" i="3"/>
  <c r="D118" i="5" s="1"/>
  <c r="E121" i="3"/>
  <c r="E118" i="5" s="1"/>
  <c r="J121" i="3"/>
  <c r="E116" i="5"/>
  <c r="B117" i="5"/>
  <c r="C117" i="5"/>
  <c r="J120" i="3"/>
  <c r="E120" i="3"/>
  <c r="E117" i="5" s="1"/>
  <c r="D120" i="3"/>
  <c r="D117" i="5" s="1"/>
  <c r="B96" i="5"/>
  <c r="C96" i="5"/>
  <c r="D99" i="3"/>
  <c r="D96" i="5" s="1"/>
  <c r="E99" i="3"/>
  <c r="E96" i="5" s="1"/>
  <c r="J99" i="3"/>
  <c r="F92" i="5"/>
  <c r="F95" i="3" s="1"/>
  <c r="F90" i="5"/>
  <c r="F93" i="3" s="1"/>
  <c r="F87" i="5"/>
  <c r="F90" i="3" s="1"/>
  <c r="C34" i="3" l="1"/>
  <c r="E82" i="3"/>
  <c r="E80" i="5" s="1"/>
  <c r="D82" i="3"/>
  <c r="D80" i="5" s="1"/>
  <c r="C82" i="3"/>
  <c r="C80" i="5" s="1"/>
  <c r="B80" i="5"/>
  <c r="H85" i="13"/>
  <c r="H84" i="13"/>
  <c r="H83" i="13"/>
  <c r="H86" i="13"/>
  <c r="H81" i="13" s="1"/>
  <c r="J82" i="3" s="1"/>
  <c r="H71" i="13"/>
  <c r="F26" i="5"/>
  <c r="F28" i="3" s="1"/>
  <c r="F27" i="3"/>
  <c r="J22" i="5"/>
  <c r="J21" i="5"/>
  <c r="I22" i="5"/>
  <c r="F29" i="3"/>
  <c r="B26" i="5"/>
  <c r="C26" i="5"/>
  <c r="D28" i="3"/>
  <c r="D26" i="5" s="1"/>
  <c r="E28" i="3"/>
  <c r="E26" i="5" s="1"/>
  <c r="J28" i="3"/>
  <c r="F65" i="5"/>
  <c r="F67" i="3" s="1"/>
  <c r="F64" i="5"/>
  <c r="F66" i="3" s="1"/>
  <c r="F62" i="5"/>
  <c r="B64" i="5"/>
  <c r="C64" i="5"/>
  <c r="F71" i="3"/>
  <c r="F72" i="3"/>
  <c r="F73" i="3"/>
  <c r="F74" i="3"/>
  <c r="F75" i="3"/>
  <c r="F76" i="3"/>
  <c r="D66" i="3"/>
  <c r="D64" i="5" s="1"/>
  <c r="E66" i="3"/>
  <c r="E64" i="5" s="1"/>
  <c r="J66" i="3"/>
  <c r="H19" i="5"/>
  <c r="F22" i="5"/>
  <c r="H20" i="5"/>
  <c r="H22" i="5" l="1"/>
  <c r="D119" i="3"/>
  <c r="C119" i="3"/>
  <c r="H93" i="13"/>
  <c r="H92" i="13"/>
  <c r="H91" i="13"/>
  <c r="H90" i="13"/>
  <c r="G95" i="5"/>
  <c r="B94" i="5"/>
  <c r="C94" i="5"/>
  <c r="B95" i="5"/>
  <c r="C95" i="5"/>
  <c r="D97" i="3"/>
  <c r="D94" i="5" s="1"/>
  <c r="E97" i="3"/>
  <c r="E94" i="5" s="1"/>
  <c r="J97" i="3"/>
  <c r="G92" i="5"/>
  <c r="B91" i="5"/>
  <c r="C91" i="5"/>
  <c r="B92" i="5"/>
  <c r="C92" i="5"/>
  <c r="B93" i="5"/>
  <c r="C93" i="5"/>
  <c r="D94" i="3"/>
  <c r="D91" i="5" s="1"/>
  <c r="E94" i="3"/>
  <c r="E91" i="5" s="1"/>
  <c r="J94" i="3"/>
  <c r="D95" i="3"/>
  <c r="D92" i="5" s="1"/>
  <c r="E95" i="3"/>
  <c r="E92" i="5" s="1"/>
  <c r="J95" i="3"/>
  <c r="G59" i="13"/>
  <c r="G52" i="13"/>
  <c r="F63" i="5"/>
  <c r="F65" i="3" s="1"/>
  <c r="B63" i="5"/>
  <c r="E65" i="3"/>
  <c r="E63" i="5" s="1"/>
  <c r="D65" i="3"/>
  <c r="D63" i="5" s="1"/>
  <c r="C65" i="3"/>
  <c r="C63" i="5" s="1"/>
  <c r="H88" i="13" l="1"/>
  <c r="J119" i="3" s="1"/>
  <c r="H76" i="13"/>
  <c r="H77" i="13"/>
  <c r="H78" i="13"/>
  <c r="H79" i="13"/>
  <c r="F70" i="3"/>
  <c r="F68" i="3"/>
  <c r="B116" i="5"/>
  <c r="C116" i="5"/>
  <c r="B119" i="5"/>
  <c r="C119" i="5"/>
  <c r="B98" i="5"/>
  <c r="C98" i="5"/>
  <c r="H75" i="13"/>
  <c r="D119" i="5"/>
  <c r="E119" i="5"/>
  <c r="D116" i="5"/>
  <c r="E119" i="3"/>
  <c r="D101" i="3"/>
  <c r="D98" i="5" s="1"/>
  <c r="E101" i="3"/>
  <c r="E98" i="5" s="1"/>
  <c r="H73" i="13" l="1"/>
  <c r="J65" i="3" s="1"/>
  <c r="H52" i="13"/>
  <c r="G46" i="13"/>
  <c r="G54" i="13" s="1"/>
  <c r="G62" i="13" s="1"/>
  <c r="G45" i="13"/>
  <c r="G53" i="13" s="1"/>
  <c r="G61" i="13" s="1"/>
  <c r="G44" i="13"/>
  <c r="G51" i="13" s="1"/>
  <c r="G60" i="13" s="1"/>
  <c r="G42" i="13"/>
  <c r="G50" i="13" s="1"/>
  <c r="G58" i="13" s="1"/>
  <c r="G38" i="13"/>
  <c r="G37" i="13"/>
  <c r="G36" i="13"/>
  <c r="G34" i="13"/>
  <c r="G33" i="13"/>
  <c r="G32" i="13"/>
  <c r="G31" i="13"/>
  <c r="G30" i="13"/>
  <c r="F55" i="3"/>
  <c r="F58" i="3"/>
  <c r="F59" i="3"/>
  <c r="F33" i="3"/>
  <c r="F34" i="3"/>
  <c r="F35" i="3"/>
  <c r="F36" i="3"/>
  <c r="F37" i="3"/>
  <c r="F38" i="3"/>
  <c r="F39" i="3"/>
  <c r="F42" i="3"/>
  <c r="F43" i="3"/>
  <c r="F44" i="3"/>
  <c r="F46" i="3"/>
  <c r="F47" i="3"/>
  <c r="F48" i="3"/>
  <c r="F49" i="3"/>
  <c r="F17" i="3"/>
  <c r="F18" i="3"/>
  <c r="F19" i="3"/>
  <c r="F20" i="3"/>
  <c r="F21" i="3"/>
  <c r="F24" i="3"/>
  <c r="F25" i="3"/>
  <c r="F26" i="3"/>
  <c r="F61" i="3"/>
  <c r="F58" i="5"/>
  <c r="F60" i="3" s="1"/>
  <c r="G39" i="5"/>
  <c r="F38" i="5"/>
  <c r="F40" i="3" s="1"/>
  <c r="H18" i="5"/>
  <c r="B22" i="5" l="1"/>
  <c r="C22" i="5"/>
  <c r="D24" i="3"/>
  <c r="D22" i="5" s="1"/>
  <c r="E24" i="3"/>
  <c r="E22" i="5" s="1"/>
  <c r="J24" i="3"/>
  <c r="F43" i="5"/>
  <c r="F45" i="3" s="1"/>
  <c r="G43" i="5"/>
  <c r="B42" i="5"/>
  <c r="C42" i="5"/>
  <c r="B43" i="5"/>
  <c r="C43" i="5"/>
  <c r="D44" i="3"/>
  <c r="D42" i="5" s="1"/>
  <c r="E44" i="3"/>
  <c r="E42" i="5" s="1"/>
  <c r="J44" i="3"/>
  <c r="D45" i="3"/>
  <c r="D43" i="5" s="1"/>
  <c r="E45" i="3"/>
  <c r="E43" i="5" s="1"/>
  <c r="J45" i="3"/>
  <c r="B21" i="5"/>
  <c r="C21" i="5"/>
  <c r="B23" i="5"/>
  <c r="C23" i="5"/>
  <c r="D25" i="3"/>
  <c r="D23" i="5" s="1"/>
  <c r="E25" i="3"/>
  <c r="E23" i="5" s="1"/>
  <c r="J25" i="3"/>
  <c r="B20" i="5"/>
  <c r="C20" i="5"/>
  <c r="D23" i="3"/>
  <c r="D21" i="5" s="1"/>
  <c r="E23" i="3"/>
  <c r="E21" i="5" s="1"/>
  <c r="J23" i="3"/>
  <c r="D22" i="3"/>
  <c r="D20" i="5" s="1"/>
  <c r="E22" i="3"/>
  <c r="E20" i="5" s="1"/>
  <c r="J22" i="3"/>
  <c r="B70" i="5"/>
  <c r="C70" i="5"/>
  <c r="D72" i="3"/>
  <c r="D70" i="5" s="1"/>
  <c r="E72" i="3"/>
  <c r="E70" i="5" s="1"/>
  <c r="J72" i="3"/>
  <c r="F21" i="5" l="1"/>
  <c r="H21" i="5" s="1"/>
  <c r="F22" i="3"/>
  <c r="B72" i="5"/>
  <c r="C72" i="5"/>
  <c r="D74" i="3"/>
  <c r="D72" i="5" s="1"/>
  <c r="E74" i="3"/>
  <c r="E72" i="5" s="1"/>
  <c r="J74" i="3"/>
  <c r="B31" i="5"/>
  <c r="C31" i="5"/>
  <c r="B32" i="5"/>
  <c r="D33" i="3"/>
  <c r="D31" i="5" s="1"/>
  <c r="E33" i="3"/>
  <c r="E31" i="5" s="1"/>
  <c r="J33" i="3"/>
  <c r="F16" i="3"/>
  <c r="C71" i="5"/>
  <c r="J75" i="3"/>
  <c r="J76" i="3"/>
  <c r="F23" i="3" l="1"/>
  <c r="E21" i="3"/>
  <c r="B25" i="5"/>
  <c r="C25" i="5"/>
  <c r="D27" i="3"/>
  <c r="D25" i="5" s="1"/>
  <c r="E27" i="3"/>
  <c r="E25" i="5" s="1"/>
  <c r="J27" i="3"/>
  <c r="D29" i="3"/>
  <c r="D27" i="5" s="1"/>
  <c r="E29" i="3"/>
  <c r="E27" i="5" s="1"/>
  <c r="J29" i="3"/>
  <c r="B27" i="5"/>
  <c r="C27" i="5"/>
  <c r="F67" i="5" l="1"/>
  <c r="F69" i="3" s="1"/>
  <c r="G67" i="5"/>
  <c r="B84" i="5" l="1"/>
  <c r="C84" i="5"/>
  <c r="B85" i="5"/>
  <c r="C85" i="5"/>
  <c r="B86" i="5"/>
  <c r="C86" i="5"/>
  <c r="B87" i="5"/>
  <c r="C87" i="5"/>
  <c r="B88" i="5"/>
  <c r="C88" i="5"/>
  <c r="B89" i="5"/>
  <c r="C89" i="5"/>
  <c r="B90" i="5"/>
  <c r="C90" i="5"/>
  <c r="D84" i="5"/>
  <c r="E84" i="5"/>
  <c r="D87" i="3"/>
  <c r="D85" i="5" s="1"/>
  <c r="E87" i="3"/>
  <c r="E85" i="5" s="1"/>
  <c r="J87" i="3"/>
  <c r="D88" i="3"/>
  <c r="D86" i="5" s="1"/>
  <c r="E88" i="3"/>
  <c r="E86" i="5" s="1"/>
  <c r="J88" i="3"/>
  <c r="D90" i="3"/>
  <c r="D87" i="5" s="1"/>
  <c r="E90" i="3"/>
  <c r="E87" i="5" s="1"/>
  <c r="J90" i="3"/>
  <c r="D91" i="3"/>
  <c r="D88" i="5" s="1"/>
  <c r="E91" i="3"/>
  <c r="E88" i="5" s="1"/>
  <c r="J91" i="3"/>
  <c r="D92" i="3"/>
  <c r="D89" i="5" s="1"/>
  <c r="E92" i="3"/>
  <c r="E89" i="5" s="1"/>
  <c r="J92" i="3"/>
  <c r="D93" i="3"/>
  <c r="D90" i="5" s="1"/>
  <c r="E93" i="3"/>
  <c r="E90" i="5" s="1"/>
  <c r="J93" i="3"/>
  <c r="D96" i="3"/>
  <c r="D93" i="5" s="1"/>
  <c r="E96" i="3"/>
  <c r="E93" i="5" s="1"/>
  <c r="J96" i="3"/>
  <c r="D98" i="3"/>
  <c r="D95" i="5" s="1"/>
  <c r="E98" i="3"/>
  <c r="E95" i="5" s="1"/>
  <c r="J98" i="3"/>
  <c r="F105" i="3"/>
  <c r="D106" i="3"/>
  <c r="E106" i="3"/>
  <c r="J106" i="3"/>
  <c r="D109" i="3"/>
  <c r="E109" i="3"/>
  <c r="F109" i="3"/>
  <c r="J109" i="3"/>
  <c r="D110" i="3"/>
  <c r="E110" i="3"/>
  <c r="J110" i="3"/>
  <c r="F79" i="5"/>
  <c r="F81" i="3" s="1"/>
  <c r="G78" i="5"/>
  <c r="F85" i="3" l="1"/>
  <c r="B83" i="5"/>
  <c r="C83" i="5"/>
  <c r="D83" i="5"/>
  <c r="E83" i="5"/>
  <c r="F64" i="3"/>
  <c r="G54" i="5"/>
  <c r="F55" i="5" l="1"/>
  <c r="F57" i="3" s="1"/>
  <c r="B66" i="5" l="1"/>
  <c r="B67" i="5"/>
  <c r="B68" i="5"/>
  <c r="B69" i="5"/>
  <c r="B71" i="5"/>
  <c r="B73" i="5"/>
  <c r="B74" i="5"/>
  <c r="C52" i="5"/>
  <c r="B52" i="5"/>
  <c r="D54" i="3"/>
  <c r="D52" i="5" s="1"/>
  <c r="E54" i="3"/>
  <c r="E52" i="5" s="1"/>
  <c r="J54" i="3"/>
  <c r="F79" i="3"/>
  <c r="F52" i="3"/>
  <c r="F32" i="3"/>
  <c r="D75" i="3"/>
  <c r="E75" i="3"/>
  <c r="D76" i="3"/>
  <c r="E76" i="3"/>
  <c r="D117" i="3"/>
  <c r="E117" i="3"/>
  <c r="J117" i="3"/>
  <c r="J59" i="3" l="1"/>
  <c r="J60" i="3"/>
  <c r="J61" i="3"/>
  <c r="B21" i="4"/>
  <c r="A21" i="4"/>
  <c r="H53" i="13"/>
  <c r="H62" i="13"/>
  <c r="E58" i="3" l="1"/>
  <c r="E56" i="5" s="1"/>
  <c r="D58" i="3"/>
  <c r="D56" i="5" s="1"/>
  <c r="C58" i="3"/>
  <c r="C56" i="5" s="1"/>
  <c r="B56" i="5"/>
  <c r="H70" i="13"/>
  <c r="H61" i="13"/>
  <c r="H69" i="13" l="1"/>
  <c r="H68" i="13"/>
  <c r="H67" i="13"/>
  <c r="H66" i="13"/>
  <c r="D39" i="3"/>
  <c r="D37" i="5" s="1"/>
  <c r="E39" i="3"/>
  <c r="E37" i="5" s="1"/>
  <c r="J39" i="3"/>
  <c r="B37" i="5"/>
  <c r="C37" i="5"/>
  <c r="D82" i="5"/>
  <c r="B105" i="5"/>
  <c r="D26" i="3"/>
  <c r="D24" i="5" s="1"/>
  <c r="E26" i="3"/>
  <c r="E24" i="5" s="1"/>
  <c r="J26" i="3"/>
  <c r="B24" i="5"/>
  <c r="C24" i="5"/>
  <c r="B107" i="5"/>
  <c r="C107" i="5"/>
  <c r="B108" i="5"/>
  <c r="C108" i="5"/>
  <c r="B109" i="5"/>
  <c r="C109" i="5"/>
  <c r="B110" i="5"/>
  <c r="C110" i="5"/>
  <c r="B111" i="5"/>
  <c r="C111" i="5"/>
  <c r="B112" i="5"/>
  <c r="C112" i="5"/>
  <c r="B113" i="5"/>
  <c r="C113" i="5"/>
  <c r="B114" i="5"/>
  <c r="C114" i="5"/>
  <c r="B115" i="5"/>
  <c r="C115" i="5"/>
  <c r="H64" i="13" l="1"/>
  <c r="J58" i="3" s="1"/>
  <c r="D81" i="3"/>
  <c r="D79" i="5" s="1"/>
  <c r="E81" i="3"/>
  <c r="E79" i="5" s="1"/>
  <c r="J81" i="3"/>
  <c r="B79" i="5"/>
  <c r="C79" i="5"/>
  <c r="D49" i="3"/>
  <c r="D47" i="5" s="1"/>
  <c r="E49" i="3"/>
  <c r="E47" i="5" s="1"/>
  <c r="J49" i="3"/>
  <c r="B47" i="5"/>
  <c r="C47" i="5"/>
  <c r="B46" i="5" l="1"/>
  <c r="C46" i="5"/>
  <c r="J16" i="3"/>
  <c r="J73" i="3"/>
  <c r="D73" i="3" l="1"/>
  <c r="D71" i="5" s="1"/>
  <c r="E73" i="3"/>
  <c r="E71" i="5" s="1"/>
  <c r="G19" i="5"/>
  <c r="F78" i="5"/>
  <c r="F80" i="3" s="1"/>
  <c r="F51" i="5"/>
  <c r="F53" i="3" s="1"/>
  <c r="F52" i="5" l="1"/>
  <c r="F54" i="3" s="1"/>
  <c r="J57" i="3" l="1"/>
  <c r="C68" i="5" l="1"/>
  <c r="C69" i="5"/>
  <c r="C73" i="5"/>
  <c r="C74" i="5"/>
  <c r="D70" i="3"/>
  <c r="D68" i="5" s="1"/>
  <c r="E70" i="3"/>
  <c r="E68" i="5" s="1"/>
  <c r="J70" i="3"/>
  <c r="C67" i="5"/>
  <c r="D69" i="3"/>
  <c r="D67" i="5" s="1"/>
  <c r="E69" i="3"/>
  <c r="E67" i="5" s="1"/>
  <c r="J69" i="3"/>
  <c r="D102" i="5" l="1"/>
  <c r="C103" i="5"/>
  <c r="B19" i="5"/>
  <c r="C19" i="5"/>
  <c r="D21" i="3"/>
  <c r="D19" i="5" s="1"/>
  <c r="E19" i="5"/>
  <c r="J21" i="3"/>
  <c r="D48" i="3"/>
  <c r="D46" i="5" s="1"/>
  <c r="E48" i="3"/>
  <c r="E46" i="5" s="1"/>
  <c r="J48" i="3"/>
  <c r="G7" i="13"/>
  <c r="M6" i="4"/>
  <c r="B22" i="4" l="1"/>
  <c r="A22" i="4"/>
  <c r="E103" i="5"/>
  <c r="D103" i="5"/>
  <c r="E102" i="5"/>
  <c r="C102" i="5"/>
  <c r="D101" i="5"/>
  <c r="F39" i="5"/>
  <c r="F41" i="3" s="1"/>
  <c r="B45" i="5" l="1"/>
  <c r="C45" i="5"/>
  <c r="D47" i="3"/>
  <c r="D45" i="5" s="1"/>
  <c r="E47" i="3"/>
  <c r="E45" i="5" s="1"/>
  <c r="J47" i="3"/>
  <c r="E38" i="3" l="1"/>
  <c r="E37" i="3"/>
  <c r="D38" i="3"/>
  <c r="C38" i="3"/>
  <c r="D37" i="3"/>
  <c r="C37" i="3"/>
  <c r="E36" i="3"/>
  <c r="D36" i="3"/>
  <c r="C36" i="3"/>
  <c r="E35" i="3"/>
  <c r="D35" i="3"/>
  <c r="C35" i="3"/>
  <c r="H54" i="13"/>
  <c r="H46" i="13"/>
  <c r="H45" i="13"/>
  <c r="H37" i="13"/>
  <c r="H38" i="13"/>
  <c r="H18" i="13"/>
  <c r="H31" i="13"/>
  <c r="H32" i="13"/>
  <c r="H33" i="13"/>
  <c r="H34" i="13"/>
  <c r="H35" i="13"/>
  <c r="H36" i="13"/>
  <c r="H43" i="13"/>
  <c r="H44" i="13"/>
  <c r="H59" i="13"/>
  <c r="H60" i="13"/>
  <c r="H51" i="13"/>
  <c r="H58" i="13"/>
  <c r="H50" i="13"/>
  <c r="H42" i="13"/>
  <c r="H30" i="13"/>
  <c r="D61" i="5"/>
  <c r="J71" i="3"/>
  <c r="D71" i="3"/>
  <c r="D69" i="5" s="1"/>
  <c r="E71" i="3"/>
  <c r="E69" i="5" s="1"/>
  <c r="D73" i="5"/>
  <c r="E73" i="5"/>
  <c r="D74" i="5"/>
  <c r="E74" i="5"/>
  <c r="B65" i="5"/>
  <c r="C65" i="5"/>
  <c r="C66" i="5"/>
  <c r="D68" i="3"/>
  <c r="D66" i="5" s="1"/>
  <c r="E68" i="3"/>
  <c r="E66" i="5" s="1"/>
  <c r="J68" i="3"/>
  <c r="D67" i="3"/>
  <c r="D65" i="5" s="1"/>
  <c r="E67" i="3"/>
  <c r="E65" i="5" s="1"/>
  <c r="J67" i="3"/>
  <c r="H28" i="13" l="1"/>
  <c r="J35" i="3" s="1"/>
  <c r="H40" i="13"/>
  <c r="J36" i="3" s="1"/>
  <c r="C33" i="5"/>
  <c r="H48" i="13"/>
  <c r="J37" i="3" s="1"/>
  <c r="H56" i="13"/>
  <c r="J38" i="3" s="1"/>
  <c r="B18" i="5"/>
  <c r="C18" i="5"/>
  <c r="D20" i="3"/>
  <c r="D18" i="5" s="1"/>
  <c r="E20" i="3"/>
  <c r="E18" i="5" s="1"/>
  <c r="J20" i="3"/>
  <c r="G51" i="5"/>
  <c r="G52" i="5" s="1"/>
  <c r="C32" i="5" l="1"/>
  <c r="D34" i="3"/>
  <c r="D32" i="5" s="1"/>
  <c r="E34" i="3"/>
  <c r="E32" i="5" s="1"/>
  <c r="D33" i="5"/>
  <c r="D40" i="3"/>
  <c r="E40" i="3"/>
  <c r="J40" i="3"/>
  <c r="D41" i="3"/>
  <c r="E41" i="3"/>
  <c r="J41" i="3"/>
  <c r="D42" i="3"/>
  <c r="E42" i="3"/>
  <c r="J42" i="3"/>
  <c r="D43" i="3"/>
  <c r="E43" i="3"/>
  <c r="J43" i="3"/>
  <c r="D46" i="3"/>
  <c r="E46" i="3"/>
  <c r="J46" i="3"/>
  <c r="B78" i="5" l="1"/>
  <c r="C78" i="5"/>
  <c r="B20" i="4"/>
  <c r="A20" i="4"/>
  <c r="C77" i="5"/>
  <c r="B77" i="5"/>
  <c r="D76" i="5"/>
  <c r="B76" i="5"/>
  <c r="D80" i="3"/>
  <c r="D78" i="5" s="1"/>
  <c r="E80" i="3"/>
  <c r="E78" i="5" s="1"/>
  <c r="J80" i="3"/>
  <c r="J79" i="3"/>
  <c r="E79" i="3"/>
  <c r="E77" i="5" s="1"/>
  <c r="D79" i="3"/>
  <c r="D77" i="5" s="1"/>
  <c r="D118" i="3"/>
  <c r="D115" i="5" s="1"/>
  <c r="D114" i="5"/>
  <c r="D116" i="3"/>
  <c r="D113" i="5" s="1"/>
  <c r="D115" i="3"/>
  <c r="D112" i="5" s="1"/>
  <c r="D114" i="3"/>
  <c r="D111" i="5" s="1"/>
  <c r="D113" i="3"/>
  <c r="D110" i="5" s="1"/>
  <c r="D112" i="3"/>
  <c r="D109" i="5" s="1"/>
  <c r="D111" i="3"/>
  <c r="D108" i="5" s="1"/>
  <c r="D107" i="5"/>
  <c r="J111" i="3"/>
  <c r="J112" i="3"/>
  <c r="J113" i="3"/>
  <c r="J114" i="3"/>
  <c r="J115" i="3"/>
  <c r="J116" i="3"/>
  <c r="J118" i="3"/>
  <c r="J53" i="3"/>
  <c r="J55" i="3"/>
  <c r="J56" i="3"/>
  <c r="J17" i="3"/>
  <c r="J18" i="3"/>
  <c r="J19" i="3"/>
  <c r="B23" i="4"/>
  <c r="A23" i="4"/>
  <c r="E118" i="3" l="1"/>
  <c r="E115" i="5" s="1"/>
  <c r="C106" i="5"/>
  <c r="B106" i="5"/>
  <c r="D105" i="5"/>
  <c r="E107" i="5"/>
  <c r="E111" i="3"/>
  <c r="E108" i="5" s="1"/>
  <c r="E112" i="3"/>
  <c r="E109" i="5" s="1"/>
  <c r="E113" i="3"/>
  <c r="E110" i="5" s="1"/>
  <c r="E114" i="3"/>
  <c r="E111" i="5" s="1"/>
  <c r="E115" i="3"/>
  <c r="E112" i="5" s="1"/>
  <c r="E116" i="3"/>
  <c r="E113" i="5" s="1"/>
  <c r="E114" i="5"/>
  <c r="D106" i="5" l="1"/>
  <c r="E106" i="5"/>
  <c r="B34" i="5"/>
  <c r="C34" i="5"/>
  <c r="D34" i="5"/>
  <c r="E34" i="5"/>
  <c r="D16" i="3"/>
  <c r="B19" i="4"/>
  <c r="A19" i="4"/>
  <c r="B18" i="4"/>
  <c r="A18" i="4"/>
  <c r="B17" i="4"/>
  <c r="A17" i="4"/>
  <c r="B16" i="4"/>
  <c r="A16" i="4"/>
  <c r="B62" i="5"/>
  <c r="B61" i="5"/>
  <c r="C50" i="5"/>
  <c r="C51" i="5"/>
  <c r="C53" i="5"/>
  <c r="C54" i="5"/>
  <c r="C55" i="5"/>
  <c r="C57" i="5"/>
  <c r="C58" i="5"/>
  <c r="C59" i="5"/>
  <c r="B51" i="5"/>
  <c r="B53" i="5"/>
  <c r="B54" i="5"/>
  <c r="B55" i="5"/>
  <c r="B57" i="5"/>
  <c r="B58" i="5"/>
  <c r="B59" i="5"/>
  <c r="B50" i="5"/>
  <c r="B49" i="5"/>
  <c r="C30" i="5"/>
  <c r="C35" i="5"/>
  <c r="C36" i="5"/>
  <c r="C38" i="5"/>
  <c r="C39" i="5"/>
  <c r="C40" i="5"/>
  <c r="C41" i="5"/>
  <c r="C44" i="5"/>
  <c r="B33" i="5"/>
  <c r="B35" i="5"/>
  <c r="B36" i="5"/>
  <c r="B38" i="5"/>
  <c r="B39" i="5"/>
  <c r="B40" i="5"/>
  <c r="B41" i="5"/>
  <c r="B44" i="5"/>
  <c r="B30" i="5"/>
  <c r="B29" i="5"/>
  <c r="C14" i="5"/>
  <c r="C15" i="5"/>
  <c r="C16" i="5"/>
  <c r="C17" i="5"/>
  <c r="B15" i="5"/>
  <c r="B16" i="5"/>
  <c r="B17" i="5"/>
  <c r="B14" i="5"/>
  <c r="D13" i="5"/>
  <c r="B13" i="5"/>
  <c r="C8" i="13"/>
  <c r="C9" i="13"/>
  <c r="C7" i="13"/>
  <c r="C5" i="13"/>
  <c r="D61" i="3"/>
  <c r="D59" i="5" s="1"/>
  <c r="E61" i="3"/>
  <c r="E59" i="5" s="1"/>
  <c r="D60" i="3"/>
  <c r="D58" i="5" s="1"/>
  <c r="E60" i="3"/>
  <c r="E58" i="5" s="1"/>
  <c r="E33" i="5"/>
  <c r="E16" i="3" l="1"/>
  <c r="E14" i="5" l="1"/>
  <c r="D14" i="5"/>
  <c r="J32" i="3"/>
  <c r="H26" i="13"/>
  <c r="H25" i="13"/>
  <c r="H19" i="13"/>
  <c r="H20" i="13"/>
  <c r="H21" i="13"/>
  <c r="H22" i="13"/>
  <c r="H23" i="13"/>
  <c r="H24" i="13"/>
  <c r="H16" i="13" l="1"/>
  <c r="J34" i="3" s="1"/>
  <c r="D57" i="3"/>
  <c r="D55" i="5" s="1"/>
  <c r="E57" i="3"/>
  <c r="E55" i="5" s="1"/>
  <c r="D59" i="3"/>
  <c r="D57" i="5" s="1"/>
  <c r="E59" i="3"/>
  <c r="E57" i="5" s="1"/>
  <c r="F54" i="5"/>
  <c r="F56" i="3" s="1"/>
  <c r="D41" i="5" l="1"/>
  <c r="E41" i="5"/>
  <c r="D40" i="5"/>
  <c r="E40" i="5"/>
  <c r="D39" i="5"/>
  <c r="E39" i="5"/>
  <c r="D36" i="5" l="1"/>
  <c r="E36" i="5"/>
  <c r="C62" i="5"/>
  <c r="D49" i="5"/>
  <c r="D29" i="5"/>
  <c r="D19" i="3"/>
  <c r="E19" i="3"/>
  <c r="D52" i="3"/>
  <c r="D50" i="5" s="1"/>
  <c r="E52" i="3"/>
  <c r="E50" i="5" s="1"/>
  <c r="J52" i="3"/>
  <c r="D53" i="3"/>
  <c r="D51" i="5" s="1"/>
  <c r="E53" i="3"/>
  <c r="E51" i="5" s="1"/>
  <c r="D55" i="3"/>
  <c r="D53" i="5" s="1"/>
  <c r="E55" i="3"/>
  <c r="E53" i="5" s="1"/>
  <c r="D56" i="3"/>
  <c r="D54" i="5" s="1"/>
  <c r="E56" i="3"/>
  <c r="E54" i="5" s="1"/>
  <c r="E17" i="5" l="1"/>
  <c r="D17" i="5"/>
  <c r="J64" i="3" l="1"/>
  <c r="E64" i="3" l="1"/>
  <c r="E62" i="5" s="1"/>
  <c r="D64" i="3"/>
  <c r="D62" i="5" s="1"/>
  <c r="E18" i="3"/>
  <c r="D18" i="3"/>
  <c r="E17" i="3"/>
  <c r="D17" i="3"/>
  <c r="E44" i="5"/>
  <c r="D44" i="5"/>
  <c r="E38" i="5"/>
  <c r="D38" i="5"/>
  <c r="E35" i="5"/>
  <c r="D35" i="5"/>
  <c r="E32" i="3"/>
  <c r="E30" i="5" s="1"/>
  <c r="D32" i="3"/>
  <c r="D30" i="5" s="1"/>
  <c r="D15" i="5" l="1"/>
  <c r="E15" i="5"/>
  <c r="D16" i="5"/>
  <c r="E16" i="5"/>
  <c r="A7" i="4"/>
  <c r="A8" i="4"/>
  <c r="A6" i="4" l="1"/>
  <c r="A4" i="4"/>
  <c r="B5" i="10" l="1"/>
  <c r="H6" i="10" l="1"/>
  <c r="I6" i="10"/>
  <c r="B5" i="5" l="1"/>
  <c r="A15" i="4" l="1"/>
  <c r="I31" i="10"/>
  <c r="I24" i="10"/>
  <c r="I20" i="10"/>
  <c r="I16" i="10"/>
  <c r="I44" i="10" s="1"/>
  <c r="I9" i="3" s="1"/>
  <c r="N7" i="4"/>
  <c r="M7" i="4"/>
  <c r="M8" i="4"/>
  <c r="K102" i="3" l="1"/>
  <c r="H102" i="3" s="1"/>
  <c r="I102" i="3" s="1"/>
  <c r="K101" i="3"/>
  <c r="K89" i="3"/>
  <c r="H89" i="3" s="1"/>
  <c r="I89" i="3" s="1"/>
  <c r="K100" i="3"/>
  <c r="H100" i="3" s="1"/>
  <c r="I100" i="3" s="1"/>
  <c r="K121" i="3"/>
  <c r="H121" i="3" s="1"/>
  <c r="I121" i="3" s="1"/>
  <c r="K94" i="3"/>
  <c r="H94" i="3" s="1"/>
  <c r="I94" i="3" s="1"/>
  <c r="K99" i="3"/>
  <c r="H99" i="3" s="1"/>
  <c r="I99" i="3" s="1"/>
  <c r="K95" i="3"/>
  <c r="H95" i="3" s="1"/>
  <c r="I95" i="3" s="1"/>
  <c r="K120" i="3"/>
  <c r="H120" i="3" s="1"/>
  <c r="I120" i="3" s="1"/>
  <c r="K119" i="3"/>
  <c r="H119" i="3" s="1"/>
  <c r="I119" i="3" s="1"/>
  <c r="K28" i="3"/>
  <c r="H28" i="3" s="1"/>
  <c r="I28" i="3" s="1"/>
  <c r="H101" i="3"/>
  <c r="I101" i="3" s="1"/>
  <c r="K82" i="3"/>
  <c r="H82" i="3" s="1"/>
  <c r="I82" i="3" s="1"/>
  <c r="K122" i="3"/>
  <c r="H122" i="3" s="1"/>
  <c r="I122" i="3" s="1"/>
  <c r="K97" i="3"/>
  <c r="H97" i="3" s="1"/>
  <c r="I97" i="3" s="1"/>
  <c r="K66" i="3"/>
  <c r="H66" i="3" s="1"/>
  <c r="I66" i="3" s="1"/>
  <c r="K65" i="3"/>
  <c r="H65" i="3" s="1"/>
  <c r="I65" i="3" s="1"/>
  <c r="K24" i="3"/>
  <c r="H24" i="3" s="1"/>
  <c r="I24" i="3" s="1"/>
  <c r="K44" i="3" l="1"/>
  <c r="H44" i="3" s="1"/>
  <c r="I44" i="3" s="1"/>
  <c r="K45" i="3"/>
  <c r="H45" i="3" s="1"/>
  <c r="I45" i="3" s="1"/>
  <c r="K72" i="3"/>
  <c r="H72" i="3" s="1"/>
  <c r="I72" i="3" s="1"/>
  <c r="K25" i="3"/>
  <c r="H25" i="3" s="1"/>
  <c r="I25" i="3" s="1"/>
  <c r="K23" i="3"/>
  <c r="H23" i="3" s="1"/>
  <c r="I23" i="3" s="1"/>
  <c r="K22" i="3"/>
  <c r="H22" i="3" s="1"/>
  <c r="I22" i="3" s="1"/>
  <c r="K33" i="3"/>
  <c r="H33" i="3" s="1"/>
  <c r="I33" i="3" s="1"/>
  <c r="K74" i="3"/>
  <c r="H74" i="3" s="1"/>
  <c r="I74" i="3" s="1"/>
  <c r="K75" i="3"/>
  <c r="H75" i="3" s="1"/>
  <c r="I75" i="3" s="1"/>
  <c r="K76" i="3"/>
  <c r="H76" i="3" s="1"/>
  <c r="I76" i="3" s="1"/>
  <c r="K29" i="3"/>
  <c r="H29" i="3" s="1"/>
  <c r="I29" i="3" s="1"/>
  <c r="K27" i="3"/>
  <c r="H27" i="3" s="1"/>
  <c r="I27" i="3" s="1"/>
  <c r="K87" i="3"/>
  <c r="H87" i="3" s="1"/>
  <c r="I87" i="3" s="1"/>
  <c r="K106" i="3"/>
  <c r="H106" i="3" s="1"/>
  <c r="I106" i="3" s="1"/>
  <c r="K90" i="3"/>
  <c r="H90" i="3" s="1"/>
  <c r="I90" i="3" s="1"/>
  <c r="K92" i="3"/>
  <c r="H92" i="3" s="1"/>
  <c r="I92" i="3" s="1"/>
  <c r="K110" i="3"/>
  <c r="H110" i="3" s="1"/>
  <c r="I110" i="3" s="1"/>
  <c r="K96" i="3"/>
  <c r="H96" i="3" s="1"/>
  <c r="I96" i="3" s="1"/>
  <c r="K91" i="3"/>
  <c r="H91" i="3" s="1"/>
  <c r="I91" i="3" s="1"/>
  <c r="K88" i="3"/>
  <c r="H88" i="3" s="1"/>
  <c r="I88" i="3" s="1"/>
  <c r="K86" i="3"/>
  <c r="H86" i="3" s="1"/>
  <c r="I86" i="3" s="1"/>
  <c r="K105" i="3"/>
  <c r="H105" i="3" s="1"/>
  <c r="I105" i="3" s="1"/>
  <c r="I104" i="3" s="1"/>
  <c r="K93" i="3"/>
  <c r="H93" i="3" s="1"/>
  <c r="I93" i="3" s="1"/>
  <c r="K98" i="3"/>
  <c r="H98" i="3" s="1"/>
  <c r="I98" i="3" s="1"/>
  <c r="K109" i="3"/>
  <c r="H109" i="3" s="1"/>
  <c r="I109" i="3" s="1"/>
  <c r="K85" i="3"/>
  <c r="H85" i="3" s="1"/>
  <c r="I85" i="3" s="1"/>
  <c r="K54" i="3"/>
  <c r="H54" i="3" s="1"/>
  <c r="I54" i="3" s="1"/>
  <c r="K117" i="3"/>
  <c r="H117" i="3" s="1"/>
  <c r="I117" i="3" s="1"/>
  <c r="K60" i="3"/>
  <c r="H60" i="3" s="1"/>
  <c r="I60" i="3" s="1"/>
  <c r="K81" i="3"/>
  <c r="H81" i="3" s="1"/>
  <c r="I81" i="3" s="1"/>
  <c r="K21" i="3"/>
  <c r="H21" i="3" s="1"/>
  <c r="I21" i="3" s="1"/>
  <c r="K67" i="3"/>
  <c r="H67" i="3" s="1"/>
  <c r="I67" i="3" s="1"/>
  <c r="K35" i="3"/>
  <c r="H35" i="3" s="1"/>
  <c r="I35" i="3" s="1"/>
  <c r="K41" i="3"/>
  <c r="H41" i="3" s="1"/>
  <c r="I41" i="3" s="1"/>
  <c r="K113" i="3"/>
  <c r="H113" i="3" s="1"/>
  <c r="I113" i="3" s="1"/>
  <c r="K114" i="3"/>
  <c r="H114" i="3" s="1"/>
  <c r="I114" i="3" s="1"/>
  <c r="K16" i="3"/>
  <c r="H16" i="3" s="1"/>
  <c r="I16" i="3" s="1"/>
  <c r="K61" i="3"/>
  <c r="H61" i="3" s="1"/>
  <c r="I61" i="3" s="1"/>
  <c r="K49" i="3"/>
  <c r="H49" i="3" s="1"/>
  <c r="I49" i="3" s="1"/>
  <c r="K57" i="3"/>
  <c r="H57" i="3" s="1"/>
  <c r="I57" i="3" s="1"/>
  <c r="K68" i="3"/>
  <c r="H68" i="3" s="1"/>
  <c r="K40" i="3"/>
  <c r="H40" i="3" s="1"/>
  <c r="I40" i="3" s="1"/>
  <c r="K118" i="3"/>
  <c r="H118" i="3" s="1"/>
  <c r="I118" i="3" s="1"/>
  <c r="K70" i="3"/>
  <c r="H70" i="3" s="1"/>
  <c r="I70" i="3" s="1"/>
  <c r="K59" i="3"/>
  <c r="H59" i="3" s="1"/>
  <c r="I59" i="3" s="1"/>
  <c r="K42" i="3"/>
  <c r="H42" i="3" s="1"/>
  <c r="I42" i="3" s="1"/>
  <c r="K80" i="3"/>
  <c r="H80" i="3" s="1"/>
  <c r="I80" i="3" s="1"/>
  <c r="K58" i="3"/>
  <c r="H58" i="3" s="1"/>
  <c r="I58" i="3" s="1"/>
  <c r="K79" i="3"/>
  <c r="H79" i="3" s="1"/>
  <c r="I79" i="3" s="1"/>
  <c r="K47" i="3"/>
  <c r="H47" i="3" s="1"/>
  <c r="I47" i="3" s="1"/>
  <c r="K43" i="3"/>
  <c r="H43" i="3" s="1"/>
  <c r="I43" i="3" s="1"/>
  <c r="K112" i="3"/>
  <c r="H112" i="3" s="1"/>
  <c r="I112" i="3" s="1"/>
  <c r="K39" i="3"/>
  <c r="H39" i="3" s="1"/>
  <c r="I39" i="3" s="1"/>
  <c r="K69" i="3"/>
  <c r="H69" i="3" s="1"/>
  <c r="I69" i="3" s="1"/>
  <c r="K71" i="3"/>
  <c r="H71" i="3" s="1"/>
  <c r="I71" i="3" s="1"/>
  <c r="K36" i="3"/>
  <c r="H36" i="3" s="1"/>
  <c r="I36" i="3" s="1"/>
  <c r="K38" i="3"/>
  <c r="H38" i="3" s="1"/>
  <c r="I38" i="3" s="1"/>
  <c r="K111" i="3"/>
  <c r="H111" i="3" s="1"/>
  <c r="I111" i="3" s="1"/>
  <c r="K116" i="3"/>
  <c r="H116" i="3" s="1"/>
  <c r="I116" i="3" s="1"/>
  <c r="K26" i="3"/>
  <c r="H26" i="3" s="1"/>
  <c r="I26" i="3" s="1"/>
  <c r="K73" i="3"/>
  <c r="H73" i="3" s="1"/>
  <c r="I73" i="3" s="1"/>
  <c r="K48" i="3"/>
  <c r="H48" i="3" s="1"/>
  <c r="I48" i="3" s="1"/>
  <c r="K46" i="3"/>
  <c r="H46" i="3" s="1"/>
  <c r="I46" i="3" s="1"/>
  <c r="K37" i="3"/>
  <c r="H37" i="3" s="1"/>
  <c r="I37" i="3" s="1"/>
  <c r="K20" i="3"/>
  <c r="H20" i="3" s="1"/>
  <c r="I20" i="3" s="1"/>
  <c r="K115" i="3"/>
  <c r="H115" i="3" s="1"/>
  <c r="I115" i="3" s="1"/>
  <c r="K34" i="3"/>
  <c r="H34" i="3" s="1"/>
  <c r="I34" i="3" s="1"/>
  <c r="K53" i="3"/>
  <c r="H53" i="3" s="1"/>
  <c r="I53" i="3" s="1"/>
  <c r="K19" i="3"/>
  <c r="H19" i="3" s="1"/>
  <c r="I19" i="3" s="1"/>
  <c r="K56" i="3"/>
  <c r="H56" i="3" s="1"/>
  <c r="I56" i="3" s="1"/>
  <c r="K55" i="3"/>
  <c r="H55" i="3" s="1"/>
  <c r="I55" i="3" s="1"/>
  <c r="K17" i="3"/>
  <c r="H17" i="3" s="1"/>
  <c r="I17" i="3" s="1"/>
  <c r="K18" i="3"/>
  <c r="H9" i="13"/>
  <c r="K32" i="3"/>
  <c r="H32" i="3" s="1"/>
  <c r="I32" i="3" s="1"/>
  <c r="K52" i="3"/>
  <c r="H52" i="3" s="1"/>
  <c r="I52" i="3" s="1"/>
  <c r="K64" i="3"/>
  <c r="H64" i="3" s="1"/>
  <c r="I64" i="3" s="1"/>
  <c r="O8" i="4"/>
  <c r="I31" i="3" l="1"/>
  <c r="I84" i="3"/>
  <c r="I78" i="3"/>
  <c r="D20" i="4" s="1"/>
  <c r="I108" i="3"/>
  <c r="D23" i="4" s="1"/>
  <c r="I51" i="3"/>
  <c r="D18" i="4" s="1"/>
  <c r="D22" i="4"/>
  <c r="H18" i="3"/>
  <c r="I18" i="3" s="1"/>
  <c r="I15" i="3" s="1"/>
  <c r="G22" i="4" l="1"/>
  <c r="K22" i="4"/>
  <c r="K23" i="4"/>
  <c r="D17" i="4"/>
  <c r="M17" i="4" s="1"/>
  <c r="D21" i="4"/>
  <c r="I21" i="4" s="1"/>
  <c r="G20" i="4"/>
  <c r="M20" i="4"/>
  <c r="I20" i="4"/>
  <c r="I22" i="4"/>
  <c r="K20" i="4"/>
  <c r="M23" i="4"/>
  <c r="O23" i="4"/>
  <c r="O18" i="4"/>
  <c r="M18" i="4"/>
  <c r="K18" i="4"/>
  <c r="D16" i="4"/>
  <c r="I17" i="4" l="1"/>
  <c r="K17" i="4"/>
  <c r="K21" i="4"/>
  <c r="M21" i="4"/>
  <c r="I16" i="4"/>
  <c r="K16" i="4"/>
  <c r="M16" i="4"/>
  <c r="G16" i="4"/>
  <c r="I68" i="3" l="1"/>
  <c r="I63" i="3" s="1"/>
  <c r="I124" i="3" s="1"/>
  <c r="O25" i="4" l="1"/>
  <c r="O15" i="4"/>
  <c r="D19" i="4" l="1"/>
  <c r="D25" i="4" l="1"/>
  <c r="E16" i="4" s="1"/>
  <c r="D15" i="4"/>
  <c r="K19" i="4"/>
  <c r="K15" i="4" s="1"/>
  <c r="I19" i="4"/>
  <c r="I15" i="4" s="1"/>
  <c r="M19" i="4"/>
  <c r="M15" i="4" s="1"/>
  <c r="G19" i="4"/>
  <c r="G25" i="4" s="1"/>
  <c r="G26" i="4" s="1"/>
  <c r="N25" i="4" l="1"/>
  <c r="L15" i="4"/>
  <c r="H15" i="4"/>
  <c r="J15" i="4"/>
  <c r="E20" i="4"/>
  <c r="E18" i="4"/>
  <c r="E21" i="4"/>
  <c r="E19" i="4"/>
  <c r="E23" i="4"/>
  <c r="E17" i="4"/>
  <c r="E22" i="4"/>
  <c r="E15" i="4"/>
  <c r="M25" i="4"/>
  <c r="L25" i="4" s="1"/>
  <c r="K25" i="4"/>
  <c r="J25" i="4" s="1"/>
  <c r="I25" i="4"/>
  <c r="H25" i="4" s="1"/>
  <c r="N15" i="4"/>
  <c r="G15" i="4"/>
  <c r="F15" i="4" s="1"/>
  <c r="F25" i="4"/>
  <c r="F26" i="4" s="1"/>
  <c r="E25" i="4" l="1"/>
  <c r="H26" i="4"/>
  <c r="J26" i="4" s="1"/>
  <c r="L26" i="4" s="1"/>
  <c r="N26" i="4" s="1"/>
  <c r="I26" i="4"/>
  <c r="K26" i="4" s="1"/>
  <c r="M26" i="4" s="1"/>
  <c r="O26"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c094549</author>
  </authors>
  <commentList>
    <comment ref="I15" authorId="0" shapeId="0" xr:uid="{00000000-0006-0000-0500-000004000000}">
      <text>
        <r>
          <rPr>
            <sz val="8"/>
            <color indexed="81"/>
            <rFont val="Tahoma"/>
            <family val="2"/>
          </rPr>
          <t xml:space="preserve">Aplicável </t>
        </r>
        <r>
          <rPr>
            <b/>
            <sz val="8"/>
            <color indexed="81"/>
            <rFont val="Tahoma"/>
            <family val="2"/>
          </rPr>
          <t>ESPECÍFICAMENTE</t>
        </r>
        <r>
          <rPr>
            <sz val="8"/>
            <color indexed="81"/>
            <rFont val="Tahoma"/>
            <family val="2"/>
          </rPr>
          <t xml:space="preserve"> para obras executadas </t>
        </r>
        <r>
          <rPr>
            <b/>
            <sz val="8"/>
            <color indexed="81"/>
            <rFont val="Tahoma"/>
            <family val="2"/>
          </rPr>
          <t>FORA</t>
        </r>
        <r>
          <rPr>
            <sz val="8"/>
            <color indexed="81"/>
            <rFont val="Tahoma"/>
            <family val="2"/>
          </rPr>
          <t xml:space="preserve"> de áreas ubranas. Usual, valor em torno de 2,50%</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Skynet</author>
  </authors>
  <commentList>
    <comment ref="B1" authorId="0" shapeId="0" xr:uid="{00000000-0006-0000-0700-000001000000}">
      <text>
        <r>
          <rPr>
            <sz val="9"/>
            <color indexed="81"/>
            <rFont val="Segoe UI"/>
            <family val="2"/>
          </rPr>
          <t xml:space="preserve">
INSERIR DA DATA DO BOLETIM</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Skynet</author>
  </authors>
  <commentList>
    <comment ref="B1" authorId="0" shapeId="0" xr:uid="{8F24DCBF-FCA5-4C72-8CB6-059CB9032FF6}">
      <text>
        <r>
          <rPr>
            <sz val="9"/>
            <color indexed="81"/>
            <rFont val="Segoe UI"/>
            <family val="2"/>
          </rPr>
          <t xml:space="preserve">
INSERIR DA DATA DO CATÁLOGO</t>
        </r>
      </text>
    </comment>
  </commentList>
</comments>
</file>

<file path=xl/sharedStrings.xml><?xml version="1.0" encoding="utf-8"?>
<sst xmlns="http://schemas.openxmlformats.org/spreadsheetml/2006/main" count="88523" uniqueCount="33303">
  <si>
    <t>1.1</t>
  </si>
  <si>
    <t>1.2</t>
  </si>
  <si>
    <t>1.3</t>
  </si>
  <si>
    <t>Item</t>
  </si>
  <si>
    <t>Descrição dos Serviços</t>
  </si>
  <si>
    <t>Unid.</t>
  </si>
  <si>
    <t>Quant.</t>
  </si>
  <si>
    <t>V.Unit.(R$)</t>
  </si>
  <si>
    <t>ESTADO DO RIO DE JANEIRO</t>
  </si>
  <si>
    <t>PREFEITURA MUNICIPAL DE SANTO ANTÔNIO DE PÁDUA</t>
  </si>
  <si>
    <t>V.Unit.(R$) c/ BDI</t>
  </si>
  <si>
    <t>V.Total(R$) c/ BDI</t>
  </si>
  <si>
    <t>BDI (PADRÃO):</t>
  </si>
  <si>
    <t>ETAPAS</t>
  </si>
  <si>
    <t>1º mês</t>
  </si>
  <si>
    <t>%</t>
  </si>
  <si>
    <t xml:space="preserve">Valor </t>
  </si>
  <si>
    <t>DESCRIÇÃO</t>
  </si>
  <si>
    <t>META</t>
  </si>
  <si>
    <t>R$</t>
  </si>
  <si>
    <t>VALOR</t>
  </si>
  <si>
    <t>PESO</t>
  </si>
  <si>
    <t>(DESONERADO)</t>
  </si>
  <si>
    <t>UN</t>
  </si>
  <si>
    <t>KG</t>
  </si>
  <si>
    <t>M</t>
  </si>
  <si>
    <t>COMP 01</t>
  </si>
  <si>
    <t>2.1</t>
  </si>
  <si>
    <t>2.2</t>
  </si>
  <si>
    <t>SANTO ANTÔNIO DE PÁDUA - RJ</t>
  </si>
  <si>
    <t>MEMÓRIA DE CÁLCULO</t>
  </si>
  <si>
    <t>DATA DO BOLETIM</t>
  </si>
  <si>
    <t>CODIGO</t>
  </si>
  <si>
    <t>01.001.0001-0</t>
  </si>
  <si>
    <t>01.001.0001-A</t>
  </si>
  <si>
    <t>01.001.0002-0</t>
  </si>
  <si>
    <t>01.001.0002-A</t>
  </si>
  <si>
    <t>01.001.0003-0</t>
  </si>
  <si>
    <t>01.001.0003-A</t>
  </si>
  <si>
    <t>01.001.0004-0</t>
  </si>
  <si>
    <t>01.001.0004-A</t>
  </si>
  <si>
    <t>01.001.0005-0</t>
  </si>
  <si>
    <t>01.001.0005-A</t>
  </si>
  <si>
    <t>01.001.0006-0</t>
  </si>
  <si>
    <t>01.001.0006-A</t>
  </si>
  <si>
    <t>01.001.0007-0</t>
  </si>
  <si>
    <t>01.001.0007-A</t>
  </si>
  <si>
    <t>01.001.0008-0</t>
  </si>
  <si>
    <t>01.001.0008-A</t>
  </si>
  <si>
    <t>01.001.0009-0</t>
  </si>
  <si>
    <t>01.001.0009-A</t>
  </si>
  <si>
    <t>01.001.0010-0</t>
  </si>
  <si>
    <t>01.001.0010-A</t>
  </si>
  <si>
    <t>01.001.0011-0</t>
  </si>
  <si>
    <t>01.001.0011-A</t>
  </si>
  <si>
    <t>01.001.0012-0</t>
  </si>
  <si>
    <t>01.001.0012-A</t>
  </si>
  <si>
    <t>01.001.0013-0</t>
  </si>
  <si>
    <t>01.001.0013-A</t>
  </si>
  <si>
    <t>01.001.0014-0</t>
  </si>
  <si>
    <t>01.001.0014-A</t>
  </si>
  <si>
    <t>01.001.0015-0</t>
  </si>
  <si>
    <t>01.001.0015-A</t>
  </si>
  <si>
    <t>01.001.0016-0</t>
  </si>
  <si>
    <t>01.001.0016-A</t>
  </si>
  <si>
    <t>01.001.0017-0</t>
  </si>
  <si>
    <t>01.001.0017-A</t>
  </si>
  <si>
    <t>01.001.0018-0</t>
  </si>
  <si>
    <t>01.001.0018-A</t>
  </si>
  <si>
    <t>01.001.0019-0</t>
  </si>
  <si>
    <t>01.001.0019-A</t>
  </si>
  <si>
    <t>01.001.0020-0</t>
  </si>
  <si>
    <t>01.001.0020-A</t>
  </si>
  <si>
    <t>01.001.0021-0</t>
  </si>
  <si>
    <t>01.001.0021-A</t>
  </si>
  <si>
    <t>01.001.0022-0</t>
  </si>
  <si>
    <t>01.001.0022-A</t>
  </si>
  <si>
    <t>01.001.0023-0</t>
  </si>
  <si>
    <t>01.001.0023-A</t>
  </si>
  <si>
    <t>01.001.0024-0</t>
  </si>
  <si>
    <t>01.001.0024-A</t>
  </si>
  <si>
    <t>01.001.0025-0</t>
  </si>
  <si>
    <t>01.001.0025-A</t>
  </si>
  <si>
    <t>01.001.0026-0</t>
  </si>
  <si>
    <t>01.001.0026-A</t>
  </si>
  <si>
    <t>01.001.0027-0</t>
  </si>
  <si>
    <t>01.001.0027-A</t>
  </si>
  <si>
    <t>01.001.0028-0</t>
  </si>
  <si>
    <t>01.001.0028-A</t>
  </si>
  <si>
    <t>01.001.0029-0</t>
  </si>
  <si>
    <t>01.001.0029-A</t>
  </si>
  <si>
    <t>01.001.0030-0</t>
  </si>
  <si>
    <t>01.001.0030-A</t>
  </si>
  <si>
    <t>01.001.0032-0</t>
  </si>
  <si>
    <t>01.001.0032-A</t>
  </si>
  <si>
    <t>01.001.0034-0</t>
  </si>
  <si>
    <t>01.001.0034-A</t>
  </si>
  <si>
    <t>01.001.0036-0</t>
  </si>
  <si>
    <t>01.001.0036-A</t>
  </si>
  <si>
    <t>01.001.0037-0</t>
  </si>
  <si>
    <t>01.001.0037-A</t>
  </si>
  <si>
    <t>01.001.0039-0</t>
  </si>
  <si>
    <t>01.001.0039-A</t>
  </si>
  <si>
    <t>01.001.0040-0</t>
  </si>
  <si>
    <t>01.001.0040-A</t>
  </si>
  <si>
    <t>01.001.0042-0</t>
  </si>
  <si>
    <t>01.001.0042-A</t>
  </si>
  <si>
    <t>01.001.0043-0</t>
  </si>
  <si>
    <t>01.001.0043-A</t>
  </si>
  <si>
    <t>01.001.0044-0</t>
  </si>
  <si>
    <t>01.001.0044-A</t>
  </si>
  <si>
    <t>01.001.0046-0</t>
  </si>
  <si>
    <t>01.001.0046-A</t>
  </si>
  <si>
    <t>01.001.0047-0</t>
  </si>
  <si>
    <t>01.001.0047-A</t>
  </si>
  <si>
    <t>01.001.0048-0</t>
  </si>
  <si>
    <t>01.001.0048-A</t>
  </si>
  <si>
    <t>01.001.0049-0</t>
  </si>
  <si>
    <t>01.001.0049-A</t>
  </si>
  <si>
    <t>01.001.0050-0</t>
  </si>
  <si>
    <t>01.001.0050-A</t>
  </si>
  <si>
    <t>01.001.0051-0</t>
  </si>
  <si>
    <t>01.001.0051-A</t>
  </si>
  <si>
    <t>01.001.0052-0</t>
  </si>
  <si>
    <t>01.001.0052-A</t>
  </si>
  <si>
    <t>01.001.0053-0</t>
  </si>
  <si>
    <t>01.001.0053-A</t>
  </si>
  <si>
    <t>01.001.0054-0</t>
  </si>
  <si>
    <t>01.001.0054-A</t>
  </si>
  <si>
    <t>01.001.0055-0</t>
  </si>
  <si>
    <t>01.001.0055-A</t>
  </si>
  <si>
    <t>01.001.0056-0</t>
  </si>
  <si>
    <t>01.001.0056-A</t>
  </si>
  <si>
    <t>01.001.0057-0</t>
  </si>
  <si>
    <t>01.001.0057-A</t>
  </si>
  <si>
    <t>01.001.0059-0</t>
  </si>
  <si>
    <t>01.001.0059-A</t>
  </si>
  <si>
    <t>01.001.0060-0</t>
  </si>
  <si>
    <t>01.001.0060-A</t>
  </si>
  <si>
    <t>01.001.0061-0</t>
  </si>
  <si>
    <t>01.001.0061-A</t>
  </si>
  <si>
    <t>01.001.0062-0</t>
  </si>
  <si>
    <t>01.001.0062-A</t>
  </si>
  <si>
    <t>01.001.0063-0</t>
  </si>
  <si>
    <t>01.001.0063-A</t>
  </si>
  <si>
    <t>01.001.0064-0</t>
  </si>
  <si>
    <t>01.001.0064-A</t>
  </si>
  <si>
    <t>01.001.0065-0</t>
  </si>
  <si>
    <t>01.001.0065-A</t>
  </si>
  <si>
    <t>01.001.0066-0</t>
  </si>
  <si>
    <t>01.001.0066-A</t>
  </si>
  <si>
    <t>01.001.0068-0</t>
  </si>
  <si>
    <t>01.001.0068-A</t>
  </si>
  <si>
    <t>01.001.0069-0</t>
  </si>
  <si>
    <t>01.001.0069-A</t>
  </si>
  <si>
    <t>01.001.0071-0</t>
  </si>
  <si>
    <t>01.001.0071-A</t>
  </si>
  <si>
    <t>01.001.0073-0</t>
  </si>
  <si>
    <t>01.001.0073-A</t>
  </si>
  <si>
    <t>01.001.0075-1</t>
  </si>
  <si>
    <t>01.001.0075-B</t>
  </si>
  <si>
    <t>01.001.0076-0</t>
  </si>
  <si>
    <t>01.001.0076-A</t>
  </si>
  <si>
    <t>01.001.0077-0</t>
  </si>
  <si>
    <t>01.001.0077-A</t>
  </si>
  <si>
    <t>01.001.0078-0</t>
  </si>
  <si>
    <t>01.001.0078-A</t>
  </si>
  <si>
    <t>01.001.0081-0</t>
  </si>
  <si>
    <t>01.001.0081-A</t>
  </si>
  <si>
    <t>01.001.0082-0</t>
  </si>
  <si>
    <t>01.001.0082-A</t>
  </si>
  <si>
    <t>01.001.0083-0</t>
  </si>
  <si>
    <t>01.001.0083-A</t>
  </si>
  <si>
    <t>01.001.0084-0</t>
  </si>
  <si>
    <t>01.001.0084-A</t>
  </si>
  <si>
    <t>01.001.0085-0</t>
  </si>
  <si>
    <t>01.001.0085-A</t>
  </si>
  <si>
    <t>01.001.0086-0</t>
  </si>
  <si>
    <t>01.001.0086-A</t>
  </si>
  <si>
    <t>01.001.0087-0</t>
  </si>
  <si>
    <t>01.001.0087-A</t>
  </si>
  <si>
    <t>01.001.0088-0</t>
  </si>
  <si>
    <t>01.001.0088-A</t>
  </si>
  <si>
    <t>01.001.0089-0</t>
  </si>
  <si>
    <t>01.001.0089-A</t>
  </si>
  <si>
    <t>01.001.0090-0</t>
  </si>
  <si>
    <t>01.001.0090-A</t>
  </si>
  <si>
    <t>01.001.0091-0</t>
  </si>
  <si>
    <t>01.001.0091-A</t>
  </si>
  <si>
    <t>01.001.0092-0</t>
  </si>
  <si>
    <t>01.001.0092-A</t>
  </si>
  <si>
    <t>01.001.0093-0</t>
  </si>
  <si>
    <t>01.001.0093-A</t>
  </si>
  <si>
    <t>01.001.0094-0</t>
  </si>
  <si>
    <t>01.001.0094-A</t>
  </si>
  <si>
    <t>01.001.0095-0</t>
  </si>
  <si>
    <t>01.001.0095-A</t>
  </si>
  <si>
    <t>01.001.0096-0</t>
  </si>
  <si>
    <t>01.001.0096-A</t>
  </si>
  <si>
    <t>01.001.0097-0</t>
  </si>
  <si>
    <t>01.001.0097-A</t>
  </si>
  <si>
    <t>01.001.0098-0</t>
  </si>
  <si>
    <t>01.001.0098-A</t>
  </si>
  <si>
    <t>01.001.0121-0</t>
  </si>
  <si>
    <t>01.001.0121-A</t>
  </si>
  <si>
    <t>01.001.0123-0</t>
  </si>
  <si>
    <t>01.001.0123-A</t>
  </si>
  <si>
    <t>01.001.0124-0</t>
  </si>
  <si>
    <t>01.001.0124-A</t>
  </si>
  <si>
    <t>01.001.0125-0</t>
  </si>
  <si>
    <t>01.001.0125-A</t>
  </si>
  <si>
    <t>01.001.0126-0</t>
  </si>
  <si>
    <t>01.001.0126-A</t>
  </si>
  <si>
    <t>01.001.0127-0</t>
  </si>
  <si>
    <t>01.001.0127-A</t>
  </si>
  <si>
    <t>01.001.0128-0</t>
  </si>
  <si>
    <t>01.001.0128-A</t>
  </si>
  <si>
    <t>01.001.0129-0</t>
  </si>
  <si>
    <t>01.001.0129-A</t>
  </si>
  <si>
    <t>01.001.0130-0</t>
  </si>
  <si>
    <t>01.001.0130-A</t>
  </si>
  <si>
    <t>01.001.0131-0</t>
  </si>
  <si>
    <t>01.001.0131-A</t>
  </si>
  <si>
    <t>01.001.0132-0</t>
  </si>
  <si>
    <t>01.001.0132-A</t>
  </si>
  <si>
    <t>01.001.0133-0</t>
  </si>
  <si>
    <t>01.001.0133-A</t>
  </si>
  <si>
    <t>01.001.0134-0</t>
  </si>
  <si>
    <t>01.001.0134-A</t>
  </si>
  <si>
    <t>01.001.0135-0</t>
  </si>
  <si>
    <t>01.001.0135-A</t>
  </si>
  <si>
    <t>01.001.0136-0</t>
  </si>
  <si>
    <t>01.001.0136-A</t>
  </si>
  <si>
    <t>01.001.0137-0</t>
  </si>
  <si>
    <t>01.001.0137-A</t>
  </si>
  <si>
    <t>01.001.0138-0</t>
  </si>
  <si>
    <t>01.001.0138-A</t>
  </si>
  <si>
    <t>01.001.0139-0</t>
  </si>
  <si>
    <t>01.001.0139-A</t>
  </si>
  <si>
    <t>01.001.0140-0</t>
  </si>
  <si>
    <t>01.001.0140-A</t>
  </si>
  <si>
    <t>01.001.0141-0</t>
  </si>
  <si>
    <t>01.001.0141-A</t>
  </si>
  <si>
    <t>01.001.0143-0</t>
  </si>
  <si>
    <t>01.001.0143-A</t>
  </si>
  <si>
    <t>01.001.0144-0</t>
  </si>
  <si>
    <t>01.001.0144-A</t>
  </si>
  <si>
    <t>01.001.0145-0</t>
  </si>
  <si>
    <t>01.001.0145-A</t>
  </si>
  <si>
    <t>01.001.0147-0</t>
  </si>
  <si>
    <t>01.001.0147-A</t>
  </si>
  <si>
    <t>01.001.0148-0</t>
  </si>
  <si>
    <t>01.001.0148-A</t>
  </si>
  <si>
    <t>01.001.0149-0</t>
  </si>
  <si>
    <t>01.001.0149-A</t>
  </si>
  <si>
    <t>01.001.0150-0</t>
  </si>
  <si>
    <t>01.001.0150-A</t>
  </si>
  <si>
    <t>01.001.0151-0</t>
  </si>
  <si>
    <t>01.001.0151-A</t>
  </si>
  <si>
    <t>01.001.0152-0</t>
  </si>
  <si>
    <t>01.001.0152-A</t>
  </si>
  <si>
    <t>01.001.0160-0</t>
  </si>
  <si>
    <t>01.001.0160-A</t>
  </si>
  <si>
    <t>01.001.0161-0</t>
  </si>
  <si>
    <t>01.001.0161-A</t>
  </si>
  <si>
    <t>01.001.0162-0</t>
  </si>
  <si>
    <t>01.001.0162-A</t>
  </si>
  <si>
    <t>01.001.0163-0</t>
  </si>
  <si>
    <t>01.001.0163-A</t>
  </si>
  <si>
    <t>01.001.0164-0</t>
  </si>
  <si>
    <t>01.001.0164-A</t>
  </si>
  <si>
    <t>01.001.0165-0</t>
  </si>
  <si>
    <t>01.001.0165-A</t>
  </si>
  <si>
    <t>01.001.0166-0</t>
  </si>
  <si>
    <t>01.001.0166-A</t>
  </si>
  <si>
    <t>01.001.0167-0</t>
  </si>
  <si>
    <t>01.001.0167-A</t>
  </si>
  <si>
    <t>01.001.0168-0</t>
  </si>
  <si>
    <t>01.001.0168-A</t>
  </si>
  <si>
    <t>01.001.0169-0</t>
  </si>
  <si>
    <t>01.001.0169-A</t>
  </si>
  <si>
    <t>01.001.0170-0</t>
  </si>
  <si>
    <t>01.001.0170-A</t>
  </si>
  <si>
    <t>01.001.0171-0</t>
  </si>
  <si>
    <t>01.001.0171-A</t>
  </si>
  <si>
    <t>01.001.0172-0</t>
  </si>
  <si>
    <t>01.001.0172-A</t>
  </si>
  <si>
    <t>01.001.0173-0</t>
  </si>
  <si>
    <t>01.001.0173-A</t>
  </si>
  <si>
    <t>01.001.0174-0</t>
  </si>
  <si>
    <t>01.001.0174-A</t>
  </si>
  <si>
    <t>01.001.0175-0</t>
  </si>
  <si>
    <t>01.001.0175-A</t>
  </si>
  <si>
    <t>01.001.0176-0</t>
  </si>
  <si>
    <t>01.001.0176-A</t>
  </si>
  <si>
    <t>01.001.0177-0</t>
  </si>
  <si>
    <t>01.001.0177-A</t>
  </si>
  <si>
    <t>01.001.0178-0</t>
  </si>
  <si>
    <t>01.001.0178-A</t>
  </si>
  <si>
    <t>01.001.0179-0</t>
  </si>
  <si>
    <t>01.001.0179-A</t>
  </si>
  <si>
    <t>01.001.0180-0</t>
  </si>
  <si>
    <t>01.001.0180-A</t>
  </si>
  <si>
    <t>01.001.0181-0</t>
  </si>
  <si>
    <t>01.001.0181-A</t>
  </si>
  <si>
    <t>01.001.0182-0</t>
  </si>
  <si>
    <t>01.001.0182-A</t>
  </si>
  <si>
    <t>01.001.0183-0</t>
  </si>
  <si>
    <t>01.001.0183-A</t>
  </si>
  <si>
    <t>01.001.0184-0</t>
  </si>
  <si>
    <t>01.001.0184-A</t>
  </si>
  <si>
    <t>01.001.0185-0</t>
  </si>
  <si>
    <t>01.001.0185-A</t>
  </si>
  <si>
    <t>01.001.0186-0</t>
  </si>
  <si>
    <t>01.001.0186-A</t>
  </si>
  <si>
    <t>01.001.0187-0</t>
  </si>
  <si>
    <t>01.001.0187-A</t>
  </si>
  <si>
    <t>01.001.0188-0</t>
  </si>
  <si>
    <t>01.001.0188-A</t>
  </si>
  <si>
    <t>01.001.0189-0</t>
  </si>
  <si>
    <t>01.001.0189-A</t>
  </si>
  <si>
    <t>01.001.0190-0</t>
  </si>
  <si>
    <t>01.001.0190-A</t>
  </si>
  <si>
    <t>01.001.0191-0</t>
  </si>
  <si>
    <t>01.001.0191-A</t>
  </si>
  <si>
    <t>01.001.0192-0</t>
  </si>
  <si>
    <t>01.001.0192-A</t>
  </si>
  <si>
    <t>01.001.0193-0</t>
  </si>
  <si>
    <t>01.001.0193-A</t>
  </si>
  <si>
    <t>01.001.0194-0</t>
  </si>
  <si>
    <t>01.001.0194-A</t>
  </si>
  <si>
    <t>01.001.0195-0</t>
  </si>
  <si>
    <t>01.001.0195-A</t>
  </si>
  <si>
    <t>01.001.0196-0</t>
  </si>
  <si>
    <t>01.001.0196-A</t>
  </si>
  <si>
    <t>01.001.0197-0</t>
  </si>
  <si>
    <t>01.001.0197-A</t>
  </si>
  <si>
    <t>01.001.0198-0</t>
  </si>
  <si>
    <t>01.001.0198-A</t>
  </si>
  <si>
    <t>01.001.0199-0</t>
  </si>
  <si>
    <t>01.001.0199-A</t>
  </si>
  <si>
    <t>01.001.0200-0</t>
  </si>
  <si>
    <t>01.001.0200-A</t>
  </si>
  <si>
    <t>01.001.0201-0</t>
  </si>
  <si>
    <t>01.001.0201-A</t>
  </si>
  <si>
    <t>01.001.0202-0</t>
  </si>
  <si>
    <t>01.001.0202-A</t>
  </si>
  <si>
    <t>01.001.0203-0</t>
  </si>
  <si>
    <t>01.001.0203-A</t>
  </si>
  <si>
    <t>01.001.0204-0</t>
  </si>
  <si>
    <t>01.001.0204-A</t>
  </si>
  <si>
    <t>01.001.0205-0</t>
  </si>
  <si>
    <t>01.001.0205-A</t>
  </si>
  <si>
    <t>01.001.0206-0</t>
  </si>
  <si>
    <t>01.001.0206-A</t>
  </si>
  <si>
    <t>01.001.0208-0</t>
  </si>
  <si>
    <t>01.001.0208-A</t>
  </si>
  <si>
    <t>01.001.0209-0</t>
  </si>
  <si>
    <t>01.001.0209-A</t>
  </si>
  <si>
    <t>01.001.0210-0</t>
  </si>
  <si>
    <t>01.001.0210-A</t>
  </si>
  <si>
    <t>01.001.0220-0</t>
  </si>
  <si>
    <t>01.001.0220-A</t>
  </si>
  <si>
    <t>01.001.0221-0</t>
  </si>
  <si>
    <t>01.001.0221-A</t>
  </si>
  <si>
    <t>01.001.0222-0</t>
  </si>
  <si>
    <t>01.001.0222-A</t>
  </si>
  <si>
    <t>01.001.0223-0</t>
  </si>
  <si>
    <t>01.001.0223-A</t>
  </si>
  <si>
    <t>01.001.0224-0</t>
  </si>
  <si>
    <t>01.001.0224-A</t>
  </si>
  <si>
    <t>01.001.0225-0</t>
  </si>
  <si>
    <t>01.001.0225-A</t>
  </si>
  <si>
    <t>01.001.0226-0</t>
  </si>
  <si>
    <t>01.001.0226-A</t>
  </si>
  <si>
    <t>01.001.0227-0</t>
  </si>
  <si>
    <t>01.001.0227-A</t>
  </si>
  <si>
    <t>01.001.0228-0</t>
  </si>
  <si>
    <t>01.001.0228-A</t>
  </si>
  <si>
    <t>01.001.0229-0</t>
  </si>
  <si>
    <t>01.001.0229-A</t>
  </si>
  <si>
    <t>01.001.0230-0</t>
  </si>
  <si>
    <t>01.001.0230-A</t>
  </si>
  <si>
    <t>01.001.0231-0</t>
  </si>
  <si>
    <t>01.001.0231-A</t>
  </si>
  <si>
    <t>01.001.0232-0</t>
  </si>
  <si>
    <t>01.001.0232-A</t>
  </si>
  <si>
    <t>01.001.0233-0</t>
  </si>
  <si>
    <t>01.001.0233-A</t>
  </si>
  <si>
    <t>01.001.0234-0</t>
  </si>
  <si>
    <t>01.001.0234-A</t>
  </si>
  <si>
    <t>01.001.0235-0</t>
  </si>
  <si>
    <t>01.001.0235-A</t>
  </si>
  <si>
    <t>01.001.0236-0</t>
  </si>
  <si>
    <t>01.001.0236-A</t>
  </si>
  <si>
    <t>01.001.0237-0</t>
  </si>
  <si>
    <t>01.001.0237-A</t>
  </si>
  <si>
    <t>01.001.0238-0</t>
  </si>
  <si>
    <t>01.001.0238-A</t>
  </si>
  <si>
    <t>01.001.0239-0</t>
  </si>
  <si>
    <t>01.001.0239-A</t>
  </si>
  <si>
    <t>01.001.0240-0</t>
  </si>
  <si>
    <t>01.001.0240-A</t>
  </si>
  <si>
    <t>01.001.0241-0</t>
  </si>
  <si>
    <t>01.001.0241-A</t>
  </si>
  <si>
    <t>01.001.0242-0</t>
  </si>
  <si>
    <t>01.001.0242-A</t>
  </si>
  <si>
    <t>01.001.0243-0</t>
  </si>
  <si>
    <t>01.001.0243-A</t>
  </si>
  <si>
    <t>01.001.0244-0</t>
  </si>
  <si>
    <t>01.001.0244-A</t>
  </si>
  <si>
    <t>01.001.0245-0</t>
  </si>
  <si>
    <t>01.001.0245-A</t>
  </si>
  <si>
    <t>01.001.0246-0</t>
  </si>
  <si>
    <t>01.001.0246-A</t>
  </si>
  <si>
    <t>01.001.0247-0</t>
  </si>
  <si>
    <t>01.001.0247-A</t>
  </si>
  <si>
    <t>01.001.0248-0</t>
  </si>
  <si>
    <t>01.001.0248-A</t>
  </si>
  <si>
    <t>01.001.0249-0</t>
  </si>
  <si>
    <t>01.001.0249-A</t>
  </si>
  <si>
    <t>01.001.0250-0</t>
  </si>
  <si>
    <t>01.001.0250-A</t>
  </si>
  <si>
    <t>01.001.0251-0</t>
  </si>
  <si>
    <t>01.001.0251-A</t>
  </si>
  <si>
    <t>01.001.0252-0</t>
  </si>
  <si>
    <t>01.001.0252-A</t>
  </si>
  <si>
    <t>01.001.0253-0</t>
  </si>
  <si>
    <t>01.001.0253-A</t>
  </si>
  <si>
    <t>01.001.0254-0</t>
  </si>
  <si>
    <t>01.001.0254-A</t>
  </si>
  <si>
    <t>01.001.0255-0</t>
  </si>
  <si>
    <t>01.001.0255-A</t>
  </si>
  <si>
    <t>01.001.0256-0</t>
  </si>
  <si>
    <t>01.001.0256-A</t>
  </si>
  <si>
    <t>01.001.0257-0</t>
  </si>
  <si>
    <t>01.001.0257-A</t>
  </si>
  <si>
    <t>01.001.0258-0</t>
  </si>
  <si>
    <t>01.001.0258-A</t>
  </si>
  <si>
    <t>01.001.0259-0</t>
  </si>
  <si>
    <t>01.001.0259-A</t>
  </si>
  <si>
    <t>01.001.0260-0</t>
  </si>
  <si>
    <t>01.001.0260-A</t>
  </si>
  <si>
    <t>01.001.0261-0</t>
  </si>
  <si>
    <t>01.001.0261-A</t>
  </si>
  <si>
    <t>01.001.0262-0</t>
  </si>
  <si>
    <t>01.001.0262-A</t>
  </si>
  <si>
    <t>01.001.0263-0</t>
  </si>
  <si>
    <t>01.001.0263-A</t>
  </si>
  <si>
    <t>01.001.0264-0</t>
  </si>
  <si>
    <t>01.001.0264-A</t>
  </si>
  <si>
    <t>01.001.0265-0</t>
  </si>
  <si>
    <t>01.001.0265-A</t>
  </si>
  <si>
    <t>01.001.0266-0</t>
  </si>
  <si>
    <t>01.001.0266-A</t>
  </si>
  <si>
    <t>01.001.0267-0</t>
  </si>
  <si>
    <t>01.001.0267-A</t>
  </si>
  <si>
    <t>01.001.0268-0</t>
  </si>
  <si>
    <t>01.001.0268-A</t>
  </si>
  <si>
    <t>01.001.0269-0</t>
  </si>
  <si>
    <t>01.001.0269-A</t>
  </si>
  <si>
    <t>01.001.0270-0</t>
  </si>
  <si>
    <t>01.001.0270-A</t>
  </si>
  <si>
    <t>01.001.0271-0</t>
  </si>
  <si>
    <t>01.001.0271-A</t>
  </si>
  <si>
    <t>01.001.0272-0</t>
  </si>
  <si>
    <t>01.001.0272-A</t>
  </si>
  <si>
    <t>01.001.0273-0</t>
  </si>
  <si>
    <t>01.001.0273-A</t>
  </si>
  <si>
    <t>01.001.0274-0</t>
  </si>
  <si>
    <t>01.001.0274-A</t>
  </si>
  <si>
    <t>01.001.0275-0</t>
  </si>
  <si>
    <t>01.001.0275-A</t>
  </si>
  <si>
    <t>01.001.0278-0</t>
  </si>
  <si>
    <t>01.001.0278-A</t>
  </si>
  <si>
    <t>01.001.0279-0</t>
  </si>
  <si>
    <t>01.001.0279-A</t>
  </si>
  <si>
    <t>01.001.0280-0</t>
  </si>
  <si>
    <t>01.001.0280-A</t>
  </si>
  <si>
    <t>01.001.0281-0</t>
  </si>
  <si>
    <t>01.001.0281-A</t>
  </si>
  <si>
    <t>01.001.0290-0</t>
  </si>
  <si>
    <t>01.001.0290-A</t>
  </si>
  <si>
    <t>01.001.0298-0</t>
  </si>
  <si>
    <t>01.001.0298-A</t>
  </si>
  <si>
    <t>01.001.0300-0</t>
  </si>
  <si>
    <t>01.001.0300-A</t>
  </si>
  <si>
    <t>01.001.0301-0</t>
  </si>
  <si>
    <t>01.001.0301-A</t>
  </si>
  <si>
    <t>01.001.0302-0</t>
  </si>
  <si>
    <t>01.001.0302-A</t>
  </si>
  <si>
    <t>01.001.0303-0</t>
  </si>
  <si>
    <t>01.001.0303-A</t>
  </si>
  <si>
    <t>01.001.0304-0</t>
  </si>
  <si>
    <t>01.001.0304-A</t>
  </si>
  <si>
    <t>01.001.0305-0</t>
  </si>
  <si>
    <t>01.001.0305-A</t>
  </si>
  <si>
    <t>01.001.0306-0</t>
  </si>
  <si>
    <t>01.001.0306-A</t>
  </si>
  <si>
    <t>01.001.0307-0</t>
  </si>
  <si>
    <t>01.001.0307-A</t>
  </si>
  <si>
    <t>01.001.0400-0</t>
  </si>
  <si>
    <t>01.001.0400-A</t>
  </si>
  <si>
    <t>01.001.0405-0</t>
  </si>
  <si>
    <t>01.001.0405-A</t>
  </si>
  <si>
    <t>01.001.0410-0</t>
  </si>
  <si>
    <t>01.001.0410-A</t>
  </si>
  <si>
    <t>01.002.0001-0</t>
  </si>
  <si>
    <t>01.002.0001-A</t>
  </si>
  <si>
    <t>01.002.0002-0</t>
  </si>
  <si>
    <t>01.002.0002-A</t>
  </si>
  <si>
    <t>01.002.0003-0</t>
  </si>
  <si>
    <t>01.002.0003-A</t>
  </si>
  <si>
    <t>01.002.0004-0</t>
  </si>
  <si>
    <t>01.002.0004-A</t>
  </si>
  <si>
    <t>01.002.0005-0</t>
  </si>
  <si>
    <t>01.002.0005-A</t>
  </si>
  <si>
    <t>01.002.0006-0</t>
  </si>
  <si>
    <t>01.002.0006-A</t>
  </si>
  <si>
    <t>01.002.0007-0</t>
  </si>
  <si>
    <t>01.002.0007-A</t>
  </si>
  <si>
    <t>01.002.0008-0</t>
  </si>
  <si>
    <t>01.002.0008-A</t>
  </si>
  <si>
    <t>01.002.0009-0</t>
  </si>
  <si>
    <t>01.002.0009-A</t>
  </si>
  <si>
    <t>01.002.0010-0</t>
  </si>
  <si>
    <t>01.002.0010-A</t>
  </si>
  <si>
    <t>01.002.0011-0</t>
  </si>
  <si>
    <t>01.002.0011-A</t>
  </si>
  <si>
    <t>01.002.0012-0</t>
  </si>
  <si>
    <t>01.002.0012-A</t>
  </si>
  <si>
    <t>01.002.0013-0</t>
  </si>
  <si>
    <t>01.002.0013-A</t>
  </si>
  <si>
    <t>01.002.0014-0</t>
  </si>
  <si>
    <t>01.002.0014-A</t>
  </si>
  <si>
    <t>01.002.0015-0</t>
  </si>
  <si>
    <t>01.002.0015-A</t>
  </si>
  <si>
    <t>01.002.0016-0</t>
  </si>
  <si>
    <t>01.002.0016-A</t>
  </si>
  <si>
    <t>01.002.0021-0</t>
  </si>
  <si>
    <t>01.002.0021-A</t>
  </si>
  <si>
    <t>01.002.0022-0</t>
  </si>
  <si>
    <t>01.002.0022-A</t>
  </si>
  <si>
    <t>01.002.0023-0</t>
  </si>
  <si>
    <t>01.002.0023-A</t>
  </si>
  <si>
    <t>01.002.0024-0</t>
  </si>
  <si>
    <t>01.002.0024-A</t>
  </si>
  <si>
    <t>01.002.0025-0</t>
  </si>
  <si>
    <t>01.002.0025-A</t>
  </si>
  <si>
    <t>01.002.0026-0</t>
  </si>
  <si>
    <t>01.002.0026-A</t>
  </si>
  <si>
    <t>01.002.0027-0</t>
  </si>
  <si>
    <t>01.002.0027-A</t>
  </si>
  <si>
    <t>01.002.0028-0</t>
  </si>
  <si>
    <t>01.002.0028-A</t>
  </si>
  <si>
    <t>01.002.0039-0</t>
  </si>
  <si>
    <t>01.002.0039-A</t>
  </si>
  <si>
    <t>01.002.0041-0</t>
  </si>
  <si>
    <t>01.002.0041-A</t>
  </si>
  <si>
    <t>01.002.0042-0</t>
  </si>
  <si>
    <t>01.002.0042-A</t>
  </si>
  <si>
    <t>01.002.0043-0</t>
  </si>
  <si>
    <t>01.002.0043-A</t>
  </si>
  <si>
    <t>01.002.0044-0</t>
  </si>
  <si>
    <t>01.002.0044-A</t>
  </si>
  <si>
    <t>01.002.0045-0</t>
  </si>
  <si>
    <t>01.002.0045-A</t>
  </si>
  <si>
    <t>01.002.0046-0</t>
  </si>
  <si>
    <t>01.002.0046-A</t>
  </si>
  <si>
    <t>01.002.0060-0</t>
  </si>
  <si>
    <t>01.002.0060-A</t>
  </si>
  <si>
    <t>01.002.0061-0</t>
  </si>
  <si>
    <t>01.002.0061-A</t>
  </si>
  <si>
    <t>01.002.0062-0</t>
  </si>
  <si>
    <t>01.002.0062-A</t>
  </si>
  <si>
    <t>01.002.0063-0</t>
  </si>
  <si>
    <t>01.002.0063-A</t>
  </si>
  <si>
    <t>01.002.0064-0</t>
  </si>
  <si>
    <t>01.002.0064-A</t>
  </si>
  <si>
    <t>01.002.0065-0</t>
  </si>
  <si>
    <t>01.002.0065-A</t>
  </si>
  <si>
    <t>01.002.0066-0</t>
  </si>
  <si>
    <t>01.002.0066-A</t>
  </si>
  <si>
    <t>01.002.0067-0</t>
  </si>
  <si>
    <t>01.002.0067-A</t>
  </si>
  <si>
    <t>01.002.0068-0</t>
  </si>
  <si>
    <t>01.002.0068-A</t>
  </si>
  <si>
    <t>01.002.0069-0</t>
  </si>
  <si>
    <t>01.002.0069-A</t>
  </si>
  <si>
    <t>01.002.0070-0</t>
  </si>
  <si>
    <t>01.002.0070-A</t>
  </si>
  <si>
    <t>01.002.0075-0</t>
  </si>
  <si>
    <t>01.002.0075-A</t>
  </si>
  <si>
    <t>01.002.0076-0</t>
  </si>
  <si>
    <t>01.002.0076-A</t>
  </si>
  <si>
    <t>01.002.0077-0</t>
  </si>
  <si>
    <t>01.002.0077-A</t>
  </si>
  <si>
    <t>01.002.0078-0</t>
  </si>
  <si>
    <t>01.002.0078-A</t>
  </si>
  <si>
    <t>01.002.0079-0</t>
  </si>
  <si>
    <t>01.002.0079-A</t>
  </si>
  <si>
    <t>01.002.0080-0</t>
  </si>
  <si>
    <t>01.002.0080-A</t>
  </si>
  <si>
    <t>01.002.0081-0</t>
  </si>
  <si>
    <t>01.002.0081-A</t>
  </si>
  <si>
    <t>01.002.0082-0</t>
  </si>
  <si>
    <t>01.002.0082-A</t>
  </si>
  <si>
    <t>01.002.0083-0</t>
  </si>
  <si>
    <t>01.002.0083-A</t>
  </si>
  <si>
    <t>01.002.0084-0</t>
  </si>
  <si>
    <t>01.002.0084-A</t>
  </si>
  <si>
    <t>01.002.0085-0</t>
  </si>
  <si>
    <t>01.002.0085-A</t>
  </si>
  <si>
    <t>01.003.0001-0</t>
  </si>
  <si>
    <t>01.003.0001-A</t>
  </si>
  <si>
    <t>01.003.0002-0</t>
  </si>
  <si>
    <t>01.003.0002-A</t>
  </si>
  <si>
    <t>01.003.0003-0</t>
  </si>
  <si>
    <t>01.003.0003-A</t>
  </si>
  <si>
    <t>01.003.0005-0</t>
  </si>
  <si>
    <t>01.003.0005-A</t>
  </si>
  <si>
    <t>01.003.0006-0</t>
  </si>
  <si>
    <t>01.003.0006-A</t>
  </si>
  <si>
    <t>01.003.0011-0</t>
  </si>
  <si>
    <t>01.003.0011-A</t>
  </si>
  <si>
    <t>01.003.0012-0</t>
  </si>
  <si>
    <t>01.003.0012-A</t>
  </si>
  <si>
    <t>01.003.0013-0</t>
  </si>
  <si>
    <t>01.003.0013-A</t>
  </si>
  <si>
    <t>01.003.0021-0</t>
  </si>
  <si>
    <t>01.003.0021-A</t>
  </si>
  <si>
    <t>01.003.0022-0</t>
  </si>
  <si>
    <t>01.003.0022-A</t>
  </si>
  <si>
    <t>01.003.0023-0</t>
  </si>
  <si>
    <t>01.003.0023-A</t>
  </si>
  <si>
    <t>01.003.0029-0</t>
  </si>
  <si>
    <t>01.003.0029-A</t>
  </si>
  <si>
    <t>01.003.0030-0</t>
  </si>
  <si>
    <t>01.003.0030-A</t>
  </si>
  <si>
    <t>01.003.0032-0</t>
  </si>
  <si>
    <t>01.003.0032-A</t>
  </si>
  <si>
    <t>01.003.0034-0</t>
  </si>
  <si>
    <t>01.003.0034-A</t>
  </si>
  <si>
    <t>01.003.0036-0</t>
  </si>
  <si>
    <t>01.003.0036-A</t>
  </si>
  <si>
    <t>01.003.0038-0</t>
  </si>
  <si>
    <t>01.003.0038-A</t>
  </si>
  <si>
    <t>01.003.0040-0</t>
  </si>
  <si>
    <t>01.003.0040-A</t>
  </si>
  <si>
    <t>01.003.0050-0</t>
  </si>
  <si>
    <t>01.003.0050-A</t>
  </si>
  <si>
    <t>01.003.0052-0</t>
  </si>
  <si>
    <t>01.003.0052-A</t>
  </si>
  <si>
    <t>01.003.0054-0</t>
  </si>
  <si>
    <t>01.003.0054-A</t>
  </si>
  <si>
    <t>01.003.0056-0</t>
  </si>
  <si>
    <t>01.003.0056-A</t>
  </si>
  <si>
    <t>01.004.0001-0</t>
  </si>
  <si>
    <t>01.004.0001-A</t>
  </si>
  <si>
    <t>01.004.0002-0</t>
  </si>
  <si>
    <t>01.004.0002-A</t>
  </si>
  <si>
    <t>01.004.0003-0</t>
  </si>
  <si>
    <t>01.004.0003-A</t>
  </si>
  <si>
    <t>01.004.0004-0</t>
  </si>
  <si>
    <t>01.004.0004-A</t>
  </si>
  <si>
    <t>01.004.0005-0</t>
  </si>
  <si>
    <t>01.004.0005-A</t>
  </si>
  <si>
    <t>01.004.0011-0</t>
  </si>
  <si>
    <t>01.004.0011-A</t>
  </si>
  <si>
    <t>01.004.0012-0</t>
  </si>
  <si>
    <t>01.004.0012-A</t>
  </si>
  <si>
    <t>01.004.0013-0</t>
  </si>
  <si>
    <t>01.004.0013-A</t>
  </si>
  <si>
    <t>01.004.0014-0</t>
  </si>
  <si>
    <t>01.004.0014-A</t>
  </si>
  <si>
    <t>01.004.0015-0</t>
  </si>
  <si>
    <t>01.004.0015-A</t>
  </si>
  <si>
    <t>01.004.0016-0</t>
  </si>
  <si>
    <t>01.004.0016-A</t>
  </si>
  <si>
    <t>01.004.0017-0</t>
  </si>
  <si>
    <t>01.004.0017-A</t>
  </si>
  <si>
    <t>01.004.0021-0</t>
  </si>
  <si>
    <t>01.004.0021-A</t>
  </si>
  <si>
    <t>01.004.0022-0</t>
  </si>
  <si>
    <t>01.004.0022-A</t>
  </si>
  <si>
    <t>01.004.0023-0</t>
  </si>
  <si>
    <t>01.004.0023-A</t>
  </si>
  <si>
    <t>01.004.0024-0</t>
  </si>
  <si>
    <t>01.004.0024-A</t>
  </si>
  <si>
    <t>01.004.0025-0</t>
  </si>
  <si>
    <t>01.004.0025-A</t>
  </si>
  <si>
    <t>01.004.0031-0</t>
  </si>
  <si>
    <t>01.004.0031-A</t>
  </si>
  <si>
    <t>01.004.0035-0</t>
  </si>
  <si>
    <t>01.004.0035-A</t>
  </si>
  <si>
    <t>01.004.0037-0</t>
  </si>
  <si>
    <t>01.004.0037-A</t>
  </si>
  <si>
    <t>01.004.0039-0</t>
  </si>
  <si>
    <t>01.004.0039-A</t>
  </si>
  <si>
    <t>01.004.0041-0</t>
  </si>
  <si>
    <t>01.004.0041-A</t>
  </si>
  <si>
    <t>01.004.0043-0</t>
  </si>
  <si>
    <t>01.004.0043-A</t>
  </si>
  <si>
    <t>01.004.0045-0</t>
  </si>
  <si>
    <t>01.004.0045-A</t>
  </si>
  <si>
    <t>01.004.0070-0</t>
  </si>
  <si>
    <t>01.004.0070-A</t>
  </si>
  <si>
    <t>01.004.0073-0</t>
  </si>
  <si>
    <t>01.004.0073-A</t>
  </si>
  <si>
    <t>01.004.0075-0</t>
  </si>
  <si>
    <t>01.004.0075-A</t>
  </si>
  <si>
    <t>01.004.0079-0</t>
  </si>
  <si>
    <t>01.004.0079-A</t>
  </si>
  <si>
    <t>01.004.0100-0</t>
  </si>
  <si>
    <t>01.004.0100-A</t>
  </si>
  <si>
    <t>01.004.0105-0</t>
  </si>
  <si>
    <t>01.004.0105-A</t>
  </si>
  <si>
    <t>01.004.0110-0</t>
  </si>
  <si>
    <t>01.004.0110-A</t>
  </si>
  <si>
    <t>01.004.0115-0</t>
  </si>
  <si>
    <t>01.004.0115-A</t>
  </si>
  <si>
    <t>01.004.0120-0</t>
  </si>
  <si>
    <t>01.004.0120-A</t>
  </si>
  <si>
    <t>01.004.0125-0</t>
  </si>
  <si>
    <t>01.004.0125-A</t>
  </si>
  <si>
    <t>01.004.0130-0</t>
  </si>
  <si>
    <t>01.004.0130-A</t>
  </si>
  <si>
    <t>01.004.0135-0</t>
  </si>
  <si>
    <t>01.004.0135-A</t>
  </si>
  <si>
    <t>01.004.0140-0</t>
  </si>
  <si>
    <t>01.004.0140-A</t>
  </si>
  <si>
    <t>01.004.0145-0</t>
  </si>
  <si>
    <t>01.004.0145-A</t>
  </si>
  <si>
    <t>01.005.0001-0</t>
  </si>
  <si>
    <t>01.005.0001-A</t>
  </si>
  <si>
    <t>01.005.0003-0</t>
  </si>
  <si>
    <t>01.005.0003-A</t>
  </si>
  <si>
    <t>01.005.0004-0</t>
  </si>
  <si>
    <t>01.005.0004-A</t>
  </si>
  <si>
    <t>01.005.0005-0</t>
  </si>
  <si>
    <t>01.005.0005-A</t>
  </si>
  <si>
    <t>01.005.0006-0</t>
  </si>
  <si>
    <t>01.005.0006-A</t>
  </si>
  <si>
    <t>01.005.0007-0</t>
  </si>
  <si>
    <t>01.005.0007-A</t>
  </si>
  <si>
    <t>01.005.0008-0</t>
  </si>
  <si>
    <t>01.005.0008-A</t>
  </si>
  <si>
    <t>01.005.0009-0</t>
  </si>
  <si>
    <t>01.005.0009-A</t>
  </si>
  <si>
    <t>01.005.0013-0</t>
  </si>
  <si>
    <t>01.005.0013-A</t>
  </si>
  <si>
    <t>01.005.0014-0</t>
  </si>
  <si>
    <t>01.005.0014-A</t>
  </si>
  <si>
    <t>01.005.0020-0</t>
  </si>
  <si>
    <t>01.005.0020-A</t>
  </si>
  <si>
    <t>01.005.0021-0</t>
  </si>
  <si>
    <t>01.005.0021-A</t>
  </si>
  <si>
    <t>01.005.0022-0</t>
  </si>
  <si>
    <t>01.005.0022-A</t>
  </si>
  <si>
    <t>01.006.0001-0</t>
  </si>
  <si>
    <t>01.006.0001-A</t>
  </si>
  <si>
    <t>01.006.0002-0</t>
  </si>
  <si>
    <t>01.006.0002-A</t>
  </si>
  <si>
    <t>01.006.0003-0</t>
  </si>
  <si>
    <t>01.006.0003-A</t>
  </si>
  <si>
    <t>01.006.0004-0</t>
  </si>
  <si>
    <t>01.006.0004-A</t>
  </si>
  <si>
    <t>01.006.0010-0</t>
  </si>
  <si>
    <t>01.006.0010-A</t>
  </si>
  <si>
    <t>01.007.0010-0</t>
  </si>
  <si>
    <t>01.007.0010-A</t>
  </si>
  <si>
    <t>01.007.0020-0</t>
  </si>
  <si>
    <t>01.007.0020-A</t>
  </si>
  <si>
    <t>01.007.0025-0</t>
  </si>
  <si>
    <t>01.007.0025-A</t>
  </si>
  <si>
    <t>01.007.0030-0</t>
  </si>
  <si>
    <t>01.007.0030-A</t>
  </si>
  <si>
    <t>01.007.0080-0</t>
  </si>
  <si>
    <t>01.007.0080-A</t>
  </si>
  <si>
    <t>01.007.0081-0</t>
  </si>
  <si>
    <t>01.007.0081-A</t>
  </si>
  <si>
    <t>01.008.0050-0</t>
  </si>
  <si>
    <t>01.008.0050-A</t>
  </si>
  <si>
    <t>01.008.0100-0</t>
  </si>
  <si>
    <t>01.008.0100-A</t>
  </si>
  <si>
    <t>01.008.0200-0</t>
  </si>
  <si>
    <t>01.008.0200-A</t>
  </si>
  <si>
    <t>01.009.0050-0</t>
  </si>
  <si>
    <t>01.009.0050-A</t>
  </si>
  <si>
    <t>01.009.0100-0</t>
  </si>
  <si>
    <t>01.009.0100-A</t>
  </si>
  <si>
    <t>01.009.0200-0</t>
  </si>
  <si>
    <t>01.009.0200-A</t>
  </si>
  <si>
    <t>01.016.0001-0</t>
  </si>
  <si>
    <t>01.016.0001-A</t>
  </si>
  <si>
    <t>01.016.0002-0</t>
  </si>
  <si>
    <t>01.016.0002-A</t>
  </si>
  <si>
    <t>01.016.0003-0</t>
  </si>
  <si>
    <t>01.016.0003-A</t>
  </si>
  <si>
    <t>01.016.0004-0</t>
  </si>
  <si>
    <t>01.016.0004-A</t>
  </si>
  <si>
    <t>01.016.0005-0</t>
  </si>
  <si>
    <t>01.016.0005-A</t>
  </si>
  <si>
    <t>01.016.0006-0</t>
  </si>
  <si>
    <t>01.016.0006-A</t>
  </si>
  <si>
    <t>01.016.0007-0</t>
  </si>
  <si>
    <t>01.016.0007-A</t>
  </si>
  <si>
    <t>01.016.0008-0</t>
  </si>
  <si>
    <t>01.016.0008-A</t>
  </si>
  <si>
    <t>01.016.0009-0</t>
  </si>
  <si>
    <t>01.016.0009-A</t>
  </si>
  <si>
    <t>01.016.0010-0</t>
  </si>
  <si>
    <t>01.016.0010-A</t>
  </si>
  <si>
    <t>01.016.0011-0</t>
  </si>
  <si>
    <t>01.016.0011-A</t>
  </si>
  <si>
    <t>01.016.0012-0</t>
  </si>
  <si>
    <t>01.016.0012-A</t>
  </si>
  <si>
    <t>01.016.0020-0</t>
  </si>
  <si>
    <t>01.016.0020-A</t>
  </si>
  <si>
    <t>01.016.0021-0</t>
  </si>
  <si>
    <t>01.016.0021-A</t>
  </si>
  <si>
    <t>01.016.0030-0</t>
  </si>
  <si>
    <t>01.016.0030-A</t>
  </si>
  <si>
    <t>01.016.0031-0</t>
  </si>
  <si>
    <t>01.016.0031-A</t>
  </si>
  <si>
    <t>01.016.0032-0</t>
  </si>
  <si>
    <t>01.016.0032-A</t>
  </si>
  <si>
    <t>01.016.0033-0</t>
  </si>
  <si>
    <t>01.016.0033-A</t>
  </si>
  <si>
    <t>01.016.0034-0</t>
  </si>
  <si>
    <t>01.016.0034-A</t>
  </si>
  <si>
    <t>01.016.0035-0</t>
  </si>
  <si>
    <t>01.016.0035-A</t>
  </si>
  <si>
    <t>01.016.0036-0</t>
  </si>
  <si>
    <t>01.016.0036-A</t>
  </si>
  <si>
    <t>01.016.0037-0</t>
  </si>
  <si>
    <t>01.016.0037-A</t>
  </si>
  <si>
    <t>01.016.0050-0</t>
  </si>
  <si>
    <t>01.016.0050-A</t>
  </si>
  <si>
    <t>01.016.0051-0</t>
  </si>
  <si>
    <t>01.016.0051-A</t>
  </si>
  <si>
    <t>01.016.0052-0</t>
  </si>
  <si>
    <t>01.016.0052-A</t>
  </si>
  <si>
    <t>01.016.0060-0</t>
  </si>
  <si>
    <t>01.016.0060-A</t>
  </si>
  <si>
    <t>01.016.0061-0</t>
  </si>
  <si>
    <t>01.016.0061-A</t>
  </si>
  <si>
    <t>01.016.0062-0</t>
  </si>
  <si>
    <t>01.016.0062-A</t>
  </si>
  <si>
    <t>01.016.0063-0</t>
  </si>
  <si>
    <t>01.016.0063-A</t>
  </si>
  <si>
    <t>01.016.0064-0</t>
  </si>
  <si>
    <t>01.016.0064-A</t>
  </si>
  <si>
    <t>01.016.0067-0</t>
  </si>
  <si>
    <t>01.016.0067-A</t>
  </si>
  <si>
    <t>01.016.0070-0</t>
  </si>
  <si>
    <t>01.016.0070-A</t>
  </si>
  <si>
    <t>01.016.0080-0</t>
  </si>
  <si>
    <t>01.016.0080-A</t>
  </si>
  <si>
    <t>01.016.0081-0</t>
  </si>
  <si>
    <t>01.016.0081-A</t>
  </si>
  <si>
    <t>01.016.0082-0</t>
  </si>
  <si>
    <t>01.016.0082-A</t>
  </si>
  <si>
    <t>01.016.0083-0</t>
  </si>
  <si>
    <t>01.016.0083-A</t>
  </si>
  <si>
    <t>01.016.0084-0</t>
  </si>
  <si>
    <t>01.016.0084-A</t>
  </si>
  <si>
    <t>01.016.0085-0</t>
  </si>
  <si>
    <t>01.016.0085-A</t>
  </si>
  <si>
    <t>01.016.0086-0</t>
  </si>
  <si>
    <t>01.016.0086-A</t>
  </si>
  <si>
    <t>01.016.0087-0</t>
  </si>
  <si>
    <t>01.016.0087-A</t>
  </si>
  <si>
    <t>01.016.0090-0</t>
  </si>
  <si>
    <t>01.016.0090-A</t>
  </si>
  <si>
    <t>01.016.0092-0</t>
  </si>
  <si>
    <t>01.016.0092-A</t>
  </si>
  <si>
    <t>01.016.0100-0</t>
  </si>
  <si>
    <t>01.016.0100-A</t>
  </si>
  <si>
    <t>01.016.0150-0</t>
  </si>
  <si>
    <t>01.016.0150-A</t>
  </si>
  <si>
    <t>01.016.0152-0</t>
  </si>
  <si>
    <t>01.016.0152-A</t>
  </si>
  <si>
    <t>01.016.0155-0</t>
  </si>
  <si>
    <t>01.016.0155-A</t>
  </si>
  <si>
    <t>01.016.0160-0</t>
  </si>
  <si>
    <t>01.016.0160-A</t>
  </si>
  <si>
    <t>01.016.0165-0</t>
  </si>
  <si>
    <t>01.016.0165-A</t>
  </si>
  <si>
    <t>01.016.0190-0</t>
  </si>
  <si>
    <t>01.016.0190-A</t>
  </si>
  <si>
    <t>01.016.0200-0</t>
  </si>
  <si>
    <t>01.016.0200-A</t>
  </si>
  <si>
    <t>01.016.0203-0</t>
  </si>
  <si>
    <t>01.016.0203-A</t>
  </si>
  <si>
    <t>01.016.0206-0</t>
  </si>
  <si>
    <t>01.016.0206-A</t>
  </si>
  <si>
    <t>01.016.0209-0</t>
  </si>
  <si>
    <t>01.016.0209-A</t>
  </si>
  <si>
    <t>01.016.0220-0</t>
  </si>
  <si>
    <t>01.016.0220-A</t>
  </si>
  <si>
    <t>01.016.0223-0</t>
  </si>
  <si>
    <t>01.016.0223-A</t>
  </si>
  <si>
    <t>01.016.0226-0</t>
  </si>
  <si>
    <t>01.016.0226-A</t>
  </si>
  <si>
    <t>01.016.0229-0</t>
  </si>
  <si>
    <t>01.016.0229-A</t>
  </si>
  <si>
    <t>01.016.0240-0</t>
  </si>
  <si>
    <t>01.016.0240-A</t>
  </si>
  <si>
    <t>01.016.0243-0</t>
  </si>
  <si>
    <t>01.016.0243-A</t>
  </si>
  <si>
    <t>01.016.0246-0</t>
  </si>
  <si>
    <t>01.016.0246-A</t>
  </si>
  <si>
    <t>01.016.0249-0</t>
  </si>
  <si>
    <t>01.016.0249-A</t>
  </si>
  <si>
    <t>01.017.0001-0</t>
  </si>
  <si>
    <t>01.017.0001-A</t>
  </si>
  <si>
    <t>01.017.0002-0</t>
  </si>
  <si>
    <t>01.017.0002-A</t>
  </si>
  <si>
    <t>01.017.0003-0</t>
  </si>
  <si>
    <t>01.017.0003-A</t>
  </si>
  <si>
    <t>01.017.0004-0</t>
  </si>
  <si>
    <t>01.017.0004-A</t>
  </si>
  <si>
    <t>01.017.0005-0</t>
  </si>
  <si>
    <t>01.017.0005-A</t>
  </si>
  <si>
    <t>01.017.0010-0</t>
  </si>
  <si>
    <t>01.017.0010-A</t>
  </si>
  <si>
    <t>01.018.0001-0</t>
  </si>
  <si>
    <t>01.018.0001-A</t>
  </si>
  <si>
    <t>01.018.0002-0</t>
  </si>
  <si>
    <t>01.018.0002-A</t>
  </si>
  <si>
    <t>01.019.0010-0</t>
  </si>
  <si>
    <t>01.019.0010-A</t>
  </si>
  <si>
    <t>01.019.0012-0</t>
  </si>
  <si>
    <t>01.019.0012-A</t>
  </si>
  <si>
    <t>01.019.0015-0</t>
  </si>
  <si>
    <t>01.019.0015-A</t>
  </si>
  <si>
    <t>01.019.0040-0</t>
  </si>
  <si>
    <t>01.019.0040-A</t>
  </si>
  <si>
    <t>01.019.0045-0</t>
  </si>
  <si>
    <t>01.019.0045-A</t>
  </si>
  <si>
    <t>01.019.0050-0</t>
  </si>
  <si>
    <t>01.019.0050-A</t>
  </si>
  <si>
    <t>01.019.0055-0</t>
  </si>
  <si>
    <t>01.019.0055-A</t>
  </si>
  <si>
    <t>01.019.0060-0</t>
  </si>
  <si>
    <t>01.019.0060-A</t>
  </si>
  <si>
    <t>01.019.0065-0</t>
  </si>
  <si>
    <t>01.019.0065-A</t>
  </si>
  <si>
    <t>01.019.0070-0</t>
  </si>
  <si>
    <t>01.019.0070-A</t>
  </si>
  <si>
    <t>01.019.0075-0</t>
  </si>
  <si>
    <t>01.019.0075-A</t>
  </si>
  <si>
    <t>01.019.0080-0</t>
  </si>
  <si>
    <t>01.019.0080-A</t>
  </si>
  <si>
    <t>01.050.0010-0</t>
  </si>
  <si>
    <t>01.050.0010-A</t>
  </si>
  <si>
    <t>01.050.0011-0</t>
  </si>
  <si>
    <t>01.050.0011-A</t>
  </si>
  <si>
    <t>01.050.0012-0</t>
  </si>
  <si>
    <t>01.050.0012-A</t>
  </si>
  <si>
    <t>01.050.0013-0</t>
  </si>
  <si>
    <t>01.050.0013-A</t>
  </si>
  <si>
    <t>01.050.0014-0</t>
  </si>
  <si>
    <t>01.050.0014-A</t>
  </si>
  <si>
    <t>01.050.0015-0</t>
  </si>
  <si>
    <t>01.050.0015-A</t>
  </si>
  <si>
    <t>01.050.0016-0</t>
  </si>
  <si>
    <t>01.050.0016-A</t>
  </si>
  <si>
    <t>01.050.0017-0</t>
  </si>
  <si>
    <t>01.050.0017-A</t>
  </si>
  <si>
    <t>01.050.0018-0</t>
  </si>
  <si>
    <t>01.050.0018-A</t>
  </si>
  <si>
    <t>01.050.0019-0</t>
  </si>
  <si>
    <t>01.050.0019-A</t>
  </si>
  <si>
    <t>01.050.0020-0</t>
  </si>
  <si>
    <t>01.050.0020-A</t>
  </si>
  <si>
    <t>01.050.0021-0</t>
  </si>
  <si>
    <t>01.050.0021-A</t>
  </si>
  <si>
    <t>01.050.0022-0</t>
  </si>
  <si>
    <t>01.050.0022-A</t>
  </si>
  <si>
    <t>01.050.0023-0</t>
  </si>
  <si>
    <t>01.050.0023-A</t>
  </si>
  <si>
    <t>01.050.0024-0</t>
  </si>
  <si>
    <t>01.050.0024-A</t>
  </si>
  <si>
    <t>01.050.0025-0</t>
  </si>
  <si>
    <t>01.050.0025-A</t>
  </si>
  <si>
    <t>01.050.0026-0</t>
  </si>
  <si>
    <t>01.050.0026-A</t>
  </si>
  <si>
    <t>01.050.0027-0</t>
  </si>
  <si>
    <t>01.050.0027-A</t>
  </si>
  <si>
    <t>01.050.0028-0</t>
  </si>
  <si>
    <t>01.050.0028-A</t>
  </si>
  <si>
    <t>01.050.0029-0</t>
  </si>
  <si>
    <t>01.050.0029-A</t>
  </si>
  <si>
    <t>01.050.0030-0</t>
  </si>
  <si>
    <t>01.050.0030-A</t>
  </si>
  <si>
    <t>01.050.0031-0</t>
  </si>
  <si>
    <t>01.050.0031-A</t>
  </si>
  <si>
    <t>01.050.0032-0</t>
  </si>
  <si>
    <t>01.050.0032-A</t>
  </si>
  <si>
    <t>01.050.0033-0</t>
  </si>
  <si>
    <t>01.050.0033-A</t>
  </si>
  <si>
    <t>01.050.0034-0</t>
  </si>
  <si>
    <t>01.050.0034-A</t>
  </si>
  <si>
    <t>01.050.0035-0</t>
  </si>
  <si>
    <t>01.050.0035-A</t>
  </si>
  <si>
    <t>01.050.0036-0</t>
  </si>
  <si>
    <t>01.050.0036-A</t>
  </si>
  <si>
    <t>01.050.0037-0</t>
  </si>
  <si>
    <t>01.050.0037-A</t>
  </si>
  <si>
    <t>01.050.0038-0</t>
  </si>
  <si>
    <t>01.050.0038-A</t>
  </si>
  <si>
    <t>01.050.0039-0</t>
  </si>
  <si>
    <t>01.050.0039-A</t>
  </si>
  <si>
    <t>01.050.0040-0</t>
  </si>
  <si>
    <t>01.050.0040-A</t>
  </si>
  <si>
    <t>01.050.0041-0</t>
  </si>
  <si>
    <t>01.050.0041-A</t>
  </si>
  <si>
    <t>01.050.0042-0</t>
  </si>
  <si>
    <t>01.050.0042-A</t>
  </si>
  <si>
    <t>01.050.0043-0</t>
  </si>
  <si>
    <t>01.050.0043-A</t>
  </si>
  <si>
    <t>01.050.0044-0</t>
  </si>
  <si>
    <t>01.050.0044-A</t>
  </si>
  <si>
    <t>01.050.0045-0</t>
  </si>
  <si>
    <t>01.050.0045-A</t>
  </si>
  <si>
    <t>01.050.0046-0</t>
  </si>
  <si>
    <t>01.050.0046-A</t>
  </si>
  <si>
    <t>01.050.0047-0</t>
  </si>
  <si>
    <t>01.050.0047-A</t>
  </si>
  <si>
    <t>01.050.0048-0</t>
  </si>
  <si>
    <t>01.050.0048-A</t>
  </si>
  <si>
    <t>01.050.0049-0</t>
  </si>
  <si>
    <t>01.050.0049-A</t>
  </si>
  <si>
    <t>01.050.0050-0</t>
  </si>
  <si>
    <t>01.050.0050-A</t>
  </si>
  <si>
    <t>01.050.0051-0</t>
  </si>
  <si>
    <t>01.050.0051-A</t>
  </si>
  <si>
    <t>01.050.0052-0</t>
  </si>
  <si>
    <t>01.050.0052-A</t>
  </si>
  <si>
    <t>01.050.0053-0</t>
  </si>
  <si>
    <t>01.050.0053-A</t>
  </si>
  <si>
    <t>01.050.0054-0</t>
  </si>
  <si>
    <t>01.050.0054-A</t>
  </si>
  <si>
    <t>01.050.0055-0</t>
  </si>
  <si>
    <t>01.050.0055-A</t>
  </si>
  <si>
    <t>01.050.0056-0</t>
  </si>
  <si>
    <t>01.050.0056-A</t>
  </si>
  <si>
    <t>01.050.0057-0</t>
  </si>
  <si>
    <t>01.050.0057-A</t>
  </si>
  <si>
    <t>01.050.0058-0</t>
  </si>
  <si>
    <t>01.050.0058-A</t>
  </si>
  <si>
    <t>01.050.0059-0</t>
  </si>
  <si>
    <t>01.050.0059-A</t>
  </si>
  <si>
    <t>01.050.0060-0</t>
  </si>
  <si>
    <t>01.050.0060-A</t>
  </si>
  <si>
    <t>01.050.0061-0</t>
  </si>
  <si>
    <t>01.050.0061-A</t>
  </si>
  <si>
    <t>01.050.0062-0</t>
  </si>
  <si>
    <t>01.050.0062-A</t>
  </si>
  <si>
    <t>01.050.0063-0</t>
  </si>
  <si>
    <t>01.050.0063-A</t>
  </si>
  <si>
    <t>01.050.0064-0</t>
  </si>
  <si>
    <t>01.050.0064-A</t>
  </si>
  <si>
    <t>01.050.0065-0</t>
  </si>
  <si>
    <t>01.050.0065-A</t>
  </si>
  <si>
    <t>01.050.0066-0</t>
  </si>
  <si>
    <t>01.050.0066-A</t>
  </si>
  <si>
    <t>01.050.0067-0</t>
  </si>
  <si>
    <t>01.050.0067-A</t>
  </si>
  <si>
    <t>01.050.0068-0</t>
  </si>
  <si>
    <t>01.050.0068-A</t>
  </si>
  <si>
    <t>01.050.0078-0</t>
  </si>
  <si>
    <t>01.050.0078-A</t>
  </si>
  <si>
    <t>01.050.0079-0</t>
  </si>
  <si>
    <t>01.050.0079-A</t>
  </si>
  <si>
    <t>01.050.0080-0</t>
  </si>
  <si>
    <t>01.050.0080-A</t>
  </si>
  <si>
    <t>01.050.0081-0</t>
  </si>
  <si>
    <t>01.050.0081-A</t>
  </si>
  <si>
    <t>01.050.0082-0</t>
  </si>
  <si>
    <t>01.050.0082-A</t>
  </si>
  <si>
    <t>01.050.0083-0</t>
  </si>
  <si>
    <t>01.050.0083-A</t>
  </si>
  <si>
    <t>01.050.0084-0</t>
  </si>
  <si>
    <t>01.050.0084-A</t>
  </si>
  <si>
    <t>01.050.0085-0</t>
  </si>
  <si>
    <t>01.050.0085-A</t>
  </si>
  <si>
    <t>01.050.0086-0</t>
  </si>
  <si>
    <t>01.050.0086-A</t>
  </si>
  <si>
    <t>01.050.0087-0</t>
  </si>
  <si>
    <t>01.050.0087-A</t>
  </si>
  <si>
    <t>01.050.0088-0</t>
  </si>
  <si>
    <t>01.050.0088-A</t>
  </si>
  <si>
    <t>01.050.0089-0</t>
  </si>
  <si>
    <t>01.050.0089-A</t>
  </si>
  <si>
    <t>01.050.0090-0</t>
  </si>
  <si>
    <t>01.050.0090-A</t>
  </si>
  <si>
    <t>01.050.0091-0</t>
  </si>
  <si>
    <t>01.050.0091-A</t>
  </si>
  <si>
    <t>01.050.0092-0</t>
  </si>
  <si>
    <t>01.050.0092-A</t>
  </si>
  <si>
    <t>01.050.0093-0</t>
  </si>
  <si>
    <t>01.050.0093-A</t>
  </si>
  <si>
    <t>01.050.0094-0</t>
  </si>
  <si>
    <t>01.050.0094-A</t>
  </si>
  <si>
    <t>01.050.0095-0</t>
  </si>
  <si>
    <t>01.050.0095-A</t>
  </si>
  <si>
    <t>01.050.0096-0</t>
  </si>
  <si>
    <t>01.050.0096-A</t>
  </si>
  <si>
    <t>01.050.0097-0</t>
  </si>
  <si>
    <t>01.050.0097-A</t>
  </si>
  <si>
    <t>01.050.0098-0</t>
  </si>
  <si>
    <t>01.050.0098-A</t>
  </si>
  <si>
    <t>01.050.0099-0</t>
  </si>
  <si>
    <t>01.050.0099-A</t>
  </si>
  <si>
    <t>01.050.0100-0</t>
  </si>
  <si>
    <t>01.050.0100-A</t>
  </si>
  <si>
    <t>01.050.0101-0</t>
  </si>
  <si>
    <t>01.050.0101-A</t>
  </si>
  <si>
    <t>01.050.0102-0</t>
  </si>
  <si>
    <t>01.050.0102-A</t>
  </si>
  <si>
    <t>01.050.0103-0</t>
  </si>
  <si>
    <t>01.050.0103-A</t>
  </si>
  <si>
    <t>01.050.0104-0</t>
  </si>
  <si>
    <t>01.050.0104-A</t>
  </si>
  <si>
    <t>01.050.0105-0</t>
  </si>
  <si>
    <t>01.050.0105-A</t>
  </si>
  <si>
    <t>01.050.0106-0</t>
  </si>
  <si>
    <t>01.050.0106-A</t>
  </si>
  <si>
    <t>01.050.0107-0</t>
  </si>
  <si>
    <t>01.050.0107-A</t>
  </si>
  <si>
    <t>01.050.0108-0</t>
  </si>
  <si>
    <t>01.050.0108-A</t>
  </si>
  <si>
    <t>01.050.0109-0</t>
  </si>
  <si>
    <t>01.050.0109-A</t>
  </si>
  <si>
    <t>01.050.0110-0</t>
  </si>
  <si>
    <t>01.050.0110-A</t>
  </si>
  <si>
    <t>01.050.0111-0</t>
  </si>
  <si>
    <t>01.050.0111-A</t>
  </si>
  <si>
    <t>01.050.0112-0</t>
  </si>
  <si>
    <t>01.050.0112-A</t>
  </si>
  <si>
    <t>01.050.0113-0</t>
  </si>
  <si>
    <t>01.050.0113-A</t>
  </si>
  <si>
    <t>01.050.0114-0</t>
  </si>
  <si>
    <t>01.050.0114-A</t>
  </si>
  <si>
    <t>01.050.0115-0</t>
  </si>
  <si>
    <t>01.050.0115-A</t>
  </si>
  <si>
    <t>01.050.0116-0</t>
  </si>
  <si>
    <t>01.050.0116-A</t>
  </si>
  <si>
    <t>01.050.0117-0</t>
  </si>
  <si>
    <t>01.050.0117-A</t>
  </si>
  <si>
    <t>01.050.0118-0</t>
  </si>
  <si>
    <t>01.050.0118-A</t>
  </si>
  <si>
    <t>01.050.0119-0</t>
  </si>
  <si>
    <t>01.050.0119-A</t>
  </si>
  <si>
    <t>01.050.0120-0</t>
  </si>
  <si>
    <t>01.050.0120-A</t>
  </si>
  <si>
    <t>01.050.0121-0</t>
  </si>
  <si>
    <t>01.050.0121-A</t>
  </si>
  <si>
    <t>01.050.0122-0</t>
  </si>
  <si>
    <t>01.050.0122-A</t>
  </si>
  <si>
    <t>01.050.0123-0</t>
  </si>
  <si>
    <t>01.050.0123-A</t>
  </si>
  <si>
    <t>01.050.0124-0</t>
  </si>
  <si>
    <t>01.050.0124-A</t>
  </si>
  <si>
    <t>01.050.0125-0</t>
  </si>
  <si>
    <t>01.050.0125-A</t>
  </si>
  <si>
    <t>01.050.0126-0</t>
  </si>
  <si>
    <t>01.050.0126-A</t>
  </si>
  <si>
    <t>01.050.0127-0</t>
  </si>
  <si>
    <t>01.050.0127-A</t>
  </si>
  <si>
    <t>01.050.0128-0</t>
  </si>
  <si>
    <t>01.050.0128-A</t>
  </si>
  <si>
    <t>01.050.0129-0</t>
  </si>
  <si>
    <t>01.050.0129-A</t>
  </si>
  <si>
    <t>01.050.0130-0</t>
  </si>
  <si>
    <t>01.050.0130-A</t>
  </si>
  <si>
    <t>01.050.0137-0</t>
  </si>
  <si>
    <t>01.050.0137-A</t>
  </si>
  <si>
    <t>01.050.0138-0</t>
  </si>
  <si>
    <t>01.050.0138-A</t>
  </si>
  <si>
    <t>01.050.0139-0</t>
  </si>
  <si>
    <t>01.050.0139-A</t>
  </si>
  <si>
    <t>01.050.0140-0</t>
  </si>
  <si>
    <t>01.050.0140-A</t>
  </si>
  <si>
    <t>01.050.0141-0</t>
  </si>
  <si>
    <t>01.050.0141-A</t>
  </si>
  <si>
    <t>01.050.0142-0</t>
  </si>
  <si>
    <t>01.050.0142-A</t>
  </si>
  <si>
    <t>01.050.0143-0</t>
  </si>
  <si>
    <t>01.050.0143-A</t>
  </si>
  <si>
    <t>01.050.0150-0</t>
  </si>
  <si>
    <t>01.050.0150-A</t>
  </si>
  <si>
    <t>01.050.0151-0</t>
  </si>
  <si>
    <t>01.050.0151-A</t>
  </si>
  <si>
    <t>01.050.0152-0</t>
  </si>
  <si>
    <t>01.050.0152-A</t>
  </si>
  <si>
    <t>01.050.0153-0</t>
  </si>
  <si>
    <t>01.050.0153-A</t>
  </si>
  <si>
    <t>01.050.0154-0</t>
  </si>
  <si>
    <t>01.050.0154-A</t>
  </si>
  <si>
    <t>01.050.0156-0</t>
  </si>
  <si>
    <t>01.050.0156-A</t>
  </si>
  <si>
    <t>01.050.0157-0</t>
  </si>
  <si>
    <t>01.050.0157-A</t>
  </si>
  <si>
    <t>01.050.0160-0</t>
  </si>
  <si>
    <t>01.050.0160-A</t>
  </si>
  <si>
    <t>01.050.0162-0</t>
  </si>
  <si>
    <t>01.050.0162-A</t>
  </si>
  <si>
    <t>01.050.0165-0</t>
  </si>
  <si>
    <t>01.050.0165-A</t>
  </si>
  <si>
    <t>01.050.0168-0</t>
  </si>
  <si>
    <t>01.050.0168-A</t>
  </si>
  <si>
    <t>01.050.0170-0</t>
  </si>
  <si>
    <t>01.050.0170-A</t>
  </si>
  <si>
    <t>01.050.0175-0</t>
  </si>
  <si>
    <t>01.050.0175-A</t>
  </si>
  <si>
    <t>01.050.0180-0</t>
  </si>
  <si>
    <t>01.050.0180-A</t>
  </si>
  <si>
    <t>01.050.0185-0</t>
  </si>
  <si>
    <t>01.050.0185-A</t>
  </si>
  <si>
    <t>01.050.0190-0</t>
  </si>
  <si>
    <t>01.050.0190-A</t>
  </si>
  <si>
    <t>01.050.0195-0</t>
  </si>
  <si>
    <t>01.050.0195-A</t>
  </si>
  <si>
    <t>01.050.0200-0</t>
  </si>
  <si>
    <t>01.050.0200-A</t>
  </si>
  <si>
    <t>01.050.0205-0</t>
  </si>
  <si>
    <t>01.050.0205-A</t>
  </si>
  <si>
    <t>01.050.0210-0</t>
  </si>
  <si>
    <t>01.050.0210-A</t>
  </si>
  <si>
    <t>01.050.0215-0</t>
  </si>
  <si>
    <t>01.050.0215-A</t>
  </si>
  <si>
    <t>01.050.0220-0</t>
  </si>
  <si>
    <t>01.050.0220-A</t>
  </si>
  <si>
    <t>01.050.0230-0</t>
  </si>
  <si>
    <t>01.050.0230-A</t>
  </si>
  <si>
    <t>01.050.0232-0</t>
  </si>
  <si>
    <t>01.050.0232-A</t>
  </si>
  <si>
    <t>01.050.0235-0</t>
  </si>
  <si>
    <t>01.050.0235-A</t>
  </si>
  <si>
    <t>01.050.0245-0</t>
  </si>
  <si>
    <t>01.050.0245-A</t>
  </si>
  <si>
    <t>01.050.0250-0</t>
  </si>
  <si>
    <t>01.050.0250-A</t>
  </si>
  <si>
    <t>01.050.0300-0</t>
  </si>
  <si>
    <t>01.050.0300-A</t>
  </si>
  <si>
    <t>01.050.0315-0</t>
  </si>
  <si>
    <t>01.050.0315-A</t>
  </si>
  <si>
    <t>01.050.0320-0</t>
  </si>
  <si>
    <t>01.050.0320-A</t>
  </si>
  <si>
    <t>01.050.0322-0</t>
  </si>
  <si>
    <t>01.050.0322-A</t>
  </si>
  <si>
    <t>01.050.0324-0</t>
  </si>
  <si>
    <t>01.050.0324-A</t>
  </si>
  <si>
    <t>01.050.0325-0</t>
  </si>
  <si>
    <t>01.050.0325-A</t>
  </si>
  <si>
    <t>01.050.0326-0</t>
  </si>
  <si>
    <t>01.050.0326-A</t>
  </si>
  <si>
    <t>01.050.0327-0</t>
  </si>
  <si>
    <t>01.050.0327-A</t>
  </si>
  <si>
    <t>01.050.0328-0</t>
  </si>
  <si>
    <t>01.050.0328-A</t>
  </si>
  <si>
    <t>01.050.0350-0</t>
  </si>
  <si>
    <t>01.050.0350-A</t>
  </si>
  <si>
    <t>01.050.0351-0</t>
  </si>
  <si>
    <t>01.050.0351-A</t>
  </si>
  <si>
    <t>01.050.0352-0</t>
  </si>
  <si>
    <t>01.050.0352-A</t>
  </si>
  <si>
    <t>01.050.0353-0</t>
  </si>
  <si>
    <t>01.050.0353-A</t>
  </si>
  <si>
    <t>01.050.0354-0</t>
  </si>
  <si>
    <t>01.050.0354-A</t>
  </si>
  <si>
    <t>01.050.0355-0</t>
  </si>
  <si>
    <t>01.050.0355-A</t>
  </si>
  <si>
    <t>01.050.0356-0</t>
  </si>
  <si>
    <t>01.050.0356-A</t>
  </si>
  <si>
    <t>01.050.0357-0</t>
  </si>
  <si>
    <t>01.050.0357-A</t>
  </si>
  <si>
    <t>01.050.0358-0</t>
  </si>
  <si>
    <t>01.050.0358-A</t>
  </si>
  <si>
    <t>01.050.0359-0</t>
  </si>
  <si>
    <t>01.050.0359-A</t>
  </si>
  <si>
    <t>01.050.0360-0</t>
  </si>
  <si>
    <t>01.050.0360-A</t>
  </si>
  <si>
    <t>01.050.0361-0</t>
  </si>
  <si>
    <t>01.050.0361-A</t>
  </si>
  <si>
    <t>01.050.0362-0</t>
  </si>
  <si>
    <t>01.050.0362-A</t>
  </si>
  <si>
    <t>01.050.0363-0</t>
  </si>
  <si>
    <t>01.050.0363-A</t>
  </si>
  <si>
    <t>01.050.0364-0</t>
  </si>
  <si>
    <t>01.050.0364-A</t>
  </si>
  <si>
    <t>01.050.0365-0</t>
  </si>
  <si>
    <t>01.050.0365-A</t>
  </si>
  <si>
    <t>01.050.0366-0</t>
  </si>
  <si>
    <t>01.050.0366-A</t>
  </si>
  <si>
    <t>01.050.0367-0</t>
  </si>
  <si>
    <t>01.050.0367-A</t>
  </si>
  <si>
    <t>01.050.0368-0</t>
  </si>
  <si>
    <t>01.050.0368-A</t>
  </si>
  <si>
    <t>01.050.0369-0</t>
  </si>
  <si>
    <t>01.050.0369-A</t>
  </si>
  <si>
    <t>01.050.0370-0</t>
  </si>
  <si>
    <t>01.050.0370-A</t>
  </si>
  <si>
    <t>01.050.0371-0</t>
  </si>
  <si>
    <t>01.050.0371-A</t>
  </si>
  <si>
    <t>01.050.0372-0</t>
  </si>
  <si>
    <t>01.050.0372-A</t>
  </si>
  <si>
    <t>01.050.0373-0</t>
  </si>
  <si>
    <t>01.050.0373-A</t>
  </si>
  <si>
    <t>01.050.0374-0</t>
  </si>
  <si>
    <t>01.050.0374-A</t>
  </si>
  <si>
    <t>01.050.0375-0</t>
  </si>
  <si>
    <t>01.050.0375-A</t>
  </si>
  <si>
    <t>01.050.0376-0</t>
  </si>
  <si>
    <t>01.050.0376-A</t>
  </si>
  <si>
    <t>01.050.0377-0</t>
  </si>
  <si>
    <t>01.050.0377-A</t>
  </si>
  <si>
    <t>01.050.0378-0</t>
  </si>
  <si>
    <t>01.050.0378-A</t>
  </si>
  <si>
    <t>01.050.0379-0</t>
  </si>
  <si>
    <t>01.050.0379-A</t>
  </si>
  <si>
    <t>01.050.0380-0</t>
  </si>
  <si>
    <t>01.050.0380-A</t>
  </si>
  <si>
    <t>01.050.0381-0</t>
  </si>
  <si>
    <t>01.050.0381-A</t>
  </si>
  <si>
    <t>01.050.0382-0</t>
  </si>
  <si>
    <t>01.050.0382-A</t>
  </si>
  <si>
    <t>01.050.0383-0</t>
  </si>
  <si>
    <t>01.050.0383-A</t>
  </si>
  <si>
    <t>01.050.0384-0</t>
  </si>
  <si>
    <t>01.050.0384-A</t>
  </si>
  <si>
    <t>01.050.0385-0</t>
  </si>
  <si>
    <t>01.050.0385-A</t>
  </si>
  <si>
    <t>01.050.0386-0</t>
  </si>
  <si>
    <t>01.050.0386-A</t>
  </si>
  <si>
    <t>01.050.0387-0</t>
  </si>
  <si>
    <t>01.050.0387-A</t>
  </si>
  <si>
    <t>01.050.0388-0</t>
  </si>
  <si>
    <t>01.050.0388-A</t>
  </si>
  <si>
    <t>01.050.0389-0</t>
  </si>
  <si>
    <t>01.050.0389-A</t>
  </si>
  <si>
    <t>01.050.0390-0</t>
  </si>
  <si>
    <t>01.050.0390-A</t>
  </si>
  <si>
    <t>01.050.0391-0</t>
  </si>
  <si>
    <t>01.050.0391-A</t>
  </si>
  <si>
    <t>01.050.0392-0</t>
  </si>
  <si>
    <t>01.050.0392-A</t>
  </si>
  <si>
    <t>01.050.0393-0</t>
  </si>
  <si>
    <t>01.050.0393-A</t>
  </si>
  <si>
    <t>01.050.0394-0</t>
  </si>
  <si>
    <t>01.050.0394-A</t>
  </si>
  <si>
    <t>01.050.0395-0</t>
  </si>
  <si>
    <t>01.050.0395-A</t>
  </si>
  <si>
    <t>01.050.0396-0</t>
  </si>
  <si>
    <t>01.050.0396-A</t>
  </si>
  <si>
    <t>01.050.0397-0</t>
  </si>
  <si>
    <t>01.050.0397-A</t>
  </si>
  <si>
    <t>01.050.0398-0</t>
  </si>
  <si>
    <t>01.050.0398-A</t>
  </si>
  <si>
    <t>01.050.0399-0</t>
  </si>
  <si>
    <t>01.050.0399-A</t>
  </si>
  <si>
    <t>01.050.0400-0</t>
  </si>
  <si>
    <t>01.050.0400-A</t>
  </si>
  <si>
    <t>01.050.0401-0</t>
  </si>
  <si>
    <t>01.050.0401-A</t>
  </si>
  <si>
    <t>01.050.0402-0</t>
  </si>
  <si>
    <t>01.050.0402-A</t>
  </si>
  <si>
    <t>01.050.0403-0</t>
  </si>
  <si>
    <t>01.050.0403-A</t>
  </si>
  <si>
    <t>01.050.0404-0</t>
  </si>
  <si>
    <t>01.050.0404-A</t>
  </si>
  <si>
    <t>01.050.0423-0</t>
  </si>
  <si>
    <t>01.050.0423-A</t>
  </si>
  <si>
    <t>01.050.0424-0</t>
  </si>
  <si>
    <t>01.050.0424-A</t>
  </si>
  <si>
    <t>01.050.0425-0</t>
  </si>
  <si>
    <t>01.050.0425-A</t>
  </si>
  <si>
    <t>01.050.0426-0</t>
  </si>
  <si>
    <t>01.050.0426-A</t>
  </si>
  <si>
    <t>01.050.0427-0</t>
  </si>
  <si>
    <t>01.050.0427-A</t>
  </si>
  <si>
    <t>01.050.0428-0</t>
  </si>
  <si>
    <t>01.050.0428-A</t>
  </si>
  <si>
    <t>01.050.0429-0</t>
  </si>
  <si>
    <t>01.050.0429-A</t>
  </si>
  <si>
    <t>01.050.0430-0</t>
  </si>
  <si>
    <t>01.050.0430-A</t>
  </si>
  <si>
    <t>01.050.0431-0</t>
  </si>
  <si>
    <t>01.050.0431-A</t>
  </si>
  <si>
    <t>01.050.0432-0</t>
  </si>
  <si>
    <t>01.050.0432-A</t>
  </si>
  <si>
    <t>01.050.0433-0</t>
  </si>
  <si>
    <t>01.050.0433-A</t>
  </si>
  <si>
    <t>01.050.0434-0</t>
  </si>
  <si>
    <t>01.050.0434-A</t>
  </si>
  <si>
    <t>01.050.0435-0</t>
  </si>
  <si>
    <t>01.050.0435-A</t>
  </si>
  <si>
    <t>01.050.0436-0</t>
  </si>
  <si>
    <t>01.050.0436-A</t>
  </si>
  <si>
    <t>01.050.0437-0</t>
  </si>
  <si>
    <t>01.050.0437-A</t>
  </si>
  <si>
    <t>01.050.0438-0</t>
  </si>
  <si>
    <t>01.050.0438-A</t>
  </si>
  <si>
    <t>01.050.0439-0</t>
  </si>
  <si>
    <t>01.050.0439-A</t>
  </si>
  <si>
    <t>01.050.0440-0</t>
  </si>
  <si>
    <t>01.050.0440-A</t>
  </si>
  <si>
    <t>01.050.0441-0</t>
  </si>
  <si>
    <t>01.050.0441-A</t>
  </si>
  <si>
    <t>01.050.0442-0</t>
  </si>
  <si>
    <t>01.050.0442-A</t>
  </si>
  <si>
    <t>01.050.0443-0</t>
  </si>
  <si>
    <t>01.050.0443-A</t>
  </si>
  <si>
    <t>01.050.0444-0</t>
  </si>
  <si>
    <t>01.050.0444-A</t>
  </si>
  <si>
    <t>01.050.0445-0</t>
  </si>
  <si>
    <t>01.050.0445-A</t>
  </si>
  <si>
    <t>01.050.0446-0</t>
  </si>
  <si>
    <t>01.050.0446-A</t>
  </si>
  <si>
    <t>01.050.0447-0</t>
  </si>
  <si>
    <t>01.050.0447-A</t>
  </si>
  <si>
    <t>01.050.0448-0</t>
  </si>
  <si>
    <t>01.050.0448-A</t>
  </si>
  <si>
    <t>01.050.0449-0</t>
  </si>
  <si>
    <t>01.050.0449-A</t>
  </si>
  <si>
    <t>01.050.0450-0</t>
  </si>
  <si>
    <t>01.050.0450-A</t>
  </si>
  <si>
    <t>01.050.0451-0</t>
  </si>
  <si>
    <t>01.050.0451-A</t>
  </si>
  <si>
    <t>01.050.0452-0</t>
  </si>
  <si>
    <t>01.050.0452-A</t>
  </si>
  <si>
    <t>01.050.0453-0</t>
  </si>
  <si>
    <t>01.050.0453-A</t>
  </si>
  <si>
    <t>01.050.0454-0</t>
  </si>
  <si>
    <t>01.050.0454-A</t>
  </si>
  <si>
    <t>01.050.0455-0</t>
  </si>
  <si>
    <t>01.050.0455-A</t>
  </si>
  <si>
    <t>01.050.0456-0</t>
  </si>
  <si>
    <t>01.050.0456-A</t>
  </si>
  <si>
    <t>01.050.0457-0</t>
  </si>
  <si>
    <t>01.050.0457-A</t>
  </si>
  <si>
    <t>01.050.0458-0</t>
  </si>
  <si>
    <t>01.050.0458-A</t>
  </si>
  <si>
    <t>01.050.0459-0</t>
  </si>
  <si>
    <t>01.050.0459-A</t>
  </si>
  <si>
    <t>01.050.0460-0</t>
  </si>
  <si>
    <t>01.050.0460-A</t>
  </si>
  <si>
    <t>01.050.0461-0</t>
  </si>
  <si>
    <t>01.050.0461-A</t>
  </si>
  <si>
    <t>01.050.0462-0</t>
  </si>
  <si>
    <t>01.050.0462-A</t>
  </si>
  <si>
    <t>01.050.0463-0</t>
  </si>
  <si>
    <t>01.050.0463-A</t>
  </si>
  <si>
    <t>01.050.0464-0</t>
  </si>
  <si>
    <t>01.050.0464-A</t>
  </si>
  <si>
    <t>01.050.0465-0</t>
  </si>
  <si>
    <t>01.050.0465-A</t>
  </si>
  <si>
    <t>01.050.0466-0</t>
  </si>
  <si>
    <t>01.050.0466-A</t>
  </si>
  <si>
    <t>01.050.0467-0</t>
  </si>
  <si>
    <t>01.050.0467-A</t>
  </si>
  <si>
    <t>01.050.0468-0</t>
  </si>
  <si>
    <t>01.050.0468-A</t>
  </si>
  <si>
    <t>01.050.0469-0</t>
  </si>
  <si>
    <t>01.050.0469-A</t>
  </si>
  <si>
    <t>01.050.0470-0</t>
  </si>
  <si>
    <t>01.050.0470-A</t>
  </si>
  <si>
    <t>01.050.0471-0</t>
  </si>
  <si>
    <t>01.050.0471-A</t>
  </si>
  <si>
    <t>01.050.0472-0</t>
  </si>
  <si>
    <t>01.050.0472-A</t>
  </si>
  <si>
    <t>01.050.0473-0</t>
  </si>
  <si>
    <t>01.050.0473-A</t>
  </si>
  <si>
    <t>01.050.0474-0</t>
  </si>
  <si>
    <t>01.050.0474-A</t>
  </si>
  <si>
    <t>01.050.0475-0</t>
  </si>
  <si>
    <t>01.050.0475-A</t>
  </si>
  <si>
    <t>01.050.0476-0</t>
  </si>
  <si>
    <t>01.050.0476-A</t>
  </si>
  <si>
    <t>01.050.0478-0</t>
  </si>
  <si>
    <t>01.050.0478-A</t>
  </si>
  <si>
    <t>01.050.0479-0</t>
  </si>
  <si>
    <t>01.050.0479-A</t>
  </si>
  <si>
    <t>01.050.0480-0</t>
  </si>
  <si>
    <t>01.050.0480-A</t>
  </si>
  <si>
    <t>01.050.0481-0</t>
  </si>
  <si>
    <t>01.050.0481-A</t>
  </si>
  <si>
    <t>01.050.0482-0</t>
  </si>
  <si>
    <t>01.050.0482-A</t>
  </si>
  <si>
    <t>01.050.0483-0</t>
  </si>
  <si>
    <t>01.050.0483-A</t>
  </si>
  <si>
    <t>01.050.0484-0</t>
  </si>
  <si>
    <t>01.050.0484-A</t>
  </si>
  <si>
    <t>01.050.0485-0</t>
  </si>
  <si>
    <t>01.050.0485-A</t>
  </si>
  <si>
    <t>01.050.0486-0</t>
  </si>
  <si>
    <t>01.050.0486-A</t>
  </si>
  <si>
    <t>01.050.0487-0</t>
  </si>
  <si>
    <t>01.050.0487-A</t>
  </si>
  <si>
    <t>01.050.0488-0</t>
  </si>
  <si>
    <t>01.050.0488-A</t>
  </si>
  <si>
    <t>01.050.0489-0</t>
  </si>
  <si>
    <t>01.050.0489-A</t>
  </si>
  <si>
    <t>01.050.0490-0</t>
  </si>
  <si>
    <t>01.050.0490-A</t>
  </si>
  <si>
    <t>01.050.0491-0</t>
  </si>
  <si>
    <t>01.050.0491-A</t>
  </si>
  <si>
    <t>01.050.0493-0</t>
  </si>
  <si>
    <t>01.050.0493-A</t>
  </si>
  <si>
    <t>01.050.0494-0</t>
  </si>
  <si>
    <t>01.050.0494-A</t>
  </si>
  <si>
    <t>01.050.0495-0</t>
  </si>
  <si>
    <t>01.050.0495-A</t>
  </si>
  <si>
    <t>01.050.0496-0</t>
  </si>
  <si>
    <t>01.050.0496-A</t>
  </si>
  <si>
    <t>01.050.0497-0</t>
  </si>
  <si>
    <t>01.050.0497-A</t>
  </si>
  <si>
    <t>01.050.0498-0</t>
  </si>
  <si>
    <t>01.050.0498-A</t>
  </si>
  <si>
    <t>01.050.0499-0</t>
  </si>
  <si>
    <t>01.050.0499-A</t>
  </si>
  <si>
    <t>01.050.0500-0</t>
  </si>
  <si>
    <t>01.050.0500-A</t>
  </si>
  <si>
    <t>01.050.0501-0</t>
  </si>
  <si>
    <t>01.050.0501-A</t>
  </si>
  <si>
    <t>01.050.0502-0</t>
  </si>
  <si>
    <t>01.050.0502-A</t>
  </si>
  <si>
    <t>01.050.0503-0</t>
  </si>
  <si>
    <t>01.050.0503-A</t>
  </si>
  <si>
    <t>01.050.0504-0</t>
  </si>
  <si>
    <t>01.050.0504-A</t>
  </si>
  <si>
    <t>01.050.0505-0</t>
  </si>
  <si>
    <t>01.050.0505-A</t>
  </si>
  <si>
    <t>01.050.0506-0</t>
  </si>
  <si>
    <t>01.050.0506-A</t>
  </si>
  <si>
    <t>01.050.0508-0</t>
  </si>
  <si>
    <t>01.050.0508-A</t>
  </si>
  <si>
    <t>01.050.0509-0</t>
  </si>
  <si>
    <t>01.050.0509-A</t>
  </si>
  <si>
    <t>01.050.0510-0</t>
  </si>
  <si>
    <t>01.050.0510-A</t>
  </si>
  <si>
    <t>01.050.0515-0</t>
  </si>
  <si>
    <t>01.050.0515-A</t>
  </si>
  <si>
    <t>01.050.0516-0</t>
  </si>
  <si>
    <t>01.050.0516-A</t>
  </si>
  <si>
    <t>01.050.0517-0</t>
  </si>
  <si>
    <t>01.050.0517-A</t>
  </si>
  <si>
    <t>01.050.0518-0</t>
  </si>
  <si>
    <t>01.050.0518-A</t>
  </si>
  <si>
    <t>01.050.0519-0</t>
  </si>
  <si>
    <t>01.050.0519-A</t>
  </si>
  <si>
    <t>01.050.0520-0</t>
  </si>
  <si>
    <t>01.050.0520-A</t>
  </si>
  <si>
    <t>01.050.0521-0</t>
  </si>
  <si>
    <t>01.050.0521-A</t>
  </si>
  <si>
    <t>01.050.0522-0</t>
  </si>
  <si>
    <t>01.050.0522-A</t>
  </si>
  <si>
    <t>01.050.0523-0</t>
  </si>
  <si>
    <t>01.050.0523-A</t>
  </si>
  <si>
    <t>01.050.0524-0</t>
  </si>
  <si>
    <t>01.050.0524-A</t>
  </si>
  <si>
    <t>01.050.0525-0</t>
  </si>
  <si>
    <t>01.050.0525-A</t>
  </si>
  <si>
    <t>01.050.0526-0</t>
  </si>
  <si>
    <t>01.050.0526-A</t>
  </si>
  <si>
    <t>01.050.0527-0</t>
  </si>
  <si>
    <t>01.050.0527-A</t>
  </si>
  <si>
    <t>01.050.0528-0</t>
  </si>
  <si>
    <t>01.050.0528-A</t>
  </si>
  <si>
    <t>01.050.0530-0</t>
  </si>
  <si>
    <t>01.050.0530-A</t>
  </si>
  <si>
    <t>01.050.0531-0</t>
  </si>
  <si>
    <t>01.050.0531-A</t>
  </si>
  <si>
    <t>01.050.0532-0</t>
  </si>
  <si>
    <t>01.050.0532-A</t>
  </si>
  <si>
    <t>01.050.0537-0</t>
  </si>
  <si>
    <t>01.050.0537-A</t>
  </si>
  <si>
    <t>01.050.0538-0</t>
  </si>
  <si>
    <t>01.050.0538-A</t>
  </si>
  <si>
    <t>01.050.0539-0</t>
  </si>
  <si>
    <t>01.050.0539-A</t>
  </si>
  <si>
    <t>01.050.0540-0</t>
  </si>
  <si>
    <t>01.050.0540-A</t>
  </si>
  <si>
    <t>01.050.0541-0</t>
  </si>
  <si>
    <t>01.050.0541-A</t>
  </si>
  <si>
    <t>01.050.0542-0</t>
  </si>
  <si>
    <t>01.050.0542-A</t>
  </si>
  <si>
    <t>01.050.0543-0</t>
  </si>
  <si>
    <t>01.050.0543-A</t>
  </si>
  <si>
    <t>01.050.0544-0</t>
  </si>
  <si>
    <t>01.050.0544-A</t>
  </si>
  <si>
    <t>01.050.0545-0</t>
  </si>
  <si>
    <t>01.050.0545-A</t>
  </si>
  <si>
    <t>01.050.0546-0</t>
  </si>
  <si>
    <t>01.050.0546-A</t>
  </si>
  <si>
    <t>01.050.0547-0</t>
  </si>
  <si>
    <t>01.050.0547-A</t>
  </si>
  <si>
    <t>01.050.0548-0</t>
  </si>
  <si>
    <t>01.050.0548-A</t>
  </si>
  <si>
    <t>01.050.0549-0</t>
  </si>
  <si>
    <t>01.050.0549-A</t>
  </si>
  <si>
    <t>01.050.0550-0</t>
  </si>
  <si>
    <t>01.050.0550-A</t>
  </si>
  <si>
    <t>01.050.0551-0</t>
  </si>
  <si>
    <t>01.050.0551-A</t>
  </si>
  <si>
    <t>01.050.0552-0</t>
  </si>
  <si>
    <t>01.050.0552-A</t>
  </si>
  <si>
    <t>01.050.0553-0</t>
  </si>
  <si>
    <t>01.050.0553-A</t>
  </si>
  <si>
    <t>01.050.0554-0</t>
  </si>
  <si>
    <t>01.050.0554-A</t>
  </si>
  <si>
    <t>01.050.0560-0</t>
  </si>
  <si>
    <t>01.050.0560-A</t>
  </si>
  <si>
    <t>01.050.0561-0</t>
  </si>
  <si>
    <t>01.050.0561-A</t>
  </si>
  <si>
    <t>01.050.0562-0</t>
  </si>
  <si>
    <t>01.050.0562-A</t>
  </si>
  <si>
    <t>01.050.0563-0</t>
  </si>
  <si>
    <t>01.050.0563-A</t>
  </si>
  <si>
    <t>01.050.0564-0</t>
  </si>
  <si>
    <t>01.050.0564-A</t>
  </si>
  <si>
    <t>01.050.0565-0</t>
  </si>
  <si>
    <t>01.050.0565-A</t>
  </si>
  <si>
    <t>01.050.0700-0</t>
  </si>
  <si>
    <t>01.050.0700-A</t>
  </si>
  <si>
    <t>01.050.0701-0</t>
  </si>
  <si>
    <t>01.050.0701-A</t>
  </si>
  <si>
    <t>01.050.0702-0</t>
  </si>
  <si>
    <t>01.050.0702-A</t>
  </si>
  <si>
    <t>01.050.0703-0</t>
  </si>
  <si>
    <t>01.050.0703-A</t>
  </si>
  <si>
    <t>01.050.0704-0</t>
  </si>
  <si>
    <t>01.050.0704-A</t>
  </si>
  <si>
    <t>01.050.0705-0</t>
  </si>
  <si>
    <t>01.050.0705-A</t>
  </si>
  <si>
    <t>01.050.0706-0</t>
  </si>
  <si>
    <t>01.050.0706-A</t>
  </si>
  <si>
    <t>01.050.0707-0</t>
  </si>
  <si>
    <t>01.050.0707-A</t>
  </si>
  <si>
    <t>01.050.0708-0</t>
  </si>
  <si>
    <t>01.050.0708-A</t>
  </si>
  <si>
    <t>01.050.0710-0</t>
  </si>
  <si>
    <t>01.050.0710-A</t>
  </si>
  <si>
    <t>01.050.0711-0</t>
  </si>
  <si>
    <t>01.050.0711-A</t>
  </si>
  <si>
    <t>01.050.0712-0</t>
  </si>
  <si>
    <t>01.050.0712-A</t>
  </si>
  <si>
    <t>01.050.0713-0</t>
  </si>
  <si>
    <t>01.050.0713-A</t>
  </si>
  <si>
    <t>01.050.0714-0</t>
  </si>
  <si>
    <t>01.050.0714-A</t>
  </si>
  <si>
    <t>01.050.0715-0</t>
  </si>
  <si>
    <t>01.050.0715-A</t>
  </si>
  <si>
    <t>01.050.0716-0</t>
  </si>
  <si>
    <t>01.050.0716-A</t>
  </si>
  <si>
    <t>01.050.0717-0</t>
  </si>
  <si>
    <t>01.050.0717-A</t>
  </si>
  <si>
    <t>01.050.0718-0</t>
  </si>
  <si>
    <t>01.050.0718-A</t>
  </si>
  <si>
    <t>01.050.0719-0</t>
  </si>
  <si>
    <t>01.050.0719-A</t>
  </si>
  <si>
    <t>01.050.0720-0</t>
  </si>
  <si>
    <t>01.050.0720-A</t>
  </si>
  <si>
    <t>01.050.0721-0</t>
  </si>
  <si>
    <t>01.050.0721-A</t>
  </si>
  <si>
    <t>01.050.0722-0</t>
  </si>
  <si>
    <t>01.050.0722-A</t>
  </si>
  <si>
    <t>01.050.0723-0</t>
  </si>
  <si>
    <t>01.050.0723-A</t>
  </si>
  <si>
    <t>01.050.0724-0</t>
  </si>
  <si>
    <t>01.050.0724-A</t>
  </si>
  <si>
    <t>01.050.0726-0</t>
  </si>
  <si>
    <t>01.050.0726-A</t>
  </si>
  <si>
    <t>01.050.0727-0</t>
  </si>
  <si>
    <t>01.050.0727-A</t>
  </si>
  <si>
    <t>01.050.0728-0</t>
  </si>
  <si>
    <t>01.050.0728-A</t>
  </si>
  <si>
    <t>01.050.0729-0</t>
  </si>
  <si>
    <t>01.050.0729-A</t>
  </si>
  <si>
    <t>01.050.0730-0</t>
  </si>
  <si>
    <t>01.050.0730-A</t>
  </si>
  <si>
    <t>01.050.0731-0</t>
  </si>
  <si>
    <t>01.050.0731-A</t>
  </si>
  <si>
    <t>01.050.0732-0</t>
  </si>
  <si>
    <t>01.050.0732-A</t>
  </si>
  <si>
    <t>01.050.0735-0</t>
  </si>
  <si>
    <t>01.050.0735-A</t>
  </si>
  <si>
    <t>01.050.0736-0</t>
  </si>
  <si>
    <t>01.050.0736-A</t>
  </si>
  <si>
    <t>01.050.0740-0</t>
  </si>
  <si>
    <t>01.050.0740-A</t>
  </si>
  <si>
    <t>01.050.0741-0</t>
  </si>
  <si>
    <t>01.050.0741-A</t>
  </si>
  <si>
    <t>01.050.0750-0</t>
  </si>
  <si>
    <t>01.050.0750-A</t>
  </si>
  <si>
    <t>01.050.0751-0</t>
  </si>
  <si>
    <t>01.050.0751-A</t>
  </si>
  <si>
    <t>01.050.9999-0</t>
  </si>
  <si>
    <t>01.050.9999-A</t>
  </si>
  <si>
    <t>02.001.0001-0</t>
  </si>
  <si>
    <t>02.001.0001-A</t>
  </si>
  <si>
    <t>02.001.0002-0</t>
  </si>
  <si>
    <t>02.001.0002-A</t>
  </si>
  <si>
    <t>02.001.0003-0</t>
  </si>
  <si>
    <t>02.001.0003-A</t>
  </si>
  <si>
    <t>02.002.0005-0</t>
  </si>
  <si>
    <t>02.002.0005-A</t>
  </si>
  <si>
    <t>02.002.0006-0</t>
  </si>
  <si>
    <t>02.002.0006-A</t>
  </si>
  <si>
    <t>02.002.0007-0</t>
  </si>
  <si>
    <t>02.002.0007-A</t>
  </si>
  <si>
    <t>02.002.0010-0</t>
  </si>
  <si>
    <t>02.002.0010-A</t>
  </si>
  <si>
    <t>02.002.0011-0</t>
  </si>
  <si>
    <t>02.002.0011-A</t>
  </si>
  <si>
    <t>02.002.0012-0</t>
  </si>
  <si>
    <t>02.002.0012-A</t>
  </si>
  <si>
    <t>02.003.0001-1</t>
  </si>
  <si>
    <t>02.003.0001-B</t>
  </si>
  <si>
    <t>02.004.0001-0</t>
  </si>
  <si>
    <t>02.004.0001-A</t>
  </si>
  <si>
    <t>02.004.0002-1</t>
  </si>
  <si>
    <t>02.004.0002-B</t>
  </si>
  <si>
    <t>02.004.0003-0</t>
  </si>
  <si>
    <t>02.004.0003-A</t>
  </si>
  <si>
    <t>02.004.0004-0</t>
  </si>
  <si>
    <t>02.004.0004-A</t>
  </si>
  <si>
    <t>02.004.0005-0</t>
  </si>
  <si>
    <t>02.004.0005-A</t>
  </si>
  <si>
    <t>02.004.0006-0</t>
  </si>
  <si>
    <t>02.004.0006-A</t>
  </si>
  <si>
    <t>02.004.0007-0</t>
  </si>
  <si>
    <t>02.004.0007-A</t>
  </si>
  <si>
    <t>02.004.0010-0</t>
  </si>
  <si>
    <t>02.004.0010-A</t>
  </si>
  <si>
    <t>02.004.0012-0</t>
  </si>
  <si>
    <t>02.004.0012-A</t>
  </si>
  <si>
    <t>02.004.0013-0</t>
  </si>
  <si>
    <t>02.004.0013-A</t>
  </si>
  <si>
    <t>02.006.0010-0</t>
  </si>
  <si>
    <t>02.006.0010-A</t>
  </si>
  <si>
    <t>02.006.0015-0</t>
  </si>
  <si>
    <t>02.006.0015-A</t>
  </si>
  <si>
    <t>02.006.0020-0</t>
  </si>
  <si>
    <t>02.006.0020-A</t>
  </si>
  <si>
    <t>02.006.0025-0</t>
  </si>
  <si>
    <t>02.006.0025-A</t>
  </si>
  <si>
    <t>02.006.0030-0</t>
  </si>
  <si>
    <t>02.006.0030-A</t>
  </si>
  <si>
    <t>02.006.0050-0</t>
  </si>
  <si>
    <t>02.006.0050-A</t>
  </si>
  <si>
    <t>02.010.0001-0</t>
  </si>
  <si>
    <t>02.010.0001-A</t>
  </si>
  <si>
    <t>02.010.0002-0</t>
  </si>
  <si>
    <t>02.010.0002-A</t>
  </si>
  <si>
    <t>02.011.0001-0</t>
  </si>
  <si>
    <t>02.011.0001-A</t>
  </si>
  <si>
    <t>02.011.0002-0</t>
  </si>
  <si>
    <t>02.011.0002-A</t>
  </si>
  <si>
    <t>02.011.0003-0</t>
  </si>
  <si>
    <t>02.011.0003-A</t>
  </si>
  <si>
    <t>02.011.0010-0</t>
  </si>
  <si>
    <t>02.011.0010-A</t>
  </si>
  <si>
    <t>02.011.0014-0</t>
  </si>
  <si>
    <t>02.011.0014-A</t>
  </si>
  <si>
    <t>02.015.0001-0</t>
  </si>
  <si>
    <t>02.015.0001-A</t>
  </si>
  <si>
    <t>02.016.0001-0</t>
  </si>
  <si>
    <t>02.016.0001-A</t>
  </si>
  <si>
    <t>02.016.0003-0</t>
  </si>
  <si>
    <t>02.016.0003-A</t>
  </si>
  <si>
    <t>02.016.0004-0</t>
  </si>
  <si>
    <t>02.016.0004-A</t>
  </si>
  <si>
    <t>02.016.0006-0</t>
  </si>
  <si>
    <t>02.016.0006-A</t>
  </si>
  <si>
    <t>02.016.0008-0</t>
  </si>
  <si>
    <t>02.016.0008-A</t>
  </si>
  <si>
    <t>02.016.0010-0</t>
  </si>
  <si>
    <t>02.016.0010-A</t>
  </si>
  <si>
    <t>02.020.0001-0</t>
  </si>
  <si>
    <t>02.020.0001-A</t>
  </si>
  <si>
    <t>02.020.0002-0</t>
  </si>
  <si>
    <t>02.020.0002-A</t>
  </si>
  <si>
    <t>02.020.0003-0</t>
  </si>
  <si>
    <t>02.020.0003-A</t>
  </si>
  <si>
    <t>02.020.0005-0</t>
  </si>
  <si>
    <t>02.020.0005-A</t>
  </si>
  <si>
    <t>02.020.0009-0</t>
  </si>
  <si>
    <t>02.020.0009-A</t>
  </si>
  <si>
    <t>02.025.0010-0</t>
  </si>
  <si>
    <t>02.025.0010-A</t>
  </si>
  <si>
    <t>02.025.0012-0</t>
  </si>
  <si>
    <t>02.025.0012-A</t>
  </si>
  <si>
    <t>02.025.0015-0</t>
  </si>
  <si>
    <t>02.025.0015-A</t>
  </si>
  <si>
    <t>02.025.0020-0</t>
  </si>
  <si>
    <t>02.025.0020-A</t>
  </si>
  <si>
    <t>02.025.0025-0</t>
  </si>
  <si>
    <t>02.025.0025-A</t>
  </si>
  <si>
    <t>02.025.0030-0</t>
  </si>
  <si>
    <t>02.025.0030-A</t>
  </si>
  <si>
    <t>02.030.0005-0</t>
  </si>
  <si>
    <t>02.030.0005-A</t>
  </si>
  <si>
    <t>02.030.0010-0</t>
  </si>
  <si>
    <t>02.030.0010-A</t>
  </si>
  <si>
    <t>02.030.0020-0</t>
  </si>
  <si>
    <t>02.030.0020-A</t>
  </si>
  <si>
    <t>02.030.0025-0</t>
  </si>
  <si>
    <t>02.030.0025-A</t>
  </si>
  <si>
    <t>02.030.0035-0</t>
  </si>
  <si>
    <t>02.030.0035-A</t>
  </si>
  <si>
    <t>02.030.0040-0</t>
  </si>
  <si>
    <t>02.030.0040-A</t>
  </si>
  <si>
    <t>02.030.0060-0</t>
  </si>
  <si>
    <t>02.030.0060-A</t>
  </si>
  <si>
    <t>02.050.0001-0</t>
  </si>
  <si>
    <t>02.050.0001-A</t>
  </si>
  <si>
    <t>03.001.0001-1</t>
  </si>
  <si>
    <t>03.001.0001-B</t>
  </si>
  <si>
    <t>03.001.0002-1</t>
  </si>
  <si>
    <t>03.001.0002-B</t>
  </si>
  <si>
    <t>03.001.0003-1</t>
  </si>
  <si>
    <t>03.001.0003-B</t>
  </si>
  <si>
    <t>03.001.0004-1</t>
  </si>
  <si>
    <t>03.001.0004-B</t>
  </si>
  <si>
    <t>03.001.0009-1</t>
  </si>
  <si>
    <t>03.001.0009-B</t>
  </si>
  <si>
    <t>03.001.0010-0</t>
  </si>
  <si>
    <t>03.001.0010-A</t>
  </si>
  <si>
    <t>03.001.0011-0</t>
  </si>
  <si>
    <t>03.001.0011-A</t>
  </si>
  <si>
    <t>03.001.0012-0</t>
  </si>
  <si>
    <t>03.001.0012-A</t>
  </si>
  <si>
    <t>03.001.0021-0</t>
  </si>
  <si>
    <t>03.001.0021-A</t>
  </si>
  <si>
    <t>03.001.0022-0</t>
  </si>
  <si>
    <t>03.001.0022-A</t>
  </si>
  <si>
    <t>03.001.0041-0</t>
  </si>
  <si>
    <t>03.001.0041-A</t>
  </si>
  <si>
    <t>03.001.0042-0</t>
  </si>
  <si>
    <t>03.001.0042-A</t>
  </si>
  <si>
    <t>03.001.0043-0</t>
  </si>
  <si>
    <t>03.001.0043-A</t>
  </si>
  <si>
    <t>03.001.0044-0</t>
  </si>
  <si>
    <t>03.001.0044-A</t>
  </si>
  <si>
    <t>03.001.0045-0</t>
  </si>
  <si>
    <t>03.001.0045-A</t>
  </si>
  <si>
    <t>03.001.0047-0</t>
  </si>
  <si>
    <t>03.001.0047-A</t>
  </si>
  <si>
    <t>03.001.0048-0</t>
  </si>
  <si>
    <t>03.001.0048-A</t>
  </si>
  <si>
    <t>03.001.0049-0</t>
  </si>
  <si>
    <t>03.001.0049-A</t>
  </si>
  <si>
    <t>03.001.0050-0</t>
  </si>
  <si>
    <t>03.001.0050-A</t>
  </si>
  <si>
    <t>03.001.0051-0</t>
  </si>
  <si>
    <t>03.001.0051-A</t>
  </si>
  <si>
    <t>03.001.0061-0</t>
  </si>
  <si>
    <t>03.001.0061-A</t>
  </si>
  <si>
    <t>03.001.0065-1</t>
  </si>
  <si>
    <t>03.001.0065-B</t>
  </si>
  <si>
    <t>03.001.0070-1</t>
  </si>
  <si>
    <t>03.001.0070-B</t>
  </si>
  <si>
    <t>03.001.0071-1</t>
  </si>
  <si>
    <t>03.001.0071-B</t>
  </si>
  <si>
    <t>03.001.0080-1</t>
  </si>
  <si>
    <t>03.001.0080-B</t>
  </si>
  <si>
    <t>03.001.0085-1</t>
  </si>
  <si>
    <t>03.001.0085-B</t>
  </si>
  <si>
    <t>03.001.0090-0</t>
  </si>
  <si>
    <t>03.001.0090-A</t>
  </si>
  <si>
    <t>03.001.0095-0</t>
  </si>
  <si>
    <t>03.001.0095-A</t>
  </si>
  <si>
    <t>03.001.0096-0</t>
  </si>
  <si>
    <t>03.001.0096-A</t>
  </si>
  <si>
    <t>03.001.0098-0</t>
  </si>
  <si>
    <t>03.001.0098-A</t>
  </si>
  <si>
    <t>03.001.0099-0</t>
  </si>
  <si>
    <t>03.001.0099-A</t>
  </si>
  <si>
    <t>03.001.0100-0</t>
  </si>
  <si>
    <t>03.001.0100-A</t>
  </si>
  <si>
    <t>03.001.0101-0</t>
  </si>
  <si>
    <t>03.001.0101-A</t>
  </si>
  <si>
    <t>03.001.0102-0</t>
  </si>
  <si>
    <t>03.001.0102-A</t>
  </si>
  <si>
    <t>03.001.0110-0</t>
  </si>
  <si>
    <t>03.001.0110-A</t>
  </si>
  <si>
    <t>03.001.0111-0</t>
  </si>
  <si>
    <t>03.001.0111-A</t>
  </si>
  <si>
    <t>03.002.0001-1</t>
  </si>
  <si>
    <t>03.002.0001-B</t>
  </si>
  <si>
    <t>03.004.0001-1</t>
  </si>
  <si>
    <t>03.004.0001-B</t>
  </si>
  <si>
    <t>03.004.0002-0</t>
  </si>
  <si>
    <t>03.004.0002-A</t>
  </si>
  <si>
    <t>03.004.0003-0</t>
  </si>
  <si>
    <t>03.004.0003-A</t>
  </si>
  <si>
    <t>03.004.0012-0</t>
  </si>
  <si>
    <t>03.004.0012-A</t>
  </si>
  <si>
    <t>03.004.0013-0</t>
  </si>
  <si>
    <t>03.004.0013-A</t>
  </si>
  <si>
    <t>03.004.0020-1</t>
  </si>
  <si>
    <t>03.004.0020-B</t>
  </si>
  <si>
    <t>03.004.0021-0</t>
  </si>
  <si>
    <t>03.004.0021-A</t>
  </si>
  <si>
    <t>03.004.0022-0</t>
  </si>
  <si>
    <t>03.004.0022-A</t>
  </si>
  <si>
    <t>03.004.0023-0</t>
  </si>
  <si>
    <t>03.004.0023-A</t>
  </si>
  <si>
    <t>03.004.0024-0</t>
  </si>
  <si>
    <t>03.004.0024-A</t>
  </si>
  <si>
    <t>03.004.0025-0</t>
  </si>
  <si>
    <t>03.004.0025-A</t>
  </si>
  <si>
    <t>03.004.0028-0</t>
  </si>
  <si>
    <t>03.004.0028-A</t>
  </si>
  <si>
    <t>03.004.0030-0</t>
  </si>
  <si>
    <t>03.004.0030-A</t>
  </si>
  <si>
    <t>03.004.0031-0</t>
  </si>
  <si>
    <t>03.004.0031-A</t>
  </si>
  <si>
    <t>03.005.0011-0</t>
  </si>
  <si>
    <t>03.005.0011-A</t>
  </si>
  <si>
    <t>03.005.0013-0</t>
  </si>
  <si>
    <t>03.005.0013-A</t>
  </si>
  <si>
    <t>03.005.0020-1</t>
  </si>
  <si>
    <t>03.005.0020-B</t>
  </si>
  <si>
    <t>03.005.0021-0</t>
  </si>
  <si>
    <t>03.005.0021-A</t>
  </si>
  <si>
    <t>03.005.0022-0</t>
  </si>
  <si>
    <t>03.005.0022-A</t>
  </si>
  <si>
    <t>03.005.0023-0</t>
  </si>
  <si>
    <t>03.005.0023-A</t>
  </si>
  <si>
    <t>03.005.0024-0</t>
  </si>
  <si>
    <t>03.005.0024-A</t>
  </si>
  <si>
    <t>03.005.0025-0</t>
  </si>
  <si>
    <t>03.005.0025-A</t>
  </si>
  <si>
    <t>03.005.0026-0</t>
  </si>
  <si>
    <t>03.005.0026-A</t>
  </si>
  <si>
    <t>03.005.0030-1</t>
  </si>
  <si>
    <t>03.005.0030-B</t>
  </si>
  <si>
    <t>03.005.0031-0</t>
  </si>
  <si>
    <t>03.005.0031-A</t>
  </si>
  <si>
    <t>03.005.0032-0</t>
  </si>
  <si>
    <t>03.005.0032-A</t>
  </si>
  <si>
    <t>03.005.0033-0</t>
  </si>
  <si>
    <t>03.005.0033-A</t>
  </si>
  <si>
    <t>03.005.0034-0</t>
  </si>
  <si>
    <t>03.005.0034-A</t>
  </si>
  <si>
    <t>03.005.0038-1</t>
  </si>
  <si>
    <t>03.005.0038-B</t>
  </si>
  <si>
    <t>03.005.0039-0</t>
  </si>
  <si>
    <t>03.005.0039-A</t>
  </si>
  <si>
    <t>03.005.0040-0</t>
  </si>
  <si>
    <t>03.005.0040-A</t>
  </si>
  <si>
    <t>03.005.0041-0</t>
  </si>
  <si>
    <t>03.005.0041-A</t>
  </si>
  <si>
    <t>03.005.0045-0</t>
  </si>
  <si>
    <t>03.005.0045-A</t>
  </si>
  <si>
    <t>03.005.0046-0</t>
  </si>
  <si>
    <t>03.005.0046-A</t>
  </si>
  <si>
    <t>03.008.0010-1</t>
  </si>
  <si>
    <t>03.008.0010-B</t>
  </si>
  <si>
    <t>03.008.0011-0</t>
  </si>
  <si>
    <t>03.008.0011-A</t>
  </si>
  <si>
    <t>03.008.0012-0</t>
  </si>
  <si>
    <t>03.008.0012-A</t>
  </si>
  <si>
    <t>03.008.0013-0</t>
  </si>
  <si>
    <t>03.008.0013-A</t>
  </si>
  <si>
    <t>03.008.0014-0</t>
  </si>
  <si>
    <t>03.008.0014-A</t>
  </si>
  <si>
    <t>03.008.0020-1</t>
  </si>
  <si>
    <t>03.008.0020-B</t>
  </si>
  <si>
    <t>03.008.0021-0</t>
  </si>
  <si>
    <t>03.008.0021-A</t>
  </si>
  <si>
    <t>03.008.0022-0</t>
  </si>
  <si>
    <t>03.008.0022-A</t>
  </si>
  <si>
    <t>03.008.0023-0</t>
  </si>
  <si>
    <t>03.008.0023-A</t>
  </si>
  <si>
    <t>03.008.0024-0</t>
  </si>
  <si>
    <t>03.008.0024-A</t>
  </si>
  <si>
    <t>03.008.0050-1</t>
  </si>
  <si>
    <t>03.008.0050-B</t>
  </si>
  <si>
    <t>03.008.0051-0</t>
  </si>
  <si>
    <t>03.008.0051-A</t>
  </si>
  <si>
    <t>03.008.0052-0</t>
  </si>
  <si>
    <t>03.008.0052-A</t>
  </si>
  <si>
    <t>03.008.0053-0</t>
  </si>
  <si>
    <t>03.008.0053-A</t>
  </si>
  <si>
    <t>03.008.0054-0</t>
  </si>
  <si>
    <t>03.008.0054-A</t>
  </si>
  <si>
    <t>03.008.0060-1</t>
  </si>
  <si>
    <t>03.008.0060-B</t>
  </si>
  <si>
    <t>03.008.0061-0</t>
  </si>
  <si>
    <t>03.008.0061-A</t>
  </si>
  <si>
    <t>03.008.0062-0</t>
  </si>
  <si>
    <t>03.008.0062-A</t>
  </si>
  <si>
    <t>03.008.0063-0</t>
  </si>
  <si>
    <t>03.008.0063-A</t>
  </si>
  <si>
    <t>03.008.0064-0</t>
  </si>
  <si>
    <t>03.008.0064-A</t>
  </si>
  <si>
    <t>03.008.0080-1</t>
  </si>
  <si>
    <t>03.008.0080-B</t>
  </si>
  <si>
    <t>03.008.0085-0</t>
  </si>
  <si>
    <t>03.008.0085-A</t>
  </si>
  <si>
    <t>03.008.0090-1</t>
  </si>
  <si>
    <t>03.008.0090-B</t>
  </si>
  <si>
    <t>03.008.0095-0</t>
  </si>
  <si>
    <t>03.008.0095-A</t>
  </si>
  <si>
    <t>03.008.0120-1</t>
  </si>
  <si>
    <t>03.008.0120-B</t>
  </si>
  <si>
    <t>03.008.0125-1</t>
  </si>
  <si>
    <t>03.008.0125-B</t>
  </si>
  <si>
    <t>03.008.0150-1</t>
  </si>
  <si>
    <t>03.008.0150-B</t>
  </si>
  <si>
    <t>03.009.0002-1</t>
  </si>
  <si>
    <t>03.009.0002-B</t>
  </si>
  <si>
    <t>03.009.0003-0</t>
  </si>
  <si>
    <t>03.009.0003-A</t>
  </si>
  <si>
    <t>03.009.0004-0</t>
  </si>
  <si>
    <t>03.009.0004-A</t>
  </si>
  <si>
    <t>03.009.0005-0</t>
  </si>
  <si>
    <t>03.009.0005-A</t>
  </si>
  <si>
    <t>03.009.0006-0</t>
  </si>
  <si>
    <t>03.009.0006-A</t>
  </si>
  <si>
    <t>03.009.0007-0</t>
  </si>
  <si>
    <t>03.009.0007-A</t>
  </si>
  <si>
    <t>03.009.0008-0</t>
  </si>
  <si>
    <t>03.009.0008-A</t>
  </si>
  <si>
    <t>03.009.0009-0</t>
  </si>
  <si>
    <t>03.009.0009-A</t>
  </si>
  <si>
    <t>03.009.0015-0</t>
  </si>
  <si>
    <t>03.009.0015-A</t>
  </si>
  <si>
    <t>03.009.0020-0</t>
  </si>
  <si>
    <t>03.009.0020-A</t>
  </si>
  <si>
    <t>03.009.0025-0</t>
  </si>
  <si>
    <t>03.009.0025-A</t>
  </si>
  <si>
    <t>03.009.0030-0</t>
  </si>
  <si>
    <t>03.009.0030-A</t>
  </si>
  <si>
    <t>03.009.0035-0</t>
  </si>
  <si>
    <t>03.009.0035-A</t>
  </si>
  <si>
    <t>03.009.0080-0</t>
  </si>
  <si>
    <t>03.009.0080-A</t>
  </si>
  <si>
    <t>03.010.0015-0</t>
  </si>
  <si>
    <t>03.010.0015-A</t>
  </si>
  <si>
    <t>03.010.0016-0</t>
  </si>
  <si>
    <t>03.010.0016-A</t>
  </si>
  <si>
    <t>03.010.0017-0</t>
  </si>
  <si>
    <t>03.010.0017-A</t>
  </si>
  <si>
    <t>03.010.0018-0</t>
  </si>
  <si>
    <t>03.010.0018-A</t>
  </si>
  <si>
    <t>03.010.0019-0</t>
  </si>
  <si>
    <t>03.010.0019-A</t>
  </si>
  <si>
    <t>03.010.0020-0</t>
  </si>
  <si>
    <t>03.010.0020-A</t>
  </si>
  <si>
    <t>03.010.0021-0</t>
  </si>
  <si>
    <t>03.010.0021-A</t>
  </si>
  <si>
    <t>03.010.0022-0</t>
  </si>
  <si>
    <t>03.010.0022-A</t>
  </si>
  <si>
    <t>03.010.0023-0</t>
  </si>
  <si>
    <t>03.010.0023-A</t>
  </si>
  <si>
    <t>03.010.0024-0</t>
  </si>
  <si>
    <t>03.010.0024-A</t>
  </si>
  <si>
    <t>03.010.0030-0</t>
  </si>
  <si>
    <t>03.010.0030-A</t>
  </si>
  <si>
    <t>03.010.0035-0</t>
  </si>
  <si>
    <t>03.010.0035-A</t>
  </si>
  <si>
    <t>03.010.0040-0</t>
  </si>
  <si>
    <t>03.010.0040-A</t>
  </si>
  <si>
    <t>03.010.0045-0</t>
  </si>
  <si>
    <t>03.010.0045-A</t>
  </si>
  <si>
    <t>03.010.0049-0</t>
  </si>
  <si>
    <t>03.010.0049-A</t>
  </si>
  <si>
    <t>03.010.0100-0</t>
  </si>
  <si>
    <t>03.010.0100-A</t>
  </si>
  <si>
    <t>03.010.0101-0</t>
  </si>
  <si>
    <t>03.010.0101-A</t>
  </si>
  <si>
    <t>03.010.0105-0</t>
  </si>
  <si>
    <t>03.010.0105-A</t>
  </si>
  <si>
    <t>03.010.0106-0</t>
  </si>
  <si>
    <t>03.010.0106-A</t>
  </si>
  <si>
    <t>03.011.0015-1</t>
  </si>
  <si>
    <t>03.011.0015-B</t>
  </si>
  <si>
    <t>03.012.0010-0</t>
  </si>
  <si>
    <t>03.012.0010-A</t>
  </si>
  <si>
    <t>03.013.0001-1</t>
  </si>
  <si>
    <t>03.013.0001-B</t>
  </si>
  <si>
    <t>03.013.0002-0</t>
  </si>
  <si>
    <t>03.013.0002-A</t>
  </si>
  <si>
    <t>03.013.0005-0</t>
  </si>
  <si>
    <t>03.013.0005-A</t>
  </si>
  <si>
    <t>03.013.0006-0</t>
  </si>
  <si>
    <t>03.013.0006-A</t>
  </si>
  <si>
    <t>03.014.0005-0</t>
  </si>
  <si>
    <t>03.014.0005-A</t>
  </si>
  <si>
    <t>03.014.0010-0</t>
  </si>
  <si>
    <t>03.014.0010-A</t>
  </si>
  <si>
    <t>03.015.0010-0</t>
  </si>
  <si>
    <t>03.015.0010-A</t>
  </si>
  <si>
    <t>03.015.0012-0</t>
  </si>
  <si>
    <t>03.015.0012-A</t>
  </si>
  <si>
    <t>03.015.0014-0</t>
  </si>
  <si>
    <t>03.015.0014-A</t>
  </si>
  <si>
    <t>03.015.0016-0</t>
  </si>
  <si>
    <t>03.015.0016-A</t>
  </si>
  <si>
    <t>03.015.0025-0</t>
  </si>
  <si>
    <t>03.015.0025-A</t>
  </si>
  <si>
    <t>03.015.0026-0</t>
  </si>
  <si>
    <t>03.015.0026-A</t>
  </si>
  <si>
    <t>03.016.0005-1</t>
  </si>
  <si>
    <t>03.016.0005-B</t>
  </si>
  <si>
    <t>03.016.0010-1</t>
  </si>
  <si>
    <t>03.016.0010-B</t>
  </si>
  <si>
    <t>03.016.0015-1</t>
  </si>
  <si>
    <t>03.016.0015-B</t>
  </si>
  <si>
    <t>03.016.0018-1</t>
  </si>
  <si>
    <t>03.016.0018-B</t>
  </si>
  <si>
    <t>03.016.0020-1</t>
  </si>
  <si>
    <t>03.016.0020-B</t>
  </si>
  <si>
    <t>03.016.0025-1</t>
  </si>
  <si>
    <t>03.016.0025-B</t>
  </si>
  <si>
    <t>03.016.0050-1</t>
  </si>
  <si>
    <t>03.016.0050-B</t>
  </si>
  <si>
    <t>03.016.0055-1</t>
  </si>
  <si>
    <t>03.016.0055-B</t>
  </si>
  <si>
    <t>03.020.0030-1</t>
  </si>
  <si>
    <t>03.020.0030-B</t>
  </si>
  <si>
    <t>03.020.0035-1</t>
  </si>
  <si>
    <t>03.020.0035-B</t>
  </si>
  <si>
    <t>03.020.0040-1</t>
  </si>
  <si>
    <t>03.020.0040-B</t>
  </si>
  <si>
    <t>03.020.0045-1</t>
  </si>
  <si>
    <t>03.020.0045-B</t>
  </si>
  <si>
    <t>03.020.0050-1</t>
  </si>
  <si>
    <t>03.020.0050-B</t>
  </si>
  <si>
    <t>03.020.0052-1</t>
  </si>
  <si>
    <t>03.020.0052-B</t>
  </si>
  <si>
    <t>03.020.0055-1</t>
  </si>
  <si>
    <t>03.020.0055-B</t>
  </si>
  <si>
    <t>03.020.0057-1</t>
  </si>
  <si>
    <t>03.020.0057-B</t>
  </si>
  <si>
    <t>03.020.0060-1</t>
  </si>
  <si>
    <t>03.020.0060-B</t>
  </si>
  <si>
    <t>03.020.0065-1</t>
  </si>
  <si>
    <t>03.020.0065-B</t>
  </si>
  <si>
    <t>03.020.0070-1</t>
  </si>
  <si>
    <t>03.020.0070-B</t>
  </si>
  <si>
    <t>03.020.0075-1</t>
  </si>
  <si>
    <t>03.020.0075-B</t>
  </si>
  <si>
    <t>03.020.0080-1</t>
  </si>
  <si>
    <t>03.020.0080-B</t>
  </si>
  <si>
    <t>03.020.0085-1</t>
  </si>
  <si>
    <t>03.020.0085-B</t>
  </si>
  <si>
    <t>03.020.0090-1</t>
  </si>
  <si>
    <t>03.020.0090-B</t>
  </si>
  <si>
    <t>03.020.0100-1</t>
  </si>
  <si>
    <t>03.020.0100-B</t>
  </si>
  <si>
    <t>03.020.0200-0</t>
  </si>
  <si>
    <t>03.020.0200-A</t>
  </si>
  <si>
    <t>03.021.0005-1</t>
  </si>
  <si>
    <t>03.021.0005-B</t>
  </si>
  <si>
    <t>03.022.0010-0</t>
  </si>
  <si>
    <t>03.022.0010-A</t>
  </si>
  <si>
    <t>03.023.0010-1</t>
  </si>
  <si>
    <t>03.023.0010-B</t>
  </si>
  <si>
    <t>03.025.0005-0</t>
  </si>
  <si>
    <t>03.025.0005-A</t>
  </si>
  <si>
    <t>03.025.0010-0</t>
  </si>
  <si>
    <t>03.025.0010-A</t>
  </si>
  <si>
    <t>03.025.0015-1</t>
  </si>
  <si>
    <t>03.025.0015-B</t>
  </si>
  <si>
    <t>03.025.0020-0</t>
  </si>
  <si>
    <t>03.025.0020-A</t>
  </si>
  <si>
    <t>03.025.0025-0</t>
  </si>
  <si>
    <t>03.025.0025-A</t>
  </si>
  <si>
    <t>03.025.0027-0</t>
  </si>
  <si>
    <t>03.025.0027-A</t>
  </si>
  <si>
    <t>03.025.0030-0</t>
  </si>
  <si>
    <t>03.025.0030-A</t>
  </si>
  <si>
    <t>03.025.0031-0</t>
  </si>
  <si>
    <t>03.025.0031-A</t>
  </si>
  <si>
    <t>03.025.0033-0</t>
  </si>
  <si>
    <t>03.025.0033-A</t>
  </si>
  <si>
    <t>03.025.0035-0</t>
  </si>
  <si>
    <t>03.025.0035-A</t>
  </si>
  <si>
    <t>03.025.0036-0</t>
  </si>
  <si>
    <t>03.025.0036-A</t>
  </si>
  <si>
    <t>03.025.0037-0</t>
  </si>
  <si>
    <t>03.025.0037-A</t>
  </si>
  <si>
    <t>03.025.0038-0</t>
  </si>
  <si>
    <t>03.025.0038-A</t>
  </si>
  <si>
    <t>03.025.0039-0</t>
  </si>
  <si>
    <t>03.025.0039-A</t>
  </si>
  <si>
    <t>03.025.0040-0</t>
  </si>
  <si>
    <t>03.025.0040-A</t>
  </si>
  <si>
    <t>03.026.0010-0</t>
  </si>
  <si>
    <t>03.026.0010-A</t>
  </si>
  <si>
    <t>03.026.0015-0</t>
  </si>
  <si>
    <t>03.026.0015-A</t>
  </si>
  <si>
    <t>03.026.0020-0</t>
  </si>
  <si>
    <t>03.026.0020-A</t>
  </si>
  <si>
    <t>03.030.0150-0</t>
  </si>
  <si>
    <t>03.030.0150-A</t>
  </si>
  <si>
    <t>03.030.0155-0</t>
  </si>
  <si>
    <t>03.030.0155-A</t>
  </si>
  <si>
    <t>03.030.0159-0</t>
  </si>
  <si>
    <t>03.030.0159-A</t>
  </si>
  <si>
    <t>03.036.0200-0</t>
  </si>
  <si>
    <t>03.036.0200-A</t>
  </si>
  <si>
    <t>03.036.0205-0</t>
  </si>
  <si>
    <t>03.036.0205-A</t>
  </si>
  <si>
    <t>03.036.0210-0</t>
  </si>
  <si>
    <t>03.036.0210-A</t>
  </si>
  <si>
    <t>03.036.0215-0</t>
  </si>
  <si>
    <t>03.036.0215-A</t>
  </si>
  <si>
    <t>03.040.0001-0</t>
  </si>
  <si>
    <t>03.040.0001-A</t>
  </si>
  <si>
    <t>03.040.0002-0</t>
  </si>
  <si>
    <t>03.040.0002-A</t>
  </si>
  <si>
    <t>03.040.0003-0</t>
  </si>
  <si>
    <t>03.040.0003-A</t>
  </si>
  <si>
    <t>03.040.0004-0</t>
  </si>
  <si>
    <t>03.040.0004-A</t>
  </si>
  <si>
    <t>03.040.0005-0</t>
  </si>
  <si>
    <t>03.040.0005-A</t>
  </si>
  <si>
    <t>03.040.0006-0</t>
  </si>
  <si>
    <t>03.040.0006-A</t>
  </si>
  <si>
    <t>03.040.0007-0</t>
  </si>
  <si>
    <t>03.040.0007-A</t>
  </si>
  <si>
    <t>03.040.0008-0</t>
  </si>
  <si>
    <t>03.040.0008-A</t>
  </si>
  <si>
    <t>03.040.0009-0</t>
  </si>
  <si>
    <t>03.040.0009-A</t>
  </si>
  <si>
    <t>03.040.0010-0</t>
  </si>
  <si>
    <t>03.040.0010-A</t>
  </si>
  <si>
    <t>03.040.0011-0</t>
  </si>
  <si>
    <t>03.040.0011-A</t>
  </si>
  <si>
    <t>03.040.0012-0</t>
  </si>
  <si>
    <t>03.040.0012-A</t>
  </si>
  <si>
    <t>03.040.0013-0</t>
  </si>
  <si>
    <t>03.040.0013-A</t>
  </si>
  <si>
    <t>03.040.0014-0</t>
  </si>
  <si>
    <t>03.040.0014-A</t>
  </si>
  <si>
    <t>03.040.0015-0</t>
  </si>
  <si>
    <t>03.040.0015-A</t>
  </si>
  <si>
    <t>03.040.0016-0</t>
  </si>
  <si>
    <t>03.040.0016-A</t>
  </si>
  <si>
    <t>03.040.0017-0</t>
  </si>
  <si>
    <t>03.040.0017-A</t>
  </si>
  <si>
    <t>03.040.0018-0</t>
  </si>
  <si>
    <t>03.040.0018-A</t>
  </si>
  <si>
    <t>03.040.0019-0</t>
  </si>
  <si>
    <t>03.040.0019-A</t>
  </si>
  <si>
    <t>03.040.0020-0</t>
  </si>
  <si>
    <t>03.040.0020-A</t>
  </si>
  <si>
    <t>03.040.0021-0</t>
  </si>
  <si>
    <t>03.040.0021-A</t>
  </si>
  <si>
    <t>03.040.0022-0</t>
  </si>
  <si>
    <t>03.040.0022-A</t>
  </si>
  <si>
    <t>03.040.0023-0</t>
  </si>
  <si>
    <t>03.040.0023-A</t>
  </si>
  <si>
    <t>03.040.0024-0</t>
  </si>
  <si>
    <t>03.040.0024-A</t>
  </si>
  <si>
    <t>03.040.0025-0</t>
  </si>
  <si>
    <t>03.040.0025-A</t>
  </si>
  <si>
    <t>03.040.0026-0</t>
  </si>
  <si>
    <t>03.040.0026-A</t>
  </si>
  <si>
    <t>03.040.0027-0</t>
  </si>
  <si>
    <t>03.040.0027-A</t>
  </si>
  <si>
    <t>03.040.0028-0</t>
  </si>
  <si>
    <t>03.040.0028-A</t>
  </si>
  <si>
    <t>03.040.0029-0</t>
  </si>
  <si>
    <t>03.040.0029-A</t>
  </si>
  <si>
    <t>03.040.0030-0</t>
  </si>
  <si>
    <t>03.040.0030-A</t>
  </si>
  <si>
    <t>03.040.0031-0</t>
  </si>
  <si>
    <t>03.040.0031-A</t>
  </si>
  <si>
    <t>03.040.0032-0</t>
  </si>
  <si>
    <t>03.040.0032-A</t>
  </si>
  <si>
    <t>03.040.0033-0</t>
  </si>
  <si>
    <t>03.040.0033-A</t>
  </si>
  <si>
    <t>03.040.0034-0</t>
  </si>
  <si>
    <t>03.040.0034-A</t>
  </si>
  <si>
    <t>03.040.0035-0</t>
  </si>
  <si>
    <t>03.040.0035-A</t>
  </si>
  <si>
    <t>03.040.0036-0</t>
  </si>
  <si>
    <t>03.040.0036-A</t>
  </si>
  <si>
    <t>03.040.0037-0</t>
  </si>
  <si>
    <t>03.040.0037-A</t>
  </si>
  <si>
    <t>03.040.0038-0</t>
  </si>
  <si>
    <t>03.040.0038-A</t>
  </si>
  <si>
    <t>03.040.0039-0</t>
  </si>
  <si>
    <t>03.040.0039-A</t>
  </si>
  <si>
    <t>03.040.0040-0</t>
  </si>
  <si>
    <t>03.040.0040-A</t>
  </si>
  <si>
    <t>03.040.0041-0</t>
  </si>
  <si>
    <t>03.040.0041-A</t>
  </si>
  <si>
    <t>03.040.0042-0</t>
  </si>
  <si>
    <t>03.040.0042-A</t>
  </si>
  <si>
    <t>03.040.0043-0</t>
  </si>
  <si>
    <t>03.040.0043-A</t>
  </si>
  <si>
    <t>03.040.0044-0</t>
  </si>
  <si>
    <t>03.040.0044-A</t>
  </si>
  <si>
    <t>03.040.0045-0</t>
  </si>
  <si>
    <t>03.040.0045-A</t>
  </si>
  <si>
    <t>03.040.0046-0</t>
  </si>
  <si>
    <t>03.040.0046-A</t>
  </si>
  <si>
    <t>04.005.0003-0</t>
  </si>
  <si>
    <t>04.005.0003-A</t>
  </si>
  <si>
    <t>04.005.0004-0</t>
  </si>
  <si>
    <t>04.005.0004-A</t>
  </si>
  <si>
    <t>04.005.0005-0</t>
  </si>
  <si>
    <t>04.005.0005-A</t>
  </si>
  <si>
    <t>04.005.0006-1</t>
  </si>
  <si>
    <t>04.005.0006-B</t>
  </si>
  <si>
    <t>04.005.0007-0</t>
  </si>
  <si>
    <t>04.005.0007-A</t>
  </si>
  <si>
    <t>04.005.0011-0</t>
  </si>
  <si>
    <t>04.005.0011-A</t>
  </si>
  <si>
    <t>04.005.0012-1</t>
  </si>
  <si>
    <t>04.005.0012-B</t>
  </si>
  <si>
    <t>04.005.0013-0</t>
  </si>
  <si>
    <t>04.005.0013-A</t>
  </si>
  <si>
    <t>04.005.0014-0</t>
  </si>
  <si>
    <t>04.005.0014-A</t>
  </si>
  <si>
    <t>04.005.0015-0</t>
  </si>
  <si>
    <t>04.005.0015-A</t>
  </si>
  <si>
    <t>04.005.0016-0</t>
  </si>
  <si>
    <t>04.005.0016-A</t>
  </si>
  <si>
    <t>04.005.0017-0</t>
  </si>
  <si>
    <t>04.005.0017-A</t>
  </si>
  <si>
    <t>04.005.0018-0</t>
  </si>
  <si>
    <t>04.005.0018-A</t>
  </si>
  <si>
    <t>04.005.0019-0</t>
  </si>
  <si>
    <t>04.005.0019-A</t>
  </si>
  <si>
    <t>04.005.0020-0</t>
  </si>
  <si>
    <t>04.005.0020-A</t>
  </si>
  <si>
    <t>04.005.0021-0</t>
  </si>
  <si>
    <t>04.005.0021-A</t>
  </si>
  <si>
    <t>04.005.0022-0</t>
  </si>
  <si>
    <t>04.005.0022-A</t>
  </si>
  <si>
    <t>04.005.0023-0</t>
  </si>
  <si>
    <t>04.005.0023-A</t>
  </si>
  <si>
    <t>04.005.0100-0</t>
  </si>
  <si>
    <t>04.005.0100-A</t>
  </si>
  <si>
    <t>04.005.0101-0</t>
  </si>
  <si>
    <t>04.005.0101-A</t>
  </si>
  <si>
    <t>04.005.0102-0</t>
  </si>
  <si>
    <t>04.005.0102-A</t>
  </si>
  <si>
    <t>04.005.0103-0</t>
  </si>
  <si>
    <t>04.005.0103-A</t>
  </si>
  <si>
    <t>04.005.0104-0</t>
  </si>
  <si>
    <t>04.005.0104-A</t>
  </si>
  <si>
    <t>04.005.0105-0</t>
  </si>
  <si>
    <t>04.005.0105-A</t>
  </si>
  <si>
    <t>04.005.0106-0</t>
  </si>
  <si>
    <t>04.005.0106-A</t>
  </si>
  <si>
    <t>04.005.0107-0</t>
  </si>
  <si>
    <t>04.005.0107-A</t>
  </si>
  <si>
    <t>04.005.0108-0</t>
  </si>
  <si>
    <t>04.005.0108-A</t>
  </si>
  <si>
    <t>04.005.0120-0</t>
  </si>
  <si>
    <t>04.005.0120-A</t>
  </si>
  <si>
    <t>04.005.0121-0</t>
  </si>
  <si>
    <t>04.005.0121-A</t>
  </si>
  <si>
    <t>04.005.0122-0</t>
  </si>
  <si>
    <t>04.005.0122-A</t>
  </si>
  <si>
    <t>04.005.0123-1</t>
  </si>
  <si>
    <t>04.005.0123-B</t>
  </si>
  <si>
    <t>04.005.0124-0</t>
  </si>
  <si>
    <t>04.005.0124-A</t>
  </si>
  <si>
    <t>04.005.0125-0</t>
  </si>
  <si>
    <t>04.005.0125-A</t>
  </si>
  <si>
    <t>04.005.0126-0</t>
  </si>
  <si>
    <t>04.005.0126-A</t>
  </si>
  <si>
    <t>04.005.0127-0</t>
  </si>
  <si>
    <t>04.005.0127-A</t>
  </si>
  <si>
    <t>04.005.0128-0</t>
  </si>
  <si>
    <t>04.005.0128-A</t>
  </si>
  <si>
    <t>04.005.0140-0</t>
  </si>
  <si>
    <t>04.005.0140-A</t>
  </si>
  <si>
    <t>04.005.0141-0</t>
  </si>
  <si>
    <t>04.005.0141-A</t>
  </si>
  <si>
    <t>04.005.0142-0</t>
  </si>
  <si>
    <t>04.005.0142-A</t>
  </si>
  <si>
    <t>04.005.0143-1</t>
  </si>
  <si>
    <t>04.005.0143-B</t>
  </si>
  <si>
    <t>04.005.0144-0</t>
  </si>
  <si>
    <t>04.005.0144-A</t>
  </si>
  <si>
    <t>04.005.0145-0</t>
  </si>
  <si>
    <t>04.005.0145-A</t>
  </si>
  <si>
    <t>04.005.0146-0</t>
  </si>
  <si>
    <t>04.005.0146-A</t>
  </si>
  <si>
    <t>04.005.0147-0</t>
  </si>
  <si>
    <t>04.005.0147-A</t>
  </si>
  <si>
    <t>04.005.0148-0</t>
  </si>
  <si>
    <t>04.005.0148-A</t>
  </si>
  <si>
    <t>04.005.0160-0</t>
  </si>
  <si>
    <t>04.005.0160-A</t>
  </si>
  <si>
    <t>04.005.0161-0</t>
  </si>
  <si>
    <t>04.005.0161-A</t>
  </si>
  <si>
    <t>04.005.0162-0</t>
  </si>
  <si>
    <t>04.005.0162-A</t>
  </si>
  <si>
    <t>04.005.0163-0</t>
  </si>
  <si>
    <t>04.005.0163-A</t>
  </si>
  <si>
    <t>04.005.0164-0</t>
  </si>
  <si>
    <t>04.005.0164-A</t>
  </si>
  <si>
    <t>04.005.0165-0</t>
  </si>
  <si>
    <t>04.005.0165-A</t>
  </si>
  <si>
    <t>04.005.0166-0</t>
  </si>
  <si>
    <t>04.005.0166-A</t>
  </si>
  <si>
    <t>04.005.0167-0</t>
  </si>
  <si>
    <t>04.005.0167-A</t>
  </si>
  <si>
    <t>04.005.0168-0</t>
  </si>
  <si>
    <t>04.005.0168-A</t>
  </si>
  <si>
    <t>04.005.0170-0</t>
  </si>
  <si>
    <t>04.005.0170-A</t>
  </si>
  <si>
    <t>04.005.0171-0</t>
  </si>
  <si>
    <t>04.005.0171-A</t>
  </si>
  <si>
    <t>04.005.0172-0</t>
  </si>
  <si>
    <t>04.005.0172-A</t>
  </si>
  <si>
    <t>04.005.0180-0</t>
  </si>
  <si>
    <t>04.005.0180-A</t>
  </si>
  <si>
    <t>04.005.0300-0</t>
  </si>
  <si>
    <t>04.005.0300-A</t>
  </si>
  <si>
    <t>04.005.0350-1</t>
  </si>
  <si>
    <t>04.005.0350-B</t>
  </si>
  <si>
    <t>04.005.0495-0</t>
  </si>
  <si>
    <t>04.005.0495-A</t>
  </si>
  <si>
    <t>04.005.0501-0</t>
  </si>
  <si>
    <t>04.005.0501-A</t>
  </si>
  <si>
    <t>04.005.0502-0</t>
  </si>
  <si>
    <t>04.005.0502-A</t>
  </si>
  <si>
    <t>04.005.0503-0</t>
  </si>
  <si>
    <t>04.005.0503-A</t>
  </si>
  <si>
    <t>04.005.0504-0</t>
  </si>
  <si>
    <t>04.005.0504-A</t>
  </si>
  <si>
    <t>04.005.0505-0</t>
  </si>
  <si>
    <t>04.005.0505-A</t>
  </si>
  <si>
    <t>04.005.0506-0</t>
  </si>
  <si>
    <t>04.005.0506-A</t>
  </si>
  <si>
    <t>04.005.0507-0</t>
  </si>
  <si>
    <t>04.005.0507-A</t>
  </si>
  <si>
    <t>04.005.0508-0</t>
  </si>
  <si>
    <t>04.005.0508-A</t>
  </si>
  <si>
    <t>04.006.0008-1</t>
  </si>
  <si>
    <t>04.006.0008-B</t>
  </si>
  <si>
    <t>04.006.0009-0</t>
  </si>
  <si>
    <t>04.006.0009-A</t>
  </si>
  <si>
    <t>04.006.0010-0</t>
  </si>
  <si>
    <t>04.006.0010-A</t>
  </si>
  <si>
    <t>04.006.0012-0</t>
  </si>
  <si>
    <t>04.006.0012-A</t>
  </si>
  <si>
    <t>04.006.0013-1</t>
  </si>
  <si>
    <t>04.006.0013-B</t>
  </si>
  <si>
    <t>04.006.0014-1</t>
  </si>
  <si>
    <t>04.006.0014-B</t>
  </si>
  <si>
    <t>04.006.0020-0</t>
  </si>
  <si>
    <t>04.006.0020-A</t>
  </si>
  <si>
    <t>04.007.0015-0</t>
  </si>
  <si>
    <t>04.007.0015-A</t>
  </si>
  <si>
    <t>04.007.0016-0</t>
  </si>
  <si>
    <t>04.007.0016-A</t>
  </si>
  <si>
    <t>04.007.0017-0</t>
  </si>
  <si>
    <t>04.007.0017-A</t>
  </si>
  <si>
    <t>04.007.0018-0</t>
  </si>
  <si>
    <t>04.007.0018-A</t>
  </si>
  <si>
    <t>04.007.0019-0</t>
  </si>
  <si>
    <t>04.007.0019-A</t>
  </si>
  <si>
    <t>04.007.0050-0</t>
  </si>
  <si>
    <t>04.007.0050-A</t>
  </si>
  <si>
    <t>04.008.0020-0</t>
  </si>
  <si>
    <t>04.008.0020-A</t>
  </si>
  <si>
    <t>04.008.0021-0</t>
  </si>
  <si>
    <t>04.008.0021-A</t>
  </si>
  <si>
    <t>04.009.0022-0</t>
  </si>
  <si>
    <t>04.009.0022-A</t>
  </si>
  <si>
    <t>04.009.0023-0</t>
  </si>
  <si>
    <t>04.009.0023-A</t>
  </si>
  <si>
    <t>04.010.0045-0</t>
  </si>
  <si>
    <t>04.010.0045-A</t>
  </si>
  <si>
    <t>04.010.0046-0</t>
  </si>
  <si>
    <t>04.010.0046-A</t>
  </si>
  <si>
    <t>04.010.0047-0</t>
  </si>
  <si>
    <t>04.010.0047-A</t>
  </si>
  <si>
    <t>04.011.0051-1</t>
  </si>
  <si>
    <t>04.011.0051-B</t>
  </si>
  <si>
    <t>04.011.0052-1</t>
  </si>
  <si>
    <t>04.011.0052-B</t>
  </si>
  <si>
    <t>04.011.0053-1</t>
  </si>
  <si>
    <t>04.011.0053-B</t>
  </si>
  <si>
    <t>04.011.0054-1</t>
  </si>
  <si>
    <t>04.011.0054-B</t>
  </si>
  <si>
    <t>04.011.0055-1</t>
  </si>
  <si>
    <t>04.011.0055-B</t>
  </si>
  <si>
    <t>04.011.0056-1</t>
  </si>
  <si>
    <t>04.011.0056-B</t>
  </si>
  <si>
    <t>04.011.0057-1</t>
  </si>
  <si>
    <t>04.011.0057-B</t>
  </si>
  <si>
    <t>04.011.0058-1</t>
  </si>
  <si>
    <t>04.011.0058-B</t>
  </si>
  <si>
    <t>04.012.0071-1</t>
  </si>
  <si>
    <t>04.012.0071-B</t>
  </si>
  <si>
    <t>04.012.0072-1</t>
  </si>
  <si>
    <t>04.012.0072-B</t>
  </si>
  <si>
    <t>04.012.0073-1</t>
  </si>
  <si>
    <t>04.012.0073-B</t>
  </si>
  <si>
    <t>04.012.0074-1</t>
  </si>
  <si>
    <t>04.012.0074-B</t>
  </si>
  <si>
    <t>04.012.0075-1</t>
  </si>
  <si>
    <t>04.012.0075-B</t>
  </si>
  <si>
    <t>04.012.0076-1</t>
  </si>
  <si>
    <t>04.012.0076-B</t>
  </si>
  <si>
    <t>04.012.0077-1</t>
  </si>
  <si>
    <t>04.012.0077-B</t>
  </si>
  <si>
    <t>04.012.0078-1</t>
  </si>
  <si>
    <t>04.012.0078-B</t>
  </si>
  <si>
    <t>04.013.0015-0</t>
  </si>
  <si>
    <t>04.013.0015-A</t>
  </si>
  <si>
    <t>04.014.0091-1</t>
  </si>
  <si>
    <t>04.014.0091-B</t>
  </si>
  <si>
    <t>04.014.0095-0</t>
  </si>
  <si>
    <t>04.014.0095-A</t>
  </si>
  <si>
    <t>04.015.0100-0</t>
  </si>
  <si>
    <t>04.015.0100-A</t>
  </si>
  <si>
    <t>04.015.0101-0</t>
  </si>
  <si>
    <t>04.015.0101-A</t>
  </si>
  <si>
    <t>04.015.0105-0</t>
  </si>
  <si>
    <t>04.015.0105-A</t>
  </si>
  <si>
    <t>04.015.0106-0</t>
  </si>
  <si>
    <t>04.015.0106-A</t>
  </si>
  <si>
    <t>04.015.0111-0</t>
  </si>
  <si>
    <t>04.015.0111-A</t>
  </si>
  <si>
    <t>04.018.0010-0</t>
  </si>
  <si>
    <t>04.018.0010-A</t>
  </si>
  <si>
    <t>04.018.0012-0</t>
  </si>
  <si>
    <t>04.018.0012-A</t>
  </si>
  <si>
    <t>04.018.0015-0</t>
  </si>
  <si>
    <t>04.018.0015-A</t>
  </si>
  <si>
    <t>04.018.0020-1</t>
  </si>
  <si>
    <t>04.018.0020-B</t>
  </si>
  <si>
    <t>04.018.0025-0</t>
  </si>
  <si>
    <t>04.018.0025-A</t>
  </si>
  <si>
    <t>04.018.0030-0</t>
  </si>
  <si>
    <t>04.018.0030-A</t>
  </si>
  <si>
    <t>04.020.0122-0</t>
  </si>
  <si>
    <t>04.020.0122-A</t>
  </si>
  <si>
    <t>04.020.0126-0</t>
  </si>
  <si>
    <t>04.020.0126-A</t>
  </si>
  <si>
    <t>04.020.0136-0</t>
  </si>
  <si>
    <t>04.020.0136-A</t>
  </si>
  <si>
    <t>04.021.0010-0</t>
  </si>
  <si>
    <t>04.021.0010-A</t>
  </si>
  <si>
    <t>04.021.0015-0</t>
  </si>
  <si>
    <t>04.021.0015-A</t>
  </si>
  <si>
    <t>04.021.0025-0</t>
  </si>
  <si>
    <t>04.021.0025-A</t>
  </si>
  <si>
    <t>04.025.0200-0</t>
  </si>
  <si>
    <t>04.025.0200-A</t>
  </si>
  <si>
    <t>04.025.0205-0</t>
  </si>
  <si>
    <t>04.025.0205-A</t>
  </si>
  <si>
    <t>04.025.0210-0</t>
  </si>
  <si>
    <t>04.025.0210-A</t>
  </si>
  <si>
    <t>04.025.0215-0</t>
  </si>
  <si>
    <t>04.025.0215-A</t>
  </si>
  <si>
    <t>05.001.0001-0</t>
  </si>
  <si>
    <t>05.001.0001-A</t>
  </si>
  <si>
    <t>05.001.0002-1</t>
  </si>
  <si>
    <t>05.001.0002-B</t>
  </si>
  <si>
    <t>05.001.0005-0</t>
  </si>
  <si>
    <t>05.001.0005-A</t>
  </si>
  <si>
    <t>05.001.0006-0</t>
  </si>
  <si>
    <t>05.001.0006-A</t>
  </si>
  <si>
    <t>05.001.0007-0</t>
  </si>
  <si>
    <t>05.001.0007-A</t>
  </si>
  <si>
    <t>05.001.0008-0</t>
  </si>
  <si>
    <t>05.001.0008-A</t>
  </si>
  <si>
    <t>05.001.0009-0</t>
  </si>
  <si>
    <t>05.001.0009-A</t>
  </si>
  <si>
    <t>05.001.0010-0</t>
  </si>
  <si>
    <t>05.001.0010-A</t>
  </si>
  <si>
    <t>05.001.0011-0</t>
  </si>
  <si>
    <t>05.001.0011-A</t>
  </si>
  <si>
    <t>05.001.0012-0</t>
  </si>
  <si>
    <t>05.001.0012-A</t>
  </si>
  <si>
    <t>05.001.0013-0</t>
  </si>
  <si>
    <t>05.001.0013-A</t>
  </si>
  <si>
    <t>05.001.0014-0</t>
  </si>
  <si>
    <t>05.001.0014-A</t>
  </si>
  <si>
    <t>05.001.0015-0</t>
  </si>
  <si>
    <t>05.001.0015-A</t>
  </si>
  <si>
    <t>05.001.0016-0</t>
  </si>
  <si>
    <t>05.001.0016-A</t>
  </si>
  <si>
    <t>05.001.0017-0</t>
  </si>
  <si>
    <t>05.001.0017-A</t>
  </si>
  <si>
    <t>05.001.0018-0</t>
  </si>
  <si>
    <t>05.001.0018-A</t>
  </si>
  <si>
    <t>05.001.0019-0</t>
  </si>
  <si>
    <t>05.001.0019-A</t>
  </si>
  <si>
    <t>05.001.0020-0</t>
  </si>
  <si>
    <t>05.001.0020-A</t>
  </si>
  <si>
    <t>05.001.0021-0</t>
  </si>
  <si>
    <t>05.001.0021-A</t>
  </si>
  <si>
    <t>05.001.0022-0</t>
  </si>
  <si>
    <t>05.001.0022-A</t>
  </si>
  <si>
    <t>05.001.0023-0</t>
  </si>
  <si>
    <t>05.001.0023-A</t>
  </si>
  <si>
    <t>05.001.0024-0</t>
  </si>
  <si>
    <t>05.001.0024-A</t>
  </si>
  <si>
    <t>05.001.0025-0</t>
  </si>
  <si>
    <t>05.001.0025-A</t>
  </si>
  <si>
    <t>05.001.0027-0</t>
  </si>
  <si>
    <t>05.001.0027-A</t>
  </si>
  <si>
    <t>05.001.0031-0</t>
  </si>
  <si>
    <t>05.001.0031-A</t>
  </si>
  <si>
    <t>05.001.0033-0</t>
  </si>
  <si>
    <t>05.001.0033-A</t>
  </si>
  <si>
    <t>05.001.0035-0</t>
  </si>
  <si>
    <t>05.001.0035-A</t>
  </si>
  <si>
    <t>05.001.0039-0</t>
  </si>
  <si>
    <t>05.001.0039-A</t>
  </si>
  <si>
    <t>05.001.0040-0</t>
  </si>
  <si>
    <t>05.001.0040-A</t>
  </si>
  <si>
    <t>05.001.0041-0</t>
  </si>
  <si>
    <t>05.001.0041-A</t>
  </si>
  <si>
    <t>05.001.0042-0</t>
  </si>
  <si>
    <t>05.001.0042-A</t>
  </si>
  <si>
    <t>05.001.0043-0</t>
  </si>
  <si>
    <t>05.001.0043-A</t>
  </si>
  <si>
    <t>05.001.0044-0</t>
  </si>
  <si>
    <t>05.001.0044-A</t>
  </si>
  <si>
    <t>05.001.0045-0</t>
  </si>
  <si>
    <t>05.001.0045-A</t>
  </si>
  <si>
    <t>05.001.0046-0</t>
  </si>
  <si>
    <t>05.001.0046-A</t>
  </si>
  <si>
    <t>05.001.0047-0</t>
  </si>
  <si>
    <t>05.001.0047-A</t>
  </si>
  <si>
    <t>05.001.0048-0</t>
  </si>
  <si>
    <t>05.001.0048-A</t>
  </si>
  <si>
    <t>05.001.0049-0</t>
  </si>
  <si>
    <t>05.001.0049-A</t>
  </si>
  <si>
    <t>05.001.0050-0</t>
  </si>
  <si>
    <t>05.001.0050-A</t>
  </si>
  <si>
    <t>05.001.0051-0</t>
  </si>
  <si>
    <t>05.001.0051-A</t>
  </si>
  <si>
    <t>05.001.0052-0</t>
  </si>
  <si>
    <t>05.001.0052-A</t>
  </si>
  <si>
    <t>05.001.0055-0</t>
  </si>
  <si>
    <t>05.001.0055-A</t>
  </si>
  <si>
    <t>05.001.0056-0</t>
  </si>
  <si>
    <t>05.001.0056-A</t>
  </si>
  <si>
    <t>05.001.0057-0</t>
  </si>
  <si>
    <t>05.001.0057-A</t>
  </si>
  <si>
    <t>05.001.0058-0</t>
  </si>
  <si>
    <t>05.001.0058-A</t>
  </si>
  <si>
    <t>05.001.0059-0</t>
  </si>
  <si>
    <t>05.001.0059-A</t>
  </si>
  <si>
    <t>05.001.0060-0</t>
  </si>
  <si>
    <t>05.001.0060-A</t>
  </si>
  <si>
    <t>05.001.0061-0</t>
  </si>
  <si>
    <t>05.001.0061-A</t>
  </si>
  <si>
    <t>05.001.0062-0</t>
  </si>
  <si>
    <t>05.001.0062-A</t>
  </si>
  <si>
    <t>05.001.0063-0</t>
  </si>
  <si>
    <t>05.001.0063-A</t>
  </si>
  <si>
    <t>05.001.0064-0</t>
  </si>
  <si>
    <t>05.001.0064-A</t>
  </si>
  <si>
    <t>05.001.0065-0</t>
  </si>
  <si>
    <t>05.001.0065-A</t>
  </si>
  <si>
    <t>05.001.0066-0</t>
  </si>
  <si>
    <t>05.001.0066-A</t>
  </si>
  <si>
    <t>05.001.0067-0</t>
  </si>
  <si>
    <t>05.001.0067-A</t>
  </si>
  <si>
    <t>05.001.0068-0</t>
  </si>
  <si>
    <t>05.001.0068-A</t>
  </si>
  <si>
    <t>05.001.0069-0</t>
  </si>
  <si>
    <t>05.001.0069-A</t>
  </si>
  <si>
    <t>05.001.0070-0</t>
  </si>
  <si>
    <t>05.001.0070-A</t>
  </si>
  <si>
    <t>05.001.0071-0</t>
  </si>
  <si>
    <t>05.001.0071-A</t>
  </si>
  <si>
    <t>05.001.0072-0</t>
  </si>
  <si>
    <t>05.001.0072-A</t>
  </si>
  <si>
    <t>05.001.0073-0</t>
  </si>
  <si>
    <t>05.001.0073-A</t>
  </si>
  <si>
    <t>05.001.0074-0</t>
  </si>
  <si>
    <t>05.001.0074-A</t>
  </si>
  <si>
    <t>05.001.0075-0</t>
  </si>
  <si>
    <t>05.001.0075-A</t>
  </si>
  <si>
    <t>05.001.0076-0</t>
  </si>
  <si>
    <t>05.001.0076-A</t>
  </si>
  <si>
    <t>05.001.0077-0</t>
  </si>
  <si>
    <t>05.001.0077-A</t>
  </si>
  <si>
    <t>05.001.0078-0</t>
  </si>
  <si>
    <t>05.001.0078-A</t>
  </si>
  <si>
    <t>05.001.0079-0</t>
  </si>
  <si>
    <t>05.001.0079-A</t>
  </si>
  <si>
    <t>05.001.0080-0</t>
  </si>
  <si>
    <t>05.001.0080-A</t>
  </si>
  <si>
    <t>05.001.0081-0</t>
  </si>
  <si>
    <t>05.001.0081-A</t>
  </si>
  <si>
    <t>05.001.0082-0</t>
  </si>
  <si>
    <t>05.001.0082-A</t>
  </si>
  <si>
    <t>05.001.0083-0</t>
  </si>
  <si>
    <t>05.001.0083-A</t>
  </si>
  <si>
    <t>05.001.0084-0</t>
  </si>
  <si>
    <t>05.001.0084-A</t>
  </si>
  <si>
    <t>05.001.0085-0</t>
  </si>
  <si>
    <t>05.001.0085-A</t>
  </si>
  <si>
    <t>05.001.0086-0</t>
  </si>
  <si>
    <t>05.001.0086-A</t>
  </si>
  <si>
    <t>05.001.0087-0</t>
  </si>
  <si>
    <t>05.001.0087-A</t>
  </si>
  <si>
    <t>05.001.0088-0</t>
  </si>
  <si>
    <t>05.001.0088-A</t>
  </si>
  <si>
    <t>05.001.0089-0</t>
  </si>
  <si>
    <t>05.001.0089-A</t>
  </si>
  <si>
    <t>05.001.0090-0</t>
  </si>
  <si>
    <t>05.001.0090-A</t>
  </si>
  <si>
    <t>05.001.0095-0</t>
  </si>
  <si>
    <t>05.001.0095-A</t>
  </si>
  <si>
    <t>05.001.0100-0</t>
  </si>
  <si>
    <t>05.001.0100-A</t>
  </si>
  <si>
    <t>05.001.0105-0</t>
  </si>
  <si>
    <t>05.001.0105-A</t>
  </si>
  <si>
    <t>05.001.0106-0</t>
  </si>
  <si>
    <t>05.001.0106-A</t>
  </si>
  <si>
    <t>05.001.0123-0</t>
  </si>
  <si>
    <t>05.001.0123-A</t>
  </si>
  <si>
    <t>05.001.0124-0</t>
  </si>
  <si>
    <t>05.001.0124-A</t>
  </si>
  <si>
    <t>05.001.0125-0</t>
  </si>
  <si>
    <t>05.001.0125-A</t>
  </si>
  <si>
    <t>05.001.0126-0</t>
  </si>
  <si>
    <t>05.001.0126-A</t>
  </si>
  <si>
    <t>05.001.0127-0</t>
  </si>
  <si>
    <t>05.001.0127-A</t>
  </si>
  <si>
    <t>05.001.0128-0</t>
  </si>
  <si>
    <t>05.001.0128-A</t>
  </si>
  <si>
    <t>05.001.0130-0</t>
  </si>
  <si>
    <t>05.001.0130-A</t>
  </si>
  <si>
    <t>05.001.0131-0</t>
  </si>
  <si>
    <t>05.001.0131-A</t>
  </si>
  <si>
    <t>05.001.0132-0</t>
  </si>
  <si>
    <t>05.001.0132-A</t>
  </si>
  <si>
    <t>05.001.0133-0</t>
  </si>
  <si>
    <t>05.001.0133-A</t>
  </si>
  <si>
    <t>05.001.0134-0</t>
  </si>
  <si>
    <t>05.001.0134-A</t>
  </si>
  <si>
    <t>05.001.0135-0</t>
  </si>
  <si>
    <t>05.001.0135-A</t>
  </si>
  <si>
    <t>05.001.0136-0</t>
  </si>
  <si>
    <t>05.001.0136-A</t>
  </si>
  <si>
    <t>05.001.0137-0</t>
  </si>
  <si>
    <t>05.001.0137-A</t>
  </si>
  <si>
    <t>05.001.0138-0</t>
  </si>
  <si>
    <t>05.001.0138-A</t>
  </si>
  <si>
    <t>05.001.0141-0</t>
  </si>
  <si>
    <t>05.001.0141-A</t>
  </si>
  <si>
    <t>05.001.0142-0</t>
  </si>
  <si>
    <t>05.001.0142-A</t>
  </si>
  <si>
    <t>05.001.0143-0</t>
  </si>
  <si>
    <t>05.001.0143-A</t>
  </si>
  <si>
    <t>05.001.0144-0</t>
  </si>
  <si>
    <t>05.001.0144-A</t>
  </si>
  <si>
    <t>05.001.0145-0</t>
  </si>
  <si>
    <t>05.001.0145-A</t>
  </si>
  <si>
    <t>05.001.0146-0</t>
  </si>
  <si>
    <t>05.001.0146-A</t>
  </si>
  <si>
    <t>05.001.0147-0</t>
  </si>
  <si>
    <t>05.001.0147-A</t>
  </si>
  <si>
    <t>05.001.0148-0</t>
  </si>
  <si>
    <t>05.001.0148-A</t>
  </si>
  <si>
    <t>05.001.0149-0</t>
  </si>
  <si>
    <t>05.001.0149-A</t>
  </si>
  <si>
    <t>05.001.0155-0</t>
  </si>
  <si>
    <t>05.001.0155-A</t>
  </si>
  <si>
    <t>05.001.0158-0</t>
  </si>
  <si>
    <t>05.001.0158-A</t>
  </si>
  <si>
    <t>05.001.0160-0</t>
  </si>
  <si>
    <t>05.001.0160-A</t>
  </si>
  <si>
    <t>05.001.0162-0</t>
  </si>
  <si>
    <t>05.001.0162-A</t>
  </si>
  <si>
    <t>05.001.0163-0</t>
  </si>
  <si>
    <t>05.001.0163-A</t>
  </si>
  <si>
    <t>05.001.0164-0</t>
  </si>
  <si>
    <t>05.001.0164-A</t>
  </si>
  <si>
    <t>05.001.0168-0</t>
  </si>
  <si>
    <t>05.001.0168-A</t>
  </si>
  <si>
    <t>05.001.0169-0</t>
  </si>
  <si>
    <t>05.001.0169-A</t>
  </si>
  <si>
    <t>05.001.0170-0</t>
  </si>
  <si>
    <t>05.001.0170-A</t>
  </si>
  <si>
    <t>05.001.0171-0</t>
  </si>
  <si>
    <t>05.001.0171-A</t>
  </si>
  <si>
    <t>05.001.0172-0</t>
  </si>
  <si>
    <t>05.001.0172-A</t>
  </si>
  <si>
    <t>05.001.0173-0</t>
  </si>
  <si>
    <t>05.001.0173-A</t>
  </si>
  <si>
    <t>05.001.0177-0</t>
  </si>
  <si>
    <t>05.001.0177-A</t>
  </si>
  <si>
    <t>05.001.0178-0</t>
  </si>
  <si>
    <t>05.001.0178-A</t>
  </si>
  <si>
    <t>05.001.0179-0</t>
  </si>
  <si>
    <t>05.001.0179-A</t>
  </si>
  <si>
    <t>05.001.0182-0</t>
  </si>
  <si>
    <t>05.001.0182-A</t>
  </si>
  <si>
    <t>05.001.0183-0</t>
  </si>
  <si>
    <t>05.001.0183-A</t>
  </si>
  <si>
    <t>05.001.0185-0</t>
  </si>
  <si>
    <t>05.001.0185-A</t>
  </si>
  <si>
    <t>05.001.0186-0</t>
  </si>
  <si>
    <t>05.001.0186-A</t>
  </si>
  <si>
    <t>05.001.0187-0</t>
  </si>
  <si>
    <t>05.001.0187-A</t>
  </si>
  <si>
    <t>05.001.0188-0</t>
  </si>
  <si>
    <t>05.001.0188-A</t>
  </si>
  <si>
    <t>05.001.0189-0</t>
  </si>
  <si>
    <t>05.001.0189-A</t>
  </si>
  <si>
    <t>05.001.0195-0</t>
  </si>
  <si>
    <t>05.001.0195-A</t>
  </si>
  <si>
    <t>05.001.0196-0</t>
  </si>
  <si>
    <t>05.001.0196-A</t>
  </si>
  <si>
    <t>05.001.0205-0</t>
  </si>
  <si>
    <t>05.001.0205-A</t>
  </si>
  <si>
    <t>05.001.0206-0</t>
  </si>
  <si>
    <t>05.001.0206-A</t>
  </si>
  <si>
    <t>05.001.0250-0</t>
  </si>
  <si>
    <t>05.001.0250-A</t>
  </si>
  <si>
    <t>05.001.0300-0</t>
  </si>
  <si>
    <t>05.001.0300-A</t>
  </si>
  <si>
    <t>05.001.0301-0</t>
  </si>
  <si>
    <t>05.001.0301-A</t>
  </si>
  <si>
    <t>05.001.0305-0</t>
  </si>
  <si>
    <t>05.001.0305-A</t>
  </si>
  <si>
    <t>05.001.0310-0</t>
  </si>
  <si>
    <t>05.001.0310-A</t>
  </si>
  <si>
    <t>05.001.0315-0</t>
  </si>
  <si>
    <t>05.001.0315-A</t>
  </si>
  <si>
    <t>05.001.0320-0</t>
  </si>
  <si>
    <t>05.001.0320-A</t>
  </si>
  <si>
    <t>05.001.0325-0</t>
  </si>
  <si>
    <t>05.001.0325-A</t>
  </si>
  <si>
    <t>05.001.0350-0</t>
  </si>
  <si>
    <t>05.001.0350-A</t>
  </si>
  <si>
    <t>05.001.0360-0</t>
  </si>
  <si>
    <t>05.001.0360-A</t>
  </si>
  <si>
    <t>05.001.0365-0</t>
  </si>
  <si>
    <t>05.001.0365-A</t>
  </si>
  <si>
    <t>05.001.0366-0</t>
  </si>
  <si>
    <t>05.001.0366-A</t>
  </si>
  <si>
    <t>05.001.0370-0</t>
  </si>
  <si>
    <t>05.001.0370-A</t>
  </si>
  <si>
    <t>05.001.0375-0</t>
  </si>
  <si>
    <t>05.001.0375-A</t>
  </si>
  <si>
    <t>05.001.0380-0</t>
  </si>
  <si>
    <t>05.001.0380-A</t>
  </si>
  <si>
    <t>05.001.0385-0</t>
  </si>
  <si>
    <t>05.001.0385-A</t>
  </si>
  <si>
    <t>05.001.0386-0</t>
  </si>
  <si>
    <t>05.001.0386-A</t>
  </si>
  <si>
    <t>05.001.0387-0</t>
  </si>
  <si>
    <t>05.001.0387-A</t>
  </si>
  <si>
    <t>05.001.0388-0</t>
  </si>
  <si>
    <t>05.001.0388-A</t>
  </si>
  <si>
    <t>05.001.0389-0</t>
  </si>
  <si>
    <t>05.001.0389-A</t>
  </si>
  <si>
    <t>05.001.0391-0</t>
  </si>
  <si>
    <t>05.001.0391-A</t>
  </si>
  <si>
    <t>05.001.0392-0</t>
  </si>
  <si>
    <t>05.001.0392-A</t>
  </si>
  <si>
    <t>05.001.0393-0</t>
  </si>
  <si>
    <t>05.001.0393-A</t>
  </si>
  <si>
    <t>05.001.0400-0</t>
  </si>
  <si>
    <t>05.001.0400-A</t>
  </si>
  <si>
    <t>05.001.0402-0</t>
  </si>
  <si>
    <t>05.001.0402-A</t>
  </si>
  <si>
    <t>05.001.0405-0</t>
  </si>
  <si>
    <t>05.001.0405-A</t>
  </si>
  <si>
    <t>05.001.0410-0</t>
  </si>
  <si>
    <t>05.001.0410-A</t>
  </si>
  <si>
    <t>05.001.0415-0</t>
  </si>
  <si>
    <t>05.001.0415-A</t>
  </si>
  <si>
    <t>05.001.0450-0</t>
  </si>
  <si>
    <t>05.001.0450-A</t>
  </si>
  <si>
    <t>05.001.0455-0</t>
  </si>
  <si>
    <t>05.001.0455-A</t>
  </si>
  <si>
    <t>05.001.0460-0</t>
  </si>
  <si>
    <t>05.001.0460-A</t>
  </si>
  <si>
    <t>05.001.0465-0</t>
  </si>
  <si>
    <t>05.001.0465-A</t>
  </si>
  <si>
    <t>05.001.0600-0</t>
  </si>
  <si>
    <t>05.001.0600-A</t>
  </si>
  <si>
    <t>05.001.0601-0</t>
  </si>
  <si>
    <t>05.001.0601-A</t>
  </si>
  <si>
    <t>05.001.0602-0</t>
  </si>
  <si>
    <t>05.001.0602-A</t>
  </si>
  <si>
    <t>05.001.0603-0</t>
  </si>
  <si>
    <t>05.001.0603-A</t>
  </si>
  <si>
    <t>05.001.0605-0</t>
  </si>
  <si>
    <t>05.001.0605-A</t>
  </si>
  <si>
    <t>05.001.0606-0</t>
  </si>
  <si>
    <t>05.001.0606-A</t>
  </si>
  <si>
    <t>05.001.0607-0</t>
  </si>
  <si>
    <t>05.001.0607-A</t>
  </si>
  <si>
    <t>05.001.0608-0</t>
  </si>
  <si>
    <t>05.001.0608-A</t>
  </si>
  <si>
    <t>05.001.0609-0</t>
  </si>
  <si>
    <t>05.001.0609-A</t>
  </si>
  <si>
    <t>05.001.0612-0</t>
  </si>
  <si>
    <t>05.001.0612-A</t>
  </si>
  <si>
    <t>05.001.0613-0</t>
  </si>
  <si>
    <t>05.001.0613-A</t>
  </si>
  <si>
    <t>05.001.0615-0</t>
  </si>
  <si>
    <t>05.001.0615-A</t>
  </si>
  <si>
    <t>05.001.0616-0</t>
  </si>
  <si>
    <t>05.001.0616-A</t>
  </si>
  <si>
    <t>05.001.0618-0</t>
  </si>
  <si>
    <t>05.001.0618-A</t>
  </si>
  <si>
    <t>05.001.0620-0</t>
  </si>
  <si>
    <t>05.001.0620-A</t>
  </si>
  <si>
    <t>05.001.0621-0</t>
  </si>
  <si>
    <t>05.001.0621-A</t>
  </si>
  <si>
    <t>05.001.0622-0</t>
  </si>
  <si>
    <t>05.001.0622-A</t>
  </si>
  <si>
    <t>05.001.0623-0</t>
  </si>
  <si>
    <t>05.001.0623-A</t>
  </si>
  <si>
    <t>05.001.0680-0</t>
  </si>
  <si>
    <t>05.001.0680-A</t>
  </si>
  <si>
    <t>05.001.0690-0</t>
  </si>
  <si>
    <t>05.001.0690-A</t>
  </si>
  <si>
    <t>05.001.0700-0</t>
  </si>
  <si>
    <t>05.001.0700-A</t>
  </si>
  <si>
    <t>05.001.0750-0</t>
  </si>
  <si>
    <t>05.001.0750-A</t>
  </si>
  <si>
    <t>05.001.0755-0</t>
  </si>
  <si>
    <t>05.001.0755-A</t>
  </si>
  <si>
    <t>05.001.0758-0</t>
  </si>
  <si>
    <t>05.001.0758-A</t>
  </si>
  <si>
    <t>05.001.0800-0</t>
  </si>
  <si>
    <t>05.001.0800-A</t>
  </si>
  <si>
    <t>05.001.0802-0</t>
  </si>
  <si>
    <t>05.001.0802-A</t>
  </si>
  <si>
    <t>05.001.0805-0</t>
  </si>
  <si>
    <t>05.001.0805-A</t>
  </si>
  <si>
    <t>05.001.0810-0</t>
  </si>
  <si>
    <t>05.001.0810-A</t>
  </si>
  <si>
    <t>05.001.0815-0</t>
  </si>
  <si>
    <t>05.001.0815-A</t>
  </si>
  <si>
    <t>05.001.0820-0</t>
  </si>
  <si>
    <t>05.001.0820-A</t>
  </si>
  <si>
    <t>05.001.0825-0</t>
  </si>
  <si>
    <t>05.001.0825-A</t>
  </si>
  <si>
    <t>05.001.0840-0</t>
  </si>
  <si>
    <t>05.001.0840-A</t>
  </si>
  <si>
    <t>05.001.0845-0</t>
  </si>
  <si>
    <t>05.001.0845-A</t>
  </si>
  <si>
    <t>05.001.0850-0</t>
  </si>
  <si>
    <t>05.001.0850-A</t>
  </si>
  <si>
    <t>05.001.0876-0</t>
  </si>
  <si>
    <t>05.001.0876-A</t>
  </si>
  <si>
    <t>05.001.0900-0</t>
  </si>
  <si>
    <t>05.001.0900-A</t>
  </si>
  <si>
    <t>05.001.0950-0</t>
  </si>
  <si>
    <t>05.001.0950-A</t>
  </si>
  <si>
    <t>05.001.0955-0</t>
  </si>
  <si>
    <t>05.001.0955-A</t>
  </si>
  <si>
    <t>05.001.0960-0</t>
  </si>
  <si>
    <t>05.001.0960-A</t>
  </si>
  <si>
    <t>05.002.0001-0</t>
  </si>
  <si>
    <t>05.002.0001-A</t>
  </si>
  <si>
    <t>05.002.0002-0</t>
  </si>
  <si>
    <t>05.002.0002-A</t>
  </si>
  <si>
    <t>05.002.0003-1</t>
  </si>
  <si>
    <t>05.002.0003-B</t>
  </si>
  <si>
    <t>05.002.0004-0</t>
  </si>
  <si>
    <t>05.002.0004-A</t>
  </si>
  <si>
    <t>05.002.0005-1</t>
  </si>
  <si>
    <t>05.002.0005-B</t>
  </si>
  <si>
    <t>05.002.0006-1</t>
  </si>
  <si>
    <t>05.002.0006-B</t>
  </si>
  <si>
    <t>05.002.0007-0</t>
  </si>
  <si>
    <t>05.002.0007-A</t>
  </si>
  <si>
    <t>05.002.0008-0</t>
  </si>
  <si>
    <t>05.002.0008-A</t>
  </si>
  <si>
    <t>05.002.0009-1</t>
  </si>
  <si>
    <t>05.002.0009-B</t>
  </si>
  <si>
    <t>05.002.0010-1</t>
  </si>
  <si>
    <t>05.002.0010-B</t>
  </si>
  <si>
    <t>05.002.0011-0</t>
  </si>
  <si>
    <t>05.002.0011-A</t>
  </si>
  <si>
    <t>05.002.0012-0</t>
  </si>
  <si>
    <t>05.002.0012-A</t>
  </si>
  <si>
    <t>05.002.0013-0</t>
  </si>
  <si>
    <t>05.002.0013-A</t>
  </si>
  <si>
    <t>05.002.0014-0</t>
  </si>
  <si>
    <t>05.002.0014-A</t>
  </si>
  <si>
    <t>05.002.0015-0</t>
  </si>
  <si>
    <t>05.002.0015-A</t>
  </si>
  <si>
    <t>05.002.0016-0</t>
  </si>
  <si>
    <t>05.002.0016-A</t>
  </si>
  <si>
    <t>05.002.0030-0</t>
  </si>
  <si>
    <t>05.002.0030-A</t>
  </si>
  <si>
    <t>05.002.0031-0</t>
  </si>
  <si>
    <t>05.002.0031-A</t>
  </si>
  <si>
    <t>05.002.0050-0</t>
  </si>
  <si>
    <t>05.002.0050-A</t>
  </si>
  <si>
    <t>05.002.0055-0</t>
  </si>
  <si>
    <t>05.002.0055-A</t>
  </si>
  <si>
    <t>05.002.0060-0</t>
  </si>
  <si>
    <t>05.002.0060-A</t>
  </si>
  <si>
    <t>05.002.0061-0</t>
  </si>
  <si>
    <t>05.002.0061-A</t>
  </si>
  <si>
    <t>05.002.0062-0</t>
  </si>
  <si>
    <t>05.002.0062-A</t>
  </si>
  <si>
    <t>05.002.0063-0</t>
  </si>
  <si>
    <t>05.002.0063-A</t>
  </si>
  <si>
    <t>05.002.0065-0</t>
  </si>
  <si>
    <t>05.002.0065-A</t>
  </si>
  <si>
    <t>05.002.0070-0</t>
  </si>
  <si>
    <t>05.002.0070-A</t>
  </si>
  <si>
    <t>05.002.0075-0</t>
  </si>
  <si>
    <t>05.002.0075-A</t>
  </si>
  <si>
    <t>05.002.0081-0</t>
  </si>
  <si>
    <t>05.002.0081-A</t>
  </si>
  <si>
    <t>05.002.0082-0</t>
  </si>
  <si>
    <t>05.002.0082-A</t>
  </si>
  <si>
    <t>05.002.0083-0</t>
  </si>
  <si>
    <t>05.002.0083-A</t>
  </si>
  <si>
    <t>05.002.0084-0</t>
  </si>
  <si>
    <t>05.002.0084-A</t>
  </si>
  <si>
    <t>05.002.0085-0</t>
  </si>
  <si>
    <t>05.002.0085-A</t>
  </si>
  <si>
    <t>05.002.0086-0</t>
  </si>
  <si>
    <t>05.002.0086-A</t>
  </si>
  <si>
    <t>05.002.0087-0</t>
  </si>
  <si>
    <t>05.002.0087-A</t>
  </si>
  <si>
    <t>05.002.0088-0</t>
  </si>
  <si>
    <t>05.002.0088-A</t>
  </si>
  <si>
    <t>05.002.0089-0</t>
  </si>
  <si>
    <t>05.002.0089-A</t>
  </si>
  <si>
    <t>05.002.0090-0</t>
  </si>
  <si>
    <t>05.002.0090-A</t>
  </si>
  <si>
    <t>05.002.0091-0</t>
  </si>
  <si>
    <t>05.002.0091-A</t>
  </si>
  <si>
    <t>05.002.0092-0</t>
  </si>
  <si>
    <t>05.002.0092-A</t>
  </si>
  <si>
    <t>05.002.0093-0</t>
  </si>
  <si>
    <t>05.002.0093-A</t>
  </si>
  <si>
    <t>05.002.0100-0</t>
  </si>
  <si>
    <t>05.002.0100-A</t>
  </si>
  <si>
    <t>05.002.0101-0</t>
  </si>
  <si>
    <t>05.002.0101-A</t>
  </si>
  <si>
    <t>05.002.0102-0</t>
  </si>
  <si>
    <t>05.002.0102-A</t>
  </si>
  <si>
    <t>05.002.0105-0</t>
  </si>
  <si>
    <t>05.002.0105-A</t>
  </si>
  <si>
    <t>05.002.0106-0</t>
  </si>
  <si>
    <t>05.002.0106-A</t>
  </si>
  <si>
    <t>05.003.0010-1</t>
  </si>
  <si>
    <t>05.003.0010-B</t>
  </si>
  <si>
    <t>05.003.0011-0</t>
  </si>
  <si>
    <t>05.003.0011-A</t>
  </si>
  <si>
    <t>05.003.0015-1</t>
  </si>
  <si>
    <t>05.003.0015-B</t>
  </si>
  <si>
    <t>05.003.0016-1</t>
  </si>
  <si>
    <t>05.003.0016-B</t>
  </si>
  <si>
    <t>05.003.0017-1</t>
  </si>
  <si>
    <t>05.003.0017-B</t>
  </si>
  <si>
    <t>05.003.0020-0</t>
  </si>
  <si>
    <t>05.003.0020-A</t>
  </si>
  <si>
    <t>05.003.0021-0</t>
  </si>
  <si>
    <t>05.003.0021-A</t>
  </si>
  <si>
    <t>05.003.0022-0</t>
  </si>
  <si>
    <t>05.003.0022-A</t>
  </si>
  <si>
    <t>05.003.0090-0</t>
  </si>
  <si>
    <t>05.003.0090-A</t>
  </si>
  <si>
    <t>05.003.0091-0</t>
  </si>
  <si>
    <t>05.003.0091-A</t>
  </si>
  <si>
    <t>05.003.0092-0</t>
  </si>
  <si>
    <t>05.003.0092-A</t>
  </si>
  <si>
    <t>05.004.0010-0</t>
  </si>
  <si>
    <t>05.004.0010-A</t>
  </si>
  <si>
    <t>05.004.0025-0</t>
  </si>
  <si>
    <t>05.004.0025-A</t>
  </si>
  <si>
    <t>05.004.0026-0</t>
  </si>
  <si>
    <t>05.004.0026-A</t>
  </si>
  <si>
    <t>05.004.0027-0</t>
  </si>
  <si>
    <t>05.004.0027-A</t>
  </si>
  <si>
    <t>05.004.0028-0</t>
  </si>
  <si>
    <t>05.004.0028-A</t>
  </si>
  <si>
    <t>05.004.0030-0</t>
  </si>
  <si>
    <t>05.004.0030-A</t>
  </si>
  <si>
    <t>05.004.0035-0</t>
  </si>
  <si>
    <t>05.004.0035-A</t>
  </si>
  <si>
    <t>05.004.0040-0</t>
  </si>
  <si>
    <t>05.004.0040-A</t>
  </si>
  <si>
    <t>05.004.0045-0</t>
  </si>
  <si>
    <t>05.004.0045-A</t>
  </si>
  <si>
    <t>05.004.0050-0</t>
  </si>
  <si>
    <t>05.004.0050-A</t>
  </si>
  <si>
    <t>05.004.0055-0</t>
  </si>
  <si>
    <t>05.004.0055-A</t>
  </si>
  <si>
    <t>05.004.0060-0</t>
  </si>
  <si>
    <t>05.004.0060-A</t>
  </si>
  <si>
    <t>05.004.0065-0</t>
  </si>
  <si>
    <t>05.004.0065-A</t>
  </si>
  <si>
    <t>05.004.0070-0</t>
  </si>
  <si>
    <t>05.004.0070-A</t>
  </si>
  <si>
    <t>05.004.0080-0</t>
  </si>
  <si>
    <t>05.004.0080-A</t>
  </si>
  <si>
    <t>05.004.0081-0</t>
  </si>
  <si>
    <t>05.004.0081-A</t>
  </si>
  <si>
    <t>05.004.0083-0</t>
  </si>
  <si>
    <t>05.004.0083-A</t>
  </si>
  <si>
    <t>05.004.0084-0</t>
  </si>
  <si>
    <t>05.004.0084-A</t>
  </si>
  <si>
    <t>05.004.0085-0</t>
  </si>
  <si>
    <t>05.004.0085-A</t>
  </si>
  <si>
    <t>05.004.0086-0</t>
  </si>
  <si>
    <t>05.004.0086-A</t>
  </si>
  <si>
    <t>05.004.0090-0</t>
  </si>
  <si>
    <t>05.004.0090-A</t>
  </si>
  <si>
    <t>05.005.0001-1</t>
  </si>
  <si>
    <t>05.005.0001-B</t>
  </si>
  <si>
    <t>05.005.0002-0</t>
  </si>
  <si>
    <t>05.005.0002-A</t>
  </si>
  <si>
    <t>05.005.0003-1</t>
  </si>
  <si>
    <t>05.005.0003-B</t>
  </si>
  <si>
    <t>05.005.0004-0</t>
  </si>
  <si>
    <t>05.005.0004-A</t>
  </si>
  <si>
    <t>05.005.0005-1</t>
  </si>
  <si>
    <t>05.005.0005-B</t>
  </si>
  <si>
    <t>05.005.0006-1</t>
  </si>
  <si>
    <t>05.005.0006-B</t>
  </si>
  <si>
    <t>05.005.0007-0</t>
  </si>
  <si>
    <t>05.005.0007-A</t>
  </si>
  <si>
    <t>05.005.0012-1</t>
  </si>
  <si>
    <t>05.005.0012-B</t>
  </si>
  <si>
    <t>05.005.0013-0</t>
  </si>
  <si>
    <t>05.005.0013-A</t>
  </si>
  <si>
    <t>05.005.0014-0</t>
  </si>
  <si>
    <t>05.005.0014-A</t>
  </si>
  <si>
    <t>05.005.0015-0</t>
  </si>
  <si>
    <t>05.005.0015-A</t>
  </si>
  <si>
    <t>05.005.0018-0</t>
  </si>
  <si>
    <t>05.005.0018-A</t>
  </si>
  <si>
    <t>05.005.0019-0</t>
  </si>
  <si>
    <t>05.005.0019-A</t>
  </si>
  <si>
    <t>05.005.0020-0</t>
  </si>
  <si>
    <t>05.005.0020-A</t>
  </si>
  <si>
    <t>05.005.0025-0</t>
  </si>
  <si>
    <t>05.005.0025-A</t>
  </si>
  <si>
    <t>05.005.0030-0</t>
  </si>
  <si>
    <t>05.005.0030-A</t>
  </si>
  <si>
    <t>05.005.0035-0</t>
  </si>
  <si>
    <t>05.005.0035-A</t>
  </si>
  <si>
    <t>05.005.0040-0</t>
  </si>
  <si>
    <t>05.005.0040-A</t>
  </si>
  <si>
    <t>05.005.0046-0</t>
  </si>
  <si>
    <t>05.005.0046-A</t>
  </si>
  <si>
    <t>05.005.0050-0</t>
  </si>
  <si>
    <t>05.005.0050-A</t>
  </si>
  <si>
    <t>05.005.0053-0</t>
  </si>
  <si>
    <t>05.005.0053-A</t>
  </si>
  <si>
    <t>05.005.0055-0</t>
  </si>
  <si>
    <t>05.005.0055-A</t>
  </si>
  <si>
    <t>05.006.0001-1</t>
  </si>
  <si>
    <t>05.006.0001-B</t>
  </si>
  <si>
    <t>05.006.0002-1</t>
  </si>
  <si>
    <t>05.006.0002-B</t>
  </si>
  <si>
    <t>05.006.0004-0</t>
  </si>
  <si>
    <t>05.006.0004-A</t>
  </si>
  <si>
    <t>05.006.0010-0</t>
  </si>
  <si>
    <t>05.006.0010-A</t>
  </si>
  <si>
    <t>05.006.0015-0</t>
  </si>
  <si>
    <t>05.006.0015-A</t>
  </si>
  <si>
    <t>05.007.0007-0</t>
  </si>
  <si>
    <t>05.007.0007-A</t>
  </si>
  <si>
    <t>05.007.0015-0</t>
  </si>
  <si>
    <t>05.007.0015-A</t>
  </si>
  <si>
    <t>05.008.0001-0</t>
  </si>
  <si>
    <t>05.008.0001-A</t>
  </si>
  <si>
    <t>05.008.0002-0</t>
  </si>
  <si>
    <t>05.008.0002-A</t>
  </si>
  <si>
    <t>05.008.0003-0</t>
  </si>
  <si>
    <t>05.008.0003-A</t>
  </si>
  <si>
    <t>05.008.0004-0</t>
  </si>
  <si>
    <t>05.008.0004-A</t>
  </si>
  <si>
    <t>05.008.0005-0</t>
  </si>
  <si>
    <t>05.008.0005-A</t>
  </si>
  <si>
    <t>05.008.0006-0</t>
  </si>
  <si>
    <t>05.008.0006-A</t>
  </si>
  <si>
    <t>05.008.0008-1</t>
  </si>
  <si>
    <t>05.008.0008-B</t>
  </si>
  <si>
    <t>05.008.0009-0</t>
  </si>
  <si>
    <t>05.008.0009-A</t>
  </si>
  <si>
    <t>05.008.0010-0</t>
  </si>
  <si>
    <t>05.008.0010-A</t>
  </si>
  <si>
    <t>05.008.0012-0</t>
  </si>
  <si>
    <t>05.008.0012-A</t>
  </si>
  <si>
    <t>05.008.0013-0</t>
  </si>
  <si>
    <t>05.008.0013-A</t>
  </si>
  <si>
    <t>05.009.0002-0</t>
  </si>
  <si>
    <t>05.009.0002-A</t>
  </si>
  <si>
    <t>05.009.0003-0</t>
  </si>
  <si>
    <t>05.009.0003-A</t>
  </si>
  <si>
    <t>05.009.0004-0</t>
  </si>
  <si>
    <t>05.009.0004-A</t>
  </si>
  <si>
    <t>05.009.0010-0</t>
  </si>
  <si>
    <t>05.009.0010-A</t>
  </si>
  <si>
    <t>05.009.0015-0</t>
  </si>
  <si>
    <t>05.009.0015-A</t>
  </si>
  <si>
    <t>05.010.0001-0</t>
  </si>
  <si>
    <t>05.010.0001-A</t>
  </si>
  <si>
    <t>05.010.0005-0</t>
  </si>
  <si>
    <t>05.010.0005-A</t>
  </si>
  <si>
    <t>05.010.0006-0</t>
  </si>
  <si>
    <t>05.010.0006-A</t>
  </si>
  <si>
    <t>05.010.0020-0</t>
  </si>
  <si>
    <t>05.010.0020-A</t>
  </si>
  <si>
    <t>05.010.0021-0</t>
  </si>
  <si>
    <t>05.010.0021-A</t>
  </si>
  <si>
    <t>05.011.0001-0</t>
  </si>
  <si>
    <t>05.011.0001-A</t>
  </si>
  <si>
    <t>05.011.0002-0</t>
  </si>
  <si>
    <t>05.011.0002-A</t>
  </si>
  <si>
    <t>05.011.0006-0</t>
  </si>
  <si>
    <t>05.011.0006-A</t>
  </si>
  <si>
    <t>05.012.0001-0</t>
  </si>
  <si>
    <t>05.012.0001-A</t>
  </si>
  <si>
    <t>05.012.0005-0</t>
  </si>
  <si>
    <t>05.012.0005-A</t>
  </si>
  <si>
    <t>05.013.0001-0</t>
  </si>
  <si>
    <t>05.013.0001-A</t>
  </si>
  <si>
    <t>05.013.0002-0</t>
  </si>
  <si>
    <t>05.013.0002-A</t>
  </si>
  <si>
    <t>05.013.0003-0</t>
  </si>
  <si>
    <t>05.013.0003-A</t>
  </si>
  <si>
    <t>05.014.0001-0</t>
  </si>
  <si>
    <t>05.014.0001-A</t>
  </si>
  <si>
    <t>05.014.0005-0</t>
  </si>
  <si>
    <t>05.014.0005-A</t>
  </si>
  <si>
    <t>05.014.0009-0</t>
  </si>
  <si>
    <t>05.014.0009-A</t>
  </si>
  <si>
    <t>05.014.0015-0</t>
  </si>
  <si>
    <t>05.014.0015-A</t>
  </si>
  <si>
    <t>05.014.0020-0</t>
  </si>
  <si>
    <t>05.014.0020-A</t>
  </si>
  <si>
    <t>05.014.0023-0</t>
  </si>
  <si>
    <t>05.014.0023-A</t>
  </si>
  <si>
    <t>05.014.0025-0</t>
  </si>
  <si>
    <t>05.014.0025-A</t>
  </si>
  <si>
    <t>05.015.0030-0</t>
  </si>
  <si>
    <t>05.015.0030-A</t>
  </si>
  <si>
    <t>05.015.0031-0</t>
  </si>
  <si>
    <t>05.015.0031-A</t>
  </si>
  <si>
    <t>05.015.0032-0</t>
  </si>
  <si>
    <t>05.015.0032-A</t>
  </si>
  <si>
    <t>05.015.0033-0</t>
  </si>
  <si>
    <t>05.015.0033-A</t>
  </si>
  <si>
    <t>05.015.0034-0</t>
  </si>
  <si>
    <t>05.015.0034-A</t>
  </si>
  <si>
    <t>05.015.0040-0</t>
  </si>
  <si>
    <t>05.015.0040-A</t>
  </si>
  <si>
    <t>05.015.0041-0</t>
  </si>
  <si>
    <t>05.015.0041-A</t>
  </si>
  <si>
    <t>05.015.0045-0</t>
  </si>
  <si>
    <t>05.015.0045-A</t>
  </si>
  <si>
    <t>05.015.0046-0</t>
  </si>
  <si>
    <t>05.015.0046-A</t>
  </si>
  <si>
    <t>05.015.0050-0</t>
  </si>
  <si>
    <t>05.015.0050-A</t>
  </si>
  <si>
    <t>05.015.0055-0</t>
  </si>
  <si>
    <t>05.015.0055-A</t>
  </si>
  <si>
    <t>05.015.0060-0</t>
  </si>
  <si>
    <t>05.015.0060-A</t>
  </si>
  <si>
    <t>05.015.0065-0</t>
  </si>
  <si>
    <t>05.015.0065-A</t>
  </si>
  <si>
    <t>05.015.0070-0</t>
  </si>
  <si>
    <t>05.015.0070-A</t>
  </si>
  <si>
    <t>05.015.0075-0</t>
  </si>
  <si>
    <t>05.015.0075-A</t>
  </si>
  <si>
    <t>05.020.0005-0</t>
  </si>
  <si>
    <t>05.020.0005-A</t>
  </si>
  <si>
    <t>05.020.0007-0</t>
  </si>
  <si>
    <t>05.020.0007-A</t>
  </si>
  <si>
    <t>05.020.0010-0</t>
  </si>
  <si>
    <t>05.020.0010-A</t>
  </si>
  <si>
    <t>05.020.0012-0</t>
  </si>
  <si>
    <t>05.020.0012-A</t>
  </si>
  <si>
    <t>05.020.0013-0</t>
  </si>
  <si>
    <t>05.020.0013-A</t>
  </si>
  <si>
    <t>05.020.0014-0</t>
  </si>
  <si>
    <t>05.020.0014-A</t>
  </si>
  <si>
    <t>05.020.0015-1</t>
  </si>
  <si>
    <t>05.020.0015-B</t>
  </si>
  <si>
    <t>05.020.0020-0</t>
  </si>
  <si>
    <t>05.020.0020-A</t>
  </si>
  <si>
    <t>05.020.0025-0</t>
  </si>
  <si>
    <t>05.020.0025-A</t>
  </si>
  <si>
    <t>05.020.0030-0</t>
  </si>
  <si>
    <t>05.020.0030-A</t>
  </si>
  <si>
    <t>05.021.0030-0</t>
  </si>
  <si>
    <t>05.021.0030-A</t>
  </si>
  <si>
    <t>05.021.0050-0</t>
  </si>
  <si>
    <t>05.021.0050-A</t>
  </si>
  <si>
    <t>05.021.0055-0</t>
  </si>
  <si>
    <t>05.021.0055-A</t>
  </si>
  <si>
    <t>05.021.0060-0</t>
  </si>
  <si>
    <t>05.021.0060-A</t>
  </si>
  <si>
    <t>05.021.0065-0</t>
  </si>
  <si>
    <t>05.021.0065-A</t>
  </si>
  <si>
    <t>05.021.0070-0</t>
  </si>
  <si>
    <t>05.021.0070-A</t>
  </si>
  <si>
    <t>05.021.0075-0</t>
  </si>
  <si>
    <t>05.021.0075-A</t>
  </si>
  <si>
    <t>05.021.0090-0</t>
  </si>
  <si>
    <t>05.021.0090-A</t>
  </si>
  <si>
    <t>05.021.0095-0</t>
  </si>
  <si>
    <t>05.021.0095-A</t>
  </si>
  <si>
    <t>05.021.0100-0</t>
  </si>
  <si>
    <t>05.021.0100-A</t>
  </si>
  <si>
    <t>05.022.0015-0</t>
  </si>
  <si>
    <t>05.022.0015-A</t>
  </si>
  <si>
    <t>05.022.0016-0</t>
  </si>
  <si>
    <t>05.022.0016-A</t>
  </si>
  <si>
    <t>05.022.0018-0</t>
  </si>
  <si>
    <t>05.022.0018-A</t>
  </si>
  <si>
    <t>05.022.0020-0</t>
  </si>
  <si>
    <t>05.022.0020-A</t>
  </si>
  <si>
    <t>05.022.0030-0</t>
  </si>
  <si>
    <t>05.022.0030-A</t>
  </si>
  <si>
    <t>05.022.0031-0</t>
  </si>
  <si>
    <t>05.022.0031-A</t>
  </si>
  <si>
    <t>05.022.0033-0</t>
  </si>
  <si>
    <t>05.022.0033-A</t>
  </si>
  <si>
    <t>05.022.0035-0</t>
  </si>
  <si>
    <t>05.022.0035-A</t>
  </si>
  <si>
    <t>05.025.0025-1</t>
  </si>
  <si>
    <t>05.025.0025-B</t>
  </si>
  <si>
    <t>05.025.0026-0</t>
  </si>
  <si>
    <t>05.025.0026-A</t>
  </si>
  <si>
    <t>05.025.0027-1</t>
  </si>
  <si>
    <t>05.025.0027-B</t>
  </si>
  <si>
    <t>05.025.0028-0</t>
  </si>
  <si>
    <t>05.025.0028-A</t>
  </si>
  <si>
    <t>05.025.0029-1</t>
  </si>
  <si>
    <t>05.025.0029-B</t>
  </si>
  <si>
    <t>05.025.0030-0</t>
  </si>
  <si>
    <t>05.025.0030-A</t>
  </si>
  <si>
    <t>05.025.0031-1</t>
  </si>
  <si>
    <t>05.025.0031-B</t>
  </si>
  <si>
    <t>05.025.0032-0</t>
  </si>
  <si>
    <t>05.025.0032-A</t>
  </si>
  <si>
    <t>05.025.0033-1</t>
  </si>
  <si>
    <t>05.025.0033-B</t>
  </si>
  <si>
    <t>05.025.0034-0</t>
  </si>
  <si>
    <t>05.025.0034-A</t>
  </si>
  <si>
    <t>05.025.0035-1</t>
  </si>
  <si>
    <t>05.025.0035-B</t>
  </si>
  <si>
    <t>05.025.0036-0</t>
  </si>
  <si>
    <t>05.025.0036-A</t>
  </si>
  <si>
    <t>05.025.0041-1</t>
  </si>
  <si>
    <t>05.025.0041-B</t>
  </si>
  <si>
    <t>05.025.0042-0</t>
  </si>
  <si>
    <t>05.025.0042-A</t>
  </si>
  <si>
    <t>05.025.0043-1</t>
  </si>
  <si>
    <t>05.025.0043-B</t>
  </si>
  <si>
    <t>05.025.0044-0</t>
  </si>
  <si>
    <t>05.025.0044-A</t>
  </si>
  <si>
    <t>05.025.0045-1</t>
  </si>
  <si>
    <t>05.025.0045-B</t>
  </si>
  <si>
    <t>05.025.0046-0</t>
  </si>
  <si>
    <t>05.025.0046-A</t>
  </si>
  <si>
    <t>05.025.0047-1</t>
  </si>
  <si>
    <t>05.025.0047-B</t>
  </si>
  <si>
    <t>05.025.0048-0</t>
  </si>
  <si>
    <t>05.025.0048-A</t>
  </si>
  <si>
    <t>05.025.0049-0</t>
  </si>
  <si>
    <t>05.025.0049-A</t>
  </si>
  <si>
    <t>05.025.0050-0</t>
  </si>
  <si>
    <t>05.025.0050-A</t>
  </si>
  <si>
    <t>05.025.0051-0</t>
  </si>
  <si>
    <t>05.025.0051-A</t>
  </si>
  <si>
    <t>05.025.0052-0</t>
  </si>
  <si>
    <t>05.025.0052-A</t>
  </si>
  <si>
    <t>05.025.0053-0</t>
  </si>
  <si>
    <t>05.025.0053-A</t>
  </si>
  <si>
    <t>05.026.0001-0</t>
  </si>
  <si>
    <t>05.026.0001-A</t>
  </si>
  <si>
    <t>05.026.0002-0</t>
  </si>
  <si>
    <t>05.026.0002-A</t>
  </si>
  <si>
    <t>05.026.0003-0</t>
  </si>
  <si>
    <t>05.026.0003-A</t>
  </si>
  <si>
    <t>05.026.0004-0</t>
  </si>
  <si>
    <t>05.026.0004-A</t>
  </si>
  <si>
    <t>05.027.0001-0</t>
  </si>
  <si>
    <t>05.027.0001-A</t>
  </si>
  <si>
    <t>05.027.0003-0</t>
  </si>
  <si>
    <t>05.027.0003-A</t>
  </si>
  <si>
    <t>05.027.0005-0</t>
  </si>
  <si>
    <t>05.027.0005-A</t>
  </si>
  <si>
    <t>05.027.0007-0</t>
  </si>
  <si>
    <t>05.027.0007-A</t>
  </si>
  <si>
    <t>05.027.0009-0</t>
  </si>
  <si>
    <t>05.027.0009-A</t>
  </si>
  <si>
    <t>05.027.0011-0</t>
  </si>
  <si>
    <t>05.027.0011-A</t>
  </si>
  <si>
    <t>05.032.0001-0</t>
  </si>
  <si>
    <t>05.032.0001-A</t>
  </si>
  <si>
    <t>05.033.0001-0</t>
  </si>
  <si>
    <t>05.033.0001-A</t>
  </si>
  <si>
    <t>05.033.0002-0</t>
  </si>
  <si>
    <t>05.033.0002-A</t>
  </si>
  <si>
    <t>05.033.0003-0</t>
  </si>
  <si>
    <t>05.033.0003-A</t>
  </si>
  <si>
    <t>05.035.0001-0</t>
  </si>
  <si>
    <t>05.035.0001-A</t>
  </si>
  <si>
    <t>05.035.0002-0</t>
  </si>
  <si>
    <t>05.035.0002-A</t>
  </si>
  <si>
    <t>05.035.0003-0</t>
  </si>
  <si>
    <t>05.035.0003-A</t>
  </si>
  <si>
    <t>05.035.0004-0</t>
  </si>
  <si>
    <t>05.035.0004-A</t>
  </si>
  <si>
    <t>05.035.0005-0</t>
  </si>
  <si>
    <t>05.035.0005-A</t>
  </si>
  <si>
    <t>05.035.0006-0</t>
  </si>
  <si>
    <t>05.035.0006-A</t>
  </si>
  <si>
    <t>05.035.0007-0</t>
  </si>
  <si>
    <t>05.035.0007-A</t>
  </si>
  <si>
    <t>05.035.0008-0</t>
  </si>
  <si>
    <t>05.035.0008-A</t>
  </si>
  <si>
    <t>05.035.0009-0</t>
  </si>
  <si>
    <t>05.035.0009-A</t>
  </si>
  <si>
    <t>05.035.0010-0</t>
  </si>
  <si>
    <t>05.035.0010-A</t>
  </si>
  <si>
    <t>05.035.0011-0</t>
  </si>
  <si>
    <t>05.035.0011-A</t>
  </si>
  <si>
    <t>05.035.0012-0</t>
  </si>
  <si>
    <t>05.035.0012-A</t>
  </si>
  <si>
    <t>05.035.0013-0</t>
  </si>
  <si>
    <t>05.035.0013-A</t>
  </si>
  <si>
    <t>05.035.0015-0</t>
  </si>
  <si>
    <t>05.035.0015-A</t>
  </si>
  <si>
    <t>05.035.0016-0</t>
  </si>
  <si>
    <t>05.035.0016-A</t>
  </si>
  <si>
    <t>05.035.0019-0</t>
  </si>
  <si>
    <t>05.035.0019-A</t>
  </si>
  <si>
    <t>05.035.0020-0</t>
  </si>
  <si>
    <t>05.035.0020-A</t>
  </si>
  <si>
    <t>05.035.0021-0</t>
  </si>
  <si>
    <t>05.035.0021-A</t>
  </si>
  <si>
    <t>05.035.0025-0</t>
  </si>
  <si>
    <t>05.035.0025-A</t>
  </si>
  <si>
    <t>05.038.0001-0</t>
  </si>
  <si>
    <t>05.038.0001-A</t>
  </si>
  <si>
    <t>05.039.0001-0</t>
  </si>
  <si>
    <t>05.039.0001-A</t>
  </si>
  <si>
    <t>05.039.0005-0</t>
  </si>
  <si>
    <t>05.039.0005-A</t>
  </si>
  <si>
    <t>05.039.0010-0</t>
  </si>
  <si>
    <t>05.039.0010-A</t>
  </si>
  <si>
    <t>05.040.0870-0</t>
  </si>
  <si>
    <t>05.040.0870-A</t>
  </si>
  <si>
    <t>05.041.0875-0</t>
  </si>
  <si>
    <t>05.041.0875-A</t>
  </si>
  <si>
    <t>05.042.0880-0</t>
  </si>
  <si>
    <t>05.042.0880-A</t>
  </si>
  <si>
    <t>05.042.0881-0</t>
  </si>
  <si>
    <t>05.042.0881-A</t>
  </si>
  <si>
    <t>05.042.0882-0</t>
  </si>
  <si>
    <t>05.042.0882-A</t>
  </si>
  <si>
    <t>05.050.0001-0</t>
  </si>
  <si>
    <t>05.050.0001-A</t>
  </si>
  <si>
    <t>05.050.0003-0</t>
  </si>
  <si>
    <t>05.050.0003-A</t>
  </si>
  <si>
    <t>05.050.0008-0</t>
  </si>
  <si>
    <t>05.050.0008-A</t>
  </si>
  <si>
    <t>05.051.0010-0</t>
  </si>
  <si>
    <t>05.051.0010-A</t>
  </si>
  <si>
    <t>05.054.0001-0</t>
  </si>
  <si>
    <t>05.054.0001-A</t>
  </si>
  <si>
    <t>05.054.0015-0</t>
  </si>
  <si>
    <t>05.054.0015-A</t>
  </si>
  <si>
    <t>05.054.0045-0</t>
  </si>
  <si>
    <t>05.054.0045-A</t>
  </si>
  <si>
    <t>05.054.0050-0</t>
  </si>
  <si>
    <t>05.054.0050-A</t>
  </si>
  <si>
    <t>05.054.0055-0</t>
  </si>
  <si>
    <t>05.054.0055-A</t>
  </si>
  <si>
    <t>05.055.0010-0</t>
  </si>
  <si>
    <t>05.055.0010-A</t>
  </si>
  <si>
    <t>05.055.0022-0</t>
  </si>
  <si>
    <t>05.055.0022-A</t>
  </si>
  <si>
    <t>05.055.0024-0</t>
  </si>
  <si>
    <t>05.055.0024-A</t>
  </si>
  <si>
    <t>05.055.0030-0</t>
  </si>
  <si>
    <t>05.055.0030-A</t>
  </si>
  <si>
    <t>05.055.0040-0</t>
  </si>
  <si>
    <t>05.055.0040-A</t>
  </si>
  <si>
    <t>05.056.0001-0</t>
  </si>
  <si>
    <t>05.056.0001-A</t>
  </si>
  <si>
    <t>05.056.0002-0</t>
  </si>
  <si>
    <t>05.056.0002-A</t>
  </si>
  <si>
    <t>05.057.0010-0</t>
  </si>
  <si>
    <t>05.057.0010-A</t>
  </si>
  <si>
    <t>05.057.0015-0</t>
  </si>
  <si>
    <t>05.057.0015-A</t>
  </si>
  <si>
    <t>05.057.0020-0</t>
  </si>
  <si>
    <t>05.057.0020-A</t>
  </si>
  <si>
    <t>05.058.0010-0</t>
  </si>
  <si>
    <t>05.058.0010-A</t>
  </si>
  <si>
    <t>05.058.0011-0</t>
  </si>
  <si>
    <t>05.058.0011-A</t>
  </si>
  <si>
    <t>05.058.0020-0</t>
  </si>
  <si>
    <t>05.058.0020-A</t>
  </si>
  <si>
    <t>05.058.0030-0</t>
  </si>
  <si>
    <t>05.058.0030-A</t>
  </si>
  <si>
    <t>05.075.0005-0</t>
  </si>
  <si>
    <t>05.075.0005-A</t>
  </si>
  <si>
    <t>05.075.0006-0</t>
  </si>
  <si>
    <t>05.075.0006-A</t>
  </si>
  <si>
    <t>05.075.0007-1</t>
  </si>
  <si>
    <t>05.075.0007-B</t>
  </si>
  <si>
    <t>05.075.0008-0</t>
  </si>
  <si>
    <t>05.075.0008-A</t>
  </si>
  <si>
    <t>05.077.0001-0</t>
  </si>
  <si>
    <t>05.077.0001-A</t>
  </si>
  <si>
    <t>05.077.0010-0</t>
  </si>
  <si>
    <t>05.077.0010-A</t>
  </si>
  <si>
    <t>05.080.0020-0</t>
  </si>
  <si>
    <t>05.080.0020-A</t>
  </si>
  <si>
    <t>05.080.0025-0</t>
  </si>
  <si>
    <t>05.080.0025-A</t>
  </si>
  <si>
    <t>05.080.0030-0</t>
  </si>
  <si>
    <t>05.080.0030-A</t>
  </si>
  <si>
    <t>05.080.0040-0</t>
  </si>
  <si>
    <t>05.080.0040-A</t>
  </si>
  <si>
    <t>05.080.0045-0</t>
  </si>
  <si>
    <t>05.080.0045-A</t>
  </si>
  <si>
    <t>05.080.0050-0</t>
  </si>
  <si>
    <t>05.080.0050-A</t>
  </si>
  <si>
    <t>05.080.0060-0</t>
  </si>
  <si>
    <t>05.080.0060-A</t>
  </si>
  <si>
    <t>05.080.0065-0</t>
  </si>
  <si>
    <t>05.080.0065-A</t>
  </si>
  <si>
    <t>05.080.0070-0</t>
  </si>
  <si>
    <t>05.080.0070-A</t>
  </si>
  <si>
    <t>05.081.0010-0</t>
  </si>
  <si>
    <t>05.081.0010-A</t>
  </si>
  <si>
    <t>05.081.0012-0</t>
  </si>
  <si>
    <t>05.081.0012-A</t>
  </si>
  <si>
    <t>05.081.0015-0</t>
  </si>
  <si>
    <t>05.081.0015-A</t>
  </si>
  <si>
    <t>05.081.0017-0</t>
  </si>
  <si>
    <t>05.081.0017-A</t>
  </si>
  <si>
    <t>05.081.0020-0</t>
  </si>
  <si>
    <t>05.081.0020-A</t>
  </si>
  <si>
    <t>05.081.0022-0</t>
  </si>
  <si>
    <t>05.081.0022-A</t>
  </si>
  <si>
    <t>05.081.0025-0</t>
  </si>
  <si>
    <t>05.081.0025-A</t>
  </si>
  <si>
    <t>05.081.0027-0</t>
  </si>
  <si>
    <t>05.081.0027-A</t>
  </si>
  <si>
    <t>05.081.0029-0</t>
  </si>
  <si>
    <t>05.081.0029-A</t>
  </si>
  <si>
    <t>05.081.0031-0</t>
  </si>
  <si>
    <t>05.081.0031-A</t>
  </si>
  <si>
    <t>05.081.0032-0</t>
  </si>
  <si>
    <t>05.081.0032-A</t>
  </si>
  <si>
    <t>05.081.0033-0</t>
  </si>
  <si>
    <t>05.081.0033-A</t>
  </si>
  <si>
    <t>05.081.0050-0</t>
  </si>
  <si>
    <t>05.081.0050-A</t>
  </si>
  <si>
    <t>05.081.0051-0</t>
  </si>
  <si>
    <t>05.081.0051-A</t>
  </si>
  <si>
    <t>05.081.0052-0</t>
  </si>
  <si>
    <t>05.081.0052-A</t>
  </si>
  <si>
    <t>05.082.0001-0</t>
  </si>
  <si>
    <t>05.082.0001-A</t>
  </si>
  <si>
    <t>05.085.0010-1</t>
  </si>
  <si>
    <t>05.085.0010-B</t>
  </si>
  <si>
    <t>05.085.0011-0</t>
  </si>
  <si>
    <t>05.085.0011-A</t>
  </si>
  <si>
    <t>05.085.0012-0</t>
  </si>
  <si>
    <t>05.085.0012-A</t>
  </si>
  <si>
    <t>05.085.0013-1</t>
  </si>
  <si>
    <t>05.085.0013-B</t>
  </si>
  <si>
    <t>05.085.0014-0</t>
  </si>
  <si>
    <t>05.085.0014-A</t>
  </si>
  <si>
    <t>05.085.0015-0</t>
  </si>
  <si>
    <t>05.085.0015-A</t>
  </si>
  <si>
    <t>05.085.0016-1</t>
  </si>
  <si>
    <t>05.085.0016-B</t>
  </si>
  <si>
    <t>05.085.0017-0</t>
  </si>
  <si>
    <t>05.085.0017-A</t>
  </si>
  <si>
    <t>05.085.0018-0</t>
  </si>
  <si>
    <t>05.085.0018-A</t>
  </si>
  <si>
    <t>05.085.0019-0</t>
  </si>
  <si>
    <t>05.085.0019-A</t>
  </si>
  <si>
    <t>05.085.0020-0</t>
  </si>
  <si>
    <t>05.085.0020-A</t>
  </si>
  <si>
    <t>05.085.0021-0</t>
  </si>
  <si>
    <t>05.085.0021-A</t>
  </si>
  <si>
    <t>05.090.0001-0</t>
  </si>
  <si>
    <t>05.090.0001-A</t>
  </si>
  <si>
    <t>05.090.0002-0</t>
  </si>
  <si>
    <t>05.090.0002-A</t>
  </si>
  <si>
    <t>05.095.0001-0</t>
  </si>
  <si>
    <t>05.095.0001-A</t>
  </si>
  <si>
    <t>05.095.0002-1</t>
  </si>
  <si>
    <t>05.095.0002-B</t>
  </si>
  <si>
    <t>05.097.0001-0</t>
  </si>
  <si>
    <t>05.097.0001-A</t>
  </si>
  <si>
    <t>05.098.0002-0</t>
  </si>
  <si>
    <t>05.098.0002-A</t>
  </si>
  <si>
    <t>05.099.0001-1</t>
  </si>
  <si>
    <t>05.099.0001-B</t>
  </si>
  <si>
    <t>05.099.0002-1</t>
  </si>
  <si>
    <t>05.099.0002-B</t>
  </si>
  <si>
    <t>05.099.0003-0</t>
  </si>
  <si>
    <t>05.099.0003-A</t>
  </si>
  <si>
    <t>05.099.0004-1</t>
  </si>
  <si>
    <t>05.099.0004-B</t>
  </si>
  <si>
    <t>05.100.0020-0</t>
  </si>
  <si>
    <t>05.100.0020-A</t>
  </si>
  <si>
    <t>05.100.0022-0</t>
  </si>
  <si>
    <t>05.100.0022-A</t>
  </si>
  <si>
    <t>05.100.0024-0</t>
  </si>
  <si>
    <t>05.100.0024-A</t>
  </si>
  <si>
    <t>05.100.0026-0</t>
  </si>
  <si>
    <t>05.100.0026-A</t>
  </si>
  <si>
    <t>05.100.0900-0</t>
  </si>
  <si>
    <t>05.100.0900-A</t>
  </si>
  <si>
    <t>05.100.9999-0</t>
  </si>
  <si>
    <t>05.100.9999-A</t>
  </si>
  <si>
    <t>05.103.9999-0</t>
  </si>
  <si>
    <t>05.103.9999-A</t>
  </si>
  <si>
    <t>05.105.0100-0</t>
  </si>
  <si>
    <t>05.105.0100-A</t>
  </si>
  <si>
    <t>05.105.0101-0</t>
  </si>
  <si>
    <t>05.105.0101-A</t>
  </si>
  <si>
    <t>05.105.0102-0</t>
  </si>
  <si>
    <t>05.105.0102-A</t>
  </si>
  <si>
    <t>05.105.0103-0</t>
  </si>
  <si>
    <t>05.105.0103-A</t>
  </si>
  <si>
    <t>05.105.0104-0</t>
  </si>
  <si>
    <t>05.105.0104-A</t>
  </si>
  <si>
    <t>05.105.0105-0</t>
  </si>
  <si>
    <t>05.105.0105-A</t>
  </si>
  <si>
    <t>05.105.0106-0</t>
  </si>
  <si>
    <t>05.105.0106-A</t>
  </si>
  <si>
    <t>05.105.0107-0</t>
  </si>
  <si>
    <t>05.105.0107-A</t>
  </si>
  <si>
    <t>05.105.0108-0</t>
  </si>
  <si>
    <t>05.105.0108-A</t>
  </si>
  <si>
    <t>05.105.0109-0</t>
  </si>
  <si>
    <t>05.105.0109-A</t>
  </si>
  <si>
    <t>05.105.0110-0</t>
  </si>
  <si>
    <t>05.105.0110-A</t>
  </si>
  <si>
    <t>05.105.0111-0</t>
  </si>
  <si>
    <t>05.105.0111-A</t>
  </si>
  <si>
    <t>05.105.0112-0</t>
  </si>
  <si>
    <t>05.105.0112-A</t>
  </si>
  <si>
    <t>05.105.0113-0</t>
  </si>
  <si>
    <t>05.105.0113-A</t>
  </si>
  <si>
    <t>05.105.0114-0</t>
  </si>
  <si>
    <t>05.105.0114-A</t>
  </si>
  <si>
    <t>05.105.0115-0</t>
  </si>
  <si>
    <t>05.105.0115-A</t>
  </si>
  <si>
    <t>05.105.0116-0</t>
  </si>
  <si>
    <t>05.105.0116-A</t>
  </si>
  <si>
    <t>05.105.0117-0</t>
  </si>
  <si>
    <t>05.105.0117-A</t>
  </si>
  <si>
    <t>05.105.0118-0</t>
  </si>
  <si>
    <t>05.105.0118-A</t>
  </si>
  <si>
    <t>05.105.0119-0</t>
  </si>
  <si>
    <t>05.105.0119-A</t>
  </si>
  <si>
    <t>05.105.0120-0</t>
  </si>
  <si>
    <t>05.105.0120-A</t>
  </si>
  <si>
    <t>05.105.0121-0</t>
  </si>
  <si>
    <t>05.105.0121-A</t>
  </si>
  <si>
    <t>05.105.0122-0</t>
  </si>
  <si>
    <t>05.105.0122-A</t>
  </si>
  <si>
    <t>05.105.0123-0</t>
  </si>
  <si>
    <t>05.105.0123-A</t>
  </si>
  <si>
    <t>05.105.0124-0</t>
  </si>
  <si>
    <t>05.105.0124-A</t>
  </si>
  <si>
    <t>05.105.0125-0</t>
  </si>
  <si>
    <t>05.105.0125-A</t>
  </si>
  <si>
    <t>05.105.0126-0</t>
  </si>
  <si>
    <t>05.105.0126-A</t>
  </si>
  <si>
    <t>05.105.0127-0</t>
  </si>
  <si>
    <t>05.105.0127-A</t>
  </si>
  <si>
    <t>05.105.0128-0</t>
  </si>
  <si>
    <t>05.105.0128-A</t>
  </si>
  <si>
    <t>05.105.0129-0</t>
  </si>
  <si>
    <t>05.105.0129-A</t>
  </si>
  <si>
    <t>05.105.0130-0</t>
  </si>
  <si>
    <t>05.105.0130-A</t>
  </si>
  <si>
    <t>05.105.0131-0</t>
  </si>
  <si>
    <t>05.105.0131-A</t>
  </si>
  <si>
    <t>05.105.0132-0</t>
  </si>
  <si>
    <t>05.105.0132-A</t>
  </si>
  <si>
    <t>05.105.0133-0</t>
  </si>
  <si>
    <t>05.105.0133-A</t>
  </si>
  <si>
    <t>05.105.0134-0</t>
  </si>
  <si>
    <t>05.105.0134-A</t>
  </si>
  <si>
    <t>05.105.0135-0</t>
  </si>
  <si>
    <t>05.105.0135-A</t>
  </si>
  <si>
    <t>05.105.0136-0</t>
  </si>
  <si>
    <t>05.105.0136-A</t>
  </si>
  <si>
    <t>05.105.0137-0</t>
  </si>
  <si>
    <t>05.105.0137-A</t>
  </si>
  <si>
    <t>05.105.0138-0</t>
  </si>
  <si>
    <t>05.105.0138-A</t>
  </si>
  <si>
    <t>05.105.0139-0</t>
  </si>
  <si>
    <t>05.105.0139-A</t>
  </si>
  <si>
    <t>05.105.0140-0</t>
  </si>
  <si>
    <t>05.105.0140-A</t>
  </si>
  <si>
    <t>05.105.0141-0</t>
  </si>
  <si>
    <t>05.105.0141-A</t>
  </si>
  <si>
    <t>05.105.0142-0</t>
  </si>
  <si>
    <t>05.105.0142-A</t>
  </si>
  <si>
    <t>05.105.0143-0</t>
  </si>
  <si>
    <t>05.105.0143-A</t>
  </si>
  <si>
    <t>05.105.0144-0</t>
  </si>
  <si>
    <t>05.105.0144-A</t>
  </si>
  <si>
    <t>05.105.0145-0</t>
  </si>
  <si>
    <t>05.105.0145-A</t>
  </si>
  <si>
    <t>05.105.0146-0</t>
  </si>
  <si>
    <t>05.105.0146-A</t>
  </si>
  <si>
    <t>05.105.0147-0</t>
  </si>
  <si>
    <t>05.105.0147-A</t>
  </si>
  <si>
    <t>05.105.0148-0</t>
  </si>
  <si>
    <t>05.105.0148-A</t>
  </si>
  <si>
    <t>05.105.0149-0</t>
  </si>
  <si>
    <t>05.105.0149-A</t>
  </si>
  <si>
    <t>05.105.0150-0</t>
  </si>
  <si>
    <t>05.105.0150-A</t>
  </si>
  <si>
    <t>05.105.0151-0</t>
  </si>
  <si>
    <t>05.105.0151-A</t>
  </si>
  <si>
    <t>05.105.0152-0</t>
  </si>
  <si>
    <t>05.105.0152-A</t>
  </si>
  <si>
    <t>05.105.0153-0</t>
  </si>
  <si>
    <t>05.105.0153-A</t>
  </si>
  <si>
    <t>05.105.0154-0</t>
  </si>
  <si>
    <t>05.105.0154-A</t>
  </si>
  <si>
    <t>05.105.0155-0</t>
  </si>
  <si>
    <t>05.105.0155-A</t>
  </si>
  <si>
    <t>05.105.0156-0</t>
  </si>
  <si>
    <t>05.105.0156-A</t>
  </si>
  <si>
    <t>05.105.0157-0</t>
  </si>
  <si>
    <t>05.105.0157-A</t>
  </si>
  <si>
    <t>05.105.0158-0</t>
  </si>
  <si>
    <t>05.105.0158-A</t>
  </si>
  <si>
    <t>05.105.0159-0</t>
  </si>
  <si>
    <t>05.105.0159-A</t>
  </si>
  <si>
    <t>05.105.0165-0</t>
  </si>
  <si>
    <t>05.105.0165-A</t>
  </si>
  <si>
    <t>05.105.0169-0</t>
  </si>
  <si>
    <t>05.105.0169-A</t>
  </si>
  <si>
    <t>05.105.0175-0</t>
  </si>
  <si>
    <t>05.105.0175-A</t>
  </si>
  <si>
    <t>05.105.0176-0</t>
  </si>
  <si>
    <t>05.105.0176-A</t>
  </si>
  <si>
    <t>05.105.0178-0</t>
  </si>
  <si>
    <t>05.105.0178-A</t>
  </si>
  <si>
    <t>05.105.0179-0</t>
  </si>
  <si>
    <t>05.105.0179-A</t>
  </si>
  <si>
    <t>05.105.0180-0</t>
  </si>
  <si>
    <t>05.105.0180-A</t>
  </si>
  <si>
    <t>05.105.0185-0</t>
  </si>
  <si>
    <t>05.105.0185-A</t>
  </si>
  <si>
    <t>05.105.0186-0</t>
  </si>
  <si>
    <t>05.105.0186-A</t>
  </si>
  <si>
    <t>05.105.0187-0</t>
  </si>
  <si>
    <t>05.105.0187-A</t>
  </si>
  <si>
    <t>05.105.0188-0</t>
  </si>
  <si>
    <t>05.105.0188-A</t>
  </si>
  <si>
    <t>05.105.0190-0</t>
  </si>
  <si>
    <t>05.105.0190-A</t>
  </si>
  <si>
    <t>05.105.0195-0</t>
  </si>
  <si>
    <t>05.105.0195-A</t>
  </si>
  <si>
    <t>05.105.0200-0</t>
  </si>
  <si>
    <t>05.105.0200-A</t>
  </si>
  <si>
    <t>05.105.0201-0</t>
  </si>
  <si>
    <t>05.105.0201-A</t>
  </si>
  <si>
    <t>05.105.0202-0</t>
  </si>
  <si>
    <t>05.105.0202-A</t>
  </si>
  <si>
    <t>05.105.0203-0</t>
  </si>
  <si>
    <t>05.105.0203-A</t>
  </si>
  <si>
    <t>05.105.0204-0</t>
  </si>
  <si>
    <t>05.105.0204-A</t>
  </si>
  <si>
    <t>05.105.0205-0</t>
  </si>
  <si>
    <t>05.105.0205-A</t>
  </si>
  <si>
    <t>05.105.0206-0</t>
  </si>
  <si>
    <t>05.105.0206-A</t>
  </si>
  <si>
    <t>05.105.0207-0</t>
  </si>
  <si>
    <t>05.105.0207-A</t>
  </si>
  <si>
    <t>05.105.9999-0</t>
  </si>
  <si>
    <t>05.105.9999-A</t>
  </si>
  <si>
    <t>05.205.0010-0</t>
  </si>
  <si>
    <t>05.205.0010-A</t>
  </si>
  <si>
    <t>05.205.0011-0</t>
  </si>
  <si>
    <t>05.205.0011-A</t>
  </si>
  <si>
    <t>05.205.0012-0</t>
  </si>
  <si>
    <t>05.205.0012-A</t>
  </si>
  <si>
    <t>05.205.0013-0</t>
  </si>
  <si>
    <t>05.205.0013-A</t>
  </si>
  <si>
    <t>05.205.0015-0</t>
  </si>
  <si>
    <t>05.205.0015-A</t>
  </si>
  <si>
    <t>05.205.0016-0</t>
  </si>
  <si>
    <t>05.205.0016-A</t>
  </si>
  <si>
    <t>05.205.0017-0</t>
  </si>
  <si>
    <t>05.205.0017-A</t>
  </si>
  <si>
    <t>05.205.0018-0</t>
  </si>
  <si>
    <t>05.205.0018-A</t>
  </si>
  <si>
    <t>05.205.9999-0</t>
  </si>
  <si>
    <t>05.205.9999-A</t>
  </si>
  <si>
    <t>06.001.0020-0</t>
  </si>
  <si>
    <t>06.001.0020-A</t>
  </si>
  <si>
    <t>06.001.0022-0</t>
  </si>
  <si>
    <t>06.001.0022-A</t>
  </si>
  <si>
    <t>06.001.0023-0</t>
  </si>
  <si>
    <t>06.001.0023-A</t>
  </si>
  <si>
    <t>06.001.0024-0</t>
  </si>
  <si>
    <t>06.001.0024-A</t>
  </si>
  <si>
    <t>06.001.0025-0</t>
  </si>
  <si>
    <t>06.001.0025-A</t>
  </si>
  <si>
    <t>06.001.0030-0</t>
  </si>
  <si>
    <t>06.001.0030-A</t>
  </si>
  <si>
    <t>06.001.0031-0</t>
  </si>
  <si>
    <t>06.001.0031-A</t>
  </si>
  <si>
    <t>06.001.0032-0</t>
  </si>
  <si>
    <t>06.001.0032-A</t>
  </si>
  <si>
    <t>06.001.0033-0</t>
  </si>
  <si>
    <t>06.001.0033-A</t>
  </si>
  <si>
    <t>06.001.0034-0</t>
  </si>
  <si>
    <t>06.001.0034-A</t>
  </si>
  <si>
    <t>06.001.0035-0</t>
  </si>
  <si>
    <t>06.001.0035-A</t>
  </si>
  <si>
    <t>06.001.0036-0</t>
  </si>
  <si>
    <t>06.001.0036-A</t>
  </si>
  <si>
    <t>06.001.0037-0</t>
  </si>
  <si>
    <t>06.001.0037-A</t>
  </si>
  <si>
    <t>06.001.0038-0</t>
  </si>
  <si>
    <t>06.001.0038-A</t>
  </si>
  <si>
    <t>06.001.0039-0</t>
  </si>
  <si>
    <t>06.001.0039-A</t>
  </si>
  <si>
    <t>06.001.0040-0</t>
  </si>
  <si>
    <t>06.001.0040-A</t>
  </si>
  <si>
    <t>06.001.0041-0</t>
  </si>
  <si>
    <t>06.001.0041-A</t>
  </si>
  <si>
    <t>06.001.0042-0</t>
  </si>
  <si>
    <t>06.001.0042-A</t>
  </si>
  <si>
    <t>06.001.0059-0</t>
  </si>
  <si>
    <t>06.001.0059-A</t>
  </si>
  <si>
    <t>06.001.0060-0</t>
  </si>
  <si>
    <t>06.001.0060-A</t>
  </si>
  <si>
    <t>06.001.0061-0</t>
  </si>
  <si>
    <t>06.001.0061-A</t>
  </si>
  <si>
    <t>06.001.0062-0</t>
  </si>
  <si>
    <t>06.001.0062-A</t>
  </si>
  <si>
    <t>06.001.0063-0</t>
  </si>
  <si>
    <t>06.001.0063-A</t>
  </si>
  <si>
    <t>06.001.0064-0</t>
  </si>
  <si>
    <t>06.001.0064-A</t>
  </si>
  <si>
    <t>06.001.0065-0</t>
  </si>
  <si>
    <t>06.001.0065-A</t>
  </si>
  <si>
    <t>06.001.0066-0</t>
  </si>
  <si>
    <t>06.001.0066-A</t>
  </si>
  <si>
    <t>06.001.0067-0</t>
  </si>
  <si>
    <t>06.001.0067-A</t>
  </si>
  <si>
    <t>06.001.0068-0</t>
  </si>
  <si>
    <t>06.001.0068-A</t>
  </si>
  <si>
    <t>06.001.0069-0</t>
  </si>
  <si>
    <t>06.001.0069-A</t>
  </si>
  <si>
    <t>06.001.0070-0</t>
  </si>
  <si>
    <t>06.001.0070-A</t>
  </si>
  <si>
    <t>06.001.0071-0</t>
  </si>
  <si>
    <t>06.001.0071-A</t>
  </si>
  <si>
    <t>06.001.0080-0</t>
  </si>
  <si>
    <t>06.001.0080-A</t>
  </si>
  <si>
    <t>06.001.0081-0</t>
  </si>
  <si>
    <t>06.001.0081-A</t>
  </si>
  <si>
    <t>06.001.0082-0</t>
  </si>
  <si>
    <t>06.001.0082-A</t>
  </si>
  <si>
    <t>06.001.0083-0</t>
  </si>
  <si>
    <t>06.001.0083-A</t>
  </si>
  <si>
    <t>06.001.0084-0</t>
  </si>
  <si>
    <t>06.001.0084-A</t>
  </si>
  <si>
    <t>06.001.0085-0</t>
  </si>
  <si>
    <t>06.001.0085-A</t>
  </si>
  <si>
    <t>06.001.0101-0</t>
  </si>
  <si>
    <t>06.001.0101-A</t>
  </si>
  <si>
    <t>06.001.0102-0</t>
  </si>
  <si>
    <t>06.001.0102-A</t>
  </si>
  <si>
    <t>06.001.0103-0</t>
  </si>
  <si>
    <t>06.001.0103-A</t>
  </si>
  <si>
    <t>06.001.0105-0</t>
  </si>
  <si>
    <t>06.001.0105-A</t>
  </si>
  <si>
    <t>06.001.0106-0</t>
  </si>
  <si>
    <t>06.001.0106-A</t>
  </si>
  <si>
    <t>06.001.0110-0</t>
  </si>
  <si>
    <t>06.001.0110-A</t>
  </si>
  <si>
    <t>06.001.0115-0</t>
  </si>
  <si>
    <t>06.001.0115-A</t>
  </si>
  <si>
    <t>06.001.0120-0</t>
  </si>
  <si>
    <t>06.001.0120-A</t>
  </si>
  <si>
    <t>06.001.0125-0</t>
  </si>
  <si>
    <t>06.001.0125-A</t>
  </si>
  <si>
    <t>06.001.0130-0</t>
  </si>
  <si>
    <t>06.001.0130-A</t>
  </si>
  <si>
    <t>06.001.0151-0</t>
  </si>
  <si>
    <t>06.001.0151-A</t>
  </si>
  <si>
    <t>06.001.0152-0</t>
  </si>
  <si>
    <t>06.001.0152-A</t>
  </si>
  <si>
    <t>06.001.0153-0</t>
  </si>
  <si>
    <t>06.001.0153-A</t>
  </si>
  <si>
    <t>06.001.0155-0</t>
  </si>
  <si>
    <t>06.001.0155-A</t>
  </si>
  <si>
    <t>06.001.0161-0</t>
  </si>
  <si>
    <t>06.001.0161-A</t>
  </si>
  <si>
    <t>06.001.0162-0</t>
  </si>
  <si>
    <t>06.001.0162-A</t>
  </si>
  <si>
    <t>06.001.0163-0</t>
  </si>
  <si>
    <t>06.001.0163-A</t>
  </si>
  <si>
    <t>06.001.0165-0</t>
  </si>
  <si>
    <t>06.001.0165-A</t>
  </si>
  <si>
    <t>06.001.0170-0</t>
  </si>
  <si>
    <t>06.001.0170-A</t>
  </si>
  <si>
    <t>06.001.0171-0</t>
  </si>
  <si>
    <t>06.001.0171-A</t>
  </si>
  <si>
    <t>06.001.0172-0</t>
  </si>
  <si>
    <t>06.001.0172-A</t>
  </si>
  <si>
    <t>06.001.0173-0</t>
  </si>
  <si>
    <t>06.001.0173-A</t>
  </si>
  <si>
    <t>06.001.0174-0</t>
  </si>
  <si>
    <t>06.001.0174-A</t>
  </si>
  <si>
    <t>06.001.0180-0</t>
  </si>
  <si>
    <t>06.001.0180-A</t>
  </si>
  <si>
    <t>06.001.0183-0</t>
  </si>
  <si>
    <t>06.001.0183-A</t>
  </si>
  <si>
    <t>06.001.0184-0</t>
  </si>
  <si>
    <t>06.001.0184-A</t>
  </si>
  <si>
    <t>06.001.0185-0</t>
  </si>
  <si>
    <t>06.001.0185-A</t>
  </si>
  <si>
    <t>06.001.0187-0</t>
  </si>
  <si>
    <t>06.001.0187-A</t>
  </si>
  <si>
    <t>06.001.0188-0</t>
  </si>
  <si>
    <t>06.001.0188-A</t>
  </si>
  <si>
    <t>06.001.0189-0</t>
  </si>
  <si>
    <t>06.001.0189-A</t>
  </si>
  <si>
    <t>06.001.0190-0</t>
  </si>
  <si>
    <t>06.001.0190-A</t>
  </si>
  <si>
    <t>06.001.0192-0</t>
  </si>
  <si>
    <t>06.001.0192-A</t>
  </si>
  <si>
    <t>06.001.0193-0</t>
  </si>
  <si>
    <t>06.001.0193-A</t>
  </si>
  <si>
    <t>06.001.0195-0</t>
  </si>
  <si>
    <t>06.001.0195-A</t>
  </si>
  <si>
    <t>06.001.0198-0</t>
  </si>
  <si>
    <t>06.001.0198-A</t>
  </si>
  <si>
    <t>06.001.0200-0</t>
  </si>
  <si>
    <t>06.001.0200-A</t>
  </si>
  <si>
    <t>06.001.0205-0</t>
  </si>
  <si>
    <t>06.001.0205-A</t>
  </si>
  <si>
    <t>06.001.0210-0</t>
  </si>
  <si>
    <t>06.001.0210-A</t>
  </si>
  <si>
    <t>06.001.0242-0</t>
  </si>
  <si>
    <t>06.001.0242-A</t>
  </si>
  <si>
    <t>06.001.0243-0</t>
  </si>
  <si>
    <t>06.001.0243-A</t>
  </si>
  <si>
    <t>06.001.0244-0</t>
  </si>
  <si>
    <t>06.001.0244-A</t>
  </si>
  <si>
    <t>06.001.0245-0</t>
  </si>
  <si>
    <t>06.001.0245-A</t>
  </si>
  <si>
    <t>06.001.0246-0</t>
  </si>
  <si>
    <t>06.001.0246-A</t>
  </si>
  <si>
    <t>06.001.0247-0</t>
  </si>
  <si>
    <t>06.001.0247-A</t>
  </si>
  <si>
    <t>06.001.0248-0</t>
  </si>
  <si>
    <t>06.001.0248-A</t>
  </si>
  <si>
    <t>06.001.0250-0</t>
  </si>
  <si>
    <t>06.001.0250-A</t>
  </si>
  <si>
    <t>06.001.0251-0</t>
  </si>
  <si>
    <t>06.001.0251-A</t>
  </si>
  <si>
    <t>06.001.0252-0</t>
  </si>
  <si>
    <t>06.001.0252-A</t>
  </si>
  <si>
    <t>06.001.0254-0</t>
  </si>
  <si>
    <t>06.001.0254-A</t>
  </si>
  <si>
    <t>06.001.0255-0</t>
  </si>
  <si>
    <t>06.001.0255-A</t>
  </si>
  <si>
    <t>06.001.0256-0</t>
  </si>
  <si>
    <t>06.001.0256-A</t>
  </si>
  <si>
    <t>06.001.0257-0</t>
  </si>
  <si>
    <t>06.001.0257-A</t>
  </si>
  <si>
    <t>06.001.0258-0</t>
  </si>
  <si>
    <t>06.001.0258-A</t>
  </si>
  <si>
    <t>06.001.0259-0</t>
  </si>
  <si>
    <t>06.001.0259-A</t>
  </si>
  <si>
    <t>06.001.0260-0</t>
  </si>
  <si>
    <t>06.001.0260-A</t>
  </si>
  <si>
    <t>06.001.0261-0</t>
  </si>
  <si>
    <t>06.001.0261-A</t>
  </si>
  <si>
    <t>06.001.0262-0</t>
  </si>
  <si>
    <t>06.001.0262-A</t>
  </si>
  <si>
    <t>06.001.0263-0</t>
  </si>
  <si>
    <t>06.001.0263-A</t>
  </si>
  <si>
    <t>06.001.0264-0</t>
  </si>
  <si>
    <t>06.001.0264-A</t>
  </si>
  <si>
    <t>06.001.0265-0</t>
  </si>
  <si>
    <t>06.001.0265-A</t>
  </si>
  <si>
    <t>06.001.0266-0</t>
  </si>
  <si>
    <t>06.001.0266-A</t>
  </si>
  <si>
    <t>06.001.0267-0</t>
  </si>
  <si>
    <t>06.001.0267-A</t>
  </si>
  <si>
    <t>06.001.0268-0</t>
  </si>
  <si>
    <t>06.001.0268-A</t>
  </si>
  <si>
    <t>06.001.0269-0</t>
  </si>
  <si>
    <t>06.001.0269-A</t>
  </si>
  <si>
    <t>06.001.0270-0</t>
  </si>
  <si>
    <t>06.001.0270-A</t>
  </si>
  <si>
    <t>06.001.0271-0</t>
  </si>
  <si>
    <t>06.001.0271-A</t>
  </si>
  <si>
    <t>06.001.0272-0</t>
  </si>
  <si>
    <t>06.001.0272-A</t>
  </si>
  <si>
    <t>06.001.0273-0</t>
  </si>
  <si>
    <t>06.001.0273-A</t>
  </si>
  <si>
    <t>06.001.0274-0</t>
  </si>
  <si>
    <t>06.001.0274-A</t>
  </si>
  <si>
    <t>06.001.0275-0</t>
  </si>
  <si>
    <t>06.001.0275-A</t>
  </si>
  <si>
    <t>06.001.0276-0</t>
  </si>
  <si>
    <t>06.001.0276-A</t>
  </si>
  <si>
    <t>06.001.0300-0</t>
  </si>
  <si>
    <t>06.001.0300-A</t>
  </si>
  <si>
    <t>06.001.0301-0</t>
  </si>
  <si>
    <t>06.001.0301-A</t>
  </si>
  <si>
    <t>06.001.0305-0</t>
  </si>
  <si>
    <t>06.001.0305-A</t>
  </si>
  <si>
    <t>06.001.0306-0</t>
  </si>
  <si>
    <t>06.001.0306-A</t>
  </si>
  <si>
    <t>06.001.0307-0</t>
  </si>
  <si>
    <t>06.001.0307-A</t>
  </si>
  <si>
    <t>06.001.0308-0</t>
  </si>
  <si>
    <t>06.001.0308-A</t>
  </si>
  <si>
    <t>06.001.0309-0</t>
  </si>
  <si>
    <t>06.001.0309-A</t>
  </si>
  <si>
    <t>06.001.0310-0</t>
  </si>
  <si>
    <t>06.001.0310-A</t>
  </si>
  <si>
    <t>06.001.0311-0</t>
  </si>
  <si>
    <t>06.001.0311-A</t>
  </si>
  <si>
    <t>06.001.0312-0</t>
  </si>
  <si>
    <t>06.001.0312-A</t>
  </si>
  <si>
    <t>06.001.0313-0</t>
  </si>
  <si>
    <t>06.001.0313-A</t>
  </si>
  <si>
    <t>06.001.0314-0</t>
  </si>
  <si>
    <t>06.001.0314-A</t>
  </si>
  <si>
    <t>06.001.0315-0</t>
  </si>
  <si>
    <t>06.001.0315-A</t>
  </si>
  <si>
    <t>06.001.0316-0</t>
  </si>
  <si>
    <t>06.001.0316-A</t>
  </si>
  <si>
    <t>06.001.0317-0</t>
  </si>
  <si>
    <t>06.001.0317-A</t>
  </si>
  <si>
    <t>06.001.0318-0</t>
  </si>
  <si>
    <t>06.001.0318-A</t>
  </si>
  <si>
    <t>06.001.0319-0</t>
  </si>
  <si>
    <t>06.001.0319-A</t>
  </si>
  <si>
    <t>06.001.0320-0</t>
  </si>
  <si>
    <t>06.001.0320-A</t>
  </si>
  <si>
    <t>06.001.0325-0</t>
  </si>
  <si>
    <t>06.001.0325-A</t>
  </si>
  <si>
    <t>06.001.0327-0</t>
  </si>
  <si>
    <t>06.001.0327-A</t>
  </si>
  <si>
    <t>06.001.0328-0</t>
  </si>
  <si>
    <t>06.001.0328-A</t>
  </si>
  <si>
    <t>06.001.0329-0</t>
  </si>
  <si>
    <t>06.001.0329-A</t>
  </si>
  <si>
    <t>06.001.0330-0</t>
  </si>
  <si>
    <t>06.001.0330-A</t>
  </si>
  <si>
    <t>06.001.0331-0</t>
  </si>
  <si>
    <t>06.001.0331-A</t>
  </si>
  <si>
    <t>06.001.0332-0</t>
  </si>
  <si>
    <t>06.001.0332-A</t>
  </si>
  <si>
    <t>06.001.0335-0</t>
  </si>
  <si>
    <t>06.001.0335-A</t>
  </si>
  <si>
    <t>06.001.0500-0</t>
  </si>
  <si>
    <t>06.001.0500-A</t>
  </si>
  <si>
    <t>06.001.0501-0</t>
  </si>
  <si>
    <t>06.001.0501-A</t>
  </si>
  <si>
    <t>06.001.0502-0</t>
  </si>
  <si>
    <t>06.001.0502-A</t>
  </si>
  <si>
    <t>06.001.0503-0</t>
  </si>
  <si>
    <t>06.001.0503-A</t>
  </si>
  <si>
    <t>06.001.0504-0</t>
  </si>
  <si>
    <t>06.001.0504-A</t>
  </si>
  <si>
    <t>06.001.0505-0</t>
  </si>
  <si>
    <t>06.001.0505-A</t>
  </si>
  <si>
    <t>06.001.0506-0</t>
  </si>
  <si>
    <t>06.001.0506-A</t>
  </si>
  <si>
    <t>06.001.0507-0</t>
  </si>
  <si>
    <t>06.001.0507-A</t>
  </si>
  <si>
    <t>06.001.0508-0</t>
  </si>
  <si>
    <t>06.001.0508-A</t>
  </si>
  <si>
    <t>06.001.0509-0</t>
  </si>
  <si>
    <t>06.001.0509-A</t>
  </si>
  <si>
    <t>06.001.0510-0</t>
  </si>
  <si>
    <t>06.001.0510-A</t>
  </si>
  <si>
    <t>06.001.0511-0</t>
  </si>
  <si>
    <t>06.001.0511-A</t>
  </si>
  <si>
    <t>06.001.0512-0</t>
  </si>
  <si>
    <t>06.001.0512-A</t>
  </si>
  <si>
    <t>06.001.0513-0</t>
  </si>
  <si>
    <t>06.001.0513-A</t>
  </si>
  <si>
    <t>06.001.0514-0</t>
  </si>
  <si>
    <t>06.001.0514-A</t>
  </si>
  <si>
    <t>06.001.0515-0</t>
  </si>
  <si>
    <t>06.001.0515-A</t>
  </si>
  <si>
    <t>06.001.0516-0</t>
  </si>
  <si>
    <t>06.001.0516-A</t>
  </si>
  <si>
    <t>06.001.0550-0</t>
  </si>
  <si>
    <t>06.001.0550-A</t>
  </si>
  <si>
    <t>06.001.0551-0</t>
  </si>
  <si>
    <t>06.001.0551-A</t>
  </si>
  <si>
    <t>06.001.0552-0</t>
  </si>
  <si>
    <t>06.001.0552-A</t>
  </si>
  <si>
    <t>06.001.0553-0</t>
  </si>
  <si>
    <t>06.001.0553-A</t>
  </si>
  <si>
    <t>06.001.0554-0</t>
  </si>
  <si>
    <t>06.001.0554-A</t>
  </si>
  <si>
    <t>06.001.0555-0</t>
  </si>
  <si>
    <t>06.001.0555-A</t>
  </si>
  <si>
    <t>06.001.0556-0</t>
  </si>
  <si>
    <t>06.001.0556-A</t>
  </si>
  <si>
    <t>06.001.0557-0</t>
  </si>
  <si>
    <t>06.001.0557-A</t>
  </si>
  <si>
    <t>06.001.0558-0</t>
  </si>
  <si>
    <t>06.001.0558-A</t>
  </si>
  <si>
    <t>06.001.0559-0</t>
  </si>
  <si>
    <t>06.001.0559-A</t>
  </si>
  <si>
    <t>06.001.0560-0</t>
  </si>
  <si>
    <t>06.001.0560-A</t>
  </si>
  <si>
    <t>06.001.0561-0</t>
  </si>
  <si>
    <t>06.001.0561-A</t>
  </si>
  <si>
    <t>06.001.0562-0</t>
  </si>
  <si>
    <t>06.001.0562-A</t>
  </si>
  <si>
    <t>06.001.0563-0</t>
  </si>
  <si>
    <t>06.001.0563-A</t>
  </si>
  <si>
    <t>06.001.0564-0</t>
  </si>
  <si>
    <t>06.001.0564-A</t>
  </si>
  <si>
    <t>06.001.0565-0</t>
  </si>
  <si>
    <t>06.001.0565-A</t>
  </si>
  <si>
    <t>06.001.0566-0</t>
  </si>
  <si>
    <t>06.001.0566-A</t>
  </si>
  <si>
    <t>06.001.0630-0</t>
  </si>
  <si>
    <t>06.001.0630-A</t>
  </si>
  <si>
    <t>06.001.0631-0</t>
  </si>
  <si>
    <t>06.001.0631-A</t>
  </si>
  <si>
    <t>06.001.0632-0</t>
  </si>
  <si>
    <t>06.001.0632-A</t>
  </si>
  <si>
    <t>06.001.0633-0</t>
  </si>
  <si>
    <t>06.001.0633-A</t>
  </si>
  <si>
    <t>06.001.0634-0</t>
  </si>
  <si>
    <t>06.001.0634-A</t>
  </si>
  <si>
    <t>06.001.0650-0</t>
  </si>
  <si>
    <t>06.001.0650-A</t>
  </si>
  <si>
    <t>06.001.0651-0</t>
  </si>
  <si>
    <t>06.001.0651-A</t>
  </si>
  <si>
    <t>06.001.0652-0</t>
  </si>
  <si>
    <t>06.001.0652-A</t>
  </si>
  <si>
    <t>06.001.0653-0</t>
  </si>
  <si>
    <t>06.001.0653-A</t>
  </si>
  <si>
    <t>06.001.0654-0</t>
  </si>
  <si>
    <t>06.001.0654-A</t>
  </si>
  <si>
    <t>06.001.0655-0</t>
  </si>
  <si>
    <t>06.001.0655-A</t>
  </si>
  <si>
    <t>06.001.0656-0</t>
  </si>
  <si>
    <t>06.001.0656-A</t>
  </si>
  <si>
    <t>06.001.0657-0</t>
  </si>
  <si>
    <t>06.001.0657-A</t>
  </si>
  <si>
    <t>06.001.0658-0</t>
  </si>
  <si>
    <t>06.001.0658-A</t>
  </si>
  <si>
    <t>06.001.0659-0</t>
  </si>
  <si>
    <t>06.001.0659-A</t>
  </si>
  <si>
    <t>06.001.0660-0</t>
  </si>
  <si>
    <t>06.001.0660-A</t>
  </si>
  <si>
    <t>06.001.0661-0</t>
  </si>
  <si>
    <t>06.001.0661-A</t>
  </si>
  <si>
    <t>06.001.0662-0</t>
  </si>
  <si>
    <t>06.001.0662-A</t>
  </si>
  <si>
    <t>06.001.0663-0</t>
  </si>
  <si>
    <t>06.001.0663-A</t>
  </si>
  <si>
    <t>06.001.0664-0</t>
  </si>
  <si>
    <t>06.001.0664-A</t>
  </si>
  <si>
    <t>06.001.0665-0</t>
  </si>
  <si>
    <t>06.001.0665-A</t>
  </si>
  <si>
    <t>06.001.0666-0</t>
  </si>
  <si>
    <t>06.001.0666-A</t>
  </si>
  <si>
    <t>06.001.0670-0</t>
  </si>
  <si>
    <t>06.001.0670-A</t>
  </si>
  <si>
    <t>06.001.0671-0</t>
  </si>
  <si>
    <t>06.001.0671-A</t>
  </si>
  <si>
    <t>06.001.0672-0</t>
  </si>
  <si>
    <t>06.001.0672-A</t>
  </si>
  <si>
    <t>06.001.0673-0</t>
  </si>
  <si>
    <t>06.001.0673-A</t>
  </si>
  <si>
    <t>06.001.0674-0</t>
  </si>
  <si>
    <t>06.001.0674-A</t>
  </si>
  <si>
    <t>06.001.0675-0</t>
  </si>
  <si>
    <t>06.001.0675-A</t>
  </si>
  <si>
    <t>06.001.0676-0</t>
  </si>
  <si>
    <t>06.001.0676-A</t>
  </si>
  <si>
    <t>06.001.0677-0</t>
  </si>
  <si>
    <t>06.001.0677-A</t>
  </si>
  <si>
    <t>06.001.0678-0</t>
  </si>
  <si>
    <t>06.001.0678-A</t>
  </si>
  <si>
    <t>06.001.0679-0</t>
  </si>
  <si>
    <t>06.001.0679-A</t>
  </si>
  <si>
    <t>06.001.0680-0</t>
  </si>
  <si>
    <t>06.001.0680-A</t>
  </si>
  <si>
    <t>06.001.0681-0</t>
  </si>
  <si>
    <t>06.001.0681-A</t>
  </si>
  <si>
    <t>06.001.0682-0</t>
  </si>
  <si>
    <t>06.001.0682-A</t>
  </si>
  <si>
    <t>06.001.0683-0</t>
  </si>
  <si>
    <t>06.001.0683-A</t>
  </si>
  <si>
    <t>06.001.0684-0</t>
  </si>
  <si>
    <t>06.001.0684-A</t>
  </si>
  <si>
    <t>06.001.0685-0</t>
  </si>
  <si>
    <t>06.001.0685-A</t>
  </si>
  <si>
    <t>06.001.0686-0</t>
  </si>
  <si>
    <t>06.001.0686-A</t>
  </si>
  <si>
    <t>06.001.0710-0</t>
  </si>
  <si>
    <t>06.001.0710-A</t>
  </si>
  <si>
    <t>06.001.0711-0</t>
  </si>
  <si>
    <t>06.001.0711-A</t>
  </si>
  <si>
    <t>06.001.0712-0</t>
  </si>
  <si>
    <t>06.001.0712-A</t>
  </si>
  <si>
    <t>06.001.0715-0</t>
  </si>
  <si>
    <t>06.001.0715-A</t>
  </si>
  <si>
    <t>06.001.0716-0</t>
  </si>
  <si>
    <t>06.001.0716-A</t>
  </si>
  <si>
    <t>06.001.0717-0</t>
  </si>
  <si>
    <t>06.001.0717-A</t>
  </si>
  <si>
    <t>06.001.0718-0</t>
  </si>
  <si>
    <t>06.001.0718-A</t>
  </si>
  <si>
    <t>06.001.0719-0</t>
  </si>
  <si>
    <t>06.001.0719-A</t>
  </si>
  <si>
    <t>06.001.0720-0</t>
  </si>
  <si>
    <t>06.001.0720-A</t>
  </si>
  <si>
    <t>06.001.0721-0</t>
  </si>
  <si>
    <t>06.001.0721-A</t>
  </si>
  <si>
    <t>06.001.0722-0</t>
  </si>
  <si>
    <t>06.001.0722-A</t>
  </si>
  <si>
    <t>06.001.0723-0</t>
  </si>
  <si>
    <t>06.001.0723-A</t>
  </si>
  <si>
    <t>06.001.0724-0</t>
  </si>
  <si>
    <t>06.001.0724-A</t>
  </si>
  <si>
    <t>06.001.0725-0</t>
  </si>
  <si>
    <t>06.001.0725-A</t>
  </si>
  <si>
    <t>06.001.0726-0</t>
  </si>
  <si>
    <t>06.001.0726-A</t>
  </si>
  <si>
    <t>06.001.0727-0</t>
  </si>
  <si>
    <t>06.001.0727-A</t>
  </si>
  <si>
    <t>06.001.0728-0</t>
  </si>
  <si>
    <t>06.001.0728-A</t>
  </si>
  <si>
    <t>06.001.0729-0</t>
  </si>
  <si>
    <t>06.001.0729-A</t>
  </si>
  <si>
    <t>06.001.0730-0</t>
  </si>
  <si>
    <t>06.001.0730-A</t>
  </si>
  <si>
    <t>06.001.0731-0</t>
  </si>
  <si>
    <t>06.001.0731-A</t>
  </si>
  <si>
    <t>06.001.0732-0</t>
  </si>
  <si>
    <t>06.001.0732-A</t>
  </si>
  <si>
    <t>06.001.0733-0</t>
  </si>
  <si>
    <t>06.001.0733-A</t>
  </si>
  <si>
    <t>06.001.0734-0</t>
  </si>
  <si>
    <t>06.001.0734-A</t>
  </si>
  <si>
    <t>06.001.0735-0</t>
  </si>
  <si>
    <t>06.001.0735-A</t>
  </si>
  <si>
    <t>06.001.0736-0</t>
  </si>
  <si>
    <t>06.001.0736-A</t>
  </si>
  <si>
    <t>06.001.0750-0</t>
  </si>
  <si>
    <t>06.001.0750-A</t>
  </si>
  <si>
    <t>06.001.0751-0</t>
  </si>
  <si>
    <t>06.001.0751-A</t>
  </si>
  <si>
    <t>06.001.0752-0</t>
  </si>
  <si>
    <t>06.001.0752-A</t>
  </si>
  <si>
    <t>06.001.0753-0</t>
  </si>
  <si>
    <t>06.001.0753-A</t>
  </si>
  <si>
    <t>06.001.0754-0</t>
  </si>
  <si>
    <t>06.001.0754-A</t>
  </si>
  <si>
    <t>06.001.0755-0</t>
  </si>
  <si>
    <t>06.001.0755-A</t>
  </si>
  <si>
    <t>06.001.0756-0</t>
  </si>
  <si>
    <t>06.001.0756-A</t>
  </si>
  <si>
    <t>06.001.0757-0</t>
  </si>
  <si>
    <t>06.001.0757-A</t>
  </si>
  <si>
    <t>06.001.0758-0</t>
  </si>
  <si>
    <t>06.001.0758-A</t>
  </si>
  <si>
    <t>06.001.0759-0</t>
  </si>
  <si>
    <t>06.001.0759-A</t>
  </si>
  <si>
    <t>06.001.0760-0</t>
  </si>
  <si>
    <t>06.001.0760-A</t>
  </si>
  <si>
    <t>06.001.0761-0</t>
  </si>
  <si>
    <t>06.001.0761-A</t>
  </si>
  <si>
    <t>06.001.0762-0</t>
  </si>
  <si>
    <t>06.001.0762-A</t>
  </si>
  <si>
    <t>06.001.0763-0</t>
  </si>
  <si>
    <t>06.001.0763-A</t>
  </si>
  <si>
    <t>06.001.0764-0</t>
  </si>
  <si>
    <t>06.001.0764-A</t>
  </si>
  <si>
    <t>06.001.0765-0</t>
  </si>
  <si>
    <t>06.001.0765-A</t>
  </si>
  <si>
    <t>06.001.0766-0</t>
  </si>
  <si>
    <t>06.001.0766-A</t>
  </si>
  <si>
    <t>06.001.0767-0</t>
  </si>
  <si>
    <t>06.001.0767-A</t>
  </si>
  <si>
    <t>06.001.0770-0</t>
  </si>
  <si>
    <t>06.001.0770-A</t>
  </si>
  <si>
    <t>06.001.0771-0</t>
  </si>
  <si>
    <t>06.001.0771-A</t>
  </si>
  <si>
    <t>06.001.0772-0</t>
  </si>
  <si>
    <t>06.001.0772-A</t>
  </si>
  <si>
    <t>06.001.0773-0</t>
  </si>
  <si>
    <t>06.001.0773-A</t>
  </si>
  <si>
    <t>06.001.0774-0</t>
  </si>
  <si>
    <t>06.001.0774-A</t>
  </si>
  <si>
    <t>06.001.0775-0</t>
  </si>
  <si>
    <t>06.001.0775-A</t>
  </si>
  <si>
    <t>06.001.0776-0</t>
  </si>
  <si>
    <t>06.001.0776-A</t>
  </si>
  <si>
    <t>06.001.0777-0</t>
  </si>
  <si>
    <t>06.001.0777-A</t>
  </si>
  <si>
    <t>06.001.0778-0</t>
  </si>
  <si>
    <t>06.001.0778-A</t>
  </si>
  <si>
    <t>06.001.0779-0</t>
  </si>
  <si>
    <t>06.001.0779-A</t>
  </si>
  <si>
    <t>06.001.0780-0</t>
  </si>
  <si>
    <t>06.001.0780-A</t>
  </si>
  <si>
    <t>06.001.0781-0</t>
  </si>
  <si>
    <t>06.001.0781-A</t>
  </si>
  <si>
    <t>06.002.0010-0</t>
  </si>
  <si>
    <t>06.002.0010-A</t>
  </si>
  <si>
    <t>06.002.0011-0</t>
  </si>
  <si>
    <t>06.002.0011-A</t>
  </si>
  <si>
    <t>06.002.0012-0</t>
  </si>
  <si>
    <t>06.002.0012-A</t>
  </si>
  <si>
    <t>06.002.0013-0</t>
  </si>
  <si>
    <t>06.002.0013-A</t>
  </si>
  <si>
    <t>06.002.0014-0</t>
  </si>
  <si>
    <t>06.002.0014-A</t>
  </si>
  <si>
    <t>06.002.0015-0</t>
  </si>
  <si>
    <t>06.002.0015-A</t>
  </si>
  <si>
    <t>06.002.0016-0</t>
  </si>
  <si>
    <t>06.002.0016-A</t>
  </si>
  <si>
    <t>06.002.0017-0</t>
  </si>
  <si>
    <t>06.002.0017-A</t>
  </si>
  <si>
    <t>06.002.0018-0</t>
  </si>
  <si>
    <t>06.002.0018-A</t>
  </si>
  <si>
    <t>06.002.0041-0</t>
  </si>
  <si>
    <t>06.002.0041-A</t>
  </si>
  <si>
    <t>06.002.0042-0</t>
  </si>
  <si>
    <t>06.002.0042-A</t>
  </si>
  <si>
    <t>06.002.0043-0</t>
  </si>
  <si>
    <t>06.002.0043-A</t>
  </si>
  <si>
    <t>06.002.0044-0</t>
  </si>
  <si>
    <t>06.002.0044-A</t>
  </si>
  <si>
    <t>06.002.0045-0</t>
  </si>
  <si>
    <t>06.002.0045-A</t>
  </si>
  <si>
    <t>06.002.0046-0</t>
  </si>
  <si>
    <t>06.002.0046-A</t>
  </si>
  <si>
    <t>06.002.0047-0</t>
  </si>
  <si>
    <t>06.002.0047-A</t>
  </si>
  <si>
    <t>06.002.0049-0</t>
  </si>
  <si>
    <t>06.002.0049-A</t>
  </si>
  <si>
    <t>06.002.0050-0</t>
  </si>
  <si>
    <t>06.002.0050-A</t>
  </si>
  <si>
    <t>06.002.0061-0</t>
  </si>
  <si>
    <t>06.002.0061-A</t>
  </si>
  <si>
    <t>06.002.0062-0</t>
  </si>
  <si>
    <t>06.002.0062-A</t>
  </si>
  <si>
    <t>06.002.0063-0</t>
  </si>
  <si>
    <t>06.002.0063-A</t>
  </si>
  <si>
    <t>06.002.0064-0</t>
  </si>
  <si>
    <t>06.002.0064-A</t>
  </si>
  <si>
    <t>06.002.0065-0</t>
  </si>
  <si>
    <t>06.002.0065-A</t>
  </si>
  <si>
    <t>06.002.0066-0</t>
  </si>
  <si>
    <t>06.002.0066-A</t>
  </si>
  <si>
    <t>06.002.0067-0</t>
  </si>
  <si>
    <t>06.002.0067-A</t>
  </si>
  <si>
    <t>06.002.0069-0</t>
  </si>
  <si>
    <t>06.002.0069-A</t>
  </si>
  <si>
    <t>06.002.0070-0</t>
  </si>
  <si>
    <t>06.002.0070-A</t>
  </si>
  <si>
    <t>06.003.0010-0</t>
  </si>
  <si>
    <t>06.003.0010-A</t>
  </si>
  <si>
    <t>06.003.0011-0</t>
  </si>
  <si>
    <t>06.003.0011-A</t>
  </si>
  <si>
    <t>06.003.0012-0</t>
  </si>
  <si>
    <t>06.003.0012-A</t>
  </si>
  <si>
    <t>06.003.0013-0</t>
  </si>
  <si>
    <t>06.003.0013-A</t>
  </si>
  <si>
    <t>06.003.0015-0</t>
  </si>
  <si>
    <t>06.003.0015-A</t>
  </si>
  <si>
    <t>06.003.0017-0</t>
  </si>
  <si>
    <t>06.003.0017-A</t>
  </si>
  <si>
    <t>06.003.0050-0</t>
  </si>
  <si>
    <t>06.003.0050-A</t>
  </si>
  <si>
    <t>06.003.0053-0</t>
  </si>
  <si>
    <t>06.003.0053-A</t>
  </si>
  <si>
    <t>06.003.0055-0</t>
  </si>
  <si>
    <t>06.003.0055-A</t>
  </si>
  <si>
    <t>06.003.0057-0</t>
  </si>
  <si>
    <t>06.003.0057-A</t>
  </si>
  <si>
    <t>06.003.0058-0</t>
  </si>
  <si>
    <t>06.003.0058-A</t>
  </si>
  <si>
    <t>06.003.0060-0</t>
  </si>
  <si>
    <t>06.003.0060-A</t>
  </si>
  <si>
    <t>06.003.0062-0</t>
  </si>
  <si>
    <t>06.003.0062-A</t>
  </si>
  <si>
    <t>06.003.0064-0</t>
  </si>
  <si>
    <t>06.003.0064-A</t>
  </si>
  <si>
    <t>06.003.0066-0</t>
  </si>
  <si>
    <t>06.003.0066-A</t>
  </si>
  <si>
    <t>06.003.0068-0</t>
  </si>
  <si>
    <t>06.003.0068-A</t>
  </si>
  <si>
    <t>06.004.0060-0</t>
  </si>
  <si>
    <t>06.004.0060-A</t>
  </si>
  <si>
    <t>06.004.0062-0</t>
  </si>
  <si>
    <t>06.004.0062-A</t>
  </si>
  <si>
    <t>06.004.0064-0</t>
  </si>
  <si>
    <t>06.004.0064-A</t>
  </si>
  <si>
    <t>06.004.0066-0</t>
  </si>
  <si>
    <t>06.004.0066-A</t>
  </si>
  <si>
    <t>06.004.0068-0</t>
  </si>
  <si>
    <t>06.004.0068-A</t>
  </si>
  <si>
    <t>06.004.0070-0</t>
  </si>
  <si>
    <t>06.004.0070-A</t>
  </si>
  <si>
    <t>06.004.0072-0</t>
  </si>
  <si>
    <t>06.004.0072-A</t>
  </si>
  <si>
    <t>06.004.0074-0</t>
  </si>
  <si>
    <t>06.004.0074-A</t>
  </si>
  <si>
    <t>06.004.0076-0</t>
  </si>
  <si>
    <t>06.004.0076-A</t>
  </si>
  <si>
    <t>06.004.0078-0</t>
  </si>
  <si>
    <t>06.004.0078-A</t>
  </si>
  <si>
    <t>06.004.0080-0</t>
  </si>
  <si>
    <t>06.004.0080-A</t>
  </si>
  <si>
    <t>06.004.0084-0</t>
  </si>
  <si>
    <t>06.004.0084-A</t>
  </si>
  <si>
    <t>06.004.0090-0</t>
  </si>
  <si>
    <t>06.004.0090-A</t>
  </si>
  <si>
    <t>06.004.0092-0</t>
  </si>
  <si>
    <t>06.004.0092-A</t>
  </si>
  <si>
    <t>06.004.0094-0</t>
  </si>
  <si>
    <t>06.004.0094-A</t>
  </si>
  <si>
    <t>06.004.0096-0</t>
  </si>
  <si>
    <t>06.004.0096-A</t>
  </si>
  <si>
    <t>06.004.0098-0</t>
  </si>
  <si>
    <t>06.004.0098-A</t>
  </si>
  <si>
    <t>06.004.0100-0</t>
  </si>
  <si>
    <t>06.004.0100-A</t>
  </si>
  <si>
    <t>06.004.0102-0</t>
  </si>
  <si>
    <t>06.004.0102-A</t>
  </si>
  <si>
    <t>06.004.0104-0</t>
  </si>
  <si>
    <t>06.004.0104-A</t>
  </si>
  <si>
    <t>06.004.0108-0</t>
  </si>
  <si>
    <t>06.004.0108-A</t>
  </si>
  <si>
    <t>06.004.0110-0</t>
  </si>
  <si>
    <t>06.004.0110-A</t>
  </si>
  <si>
    <t>06.004.0114-0</t>
  </si>
  <si>
    <t>06.004.0114-A</t>
  </si>
  <si>
    <t>06.004.0120-0</t>
  </si>
  <si>
    <t>06.004.0120-A</t>
  </si>
  <si>
    <t>06.004.0122-0</t>
  </si>
  <si>
    <t>06.004.0122-A</t>
  </si>
  <si>
    <t>06.004.0124-0</t>
  </si>
  <si>
    <t>06.004.0124-A</t>
  </si>
  <si>
    <t>06.004.0126-0</t>
  </si>
  <si>
    <t>06.004.0126-A</t>
  </si>
  <si>
    <t>06.004.0128-0</t>
  </si>
  <si>
    <t>06.004.0128-A</t>
  </si>
  <si>
    <t>06.004.0130-0</t>
  </si>
  <si>
    <t>06.004.0130-A</t>
  </si>
  <si>
    <t>06.004.0134-0</t>
  </si>
  <si>
    <t>06.004.0134-A</t>
  </si>
  <si>
    <t>06.004.0138-0</t>
  </si>
  <si>
    <t>06.004.0138-A</t>
  </si>
  <si>
    <t>06.004.0140-0</t>
  </si>
  <si>
    <t>06.004.0140-A</t>
  </si>
  <si>
    <t>06.004.0150-0</t>
  </si>
  <si>
    <t>06.004.0150-A</t>
  </si>
  <si>
    <t>06.004.0152-0</t>
  </si>
  <si>
    <t>06.004.0152-A</t>
  </si>
  <si>
    <t>06.004.0154-0</t>
  </si>
  <si>
    <t>06.004.0154-A</t>
  </si>
  <si>
    <t>06.004.0156-0</t>
  </si>
  <si>
    <t>06.004.0156-A</t>
  </si>
  <si>
    <t>06.004.0158-0</t>
  </si>
  <si>
    <t>06.004.0158-A</t>
  </si>
  <si>
    <t>06.004.0160-0</t>
  </si>
  <si>
    <t>06.004.0160-A</t>
  </si>
  <si>
    <t>06.004.0162-0</t>
  </si>
  <si>
    <t>06.004.0162-A</t>
  </si>
  <si>
    <t>06.004.0164-0</t>
  </si>
  <si>
    <t>06.004.0164-A</t>
  </si>
  <si>
    <t>06.004.0166-0</t>
  </si>
  <si>
    <t>06.004.0166-A</t>
  </si>
  <si>
    <t>06.004.0168-0</t>
  </si>
  <si>
    <t>06.004.0168-A</t>
  </si>
  <si>
    <t>06.004.0170-0</t>
  </si>
  <si>
    <t>06.004.0170-A</t>
  </si>
  <si>
    <t>06.004.0253-1</t>
  </si>
  <si>
    <t>06.004.0253-B</t>
  </si>
  <si>
    <t>06.004.0254-1</t>
  </si>
  <si>
    <t>06.004.0254-B</t>
  </si>
  <si>
    <t>06.004.0400-0</t>
  </si>
  <si>
    <t>06.004.0400-A</t>
  </si>
  <si>
    <t>06.004.0405-0</t>
  </si>
  <si>
    <t>06.004.0405-A</t>
  </si>
  <si>
    <t>06.004.0410-0</t>
  </si>
  <si>
    <t>06.004.0410-A</t>
  </si>
  <si>
    <t>06.004.0415-0</t>
  </si>
  <si>
    <t>06.004.0415-A</t>
  </si>
  <si>
    <t>06.004.0420-0</t>
  </si>
  <si>
    <t>06.004.0420-A</t>
  </si>
  <si>
    <t>06.004.0425-0</t>
  </si>
  <si>
    <t>06.004.0425-A</t>
  </si>
  <si>
    <t>06.004.0430-0</t>
  </si>
  <si>
    <t>06.004.0430-A</t>
  </si>
  <si>
    <t>06.004.0435-0</t>
  </si>
  <si>
    <t>06.004.0435-A</t>
  </si>
  <si>
    <t>06.004.0440-0</t>
  </si>
  <si>
    <t>06.004.0440-A</t>
  </si>
  <si>
    <t>06.004.0445-0</t>
  </si>
  <si>
    <t>06.004.0445-A</t>
  </si>
  <si>
    <t>06.004.0450-0</t>
  </si>
  <si>
    <t>06.004.0450-A</t>
  </si>
  <si>
    <t>06.004.0455-0</t>
  </si>
  <si>
    <t>06.004.0455-A</t>
  </si>
  <si>
    <t>06.004.0500-0</t>
  </si>
  <si>
    <t>06.004.0500-A</t>
  </si>
  <si>
    <t>06.004.0505-0</t>
  </si>
  <si>
    <t>06.004.0505-A</t>
  </si>
  <si>
    <t>06.004.0510-0</t>
  </si>
  <si>
    <t>06.004.0510-A</t>
  </si>
  <si>
    <t>06.004.0515-0</t>
  </si>
  <si>
    <t>06.004.0515-A</t>
  </si>
  <si>
    <t>06.004.0520-0</t>
  </si>
  <si>
    <t>06.004.0520-A</t>
  </si>
  <si>
    <t>06.004.0525-0</t>
  </si>
  <si>
    <t>06.004.0525-A</t>
  </si>
  <si>
    <t>06.004.0530-0</t>
  </si>
  <si>
    <t>06.004.0530-A</t>
  </si>
  <si>
    <t>06.004.0535-0</t>
  </si>
  <si>
    <t>06.004.0535-A</t>
  </si>
  <si>
    <t>06.005.0030-0</t>
  </si>
  <si>
    <t>06.005.0030-A</t>
  </si>
  <si>
    <t>06.005.0035-0</t>
  </si>
  <si>
    <t>06.005.0035-A</t>
  </si>
  <si>
    <t>06.005.0040-0</t>
  </si>
  <si>
    <t>06.005.0040-A</t>
  </si>
  <si>
    <t>06.005.0045-0</t>
  </si>
  <si>
    <t>06.005.0045-A</t>
  </si>
  <si>
    <t>06.005.0050-0</t>
  </si>
  <si>
    <t>06.005.0050-A</t>
  </si>
  <si>
    <t>06.006.0010-0</t>
  </si>
  <si>
    <t>06.006.0010-A</t>
  </si>
  <si>
    <t>06.006.0011-0</t>
  </si>
  <si>
    <t>06.006.0011-A</t>
  </si>
  <si>
    <t>06.006.0015-0</t>
  </si>
  <si>
    <t>06.006.0015-A</t>
  </si>
  <si>
    <t>06.006.0016-0</t>
  </si>
  <si>
    <t>06.006.0016-A</t>
  </si>
  <si>
    <t>06.006.0020-0</t>
  </si>
  <si>
    <t>06.006.0020-A</t>
  </si>
  <si>
    <t>06.006.0030-0</t>
  </si>
  <si>
    <t>06.006.0030-A</t>
  </si>
  <si>
    <t>06.006.0031-0</t>
  </si>
  <si>
    <t>06.006.0031-A</t>
  </si>
  <si>
    <t>06.006.0035-0</t>
  </si>
  <si>
    <t>06.006.0035-A</t>
  </si>
  <si>
    <t>06.006.0036-0</t>
  </si>
  <si>
    <t>06.006.0036-A</t>
  </si>
  <si>
    <t>06.006.0040-0</t>
  </si>
  <si>
    <t>06.006.0040-A</t>
  </si>
  <si>
    <t>06.006.0041-0</t>
  </si>
  <si>
    <t>06.006.0041-A</t>
  </si>
  <si>
    <t>06.006.0050-0</t>
  </si>
  <si>
    <t>06.006.0050-A</t>
  </si>
  <si>
    <t>06.006.0051-0</t>
  </si>
  <si>
    <t>06.006.0051-A</t>
  </si>
  <si>
    <t>06.006.0060-0</t>
  </si>
  <si>
    <t>06.006.0060-A</t>
  </si>
  <si>
    <t>06.006.0061-0</t>
  </si>
  <si>
    <t>06.006.0061-A</t>
  </si>
  <si>
    <t>06.006.0090-0</t>
  </si>
  <si>
    <t>06.006.0090-A</t>
  </si>
  <si>
    <t>06.006.0091-0</t>
  </si>
  <si>
    <t>06.006.0091-A</t>
  </si>
  <si>
    <t>06.007.0010-0</t>
  </si>
  <si>
    <t>06.007.0010-A</t>
  </si>
  <si>
    <t>06.007.0011-0</t>
  </si>
  <si>
    <t>06.007.0011-A</t>
  </si>
  <si>
    <t>06.007.0012-0</t>
  </si>
  <si>
    <t>06.007.0012-A</t>
  </si>
  <si>
    <t>06.007.0013-0</t>
  </si>
  <si>
    <t>06.007.0013-A</t>
  </si>
  <si>
    <t>06.007.0015-0</t>
  </si>
  <si>
    <t>06.007.0015-A</t>
  </si>
  <si>
    <t>06.007.0016-0</t>
  </si>
  <si>
    <t>06.007.0016-A</t>
  </si>
  <si>
    <t>06.007.0017-0</t>
  </si>
  <si>
    <t>06.007.0017-A</t>
  </si>
  <si>
    <t>06.007.0060-0</t>
  </si>
  <si>
    <t>06.007.0060-A</t>
  </si>
  <si>
    <t>06.007.0061-0</t>
  </si>
  <si>
    <t>06.007.0061-A</t>
  </si>
  <si>
    <t>06.007.0062-0</t>
  </si>
  <si>
    <t>06.007.0062-A</t>
  </si>
  <si>
    <t>06.007.0063-0</t>
  </si>
  <si>
    <t>06.007.0063-A</t>
  </si>
  <si>
    <t>06.007.0064-0</t>
  </si>
  <si>
    <t>06.007.0064-A</t>
  </si>
  <si>
    <t>06.007.0065-0</t>
  </si>
  <si>
    <t>06.007.0065-A</t>
  </si>
  <si>
    <t>06.007.0080-0</t>
  </si>
  <si>
    <t>06.007.0080-A</t>
  </si>
  <si>
    <t>06.007.0081-0</t>
  </si>
  <si>
    <t>06.007.0081-A</t>
  </si>
  <si>
    <t>06.007.0082-0</t>
  </si>
  <si>
    <t>06.007.0082-A</t>
  </si>
  <si>
    <t>06.007.0083-0</t>
  </si>
  <si>
    <t>06.007.0083-A</t>
  </si>
  <si>
    <t>06.007.0084-0</t>
  </si>
  <si>
    <t>06.007.0084-A</t>
  </si>
  <si>
    <t>06.007.0085-0</t>
  </si>
  <si>
    <t>06.007.0085-A</t>
  </si>
  <si>
    <t>06.007.0100-0</t>
  </si>
  <si>
    <t>06.007.0100-A</t>
  </si>
  <si>
    <t>06.007.0101-0</t>
  </si>
  <si>
    <t>06.007.0101-A</t>
  </si>
  <si>
    <t>06.007.0102-0</t>
  </si>
  <si>
    <t>06.007.0102-A</t>
  </si>
  <si>
    <t>06.007.0120-0</t>
  </si>
  <si>
    <t>06.007.0120-A</t>
  </si>
  <si>
    <t>06.007.0121-0</t>
  </si>
  <si>
    <t>06.007.0121-A</t>
  </si>
  <si>
    <t>06.007.0122-0</t>
  </si>
  <si>
    <t>06.007.0122-A</t>
  </si>
  <si>
    <t>06.007.0123-0</t>
  </si>
  <si>
    <t>06.007.0123-A</t>
  </si>
  <si>
    <t>06.007.0124-0</t>
  </si>
  <si>
    <t>06.007.0124-A</t>
  </si>
  <si>
    <t>06.007.0125-0</t>
  </si>
  <si>
    <t>06.007.0125-A</t>
  </si>
  <si>
    <t>06.008.0050-0</t>
  </si>
  <si>
    <t>06.008.0050-A</t>
  </si>
  <si>
    <t>06.008.0053-0</t>
  </si>
  <si>
    <t>06.008.0053-A</t>
  </si>
  <si>
    <t>06.008.0055-0</t>
  </si>
  <si>
    <t>06.008.0055-A</t>
  </si>
  <si>
    <t>06.008.0056-0</t>
  </si>
  <si>
    <t>06.008.0056-A</t>
  </si>
  <si>
    <t>06.008.0058-0</t>
  </si>
  <si>
    <t>06.008.0058-A</t>
  </si>
  <si>
    <t>06.008.0060-0</t>
  </si>
  <si>
    <t>06.008.0060-A</t>
  </si>
  <si>
    <t>06.008.0062-0</t>
  </si>
  <si>
    <t>06.008.0062-A</t>
  </si>
  <si>
    <t>06.008.0065-0</t>
  </si>
  <si>
    <t>06.008.0065-A</t>
  </si>
  <si>
    <t>06.008.0068-0</t>
  </si>
  <si>
    <t>06.008.0068-A</t>
  </si>
  <si>
    <t>06.008.0070-0</t>
  </si>
  <si>
    <t>06.008.0070-A</t>
  </si>
  <si>
    <t>06.008.0072-0</t>
  </si>
  <si>
    <t>06.008.0072-A</t>
  </si>
  <si>
    <t>06.008.0100-0</t>
  </si>
  <si>
    <t>06.008.0100-A</t>
  </si>
  <si>
    <t>06.008.0105-0</t>
  </si>
  <si>
    <t>06.008.0105-A</t>
  </si>
  <si>
    <t>06.009.0030-0</t>
  </si>
  <si>
    <t>06.009.0030-A</t>
  </si>
  <si>
    <t>06.009.0033-0</t>
  </si>
  <si>
    <t>06.009.0033-A</t>
  </si>
  <si>
    <t>06.009.0035-0</t>
  </si>
  <si>
    <t>06.009.0035-A</t>
  </si>
  <si>
    <t>06.009.0051-0</t>
  </si>
  <si>
    <t>06.009.0051-A</t>
  </si>
  <si>
    <t>06.009.0052-0</t>
  </si>
  <si>
    <t>06.009.0052-A</t>
  </si>
  <si>
    <t>06.009.0053-0</t>
  </si>
  <si>
    <t>06.009.0053-A</t>
  </si>
  <si>
    <t>06.009.0054-0</t>
  </si>
  <si>
    <t>06.009.0054-A</t>
  </si>
  <si>
    <t>06.009.0055-0</t>
  </si>
  <si>
    <t>06.009.0055-A</t>
  </si>
  <si>
    <t>06.009.0056-0</t>
  </si>
  <si>
    <t>06.009.0056-A</t>
  </si>
  <si>
    <t>06.009.0057-0</t>
  </si>
  <si>
    <t>06.009.0057-A</t>
  </si>
  <si>
    <t>06.009.0058-0</t>
  </si>
  <si>
    <t>06.009.0058-A</t>
  </si>
  <si>
    <t>06.009.0059-0</t>
  </si>
  <si>
    <t>06.009.0059-A</t>
  </si>
  <si>
    <t>06.009.0060-0</t>
  </si>
  <si>
    <t>06.009.0060-A</t>
  </si>
  <si>
    <t>06.009.0061-0</t>
  </si>
  <si>
    <t>06.009.0061-A</t>
  </si>
  <si>
    <t>06.009.0062-0</t>
  </si>
  <si>
    <t>06.009.0062-A</t>
  </si>
  <si>
    <t>06.009.0063-0</t>
  </si>
  <si>
    <t>06.009.0063-A</t>
  </si>
  <si>
    <t>06.009.0064-0</t>
  </si>
  <si>
    <t>06.009.0064-A</t>
  </si>
  <si>
    <t>06.009.0081-0</t>
  </si>
  <si>
    <t>06.009.0081-A</t>
  </si>
  <si>
    <t>06.009.0082-0</t>
  </si>
  <si>
    <t>06.009.0082-A</t>
  </si>
  <si>
    <t>06.009.0083-0</t>
  </si>
  <si>
    <t>06.009.0083-A</t>
  </si>
  <si>
    <t>06.009.0084-0</t>
  </si>
  <si>
    <t>06.009.0084-A</t>
  </si>
  <si>
    <t>06.009.0085-0</t>
  </si>
  <si>
    <t>06.009.0085-A</t>
  </si>
  <si>
    <t>06.009.0086-0</t>
  </si>
  <si>
    <t>06.009.0086-A</t>
  </si>
  <si>
    <t>06.009.0087-0</t>
  </si>
  <si>
    <t>06.009.0087-A</t>
  </si>
  <si>
    <t>06.009.0088-0</t>
  </si>
  <si>
    <t>06.009.0088-A</t>
  </si>
  <si>
    <t>06.009.0089-0</t>
  </si>
  <si>
    <t>06.009.0089-A</t>
  </si>
  <si>
    <t>06.009.0090-0</t>
  </si>
  <si>
    <t>06.009.0090-A</t>
  </si>
  <si>
    <t>06.009.0091-0</t>
  </si>
  <si>
    <t>06.009.0091-A</t>
  </si>
  <si>
    <t>06.009.0092-0</t>
  </si>
  <si>
    <t>06.009.0092-A</t>
  </si>
  <si>
    <t>06.010.0010-0</t>
  </si>
  <si>
    <t>06.010.0010-A</t>
  </si>
  <si>
    <t>06.010.0011-0</t>
  </si>
  <si>
    <t>06.010.0011-A</t>
  </si>
  <si>
    <t>06.010.0015-0</t>
  </si>
  <si>
    <t>06.010.0015-A</t>
  </si>
  <si>
    <t>06.010.0016-0</t>
  </si>
  <si>
    <t>06.010.0016-A</t>
  </si>
  <si>
    <t>06.010.0020-0</t>
  </si>
  <si>
    <t>06.010.0020-A</t>
  </si>
  <si>
    <t>06.010.0021-0</t>
  </si>
  <si>
    <t>06.010.0021-A</t>
  </si>
  <si>
    <t>06.010.0030-0</t>
  </si>
  <si>
    <t>06.010.0030-A</t>
  </si>
  <si>
    <t>06.010.0031-0</t>
  </si>
  <si>
    <t>06.010.0031-A</t>
  </si>
  <si>
    <t>06.010.0040-0</t>
  </si>
  <si>
    <t>06.010.0040-A</t>
  </si>
  <si>
    <t>06.010.0041-0</t>
  </si>
  <si>
    <t>06.010.0041-A</t>
  </si>
  <si>
    <t>06.011.0101-0</t>
  </si>
  <si>
    <t>06.011.0101-A</t>
  </si>
  <si>
    <t>06.011.0102-0</t>
  </si>
  <si>
    <t>06.011.0102-A</t>
  </si>
  <si>
    <t>06.011.0103-0</t>
  </si>
  <si>
    <t>06.011.0103-A</t>
  </si>
  <si>
    <t>06.011.0104-0</t>
  </si>
  <si>
    <t>06.011.0104-A</t>
  </si>
  <si>
    <t>06.011.0105-0</t>
  </si>
  <si>
    <t>06.011.0105-A</t>
  </si>
  <si>
    <t>06.011.0106-0</t>
  </si>
  <si>
    <t>06.011.0106-A</t>
  </si>
  <si>
    <t>06.011.0107-0</t>
  </si>
  <si>
    <t>06.011.0107-A</t>
  </si>
  <si>
    <t>06.011.0108-0</t>
  </si>
  <si>
    <t>06.011.0108-A</t>
  </si>
  <si>
    <t>06.011.0109-0</t>
  </si>
  <si>
    <t>06.011.0109-A</t>
  </si>
  <si>
    <t>06.011.0110-0</t>
  </si>
  <si>
    <t>06.011.0110-A</t>
  </si>
  <si>
    <t>06.011.0111-0</t>
  </si>
  <si>
    <t>06.011.0111-A</t>
  </si>
  <si>
    <t>06.011.0112-0</t>
  </si>
  <si>
    <t>06.011.0112-A</t>
  </si>
  <si>
    <t>06.011.0113-0</t>
  </si>
  <si>
    <t>06.011.0113-A</t>
  </si>
  <si>
    <t>06.011.0115-0</t>
  </si>
  <si>
    <t>06.011.0115-A</t>
  </si>
  <si>
    <t>06.011.0116-0</t>
  </si>
  <si>
    <t>06.011.0116-A</t>
  </si>
  <si>
    <t>06.011.0117-0</t>
  </si>
  <si>
    <t>06.011.0117-A</t>
  </si>
  <si>
    <t>06.011.0119-0</t>
  </si>
  <si>
    <t>06.011.0119-A</t>
  </si>
  <si>
    <t>06.011.0131-0</t>
  </si>
  <si>
    <t>06.011.0131-A</t>
  </si>
  <si>
    <t>06.011.0132-0</t>
  </si>
  <si>
    <t>06.011.0132-A</t>
  </si>
  <si>
    <t>06.011.0133-0</t>
  </si>
  <si>
    <t>06.011.0133-A</t>
  </si>
  <si>
    <t>06.011.0134-0</t>
  </si>
  <si>
    <t>06.011.0134-A</t>
  </si>
  <si>
    <t>06.011.0135-0</t>
  </si>
  <si>
    <t>06.011.0135-A</t>
  </si>
  <si>
    <t>06.011.0136-0</t>
  </si>
  <si>
    <t>06.011.0136-A</t>
  </si>
  <si>
    <t>06.011.0137-0</t>
  </si>
  <si>
    <t>06.011.0137-A</t>
  </si>
  <si>
    <t>06.011.0139-0</t>
  </si>
  <si>
    <t>06.011.0139-A</t>
  </si>
  <si>
    <t>06.011.0140-0</t>
  </si>
  <si>
    <t>06.011.0140-A</t>
  </si>
  <si>
    <t>06.011.0141-0</t>
  </si>
  <si>
    <t>06.011.0141-A</t>
  </si>
  <si>
    <t>06.011.0142-0</t>
  </si>
  <si>
    <t>06.011.0142-A</t>
  </si>
  <si>
    <t>06.011.0143-0</t>
  </si>
  <si>
    <t>06.011.0143-A</t>
  </si>
  <si>
    <t>06.011.0145-0</t>
  </si>
  <si>
    <t>06.011.0145-A</t>
  </si>
  <si>
    <t>06.011.0146-0</t>
  </si>
  <si>
    <t>06.011.0146-A</t>
  </si>
  <si>
    <t>06.011.0147-0</t>
  </si>
  <si>
    <t>06.011.0147-A</t>
  </si>
  <si>
    <t>06.011.0149-0</t>
  </si>
  <si>
    <t>06.011.0149-A</t>
  </si>
  <si>
    <t>06.011.0191-0</t>
  </si>
  <si>
    <t>06.011.0191-A</t>
  </si>
  <si>
    <t>06.011.0192-0</t>
  </si>
  <si>
    <t>06.011.0192-A</t>
  </si>
  <si>
    <t>06.011.0193-0</t>
  </si>
  <si>
    <t>06.011.0193-A</t>
  </si>
  <si>
    <t>06.011.0194-0</t>
  </si>
  <si>
    <t>06.011.0194-A</t>
  </si>
  <si>
    <t>06.011.0195-0</t>
  </si>
  <si>
    <t>06.011.0195-A</t>
  </si>
  <si>
    <t>06.011.0196-0</t>
  </si>
  <si>
    <t>06.011.0196-A</t>
  </si>
  <si>
    <t>06.011.0197-0</t>
  </si>
  <si>
    <t>06.011.0197-A</t>
  </si>
  <si>
    <t>06.011.0198-0</t>
  </si>
  <si>
    <t>06.011.0198-A</t>
  </si>
  <si>
    <t>06.011.0199-0</t>
  </si>
  <si>
    <t>06.011.0199-A</t>
  </si>
  <si>
    <t>06.011.0200-0</t>
  </si>
  <si>
    <t>06.011.0200-A</t>
  </si>
  <si>
    <t>06.011.0201-0</t>
  </si>
  <si>
    <t>06.011.0201-A</t>
  </si>
  <si>
    <t>06.011.0202-0</t>
  </si>
  <si>
    <t>06.011.0202-A</t>
  </si>
  <si>
    <t>06.011.0203-0</t>
  </si>
  <si>
    <t>06.011.0203-A</t>
  </si>
  <si>
    <t>06.011.0205-0</t>
  </si>
  <si>
    <t>06.011.0205-A</t>
  </si>
  <si>
    <t>06.011.0206-0</t>
  </si>
  <si>
    <t>06.011.0206-A</t>
  </si>
  <si>
    <t>06.011.0207-0</t>
  </si>
  <si>
    <t>06.011.0207-A</t>
  </si>
  <si>
    <t>06.011.0209-0</t>
  </si>
  <si>
    <t>06.011.0209-A</t>
  </si>
  <si>
    <t>06.011.0221-0</t>
  </si>
  <si>
    <t>06.011.0221-A</t>
  </si>
  <si>
    <t>06.011.0222-0</t>
  </si>
  <si>
    <t>06.011.0222-A</t>
  </si>
  <si>
    <t>06.011.0223-0</t>
  </si>
  <si>
    <t>06.011.0223-A</t>
  </si>
  <si>
    <t>06.011.0224-0</t>
  </si>
  <si>
    <t>06.011.0224-A</t>
  </si>
  <si>
    <t>06.011.0225-0</t>
  </si>
  <si>
    <t>06.011.0225-A</t>
  </si>
  <si>
    <t>06.011.0226-0</t>
  </si>
  <si>
    <t>06.011.0226-A</t>
  </si>
  <si>
    <t>06.011.0227-0</t>
  </si>
  <si>
    <t>06.011.0227-A</t>
  </si>
  <si>
    <t>06.011.0228-0</t>
  </si>
  <si>
    <t>06.011.0228-A</t>
  </si>
  <si>
    <t>06.011.0229-0</t>
  </si>
  <si>
    <t>06.011.0229-A</t>
  </si>
  <si>
    <t>06.011.0230-0</t>
  </si>
  <si>
    <t>06.011.0230-A</t>
  </si>
  <si>
    <t>06.011.0231-0</t>
  </si>
  <si>
    <t>06.011.0231-A</t>
  </si>
  <si>
    <t>06.011.0232-0</t>
  </si>
  <si>
    <t>06.011.0232-A</t>
  </si>
  <si>
    <t>06.011.0233-0</t>
  </si>
  <si>
    <t>06.011.0233-A</t>
  </si>
  <si>
    <t>06.011.0235-0</t>
  </si>
  <si>
    <t>06.011.0235-A</t>
  </si>
  <si>
    <t>06.011.0236-0</t>
  </si>
  <si>
    <t>06.011.0236-A</t>
  </si>
  <si>
    <t>06.011.0237-0</t>
  </si>
  <si>
    <t>06.011.0237-A</t>
  </si>
  <si>
    <t>06.011.0239-0</t>
  </si>
  <si>
    <t>06.011.0239-A</t>
  </si>
  <si>
    <t>06.011.0251-0</t>
  </si>
  <si>
    <t>06.011.0251-A</t>
  </si>
  <si>
    <t>06.011.0252-0</t>
  </si>
  <si>
    <t>06.011.0252-A</t>
  </si>
  <si>
    <t>06.011.0253-0</t>
  </si>
  <si>
    <t>06.011.0253-A</t>
  </si>
  <si>
    <t>06.011.0254-0</t>
  </si>
  <si>
    <t>06.011.0254-A</t>
  </si>
  <si>
    <t>06.011.0255-0</t>
  </si>
  <si>
    <t>06.011.0255-A</t>
  </si>
  <si>
    <t>06.011.0256-0</t>
  </si>
  <si>
    <t>06.011.0256-A</t>
  </si>
  <si>
    <t>06.011.0257-0</t>
  </si>
  <si>
    <t>06.011.0257-A</t>
  </si>
  <si>
    <t>06.011.0258-0</t>
  </si>
  <si>
    <t>06.011.0258-A</t>
  </si>
  <si>
    <t>06.011.0259-0</t>
  </si>
  <si>
    <t>06.011.0259-A</t>
  </si>
  <si>
    <t>06.011.0260-0</t>
  </si>
  <si>
    <t>06.011.0260-A</t>
  </si>
  <si>
    <t>06.011.0261-0</t>
  </si>
  <si>
    <t>06.011.0261-A</t>
  </si>
  <si>
    <t>06.011.0262-0</t>
  </si>
  <si>
    <t>06.011.0262-A</t>
  </si>
  <si>
    <t>06.011.0263-0</t>
  </si>
  <si>
    <t>06.011.0263-A</t>
  </si>
  <si>
    <t>06.011.0265-0</t>
  </si>
  <si>
    <t>06.011.0265-A</t>
  </si>
  <si>
    <t>06.011.0266-0</t>
  </si>
  <si>
    <t>06.011.0266-A</t>
  </si>
  <si>
    <t>06.011.0267-0</t>
  </si>
  <si>
    <t>06.011.0267-A</t>
  </si>
  <si>
    <t>06.011.0269-0</t>
  </si>
  <si>
    <t>06.011.0269-A</t>
  </si>
  <si>
    <t>06.011.0311-0</t>
  </si>
  <si>
    <t>06.011.0311-A</t>
  </si>
  <si>
    <t>06.011.0312-0</t>
  </si>
  <si>
    <t>06.011.0312-A</t>
  </si>
  <si>
    <t>06.011.0313-0</t>
  </si>
  <si>
    <t>06.011.0313-A</t>
  </si>
  <si>
    <t>06.011.0314-0</t>
  </si>
  <si>
    <t>06.011.0314-A</t>
  </si>
  <si>
    <t>06.011.0315-0</t>
  </si>
  <si>
    <t>06.011.0315-A</t>
  </si>
  <si>
    <t>06.011.0316-0</t>
  </si>
  <si>
    <t>06.011.0316-A</t>
  </si>
  <si>
    <t>06.011.0317-0</t>
  </si>
  <si>
    <t>06.011.0317-A</t>
  </si>
  <si>
    <t>06.011.0318-0</t>
  </si>
  <si>
    <t>06.011.0318-A</t>
  </si>
  <si>
    <t>06.011.0319-0</t>
  </si>
  <si>
    <t>06.011.0319-A</t>
  </si>
  <si>
    <t>06.011.0320-0</t>
  </si>
  <si>
    <t>06.011.0320-A</t>
  </si>
  <si>
    <t>06.011.0321-0</t>
  </si>
  <si>
    <t>06.011.0321-A</t>
  </si>
  <si>
    <t>06.011.0322-0</t>
  </si>
  <si>
    <t>06.011.0322-A</t>
  </si>
  <si>
    <t>06.011.0324-0</t>
  </si>
  <si>
    <t>06.011.0324-A</t>
  </si>
  <si>
    <t>06.011.0325-0</t>
  </si>
  <si>
    <t>06.011.0325-A</t>
  </si>
  <si>
    <t>06.011.0326-0</t>
  </si>
  <si>
    <t>06.011.0326-A</t>
  </si>
  <si>
    <t>06.011.0328-0</t>
  </si>
  <si>
    <t>06.011.0328-A</t>
  </si>
  <si>
    <t>06.011.0341-0</t>
  </si>
  <si>
    <t>06.011.0341-A</t>
  </si>
  <si>
    <t>06.011.0342-0</t>
  </si>
  <si>
    <t>06.011.0342-A</t>
  </si>
  <si>
    <t>06.011.0343-0</t>
  </si>
  <si>
    <t>06.011.0343-A</t>
  </si>
  <si>
    <t>06.011.0344-0</t>
  </si>
  <si>
    <t>06.011.0344-A</t>
  </si>
  <si>
    <t>06.011.0345-0</t>
  </si>
  <si>
    <t>06.011.0345-A</t>
  </si>
  <si>
    <t>06.011.0346-0</t>
  </si>
  <si>
    <t>06.011.0346-A</t>
  </si>
  <si>
    <t>06.011.0347-0</t>
  </si>
  <si>
    <t>06.011.0347-A</t>
  </si>
  <si>
    <t>06.011.0348-0</t>
  </si>
  <si>
    <t>06.011.0348-A</t>
  </si>
  <si>
    <t>06.011.0349-0</t>
  </si>
  <si>
    <t>06.011.0349-A</t>
  </si>
  <si>
    <t>06.011.0350-0</t>
  </si>
  <si>
    <t>06.011.0350-A</t>
  </si>
  <si>
    <t>06.011.0351-0</t>
  </si>
  <si>
    <t>06.011.0351-A</t>
  </si>
  <si>
    <t>06.011.0352-0</t>
  </si>
  <si>
    <t>06.011.0352-A</t>
  </si>
  <si>
    <t>06.011.0354-0</t>
  </si>
  <si>
    <t>06.011.0354-A</t>
  </si>
  <si>
    <t>06.011.0355-0</t>
  </si>
  <si>
    <t>06.011.0355-A</t>
  </si>
  <si>
    <t>06.011.0356-0</t>
  </si>
  <si>
    <t>06.011.0356-A</t>
  </si>
  <si>
    <t>06.011.0358-0</t>
  </si>
  <si>
    <t>06.011.0358-A</t>
  </si>
  <si>
    <t>06.011.0370-0</t>
  </si>
  <si>
    <t>06.011.0370-A</t>
  </si>
  <si>
    <t>06.011.0371-0</t>
  </si>
  <si>
    <t>06.011.0371-A</t>
  </si>
  <si>
    <t>06.011.0372-0</t>
  </si>
  <si>
    <t>06.011.0372-A</t>
  </si>
  <si>
    <t>06.011.0373-0</t>
  </si>
  <si>
    <t>06.011.0373-A</t>
  </si>
  <si>
    <t>06.011.0374-0</t>
  </si>
  <si>
    <t>06.011.0374-A</t>
  </si>
  <si>
    <t>06.011.0375-0</t>
  </si>
  <si>
    <t>06.011.0375-A</t>
  </si>
  <si>
    <t>06.011.0376-0</t>
  </si>
  <si>
    <t>06.011.0376-A</t>
  </si>
  <si>
    <t>06.011.0377-0</t>
  </si>
  <si>
    <t>06.011.0377-A</t>
  </si>
  <si>
    <t>06.011.0378-0</t>
  </si>
  <si>
    <t>06.011.0378-A</t>
  </si>
  <si>
    <t>06.011.0379-0</t>
  </si>
  <si>
    <t>06.011.0379-A</t>
  </si>
  <si>
    <t>06.011.0380-0</t>
  </si>
  <si>
    <t>06.011.0380-A</t>
  </si>
  <si>
    <t>06.011.0381-0</t>
  </si>
  <si>
    <t>06.011.0381-A</t>
  </si>
  <si>
    <t>06.011.0382-0</t>
  </si>
  <si>
    <t>06.011.0382-A</t>
  </si>
  <si>
    <t>06.011.0383-0</t>
  </si>
  <si>
    <t>06.011.0383-A</t>
  </si>
  <si>
    <t>06.011.0390-0</t>
  </si>
  <si>
    <t>06.011.0390-A</t>
  </si>
  <si>
    <t>06.011.0391-0</t>
  </si>
  <si>
    <t>06.011.0391-A</t>
  </si>
  <si>
    <t>06.011.0392-0</t>
  </si>
  <si>
    <t>06.011.0392-A</t>
  </si>
  <si>
    <t>06.011.0393-0</t>
  </si>
  <si>
    <t>06.011.0393-A</t>
  </si>
  <si>
    <t>06.011.0394-0</t>
  </si>
  <si>
    <t>06.011.0394-A</t>
  </si>
  <si>
    <t>06.011.0395-0</t>
  </si>
  <si>
    <t>06.011.0395-A</t>
  </si>
  <si>
    <t>06.011.0396-0</t>
  </si>
  <si>
    <t>06.011.0396-A</t>
  </si>
  <si>
    <t>06.011.0397-0</t>
  </si>
  <si>
    <t>06.011.0397-A</t>
  </si>
  <si>
    <t>06.011.0398-0</t>
  </si>
  <si>
    <t>06.011.0398-A</t>
  </si>
  <si>
    <t>06.011.0399-0</t>
  </si>
  <si>
    <t>06.011.0399-A</t>
  </si>
  <si>
    <t>06.011.0400-0</t>
  </si>
  <si>
    <t>06.011.0400-A</t>
  </si>
  <si>
    <t>06.011.0401-0</t>
  </si>
  <si>
    <t>06.011.0401-A</t>
  </si>
  <si>
    <t>06.011.0402-0</t>
  </si>
  <si>
    <t>06.011.0402-A</t>
  </si>
  <si>
    <t>06.011.0403-0</t>
  </si>
  <si>
    <t>06.011.0403-A</t>
  </si>
  <si>
    <t>06.011.0404-0</t>
  </si>
  <si>
    <t>06.011.0404-A</t>
  </si>
  <si>
    <t>06.011.0411-0</t>
  </si>
  <si>
    <t>06.011.0411-A</t>
  </si>
  <si>
    <t>06.011.0412-0</t>
  </si>
  <si>
    <t>06.011.0412-A</t>
  </si>
  <si>
    <t>06.011.0413-0</t>
  </si>
  <si>
    <t>06.011.0413-A</t>
  </si>
  <si>
    <t>06.011.0414-0</t>
  </si>
  <si>
    <t>06.011.0414-A</t>
  </si>
  <si>
    <t>06.011.0415-0</t>
  </si>
  <si>
    <t>06.011.0415-A</t>
  </si>
  <si>
    <t>06.011.0416-0</t>
  </si>
  <si>
    <t>06.011.0416-A</t>
  </si>
  <si>
    <t>06.011.0417-0</t>
  </si>
  <si>
    <t>06.011.0417-A</t>
  </si>
  <si>
    <t>06.011.0418-0</t>
  </si>
  <si>
    <t>06.011.0418-A</t>
  </si>
  <si>
    <t>06.011.0419-0</t>
  </si>
  <si>
    <t>06.011.0419-A</t>
  </si>
  <si>
    <t>06.011.0420-0</t>
  </si>
  <si>
    <t>06.011.0420-A</t>
  </si>
  <si>
    <t>06.011.0421-0</t>
  </si>
  <si>
    <t>06.011.0421-A</t>
  </si>
  <si>
    <t>06.011.0422-0</t>
  </si>
  <si>
    <t>06.011.0422-A</t>
  </si>
  <si>
    <t>06.011.0423-0</t>
  </si>
  <si>
    <t>06.011.0423-A</t>
  </si>
  <si>
    <t>06.011.0424-0</t>
  </si>
  <si>
    <t>06.011.0424-A</t>
  </si>
  <si>
    <t>06.011.0425-0</t>
  </si>
  <si>
    <t>06.011.0425-A</t>
  </si>
  <si>
    <t>06.011.0426-0</t>
  </si>
  <si>
    <t>06.011.0426-A</t>
  </si>
  <si>
    <t>06.011.0427-0</t>
  </si>
  <si>
    <t>06.011.0427-A</t>
  </si>
  <si>
    <t>06.011.0431-0</t>
  </si>
  <si>
    <t>06.011.0431-A</t>
  </si>
  <si>
    <t>06.011.0432-0</t>
  </si>
  <si>
    <t>06.011.0432-A</t>
  </si>
  <si>
    <t>06.011.0433-0</t>
  </si>
  <si>
    <t>06.011.0433-A</t>
  </si>
  <si>
    <t>06.011.0434-0</t>
  </si>
  <si>
    <t>06.011.0434-A</t>
  </si>
  <si>
    <t>06.011.0435-0</t>
  </si>
  <si>
    <t>06.011.0435-A</t>
  </si>
  <si>
    <t>06.011.0436-0</t>
  </si>
  <si>
    <t>06.011.0436-A</t>
  </si>
  <si>
    <t>06.011.0437-0</t>
  </si>
  <si>
    <t>06.011.0437-A</t>
  </si>
  <si>
    <t>06.011.0438-0</t>
  </si>
  <si>
    <t>06.011.0438-A</t>
  </si>
  <si>
    <t>06.011.0439-0</t>
  </si>
  <si>
    <t>06.011.0439-A</t>
  </si>
  <si>
    <t>06.011.0440-0</t>
  </si>
  <si>
    <t>06.011.0440-A</t>
  </si>
  <si>
    <t>06.011.0441-0</t>
  </si>
  <si>
    <t>06.011.0441-A</t>
  </si>
  <si>
    <t>06.011.0442-0</t>
  </si>
  <si>
    <t>06.011.0442-A</t>
  </si>
  <si>
    <t>06.011.0443-0</t>
  </si>
  <si>
    <t>06.011.0443-A</t>
  </si>
  <si>
    <t>06.011.0445-0</t>
  </si>
  <si>
    <t>06.011.0445-A</t>
  </si>
  <si>
    <t>06.011.0446-0</t>
  </si>
  <si>
    <t>06.011.0446-A</t>
  </si>
  <si>
    <t>06.011.0447-0</t>
  </si>
  <si>
    <t>06.011.0447-A</t>
  </si>
  <si>
    <t>06.011.0449-0</t>
  </si>
  <si>
    <t>06.011.0449-A</t>
  </si>
  <si>
    <t>06.012.0001-0</t>
  </si>
  <si>
    <t>06.012.0001-A</t>
  </si>
  <si>
    <t>06.012.0002-0</t>
  </si>
  <si>
    <t>06.012.0002-A</t>
  </si>
  <si>
    <t>06.012.0003-0</t>
  </si>
  <si>
    <t>06.012.0003-A</t>
  </si>
  <si>
    <t>06.012.0004-0</t>
  </si>
  <si>
    <t>06.012.0004-A</t>
  </si>
  <si>
    <t>06.012.0005-0</t>
  </si>
  <si>
    <t>06.012.0005-A</t>
  </si>
  <si>
    <t>06.012.0006-0</t>
  </si>
  <si>
    <t>06.012.0006-A</t>
  </si>
  <si>
    <t>06.012.0007-0</t>
  </si>
  <si>
    <t>06.012.0007-A</t>
  </si>
  <si>
    <t>06.012.0008-0</t>
  </si>
  <si>
    <t>06.012.0008-A</t>
  </si>
  <si>
    <t>06.012.0009-0</t>
  </si>
  <si>
    <t>06.012.0009-A</t>
  </si>
  <si>
    <t>06.012.0015-0</t>
  </si>
  <si>
    <t>06.012.0015-A</t>
  </si>
  <si>
    <t>06.012.0016-0</t>
  </si>
  <si>
    <t>06.012.0016-A</t>
  </si>
  <si>
    <t>06.012.0017-0</t>
  </si>
  <si>
    <t>06.012.0017-A</t>
  </si>
  <si>
    <t>06.012.0018-0</t>
  </si>
  <si>
    <t>06.012.0018-A</t>
  </si>
  <si>
    <t>06.012.0019-0</t>
  </si>
  <si>
    <t>06.012.0019-A</t>
  </si>
  <si>
    <t>06.012.0020-0</t>
  </si>
  <si>
    <t>06.012.0020-A</t>
  </si>
  <si>
    <t>06.012.0021-0</t>
  </si>
  <si>
    <t>06.012.0021-A</t>
  </si>
  <si>
    <t>06.012.0022-0</t>
  </si>
  <si>
    <t>06.012.0022-A</t>
  </si>
  <si>
    <t>06.012.0039-0</t>
  </si>
  <si>
    <t>06.012.0039-A</t>
  </si>
  <si>
    <t>06.012.0040-0</t>
  </si>
  <si>
    <t>06.012.0040-A</t>
  </si>
  <si>
    <t>06.012.0041-0</t>
  </si>
  <si>
    <t>06.012.0041-A</t>
  </si>
  <si>
    <t>06.012.0042-0</t>
  </si>
  <si>
    <t>06.012.0042-A</t>
  </si>
  <si>
    <t>06.012.0043-0</t>
  </si>
  <si>
    <t>06.012.0043-A</t>
  </si>
  <si>
    <t>06.012.0200-0</t>
  </si>
  <si>
    <t>06.012.0200-A</t>
  </si>
  <si>
    <t>06.012.0201-0</t>
  </si>
  <si>
    <t>06.012.0201-A</t>
  </si>
  <si>
    <t>06.012.0202-0</t>
  </si>
  <si>
    <t>06.012.0202-A</t>
  </si>
  <si>
    <t>06.012.0203-0</t>
  </si>
  <si>
    <t>06.012.0203-A</t>
  </si>
  <si>
    <t>06.012.0204-0</t>
  </si>
  <si>
    <t>06.012.0204-A</t>
  </si>
  <si>
    <t>06.012.0205-0</t>
  </si>
  <si>
    <t>06.012.0205-A</t>
  </si>
  <si>
    <t>06.012.0206-0</t>
  </si>
  <si>
    <t>06.012.0206-A</t>
  </si>
  <si>
    <t>06.012.0207-0</t>
  </si>
  <si>
    <t>06.012.0207-A</t>
  </si>
  <si>
    <t>06.012.0208-0</t>
  </si>
  <si>
    <t>06.012.0208-A</t>
  </si>
  <si>
    <t>06.012.0209-0</t>
  </si>
  <si>
    <t>06.012.0209-A</t>
  </si>
  <si>
    <t>06.012.0210-0</t>
  </si>
  <si>
    <t>06.012.0210-A</t>
  </si>
  <si>
    <t>06.012.0211-0</t>
  </si>
  <si>
    <t>06.012.0211-A</t>
  </si>
  <si>
    <t>06.012.0212-0</t>
  </si>
  <si>
    <t>06.012.0212-A</t>
  </si>
  <si>
    <t>06.012.0213-0</t>
  </si>
  <si>
    <t>06.012.0213-A</t>
  </si>
  <si>
    <t>06.012.0214-0</t>
  </si>
  <si>
    <t>06.012.0214-A</t>
  </si>
  <si>
    <t>06.012.0215-0</t>
  </si>
  <si>
    <t>06.012.0215-A</t>
  </si>
  <si>
    <t>06.012.0216-0</t>
  </si>
  <si>
    <t>06.012.0216-A</t>
  </si>
  <si>
    <t>06.012.0217-0</t>
  </si>
  <si>
    <t>06.012.0217-A</t>
  </si>
  <si>
    <t>06.012.0218-0</t>
  </si>
  <si>
    <t>06.012.0218-A</t>
  </si>
  <si>
    <t>06.012.0219-0</t>
  </si>
  <si>
    <t>06.012.0219-A</t>
  </si>
  <si>
    <t>06.012.0220-0</t>
  </si>
  <si>
    <t>06.012.0220-A</t>
  </si>
  <si>
    <t>06.012.0221-0</t>
  </si>
  <si>
    <t>06.012.0221-A</t>
  </si>
  <si>
    <t>06.012.0222-0</t>
  </si>
  <si>
    <t>06.012.0222-A</t>
  </si>
  <si>
    <t>06.012.0223-0</t>
  </si>
  <si>
    <t>06.012.0223-A</t>
  </si>
  <si>
    <t>06.012.0224-0</t>
  </si>
  <si>
    <t>06.012.0224-A</t>
  </si>
  <si>
    <t>06.012.0225-0</t>
  </si>
  <si>
    <t>06.012.0225-A</t>
  </si>
  <si>
    <t>06.012.0226-0</t>
  </si>
  <si>
    <t>06.012.0226-A</t>
  </si>
  <si>
    <t>06.012.0227-0</t>
  </si>
  <si>
    <t>06.012.0227-A</t>
  </si>
  <si>
    <t>06.012.0228-0</t>
  </si>
  <si>
    <t>06.012.0228-A</t>
  </si>
  <si>
    <t>06.012.0229-0</t>
  </si>
  <si>
    <t>06.012.0229-A</t>
  </si>
  <si>
    <t>06.012.0230-0</t>
  </si>
  <si>
    <t>06.012.0230-A</t>
  </si>
  <si>
    <t>06.012.0231-0</t>
  </si>
  <si>
    <t>06.012.0231-A</t>
  </si>
  <si>
    <t>06.012.0232-0</t>
  </si>
  <si>
    <t>06.012.0232-A</t>
  </si>
  <si>
    <t>06.012.0233-0</t>
  </si>
  <si>
    <t>06.012.0233-A</t>
  </si>
  <si>
    <t>06.012.0234-0</t>
  </si>
  <si>
    <t>06.012.0234-A</t>
  </si>
  <si>
    <t>06.012.0235-0</t>
  </si>
  <si>
    <t>06.012.0235-A</t>
  </si>
  <si>
    <t>06.012.0236-0</t>
  </si>
  <si>
    <t>06.012.0236-A</t>
  </si>
  <si>
    <t>06.012.0237-0</t>
  </si>
  <si>
    <t>06.012.0237-A</t>
  </si>
  <si>
    <t>06.012.0238-0</t>
  </si>
  <si>
    <t>06.012.0238-A</t>
  </si>
  <si>
    <t>06.012.0239-0</t>
  </si>
  <si>
    <t>06.012.0239-A</t>
  </si>
  <si>
    <t>06.012.0240-0</t>
  </si>
  <si>
    <t>06.012.0240-A</t>
  </si>
  <si>
    <t>06.012.0241-0</t>
  </si>
  <si>
    <t>06.012.0241-A</t>
  </si>
  <si>
    <t>06.012.0242-0</t>
  </si>
  <si>
    <t>06.012.0242-A</t>
  </si>
  <si>
    <t>06.012.0243-0</t>
  </si>
  <si>
    <t>06.012.0243-A</t>
  </si>
  <si>
    <t>06.012.0244-0</t>
  </si>
  <si>
    <t>06.012.0244-A</t>
  </si>
  <si>
    <t>06.012.0245-0</t>
  </si>
  <si>
    <t>06.012.0245-A</t>
  </si>
  <si>
    <t>06.012.0246-0</t>
  </si>
  <si>
    <t>06.012.0246-A</t>
  </si>
  <si>
    <t>06.012.0247-0</t>
  </si>
  <si>
    <t>06.012.0247-A</t>
  </si>
  <si>
    <t>06.012.0248-0</t>
  </si>
  <si>
    <t>06.012.0248-A</t>
  </si>
  <si>
    <t>06.012.0249-0</t>
  </si>
  <si>
    <t>06.012.0249-A</t>
  </si>
  <si>
    <t>06.012.0250-0</t>
  </si>
  <si>
    <t>06.012.0250-A</t>
  </si>
  <si>
    <t>06.012.0251-0</t>
  </si>
  <si>
    <t>06.012.0251-A</t>
  </si>
  <si>
    <t>06.012.0252-0</t>
  </si>
  <si>
    <t>06.012.0252-A</t>
  </si>
  <si>
    <t>06.012.0253-0</t>
  </si>
  <si>
    <t>06.012.0253-A</t>
  </si>
  <si>
    <t>06.012.0254-0</t>
  </si>
  <si>
    <t>06.012.0254-A</t>
  </si>
  <si>
    <t>06.012.0255-0</t>
  </si>
  <si>
    <t>06.012.0255-A</t>
  </si>
  <si>
    <t>06.012.0256-0</t>
  </si>
  <si>
    <t>06.012.0256-A</t>
  </si>
  <si>
    <t>06.012.0257-0</t>
  </si>
  <si>
    <t>06.012.0257-A</t>
  </si>
  <si>
    <t>06.012.0258-0</t>
  </si>
  <si>
    <t>06.012.0258-A</t>
  </si>
  <si>
    <t>06.012.0259-0</t>
  </si>
  <si>
    <t>06.012.0259-A</t>
  </si>
  <si>
    <t>06.012.0260-0</t>
  </si>
  <si>
    <t>06.012.0260-A</t>
  </si>
  <si>
    <t>06.012.0261-0</t>
  </si>
  <si>
    <t>06.012.0261-A</t>
  </si>
  <si>
    <t>06.012.0262-0</t>
  </si>
  <si>
    <t>06.012.0262-A</t>
  </si>
  <si>
    <t>06.012.0263-0</t>
  </si>
  <si>
    <t>06.012.0263-A</t>
  </si>
  <si>
    <t>06.012.0264-0</t>
  </si>
  <si>
    <t>06.012.0264-A</t>
  </si>
  <si>
    <t>06.012.0265-0</t>
  </si>
  <si>
    <t>06.012.0265-A</t>
  </si>
  <si>
    <t>06.012.0266-0</t>
  </si>
  <si>
    <t>06.012.0266-A</t>
  </si>
  <si>
    <t>06.012.0267-0</t>
  </si>
  <si>
    <t>06.012.0267-A</t>
  </si>
  <si>
    <t>06.012.0268-0</t>
  </si>
  <si>
    <t>06.012.0268-A</t>
  </si>
  <si>
    <t>06.012.0269-0</t>
  </si>
  <si>
    <t>06.012.0269-A</t>
  </si>
  <si>
    <t>06.012.0270-0</t>
  </si>
  <si>
    <t>06.012.0270-A</t>
  </si>
  <si>
    <t>06.012.0271-0</t>
  </si>
  <si>
    <t>06.012.0271-A</t>
  </si>
  <si>
    <t>06.012.0272-0</t>
  </si>
  <si>
    <t>06.012.0272-A</t>
  </si>
  <si>
    <t>06.012.0273-0</t>
  </si>
  <si>
    <t>06.012.0273-A</t>
  </si>
  <si>
    <t>06.012.0274-0</t>
  </si>
  <si>
    <t>06.012.0274-A</t>
  </si>
  <si>
    <t>06.012.0275-0</t>
  </si>
  <si>
    <t>06.012.0275-A</t>
  </si>
  <si>
    <t>06.012.0276-0</t>
  </si>
  <si>
    <t>06.012.0276-A</t>
  </si>
  <si>
    <t>06.012.0277-0</t>
  </si>
  <si>
    <t>06.012.0277-A</t>
  </si>
  <si>
    <t>06.012.0278-0</t>
  </si>
  <si>
    <t>06.012.0278-A</t>
  </si>
  <si>
    <t>06.012.0310-0</t>
  </si>
  <si>
    <t>06.012.0310-A</t>
  </si>
  <si>
    <t>06.012.0312-0</t>
  </si>
  <si>
    <t>06.012.0312-A</t>
  </si>
  <si>
    <t>06.012.0315-0</t>
  </si>
  <si>
    <t>06.012.0315-A</t>
  </si>
  <si>
    <t>06.012.0317-0</t>
  </si>
  <si>
    <t>06.012.0317-A</t>
  </si>
  <si>
    <t>06.012.0319-0</t>
  </si>
  <si>
    <t>06.012.0319-A</t>
  </si>
  <si>
    <t>06.012.0320-0</t>
  </si>
  <si>
    <t>06.012.0320-A</t>
  </si>
  <si>
    <t>06.012.0322-0</t>
  </si>
  <si>
    <t>06.012.0322-A</t>
  </si>
  <si>
    <t>06.012.0325-0</t>
  </si>
  <si>
    <t>06.012.0325-A</t>
  </si>
  <si>
    <t>06.012.0327-0</t>
  </si>
  <si>
    <t>06.012.0327-A</t>
  </si>
  <si>
    <t>06.012.0329-0</t>
  </si>
  <si>
    <t>06.012.0329-A</t>
  </si>
  <si>
    <t>06.012.0331-0</t>
  </si>
  <si>
    <t>06.012.0331-A</t>
  </si>
  <si>
    <t>06.012.0332-0</t>
  </si>
  <si>
    <t>06.012.0332-A</t>
  </si>
  <si>
    <t>06.012.0335-0</t>
  </si>
  <si>
    <t>06.012.0335-A</t>
  </si>
  <si>
    <t>06.012.0337-0</t>
  </si>
  <si>
    <t>06.012.0337-A</t>
  </si>
  <si>
    <t>06.012.0340-0</t>
  </si>
  <si>
    <t>06.012.0340-A</t>
  </si>
  <si>
    <t>06.012.0345-0</t>
  </si>
  <si>
    <t>06.012.0345-A</t>
  </si>
  <si>
    <t>06.012.0347-0</t>
  </si>
  <si>
    <t>06.012.0347-A</t>
  </si>
  <si>
    <t>06.012.0348-0</t>
  </si>
  <si>
    <t>06.012.0348-A</t>
  </si>
  <si>
    <t>06.012.0349-0</t>
  </si>
  <si>
    <t>06.012.0349-A</t>
  </si>
  <si>
    <t>06.012.0351-0</t>
  </si>
  <si>
    <t>06.012.0351-A</t>
  </si>
  <si>
    <t>06.012.0352-0</t>
  </si>
  <si>
    <t>06.012.0352-A</t>
  </si>
  <si>
    <t>06.012.0355-0</t>
  </si>
  <si>
    <t>06.012.0355-A</t>
  </si>
  <si>
    <t>06.012.0357-0</t>
  </si>
  <si>
    <t>06.012.0357-A</t>
  </si>
  <si>
    <t>06.012.0359-0</t>
  </si>
  <si>
    <t>06.012.0359-A</t>
  </si>
  <si>
    <t>06.012.0362-0</t>
  </si>
  <si>
    <t>06.012.0362-A</t>
  </si>
  <si>
    <t>06.012.0363-0</t>
  </si>
  <si>
    <t>06.012.0363-A</t>
  </si>
  <si>
    <t>06.012.0364-0</t>
  </si>
  <si>
    <t>06.012.0364-A</t>
  </si>
  <si>
    <t>06.012.0366-0</t>
  </si>
  <si>
    <t>06.012.0366-A</t>
  </si>
  <si>
    <t>06.012.0368-0</t>
  </si>
  <si>
    <t>06.012.0368-A</t>
  </si>
  <si>
    <t>06.012.0370-0</t>
  </si>
  <si>
    <t>06.012.0370-A</t>
  </si>
  <si>
    <t>06.012.0372-0</t>
  </si>
  <si>
    <t>06.012.0372-A</t>
  </si>
  <si>
    <t>06.012.0375-0</t>
  </si>
  <si>
    <t>06.012.0375-A</t>
  </si>
  <si>
    <t>06.012.0377-0</t>
  </si>
  <si>
    <t>06.012.0377-A</t>
  </si>
  <si>
    <t>06.012.0379-0</t>
  </si>
  <si>
    <t>06.012.0379-A</t>
  </si>
  <si>
    <t>06.012.0381-0</t>
  </si>
  <si>
    <t>06.012.0381-A</t>
  </si>
  <si>
    <t>06.012.0383-0</t>
  </si>
  <si>
    <t>06.012.0383-A</t>
  </si>
  <si>
    <t>06.012.0385-0</t>
  </si>
  <si>
    <t>06.012.0385-A</t>
  </si>
  <si>
    <t>06.012.0387-0</t>
  </si>
  <si>
    <t>06.012.0387-A</t>
  </si>
  <si>
    <t>06.012.0389-0</t>
  </si>
  <si>
    <t>06.012.0389-A</t>
  </si>
  <si>
    <t>06.012.0391-0</t>
  </si>
  <si>
    <t>06.012.0391-A</t>
  </si>
  <si>
    <t>06.012.0393-0</t>
  </si>
  <si>
    <t>06.012.0393-A</t>
  </si>
  <si>
    <t>06.012.0395-0</t>
  </si>
  <si>
    <t>06.012.0395-A</t>
  </si>
  <si>
    <t>06.012.0400-0</t>
  </si>
  <si>
    <t>06.012.0400-A</t>
  </si>
  <si>
    <t>06.014.0012-0</t>
  </si>
  <si>
    <t>06.014.0012-A</t>
  </si>
  <si>
    <t>06.014.0013-0</t>
  </si>
  <si>
    <t>06.014.0013-A</t>
  </si>
  <si>
    <t>06.014.0014-0</t>
  </si>
  <si>
    <t>06.014.0014-A</t>
  </si>
  <si>
    <t>06.014.0015-0</t>
  </si>
  <si>
    <t>06.014.0015-A</t>
  </si>
  <si>
    <t>06.014.0016-0</t>
  </si>
  <si>
    <t>06.014.0016-A</t>
  </si>
  <si>
    <t>06.014.0049-0</t>
  </si>
  <si>
    <t>06.014.0049-A</t>
  </si>
  <si>
    <t>06.014.0052-0</t>
  </si>
  <si>
    <t>06.014.0052-A</t>
  </si>
  <si>
    <t>06.014.0054-0</t>
  </si>
  <si>
    <t>06.014.0054-A</t>
  </si>
  <si>
    <t>06.014.0057-0</t>
  </si>
  <si>
    <t>06.014.0057-A</t>
  </si>
  <si>
    <t>06.014.0059-0</t>
  </si>
  <si>
    <t>06.014.0059-A</t>
  </si>
  <si>
    <t>06.014.0060-0</t>
  </si>
  <si>
    <t>06.014.0060-A</t>
  </si>
  <si>
    <t>06.014.0062-0</t>
  </si>
  <si>
    <t>06.014.0062-A</t>
  </si>
  <si>
    <t>06.014.0064-0</t>
  </si>
  <si>
    <t>06.014.0064-A</t>
  </si>
  <si>
    <t>06.014.0066-0</t>
  </si>
  <si>
    <t>06.014.0066-A</t>
  </si>
  <si>
    <t>06.014.0068-0</t>
  </si>
  <si>
    <t>06.014.0068-A</t>
  </si>
  <si>
    <t>06.014.0100-1</t>
  </si>
  <si>
    <t>06.014.0100-B</t>
  </si>
  <si>
    <t>06.014.0101-0</t>
  </si>
  <si>
    <t>06.014.0101-A</t>
  </si>
  <si>
    <t>06.014.0102-0</t>
  </si>
  <si>
    <t>06.014.0102-A</t>
  </si>
  <si>
    <t>06.014.0105-0</t>
  </si>
  <si>
    <t>06.014.0105-A</t>
  </si>
  <si>
    <t>06.014.0110-0</t>
  </si>
  <si>
    <t>06.014.0110-A</t>
  </si>
  <si>
    <t>06.014.0112-0</t>
  </si>
  <si>
    <t>06.014.0112-A</t>
  </si>
  <si>
    <t>06.014.0114-0</t>
  </si>
  <si>
    <t>06.014.0114-A</t>
  </si>
  <si>
    <t>06.014.0116-0</t>
  </si>
  <si>
    <t>06.014.0116-A</t>
  </si>
  <si>
    <t>06.014.0118-0</t>
  </si>
  <si>
    <t>06.014.0118-A</t>
  </si>
  <si>
    <t>06.014.0120-0</t>
  </si>
  <si>
    <t>06.014.0120-A</t>
  </si>
  <si>
    <t>06.014.0122-0</t>
  </si>
  <si>
    <t>06.014.0122-A</t>
  </si>
  <si>
    <t>06.014.0124-0</t>
  </si>
  <si>
    <t>06.014.0124-A</t>
  </si>
  <si>
    <t>06.014.0126-0</t>
  </si>
  <si>
    <t>06.014.0126-A</t>
  </si>
  <si>
    <t>06.014.0128-0</t>
  </si>
  <si>
    <t>06.014.0128-A</t>
  </si>
  <si>
    <t>06.014.0130-0</t>
  </si>
  <si>
    <t>06.014.0130-A</t>
  </si>
  <si>
    <t>06.014.0132-0</t>
  </si>
  <si>
    <t>06.014.0132-A</t>
  </si>
  <si>
    <t>06.015.0010-0</t>
  </si>
  <si>
    <t>06.015.0010-A</t>
  </si>
  <si>
    <t>06.015.0011-0</t>
  </si>
  <si>
    <t>06.015.0011-A</t>
  </si>
  <si>
    <t>06.015.0012-0</t>
  </si>
  <si>
    <t>06.015.0012-A</t>
  </si>
  <si>
    <t>06.015.0013-0</t>
  </si>
  <si>
    <t>06.015.0013-A</t>
  </si>
  <si>
    <t>06.015.0014-0</t>
  </si>
  <si>
    <t>06.015.0014-A</t>
  </si>
  <si>
    <t>06.015.0015-0</t>
  </si>
  <si>
    <t>06.015.0015-A</t>
  </si>
  <si>
    <t>06.015.0016-0</t>
  </si>
  <si>
    <t>06.015.0016-A</t>
  </si>
  <si>
    <t>06.015.0030-0</t>
  </si>
  <si>
    <t>06.015.0030-A</t>
  </si>
  <si>
    <t>06.015.0031-0</t>
  </si>
  <si>
    <t>06.015.0031-A</t>
  </si>
  <si>
    <t>06.015.0060-0</t>
  </si>
  <si>
    <t>06.015.0060-A</t>
  </si>
  <si>
    <t>06.015.0061-0</t>
  </si>
  <si>
    <t>06.015.0061-A</t>
  </si>
  <si>
    <t>06.015.0070-0</t>
  </si>
  <si>
    <t>06.015.0070-A</t>
  </si>
  <si>
    <t>06.016.0006-0</t>
  </si>
  <si>
    <t>06.016.0006-A</t>
  </si>
  <si>
    <t>06.016.0007-0</t>
  </si>
  <si>
    <t>06.016.0007-A</t>
  </si>
  <si>
    <t>06.016.0008-0</t>
  </si>
  <si>
    <t>06.016.0008-A</t>
  </si>
  <si>
    <t>06.016.0009-0</t>
  </si>
  <si>
    <t>06.016.0009-A</t>
  </si>
  <si>
    <t>06.016.0010-0</t>
  </si>
  <si>
    <t>06.016.0010-A</t>
  </si>
  <si>
    <t>06.016.0011-0</t>
  </si>
  <si>
    <t>06.016.0011-A</t>
  </si>
  <si>
    <t>06.016.0016-0</t>
  </si>
  <si>
    <t>06.016.0016-A</t>
  </si>
  <si>
    <t>06.016.0030-0</t>
  </si>
  <si>
    <t>06.016.0030-A</t>
  </si>
  <si>
    <t>06.016.0031-0</t>
  </si>
  <si>
    <t>06.016.0031-A</t>
  </si>
  <si>
    <t>06.016.0032-0</t>
  </si>
  <si>
    <t>06.016.0032-A</t>
  </si>
  <si>
    <t>06.016.0050-0</t>
  </si>
  <si>
    <t>06.016.0050-A</t>
  </si>
  <si>
    <t>06.016.0051-0</t>
  </si>
  <si>
    <t>06.016.0051-A</t>
  </si>
  <si>
    <t>06.016.0052-0</t>
  </si>
  <si>
    <t>06.016.0052-A</t>
  </si>
  <si>
    <t>06.016.0053-0</t>
  </si>
  <si>
    <t>06.016.0053-A</t>
  </si>
  <si>
    <t>06.016.0060-0</t>
  </si>
  <si>
    <t>06.016.0060-A</t>
  </si>
  <si>
    <t>06.016.0061-0</t>
  </si>
  <si>
    <t>06.016.0061-A</t>
  </si>
  <si>
    <t>06.016.0080-0</t>
  </si>
  <si>
    <t>06.016.0080-A</t>
  </si>
  <si>
    <t>06.016.0100-0</t>
  </si>
  <si>
    <t>06.016.0100-A</t>
  </si>
  <si>
    <t>06.016.0105-0</t>
  </si>
  <si>
    <t>06.016.0105-A</t>
  </si>
  <si>
    <t>06.017.0001-0</t>
  </si>
  <si>
    <t>06.017.0001-A</t>
  </si>
  <si>
    <t>06.017.0002-0</t>
  </si>
  <si>
    <t>06.017.0002-A</t>
  </si>
  <si>
    <t>06.017.0003-0</t>
  </si>
  <si>
    <t>06.017.0003-A</t>
  </si>
  <si>
    <t>06.017.0004-0</t>
  </si>
  <si>
    <t>06.017.0004-A</t>
  </si>
  <si>
    <t>06.017.0005-0</t>
  </si>
  <si>
    <t>06.017.0005-A</t>
  </si>
  <si>
    <t>06.017.0006-0</t>
  </si>
  <si>
    <t>06.017.0006-A</t>
  </si>
  <si>
    <t>06.017.0007-0</t>
  </si>
  <si>
    <t>06.017.0007-A</t>
  </si>
  <si>
    <t>06.017.0008-0</t>
  </si>
  <si>
    <t>06.017.0008-A</t>
  </si>
  <si>
    <t>06.017.0009-0</t>
  </si>
  <si>
    <t>06.017.0009-A</t>
  </si>
  <si>
    <t>06.017.0010-0</t>
  </si>
  <si>
    <t>06.017.0010-A</t>
  </si>
  <si>
    <t>06.017.0011-0</t>
  </si>
  <si>
    <t>06.017.0011-A</t>
  </si>
  <si>
    <t>06.017.0012-0</t>
  </si>
  <si>
    <t>06.017.0012-A</t>
  </si>
  <si>
    <t>06.017.0013-0</t>
  </si>
  <si>
    <t>06.017.0013-A</t>
  </si>
  <si>
    <t>06.017.0014-0</t>
  </si>
  <si>
    <t>06.017.0014-A</t>
  </si>
  <si>
    <t>06.017.0015-0</t>
  </si>
  <si>
    <t>06.017.0015-A</t>
  </si>
  <si>
    <t>06.017.0016-0</t>
  </si>
  <si>
    <t>06.017.0016-A</t>
  </si>
  <si>
    <t>06.017.0017-0</t>
  </si>
  <si>
    <t>06.017.0017-A</t>
  </si>
  <si>
    <t>06.017.0018-0</t>
  </si>
  <si>
    <t>06.017.0018-A</t>
  </si>
  <si>
    <t>06.017.0019-0</t>
  </si>
  <si>
    <t>06.017.0019-A</t>
  </si>
  <si>
    <t>06.017.0020-0</t>
  </si>
  <si>
    <t>06.017.0020-A</t>
  </si>
  <si>
    <t>06.017.0021-0</t>
  </si>
  <si>
    <t>06.017.0021-A</t>
  </si>
  <si>
    <t>06.017.0022-0</t>
  </si>
  <si>
    <t>06.017.0022-A</t>
  </si>
  <si>
    <t>06.017.0023-0</t>
  </si>
  <si>
    <t>06.017.0023-A</t>
  </si>
  <si>
    <t>06.017.0024-0</t>
  </si>
  <si>
    <t>06.017.0024-A</t>
  </si>
  <si>
    <t>06.017.0025-0</t>
  </si>
  <si>
    <t>06.017.0025-A</t>
  </si>
  <si>
    <t>06.017.0026-0</t>
  </si>
  <si>
    <t>06.017.0026-A</t>
  </si>
  <si>
    <t>06.017.0027-0</t>
  </si>
  <si>
    <t>06.017.0027-A</t>
  </si>
  <si>
    <t>06.017.0040-0</t>
  </si>
  <si>
    <t>06.017.0040-A</t>
  </si>
  <si>
    <t>06.017.0041-0</t>
  </si>
  <si>
    <t>06.017.0041-A</t>
  </si>
  <si>
    <t>06.017.0050-0</t>
  </si>
  <si>
    <t>06.017.0050-A</t>
  </si>
  <si>
    <t>06.017.0055-0</t>
  </si>
  <si>
    <t>06.017.0055-A</t>
  </si>
  <si>
    <t>06.017.0060-0</t>
  </si>
  <si>
    <t>06.017.0060-A</t>
  </si>
  <si>
    <t>06.017.0065-0</t>
  </si>
  <si>
    <t>06.017.0065-A</t>
  </si>
  <si>
    <t>06.017.0070-0</t>
  </si>
  <si>
    <t>06.017.0070-A</t>
  </si>
  <si>
    <t>06.017.0075-0</t>
  </si>
  <si>
    <t>06.017.0075-A</t>
  </si>
  <si>
    <t>06.017.0080-0</t>
  </si>
  <si>
    <t>06.017.0080-A</t>
  </si>
  <si>
    <t>06.017.0085-0</t>
  </si>
  <si>
    <t>06.017.0085-A</t>
  </si>
  <si>
    <t>06.017.0090-0</t>
  </si>
  <si>
    <t>06.017.0090-A</t>
  </si>
  <si>
    <t>06.017.0095-0</t>
  </si>
  <si>
    <t>06.017.0095-A</t>
  </si>
  <si>
    <t>06.018.0001-0</t>
  </si>
  <si>
    <t>06.018.0001-A</t>
  </si>
  <si>
    <t>06.018.0002-0</t>
  </si>
  <si>
    <t>06.018.0002-A</t>
  </si>
  <si>
    <t>06.018.0003-0</t>
  </si>
  <si>
    <t>06.018.0003-A</t>
  </si>
  <si>
    <t>06.018.0005-0</t>
  </si>
  <si>
    <t>06.018.0005-A</t>
  </si>
  <si>
    <t>06.018.0006-0</t>
  </si>
  <si>
    <t>06.018.0006-A</t>
  </si>
  <si>
    <t>06.018.0007-0</t>
  </si>
  <si>
    <t>06.018.0007-A</t>
  </si>
  <si>
    <t>06.018.0008-0</t>
  </si>
  <si>
    <t>06.018.0008-A</t>
  </si>
  <si>
    <t>06.018.0009-0</t>
  </si>
  <si>
    <t>06.018.0009-A</t>
  </si>
  <si>
    <t>06.020.0510-0</t>
  </si>
  <si>
    <t>06.020.0510-A</t>
  </si>
  <si>
    <t>06.020.0511-0</t>
  </si>
  <si>
    <t>06.020.0511-A</t>
  </si>
  <si>
    <t>06.020.0512-0</t>
  </si>
  <si>
    <t>06.020.0512-A</t>
  </si>
  <si>
    <t>06.020.0515-0</t>
  </si>
  <si>
    <t>06.020.0515-A</t>
  </si>
  <si>
    <t>06.020.0516-0</t>
  </si>
  <si>
    <t>06.020.0516-A</t>
  </si>
  <si>
    <t>06.020.0517-0</t>
  </si>
  <si>
    <t>06.020.0517-A</t>
  </si>
  <si>
    <t>06.020.0518-0</t>
  </si>
  <si>
    <t>06.020.0518-A</t>
  </si>
  <si>
    <t>06.020.0519-0</t>
  </si>
  <si>
    <t>06.020.0519-A</t>
  </si>
  <si>
    <t>06.020.0520-0</t>
  </si>
  <si>
    <t>06.020.0520-A</t>
  </si>
  <si>
    <t>06.020.0521-0</t>
  </si>
  <si>
    <t>06.020.0521-A</t>
  </si>
  <si>
    <t>06.020.0522-0</t>
  </si>
  <si>
    <t>06.020.0522-A</t>
  </si>
  <si>
    <t>06.020.0525-0</t>
  </si>
  <si>
    <t>06.020.0525-A</t>
  </si>
  <si>
    <t>06.020.0526-0</t>
  </si>
  <si>
    <t>06.020.0526-A</t>
  </si>
  <si>
    <t>06.020.0527-0</t>
  </si>
  <si>
    <t>06.020.0527-A</t>
  </si>
  <si>
    <t>06.020.0528-0</t>
  </si>
  <si>
    <t>06.020.0528-A</t>
  </si>
  <si>
    <t>06.020.0529-0</t>
  </si>
  <si>
    <t>06.020.0529-A</t>
  </si>
  <si>
    <t>06.020.0530-0</t>
  </si>
  <si>
    <t>06.020.0530-A</t>
  </si>
  <si>
    <t>06.020.0531-0</t>
  </si>
  <si>
    <t>06.020.0531-A</t>
  </si>
  <si>
    <t>06.020.0534-0</t>
  </si>
  <si>
    <t>06.020.0534-A</t>
  </si>
  <si>
    <t>06.020.0536-0</t>
  </si>
  <si>
    <t>06.020.0536-A</t>
  </si>
  <si>
    <t>06.020.0538-0</t>
  </si>
  <si>
    <t>06.020.0538-A</t>
  </si>
  <si>
    <t>06.020.0540-0</t>
  </si>
  <si>
    <t>06.020.0540-A</t>
  </si>
  <si>
    <t>06.020.0545-0</t>
  </si>
  <si>
    <t>06.020.0545-A</t>
  </si>
  <si>
    <t>06.020.0546-0</t>
  </si>
  <si>
    <t>06.020.0546-A</t>
  </si>
  <si>
    <t>06.020.0547-0</t>
  </si>
  <si>
    <t>06.020.0547-A</t>
  </si>
  <si>
    <t>06.020.0548-0</t>
  </si>
  <si>
    <t>06.020.0548-A</t>
  </si>
  <si>
    <t>06.020.0549-0</t>
  </si>
  <si>
    <t>06.020.0549-A</t>
  </si>
  <si>
    <t>06.020.0551-0</t>
  </si>
  <si>
    <t>06.020.0551-A</t>
  </si>
  <si>
    <t>06.020.0553-0</t>
  </si>
  <si>
    <t>06.020.0553-A</t>
  </si>
  <si>
    <t>06.020.0555-0</t>
  </si>
  <si>
    <t>06.020.0555-A</t>
  </si>
  <si>
    <t>06.020.0557-0</t>
  </si>
  <si>
    <t>06.020.0557-A</t>
  </si>
  <si>
    <t>06.020.0559-0</t>
  </si>
  <si>
    <t>06.020.0559-A</t>
  </si>
  <si>
    <t>06.020.0560-0</t>
  </si>
  <si>
    <t>06.020.0560-A</t>
  </si>
  <si>
    <t>06.020.0565-0</t>
  </si>
  <si>
    <t>06.020.0565-A</t>
  </si>
  <si>
    <t>06.020.0566-0</t>
  </si>
  <si>
    <t>06.020.0566-A</t>
  </si>
  <si>
    <t>06.020.0567-0</t>
  </si>
  <si>
    <t>06.020.0567-A</t>
  </si>
  <si>
    <t>06.020.0568-0</t>
  </si>
  <si>
    <t>06.020.0568-A</t>
  </si>
  <si>
    <t>06.020.0569-0</t>
  </si>
  <si>
    <t>06.020.0569-A</t>
  </si>
  <si>
    <t>06.020.0570-0</t>
  </si>
  <si>
    <t>06.020.0570-A</t>
  </si>
  <si>
    <t>06.020.0572-0</t>
  </si>
  <si>
    <t>06.020.0572-A</t>
  </si>
  <si>
    <t>06.020.0574-0</t>
  </si>
  <si>
    <t>06.020.0574-A</t>
  </si>
  <si>
    <t>06.020.0576-0</t>
  </si>
  <si>
    <t>06.020.0576-A</t>
  </si>
  <si>
    <t>06.020.0578-0</t>
  </si>
  <si>
    <t>06.020.0578-A</t>
  </si>
  <si>
    <t>06.020.0580-0</t>
  </si>
  <si>
    <t>06.020.0580-A</t>
  </si>
  <si>
    <t>06.020.0582-0</t>
  </si>
  <si>
    <t>06.020.0582-A</t>
  </si>
  <si>
    <t>06.020.0584-0</t>
  </si>
  <si>
    <t>06.020.0584-A</t>
  </si>
  <si>
    <t>06.020.0586-0</t>
  </si>
  <si>
    <t>06.020.0586-A</t>
  </si>
  <si>
    <t>06.020.0588-0</t>
  </si>
  <si>
    <t>06.020.0588-A</t>
  </si>
  <si>
    <t>06.020.0592-0</t>
  </si>
  <si>
    <t>06.020.0592-A</t>
  </si>
  <si>
    <t>06.020.0594-0</t>
  </si>
  <si>
    <t>06.020.0594-A</t>
  </si>
  <si>
    <t>06.020.0596-0</t>
  </si>
  <si>
    <t>06.020.0596-A</t>
  </si>
  <si>
    <t>06.020.0598-0</t>
  </si>
  <si>
    <t>06.020.0598-A</t>
  </si>
  <si>
    <t>06.020.0600-0</t>
  </si>
  <si>
    <t>06.020.0600-A</t>
  </si>
  <si>
    <t>06.020.0602-0</t>
  </si>
  <si>
    <t>06.020.0602-A</t>
  </si>
  <si>
    <t>06.020.0604-0</t>
  </si>
  <si>
    <t>06.020.0604-A</t>
  </si>
  <si>
    <t>06.020.0606-0</t>
  </si>
  <si>
    <t>06.020.0606-A</t>
  </si>
  <si>
    <t>06.020.0608-0</t>
  </si>
  <si>
    <t>06.020.0608-A</t>
  </si>
  <si>
    <t>06.020.0610-0</t>
  </si>
  <si>
    <t>06.020.0610-A</t>
  </si>
  <si>
    <t>06.020.0612-0</t>
  </si>
  <si>
    <t>06.020.0612-A</t>
  </si>
  <si>
    <t>06.020.0614-0</t>
  </si>
  <si>
    <t>06.020.0614-A</t>
  </si>
  <si>
    <t>06.020.0616-0</t>
  </si>
  <si>
    <t>06.020.0616-A</t>
  </si>
  <si>
    <t>06.020.0618-0</t>
  </si>
  <si>
    <t>06.020.0618-A</t>
  </si>
  <si>
    <t>06.020.0620-0</t>
  </si>
  <si>
    <t>06.020.0620-A</t>
  </si>
  <si>
    <t>06.020.0625-0</t>
  </si>
  <si>
    <t>06.020.0625-A</t>
  </si>
  <si>
    <t>06.020.0626-0</t>
  </si>
  <si>
    <t>06.020.0626-A</t>
  </si>
  <si>
    <t>06.020.0627-0</t>
  </si>
  <si>
    <t>06.020.0627-A</t>
  </si>
  <si>
    <t>06.020.0628-0</t>
  </si>
  <si>
    <t>06.020.0628-A</t>
  </si>
  <si>
    <t>06.020.0629-0</t>
  </si>
  <si>
    <t>06.020.0629-A</t>
  </si>
  <si>
    <t>06.020.0630-0</t>
  </si>
  <si>
    <t>06.020.0630-A</t>
  </si>
  <si>
    <t>06.020.0631-0</t>
  </si>
  <si>
    <t>06.020.0631-A</t>
  </si>
  <si>
    <t>06.020.0632-0</t>
  </si>
  <si>
    <t>06.020.0632-A</t>
  </si>
  <si>
    <t>06.020.0636-0</t>
  </si>
  <si>
    <t>06.020.0636-A</t>
  </si>
  <si>
    <t>06.020.0637-0</t>
  </si>
  <si>
    <t>06.020.0637-A</t>
  </si>
  <si>
    <t>06.020.0638-0</t>
  </si>
  <si>
    <t>06.020.0638-A</t>
  </si>
  <si>
    <t>06.020.0639-0</t>
  </si>
  <si>
    <t>06.020.0639-A</t>
  </si>
  <si>
    <t>06.020.0640-0</t>
  </si>
  <si>
    <t>06.020.0640-A</t>
  </si>
  <si>
    <t>06.020.0641-0</t>
  </si>
  <si>
    <t>06.020.0641-A</t>
  </si>
  <si>
    <t>06.020.0642-0</t>
  </si>
  <si>
    <t>06.020.0642-A</t>
  </si>
  <si>
    <t>06.020.0643-0</t>
  </si>
  <si>
    <t>06.020.0643-A</t>
  </si>
  <si>
    <t>06.020.0645-0</t>
  </si>
  <si>
    <t>06.020.0645-A</t>
  </si>
  <si>
    <t>06.020.0647-0</t>
  </si>
  <si>
    <t>06.020.0647-A</t>
  </si>
  <si>
    <t>06.020.0649-0</t>
  </si>
  <si>
    <t>06.020.0649-A</t>
  </si>
  <si>
    <t>06.020.0655-0</t>
  </si>
  <si>
    <t>06.020.0655-A</t>
  </si>
  <si>
    <t>06.020.0656-0</t>
  </si>
  <si>
    <t>06.020.0656-A</t>
  </si>
  <si>
    <t>06.020.0657-0</t>
  </si>
  <si>
    <t>06.020.0657-A</t>
  </si>
  <si>
    <t>06.020.0658-0</t>
  </si>
  <si>
    <t>06.020.0658-A</t>
  </si>
  <si>
    <t>06.020.0659-0</t>
  </si>
  <si>
    <t>06.020.0659-A</t>
  </si>
  <si>
    <t>06.020.0661-0</t>
  </si>
  <si>
    <t>06.020.0661-A</t>
  </si>
  <si>
    <t>06.020.0663-0</t>
  </si>
  <si>
    <t>06.020.0663-A</t>
  </si>
  <si>
    <t>06.020.0665-0</t>
  </si>
  <si>
    <t>06.020.0665-A</t>
  </si>
  <si>
    <t>06.020.0667-0</t>
  </si>
  <si>
    <t>06.020.0667-A</t>
  </si>
  <si>
    <t>06.020.0669-0</t>
  </si>
  <si>
    <t>06.020.0669-A</t>
  </si>
  <si>
    <t>06.020.0670-0</t>
  </si>
  <si>
    <t>06.020.0670-A</t>
  </si>
  <si>
    <t>06.020.0675-0</t>
  </si>
  <si>
    <t>06.020.0675-A</t>
  </si>
  <si>
    <t>06.020.0676-0</t>
  </si>
  <si>
    <t>06.020.0676-A</t>
  </si>
  <si>
    <t>06.020.0677-0</t>
  </si>
  <si>
    <t>06.020.0677-A</t>
  </si>
  <si>
    <t>06.020.0678-0</t>
  </si>
  <si>
    <t>06.020.0678-A</t>
  </si>
  <si>
    <t>06.020.0679-0</t>
  </si>
  <si>
    <t>06.020.0679-A</t>
  </si>
  <si>
    <t>06.020.0681-0</t>
  </si>
  <si>
    <t>06.020.0681-A</t>
  </si>
  <si>
    <t>06.020.0683-0</t>
  </si>
  <si>
    <t>06.020.0683-A</t>
  </si>
  <si>
    <t>06.020.0685-0</t>
  </si>
  <si>
    <t>06.020.0685-A</t>
  </si>
  <si>
    <t>06.020.0687-0</t>
  </si>
  <si>
    <t>06.020.0687-A</t>
  </si>
  <si>
    <t>06.020.0689-0</t>
  </si>
  <si>
    <t>06.020.0689-A</t>
  </si>
  <si>
    <t>06.020.0690-0</t>
  </si>
  <si>
    <t>06.020.0690-A</t>
  </si>
  <si>
    <t>06.020.0691-0</t>
  </si>
  <si>
    <t>06.020.0691-A</t>
  </si>
  <si>
    <t>06.020.0692-0</t>
  </si>
  <si>
    <t>06.020.0692-A</t>
  </si>
  <si>
    <t>06.020.0694-0</t>
  </si>
  <si>
    <t>06.020.0694-A</t>
  </si>
  <si>
    <t>06.020.0696-0</t>
  </si>
  <si>
    <t>06.020.0696-A</t>
  </si>
  <si>
    <t>06.020.0700-0</t>
  </si>
  <si>
    <t>06.020.0700-A</t>
  </si>
  <si>
    <t>06.020.0702-0</t>
  </si>
  <si>
    <t>06.020.0702-A</t>
  </si>
  <si>
    <t>06.020.0704-0</t>
  </si>
  <si>
    <t>06.020.0704-A</t>
  </si>
  <si>
    <t>06.020.0706-0</t>
  </si>
  <si>
    <t>06.020.0706-A</t>
  </si>
  <si>
    <t>06.020.0708-0</t>
  </si>
  <si>
    <t>06.020.0708-A</t>
  </si>
  <si>
    <t>06.020.0710-0</t>
  </si>
  <si>
    <t>06.020.0710-A</t>
  </si>
  <si>
    <t>06.020.0711-0</t>
  </si>
  <si>
    <t>06.020.0711-A</t>
  </si>
  <si>
    <t>06.020.0714-0</t>
  </si>
  <si>
    <t>06.020.0714-A</t>
  </si>
  <si>
    <t>06.020.0715-0</t>
  </si>
  <si>
    <t>06.020.0715-A</t>
  </si>
  <si>
    <t>06.020.0716-0</t>
  </si>
  <si>
    <t>06.020.0716-A</t>
  </si>
  <si>
    <t>06.020.0717-0</t>
  </si>
  <si>
    <t>06.020.0717-A</t>
  </si>
  <si>
    <t>06.020.0718-0</t>
  </si>
  <si>
    <t>06.020.0718-A</t>
  </si>
  <si>
    <t>06.020.0720-0</t>
  </si>
  <si>
    <t>06.020.0720-A</t>
  </si>
  <si>
    <t>06.020.0721-0</t>
  </si>
  <si>
    <t>06.020.0721-A</t>
  </si>
  <si>
    <t>06.020.0722-0</t>
  </si>
  <si>
    <t>06.020.0722-A</t>
  </si>
  <si>
    <t>06.020.0725-0</t>
  </si>
  <si>
    <t>06.020.0725-A</t>
  </si>
  <si>
    <t>06.020.0726-0</t>
  </si>
  <si>
    <t>06.020.0726-A</t>
  </si>
  <si>
    <t>06.020.0727-0</t>
  </si>
  <si>
    <t>06.020.0727-A</t>
  </si>
  <si>
    <t>06.020.0735-0</t>
  </si>
  <si>
    <t>06.020.0735-A</t>
  </si>
  <si>
    <t>06.020.0736-0</t>
  </si>
  <si>
    <t>06.020.0736-A</t>
  </si>
  <si>
    <t>06.020.0737-0</t>
  </si>
  <si>
    <t>06.020.0737-A</t>
  </si>
  <si>
    <t>06.020.0738-0</t>
  </si>
  <si>
    <t>06.020.0738-A</t>
  </si>
  <si>
    <t>06.020.0739-0</t>
  </si>
  <si>
    <t>06.020.0739-A</t>
  </si>
  <si>
    <t>06.020.0740-0</t>
  </si>
  <si>
    <t>06.020.0740-A</t>
  </si>
  <si>
    <t>06.020.0741-0</t>
  </si>
  <si>
    <t>06.020.0741-A</t>
  </si>
  <si>
    <t>06.020.0742-0</t>
  </si>
  <si>
    <t>06.020.0742-A</t>
  </si>
  <si>
    <t>06.020.0745-0</t>
  </si>
  <si>
    <t>06.020.0745-A</t>
  </si>
  <si>
    <t>06.020.0746-0</t>
  </si>
  <si>
    <t>06.020.0746-A</t>
  </si>
  <si>
    <t>06.020.0747-0</t>
  </si>
  <si>
    <t>06.020.0747-A</t>
  </si>
  <si>
    <t>06.020.0748-0</t>
  </si>
  <si>
    <t>06.020.0748-A</t>
  </si>
  <si>
    <t>06.020.0749-0</t>
  </si>
  <si>
    <t>06.020.0749-A</t>
  </si>
  <si>
    <t>06.020.0750-0</t>
  </si>
  <si>
    <t>06.020.0750-A</t>
  </si>
  <si>
    <t>06.020.0751-0</t>
  </si>
  <si>
    <t>06.020.0751-A</t>
  </si>
  <si>
    <t>06.020.0752-0</t>
  </si>
  <si>
    <t>06.020.0752-A</t>
  </si>
  <si>
    <t>06.020.0754-0</t>
  </si>
  <si>
    <t>06.020.0754-A</t>
  </si>
  <si>
    <t>06.020.0756-0</t>
  </si>
  <si>
    <t>06.020.0756-A</t>
  </si>
  <si>
    <t>06.020.0758-0</t>
  </si>
  <si>
    <t>06.020.0758-A</t>
  </si>
  <si>
    <t>06.020.0760-0</t>
  </si>
  <si>
    <t>06.020.0760-A</t>
  </si>
  <si>
    <t>06.020.0761-0</t>
  </si>
  <si>
    <t>06.020.0761-A</t>
  </si>
  <si>
    <t>06.020.0762-0</t>
  </si>
  <si>
    <t>06.020.0762-A</t>
  </si>
  <si>
    <t>06.020.0763-0</t>
  </si>
  <si>
    <t>06.020.0763-A</t>
  </si>
  <si>
    <t>06.020.0764-0</t>
  </si>
  <si>
    <t>06.020.0764-A</t>
  </si>
  <si>
    <t>06.020.0766-0</t>
  </si>
  <si>
    <t>06.020.0766-A</t>
  </si>
  <si>
    <t>06.020.0768-0</t>
  </si>
  <si>
    <t>06.020.0768-A</t>
  </si>
  <si>
    <t>06.020.0770-0</t>
  </si>
  <si>
    <t>06.020.0770-A</t>
  </si>
  <si>
    <t>06.020.0772-0</t>
  </si>
  <si>
    <t>06.020.0772-A</t>
  </si>
  <si>
    <t>06.020.0774-0</t>
  </si>
  <si>
    <t>06.020.0774-A</t>
  </si>
  <si>
    <t>06.020.0775-0</t>
  </si>
  <si>
    <t>06.020.0775-A</t>
  </si>
  <si>
    <t>06.020.0780-0</t>
  </si>
  <si>
    <t>06.020.0780-A</t>
  </si>
  <si>
    <t>06.020.0781-0</t>
  </si>
  <si>
    <t>06.020.0781-A</t>
  </si>
  <si>
    <t>06.020.0782-0</t>
  </si>
  <si>
    <t>06.020.0782-A</t>
  </si>
  <si>
    <t>06.020.0783-0</t>
  </si>
  <si>
    <t>06.020.0783-A</t>
  </si>
  <si>
    <t>06.020.0784-0</t>
  </si>
  <si>
    <t>06.020.0784-A</t>
  </si>
  <si>
    <t>06.020.0786-0</t>
  </si>
  <si>
    <t>06.020.0786-A</t>
  </si>
  <si>
    <t>06.020.0788-0</t>
  </si>
  <si>
    <t>06.020.0788-A</t>
  </si>
  <si>
    <t>06.020.0790-0</t>
  </si>
  <si>
    <t>06.020.0790-A</t>
  </si>
  <si>
    <t>06.020.0792-0</t>
  </si>
  <si>
    <t>06.020.0792-A</t>
  </si>
  <si>
    <t>06.020.0794-0</t>
  </si>
  <si>
    <t>06.020.0794-A</t>
  </si>
  <si>
    <t>06.020.0795-0</t>
  </si>
  <si>
    <t>06.020.0795-A</t>
  </si>
  <si>
    <t>06.020.0796-0</t>
  </si>
  <si>
    <t>06.020.0796-A</t>
  </si>
  <si>
    <t>06.020.0797-0</t>
  </si>
  <si>
    <t>06.020.0797-A</t>
  </si>
  <si>
    <t>06.020.0798-0</t>
  </si>
  <si>
    <t>06.020.0798-A</t>
  </si>
  <si>
    <t>06.020.0799-0</t>
  </si>
  <si>
    <t>06.020.0799-A</t>
  </si>
  <si>
    <t>06.020.0800-0</t>
  </si>
  <si>
    <t>06.020.0800-A</t>
  </si>
  <si>
    <t>06.020.0801-0</t>
  </si>
  <si>
    <t>06.020.0801-A</t>
  </si>
  <si>
    <t>06.020.0802-0</t>
  </si>
  <si>
    <t>06.020.0802-A</t>
  </si>
  <si>
    <t>06.020.0803-0</t>
  </si>
  <si>
    <t>06.020.0803-A</t>
  </si>
  <si>
    <t>06.020.0804-0</t>
  </si>
  <si>
    <t>06.020.0804-A</t>
  </si>
  <si>
    <t>06.020.0805-0</t>
  </si>
  <si>
    <t>06.020.0805-A</t>
  </si>
  <si>
    <t>06.020.0806-0</t>
  </si>
  <si>
    <t>06.020.0806-A</t>
  </si>
  <si>
    <t>06.020.0807-0</t>
  </si>
  <si>
    <t>06.020.0807-A</t>
  </si>
  <si>
    <t>06.020.0808-0</t>
  </si>
  <si>
    <t>06.020.0808-A</t>
  </si>
  <si>
    <t>06.020.0809-0</t>
  </si>
  <si>
    <t>06.020.0809-A</t>
  </si>
  <si>
    <t>06.020.0810-0</t>
  </si>
  <si>
    <t>06.020.0810-A</t>
  </si>
  <si>
    <t>06.020.0811-0</t>
  </si>
  <si>
    <t>06.020.0811-A</t>
  </si>
  <si>
    <t>06.020.0812-0</t>
  </si>
  <si>
    <t>06.020.0812-A</t>
  </si>
  <si>
    <t>06.020.0813-0</t>
  </si>
  <si>
    <t>06.020.0813-A</t>
  </si>
  <si>
    <t>06.020.0814-0</t>
  </si>
  <si>
    <t>06.020.0814-A</t>
  </si>
  <si>
    <t>06.020.0815-0</t>
  </si>
  <si>
    <t>06.020.0815-A</t>
  </si>
  <si>
    <t>06.020.0816-0</t>
  </si>
  <si>
    <t>06.020.0816-A</t>
  </si>
  <si>
    <t>06.020.0817-0</t>
  </si>
  <si>
    <t>06.020.0817-A</t>
  </si>
  <si>
    <t>06.020.0818-0</t>
  </si>
  <si>
    <t>06.020.0818-A</t>
  </si>
  <si>
    <t>06.020.0819-0</t>
  </si>
  <si>
    <t>06.020.0819-A</t>
  </si>
  <si>
    <t>06.020.0820-0</t>
  </si>
  <si>
    <t>06.020.0820-A</t>
  </si>
  <si>
    <t>06.020.0821-0</t>
  </si>
  <si>
    <t>06.020.0821-A</t>
  </si>
  <si>
    <t>06.020.0822-0</t>
  </si>
  <si>
    <t>06.020.0822-A</t>
  </si>
  <si>
    <t>06.020.0823-0</t>
  </si>
  <si>
    <t>06.020.0823-A</t>
  </si>
  <si>
    <t>06.020.0824-0</t>
  </si>
  <si>
    <t>06.020.0824-A</t>
  </si>
  <si>
    <t>06.020.0825-0</t>
  </si>
  <si>
    <t>06.020.0825-A</t>
  </si>
  <si>
    <t>06.020.0826-0</t>
  </si>
  <si>
    <t>06.020.0826-A</t>
  </si>
  <si>
    <t>06.020.0827-0</t>
  </si>
  <si>
    <t>06.020.0827-A</t>
  </si>
  <si>
    <t>06.020.0828-0</t>
  </si>
  <si>
    <t>06.020.0828-A</t>
  </si>
  <si>
    <t>06.020.0829-0</t>
  </si>
  <si>
    <t>06.020.0829-A</t>
  </si>
  <si>
    <t>06.020.0830-0</t>
  </si>
  <si>
    <t>06.020.0830-A</t>
  </si>
  <si>
    <t>06.020.0831-0</t>
  </si>
  <si>
    <t>06.020.0831-A</t>
  </si>
  <si>
    <t>06.020.0832-0</t>
  </si>
  <si>
    <t>06.020.0832-A</t>
  </si>
  <si>
    <t>06.020.0833-0</t>
  </si>
  <si>
    <t>06.020.0833-A</t>
  </si>
  <si>
    <t>06.020.0835-0</t>
  </si>
  <si>
    <t>06.020.0835-A</t>
  </si>
  <si>
    <t>06.020.0840-0</t>
  </si>
  <si>
    <t>06.020.0840-A</t>
  </si>
  <si>
    <t>06.020.0841-0</t>
  </si>
  <si>
    <t>06.020.0841-A</t>
  </si>
  <si>
    <t>06.020.0842-0</t>
  </si>
  <si>
    <t>06.020.0842-A</t>
  </si>
  <si>
    <t>06.020.0843-0</t>
  </si>
  <si>
    <t>06.020.0843-A</t>
  </si>
  <si>
    <t>06.020.0844-0</t>
  </si>
  <si>
    <t>06.020.0844-A</t>
  </si>
  <si>
    <t>06.020.0846-0</t>
  </si>
  <si>
    <t>06.020.0846-A</t>
  </si>
  <si>
    <t>06.020.0848-0</t>
  </si>
  <si>
    <t>06.020.0848-A</t>
  </si>
  <si>
    <t>06.020.0850-0</t>
  </si>
  <si>
    <t>06.020.0850-A</t>
  </si>
  <si>
    <t>06.020.0852-0</t>
  </si>
  <si>
    <t>06.020.0852-A</t>
  </si>
  <si>
    <t>06.020.0853-0</t>
  </si>
  <si>
    <t>06.020.0853-A</t>
  </si>
  <si>
    <t>06.020.0854-0</t>
  </si>
  <si>
    <t>06.020.0854-A</t>
  </si>
  <si>
    <t>06.020.0856-0</t>
  </si>
  <si>
    <t>06.020.0856-A</t>
  </si>
  <si>
    <t>06.020.0857-0</t>
  </si>
  <si>
    <t>06.020.0857-A</t>
  </si>
  <si>
    <t>06.020.0858-0</t>
  </si>
  <si>
    <t>06.020.0858-A</t>
  </si>
  <si>
    <t>06.020.0859-0</t>
  </si>
  <si>
    <t>06.020.0859-A</t>
  </si>
  <si>
    <t>06.020.0860-0</t>
  </si>
  <si>
    <t>06.020.0860-A</t>
  </si>
  <si>
    <t>06.020.0862-0</t>
  </si>
  <si>
    <t>06.020.0862-A</t>
  </si>
  <si>
    <t>06.020.0864-0</t>
  </si>
  <si>
    <t>06.020.0864-A</t>
  </si>
  <si>
    <t>06.020.0866-0</t>
  </si>
  <si>
    <t>06.020.0866-A</t>
  </si>
  <si>
    <t>06.020.0868-0</t>
  </si>
  <si>
    <t>06.020.0868-A</t>
  </si>
  <si>
    <t>06.020.0870-0</t>
  </si>
  <si>
    <t>06.020.0870-A</t>
  </si>
  <si>
    <t>06.020.0871-0</t>
  </si>
  <si>
    <t>06.020.0871-A</t>
  </si>
  <si>
    <t>06.020.0872-0</t>
  </si>
  <si>
    <t>06.020.0872-A</t>
  </si>
  <si>
    <t>06.020.0873-0</t>
  </si>
  <si>
    <t>06.020.0873-A</t>
  </si>
  <si>
    <t>06.020.0875-0</t>
  </si>
  <si>
    <t>06.020.0875-A</t>
  </si>
  <si>
    <t>06.020.0876-0</t>
  </si>
  <si>
    <t>06.020.0876-A</t>
  </si>
  <si>
    <t>06.020.0880-0</t>
  </si>
  <si>
    <t>06.020.0880-A</t>
  </si>
  <si>
    <t>06.020.0882-0</t>
  </si>
  <si>
    <t>06.020.0882-A</t>
  </si>
  <si>
    <t>06.020.0884-0</t>
  </si>
  <si>
    <t>06.020.0884-A</t>
  </si>
  <si>
    <t>06.020.0886-0</t>
  </si>
  <si>
    <t>06.020.0886-A</t>
  </si>
  <si>
    <t>06.020.0888-0</t>
  </si>
  <si>
    <t>06.020.0888-A</t>
  </si>
  <si>
    <t>06.020.0890-0</t>
  </si>
  <si>
    <t>06.020.0890-A</t>
  </si>
  <si>
    <t>06.020.0891-0</t>
  </si>
  <si>
    <t>06.020.0891-A</t>
  </si>
  <si>
    <t>06.020.0893-0</t>
  </si>
  <si>
    <t>06.020.0893-A</t>
  </si>
  <si>
    <t>06.020.0894-0</t>
  </si>
  <si>
    <t>06.020.0894-A</t>
  </si>
  <si>
    <t>06.020.0895-0</t>
  </si>
  <si>
    <t>06.020.0895-A</t>
  </si>
  <si>
    <t>06.020.0896-0</t>
  </si>
  <si>
    <t>06.020.0896-A</t>
  </si>
  <si>
    <t>06.020.0897-0</t>
  </si>
  <si>
    <t>06.020.0897-A</t>
  </si>
  <si>
    <t>06.020.0900-0</t>
  </si>
  <si>
    <t>06.020.0900-A</t>
  </si>
  <si>
    <t>06.020.0901-0</t>
  </si>
  <si>
    <t>06.020.0901-A</t>
  </si>
  <si>
    <t>06.020.0902-0</t>
  </si>
  <si>
    <t>06.020.0902-A</t>
  </si>
  <si>
    <t>06.020.0905-0</t>
  </si>
  <si>
    <t>06.020.0905-A</t>
  </si>
  <si>
    <t>06.020.0906-0</t>
  </si>
  <si>
    <t>06.020.0906-A</t>
  </si>
  <si>
    <t>06.020.0908-0</t>
  </si>
  <si>
    <t>06.020.0908-A</t>
  </si>
  <si>
    <t>06.020.0910-0</t>
  </si>
  <si>
    <t>06.020.0910-A</t>
  </si>
  <si>
    <t>06.020.0915-0</t>
  </si>
  <si>
    <t>06.020.0915-A</t>
  </si>
  <si>
    <t>06.020.0916-0</t>
  </si>
  <si>
    <t>06.020.0916-A</t>
  </si>
  <si>
    <t>06.020.0917-0</t>
  </si>
  <si>
    <t>06.020.0917-A</t>
  </si>
  <si>
    <t>06.020.0918-0</t>
  </si>
  <si>
    <t>06.020.0918-A</t>
  </si>
  <si>
    <t>06.020.0919-0</t>
  </si>
  <si>
    <t>06.020.0919-A</t>
  </si>
  <si>
    <t>06.020.0920-0</t>
  </si>
  <si>
    <t>06.020.0920-A</t>
  </si>
  <si>
    <t>06.020.0921-0</t>
  </si>
  <si>
    <t>06.020.0921-A</t>
  </si>
  <si>
    <t>06.020.0922-0</t>
  </si>
  <si>
    <t>06.020.0922-A</t>
  </si>
  <si>
    <t>06.020.0924-0</t>
  </si>
  <si>
    <t>06.020.0924-A</t>
  </si>
  <si>
    <t>06.020.0926-0</t>
  </si>
  <si>
    <t>06.020.0926-A</t>
  </si>
  <si>
    <t>06.020.0928-0</t>
  </si>
  <si>
    <t>06.020.0928-A</t>
  </si>
  <si>
    <t>06.020.0930-0</t>
  </si>
  <si>
    <t>06.020.0930-A</t>
  </si>
  <si>
    <t>06.020.0932-0</t>
  </si>
  <si>
    <t>06.020.0932-A</t>
  </si>
  <si>
    <t>06.020.0933-0</t>
  </si>
  <si>
    <t>06.020.0933-A</t>
  </si>
  <si>
    <t>06.020.0934-0</t>
  </si>
  <si>
    <t>06.020.0934-A</t>
  </si>
  <si>
    <t>06.020.0935-0</t>
  </si>
  <si>
    <t>06.020.0935-A</t>
  </si>
  <si>
    <t>06.020.0937-0</t>
  </si>
  <si>
    <t>06.020.0937-A</t>
  </si>
  <si>
    <t>06.020.0938-0</t>
  </si>
  <si>
    <t>06.020.0938-A</t>
  </si>
  <si>
    <t>06.021.0010-0</t>
  </si>
  <si>
    <t>06.021.0010-A</t>
  </si>
  <si>
    <t>06.021.0011-0</t>
  </si>
  <si>
    <t>06.021.0011-A</t>
  </si>
  <si>
    <t>06.021.0012-0</t>
  </si>
  <si>
    <t>06.021.0012-A</t>
  </si>
  <si>
    <t>06.021.0013-0</t>
  </si>
  <si>
    <t>06.021.0013-A</t>
  </si>
  <si>
    <t>06.021.0014-0</t>
  </si>
  <si>
    <t>06.021.0014-A</t>
  </si>
  <si>
    <t>06.021.0015-0</t>
  </si>
  <si>
    <t>06.021.0015-A</t>
  </si>
  <si>
    <t>06.021.0016-0</t>
  </si>
  <si>
    <t>06.021.0016-A</t>
  </si>
  <si>
    <t>06.021.0017-0</t>
  </si>
  <si>
    <t>06.021.0017-A</t>
  </si>
  <si>
    <t>06.021.0018-0</t>
  </si>
  <si>
    <t>06.021.0018-A</t>
  </si>
  <si>
    <t>06.021.0019-0</t>
  </si>
  <si>
    <t>06.021.0019-A</t>
  </si>
  <si>
    <t>06.021.0020-0</t>
  </si>
  <si>
    <t>06.021.0020-A</t>
  </si>
  <si>
    <t>06.021.0021-0</t>
  </si>
  <si>
    <t>06.021.0021-A</t>
  </si>
  <si>
    <t>06.021.0025-0</t>
  </si>
  <si>
    <t>06.021.0025-A</t>
  </si>
  <si>
    <t>06.021.0026-0</t>
  </si>
  <si>
    <t>06.021.0026-A</t>
  </si>
  <si>
    <t>06.021.0027-0</t>
  </si>
  <si>
    <t>06.021.0027-A</t>
  </si>
  <si>
    <t>06.021.0028-0</t>
  </si>
  <si>
    <t>06.021.0028-A</t>
  </si>
  <si>
    <t>06.021.0029-0</t>
  </si>
  <si>
    <t>06.021.0029-A</t>
  </si>
  <si>
    <t>06.021.0030-0</t>
  </si>
  <si>
    <t>06.021.0030-A</t>
  </si>
  <si>
    <t>06.021.0031-0</t>
  </si>
  <si>
    <t>06.021.0031-A</t>
  </si>
  <si>
    <t>06.021.0032-0</t>
  </si>
  <si>
    <t>06.021.0032-A</t>
  </si>
  <si>
    <t>06.021.0033-0</t>
  </si>
  <si>
    <t>06.021.0033-A</t>
  </si>
  <si>
    <t>06.021.0034-0</t>
  </si>
  <si>
    <t>06.021.0034-A</t>
  </si>
  <si>
    <t>06.021.0035-0</t>
  </si>
  <si>
    <t>06.021.0035-A</t>
  </si>
  <si>
    <t>06.021.0036-0</t>
  </si>
  <si>
    <t>06.021.0036-A</t>
  </si>
  <si>
    <t>06.021.0040-0</t>
  </si>
  <si>
    <t>06.021.0040-A</t>
  </si>
  <si>
    <t>06.021.0041-0</t>
  </si>
  <si>
    <t>06.021.0041-A</t>
  </si>
  <si>
    <t>06.022.0010-0</t>
  </si>
  <si>
    <t>06.022.0010-A</t>
  </si>
  <si>
    <t>06.061.0105-0</t>
  </si>
  <si>
    <t>06.061.0105-A</t>
  </si>
  <si>
    <t>06.061.0110-0</t>
  </si>
  <si>
    <t>06.061.0110-A</t>
  </si>
  <si>
    <t>06.061.0115-0</t>
  </si>
  <si>
    <t>06.061.0115-A</t>
  </si>
  <si>
    <t>06.061.0120-0</t>
  </si>
  <si>
    <t>06.061.0120-A</t>
  </si>
  <si>
    <t>06.061.0150-0</t>
  </si>
  <si>
    <t>06.061.0150-A</t>
  </si>
  <si>
    <t>06.061.0155-0</t>
  </si>
  <si>
    <t>06.061.0155-A</t>
  </si>
  <si>
    <t>06.061.0160-0</t>
  </si>
  <si>
    <t>06.061.0160-A</t>
  </si>
  <si>
    <t>06.061.0165-0</t>
  </si>
  <si>
    <t>06.061.0165-A</t>
  </si>
  <si>
    <t>06.061.0170-0</t>
  </si>
  <si>
    <t>06.061.0170-A</t>
  </si>
  <si>
    <t>06.061.0171-0</t>
  </si>
  <si>
    <t>06.061.0171-A</t>
  </si>
  <si>
    <t>06.061.0172-0</t>
  </si>
  <si>
    <t>06.061.0172-A</t>
  </si>
  <si>
    <t>06.061.0173-0</t>
  </si>
  <si>
    <t>06.061.0173-A</t>
  </si>
  <si>
    <t>06.061.0174-0</t>
  </si>
  <si>
    <t>06.061.0174-A</t>
  </si>
  <si>
    <t>06.061.0176-0</t>
  </si>
  <si>
    <t>06.061.0176-A</t>
  </si>
  <si>
    <t>06.061.0177-0</t>
  </si>
  <si>
    <t>06.061.0177-A</t>
  </si>
  <si>
    <t>06.062.0001-0</t>
  </si>
  <si>
    <t>06.062.0001-A</t>
  </si>
  <si>
    <t>06.062.0002-0</t>
  </si>
  <si>
    <t>06.062.0002-A</t>
  </si>
  <si>
    <t>06.063.0012-0</t>
  </si>
  <si>
    <t>06.063.0012-A</t>
  </si>
  <si>
    <t>06.063.0013-0</t>
  </si>
  <si>
    <t>06.063.0013-A</t>
  </si>
  <si>
    <t>06.063.0014-0</t>
  </si>
  <si>
    <t>06.063.0014-A</t>
  </si>
  <si>
    <t>06.063.0015-0</t>
  </si>
  <si>
    <t>06.063.0015-A</t>
  </si>
  <si>
    <t>06.063.0016-0</t>
  </si>
  <si>
    <t>06.063.0016-A</t>
  </si>
  <si>
    <t>06.063.0017-0</t>
  </si>
  <si>
    <t>06.063.0017-A</t>
  </si>
  <si>
    <t>06.063.0018-0</t>
  </si>
  <si>
    <t>06.063.0018-A</t>
  </si>
  <si>
    <t>06.063.0019-0</t>
  </si>
  <si>
    <t>06.063.0019-A</t>
  </si>
  <si>
    <t>06.063.0021-0</t>
  </si>
  <si>
    <t>06.063.0021-A</t>
  </si>
  <si>
    <t>06.063.0023-0</t>
  </si>
  <si>
    <t>06.063.0023-A</t>
  </si>
  <si>
    <t>06.069.0005-0</t>
  </si>
  <si>
    <t>06.069.0005-A</t>
  </si>
  <si>
    <t>06.069.0006-0</t>
  </si>
  <si>
    <t>06.069.0006-A</t>
  </si>
  <si>
    <t>06.069.0008-0</t>
  </si>
  <si>
    <t>06.069.0008-A</t>
  </si>
  <si>
    <t>06.069.0009-0</t>
  </si>
  <si>
    <t>06.069.0009-A</t>
  </si>
  <si>
    <t>06.069.0010-0</t>
  </si>
  <si>
    <t>06.069.0010-A</t>
  </si>
  <si>
    <t>06.069.0015-0</t>
  </si>
  <si>
    <t>06.069.0015-A</t>
  </si>
  <si>
    <t>06.069.0020-0</t>
  </si>
  <si>
    <t>06.069.0020-A</t>
  </si>
  <si>
    <t>06.069.0025-0</t>
  </si>
  <si>
    <t>06.069.0025-A</t>
  </si>
  <si>
    <t>06.069.0030-0</t>
  </si>
  <si>
    <t>06.069.0030-A</t>
  </si>
  <si>
    <t>06.069.0035-0</t>
  </si>
  <si>
    <t>06.069.0035-A</t>
  </si>
  <si>
    <t>06.069.0040-0</t>
  </si>
  <si>
    <t>06.069.0040-A</t>
  </si>
  <si>
    <t>06.069.0045-0</t>
  </si>
  <si>
    <t>06.069.0045-A</t>
  </si>
  <si>
    <t>06.069.0050-0</t>
  </si>
  <si>
    <t>06.069.0050-A</t>
  </si>
  <si>
    <t>06.069.0055-0</t>
  </si>
  <si>
    <t>06.069.0055-A</t>
  </si>
  <si>
    <t>06.069.0100-0</t>
  </si>
  <si>
    <t>06.069.0100-A</t>
  </si>
  <si>
    <t>06.069.0101-0</t>
  </si>
  <si>
    <t>06.069.0101-A</t>
  </si>
  <si>
    <t>06.069.0105-0</t>
  </si>
  <si>
    <t>06.069.0105-A</t>
  </si>
  <si>
    <t>06.069.0106-0</t>
  </si>
  <si>
    <t>06.069.0106-A</t>
  </si>
  <si>
    <t>06.069.0110-0</t>
  </si>
  <si>
    <t>06.069.0110-A</t>
  </si>
  <si>
    <t>06.069.0115-0</t>
  </si>
  <si>
    <t>06.069.0115-A</t>
  </si>
  <si>
    <t>06.069.0120-0</t>
  </si>
  <si>
    <t>06.069.0120-A</t>
  </si>
  <si>
    <t>06.069.0125-0</t>
  </si>
  <si>
    <t>06.069.0125-A</t>
  </si>
  <si>
    <t>06.069.0130-0</t>
  </si>
  <si>
    <t>06.069.0130-A</t>
  </si>
  <si>
    <t>06.069.0135-0</t>
  </si>
  <si>
    <t>06.069.0135-A</t>
  </si>
  <si>
    <t>06.069.0140-0</t>
  </si>
  <si>
    <t>06.069.0140-A</t>
  </si>
  <si>
    <t>06.069.0145-0</t>
  </si>
  <si>
    <t>06.069.0145-A</t>
  </si>
  <si>
    <t>06.069.0150-0</t>
  </si>
  <si>
    <t>06.069.0150-A</t>
  </si>
  <si>
    <t>06.069.0155-0</t>
  </si>
  <si>
    <t>06.069.0155-A</t>
  </si>
  <si>
    <t>06.069.0160-0</t>
  </si>
  <si>
    <t>06.069.0160-A</t>
  </si>
  <si>
    <t>06.069.0165-0</t>
  </si>
  <si>
    <t>06.069.0165-A</t>
  </si>
  <si>
    <t>06.072.0001-0</t>
  </si>
  <si>
    <t>06.072.0001-A</t>
  </si>
  <si>
    <t>06.072.0003-0</t>
  </si>
  <si>
    <t>06.072.0003-A</t>
  </si>
  <si>
    <t>06.075.0010-0</t>
  </si>
  <si>
    <t>06.075.0010-A</t>
  </si>
  <si>
    <t>06.075.0012-0</t>
  </si>
  <si>
    <t>06.075.0012-A</t>
  </si>
  <si>
    <t>06.076.0005-0</t>
  </si>
  <si>
    <t>06.076.0005-A</t>
  </si>
  <si>
    <t>06.076.0010-0</t>
  </si>
  <si>
    <t>06.076.0010-A</t>
  </si>
  <si>
    <t>06.076.0015-0</t>
  </si>
  <si>
    <t>06.076.0015-A</t>
  </si>
  <si>
    <t>06.076.0020-0</t>
  </si>
  <si>
    <t>06.076.0020-A</t>
  </si>
  <si>
    <t>06.076.0025-0</t>
  </si>
  <si>
    <t>06.076.0025-A</t>
  </si>
  <si>
    <t>06.077.0005-0</t>
  </si>
  <si>
    <t>06.077.0005-A</t>
  </si>
  <si>
    <t>06.077.0010-0</t>
  </si>
  <si>
    <t>06.077.0010-A</t>
  </si>
  <si>
    <t>06.077.0015-0</t>
  </si>
  <si>
    <t>06.077.0015-A</t>
  </si>
  <si>
    <t>06.077.0020-0</t>
  </si>
  <si>
    <t>06.077.0020-A</t>
  </si>
  <si>
    <t>06.077.0025-0</t>
  </si>
  <si>
    <t>06.077.0025-A</t>
  </si>
  <si>
    <t>06.081.0010-0</t>
  </si>
  <si>
    <t>06.081.0010-A</t>
  </si>
  <si>
    <t>06.082.0010-0</t>
  </si>
  <si>
    <t>06.082.0010-A</t>
  </si>
  <si>
    <t>06.082.0015-0</t>
  </si>
  <si>
    <t>06.082.0015-A</t>
  </si>
  <si>
    <t>06.082.0020-0</t>
  </si>
  <si>
    <t>06.082.0020-A</t>
  </si>
  <si>
    <t>06.082.0050-0</t>
  </si>
  <si>
    <t>06.082.0050-A</t>
  </si>
  <si>
    <t>06.082.0053-0</t>
  </si>
  <si>
    <t>06.082.0053-A</t>
  </si>
  <si>
    <t>06.082.0055-0</t>
  </si>
  <si>
    <t>06.082.0055-A</t>
  </si>
  <si>
    <t>06.082.0070-0</t>
  </si>
  <si>
    <t>06.082.0070-A</t>
  </si>
  <si>
    <t>06.082.0075-0</t>
  </si>
  <si>
    <t>06.082.0075-A</t>
  </si>
  <si>
    <t>06.084.0005-0</t>
  </si>
  <si>
    <t>06.084.0005-A</t>
  </si>
  <si>
    <t>06.085.0010-0</t>
  </si>
  <si>
    <t>06.085.0010-A</t>
  </si>
  <si>
    <t>06.085.0015-0</t>
  </si>
  <si>
    <t>06.085.0015-A</t>
  </si>
  <si>
    <t>06.085.0020-0</t>
  </si>
  <si>
    <t>06.085.0020-A</t>
  </si>
  <si>
    <t>06.085.0025-0</t>
  </si>
  <si>
    <t>06.085.0025-A</t>
  </si>
  <si>
    <t>06.085.0030-0</t>
  </si>
  <si>
    <t>06.085.0030-A</t>
  </si>
  <si>
    <t>06.085.0035-0</t>
  </si>
  <si>
    <t>06.085.0035-A</t>
  </si>
  <si>
    <t>06.085.0040-0</t>
  </si>
  <si>
    <t>06.085.0040-A</t>
  </si>
  <si>
    <t>06.085.0045-0</t>
  </si>
  <si>
    <t>06.085.0045-A</t>
  </si>
  <si>
    <t>06.085.0050-1</t>
  </si>
  <si>
    <t>06.085.0050-B</t>
  </si>
  <si>
    <t>06.085.0055-0</t>
  </si>
  <si>
    <t>06.085.0055-A</t>
  </si>
  <si>
    <t>06.085.0058-0</t>
  </si>
  <si>
    <t>06.085.0058-A</t>
  </si>
  <si>
    <t>06.085.0060-0</t>
  </si>
  <si>
    <t>06.085.0060-A</t>
  </si>
  <si>
    <t>06.085.0065-0</t>
  </si>
  <si>
    <t>06.085.0065-A</t>
  </si>
  <si>
    <t>06.085.0070-0</t>
  </si>
  <si>
    <t>06.085.0070-A</t>
  </si>
  <si>
    <t>06.085.0072-0</t>
  </si>
  <si>
    <t>06.085.0072-A</t>
  </si>
  <si>
    <t>06.085.0074-0</t>
  </si>
  <si>
    <t>06.085.0074-A</t>
  </si>
  <si>
    <t>06.086.0010-0</t>
  </si>
  <si>
    <t>06.086.0010-A</t>
  </si>
  <si>
    <t>06.087.0010-0</t>
  </si>
  <si>
    <t>06.087.0010-A</t>
  </si>
  <si>
    <t>06.088.0010-0</t>
  </si>
  <si>
    <t>06.088.0010-A</t>
  </si>
  <si>
    <t>06.090.0010-0</t>
  </si>
  <si>
    <t>06.090.0010-A</t>
  </si>
  <si>
    <t>06.095.0013-0</t>
  </si>
  <si>
    <t>06.095.0013-A</t>
  </si>
  <si>
    <t>06.095.0015-0</t>
  </si>
  <si>
    <t>06.095.0015-A</t>
  </si>
  <si>
    <t>06.095.0018-0</t>
  </si>
  <si>
    <t>06.095.0018-A</t>
  </si>
  <si>
    <t>06.095.0020-0</t>
  </si>
  <si>
    <t>06.095.0020-A</t>
  </si>
  <si>
    <t>06.095.0022-0</t>
  </si>
  <si>
    <t>06.095.0022-A</t>
  </si>
  <si>
    <t>06.095.0025-0</t>
  </si>
  <si>
    <t>06.095.0025-A</t>
  </si>
  <si>
    <t>06.095.0028-0</t>
  </si>
  <si>
    <t>06.095.0028-A</t>
  </si>
  <si>
    <t>06.095.0030-0</t>
  </si>
  <si>
    <t>06.095.0030-A</t>
  </si>
  <si>
    <t>06.100.0010-0</t>
  </si>
  <si>
    <t>06.100.0010-A</t>
  </si>
  <si>
    <t>06.100.0011-0</t>
  </si>
  <si>
    <t>06.100.0011-A</t>
  </si>
  <si>
    <t>06.100.0012-0</t>
  </si>
  <si>
    <t>06.100.0012-A</t>
  </si>
  <si>
    <t>06.100.0020-0</t>
  </si>
  <si>
    <t>06.100.0020-A</t>
  </si>
  <si>
    <t>06.100.0030-0</t>
  </si>
  <si>
    <t>06.100.0030-A</t>
  </si>
  <si>
    <t>06.100.0040-0</t>
  </si>
  <si>
    <t>06.100.0040-A</t>
  </si>
  <si>
    <t>06.100.0050-0</t>
  </si>
  <si>
    <t>06.100.0050-A</t>
  </si>
  <si>
    <t>06.100.0056-0</t>
  </si>
  <si>
    <t>06.100.0056-A</t>
  </si>
  <si>
    <t>06.100.0058-0</t>
  </si>
  <si>
    <t>06.100.0058-A</t>
  </si>
  <si>
    <t>06.100.0060-0</t>
  </si>
  <si>
    <t>06.100.0060-A</t>
  </si>
  <si>
    <t>06.100.0062-0</t>
  </si>
  <si>
    <t>06.100.0062-A</t>
  </si>
  <si>
    <t>06.100.0064-0</t>
  </si>
  <si>
    <t>06.100.0064-A</t>
  </si>
  <si>
    <t>06.100.0068-0</t>
  </si>
  <si>
    <t>06.100.0068-A</t>
  </si>
  <si>
    <t>06.100.0079-0</t>
  </si>
  <si>
    <t>06.100.0079-A</t>
  </si>
  <si>
    <t>06.100.0080-0</t>
  </si>
  <si>
    <t>06.100.0080-A</t>
  </si>
  <si>
    <t>06.100.0082-0</t>
  </si>
  <si>
    <t>06.100.0082-A</t>
  </si>
  <si>
    <t>06.100.0085-0</t>
  </si>
  <si>
    <t>06.100.0085-A</t>
  </si>
  <si>
    <t>06.100.0087-0</t>
  </si>
  <si>
    <t>06.100.0087-A</t>
  </si>
  <si>
    <t>06.100.0090-0</t>
  </si>
  <si>
    <t>06.100.0090-A</t>
  </si>
  <si>
    <t>06.100.0092-0</t>
  </si>
  <si>
    <t>06.100.0092-A</t>
  </si>
  <si>
    <t>06.100.0095-0</t>
  </si>
  <si>
    <t>06.100.0095-A</t>
  </si>
  <si>
    <t>06.100.0100-0</t>
  </si>
  <si>
    <t>06.100.0100-A</t>
  </si>
  <si>
    <t>06.100.0105-0</t>
  </si>
  <si>
    <t>06.100.0105-A</t>
  </si>
  <si>
    <t>06.100.0110-0</t>
  </si>
  <si>
    <t>06.100.0110-A</t>
  </si>
  <si>
    <t>06.100.0115-0</t>
  </si>
  <si>
    <t>06.100.0115-A</t>
  </si>
  <si>
    <t>06.100.0130-0</t>
  </si>
  <si>
    <t>06.100.0130-A</t>
  </si>
  <si>
    <t>06.100.0132-0</t>
  </si>
  <si>
    <t>06.100.0132-A</t>
  </si>
  <si>
    <t>06.100.0134-0</t>
  </si>
  <si>
    <t>06.100.0134-A</t>
  </si>
  <si>
    <t>06.100.0136-0</t>
  </si>
  <si>
    <t>06.100.0136-A</t>
  </si>
  <si>
    <t>06.100.0138-0</t>
  </si>
  <si>
    <t>06.100.0138-A</t>
  </si>
  <si>
    <t>06.100.0140-0</t>
  </si>
  <si>
    <t>06.100.0140-A</t>
  </si>
  <si>
    <t>06.100.0142-0</t>
  </si>
  <si>
    <t>06.100.0142-A</t>
  </si>
  <si>
    <t>06.100.0144-0</t>
  </si>
  <si>
    <t>06.100.0144-A</t>
  </si>
  <si>
    <t>06.100.0148-0</t>
  </si>
  <si>
    <t>06.100.0148-A</t>
  </si>
  <si>
    <t>06.100.0150-0</t>
  </si>
  <si>
    <t>06.100.0150-A</t>
  </si>
  <si>
    <t>06.100.0155-0</t>
  </si>
  <si>
    <t>06.100.0155-A</t>
  </si>
  <si>
    <t>06.100.0160-0</t>
  </si>
  <si>
    <t>06.100.0160-A</t>
  </si>
  <si>
    <t>06.100.0165-0</t>
  </si>
  <si>
    <t>06.100.0165-A</t>
  </si>
  <si>
    <t>06.100.0170-0</t>
  </si>
  <si>
    <t>06.100.0170-A</t>
  </si>
  <si>
    <t>06.100.0175-0</t>
  </si>
  <si>
    <t>06.100.0175-A</t>
  </si>
  <si>
    <t>06.100.0180-0</t>
  </si>
  <si>
    <t>06.100.0180-A</t>
  </si>
  <si>
    <t>06.100.0185-0</t>
  </si>
  <si>
    <t>06.100.0185-A</t>
  </si>
  <si>
    <t>06.100.0187-0</t>
  </si>
  <si>
    <t>06.100.0187-A</t>
  </si>
  <si>
    <t>06.100.0190-0</t>
  </si>
  <si>
    <t>06.100.0190-A</t>
  </si>
  <si>
    <t>06.101.0001-0</t>
  </si>
  <si>
    <t>06.101.0001-A</t>
  </si>
  <si>
    <t>06.102.0010-0</t>
  </si>
  <si>
    <t>06.102.0010-A</t>
  </si>
  <si>
    <t>06.103.0010-0</t>
  </si>
  <si>
    <t>06.103.0010-A</t>
  </si>
  <si>
    <t>06.103.0015-0</t>
  </si>
  <si>
    <t>06.103.0015-A</t>
  </si>
  <si>
    <t>06.103.0020-0</t>
  </si>
  <si>
    <t>06.103.0020-A</t>
  </si>
  <si>
    <t>06.103.0025-0</t>
  </si>
  <si>
    <t>06.103.0025-A</t>
  </si>
  <si>
    <t>06.103.0030-0</t>
  </si>
  <si>
    <t>06.103.0030-A</t>
  </si>
  <si>
    <t>06.103.0035-0</t>
  </si>
  <si>
    <t>06.103.0035-A</t>
  </si>
  <si>
    <t>06.103.0040-0</t>
  </si>
  <si>
    <t>06.103.0040-A</t>
  </si>
  <si>
    <t>06.103.0045-0</t>
  </si>
  <si>
    <t>06.103.0045-A</t>
  </si>
  <si>
    <t>06.103.0050-0</t>
  </si>
  <si>
    <t>06.103.0050-A</t>
  </si>
  <si>
    <t>06.103.0055-0</t>
  </si>
  <si>
    <t>06.103.0055-A</t>
  </si>
  <si>
    <t>06.103.0080-0</t>
  </si>
  <si>
    <t>06.103.0080-A</t>
  </si>
  <si>
    <t>06.103.0085-0</t>
  </si>
  <si>
    <t>06.103.0085-A</t>
  </si>
  <si>
    <t>06.103.0090-0</t>
  </si>
  <si>
    <t>06.103.0090-A</t>
  </si>
  <si>
    <t>06.103.0095-0</t>
  </si>
  <si>
    <t>06.103.0095-A</t>
  </si>
  <si>
    <t>06.103.0100-0</t>
  </si>
  <si>
    <t>06.103.0100-A</t>
  </si>
  <si>
    <t>06.103.0105-0</t>
  </si>
  <si>
    <t>06.103.0105-A</t>
  </si>
  <si>
    <t>06.103.0110-0</t>
  </si>
  <si>
    <t>06.103.0110-A</t>
  </si>
  <si>
    <t>06.103.0115-0</t>
  </si>
  <si>
    <t>06.103.0115-A</t>
  </si>
  <si>
    <t>06.103.0120-0</t>
  </si>
  <si>
    <t>06.103.0120-A</t>
  </si>
  <si>
    <t>06.103.0125-0</t>
  </si>
  <si>
    <t>06.103.0125-A</t>
  </si>
  <si>
    <t>06.103.0150-0</t>
  </si>
  <si>
    <t>06.103.0150-A</t>
  </si>
  <si>
    <t>06.106.0011-0</t>
  </si>
  <si>
    <t>06.106.0011-A</t>
  </si>
  <si>
    <t>06.106.0012-0</t>
  </si>
  <si>
    <t>06.106.0012-A</t>
  </si>
  <si>
    <t>06.106.0014-0</t>
  </si>
  <si>
    <t>06.106.0014-A</t>
  </si>
  <si>
    <t>06.108.0005-0</t>
  </si>
  <si>
    <t>06.108.0005-A</t>
  </si>
  <si>
    <t>06.108.0006-0</t>
  </si>
  <si>
    <t>06.108.0006-A</t>
  </si>
  <si>
    <t>06.108.0007-0</t>
  </si>
  <si>
    <t>06.108.0007-A</t>
  </si>
  <si>
    <t>06.108.0008-0</t>
  </si>
  <si>
    <t>06.108.0008-A</t>
  </si>
  <si>
    <t>06.108.0009-0</t>
  </si>
  <si>
    <t>06.108.0009-A</t>
  </si>
  <si>
    <t>06.110.0001-0</t>
  </si>
  <si>
    <t>06.110.0001-A</t>
  </si>
  <si>
    <t>06.115.0001-0</t>
  </si>
  <si>
    <t>06.115.0001-A</t>
  </si>
  <si>
    <t>06.200.0030-0</t>
  </si>
  <si>
    <t>06.200.0030-A</t>
  </si>
  <si>
    <t>06.200.0033-0</t>
  </si>
  <si>
    <t>06.200.0033-A</t>
  </si>
  <si>
    <t>06.200.0035-0</t>
  </si>
  <si>
    <t>06.200.0035-A</t>
  </si>
  <si>
    <t>06.200.0051-0</t>
  </si>
  <si>
    <t>06.200.0051-A</t>
  </si>
  <si>
    <t>06.200.0052-0</t>
  </si>
  <si>
    <t>06.200.0052-A</t>
  </si>
  <si>
    <t>06.200.0053-0</t>
  </si>
  <si>
    <t>06.200.0053-A</t>
  </si>
  <si>
    <t>06.200.0054-0</t>
  </si>
  <si>
    <t>06.200.0054-A</t>
  </si>
  <si>
    <t>06.200.0055-0</t>
  </si>
  <si>
    <t>06.200.0055-A</t>
  </si>
  <si>
    <t>06.200.0056-0</t>
  </si>
  <si>
    <t>06.200.0056-A</t>
  </si>
  <si>
    <t>06.200.0057-0</t>
  </si>
  <si>
    <t>06.200.0057-A</t>
  </si>
  <si>
    <t>06.200.0058-0</t>
  </si>
  <si>
    <t>06.200.0058-A</t>
  </si>
  <si>
    <t>06.200.0059-0</t>
  </si>
  <si>
    <t>06.200.0059-A</t>
  </si>
  <si>
    <t>06.200.0060-0</t>
  </si>
  <si>
    <t>06.200.0060-A</t>
  </si>
  <si>
    <t>06.200.0062-0</t>
  </si>
  <si>
    <t>06.200.0062-A</t>
  </si>
  <si>
    <t>06.200.0064-0</t>
  </si>
  <si>
    <t>06.200.0064-A</t>
  </si>
  <si>
    <t>06.200.0065-0</t>
  </si>
  <si>
    <t>06.200.0065-A</t>
  </si>
  <si>
    <t>06.200.0066-0</t>
  </si>
  <si>
    <t>06.200.0066-A</t>
  </si>
  <si>
    <t>06.200.0067-0</t>
  </si>
  <si>
    <t>06.200.0067-A</t>
  </si>
  <si>
    <t>06.200.0068-0</t>
  </si>
  <si>
    <t>06.200.0068-A</t>
  </si>
  <si>
    <t>06.200.0071-0</t>
  </si>
  <si>
    <t>06.200.0071-A</t>
  </si>
  <si>
    <t>06.200.0072-0</t>
  </si>
  <si>
    <t>06.200.0072-A</t>
  </si>
  <si>
    <t>06.200.0073-0</t>
  </si>
  <si>
    <t>06.200.0073-A</t>
  </si>
  <si>
    <t>06.200.0074-0</t>
  </si>
  <si>
    <t>06.200.0074-A</t>
  </si>
  <si>
    <t>06.200.0075-0</t>
  </si>
  <si>
    <t>06.200.0075-A</t>
  </si>
  <si>
    <t>06.200.0076-0</t>
  </si>
  <si>
    <t>06.200.0076-A</t>
  </si>
  <si>
    <t>06.200.0077-0</t>
  </si>
  <si>
    <t>06.200.0077-A</t>
  </si>
  <si>
    <t>06.200.0078-0</t>
  </si>
  <si>
    <t>06.200.0078-A</t>
  </si>
  <si>
    <t>06.200.0080-0</t>
  </si>
  <si>
    <t>06.200.0080-A</t>
  </si>
  <si>
    <t>06.200.0081-0</t>
  </si>
  <si>
    <t>06.200.0081-A</t>
  </si>
  <si>
    <t>06.200.0083-0</t>
  </si>
  <si>
    <t>06.200.0083-A</t>
  </si>
  <si>
    <t>06.200.0084-0</t>
  </si>
  <si>
    <t>06.200.0084-A</t>
  </si>
  <si>
    <t>06.200.0085-0</t>
  </si>
  <si>
    <t>06.200.0085-A</t>
  </si>
  <si>
    <t>06.200.0086-0</t>
  </si>
  <si>
    <t>06.200.0086-A</t>
  </si>
  <si>
    <t>06.200.0090-0</t>
  </si>
  <si>
    <t>06.200.0090-A</t>
  </si>
  <si>
    <t>06.200.0092-0</t>
  </si>
  <si>
    <t>06.200.0092-A</t>
  </si>
  <si>
    <t>06.200.0093-0</t>
  </si>
  <si>
    <t>06.200.0093-A</t>
  </si>
  <si>
    <t>06.200.0094-0</t>
  </si>
  <si>
    <t>06.200.0094-A</t>
  </si>
  <si>
    <t>06.200.0095-0</t>
  </si>
  <si>
    <t>06.200.0095-A</t>
  </si>
  <si>
    <t>06.200.0096-0</t>
  </si>
  <si>
    <t>06.200.0096-A</t>
  </si>
  <si>
    <t>06.200.0097-0</t>
  </si>
  <si>
    <t>06.200.0097-A</t>
  </si>
  <si>
    <t>06.200.0098-0</t>
  </si>
  <si>
    <t>06.200.0098-A</t>
  </si>
  <si>
    <t>06.200.0099-0</t>
  </si>
  <si>
    <t>06.200.0099-A</t>
  </si>
  <si>
    <t>06.200.0100-0</t>
  </si>
  <si>
    <t>06.200.0100-A</t>
  </si>
  <si>
    <t>06.200.0102-0</t>
  </si>
  <si>
    <t>06.200.0102-A</t>
  </si>
  <si>
    <t>06.200.0104-0</t>
  </si>
  <si>
    <t>06.200.0104-A</t>
  </si>
  <si>
    <t>06.200.0105-0</t>
  </si>
  <si>
    <t>06.200.0105-A</t>
  </si>
  <si>
    <t>06.200.0106-0</t>
  </si>
  <si>
    <t>06.200.0106-A</t>
  </si>
  <si>
    <t>06.200.0107-0</t>
  </si>
  <si>
    <t>06.200.0107-A</t>
  </si>
  <si>
    <t>06.200.0108-0</t>
  </si>
  <si>
    <t>06.200.0108-A</t>
  </si>
  <si>
    <t>06.201.0051-0</t>
  </si>
  <si>
    <t>06.201.0051-A</t>
  </si>
  <si>
    <t>06.201.0052-0</t>
  </si>
  <si>
    <t>06.201.0052-A</t>
  </si>
  <si>
    <t>06.201.0053-0</t>
  </si>
  <si>
    <t>06.201.0053-A</t>
  </si>
  <si>
    <t>06.201.0054-0</t>
  </si>
  <si>
    <t>06.201.0054-A</t>
  </si>
  <si>
    <t>06.201.0055-0</t>
  </si>
  <si>
    <t>06.201.0055-A</t>
  </si>
  <si>
    <t>06.201.0056-0</t>
  </si>
  <si>
    <t>06.201.0056-A</t>
  </si>
  <si>
    <t>06.201.0057-0</t>
  </si>
  <si>
    <t>06.201.0057-A</t>
  </si>
  <si>
    <t>06.201.0058-0</t>
  </si>
  <si>
    <t>06.201.0058-A</t>
  </si>
  <si>
    <t>06.201.0059-0</t>
  </si>
  <si>
    <t>06.201.0059-A</t>
  </si>
  <si>
    <t>06.201.0060-0</t>
  </si>
  <si>
    <t>06.201.0060-A</t>
  </si>
  <si>
    <t>06.201.0061-0</t>
  </si>
  <si>
    <t>06.201.0061-A</t>
  </si>
  <si>
    <t>06.201.0062-0</t>
  </si>
  <si>
    <t>06.201.0062-A</t>
  </si>
  <si>
    <t>06.201.0063-0</t>
  </si>
  <si>
    <t>06.201.0063-A</t>
  </si>
  <si>
    <t>06.201.0064-0</t>
  </si>
  <si>
    <t>06.201.0064-A</t>
  </si>
  <si>
    <t>06.201.0065-0</t>
  </si>
  <si>
    <t>06.201.0065-A</t>
  </si>
  <si>
    <t>06.201.0066-0</t>
  </si>
  <si>
    <t>06.201.0066-A</t>
  </si>
  <si>
    <t>06.201.0071-0</t>
  </si>
  <si>
    <t>06.201.0071-A</t>
  </si>
  <si>
    <t>06.201.0072-0</t>
  </si>
  <si>
    <t>06.201.0072-A</t>
  </si>
  <si>
    <t>06.201.0073-0</t>
  </si>
  <si>
    <t>06.201.0073-A</t>
  </si>
  <si>
    <t>06.201.0074-0</t>
  </si>
  <si>
    <t>06.201.0074-A</t>
  </si>
  <si>
    <t>06.201.0075-0</t>
  </si>
  <si>
    <t>06.201.0075-A</t>
  </si>
  <si>
    <t>06.201.0076-0</t>
  </si>
  <si>
    <t>06.201.0076-A</t>
  </si>
  <si>
    <t>06.201.0077-0</t>
  </si>
  <si>
    <t>06.201.0077-A</t>
  </si>
  <si>
    <t>06.201.0078-0</t>
  </si>
  <si>
    <t>06.201.0078-A</t>
  </si>
  <si>
    <t>06.201.0079-0</t>
  </si>
  <si>
    <t>06.201.0079-A</t>
  </si>
  <si>
    <t>06.201.0080-0</t>
  </si>
  <si>
    <t>06.201.0080-A</t>
  </si>
  <si>
    <t>06.201.0081-0</t>
  </si>
  <si>
    <t>06.201.0081-A</t>
  </si>
  <si>
    <t>06.201.0082-0</t>
  </si>
  <si>
    <t>06.201.0082-A</t>
  </si>
  <si>
    <t>06.201.0091-0</t>
  </si>
  <si>
    <t>06.201.0091-A</t>
  </si>
  <si>
    <t>06.201.0092-0</t>
  </si>
  <si>
    <t>06.201.0092-A</t>
  </si>
  <si>
    <t>06.201.0093-0</t>
  </si>
  <si>
    <t>06.201.0093-A</t>
  </si>
  <si>
    <t>06.201.0094-0</t>
  </si>
  <si>
    <t>06.201.0094-A</t>
  </si>
  <si>
    <t>06.201.0095-0</t>
  </si>
  <si>
    <t>06.201.0095-A</t>
  </si>
  <si>
    <t>06.201.0096-0</t>
  </si>
  <si>
    <t>06.201.0096-A</t>
  </si>
  <si>
    <t>06.201.0097-0</t>
  </si>
  <si>
    <t>06.201.0097-A</t>
  </si>
  <si>
    <t>06.201.0098-0</t>
  </si>
  <si>
    <t>06.201.0098-A</t>
  </si>
  <si>
    <t>06.201.0099-0</t>
  </si>
  <si>
    <t>06.201.0099-A</t>
  </si>
  <si>
    <t>06.201.0100-0</t>
  </si>
  <si>
    <t>06.201.0100-A</t>
  </si>
  <si>
    <t>06.201.0101-0</t>
  </si>
  <si>
    <t>06.201.0101-A</t>
  </si>
  <si>
    <t>06.201.0102-0</t>
  </si>
  <si>
    <t>06.201.0102-A</t>
  </si>
  <si>
    <t>06.201.0111-0</t>
  </si>
  <si>
    <t>06.201.0111-A</t>
  </si>
  <si>
    <t>06.201.0112-0</t>
  </si>
  <si>
    <t>06.201.0112-A</t>
  </si>
  <si>
    <t>06.201.0113-0</t>
  </si>
  <si>
    <t>06.201.0113-A</t>
  </si>
  <si>
    <t>06.201.0114-0</t>
  </si>
  <si>
    <t>06.201.0114-A</t>
  </si>
  <si>
    <t>06.201.0115-0</t>
  </si>
  <si>
    <t>06.201.0115-A</t>
  </si>
  <si>
    <t>06.201.0116-0</t>
  </si>
  <si>
    <t>06.201.0116-A</t>
  </si>
  <si>
    <t>06.201.0117-0</t>
  </si>
  <si>
    <t>06.201.0117-A</t>
  </si>
  <si>
    <t>06.201.0118-0</t>
  </si>
  <si>
    <t>06.201.0118-A</t>
  </si>
  <si>
    <t>06.201.0119-0</t>
  </si>
  <si>
    <t>06.201.0119-A</t>
  </si>
  <si>
    <t>06.201.0120-0</t>
  </si>
  <si>
    <t>06.201.0120-A</t>
  </si>
  <si>
    <t>06.201.0121-0</t>
  </si>
  <si>
    <t>06.201.0121-A</t>
  </si>
  <si>
    <t>06.201.0122-0</t>
  </si>
  <si>
    <t>06.201.0122-A</t>
  </si>
  <si>
    <t>06.201.0123-0</t>
  </si>
  <si>
    <t>06.201.0123-A</t>
  </si>
  <si>
    <t>06.201.0124-0</t>
  </si>
  <si>
    <t>06.201.0124-A</t>
  </si>
  <si>
    <t>06.201.0125-0</t>
  </si>
  <si>
    <t>06.201.0125-A</t>
  </si>
  <si>
    <t>06.201.0126-0</t>
  </si>
  <si>
    <t>06.201.0126-A</t>
  </si>
  <si>
    <t>06.201.0131-0</t>
  </si>
  <si>
    <t>06.201.0131-A</t>
  </si>
  <si>
    <t>06.201.0132-0</t>
  </si>
  <si>
    <t>06.201.0132-A</t>
  </si>
  <si>
    <t>06.201.0133-0</t>
  </si>
  <si>
    <t>06.201.0133-A</t>
  </si>
  <si>
    <t>06.201.0134-0</t>
  </si>
  <si>
    <t>06.201.0134-A</t>
  </si>
  <si>
    <t>06.201.0135-0</t>
  </si>
  <si>
    <t>06.201.0135-A</t>
  </si>
  <si>
    <t>06.201.0136-0</t>
  </si>
  <si>
    <t>06.201.0136-A</t>
  </si>
  <si>
    <t>06.201.0137-0</t>
  </si>
  <si>
    <t>06.201.0137-A</t>
  </si>
  <si>
    <t>06.201.0138-0</t>
  </si>
  <si>
    <t>06.201.0138-A</t>
  </si>
  <si>
    <t>06.201.0139-0</t>
  </si>
  <si>
    <t>06.201.0139-A</t>
  </si>
  <si>
    <t>06.201.0140-0</t>
  </si>
  <si>
    <t>06.201.0140-A</t>
  </si>
  <si>
    <t>06.201.0141-0</t>
  </si>
  <si>
    <t>06.201.0141-A</t>
  </si>
  <si>
    <t>06.201.0142-0</t>
  </si>
  <si>
    <t>06.201.0142-A</t>
  </si>
  <si>
    <t>06.201.0161-0</t>
  </si>
  <si>
    <t>06.201.0161-A</t>
  </si>
  <si>
    <t>06.201.0162-0</t>
  </si>
  <si>
    <t>06.201.0162-A</t>
  </si>
  <si>
    <t>06.201.0163-0</t>
  </si>
  <si>
    <t>06.201.0163-A</t>
  </si>
  <si>
    <t>06.201.0164-0</t>
  </si>
  <si>
    <t>06.201.0164-A</t>
  </si>
  <si>
    <t>06.201.0165-0</t>
  </si>
  <si>
    <t>06.201.0165-A</t>
  </si>
  <si>
    <t>06.201.0166-0</t>
  </si>
  <si>
    <t>06.201.0166-A</t>
  </si>
  <si>
    <t>06.201.0167-0</t>
  </si>
  <si>
    <t>06.201.0167-A</t>
  </si>
  <si>
    <t>06.201.0168-0</t>
  </si>
  <si>
    <t>06.201.0168-A</t>
  </si>
  <si>
    <t>06.201.0169-0</t>
  </si>
  <si>
    <t>06.201.0169-A</t>
  </si>
  <si>
    <t>06.201.0170-0</t>
  </si>
  <si>
    <t>06.201.0170-A</t>
  </si>
  <si>
    <t>06.201.0171-0</t>
  </si>
  <si>
    <t>06.201.0171-A</t>
  </si>
  <si>
    <t>06.201.0172-0</t>
  </si>
  <si>
    <t>06.201.0172-A</t>
  </si>
  <si>
    <t>06.201.0173-0</t>
  </si>
  <si>
    <t>06.201.0173-A</t>
  </si>
  <si>
    <t>06.201.0174-0</t>
  </si>
  <si>
    <t>06.201.0174-A</t>
  </si>
  <si>
    <t>06.201.0175-0</t>
  </si>
  <si>
    <t>06.201.0175-A</t>
  </si>
  <si>
    <t>06.201.0176-0</t>
  </si>
  <si>
    <t>06.201.0176-A</t>
  </si>
  <si>
    <t>06.201.0181-0</t>
  </si>
  <si>
    <t>06.201.0181-A</t>
  </si>
  <si>
    <t>06.201.0182-0</t>
  </si>
  <si>
    <t>06.201.0182-A</t>
  </si>
  <si>
    <t>06.201.0183-0</t>
  </si>
  <si>
    <t>06.201.0183-A</t>
  </si>
  <si>
    <t>06.201.0184-0</t>
  </si>
  <si>
    <t>06.201.0184-A</t>
  </si>
  <si>
    <t>06.201.0185-0</t>
  </si>
  <si>
    <t>06.201.0185-A</t>
  </si>
  <si>
    <t>06.201.0186-0</t>
  </si>
  <si>
    <t>06.201.0186-A</t>
  </si>
  <si>
    <t>06.201.0187-0</t>
  </si>
  <si>
    <t>06.201.0187-A</t>
  </si>
  <si>
    <t>06.201.0188-0</t>
  </si>
  <si>
    <t>06.201.0188-A</t>
  </si>
  <si>
    <t>06.201.0189-0</t>
  </si>
  <si>
    <t>06.201.0189-A</t>
  </si>
  <si>
    <t>06.201.0190-0</t>
  </si>
  <si>
    <t>06.201.0190-A</t>
  </si>
  <si>
    <t>06.201.0191-0</t>
  </si>
  <si>
    <t>06.201.0191-A</t>
  </si>
  <si>
    <t>06.201.0192-0</t>
  </si>
  <si>
    <t>06.201.0192-A</t>
  </si>
  <si>
    <t>06.201.0211-0</t>
  </si>
  <si>
    <t>06.201.0211-A</t>
  </si>
  <si>
    <t>06.201.0212-0</t>
  </si>
  <si>
    <t>06.201.0212-A</t>
  </si>
  <si>
    <t>06.201.0213-0</t>
  </si>
  <si>
    <t>06.201.0213-A</t>
  </si>
  <si>
    <t>06.201.0214-0</t>
  </si>
  <si>
    <t>06.201.0214-A</t>
  </si>
  <si>
    <t>06.201.0215-0</t>
  </si>
  <si>
    <t>06.201.0215-A</t>
  </si>
  <si>
    <t>06.201.0216-0</t>
  </si>
  <si>
    <t>06.201.0216-A</t>
  </si>
  <si>
    <t>06.201.0217-0</t>
  </si>
  <si>
    <t>06.201.0217-A</t>
  </si>
  <si>
    <t>06.201.0218-0</t>
  </si>
  <si>
    <t>06.201.0218-A</t>
  </si>
  <si>
    <t>06.201.0219-0</t>
  </si>
  <si>
    <t>06.201.0219-A</t>
  </si>
  <si>
    <t>06.201.0220-0</t>
  </si>
  <si>
    <t>06.201.0220-A</t>
  </si>
  <si>
    <t>06.201.0221-0</t>
  </si>
  <si>
    <t>06.201.0221-A</t>
  </si>
  <si>
    <t>06.201.0222-0</t>
  </si>
  <si>
    <t>06.201.0222-A</t>
  </si>
  <si>
    <t>06.201.0223-0</t>
  </si>
  <si>
    <t>06.201.0223-A</t>
  </si>
  <si>
    <t>06.201.0224-0</t>
  </si>
  <si>
    <t>06.201.0224-A</t>
  </si>
  <si>
    <t>06.201.0225-0</t>
  </si>
  <si>
    <t>06.201.0225-A</t>
  </si>
  <si>
    <t>06.201.0226-0</t>
  </si>
  <si>
    <t>06.201.0226-A</t>
  </si>
  <si>
    <t>06.201.0231-0</t>
  </si>
  <si>
    <t>06.201.0231-A</t>
  </si>
  <si>
    <t>06.201.0232-0</t>
  </si>
  <si>
    <t>06.201.0232-A</t>
  </si>
  <si>
    <t>06.201.0233-0</t>
  </si>
  <si>
    <t>06.201.0233-A</t>
  </si>
  <si>
    <t>06.201.0234-0</t>
  </si>
  <si>
    <t>06.201.0234-A</t>
  </si>
  <si>
    <t>06.201.0235-0</t>
  </si>
  <si>
    <t>06.201.0235-A</t>
  </si>
  <si>
    <t>06.201.0236-0</t>
  </si>
  <si>
    <t>06.201.0236-A</t>
  </si>
  <si>
    <t>06.201.0237-0</t>
  </si>
  <si>
    <t>06.201.0237-A</t>
  </si>
  <si>
    <t>06.201.0238-0</t>
  </si>
  <si>
    <t>06.201.0238-A</t>
  </si>
  <si>
    <t>06.201.0239-0</t>
  </si>
  <si>
    <t>06.201.0239-A</t>
  </si>
  <si>
    <t>06.201.0240-0</t>
  </si>
  <si>
    <t>06.201.0240-A</t>
  </si>
  <si>
    <t>06.201.0241-0</t>
  </si>
  <si>
    <t>06.201.0241-A</t>
  </si>
  <si>
    <t>06.201.0242-0</t>
  </si>
  <si>
    <t>06.201.0242-A</t>
  </si>
  <si>
    <t>06.201.0243-0</t>
  </si>
  <si>
    <t>06.201.0243-A</t>
  </si>
  <si>
    <t>06.201.0244-0</t>
  </si>
  <si>
    <t>06.201.0244-A</t>
  </si>
  <si>
    <t>06.201.0245-0</t>
  </si>
  <si>
    <t>06.201.0245-A</t>
  </si>
  <si>
    <t>06.201.0246-0</t>
  </si>
  <si>
    <t>06.201.0246-A</t>
  </si>
  <si>
    <t>06.201.0251-0</t>
  </si>
  <si>
    <t>06.201.0251-A</t>
  </si>
  <si>
    <t>06.201.0252-0</t>
  </si>
  <si>
    <t>06.201.0252-A</t>
  </si>
  <si>
    <t>06.201.0253-0</t>
  </si>
  <si>
    <t>06.201.0253-A</t>
  </si>
  <si>
    <t>06.201.0254-0</t>
  </si>
  <si>
    <t>06.201.0254-A</t>
  </si>
  <si>
    <t>06.201.0255-0</t>
  </si>
  <si>
    <t>06.201.0255-A</t>
  </si>
  <si>
    <t>06.201.0256-0</t>
  </si>
  <si>
    <t>06.201.0256-A</t>
  </si>
  <si>
    <t>06.201.0257-0</t>
  </si>
  <si>
    <t>06.201.0257-A</t>
  </si>
  <si>
    <t>06.201.0258-0</t>
  </si>
  <si>
    <t>06.201.0258-A</t>
  </si>
  <si>
    <t>06.201.0259-0</t>
  </si>
  <si>
    <t>06.201.0259-A</t>
  </si>
  <si>
    <t>06.201.0260-0</t>
  </si>
  <si>
    <t>06.201.0260-A</t>
  </si>
  <si>
    <t>06.201.0261-0</t>
  </si>
  <si>
    <t>06.201.0261-A</t>
  </si>
  <si>
    <t>06.201.0262-0</t>
  </si>
  <si>
    <t>06.201.0262-A</t>
  </si>
  <si>
    <t>06.201.0263-0</t>
  </si>
  <si>
    <t>06.201.0263-A</t>
  </si>
  <si>
    <t>06.201.0264-0</t>
  </si>
  <si>
    <t>06.201.0264-A</t>
  </si>
  <si>
    <t>06.201.0265-0</t>
  </si>
  <si>
    <t>06.201.0265-A</t>
  </si>
  <si>
    <t>06.201.0266-0</t>
  </si>
  <si>
    <t>06.201.0266-A</t>
  </si>
  <si>
    <t>06.201.0271-0</t>
  </si>
  <si>
    <t>06.201.0271-A</t>
  </si>
  <si>
    <t>06.201.0272-0</t>
  </si>
  <si>
    <t>06.201.0272-A</t>
  </si>
  <si>
    <t>06.201.0273-0</t>
  </si>
  <si>
    <t>06.201.0273-A</t>
  </si>
  <si>
    <t>06.201.0274-0</t>
  </si>
  <si>
    <t>06.201.0274-A</t>
  </si>
  <si>
    <t>06.201.0275-0</t>
  </si>
  <si>
    <t>06.201.0275-A</t>
  </si>
  <si>
    <t>06.201.0276-0</t>
  </si>
  <si>
    <t>06.201.0276-A</t>
  </si>
  <si>
    <t>06.201.0277-0</t>
  </si>
  <si>
    <t>06.201.0277-A</t>
  </si>
  <si>
    <t>06.201.0278-0</t>
  </si>
  <si>
    <t>06.201.0278-A</t>
  </si>
  <si>
    <t>06.201.0279-0</t>
  </si>
  <si>
    <t>06.201.0279-A</t>
  </si>
  <si>
    <t>06.201.0280-0</t>
  </si>
  <si>
    <t>06.201.0280-A</t>
  </si>
  <si>
    <t>06.201.0281-0</t>
  </si>
  <si>
    <t>06.201.0281-A</t>
  </si>
  <si>
    <t>06.201.0282-0</t>
  </si>
  <si>
    <t>06.201.0282-A</t>
  </si>
  <si>
    <t>06.201.0291-0</t>
  </si>
  <si>
    <t>06.201.0291-A</t>
  </si>
  <si>
    <t>06.201.0292-0</t>
  </si>
  <si>
    <t>06.201.0292-A</t>
  </si>
  <si>
    <t>06.201.0293-0</t>
  </si>
  <si>
    <t>06.201.0293-A</t>
  </si>
  <si>
    <t>06.201.0294-0</t>
  </si>
  <si>
    <t>06.201.0294-A</t>
  </si>
  <si>
    <t>06.201.0295-0</t>
  </si>
  <si>
    <t>06.201.0295-A</t>
  </si>
  <si>
    <t>06.201.0296-0</t>
  </si>
  <si>
    <t>06.201.0296-A</t>
  </si>
  <si>
    <t>06.201.0297-0</t>
  </si>
  <si>
    <t>06.201.0297-A</t>
  </si>
  <si>
    <t>06.201.0298-0</t>
  </si>
  <si>
    <t>06.201.0298-A</t>
  </si>
  <si>
    <t>06.201.0299-0</t>
  </si>
  <si>
    <t>06.201.0299-A</t>
  </si>
  <si>
    <t>06.201.0300-0</t>
  </si>
  <si>
    <t>06.201.0300-A</t>
  </si>
  <si>
    <t>06.201.0301-0</t>
  </si>
  <si>
    <t>06.201.0301-A</t>
  </si>
  <si>
    <t>06.201.0302-0</t>
  </si>
  <si>
    <t>06.201.0302-A</t>
  </si>
  <si>
    <t>06.201.0311-0</t>
  </si>
  <si>
    <t>06.201.0311-A</t>
  </si>
  <si>
    <t>06.201.0312-0</t>
  </si>
  <si>
    <t>06.201.0312-A</t>
  </si>
  <si>
    <t>06.201.0313-0</t>
  </si>
  <si>
    <t>06.201.0313-A</t>
  </si>
  <si>
    <t>06.201.0314-0</t>
  </si>
  <si>
    <t>06.201.0314-A</t>
  </si>
  <si>
    <t>06.201.0315-0</t>
  </si>
  <si>
    <t>06.201.0315-A</t>
  </si>
  <si>
    <t>06.201.0316-0</t>
  </si>
  <si>
    <t>06.201.0316-A</t>
  </si>
  <si>
    <t>06.201.0317-0</t>
  </si>
  <si>
    <t>06.201.0317-A</t>
  </si>
  <si>
    <t>06.201.0318-0</t>
  </si>
  <si>
    <t>06.201.0318-A</t>
  </si>
  <si>
    <t>06.201.0319-0</t>
  </si>
  <si>
    <t>06.201.0319-A</t>
  </si>
  <si>
    <t>06.201.0320-0</t>
  </si>
  <si>
    <t>06.201.0320-A</t>
  </si>
  <si>
    <t>06.201.0321-0</t>
  </si>
  <si>
    <t>06.201.0321-A</t>
  </si>
  <si>
    <t>06.201.0322-0</t>
  </si>
  <si>
    <t>06.201.0322-A</t>
  </si>
  <si>
    <t>06.201.0323-0</t>
  </si>
  <si>
    <t>06.201.0323-A</t>
  </si>
  <si>
    <t>06.201.0324-0</t>
  </si>
  <si>
    <t>06.201.0324-A</t>
  </si>
  <si>
    <t>06.201.0325-0</t>
  </si>
  <si>
    <t>06.201.0325-A</t>
  </si>
  <si>
    <t>06.201.0326-0</t>
  </si>
  <si>
    <t>06.201.0326-A</t>
  </si>
  <si>
    <t>06.201.0331-0</t>
  </si>
  <si>
    <t>06.201.0331-A</t>
  </si>
  <si>
    <t>06.201.0332-0</t>
  </si>
  <si>
    <t>06.201.0332-A</t>
  </si>
  <si>
    <t>06.201.0333-0</t>
  </si>
  <si>
    <t>06.201.0333-A</t>
  </si>
  <si>
    <t>06.201.0334-0</t>
  </si>
  <si>
    <t>06.201.0334-A</t>
  </si>
  <si>
    <t>06.201.0335-0</t>
  </si>
  <si>
    <t>06.201.0335-A</t>
  </si>
  <si>
    <t>06.201.0336-0</t>
  </si>
  <si>
    <t>06.201.0336-A</t>
  </si>
  <si>
    <t>06.201.0337-0</t>
  </si>
  <si>
    <t>06.201.0337-A</t>
  </si>
  <si>
    <t>06.201.0338-0</t>
  </si>
  <si>
    <t>06.201.0338-A</t>
  </si>
  <si>
    <t>06.201.0339-0</t>
  </si>
  <si>
    <t>06.201.0339-A</t>
  </si>
  <si>
    <t>06.201.0340-0</t>
  </si>
  <si>
    <t>06.201.0340-A</t>
  </si>
  <si>
    <t>06.201.0341-0</t>
  </si>
  <si>
    <t>06.201.0341-A</t>
  </si>
  <si>
    <t>06.201.0342-0</t>
  </si>
  <si>
    <t>06.201.0342-A</t>
  </si>
  <si>
    <t>06.201.0361-0</t>
  </si>
  <si>
    <t>06.201.0361-A</t>
  </si>
  <si>
    <t>06.201.0362-0</t>
  </si>
  <si>
    <t>06.201.0362-A</t>
  </si>
  <si>
    <t>06.201.0363-0</t>
  </si>
  <si>
    <t>06.201.0363-A</t>
  </si>
  <si>
    <t>06.201.0364-0</t>
  </si>
  <si>
    <t>06.201.0364-A</t>
  </si>
  <si>
    <t>06.201.0365-0</t>
  </si>
  <si>
    <t>06.201.0365-A</t>
  </si>
  <si>
    <t>06.201.0366-0</t>
  </si>
  <si>
    <t>06.201.0366-A</t>
  </si>
  <si>
    <t>06.201.0367-0</t>
  </si>
  <si>
    <t>06.201.0367-A</t>
  </si>
  <si>
    <t>06.201.0368-0</t>
  </si>
  <si>
    <t>06.201.0368-A</t>
  </si>
  <si>
    <t>06.201.0369-0</t>
  </si>
  <si>
    <t>06.201.0369-A</t>
  </si>
  <si>
    <t>06.201.0370-0</t>
  </si>
  <si>
    <t>06.201.0370-A</t>
  </si>
  <si>
    <t>06.201.0371-0</t>
  </si>
  <si>
    <t>06.201.0371-A</t>
  </si>
  <si>
    <t>06.201.0372-0</t>
  </si>
  <si>
    <t>06.201.0372-A</t>
  </si>
  <si>
    <t>06.201.0373-0</t>
  </si>
  <si>
    <t>06.201.0373-A</t>
  </si>
  <si>
    <t>06.201.0374-0</t>
  </si>
  <si>
    <t>06.201.0374-A</t>
  </si>
  <si>
    <t>06.201.0375-0</t>
  </si>
  <si>
    <t>06.201.0375-A</t>
  </si>
  <si>
    <t>06.201.0376-0</t>
  </si>
  <si>
    <t>06.201.0376-A</t>
  </si>
  <si>
    <t>06.201.0381-0</t>
  </si>
  <si>
    <t>06.201.0381-A</t>
  </si>
  <si>
    <t>06.201.0382-0</t>
  </si>
  <si>
    <t>06.201.0382-A</t>
  </si>
  <si>
    <t>06.201.0383-0</t>
  </si>
  <si>
    <t>06.201.0383-A</t>
  </si>
  <si>
    <t>06.201.0384-0</t>
  </si>
  <si>
    <t>06.201.0384-A</t>
  </si>
  <si>
    <t>06.201.0385-0</t>
  </si>
  <si>
    <t>06.201.0385-A</t>
  </si>
  <si>
    <t>06.201.0386-0</t>
  </si>
  <si>
    <t>06.201.0386-A</t>
  </si>
  <si>
    <t>06.201.0387-0</t>
  </si>
  <si>
    <t>06.201.0387-A</t>
  </si>
  <si>
    <t>06.201.0388-0</t>
  </si>
  <si>
    <t>06.201.0388-A</t>
  </si>
  <si>
    <t>06.201.0389-0</t>
  </si>
  <si>
    <t>06.201.0389-A</t>
  </si>
  <si>
    <t>06.201.0390-0</t>
  </si>
  <si>
    <t>06.201.0390-A</t>
  </si>
  <si>
    <t>06.201.0391-0</t>
  </si>
  <si>
    <t>06.201.0391-A</t>
  </si>
  <si>
    <t>06.201.0392-0</t>
  </si>
  <si>
    <t>06.201.0392-A</t>
  </si>
  <si>
    <t>06.201.0411-0</t>
  </si>
  <si>
    <t>06.201.0411-A</t>
  </si>
  <si>
    <t>06.201.0412-0</t>
  </si>
  <si>
    <t>06.201.0412-A</t>
  </si>
  <si>
    <t>06.201.0413-0</t>
  </si>
  <si>
    <t>06.201.0413-A</t>
  </si>
  <si>
    <t>06.201.0414-0</t>
  </si>
  <si>
    <t>06.201.0414-A</t>
  </si>
  <si>
    <t>06.201.0415-0</t>
  </si>
  <si>
    <t>06.201.0415-A</t>
  </si>
  <si>
    <t>06.201.0416-0</t>
  </si>
  <si>
    <t>06.201.0416-A</t>
  </si>
  <si>
    <t>06.201.0417-0</t>
  </si>
  <si>
    <t>06.201.0417-A</t>
  </si>
  <si>
    <t>06.201.0418-0</t>
  </si>
  <si>
    <t>06.201.0418-A</t>
  </si>
  <si>
    <t>06.201.0419-0</t>
  </si>
  <si>
    <t>06.201.0419-A</t>
  </si>
  <si>
    <t>06.201.0420-0</t>
  </si>
  <si>
    <t>06.201.0420-A</t>
  </si>
  <si>
    <t>06.201.0421-0</t>
  </si>
  <si>
    <t>06.201.0421-A</t>
  </si>
  <si>
    <t>06.201.0422-0</t>
  </si>
  <si>
    <t>06.201.0422-A</t>
  </si>
  <si>
    <t>06.201.0423-0</t>
  </si>
  <si>
    <t>06.201.0423-A</t>
  </si>
  <si>
    <t>06.201.0424-0</t>
  </si>
  <si>
    <t>06.201.0424-A</t>
  </si>
  <si>
    <t>06.201.0425-0</t>
  </si>
  <si>
    <t>06.201.0425-A</t>
  </si>
  <si>
    <t>06.201.0426-0</t>
  </si>
  <si>
    <t>06.201.0426-A</t>
  </si>
  <si>
    <t>06.201.0431-0</t>
  </si>
  <si>
    <t>06.201.0431-A</t>
  </si>
  <si>
    <t>06.201.0432-0</t>
  </si>
  <si>
    <t>06.201.0432-A</t>
  </si>
  <si>
    <t>06.201.0433-0</t>
  </si>
  <si>
    <t>06.201.0433-A</t>
  </si>
  <si>
    <t>06.201.0434-0</t>
  </si>
  <si>
    <t>06.201.0434-A</t>
  </si>
  <si>
    <t>06.201.0435-0</t>
  </si>
  <si>
    <t>06.201.0435-A</t>
  </si>
  <si>
    <t>06.201.0436-0</t>
  </si>
  <si>
    <t>06.201.0436-A</t>
  </si>
  <si>
    <t>06.201.0437-0</t>
  </si>
  <si>
    <t>06.201.0437-A</t>
  </si>
  <si>
    <t>06.201.0438-0</t>
  </si>
  <si>
    <t>06.201.0438-A</t>
  </si>
  <si>
    <t>06.201.0439-0</t>
  </si>
  <si>
    <t>06.201.0439-A</t>
  </si>
  <si>
    <t>06.201.0440-0</t>
  </si>
  <si>
    <t>06.201.0440-A</t>
  </si>
  <si>
    <t>06.201.0441-0</t>
  </si>
  <si>
    <t>06.201.0441-A</t>
  </si>
  <si>
    <t>06.201.0442-0</t>
  </si>
  <si>
    <t>06.201.0442-A</t>
  </si>
  <si>
    <t>06.201.0443-0</t>
  </si>
  <si>
    <t>06.201.0443-A</t>
  </si>
  <si>
    <t>06.201.0444-0</t>
  </si>
  <si>
    <t>06.201.0444-A</t>
  </si>
  <si>
    <t>06.201.0445-0</t>
  </si>
  <si>
    <t>06.201.0445-A</t>
  </si>
  <si>
    <t>06.201.0446-0</t>
  </si>
  <si>
    <t>06.201.0446-A</t>
  </si>
  <si>
    <t>06.203.0012-0</t>
  </si>
  <si>
    <t>06.203.0012-A</t>
  </si>
  <si>
    <t>06.203.0014-0</t>
  </si>
  <si>
    <t>06.203.0014-A</t>
  </si>
  <si>
    <t>06.203.0016-0</t>
  </si>
  <si>
    <t>06.203.0016-A</t>
  </si>
  <si>
    <t>06.203.0017-0</t>
  </si>
  <si>
    <t>06.203.0017-A</t>
  </si>
  <si>
    <t>06.203.0020-0</t>
  </si>
  <si>
    <t>06.203.0020-A</t>
  </si>
  <si>
    <t>06.203.0021-0</t>
  </si>
  <si>
    <t>06.203.0021-A</t>
  </si>
  <si>
    <t>06.203.0022-0</t>
  </si>
  <si>
    <t>06.203.0022-A</t>
  </si>
  <si>
    <t>06.203.0024-0</t>
  </si>
  <si>
    <t>06.203.0024-A</t>
  </si>
  <si>
    <t>06.203.0025-0</t>
  </si>
  <si>
    <t>06.203.0025-A</t>
  </si>
  <si>
    <t>06.203.0026-0</t>
  </si>
  <si>
    <t>06.203.0026-A</t>
  </si>
  <si>
    <t>06.203.0027-0</t>
  </si>
  <si>
    <t>06.203.0027-A</t>
  </si>
  <si>
    <t>06.203.0028-0</t>
  </si>
  <si>
    <t>06.203.0028-A</t>
  </si>
  <si>
    <t>06.203.0048-0</t>
  </si>
  <si>
    <t>06.203.0048-A</t>
  </si>
  <si>
    <t>06.203.0051-0</t>
  </si>
  <si>
    <t>06.203.0051-A</t>
  </si>
  <si>
    <t>06.203.0053-0</t>
  </si>
  <si>
    <t>06.203.0053-A</t>
  </si>
  <si>
    <t>06.203.0055-0</t>
  </si>
  <si>
    <t>06.203.0055-A</t>
  </si>
  <si>
    <t>06.203.0057-0</t>
  </si>
  <si>
    <t>06.203.0057-A</t>
  </si>
  <si>
    <t>06.203.0059-0</t>
  </si>
  <si>
    <t>06.203.0059-A</t>
  </si>
  <si>
    <t>06.203.0061-0</t>
  </si>
  <si>
    <t>06.203.0061-A</t>
  </si>
  <si>
    <t>06.203.0063-0</t>
  </si>
  <si>
    <t>06.203.0063-A</t>
  </si>
  <si>
    <t>06.203.0064-0</t>
  </si>
  <si>
    <t>06.203.0064-A</t>
  </si>
  <si>
    <t>06.203.0112-0</t>
  </si>
  <si>
    <t>06.203.0112-A</t>
  </si>
  <si>
    <t>06.203.0114-0</t>
  </si>
  <si>
    <t>06.203.0114-A</t>
  </si>
  <si>
    <t>06.203.0116-0</t>
  </si>
  <si>
    <t>06.203.0116-A</t>
  </si>
  <si>
    <t>06.203.0117-0</t>
  </si>
  <si>
    <t>06.203.0117-A</t>
  </si>
  <si>
    <t>06.203.0120-0</t>
  </si>
  <si>
    <t>06.203.0120-A</t>
  </si>
  <si>
    <t>06.203.0121-0</t>
  </si>
  <si>
    <t>06.203.0121-A</t>
  </si>
  <si>
    <t>06.203.0122-0</t>
  </si>
  <si>
    <t>06.203.0122-A</t>
  </si>
  <si>
    <t>06.203.0124-0</t>
  </si>
  <si>
    <t>06.203.0124-A</t>
  </si>
  <si>
    <t>06.203.0125-0</t>
  </si>
  <si>
    <t>06.203.0125-A</t>
  </si>
  <si>
    <t>06.203.0126-0</t>
  </si>
  <si>
    <t>06.203.0126-A</t>
  </si>
  <si>
    <t>06.203.0127-0</t>
  </si>
  <si>
    <t>06.203.0127-A</t>
  </si>
  <si>
    <t>06.203.0128-0</t>
  </si>
  <si>
    <t>06.203.0128-A</t>
  </si>
  <si>
    <t>06.203.0139-0</t>
  </si>
  <si>
    <t>06.203.0139-A</t>
  </si>
  <si>
    <t>06.203.0142-0</t>
  </si>
  <si>
    <t>06.203.0142-A</t>
  </si>
  <si>
    <t>06.203.0144-0</t>
  </si>
  <si>
    <t>06.203.0144-A</t>
  </si>
  <si>
    <t>06.203.0146-0</t>
  </si>
  <si>
    <t>06.203.0146-A</t>
  </si>
  <si>
    <t>06.203.0148-0</t>
  </si>
  <si>
    <t>06.203.0148-A</t>
  </si>
  <si>
    <t>06.203.0150-0</t>
  </si>
  <si>
    <t>06.203.0150-A</t>
  </si>
  <si>
    <t>06.203.0152-0</t>
  </si>
  <si>
    <t>06.203.0152-A</t>
  </si>
  <si>
    <t>06.203.0154-0</t>
  </si>
  <si>
    <t>06.203.0154-A</t>
  </si>
  <si>
    <t>06.203.0155-0</t>
  </si>
  <si>
    <t>06.203.0155-A</t>
  </si>
  <si>
    <t>06.203.0198-0</t>
  </si>
  <si>
    <t>06.203.0198-A</t>
  </si>
  <si>
    <t>06.203.0201-0</t>
  </si>
  <si>
    <t>06.203.0201-A</t>
  </si>
  <si>
    <t>06.203.0203-0</t>
  </si>
  <si>
    <t>06.203.0203-A</t>
  </si>
  <si>
    <t>06.203.0205-0</t>
  </si>
  <si>
    <t>06.203.0205-A</t>
  </si>
  <si>
    <t>06.203.0207-0</t>
  </si>
  <si>
    <t>06.203.0207-A</t>
  </si>
  <si>
    <t>06.203.0209-0</t>
  </si>
  <si>
    <t>06.203.0209-A</t>
  </si>
  <si>
    <t>06.250.0012-0</t>
  </si>
  <si>
    <t>06.250.0012-A</t>
  </si>
  <si>
    <t>06.250.0013-0</t>
  </si>
  <si>
    <t>06.250.0013-A</t>
  </si>
  <si>
    <t>06.250.0014-0</t>
  </si>
  <si>
    <t>06.250.0014-A</t>
  </si>
  <si>
    <t>06.250.0015-0</t>
  </si>
  <si>
    <t>06.250.0015-A</t>
  </si>
  <si>
    <t>06.250.0016-0</t>
  </si>
  <si>
    <t>06.250.0016-A</t>
  </si>
  <si>
    <t>06.250.0017-0</t>
  </si>
  <si>
    <t>06.250.0017-A</t>
  </si>
  <si>
    <t>06.250.0018-0</t>
  </si>
  <si>
    <t>06.250.0018-A</t>
  </si>
  <si>
    <t>06.250.0020-0</t>
  </si>
  <si>
    <t>06.250.0020-A</t>
  </si>
  <si>
    <t>06.250.0021-0</t>
  </si>
  <si>
    <t>06.250.0021-A</t>
  </si>
  <si>
    <t>06.250.0031-0</t>
  </si>
  <si>
    <t>06.250.0031-A</t>
  </si>
  <si>
    <t>06.250.0032-0</t>
  </si>
  <si>
    <t>06.250.0032-A</t>
  </si>
  <si>
    <t>06.250.0033-0</t>
  </si>
  <si>
    <t>06.250.0033-A</t>
  </si>
  <si>
    <t>06.250.0034-0</t>
  </si>
  <si>
    <t>06.250.0034-A</t>
  </si>
  <si>
    <t>06.250.0035-0</t>
  </si>
  <si>
    <t>06.250.0035-A</t>
  </si>
  <si>
    <t>06.250.0036-0</t>
  </si>
  <si>
    <t>06.250.0036-A</t>
  </si>
  <si>
    <t>06.250.0037-0</t>
  </si>
  <si>
    <t>06.250.0037-A</t>
  </si>
  <si>
    <t>06.250.0039-0</t>
  </si>
  <si>
    <t>06.250.0039-A</t>
  </si>
  <si>
    <t>06.250.0040-0</t>
  </si>
  <si>
    <t>06.250.0040-A</t>
  </si>
  <si>
    <t>06.250.0051-0</t>
  </si>
  <si>
    <t>06.250.0051-A</t>
  </si>
  <si>
    <t>06.250.0052-0</t>
  </si>
  <si>
    <t>06.250.0052-A</t>
  </si>
  <si>
    <t>06.250.0053-0</t>
  </si>
  <si>
    <t>06.250.0053-A</t>
  </si>
  <si>
    <t>06.250.0054-0</t>
  </si>
  <si>
    <t>06.250.0054-A</t>
  </si>
  <si>
    <t>06.250.0055-0</t>
  </si>
  <si>
    <t>06.250.0055-A</t>
  </si>
  <si>
    <t>06.250.0056-0</t>
  </si>
  <si>
    <t>06.250.0056-A</t>
  </si>
  <si>
    <t>06.250.0057-0</t>
  </si>
  <si>
    <t>06.250.0057-A</t>
  </si>
  <si>
    <t>06.250.0059-0</t>
  </si>
  <si>
    <t>06.250.0059-A</t>
  </si>
  <si>
    <t>06.250.0060-0</t>
  </si>
  <si>
    <t>06.250.0060-A</t>
  </si>
  <si>
    <t>06.251.0030-0</t>
  </si>
  <si>
    <t>06.251.0030-A</t>
  </si>
  <si>
    <t>06.251.0031-0</t>
  </si>
  <si>
    <t>06.251.0031-A</t>
  </si>
  <si>
    <t>06.251.0032-0</t>
  </si>
  <si>
    <t>06.251.0032-A</t>
  </si>
  <si>
    <t>06.251.0033-0</t>
  </si>
  <si>
    <t>06.251.0033-A</t>
  </si>
  <si>
    <t>06.251.0034-0</t>
  </si>
  <si>
    <t>06.251.0034-A</t>
  </si>
  <si>
    <t>06.251.0035-0</t>
  </si>
  <si>
    <t>06.251.0035-A</t>
  </si>
  <si>
    <t>06.251.0036-0</t>
  </si>
  <si>
    <t>06.251.0036-A</t>
  </si>
  <si>
    <t>06.251.0037-0</t>
  </si>
  <si>
    <t>06.251.0037-A</t>
  </si>
  <si>
    <t>06.251.0038-0</t>
  </si>
  <si>
    <t>06.251.0038-A</t>
  </si>
  <si>
    <t>06.251.0039-0</t>
  </si>
  <si>
    <t>06.251.0039-A</t>
  </si>
  <si>
    <t>06.251.0040-0</t>
  </si>
  <si>
    <t>06.251.0040-A</t>
  </si>
  <si>
    <t>06.251.0041-0</t>
  </si>
  <si>
    <t>06.251.0041-A</t>
  </si>
  <si>
    <t>06.251.0042-0</t>
  </si>
  <si>
    <t>06.251.0042-A</t>
  </si>
  <si>
    <t>06.251.0043-0</t>
  </si>
  <si>
    <t>06.251.0043-A</t>
  </si>
  <si>
    <t>06.251.0044-0</t>
  </si>
  <si>
    <t>06.251.0044-A</t>
  </si>
  <si>
    <t>06.251.0045-0</t>
  </si>
  <si>
    <t>06.251.0045-A</t>
  </si>
  <si>
    <t>06.251.0046-0</t>
  </si>
  <si>
    <t>06.251.0046-A</t>
  </si>
  <si>
    <t>06.251.0047-0</t>
  </si>
  <si>
    <t>06.251.0047-A</t>
  </si>
  <si>
    <t>06.251.0048-0</t>
  </si>
  <si>
    <t>06.251.0048-A</t>
  </si>
  <si>
    <t>06.251.0049-0</t>
  </si>
  <si>
    <t>06.251.0049-A</t>
  </si>
  <si>
    <t>06.251.0050-0</t>
  </si>
  <si>
    <t>06.251.0050-A</t>
  </si>
  <si>
    <t>06.251.0051-0</t>
  </si>
  <si>
    <t>06.251.0051-A</t>
  </si>
  <si>
    <t>06.251.0052-0</t>
  </si>
  <si>
    <t>06.251.0052-A</t>
  </si>
  <si>
    <t>06.251.0053-0</t>
  </si>
  <si>
    <t>06.251.0053-A</t>
  </si>
  <si>
    <t>06.251.0054-0</t>
  </si>
  <si>
    <t>06.251.0054-A</t>
  </si>
  <si>
    <t>06.251.0055-0</t>
  </si>
  <si>
    <t>06.251.0055-A</t>
  </si>
  <si>
    <t>06.251.0057-0</t>
  </si>
  <si>
    <t>06.251.0057-A</t>
  </si>
  <si>
    <t>06.251.0058-0</t>
  </si>
  <si>
    <t>06.251.0058-A</t>
  </si>
  <si>
    <t>06.251.0059-0</t>
  </si>
  <si>
    <t>06.251.0059-A</t>
  </si>
  <si>
    <t>06.251.0060-0</t>
  </si>
  <si>
    <t>06.251.0060-A</t>
  </si>
  <si>
    <t>06.251.0061-0</t>
  </si>
  <si>
    <t>06.251.0061-A</t>
  </si>
  <si>
    <t>06.251.0062-0</t>
  </si>
  <si>
    <t>06.251.0062-A</t>
  </si>
  <si>
    <t>06.251.0063-0</t>
  </si>
  <si>
    <t>06.251.0063-A</t>
  </si>
  <si>
    <t>06.251.0064-0</t>
  </si>
  <si>
    <t>06.251.0064-A</t>
  </si>
  <si>
    <t>06.251.0065-0</t>
  </si>
  <si>
    <t>06.251.0065-A</t>
  </si>
  <si>
    <t>06.251.0066-0</t>
  </si>
  <si>
    <t>06.251.0066-A</t>
  </si>
  <si>
    <t>06.251.0067-0</t>
  </si>
  <si>
    <t>06.251.0067-A</t>
  </si>
  <si>
    <t>06.251.0068-0</t>
  </si>
  <si>
    <t>06.251.0068-A</t>
  </si>
  <si>
    <t>06.251.0069-0</t>
  </si>
  <si>
    <t>06.251.0069-A</t>
  </si>
  <si>
    <t>06.270.0001-0</t>
  </si>
  <si>
    <t>06.270.0001-A</t>
  </si>
  <si>
    <t>06.270.0002-0</t>
  </si>
  <si>
    <t>06.270.0002-A</t>
  </si>
  <si>
    <t>06.270.0003-0</t>
  </si>
  <si>
    <t>06.270.0003-A</t>
  </si>
  <si>
    <t>06.270.0020-0</t>
  </si>
  <si>
    <t>06.270.0020-A</t>
  </si>
  <si>
    <t>06.270.0021-0</t>
  </si>
  <si>
    <t>06.270.0021-A</t>
  </si>
  <si>
    <t>06.270.0022-0</t>
  </si>
  <si>
    <t>06.270.0022-A</t>
  </si>
  <si>
    <t>06.270.0036-0</t>
  </si>
  <si>
    <t>06.270.0036-A</t>
  </si>
  <si>
    <t>06.270.0037-0</t>
  </si>
  <si>
    <t>06.270.0037-A</t>
  </si>
  <si>
    <t>06.270.0038-0</t>
  </si>
  <si>
    <t>06.270.0038-A</t>
  </si>
  <si>
    <t>06.270.0041-0</t>
  </si>
  <si>
    <t>06.270.0041-A</t>
  </si>
  <si>
    <t>06.270.0046-0</t>
  </si>
  <si>
    <t>06.270.0046-A</t>
  </si>
  <si>
    <t>06.270.0047-0</t>
  </si>
  <si>
    <t>06.270.0047-A</t>
  </si>
  <si>
    <t>06.270.0048-0</t>
  </si>
  <si>
    <t>06.270.0048-A</t>
  </si>
  <si>
    <t>06.270.0051-0</t>
  </si>
  <si>
    <t>06.270.0051-A</t>
  </si>
  <si>
    <t>06.270.0052-0</t>
  </si>
  <si>
    <t>06.270.0052-A</t>
  </si>
  <si>
    <t>06.270.0053-0</t>
  </si>
  <si>
    <t>06.270.0053-A</t>
  </si>
  <si>
    <t>06.270.0054-0</t>
  </si>
  <si>
    <t>06.270.0054-A</t>
  </si>
  <si>
    <t>06.270.0061-0</t>
  </si>
  <si>
    <t>06.270.0061-A</t>
  </si>
  <si>
    <t>06.270.0062-0</t>
  </si>
  <si>
    <t>06.270.0062-A</t>
  </si>
  <si>
    <t>06.270.0063-0</t>
  </si>
  <si>
    <t>06.270.0063-A</t>
  </si>
  <si>
    <t>06.270.0064-0</t>
  </si>
  <si>
    <t>06.270.0064-A</t>
  </si>
  <si>
    <t>06.270.0065-0</t>
  </si>
  <si>
    <t>06.270.0065-A</t>
  </si>
  <si>
    <t>06.270.0066-0</t>
  </si>
  <si>
    <t>06.270.0066-A</t>
  </si>
  <si>
    <t>06.270.0067-0</t>
  </si>
  <si>
    <t>06.270.0067-A</t>
  </si>
  <si>
    <t>06.270.0068-0</t>
  </si>
  <si>
    <t>06.270.0068-A</t>
  </si>
  <si>
    <t>06.270.0069-0</t>
  </si>
  <si>
    <t>06.270.0069-A</t>
  </si>
  <si>
    <t>06.270.0071-0</t>
  </si>
  <si>
    <t>06.270.0071-A</t>
  </si>
  <si>
    <t>06.270.0072-0</t>
  </si>
  <si>
    <t>06.270.0072-A</t>
  </si>
  <si>
    <t>06.270.0073-0</t>
  </si>
  <si>
    <t>06.270.0073-A</t>
  </si>
  <si>
    <t>06.270.0076-0</t>
  </si>
  <si>
    <t>06.270.0076-A</t>
  </si>
  <si>
    <t>06.270.0077-0</t>
  </si>
  <si>
    <t>06.270.0077-A</t>
  </si>
  <si>
    <t>06.270.0078-0</t>
  </si>
  <si>
    <t>06.270.0078-A</t>
  </si>
  <si>
    <t>06.270.0081-0</t>
  </si>
  <si>
    <t>06.270.0081-A</t>
  </si>
  <si>
    <t>06.270.0082-0</t>
  </si>
  <si>
    <t>06.270.0082-A</t>
  </si>
  <si>
    <t>06.270.0083-0</t>
  </si>
  <si>
    <t>06.270.0083-A</t>
  </si>
  <si>
    <t>06.270.0086-0</t>
  </si>
  <si>
    <t>06.270.0086-A</t>
  </si>
  <si>
    <t>06.270.0087-0</t>
  </si>
  <si>
    <t>06.270.0087-A</t>
  </si>
  <si>
    <t>06.270.0088-0</t>
  </si>
  <si>
    <t>06.270.0088-A</t>
  </si>
  <si>
    <t>06.270.0091-0</t>
  </si>
  <si>
    <t>06.270.0091-A</t>
  </si>
  <si>
    <t>06.270.0092-0</t>
  </si>
  <si>
    <t>06.270.0092-A</t>
  </si>
  <si>
    <t>06.270.0093-0</t>
  </si>
  <si>
    <t>06.270.0093-A</t>
  </si>
  <si>
    <t>06.270.0101-0</t>
  </si>
  <si>
    <t>06.270.0101-A</t>
  </si>
  <si>
    <t>06.270.0102-0</t>
  </si>
  <si>
    <t>06.270.0102-A</t>
  </si>
  <si>
    <t>06.270.0103-0</t>
  </si>
  <si>
    <t>06.270.0103-A</t>
  </si>
  <si>
    <t>06.270.0104-0</t>
  </si>
  <si>
    <t>06.270.0104-A</t>
  </si>
  <si>
    <t>06.270.0105-0</t>
  </si>
  <si>
    <t>06.270.0105-A</t>
  </si>
  <si>
    <t>06.270.0106-0</t>
  </si>
  <si>
    <t>06.270.0106-A</t>
  </si>
  <si>
    <t>06.270.0111-0</t>
  </si>
  <si>
    <t>06.270.0111-A</t>
  </si>
  <si>
    <t>06.270.0112-0</t>
  </si>
  <si>
    <t>06.270.0112-A</t>
  </si>
  <si>
    <t>06.271.0010-0</t>
  </si>
  <si>
    <t>06.271.0010-A</t>
  </si>
  <si>
    <t>06.271.0011-0</t>
  </si>
  <si>
    <t>06.271.0011-A</t>
  </si>
  <si>
    <t>06.271.0012-0</t>
  </si>
  <si>
    <t>06.271.0012-A</t>
  </si>
  <si>
    <t>06.271.0013-0</t>
  </si>
  <si>
    <t>06.271.0013-A</t>
  </si>
  <si>
    <t>06.271.0014-0</t>
  </si>
  <si>
    <t>06.271.0014-A</t>
  </si>
  <si>
    <t>06.271.0016-0</t>
  </si>
  <si>
    <t>06.271.0016-A</t>
  </si>
  <si>
    <t>06.271.0018-0</t>
  </si>
  <si>
    <t>06.271.0018-A</t>
  </si>
  <si>
    <t>06.271.0021-0</t>
  </si>
  <si>
    <t>06.271.0021-A</t>
  </si>
  <si>
    <t>06.271.0022-0</t>
  </si>
  <si>
    <t>06.271.0022-A</t>
  </si>
  <si>
    <t>06.271.0023-0</t>
  </si>
  <si>
    <t>06.271.0023-A</t>
  </si>
  <si>
    <t>06.271.0024-0</t>
  </si>
  <si>
    <t>06.271.0024-A</t>
  </si>
  <si>
    <t>06.271.0025-0</t>
  </si>
  <si>
    <t>06.271.0025-A</t>
  </si>
  <si>
    <t>06.271.0050-0</t>
  </si>
  <si>
    <t>06.271.0050-A</t>
  </si>
  <si>
    <t>06.271.0051-0</t>
  </si>
  <si>
    <t>06.271.0051-A</t>
  </si>
  <si>
    <t>06.271.0052-0</t>
  </si>
  <si>
    <t>06.271.0052-A</t>
  </si>
  <si>
    <t>06.271.0053-0</t>
  </si>
  <si>
    <t>06.271.0053-A</t>
  </si>
  <si>
    <t>06.271.0054-0</t>
  </si>
  <si>
    <t>06.271.0054-A</t>
  </si>
  <si>
    <t>06.271.0055-0</t>
  </si>
  <si>
    <t>06.271.0055-A</t>
  </si>
  <si>
    <t>06.271.0056-0</t>
  </si>
  <si>
    <t>06.271.0056-A</t>
  </si>
  <si>
    <t>06.271.0060-0</t>
  </si>
  <si>
    <t>06.271.0060-A</t>
  </si>
  <si>
    <t>06.271.0061-0</t>
  </si>
  <si>
    <t>06.271.0061-A</t>
  </si>
  <si>
    <t>06.271.0062-0</t>
  </si>
  <si>
    <t>06.271.0062-A</t>
  </si>
  <si>
    <t>06.271.0063-0</t>
  </si>
  <si>
    <t>06.271.0063-A</t>
  </si>
  <si>
    <t>06.271.0064-0</t>
  </si>
  <si>
    <t>06.271.0064-A</t>
  </si>
  <si>
    <t>06.271.0065-0</t>
  </si>
  <si>
    <t>06.271.0065-A</t>
  </si>
  <si>
    <t>06.271.0066-0</t>
  </si>
  <si>
    <t>06.271.0066-A</t>
  </si>
  <si>
    <t>06.271.0067-0</t>
  </si>
  <si>
    <t>06.271.0067-A</t>
  </si>
  <si>
    <t>06.271.0068-0</t>
  </si>
  <si>
    <t>06.271.0068-A</t>
  </si>
  <si>
    <t>06.272.0002-0</t>
  </si>
  <si>
    <t>06.272.0002-A</t>
  </si>
  <si>
    <t>06.272.0003-0</t>
  </si>
  <si>
    <t>06.272.0003-A</t>
  </si>
  <si>
    <t>06.272.0004-0</t>
  </si>
  <si>
    <t>06.272.0004-A</t>
  </si>
  <si>
    <t>06.272.0005-0</t>
  </si>
  <si>
    <t>06.272.0005-A</t>
  </si>
  <si>
    <t>06.272.0006-0</t>
  </si>
  <si>
    <t>06.272.0006-A</t>
  </si>
  <si>
    <t>06.272.0007-0</t>
  </si>
  <si>
    <t>06.272.0007-A</t>
  </si>
  <si>
    <t>06.272.0008-0</t>
  </si>
  <si>
    <t>06.272.0008-A</t>
  </si>
  <si>
    <t>06.272.0021-0</t>
  </si>
  <si>
    <t>06.272.0021-A</t>
  </si>
  <si>
    <t>06.272.0022-0</t>
  </si>
  <si>
    <t>06.272.0022-A</t>
  </si>
  <si>
    <t>06.272.0026-0</t>
  </si>
  <si>
    <t>06.272.0026-A</t>
  </si>
  <si>
    <t>06.272.0027-0</t>
  </si>
  <si>
    <t>06.272.0027-A</t>
  </si>
  <si>
    <t>06.272.0029-0</t>
  </si>
  <si>
    <t>06.272.0029-A</t>
  </si>
  <si>
    <t>06.272.0030-0</t>
  </si>
  <si>
    <t>06.272.0030-A</t>
  </si>
  <si>
    <t>06.272.0032-0</t>
  </si>
  <si>
    <t>06.272.0032-A</t>
  </si>
  <si>
    <t>06.272.0035-0</t>
  </si>
  <si>
    <t>06.272.0035-A</t>
  </si>
  <si>
    <t>06.272.0036-0</t>
  </si>
  <si>
    <t>06.272.0036-A</t>
  </si>
  <si>
    <t>06.272.0038-0</t>
  </si>
  <si>
    <t>06.272.0038-A</t>
  </si>
  <si>
    <t>06.272.0039-0</t>
  </si>
  <si>
    <t>06.272.0039-A</t>
  </si>
  <si>
    <t>06.273.0001-0</t>
  </si>
  <si>
    <t>06.273.0001-A</t>
  </si>
  <si>
    <t>06.273.0002-0</t>
  </si>
  <si>
    <t>06.273.0002-A</t>
  </si>
  <si>
    <t>06.273.0003-0</t>
  </si>
  <si>
    <t>06.273.0003-A</t>
  </si>
  <si>
    <t>06.273.0004-0</t>
  </si>
  <si>
    <t>06.273.0004-A</t>
  </si>
  <si>
    <t>06.273.0005-0</t>
  </si>
  <si>
    <t>06.273.0005-A</t>
  </si>
  <si>
    <t>06.273.0006-0</t>
  </si>
  <si>
    <t>06.273.0006-A</t>
  </si>
  <si>
    <t>06.273.0007-0</t>
  </si>
  <si>
    <t>06.273.0007-A</t>
  </si>
  <si>
    <t>06.273.0008-0</t>
  </si>
  <si>
    <t>06.273.0008-A</t>
  </si>
  <si>
    <t>06.273.0009-0</t>
  </si>
  <si>
    <t>06.273.0009-A</t>
  </si>
  <si>
    <t>06.273.0010-0</t>
  </si>
  <si>
    <t>06.273.0010-A</t>
  </si>
  <si>
    <t>06.273.0011-0</t>
  </si>
  <si>
    <t>06.273.0011-A</t>
  </si>
  <si>
    <t>06.273.0012-0</t>
  </si>
  <si>
    <t>06.273.0012-A</t>
  </si>
  <si>
    <t>06.273.0013-0</t>
  </si>
  <si>
    <t>06.273.0013-A</t>
  </si>
  <si>
    <t>06.273.0014-0</t>
  </si>
  <si>
    <t>06.273.0014-A</t>
  </si>
  <si>
    <t>06.273.0015-0</t>
  </si>
  <si>
    <t>06.273.0015-A</t>
  </si>
  <si>
    <t>06.275.0001-0</t>
  </si>
  <si>
    <t>06.275.0001-A</t>
  </si>
  <si>
    <t>06.275.0002-0</t>
  </si>
  <si>
    <t>06.275.0002-A</t>
  </si>
  <si>
    <t>06.275.0003-0</t>
  </si>
  <si>
    <t>06.275.0003-A</t>
  </si>
  <si>
    <t>06.275.0020-0</t>
  </si>
  <si>
    <t>06.275.0020-A</t>
  </si>
  <si>
    <t>06.275.0021-0</t>
  </si>
  <si>
    <t>06.275.0021-A</t>
  </si>
  <si>
    <t>06.275.0022-0</t>
  </si>
  <si>
    <t>06.275.0022-A</t>
  </si>
  <si>
    <t>06.300.0001-0</t>
  </si>
  <si>
    <t>06.300.0001-A</t>
  </si>
  <si>
    <t>06.300.0002-0</t>
  </si>
  <si>
    <t>06.300.0002-A</t>
  </si>
  <si>
    <t>06.300.0003-0</t>
  </si>
  <si>
    <t>06.300.0003-A</t>
  </si>
  <si>
    <t>06.300.0004-0</t>
  </si>
  <si>
    <t>06.300.0004-A</t>
  </si>
  <si>
    <t>06.300.0005-0</t>
  </si>
  <si>
    <t>06.300.0005-A</t>
  </si>
  <si>
    <t>06.400.0001-0</t>
  </si>
  <si>
    <t>06.400.0001-A</t>
  </si>
  <si>
    <t>06.400.0002-0</t>
  </si>
  <si>
    <t>06.400.0002-A</t>
  </si>
  <si>
    <t>06.400.0003-0</t>
  </si>
  <si>
    <t>06.400.0003-A</t>
  </si>
  <si>
    <t>06.400.0004-0</t>
  </si>
  <si>
    <t>06.400.0004-A</t>
  </si>
  <si>
    <t>06.400.0005-0</t>
  </si>
  <si>
    <t>06.400.0005-A</t>
  </si>
  <si>
    <t>06.400.0006-0</t>
  </si>
  <si>
    <t>06.400.0006-A</t>
  </si>
  <si>
    <t>06.400.0010-0</t>
  </si>
  <si>
    <t>06.400.0010-A</t>
  </si>
  <si>
    <t>06.400.0011-0</t>
  </si>
  <si>
    <t>06.400.0011-A</t>
  </si>
  <si>
    <t>06.400.0012-0</t>
  </si>
  <si>
    <t>06.400.0012-A</t>
  </si>
  <si>
    <t>06.400.0013-0</t>
  </si>
  <si>
    <t>06.400.0013-A</t>
  </si>
  <si>
    <t>06.400.0014-0</t>
  </si>
  <si>
    <t>06.400.0014-A</t>
  </si>
  <si>
    <t>06.400.0015-0</t>
  </si>
  <si>
    <t>06.400.0015-A</t>
  </si>
  <si>
    <t>06.400.0020-0</t>
  </si>
  <si>
    <t>06.400.0020-A</t>
  </si>
  <si>
    <t>06.500.0010-0</t>
  </si>
  <si>
    <t>06.500.0010-A</t>
  </si>
  <si>
    <t>06.501.0010-0</t>
  </si>
  <si>
    <t>06.501.0010-A</t>
  </si>
  <si>
    <t>06.502.0010-0</t>
  </si>
  <si>
    <t>06.502.0010-A</t>
  </si>
  <si>
    <t>06.502.0020-0</t>
  </si>
  <si>
    <t>06.502.0020-A</t>
  </si>
  <si>
    <t>06.502.0030-0</t>
  </si>
  <si>
    <t>06.502.0030-A</t>
  </si>
  <si>
    <t>06.502.0040-0</t>
  </si>
  <si>
    <t>06.502.0040-A</t>
  </si>
  <si>
    <t>07.001.0010-1</t>
  </si>
  <si>
    <t>07.001.0010-B</t>
  </si>
  <si>
    <t>07.001.0015-1</t>
  </si>
  <si>
    <t>07.001.0015-B</t>
  </si>
  <si>
    <t>07.001.0020-1</t>
  </si>
  <si>
    <t>07.001.0020-B</t>
  </si>
  <si>
    <t>07.001.0025-1</t>
  </si>
  <si>
    <t>07.001.0025-B</t>
  </si>
  <si>
    <t>07.001.0030-1</t>
  </si>
  <si>
    <t>07.001.0030-B</t>
  </si>
  <si>
    <t>07.001.0035-1</t>
  </si>
  <si>
    <t>07.001.0035-B</t>
  </si>
  <si>
    <t>07.001.0040-1</t>
  </si>
  <si>
    <t>07.001.0040-B</t>
  </si>
  <si>
    <t>07.001.0045-1</t>
  </si>
  <si>
    <t>07.001.0045-B</t>
  </si>
  <si>
    <t>07.001.0050-1</t>
  </si>
  <si>
    <t>07.001.0050-B</t>
  </si>
  <si>
    <t>07.001.0055-1</t>
  </si>
  <si>
    <t>07.001.0055-B</t>
  </si>
  <si>
    <t>07.001.0060-1</t>
  </si>
  <si>
    <t>07.001.0060-B</t>
  </si>
  <si>
    <t>07.001.0065-1</t>
  </si>
  <si>
    <t>07.001.0065-B</t>
  </si>
  <si>
    <t>07.001.0070-1</t>
  </si>
  <si>
    <t>07.001.0070-B</t>
  </si>
  <si>
    <t>07.001.0075-1</t>
  </si>
  <si>
    <t>07.001.0075-B</t>
  </si>
  <si>
    <t>07.001.0080-1</t>
  </si>
  <si>
    <t>07.001.0080-B</t>
  </si>
  <si>
    <t>07.001.0085-1</t>
  </si>
  <si>
    <t>07.001.0085-B</t>
  </si>
  <si>
    <t>07.001.0090-1</t>
  </si>
  <si>
    <t>07.001.0090-B</t>
  </si>
  <si>
    <t>07.001.0095-1</t>
  </si>
  <si>
    <t>07.001.0095-B</t>
  </si>
  <si>
    <t>07.001.0100-1</t>
  </si>
  <si>
    <t>07.001.0100-B</t>
  </si>
  <si>
    <t>07.001.0105-1</t>
  </si>
  <si>
    <t>07.001.0105-B</t>
  </si>
  <si>
    <t>07.001.0110-1</t>
  </si>
  <si>
    <t>07.001.0110-B</t>
  </si>
  <si>
    <t>07.001.0115-1</t>
  </si>
  <si>
    <t>07.001.0115-B</t>
  </si>
  <si>
    <t>07.001.0120-1</t>
  </si>
  <si>
    <t>07.001.0120-B</t>
  </si>
  <si>
    <t>07.001.0125-1</t>
  </si>
  <si>
    <t>07.001.0125-B</t>
  </si>
  <si>
    <t>07.001.0130-1</t>
  </si>
  <si>
    <t>07.001.0130-B</t>
  </si>
  <si>
    <t>07.001.0135-1</t>
  </si>
  <si>
    <t>07.001.0135-B</t>
  </si>
  <si>
    <t>07.001.0140-1</t>
  </si>
  <si>
    <t>07.001.0140-B</t>
  </si>
  <si>
    <t>07.001.0145-1</t>
  </si>
  <si>
    <t>07.001.0145-B</t>
  </si>
  <si>
    <t>07.001.0150-1</t>
  </si>
  <si>
    <t>07.001.0150-B</t>
  </si>
  <si>
    <t>07.001.0155-1</t>
  </si>
  <si>
    <t>07.001.0155-B</t>
  </si>
  <si>
    <t>07.001.0160-1</t>
  </si>
  <si>
    <t>07.001.0160-B</t>
  </si>
  <si>
    <t>07.002.0010-1</t>
  </si>
  <si>
    <t>07.002.0010-B</t>
  </si>
  <si>
    <t>07.002.0015-1</t>
  </si>
  <si>
    <t>07.002.0015-B</t>
  </si>
  <si>
    <t>07.002.0020-1</t>
  </si>
  <si>
    <t>07.002.0020-B</t>
  </si>
  <si>
    <t>07.002.0025-1</t>
  </si>
  <si>
    <t>07.002.0025-B</t>
  </si>
  <si>
    <t>07.002.0030-1</t>
  </si>
  <si>
    <t>07.002.0030-B</t>
  </si>
  <si>
    <t>07.002.0035-1</t>
  </si>
  <si>
    <t>07.002.0035-B</t>
  </si>
  <si>
    <t>07.002.0040-1</t>
  </si>
  <si>
    <t>07.002.0040-B</t>
  </si>
  <si>
    <t>07.002.0045-1</t>
  </si>
  <si>
    <t>07.002.0045-B</t>
  </si>
  <si>
    <t>07.003.0010-1</t>
  </si>
  <si>
    <t>07.003.0010-B</t>
  </si>
  <si>
    <t>07.003.0015-1</t>
  </si>
  <si>
    <t>07.003.0015-B</t>
  </si>
  <si>
    <t>07.005.0010-1</t>
  </si>
  <si>
    <t>07.005.0010-B</t>
  </si>
  <si>
    <t>07.005.0015-1</t>
  </si>
  <si>
    <t>07.005.0015-B</t>
  </si>
  <si>
    <t>07.005.0020-1</t>
  </si>
  <si>
    <t>07.005.0020-B</t>
  </si>
  <si>
    <t>07.005.0025-1</t>
  </si>
  <si>
    <t>07.005.0025-B</t>
  </si>
  <si>
    <t>07.005.0030-1</t>
  </si>
  <si>
    <t>07.005.0030-B</t>
  </si>
  <si>
    <t>07.005.0035-1</t>
  </si>
  <si>
    <t>07.005.0035-B</t>
  </si>
  <si>
    <t>07.006.0010-1</t>
  </si>
  <si>
    <t>07.006.0010-B</t>
  </si>
  <si>
    <t>07.006.0015-1</t>
  </si>
  <si>
    <t>07.006.0015-B</t>
  </si>
  <si>
    <t>07.006.0020-1</t>
  </si>
  <si>
    <t>07.006.0020-B</t>
  </si>
  <si>
    <t>07.006.0025-1</t>
  </si>
  <si>
    <t>07.006.0025-B</t>
  </si>
  <si>
    <t>07.007.0010-1</t>
  </si>
  <si>
    <t>07.007.0010-B</t>
  </si>
  <si>
    <t>07.007.0015-1</t>
  </si>
  <si>
    <t>07.007.0015-B</t>
  </si>
  <si>
    <t>07.007.0020-1</t>
  </si>
  <si>
    <t>07.007.0020-B</t>
  </si>
  <si>
    <t>07.007.0025-1</t>
  </si>
  <si>
    <t>07.007.0025-B</t>
  </si>
  <si>
    <t>07.008.0010-1</t>
  </si>
  <si>
    <t>07.008.0010-B</t>
  </si>
  <si>
    <t>07.009.0010-1</t>
  </si>
  <si>
    <t>07.009.0010-B</t>
  </si>
  <si>
    <t>07.009.0015-1</t>
  </si>
  <si>
    <t>07.009.0015-B</t>
  </si>
  <si>
    <t>07.009.0020-1</t>
  </si>
  <si>
    <t>07.009.0020-B</t>
  </si>
  <si>
    <t>07.030.0010-1</t>
  </si>
  <si>
    <t>07.030.0010-B</t>
  </si>
  <si>
    <t>07.100.0040-1</t>
  </si>
  <si>
    <t>07.100.0040-B</t>
  </si>
  <si>
    <t>07.150.0010-1</t>
  </si>
  <si>
    <t>07.150.0010-B</t>
  </si>
  <si>
    <t>07.150.0020-1</t>
  </si>
  <si>
    <t>07.150.0020-B</t>
  </si>
  <si>
    <t>07.160.0012-1</t>
  </si>
  <si>
    <t>07.160.0012-B</t>
  </si>
  <si>
    <t>07.160.0020-1</t>
  </si>
  <si>
    <t>07.160.0020-B</t>
  </si>
  <si>
    <t>07.170.0010-1</t>
  </si>
  <si>
    <t>07.170.0010-B</t>
  </si>
  <si>
    <t>07.180.0010-1</t>
  </si>
  <si>
    <t>07.180.0010-B</t>
  </si>
  <si>
    <t>08.001.0001-0</t>
  </si>
  <si>
    <t>08.001.0001-A</t>
  </si>
  <si>
    <t>08.001.0002-1</t>
  </si>
  <si>
    <t>08.001.0002-B</t>
  </si>
  <si>
    <t>08.001.0004-0</t>
  </si>
  <si>
    <t>08.001.0004-A</t>
  </si>
  <si>
    <t>08.001.0005-0</t>
  </si>
  <si>
    <t>08.001.0005-A</t>
  </si>
  <si>
    <t>08.001.0008-0</t>
  </si>
  <si>
    <t>08.001.0008-A</t>
  </si>
  <si>
    <t>08.001.0009-0</t>
  </si>
  <si>
    <t>08.001.0009-A</t>
  </si>
  <si>
    <t>08.002.0001-0</t>
  </si>
  <si>
    <t>08.002.0001-A</t>
  </si>
  <si>
    <t>08.003.0001-0</t>
  </si>
  <si>
    <t>08.003.0001-A</t>
  </si>
  <si>
    <t>08.003.0002-0</t>
  </si>
  <si>
    <t>08.003.0002-A</t>
  </si>
  <si>
    <t>08.003.0010-0</t>
  </si>
  <si>
    <t>08.003.0010-A</t>
  </si>
  <si>
    <t>08.003.0015-0</t>
  </si>
  <si>
    <t>08.003.0015-A</t>
  </si>
  <si>
    <t>08.003.0030-0</t>
  </si>
  <si>
    <t>08.003.0030-A</t>
  </si>
  <si>
    <t>08.003.0035-0</t>
  </si>
  <si>
    <t>08.003.0035-A</t>
  </si>
  <si>
    <t>08.004.0001-0</t>
  </si>
  <si>
    <t>08.004.0001-A</t>
  </si>
  <si>
    <t>08.004.0002-0</t>
  </si>
  <si>
    <t>08.004.0002-A</t>
  </si>
  <si>
    <t>08.004.0003-0</t>
  </si>
  <si>
    <t>08.004.0003-A</t>
  </si>
  <si>
    <t>08.004.0008-0</t>
  </si>
  <si>
    <t>08.004.0008-A</t>
  </si>
  <si>
    <t>08.005.0001-0</t>
  </si>
  <si>
    <t>08.005.0001-A</t>
  </si>
  <si>
    <t>08.005.0002-0</t>
  </si>
  <si>
    <t>08.005.0002-A</t>
  </si>
  <si>
    <t>08.005.0003-0</t>
  </si>
  <si>
    <t>08.005.0003-A</t>
  </si>
  <si>
    <t>08.006.0001-0</t>
  </si>
  <si>
    <t>08.006.0001-A</t>
  </si>
  <si>
    <t>08.006.0003-0</t>
  </si>
  <si>
    <t>08.006.0003-A</t>
  </si>
  <si>
    <t>08.006.0004-0</t>
  </si>
  <si>
    <t>08.006.0004-A</t>
  </si>
  <si>
    <t>08.006.0005-0</t>
  </si>
  <si>
    <t>08.006.0005-A</t>
  </si>
  <si>
    <t>08.006.0006-0</t>
  </si>
  <si>
    <t>08.006.0006-A</t>
  </si>
  <si>
    <t>08.006.0010-0</t>
  </si>
  <si>
    <t>08.006.0010-A</t>
  </si>
  <si>
    <t>08.006.0011-0</t>
  </si>
  <si>
    <t>08.006.0011-A</t>
  </si>
  <si>
    <t>08.006.0015-0</t>
  </si>
  <si>
    <t>08.006.0015-A</t>
  </si>
  <si>
    <t>08.007.0001-0</t>
  </si>
  <si>
    <t>08.007.0001-A</t>
  </si>
  <si>
    <t>08.007.0002-0</t>
  </si>
  <si>
    <t>08.007.0002-A</t>
  </si>
  <si>
    <t>08.008.0001-0</t>
  </si>
  <si>
    <t>08.008.0001-A</t>
  </si>
  <si>
    <t>08.008.0002-0</t>
  </si>
  <si>
    <t>08.008.0002-A</t>
  </si>
  <si>
    <t>08.009.0003-0</t>
  </si>
  <si>
    <t>08.009.0003-A</t>
  </si>
  <si>
    <t>08.009.0005-0</t>
  </si>
  <si>
    <t>08.009.0005-A</t>
  </si>
  <si>
    <t>08.009.0010-0</t>
  </si>
  <si>
    <t>08.009.0010-A</t>
  </si>
  <si>
    <t>08.010.0001-0</t>
  </si>
  <si>
    <t>08.010.0001-A</t>
  </si>
  <si>
    <t>08.010.0005-0</t>
  </si>
  <si>
    <t>08.010.0005-A</t>
  </si>
  <si>
    <t>08.011.0001-0</t>
  </si>
  <si>
    <t>08.011.0001-A</t>
  </si>
  <si>
    <t>08.012.0001-0</t>
  </si>
  <si>
    <t>08.012.0001-A</t>
  </si>
  <si>
    <t>08.012.0003-0</t>
  </si>
  <si>
    <t>08.012.0003-A</t>
  </si>
  <si>
    <t>08.012.0004-0</t>
  </si>
  <si>
    <t>08.012.0004-A</t>
  </si>
  <si>
    <t>08.012.0005-0</t>
  </si>
  <si>
    <t>08.012.0005-A</t>
  </si>
  <si>
    <t>08.013.0005-0</t>
  </si>
  <si>
    <t>08.013.0005-A</t>
  </si>
  <si>
    <t>08.013.0010-0</t>
  </si>
  <si>
    <t>08.013.0010-A</t>
  </si>
  <si>
    <t>08.013.0015-0</t>
  </si>
  <si>
    <t>08.013.0015-A</t>
  </si>
  <si>
    <t>08.015.0002-0</t>
  </si>
  <si>
    <t>08.015.0002-A</t>
  </si>
  <si>
    <t>08.015.0003-0</t>
  </si>
  <si>
    <t>08.015.0003-A</t>
  </si>
  <si>
    <t>08.015.0004-0</t>
  </si>
  <si>
    <t>08.015.0004-A</t>
  </si>
  <si>
    <t>08.015.0005-0</t>
  </si>
  <si>
    <t>08.015.0005-A</t>
  </si>
  <si>
    <t>08.015.0008-0</t>
  </si>
  <si>
    <t>08.015.0008-A</t>
  </si>
  <si>
    <t>08.015.0016-0</t>
  </si>
  <si>
    <t>08.015.0016-A</t>
  </si>
  <si>
    <t>08.015.0018-0</t>
  </si>
  <si>
    <t>08.015.0018-A</t>
  </si>
  <si>
    <t>08.015.0020-0</t>
  </si>
  <si>
    <t>08.015.0020-A</t>
  </si>
  <si>
    <t>08.015.0022-0</t>
  </si>
  <si>
    <t>08.015.0022-A</t>
  </si>
  <si>
    <t>08.015.0025-0</t>
  </si>
  <si>
    <t>08.015.0025-A</t>
  </si>
  <si>
    <t>08.015.0040-0</t>
  </si>
  <si>
    <t>08.015.0040-A</t>
  </si>
  <si>
    <t>08.015.0042-0</t>
  </si>
  <si>
    <t>08.015.0042-A</t>
  </si>
  <si>
    <t>08.015.0045-0</t>
  </si>
  <si>
    <t>08.015.0045-A</t>
  </si>
  <si>
    <t>08.015.0083-0</t>
  </si>
  <si>
    <t>08.015.0083-A</t>
  </si>
  <si>
    <t>08.015.0084-0</t>
  </si>
  <si>
    <t>08.015.0084-A</t>
  </si>
  <si>
    <t>08.015.0085-0</t>
  </si>
  <si>
    <t>08.015.0085-A</t>
  </si>
  <si>
    <t>08.015.0086-0</t>
  </si>
  <si>
    <t>08.015.0086-A</t>
  </si>
  <si>
    <t>08.015.0087-0</t>
  </si>
  <si>
    <t>08.015.0087-A</t>
  </si>
  <si>
    <t>08.015.0088-0</t>
  </si>
  <si>
    <t>08.015.0088-A</t>
  </si>
  <si>
    <t>08.015.0090-0</t>
  </si>
  <si>
    <t>08.015.0090-A</t>
  </si>
  <si>
    <t>08.015.0095-0</t>
  </si>
  <si>
    <t>08.015.0095-A</t>
  </si>
  <si>
    <t>08.015.0096-0</t>
  </si>
  <si>
    <t>08.015.0096-A</t>
  </si>
  <si>
    <t>08.015.0097-0</t>
  </si>
  <si>
    <t>08.015.0097-A</t>
  </si>
  <si>
    <t>08.015.0098-0</t>
  </si>
  <si>
    <t>08.015.0098-A</t>
  </si>
  <si>
    <t>08.015.0310-0</t>
  </si>
  <si>
    <t>08.015.0310-A</t>
  </si>
  <si>
    <t>08.015.0315-0</t>
  </si>
  <si>
    <t>08.015.0315-A</t>
  </si>
  <si>
    <t>08.015.0320-0</t>
  </si>
  <si>
    <t>08.015.0320-A</t>
  </si>
  <si>
    <t>08.015.0325-0</t>
  </si>
  <si>
    <t>08.015.0325-A</t>
  </si>
  <si>
    <t>08.015.0350-0</t>
  </si>
  <si>
    <t>08.015.0350-A</t>
  </si>
  <si>
    <t>08.015.0360-0</t>
  </si>
  <si>
    <t>08.015.0360-A</t>
  </si>
  <si>
    <t>08.015.0363-0</t>
  </si>
  <si>
    <t>08.015.0363-A</t>
  </si>
  <si>
    <t>08.015.0400-0</t>
  </si>
  <si>
    <t>08.015.0400-A</t>
  </si>
  <si>
    <t>08.015.0410-0</t>
  </si>
  <si>
    <t>08.015.0410-A</t>
  </si>
  <si>
    <t>08.016.0001-0</t>
  </si>
  <si>
    <t>08.016.0001-A</t>
  </si>
  <si>
    <t>08.016.0002-0</t>
  </si>
  <si>
    <t>08.016.0002-A</t>
  </si>
  <si>
    <t>08.017.0006-0</t>
  </si>
  <si>
    <t>08.017.0006-A</t>
  </si>
  <si>
    <t>08.017.0010-0</t>
  </si>
  <si>
    <t>08.017.0010-A</t>
  </si>
  <si>
    <t>08.017.0020-0</t>
  </si>
  <si>
    <t>08.017.0020-A</t>
  </si>
  <si>
    <t>08.018.0001-0</t>
  </si>
  <si>
    <t>08.018.0001-A</t>
  </si>
  <si>
    <t>08.018.0005-0</t>
  </si>
  <si>
    <t>08.018.0005-A</t>
  </si>
  <si>
    <t>08.018.0010-0</t>
  </si>
  <si>
    <t>08.018.0010-A</t>
  </si>
  <si>
    <t>08.018.0020-0</t>
  </si>
  <si>
    <t>08.018.0020-A</t>
  </si>
  <si>
    <t>08.018.0023-0</t>
  </si>
  <si>
    <t>08.018.0023-A</t>
  </si>
  <si>
    <t>08.019.0001-0</t>
  </si>
  <si>
    <t>08.019.0001-A</t>
  </si>
  <si>
    <t>08.019.0002-0</t>
  </si>
  <si>
    <t>08.019.0002-A</t>
  </si>
  <si>
    <t>08.019.0003-0</t>
  </si>
  <si>
    <t>08.019.0003-A</t>
  </si>
  <si>
    <t>08.019.0004-0</t>
  </si>
  <si>
    <t>08.019.0004-A</t>
  </si>
  <si>
    <t>08.019.0009-0</t>
  </si>
  <si>
    <t>08.019.0009-A</t>
  </si>
  <si>
    <t>08.019.0010-0</t>
  </si>
  <si>
    <t>08.019.0010-A</t>
  </si>
  <si>
    <t>08.020.0008-0</t>
  </si>
  <si>
    <t>08.020.0008-A</t>
  </si>
  <si>
    <t>08.020.0010-0</t>
  </si>
  <si>
    <t>08.020.0010-A</t>
  </si>
  <si>
    <t>08.020.0012-0</t>
  </si>
  <si>
    <t>08.020.0012-A</t>
  </si>
  <si>
    <t>08.020.0018-0</t>
  </si>
  <si>
    <t>08.020.0018-A</t>
  </si>
  <si>
    <t>08.020.0020-0</t>
  </si>
  <si>
    <t>08.020.0020-A</t>
  </si>
  <si>
    <t>08.020.0022-0</t>
  </si>
  <si>
    <t>08.020.0022-A</t>
  </si>
  <si>
    <t>08.020.0024-0</t>
  </si>
  <si>
    <t>08.020.0024-A</t>
  </si>
  <si>
    <t>08.020.0030-0</t>
  </si>
  <si>
    <t>08.020.0030-A</t>
  </si>
  <si>
    <t>08.020.0035-0</t>
  </si>
  <si>
    <t>08.020.0035-A</t>
  </si>
  <si>
    <t>08.020.0040-0</t>
  </si>
  <si>
    <t>08.020.0040-A</t>
  </si>
  <si>
    <t>08.021.0001-0</t>
  </si>
  <si>
    <t>08.021.0001-A</t>
  </si>
  <si>
    <t>08.021.0002-0</t>
  </si>
  <si>
    <t>08.021.0002-A</t>
  </si>
  <si>
    <t>08.021.0003-0</t>
  </si>
  <si>
    <t>08.021.0003-A</t>
  </si>
  <si>
    <t>08.022.0002-0</t>
  </si>
  <si>
    <t>08.022.0002-A</t>
  </si>
  <si>
    <t>08.024.0002-0</t>
  </si>
  <si>
    <t>08.024.0002-A</t>
  </si>
  <si>
    <t>08.026.0001-0</t>
  </si>
  <si>
    <t>08.026.0001-A</t>
  </si>
  <si>
    <t>08.026.0002-0</t>
  </si>
  <si>
    <t>08.026.0002-A</t>
  </si>
  <si>
    <t>08.026.0010-0</t>
  </si>
  <si>
    <t>08.026.0010-A</t>
  </si>
  <si>
    <t>08.027.0035-0</t>
  </si>
  <si>
    <t>08.027.0035-A</t>
  </si>
  <si>
    <t>08.027.0036-0</t>
  </si>
  <si>
    <t>08.027.0036-A</t>
  </si>
  <si>
    <t>08.027.0037-0</t>
  </si>
  <si>
    <t>08.027.0037-A</t>
  </si>
  <si>
    <t>08.027.0040-0</t>
  </si>
  <si>
    <t>08.027.0040-A</t>
  </si>
  <si>
    <t>08.027.0041-0</t>
  </si>
  <si>
    <t>08.027.0041-A</t>
  </si>
  <si>
    <t>08.027.0042-0</t>
  </si>
  <si>
    <t>08.027.0042-A</t>
  </si>
  <si>
    <t>08.027.0045-0</t>
  </si>
  <si>
    <t>08.027.0045-A</t>
  </si>
  <si>
    <t>08.027.0048-0</t>
  </si>
  <si>
    <t>08.027.0048-A</t>
  </si>
  <si>
    <t>08.027.0051-0</t>
  </si>
  <si>
    <t>08.027.0051-A</t>
  </si>
  <si>
    <t>08.027.0054-0</t>
  </si>
  <si>
    <t>08.027.0054-A</t>
  </si>
  <si>
    <t>08.027.0057-0</t>
  </si>
  <si>
    <t>08.027.0057-A</t>
  </si>
  <si>
    <t>08.027.0060-0</t>
  </si>
  <si>
    <t>08.027.0060-A</t>
  </si>
  <si>
    <t>08.027.0063-0</t>
  </si>
  <si>
    <t>08.027.0063-A</t>
  </si>
  <si>
    <t>08.027.0066-0</t>
  </si>
  <si>
    <t>08.027.0066-A</t>
  </si>
  <si>
    <t>08.027.0069-0</t>
  </si>
  <si>
    <t>08.027.0069-A</t>
  </si>
  <si>
    <t>08.027.0072-0</t>
  </si>
  <si>
    <t>08.027.0072-A</t>
  </si>
  <si>
    <t>08.027.0075-0</t>
  </si>
  <si>
    <t>08.027.0075-A</t>
  </si>
  <si>
    <t>08.027.0078-0</t>
  </si>
  <si>
    <t>08.027.0078-A</t>
  </si>
  <si>
    <t>08.027.0079-0</t>
  </si>
  <si>
    <t>08.027.0079-A</t>
  </si>
  <si>
    <t>08.027.0082-0</t>
  </si>
  <si>
    <t>08.027.0082-A</t>
  </si>
  <si>
    <t>08.027.0083-0</t>
  </si>
  <si>
    <t>08.027.0083-A</t>
  </si>
  <si>
    <t>08.027.0085-0</t>
  </si>
  <si>
    <t>08.027.0085-A</t>
  </si>
  <si>
    <t>08.027.0088-0</t>
  </si>
  <si>
    <t>08.027.0088-A</t>
  </si>
  <si>
    <t>08.027.0089-0</t>
  </si>
  <si>
    <t>08.027.0089-A</t>
  </si>
  <si>
    <t>08.027.0090-0</t>
  </si>
  <si>
    <t>08.027.0090-A</t>
  </si>
  <si>
    <t>08.027.0095-0</t>
  </si>
  <si>
    <t>08.027.0095-A</t>
  </si>
  <si>
    <t>08.027.0096-0</t>
  </si>
  <si>
    <t>08.027.0096-A</t>
  </si>
  <si>
    <t>08.027.0098-0</t>
  </si>
  <si>
    <t>08.027.0098-A</t>
  </si>
  <si>
    <t>08.027.0099-0</t>
  </si>
  <si>
    <t>08.027.0099-A</t>
  </si>
  <si>
    <t>08.027.0102-0</t>
  </si>
  <si>
    <t>08.027.0102-A</t>
  </si>
  <si>
    <t>08.028.0010-0</t>
  </si>
  <si>
    <t>08.028.0010-A</t>
  </si>
  <si>
    <t>08.028.0015-0</t>
  </si>
  <si>
    <t>08.028.0015-A</t>
  </si>
  <si>
    <t>08.031.0005-0</t>
  </si>
  <si>
    <t>08.031.0005-A</t>
  </si>
  <si>
    <t>08.031.0006-0</t>
  </si>
  <si>
    <t>08.031.0006-A</t>
  </si>
  <si>
    <t>08.031.0007-0</t>
  </si>
  <si>
    <t>08.031.0007-A</t>
  </si>
  <si>
    <t>08.032.0001-0</t>
  </si>
  <si>
    <t>08.032.0001-A</t>
  </si>
  <si>
    <t>08.034.0001-0</t>
  </si>
  <si>
    <t>08.034.0001-A</t>
  </si>
  <si>
    <t>08.034.0002-0</t>
  </si>
  <si>
    <t>08.034.0002-A</t>
  </si>
  <si>
    <t>08.034.0005-0</t>
  </si>
  <si>
    <t>08.034.0005-A</t>
  </si>
  <si>
    <t>08.034.0010-0</t>
  </si>
  <si>
    <t>08.034.0010-A</t>
  </si>
  <si>
    <t>08.034.0020-0</t>
  </si>
  <si>
    <t>08.034.0020-A</t>
  </si>
  <si>
    <t>08.034.0025-0</t>
  </si>
  <si>
    <t>08.034.0025-A</t>
  </si>
  <si>
    <t>08.035.0001-0</t>
  </si>
  <si>
    <t>08.035.0001-A</t>
  </si>
  <si>
    <t>08.035.0005-0</t>
  </si>
  <si>
    <t>08.035.0005-A</t>
  </si>
  <si>
    <t>08.036.0001-0</t>
  </si>
  <si>
    <t>08.036.0001-A</t>
  </si>
  <si>
    <t>08.036.0002-0</t>
  </si>
  <si>
    <t>08.036.0002-A</t>
  </si>
  <si>
    <t>08.038.0001-0</t>
  </si>
  <si>
    <t>08.038.0001-A</t>
  </si>
  <si>
    <t>08.040.0005-0</t>
  </si>
  <si>
    <t>08.040.0005-A</t>
  </si>
  <si>
    <t>08.040.0010-0</t>
  </si>
  <si>
    <t>08.040.0010-A</t>
  </si>
  <si>
    <t>08.040.0015-0</t>
  </si>
  <si>
    <t>08.040.0015-A</t>
  </si>
  <si>
    <t>08.040.0020-0</t>
  </si>
  <si>
    <t>08.040.0020-A</t>
  </si>
  <si>
    <t>08.040.0025-0</t>
  </si>
  <si>
    <t>08.040.0025-A</t>
  </si>
  <si>
    <t>08.040.0030-0</t>
  </si>
  <si>
    <t>08.040.0030-A</t>
  </si>
  <si>
    <t>08.050.0001-0</t>
  </si>
  <si>
    <t>08.050.0001-A</t>
  </si>
  <si>
    <t>08.050.0004-0</t>
  </si>
  <si>
    <t>08.050.0004-A</t>
  </si>
  <si>
    <t>09.001.0001-1</t>
  </si>
  <si>
    <t>09.001.0001-B</t>
  </si>
  <si>
    <t>09.001.0002-0</t>
  </si>
  <si>
    <t>09.001.0002-A</t>
  </si>
  <si>
    <t>09.001.0003-1</t>
  </si>
  <si>
    <t>09.001.0003-B</t>
  </si>
  <si>
    <t>09.001.0004-0</t>
  </si>
  <si>
    <t>09.001.0004-A</t>
  </si>
  <si>
    <t>09.001.0020-0</t>
  </si>
  <si>
    <t>09.001.0020-A</t>
  </si>
  <si>
    <t>09.001.0025-0</t>
  </si>
  <si>
    <t>09.001.0025-A</t>
  </si>
  <si>
    <t>09.001.0030-0</t>
  </si>
  <si>
    <t>09.001.0030-A</t>
  </si>
  <si>
    <t>09.001.0035-0</t>
  </si>
  <si>
    <t>09.001.0035-A</t>
  </si>
  <si>
    <t>09.001.0040-0</t>
  </si>
  <si>
    <t>09.001.0040-A</t>
  </si>
  <si>
    <t>09.001.0045-0</t>
  </si>
  <si>
    <t>09.001.0045-A</t>
  </si>
  <si>
    <t>09.001.0050-0</t>
  </si>
  <si>
    <t>09.001.0050-A</t>
  </si>
  <si>
    <t>09.001.0055-0</t>
  </si>
  <si>
    <t>09.001.0055-A</t>
  </si>
  <si>
    <t>09.001.0060-0</t>
  </si>
  <si>
    <t>09.001.0060-A</t>
  </si>
  <si>
    <t>09.001.0065-0</t>
  </si>
  <si>
    <t>09.001.0065-A</t>
  </si>
  <si>
    <t>09.001.0070-0</t>
  </si>
  <si>
    <t>09.001.0070-A</t>
  </si>
  <si>
    <t>09.001.0075-0</t>
  </si>
  <si>
    <t>09.001.0075-A</t>
  </si>
  <si>
    <t>09.001.0100-0</t>
  </si>
  <si>
    <t>09.001.0100-A</t>
  </si>
  <si>
    <t>09.002.0001-0</t>
  </si>
  <si>
    <t>09.002.0001-A</t>
  </si>
  <si>
    <t>09.002.0002-0</t>
  </si>
  <si>
    <t>09.002.0002-A</t>
  </si>
  <si>
    <t>09.002.0003-0</t>
  </si>
  <si>
    <t>09.002.0003-A</t>
  </si>
  <si>
    <t>09.002.0010-0</t>
  </si>
  <si>
    <t>09.002.0010-A</t>
  </si>
  <si>
    <t>09.002.0012-0</t>
  </si>
  <si>
    <t>09.002.0012-A</t>
  </si>
  <si>
    <t>09.002.0015-0</t>
  </si>
  <si>
    <t>09.002.0015-A</t>
  </si>
  <si>
    <t>09.002.0017-0</t>
  </si>
  <si>
    <t>09.002.0017-A</t>
  </si>
  <si>
    <t>09.002.0019-0</t>
  </si>
  <si>
    <t>09.002.0019-A</t>
  </si>
  <si>
    <t>09.002.0021-0</t>
  </si>
  <si>
    <t>09.002.0021-A</t>
  </si>
  <si>
    <t>09.002.0023-0</t>
  </si>
  <si>
    <t>09.002.0023-A</t>
  </si>
  <si>
    <t>09.002.0030-0</t>
  </si>
  <si>
    <t>09.002.0030-A</t>
  </si>
  <si>
    <t>09.002.0032-0</t>
  </si>
  <si>
    <t>09.002.0032-A</t>
  </si>
  <si>
    <t>09.002.0050-0</t>
  </si>
  <si>
    <t>09.002.0050-A</t>
  </si>
  <si>
    <t>09.004.0001-0</t>
  </si>
  <si>
    <t>09.004.0001-A</t>
  </si>
  <si>
    <t>09.004.0002-0</t>
  </si>
  <si>
    <t>09.004.0002-A</t>
  </si>
  <si>
    <t>09.004.0003-0</t>
  </si>
  <si>
    <t>09.004.0003-A</t>
  </si>
  <si>
    <t>09.004.0004-0</t>
  </si>
  <si>
    <t>09.004.0004-A</t>
  </si>
  <si>
    <t>09.004.0005-0</t>
  </si>
  <si>
    <t>09.004.0005-A</t>
  </si>
  <si>
    <t>09.004.0010-0</t>
  </si>
  <si>
    <t>09.004.0010-A</t>
  </si>
  <si>
    <t>09.004.0011-0</t>
  </si>
  <si>
    <t>09.004.0011-A</t>
  </si>
  <si>
    <t>09.004.0013-0</t>
  </si>
  <si>
    <t>09.004.0013-A</t>
  </si>
  <si>
    <t>09.004.0015-0</t>
  </si>
  <si>
    <t>09.004.0015-A</t>
  </si>
  <si>
    <t>09.004.0017-0</t>
  </si>
  <si>
    <t>09.004.0017-A</t>
  </si>
  <si>
    <t>09.004.0019-0</t>
  </si>
  <si>
    <t>09.004.0019-A</t>
  </si>
  <si>
    <t>09.004.0020-0</t>
  </si>
  <si>
    <t>09.004.0020-A</t>
  </si>
  <si>
    <t>09.004.0023-0</t>
  </si>
  <si>
    <t>09.004.0023-A</t>
  </si>
  <si>
    <t>09.004.0025-0</t>
  </si>
  <si>
    <t>09.004.0025-A</t>
  </si>
  <si>
    <t>09.004.0028-0</t>
  </si>
  <si>
    <t>09.004.0028-A</t>
  </si>
  <si>
    <t>09.004.0050-0</t>
  </si>
  <si>
    <t>09.004.0050-A</t>
  </si>
  <si>
    <t>09.004.0051-0</t>
  </si>
  <si>
    <t>09.004.0051-A</t>
  </si>
  <si>
    <t>09.004.0055-0</t>
  </si>
  <si>
    <t>09.004.0055-A</t>
  </si>
  <si>
    <t>09.004.0056-0</t>
  </si>
  <si>
    <t>09.004.0056-A</t>
  </si>
  <si>
    <t>09.004.0060-0</t>
  </si>
  <si>
    <t>09.004.0060-A</t>
  </si>
  <si>
    <t>09.005.0001-0</t>
  </si>
  <si>
    <t>09.005.0001-A</t>
  </si>
  <si>
    <t>09.005.0002-0</t>
  </si>
  <si>
    <t>09.005.0002-A</t>
  </si>
  <si>
    <t>09.005.0003-0</t>
  </si>
  <si>
    <t>09.005.0003-A</t>
  </si>
  <si>
    <t>09.005.0004-0</t>
  </si>
  <si>
    <t>09.005.0004-A</t>
  </si>
  <si>
    <t>09.005.0005-0</t>
  </si>
  <si>
    <t>09.005.0005-A</t>
  </si>
  <si>
    <t>09.005.0006-0</t>
  </si>
  <si>
    <t>09.005.0006-A</t>
  </si>
  <si>
    <t>09.005.0007-0</t>
  </si>
  <si>
    <t>09.005.0007-A</t>
  </si>
  <si>
    <t>09.005.0008-0</t>
  </si>
  <si>
    <t>09.005.0008-A</t>
  </si>
  <si>
    <t>09.005.0009-0</t>
  </si>
  <si>
    <t>09.005.0009-A</t>
  </si>
  <si>
    <t>09.005.0011-0</t>
  </si>
  <si>
    <t>09.005.0011-A</t>
  </si>
  <si>
    <t>09.005.0012-0</t>
  </si>
  <si>
    <t>09.005.0012-A</t>
  </si>
  <si>
    <t>09.005.0020-0</t>
  </si>
  <si>
    <t>09.005.0020-A</t>
  </si>
  <si>
    <t>09.005.0021-0</t>
  </si>
  <si>
    <t>09.005.0021-A</t>
  </si>
  <si>
    <t>09.005.0022-0</t>
  </si>
  <si>
    <t>09.005.0022-A</t>
  </si>
  <si>
    <t>09.005.0023-0</t>
  </si>
  <si>
    <t>09.005.0023-A</t>
  </si>
  <si>
    <t>09.005.0024-0</t>
  </si>
  <si>
    <t>09.005.0024-A</t>
  </si>
  <si>
    <t>09.005.0025-0</t>
  </si>
  <si>
    <t>09.005.0025-A</t>
  </si>
  <si>
    <t>09.005.0026-0</t>
  </si>
  <si>
    <t>09.005.0026-A</t>
  </si>
  <si>
    <t>09.005.0027-0</t>
  </si>
  <si>
    <t>09.005.0027-A</t>
  </si>
  <si>
    <t>09.005.0028-0</t>
  </si>
  <si>
    <t>09.005.0028-A</t>
  </si>
  <si>
    <t>09.005.0029-0</t>
  </si>
  <si>
    <t>09.005.0029-A</t>
  </si>
  <si>
    <t>09.005.0030-0</t>
  </si>
  <si>
    <t>09.005.0030-A</t>
  </si>
  <si>
    <t>09.005.0032-0</t>
  </si>
  <si>
    <t>09.005.0032-A</t>
  </si>
  <si>
    <t>09.005.0033-0</t>
  </si>
  <si>
    <t>09.005.0033-A</t>
  </si>
  <si>
    <t>09.005.0034-0</t>
  </si>
  <si>
    <t>09.005.0034-A</t>
  </si>
  <si>
    <t>09.005.0035-0</t>
  </si>
  <si>
    <t>09.005.0035-A</t>
  </si>
  <si>
    <t>09.005.0036-0</t>
  </si>
  <si>
    <t>09.005.0036-A</t>
  </si>
  <si>
    <t>09.005.0037-0</t>
  </si>
  <si>
    <t>09.005.0037-A</t>
  </si>
  <si>
    <t>09.005.0038-0</t>
  </si>
  <si>
    <t>09.005.0038-A</t>
  </si>
  <si>
    <t>09.005.0039-0</t>
  </si>
  <si>
    <t>09.005.0039-A</t>
  </si>
  <si>
    <t>09.005.0041-0</t>
  </si>
  <si>
    <t>09.005.0041-A</t>
  </si>
  <si>
    <t>09.005.0052-0</t>
  </si>
  <si>
    <t>09.005.0052-A</t>
  </si>
  <si>
    <t>09.005.0053-0</t>
  </si>
  <si>
    <t>09.005.0053-A</t>
  </si>
  <si>
    <t>09.005.0054-0</t>
  </si>
  <si>
    <t>09.005.0054-A</t>
  </si>
  <si>
    <t>09.005.0059-0</t>
  </si>
  <si>
    <t>09.005.0059-A</t>
  </si>
  <si>
    <t>09.005.0060-0</t>
  </si>
  <si>
    <t>09.005.0060-A</t>
  </si>
  <si>
    <t>09.005.0061-0</t>
  </si>
  <si>
    <t>09.005.0061-A</t>
  </si>
  <si>
    <t>09.005.0100-0</t>
  </si>
  <si>
    <t>09.005.0100-A</t>
  </si>
  <si>
    <t>09.005.0105-0</t>
  </si>
  <si>
    <t>09.005.0105-A</t>
  </si>
  <si>
    <t>09.005.0110-0</t>
  </si>
  <si>
    <t>09.005.0110-A</t>
  </si>
  <si>
    <t>09.005.0115-0</t>
  </si>
  <si>
    <t>09.005.0115-A</t>
  </si>
  <si>
    <t>09.005.0120-0</t>
  </si>
  <si>
    <t>09.005.0120-A</t>
  </si>
  <si>
    <t>09.005.0125-0</t>
  </si>
  <si>
    <t>09.005.0125-A</t>
  </si>
  <si>
    <t>09.005.0130-0</t>
  </si>
  <si>
    <t>09.005.0130-A</t>
  </si>
  <si>
    <t>09.005.0135-0</t>
  </si>
  <si>
    <t>09.005.0135-A</t>
  </si>
  <si>
    <t>09.005.0140-0</t>
  </si>
  <si>
    <t>09.005.0140-A</t>
  </si>
  <si>
    <t>09.005.0145-0</t>
  </si>
  <si>
    <t>09.005.0145-A</t>
  </si>
  <si>
    <t>09.005.0150-0</t>
  </si>
  <si>
    <t>09.005.0150-A</t>
  </si>
  <si>
    <t>09.005.0155-0</t>
  </si>
  <si>
    <t>09.005.0155-A</t>
  </si>
  <si>
    <t>09.006.0003-0</t>
  </si>
  <si>
    <t>09.006.0003-A</t>
  </si>
  <si>
    <t>09.006.0006-0</t>
  </si>
  <si>
    <t>09.006.0006-A</t>
  </si>
  <si>
    <t>09.006.0007-0</t>
  </si>
  <si>
    <t>09.006.0007-A</t>
  </si>
  <si>
    <t>09.006.0008-0</t>
  </si>
  <si>
    <t>09.006.0008-A</t>
  </si>
  <si>
    <t>09.006.0009-0</t>
  </si>
  <si>
    <t>09.006.0009-A</t>
  </si>
  <si>
    <t>09.006.0010-0</t>
  </si>
  <si>
    <t>09.006.0010-A</t>
  </si>
  <si>
    <t>09.006.0015-0</t>
  </si>
  <si>
    <t>09.006.0015-A</t>
  </si>
  <si>
    <t>09.006.0020-0</t>
  </si>
  <si>
    <t>09.006.0020-A</t>
  </si>
  <si>
    <t>09.006.0030-0</t>
  </si>
  <si>
    <t>09.006.0030-A</t>
  </si>
  <si>
    <t>09.006.0032-0</t>
  </si>
  <si>
    <t>09.006.0032-A</t>
  </si>
  <si>
    <t>09.007.0001-0</t>
  </si>
  <si>
    <t>09.007.0001-A</t>
  </si>
  <si>
    <t>09.007.0002-0</t>
  </si>
  <si>
    <t>09.007.0002-A</t>
  </si>
  <si>
    <t>09.007.0003-0</t>
  </si>
  <si>
    <t>09.007.0003-A</t>
  </si>
  <si>
    <t>09.007.0010-0</t>
  </si>
  <si>
    <t>09.007.0010-A</t>
  </si>
  <si>
    <t>09.007.0015-0</t>
  </si>
  <si>
    <t>09.007.0015-A</t>
  </si>
  <si>
    <t>09.007.0030-0</t>
  </si>
  <si>
    <t>09.007.0030-A</t>
  </si>
  <si>
    <t>09.007.0035-0</t>
  </si>
  <si>
    <t>09.007.0035-A</t>
  </si>
  <si>
    <t>09.008.0010-0</t>
  </si>
  <si>
    <t>09.008.0010-A</t>
  </si>
  <si>
    <t>09.009.0001-0</t>
  </si>
  <si>
    <t>09.009.0001-A</t>
  </si>
  <si>
    <t>09.009.0002-0</t>
  </si>
  <si>
    <t>09.009.0002-A</t>
  </si>
  <si>
    <t>09.009.0003-0</t>
  </si>
  <si>
    <t>09.009.0003-A</t>
  </si>
  <si>
    <t>09.009.0004-0</t>
  </si>
  <si>
    <t>09.009.0004-A</t>
  </si>
  <si>
    <t>09.009.0010-0</t>
  </si>
  <si>
    <t>09.009.0010-A</t>
  </si>
  <si>
    <t>09.010.0001-0</t>
  </si>
  <si>
    <t>09.010.0001-A</t>
  </si>
  <si>
    <t>09.010.0002-0</t>
  </si>
  <si>
    <t>09.010.0002-A</t>
  </si>
  <si>
    <t>09.011.0001-0</t>
  </si>
  <si>
    <t>09.011.0001-A</t>
  </si>
  <si>
    <t>09.012.0001-0</t>
  </si>
  <si>
    <t>09.012.0001-A</t>
  </si>
  <si>
    <t>09.012.0002-0</t>
  </si>
  <si>
    <t>09.012.0002-A</t>
  </si>
  <si>
    <t>09.012.0003-0</t>
  </si>
  <si>
    <t>09.012.0003-A</t>
  </si>
  <si>
    <t>09.012.0004-0</t>
  </si>
  <si>
    <t>09.012.0004-A</t>
  </si>
  <si>
    <t>09.012.0010-0</t>
  </si>
  <si>
    <t>09.012.0010-A</t>
  </si>
  <si>
    <t>09.012.0015-0</t>
  </si>
  <si>
    <t>09.012.0015-A</t>
  </si>
  <si>
    <t>09.013.0001-0</t>
  </si>
  <si>
    <t>09.013.0001-A</t>
  </si>
  <si>
    <t>09.013.0002-0</t>
  </si>
  <si>
    <t>09.013.0002-A</t>
  </si>
  <si>
    <t>09.013.0010-0</t>
  </si>
  <si>
    <t>09.013.0010-A</t>
  </si>
  <si>
    <t>09.013.0015-0</t>
  </si>
  <si>
    <t>09.013.0015-A</t>
  </si>
  <si>
    <t>09.013.0016-0</t>
  </si>
  <si>
    <t>09.013.0016-A</t>
  </si>
  <si>
    <t>09.013.0020-0</t>
  </si>
  <si>
    <t>09.013.0020-A</t>
  </si>
  <si>
    <t>09.013.0030-0</t>
  </si>
  <si>
    <t>09.013.0030-A</t>
  </si>
  <si>
    <t>09.013.0035-0</t>
  </si>
  <si>
    <t>09.013.0035-A</t>
  </si>
  <si>
    <t>09.013.0040-0</t>
  </si>
  <si>
    <t>09.013.0040-A</t>
  </si>
  <si>
    <t>09.014.0015-0</t>
  </si>
  <si>
    <t>09.014.0015-A</t>
  </si>
  <si>
    <t>09.015.0003-0</t>
  </si>
  <si>
    <t>09.015.0003-A</t>
  </si>
  <si>
    <t>09.015.0005-0</t>
  </si>
  <si>
    <t>09.015.0005-A</t>
  </si>
  <si>
    <t>09.015.0006-0</t>
  </si>
  <si>
    <t>09.015.0006-A</t>
  </si>
  <si>
    <t>09.015.0007-0</t>
  </si>
  <si>
    <t>09.015.0007-A</t>
  </si>
  <si>
    <t>09.015.0008-0</t>
  </si>
  <si>
    <t>09.015.0008-A</t>
  </si>
  <si>
    <t>09.015.0010-0</t>
  </si>
  <si>
    <t>09.015.0010-A</t>
  </si>
  <si>
    <t>09.015.0015-0</t>
  </si>
  <si>
    <t>09.015.0015-A</t>
  </si>
  <si>
    <t>09.015.0020-0</t>
  </si>
  <si>
    <t>09.015.0020-A</t>
  </si>
  <si>
    <t>09.015.0025-0</t>
  </si>
  <si>
    <t>09.015.0025-A</t>
  </si>
  <si>
    <t>09.015.0030-0</t>
  </si>
  <si>
    <t>09.015.0030-A</t>
  </si>
  <si>
    <t>09.015.0032-0</t>
  </si>
  <si>
    <t>09.015.0032-A</t>
  </si>
  <si>
    <t>09.015.0034-0</t>
  </si>
  <si>
    <t>09.015.0034-A</t>
  </si>
  <si>
    <t>09.015.0036-0</t>
  </si>
  <si>
    <t>09.015.0036-A</t>
  </si>
  <si>
    <t>09.015.0040-0</t>
  </si>
  <si>
    <t>09.015.0040-A</t>
  </si>
  <si>
    <t>09.015.0042-0</t>
  </si>
  <si>
    <t>09.015.0042-A</t>
  </si>
  <si>
    <t>09.015.0044-0</t>
  </si>
  <si>
    <t>09.015.0044-A</t>
  </si>
  <si>
    <t>09.015.0046-0</t>
  </si>
  <si>
    <t>09.015.0046-A</t>
  </si>
  <si>
    <t>09.015.0048-0</t>
  </si>
  <si>
    <t>09.015.0048-A</t>
  </si>
  <si>
    <t>09.015.0050-0</t>
  </si>
  <si>
    <t>09.015.0050-A</t>
  </si>
  <si>
    <t>09.015.0052-0</t>
  </si>
  <si>
    <t>09.015.0052-A</t>
  </si>
  <si>
    <t>09.015.0056-0</t>
  </si>
  <si>
    <t>09.015.0056-A</t>
  </si>
  <si>
    <t>09.015.0058-0</t>
  </si>
  <si>
    <t>09.015.0058-A</t>
  </si>
  <si>
    <t>09.015.0060-0</t>
  </si>
  <si>
    <t>09.015.0060-A</t>
  </si>
  <si>
    <t>09.015.0062-0</t>
  </si>
  <si>
    <t>09.015.0062-A</t>
  </si>
  <si>
    <t>09.015.0064-0</t>
  </si>
  <si>
    <t>09.015.0064-A</t>
  </si>
  <si>
    <t>09.015.0066-0</t>
  </si>
  <si>
    <t>09.015.0066-A</t>
  </si>
  <si>
    <t>09.015.0068-0</t>
  </si>
  <si>
    <t>09.015.0068-A</t>
  </si>
  <si>
    <t>09.015.0070-0</t>
  </si>
  <si>
    <t>09.015.0070-A</t>
  </si>
  <si>
    <t>09.015.0072-0</t>
  </si>
  <si>
    <t>09.015.0072-A</t>
  </si>
  <si>
    <t>09.015.0074-0</t>
  </si>
  <si>
    <t>09.015.0074-A</t>
  </si>
  <si>
    <t>09.015.0078-0</t>
  </si>
  <si>
    <t>09.015.0078-A</t>
  </si>
  <si>
    <t>09.015.0080-0</t>
  </si>
  <si>
    <t>09.015.0080-A</t>
  </si>
  <si>
    <t>09.015.0300-0</t>
  </si>
  <si>
    <t>09.015.0300-A</t>
  </si>
  <si>
    <t>09.015.0302-0</t>
  </si>
  <si>
    <t>09.015.0302-A</t>
  </si>
  <si>
    <t>09.015.0304-0</t>
  </si>
  <si>
    <t>09.015.0304-A</t>
  </si>
  <si>
    <t>09.015.0306-0</t>
  </si>
  <si>
    <t>09.015.0306-A</t>
  </si>
  <si>
    <t>09.015.0308-0</t>
  </si>
  <si>
    <t>09.015.0308-A</t>
  </si>
  <si>
    <t>09.015.0310-0</t>
  </si>
  <si>
    <t>09.015.0310-A</t>
  </si>
  <si>
    <t>09.015.0312-0</t>
  </si>
  <si>
    <t>09.015.0312-A</t>
  </si>
  <si>
    <t>09.015.0314-0</t>
  </si>
  <si>
    <t>09.015.0314-A</t>
  </si>
  <si>
    <t>09.015.0316-0</t>
  </si>
  <si>
    <t>09.015.0316-A</t>
  </si>
  <si>
    <t>09.015.0318-0</t>
  </si>
  <si>
    <t>09.015.0318-A</t>
  </si>
  <si>
    <t>09.015.0320-0</t>
  </si>
  <si>
    <t>09.015.0320-A</t>
  </si>
  <si>
    <t>09.015.0322-0</t>
  </si>
  <si>
    <t>09.015.0322-A</t>
  </si>
  <si>
    <t>09.015.0324-0</t>
  </si>
  <si>
    <t>09.015.0324-A</t>
  </si>
  <si>
    <t>09.015.0326-0</t>
  </si>
  <si>
    <t>09.015.0326-A</t>
  </si>
  <si>
    <t>09.015.0328-0</t>
  </si>
  <si>
    <t>09.015.0328-A</t>
  </si>
  <si>
    <t>09.015.0330-0</t>
  </si>
  <si>
    <t>09.015.0330-A</t>
  </si>
  <si>
    <t>09.015.0332-0</t>
  </si>
  <si>
    <t>09.015.0332-A</t>
  </si>
  <si>
    <t>09.015.0334-0</t>
  </si>
  <si>
    <t>09.015.0334-A</t>
  </si>
  <si>
    <t>09.015.0336-0</t>
  </si>
  <si>
    <t>09.015.0336-A</t>
  </si>
  <si>
    <t>09.015.0338-0</t>
  </si>
  <si>
    <t>09.015.0338-A</t>
  </si>
  <si>
    <t>09.015.0340-0</t>
  </si>
  <si>
    <t>09.015.0340-A</t>
  </si>
  <si>
    <t>09.015.0342-0</t>
  </si>
  <si>
    <t>09.015.0342-A</t>
  </si>
  <si>
    <t>09.026.0010-0</t>
  </si>
  <si>
    <t>09.026.0010-A</t>
  </si>
  <si>
    <t>09.026.0015-0</t>
  </si>
  <si>
    <t>09.026.0015-A</t>
  </si>
  <si>
    <t>09.026.0020-0</t>
  </si>
  <si>
    <t>09.026.0020-A</t>
  </si>
  <si>
    <t>09.026.0025-0</t>
  </si>
  <si>
    <t>09.026.0025-A</t>
  </si>
  <si>
    <t>09.026.0030-0</t>
  </si>
  <si>
    <t>09.026.0030-A</t>
  </si>
  <si>
    <t>09.026.0035-0</t>
  </si>
  <si>
    <t>09.026.0035-A</t>
  </si>
  <si>
    <t>09.026.0040-0</t>
  </si>
  <si>
    <t>09.026.0040-A</t>
  </si>
  <si>
    <t>09.026.0045-0</t>
  </si>
  <si>
    <t>09.026.0045-A</t>
  </si>
  <si>
    <t>10.001.0004-1</t>
  </si>
  <si>
    <t>10.001.0004-B</t>
  </si>
  <si>
    <t>10.001.0010-0</t>
  </si>
  <si>
    <t>10.001.0010-A</t>
  </si>
  <si>
    <t>10.001.0015-0</t>
  </si>
  <si>
    <t>10.001.0015-A</t>
  </si>
  <si>
    <t>10.002.0003-0</t>
  </si>
  <si>
    <t>10.002.0003-A</t>
  </si>
  <si>
    <t>10.002.0010-0</t>
  </si>
  <si>
    <t>10.002.0010-A</t>
  </si>
  <si>
    <t>10.002.0015-0</t>
  </si>
  <si>
    <t>10.002.0015-A</t>
  </si>
  <si>
    <t>10.002.0020-0</t>
  </si>
  <si>
    <t>10.002.0020-A</t>
  </si>
  <si>
    <t>10.002.0025-0</t>
  </si>
  <si>
    <t>10.002.0025-A</t>
  </si>
  <si>
    <t>10.002.0030-0</t>
  </si>
  <si>
    <t>10.002.0030-A</t>
  </si>
  <si>
    <t>10.002.0035-0</t>
  </si>
  <si>
    <t>10.002.0035-A</t>
  </si>
  <si>
    <t>10.002.0040-0</t>
  </si>
  <si>
    <t>10.002.0040-A</t>
  </si>
  <si>
    <t>10.002.0045-0</t>
  </si>
  <si>
    <t>10.002.0045-A</t>
  </si>
  <si>
    <t>10.002.0050-0</t>
  </si>
  <si>
    <t>10.002.0050-A</t>
  </si>
  <si>
    <t>10.002.0055-0</t>
  </si>
  <si>
    <t>10.002.0055-A</t>
  </si>
  <si>
    <t>10.002.0060-0</t>
  </si>
  <si>
    <t>10.002.0060-A</t>
  </si>
  <si>
    <t>10.002.0065-0</t>
  </si>
  <si>
    <t>10.002.0065-A</t>
  </si>
  <si>
    <t>10.002.0070-0</t>
  </si>
  <si>
    <t>10.002.0070-A</t>
  </si>
  <si>
    <t>10.002.0075-0</t>
  </si>
  <si>
    <t>10.002.0075-A</t>
  </si>
  <si>
    <t>10.002.0080-0</t>
  </si>
  <si>
    <t>10.002.0080-A</t>
  </si>
  <si>
    <t>10.002.0085-0</t>
  </si>
  <si>
    <t>10.002.0085-A</t>
  </si>
  <si>
    <t>10.002.0090-0</t>
  </si>
  <si>
    <t>10.002.0090-A</t>
  </si>
  <si>
    <t>10.002.0095-0</t>
  </si>
  <si>
    <t>10.002.0095-A</t>
  </si>
  <si>
    <t>10.003.0005-1</t>
  </si>
  <si>
    <t>10.003.0005-B</t>
  </si>
  <si>
    <t>10.003.0006-0</t>
  </si>
  <si>
    <t>10.003.0006-A</t>
  </si>
  <si>
    <t>10.003.0010-0</t>
  </si>
  <si>
    <t>10.003.0010-A</t>
  </si>
  <si>
    <t>10.003.0011-0</t>
  </si>
  <si>
    <t>10.003.0011-A</t>
  </si>
  <si>
    <t>10.003.0015-0</t>
  </si>
  <si>
    <t>10.003.0015-A</t>
  </si>
  <si>
    <t>10.003.0016-0</t>
  </si>
  <si>
    <t>10.003.0016-A</t>
  </si>
  <si>
    <t>10.003.0020-0</t>
  </si>
  <si>
    <t>10.003.0020-A</t>
  </si>
  <si>
    <t>10.003.0021-0</t>
  </si>
  <si>
    <t>10.003.0021-A</t>
  </si>
  <si>
    <t>10.003.0025-0</t>
  </si>
  <si>
    <t>10.003.0025-A</t>
  </si>
  <si>
    <t>10.003.0026-0</t>
  </si>
  <si>
    <t>10.003.0026-A</t>
  </si>
  <si>
    <t>10.003.0030-0</t>
  </si>
  <si>
    <t>10.003.0030-A</t>
  </si>
  <si>
    <t>10.003.0031-0</t>
  </si>
  <si>
    <t>10.003.0031-A</t>
  </si>
  <si>
    <t>10.003.0035-0</t>
  </si>
  <si>
    <t>10.003.0035-A</t>
  </si>
  <si>
    <t>10.003.0036-0</t>
  </si>
  <si>
    <t>10.003.0036-A</t>
  </si>
  <si>
    <t>10.003.0040-0</t>
  </si>
  <si>
    <t>10.003.0040-A</t>
  </si>
  <si>
    <t>10.003.0041-0</t>
  </si>
  <si>
    <t>10.003.0041-A</t>
  </si>
  <si>
    <t>10.003.0045-0</t>
  </si>
  <si>
    <t>10.003.0045-A</t>
  </si>
  <si>
    <t>10.003.0046-0</t>
  </si>
  <si>
    <t>10.003.0046-A</t>
  </si>
  <si>
    <t>10.003.0050-0</t>
  </si>
  <si>
    <t>10.003.0050-A</t>
  </si>
  <si>
    <t>10.003.0051-0</t>
  </si>
  <si>
    <t>10.003.0051-A</t>
  </si>
  <si>
    <t>10.003.0055-0</t>
  </si>
  <si>
    <t>10.003.0055-A</t>
  </si>
  <si>
    <t>10.003.0056-0</t>
  </si>
  <si>
    <t>10.003.0056-A</t>
  </si>
  <si>
    <t>10.003.0080-0</t>
  </si>
  <si>
    <t>10.003.0080-A</t>
  </si>
  <si>
    <t>10.003.0082-0</t>
  </si>
  <si>
    <t>10.003.0082-A</t>
  </si>
  <si>
    <t>10.003.0084-0</t>
  </si>
  <si>
    <t>10.003.0084-A</t>
  </si>
  <si>
    <t>10.004.0130-0</t>
  </si>
  <si>
    <t>10.004.0130-A</t>
  </si>
  <si>
    <t>10.004.0135-0</t>
  </si>
  <si>
    <t>10.004.0135-A</t>
  </si>
  <si>
    <t>10.004.0140-0</t>
  </si>
  <si>
    <t>10.004.0140-A</t>
  </si>
  <si>
    <t>10.004.0145-0</t>
  </si>
  <si>
    <t>10.004.0145-A</t>
  </si>
  <si>
    <t>10.004.0149-0</t>
  </si>
  <si>
    <t>10.004.0149-A</t>
  </si>
  <si>
    <t>10.004.0165-0</t>
  </si>
  <si>
    <t>10.004.0165-A</t>
  </si>
  <si>
    <t>10.004.0170-0</t>
  </si>
  <si>
    <t>10.004.0170-A</t>
  </si>
  <si>
    <t>10.004.0175-0</t>
  </si>
  <si>
    <t>10.004.0175-A</t>
  </si>
  <si>
    <t>10.004.0180-0</t>
  </si>
  <si>
    <t>10.004.0180-A</t>
  </si>
  <si>
    <t>10.004.0181-0</t>
  </si>
  <si>
    <t>10.004.0181-A</t>
  </si>
  <si>
    <t>10.004.0182-0</t>
  </si>
  <si>
    <t>10.004.0182-A</t>
  </si>
  <si>
    <t>10.004.0183-0</t>
  </si>
  <si>
    <t>10.004.0183-A</t>
  </si>
  <si>
    <t>10.004.0184-0</t>
  </si>
  <si>
    <t>10.004.0184-A</t>
  </si>
  <si>
    <t>10.004.0185-0</t>
  </si>
  <si>
    <t>10.004.0185-A</t>
  </si>
  <si>
    <t>10.004.0186-0</t>
  </si>
  <si>
    <t>10.004.0186-A</t>
  </si>
  <si>
    <t>10.004.0200-0</t>
  </si>
  <si>
    <t>10.004.0200-A</t>
  </si>
  <si>
    <t>10.004.0205-0</t>
  </si>
  <si>
    <t>10.004.0205-A</t>
  </si>
  <si>
    <t>10.004.0210-0</t>
  </si>
  <si>
    <t>10.004.0210-A</t>
  </si>
  <si>
    <t>10.004.0215-0</t>
  </si>
  <si>
    <t>10.004.0215-A</t>
  </si>
  <si>
    <t>10.004.0220-0</t>
  </si>
  <si>
    <t>10.004.0220-A</t>
  </si>
  <si>
    <t>10.004.0225-0</t>
  </si>
  <si>
    <t>10.004.0225-A</t>
  </si>
  <si>
    <t>10.004.0230-0</t>
  </si>
  <si>
    <t>10.004.0230-A</t>
  </si>
  <si>
    <t>10.004.0235-0</t>
  </si>
  <si>
    <t>10.004.0235-A</t>
  </si>
  <si>
    <t>10.004.0260-0</t>
  </si>
  <si>
    <t>10.004.0260-A</t>
  </si>
  <si>
    <t>10.004.0265-0</t>
  </si>
  <si>
    <t>10.004.0265-A</t>
  </si>
  <si>
    <t>10.004.0270-0</t>
  </si>
  <si>
    <t>10.004.0270-A</t>
  </si>
  <si>
    <t>10.004.0275-0</t>
  </si>
  <si>
    <t>10.004.0275-A</t>
  </si>
  <si>
    <t>10.004.0280-0</t>
  </si>
  <si>
    <t>10.004.0280-A</t>
  </si>
  <si>
    <t>10.004.0285-0</t>
  </si>
  <si>
    <t>10.004.0285-A</t>
  </si>
  <si>
    <t>10.004.0290-0</t>
  </si>
  <si>
    <t>10.004.0290-A</t>
  </si>
  <si>
    <t>10.004.0295-0</t>
  </si>
  <si>
    <t>10.004.0295-A</t>
  </si>
  <si>
    <t>10.005.0002-0</t>
  </si>
  <si>
    <t>10.005.0002-A</t>
  </si>
  <si>
    <t>10.005.0003-1</t>
  </si>
  <si>
    <t>10.005.0003-B</t>
  </si>
  <si>
    <t>10.005.0004-0</t>
  </si>
  <si>
    <t>10.005.0004-A</t>
  </si>
  <si>
    <t>10.005.0005-0</t>
  </si>
  <si>
    <t>10.005.0005-A</t>
  </si>
  <si>
    <t>10.005.0006-0</t>
  </si>
  <si>
    <t>10.005.0006-A</t>
  </si>
  <si>
    <t>10.005.0022-0</t>
  </si>
  <si>
    <t>10.005.0022-A</t>
  </si>
  <si>
    <t>10.005.0023-1</t>
  </si>
  <si>
    <t>10.005.0023-B</t>
  </si>
  <si>
    <t>10.005.0024-0</t>
  </si>
  <si>
    <t>10.005.0024-A</t>
  </si>
  <si>
    <t>10.005.0025-0</t>
  </si>
  <si>
    <t>10.005.0025-A</t>
  </si>
  <si>
    <t>10.005.0026-0</t>
  </si>
  <si>
    <t>10.005.0026-A</t>
  </si>
  <si>
    <t>10.005.0030-0</t>
  </si>
  <si>
    <t>10.005.0030-A</t>
  </si>
  <si>
    <t>10.005.0031-0</t>
  </si>
  <si>
    <t>10.005.0031-A</t>
  </si>
  <si>
    <t>10.005.0032-0</t>
  </si>
  <si>
    <t>10.005.0032-A</t>
  </si>
  <si>
    <t>10.005.0033-0</t>
  </si>
  <si>
    <t>10.005.0033-A</t>
  </si>
  <si>
    <t>10.005.0034-0</t>
  </si>
  <si>
    <t>10.005.0034-A</t>
  </si>
  <si>
    <t>10.005.0050-1</t>
  </si>
  <si>
    <t>10.005.0050-B</t>
  </si>
  <si>
    <t>10.005.0052-0</t>
  </si>
  <si>
    <t>10.005.0052-A</t>
  </si>
  <si>
    <t>10.005.0055-0</t>
  </si>
  <si>
    <t>10.005.0055-A</t>
  </si>
  <si>
    <t>10.005.0057-0</t>
  </si>
  <si>
    <t>10.005.0057-A</t>
  </si>
  <si>
    <t>10.005.0060-0</t>
  </si>
  <si>
    <t>10.005.0060-A</t>
  </si>
  <si>
    <t>10.008.0001-1</t>
  </si>
  <si>
    <t>10.008.0001-B</t>
  </si>
  <si>
    <t>10.008.0002-1</t>
  </si>
  <si>
    <t>10.008.0002-B</t>
  </si>
  <si>
    <t>10.008.0003-1</t>
  </si>
  <si>
    <t>10.008.0003-B</t>
  </si>
  <si>
    <t>10.008.0004-1</t>
  </si>
  <si>
    <t>10.008.0004-B</t>
  </si>
  <si>
    <t>10.008.0005-1</t>
  </si>
  <si>
    <t>10.008.0005-B</t>
  </si>
  <si>
    <t>10.008.0006-1</t>
  </si>
  <si>
    <t>10.008.0006-B</t>
  </si>
  <si>
    <t>10.008.0007-1</t>
  </si>
  <si>
    <t>10.008.0007-B</t>
  </si>
  <si>
    <t>10.008.0008-1</t>
  </si>
  <si>
    <t>10.008.0008-B</t>
  </si>
  <si>
    <t>10.008.0009-1</t>
  </si>
  <si>
    <t>10.008.0009-B</t>
  </si>
  <si>
    <t>10.008.0010-1</t>
  </si>
  <si>
    <t>10.008.0010-B</t>
  </si>
  <si>
    <t>10.008.0020-0</t>
  </si>
  <si>
    <t>10.008.0020-A</t>
  </si>
  <si>
    <t>10.008.0021-0</t>
  </si>
  <si>
    <t>10.008.0021-A</t>
  </si>
  <si>
    <t>10.008.0022-0</t>
  </si>
  <si>
    <t>10.008.0022-A</t>
  </si>
  <si>
    <t>10.008.0023-0</t>
  </si>
  <si>
    <t>10.008.0023-A</t>
  </si>
  <si>
    <t>10.008.0024-0</t>
  </si>
  <si>
    <t>10.008.0024-A</t>
  </si>
  <si>
    <t>10.008.0025-0</t>
  </si>
  <si>
    <t>10.008.0025-A</t>
  </si>
  <si>
    <t>10.008.0026-0</t>
  </si>
  <si>
    <t>10.008.0026-A</t>
  </si>
  <si>
    <t>10.008.0027-0</t>
  </si>
  <si>
    <t>10.008.0027-A</t>
  </si>
  <si>
    <t>10.008.0028-0</t>
  </si>
  <si>
    <t>10.008.0028-A</t>
  </si>
  <si>
    <t>10.008.0029-0</t>
  </si>
  <si>
    <t>10.008.0029-A</t>
  </si>
  <si>
    <t>10.008.0040-0</t>
  </si>
  <si>
    <t>10.008.0040-A</t>
  </si>
  <si>
    <t>10.008.0041-0</t>
  </si>
  <si>
    <t>10.008.0041-A</t>
  </si>
  <si>
    <t>10.008.0042-0</t>
  </si>
  <si>
    <t>10.008.0042-A</t>
  </si>
  <si>
    <t>10.008.0043-0</t>
  </si>
  <si>
    <t>10.008.0043-A</t>
  </si>
  <si>
    <t>10.008.0044-0</t>
  </si>
  <si>
    <t>10.008.0044-A</t>
  </si>
  <si>
    <t>10.008.0045-0</t>
  </si>
  <si>
    <t>10.008.0045-A</t>
  </si>
  <si>
    <t>10.008.0046-0</t>
  </si>
  <si>
    <t>10.008.0046-A</t>
  </si>
  <si>
    <t>10.008.0047-0</t>
  </si>
  <si>
    <t>10.008.0047-A</t>
  </si>
  <si>
    <t>10.008.0048-0</t>
  </si>
  <si>
    <t>10.008.0048-A</t>
  </si>
  <si>
    <t>10.008.0049-0</t>
  </si>
  <si>
    <t>10.008.0049-A</t>
  </si>
  <si>
    <t>10.008.0050-1</t>
  </si>
  <si>
    <t>10.008.0050-B</t>
  </si>
  <si>
    <t>10.008.0051-1</t>
  </si>
  <si>
    <t>10.008.0051-B</t>
  </si>
  <si>
    <t>10.008.0060-0</t>
  </si>
  <si>
    <t>10.008.0060-A</t>
  </si>
  <si>
    <t>10.008.0061-0</t>
  </si>
  <si>
    <t>10.008.0061-A</t>
  </si>
  <si>
    <t>10.008.0070-0</t>
  </si>
  <si>
    <t>10.008.0070-A</t>
  </si>
  <si>
    <t>10.008.0071-0</t>
  </si>
  <si>
    <t>10.008.0071-A</t>
  </si>
  <si>
    <t>10.010.0001-1</t>
  </si>
  <si>
    <t>10.010.0001-B</t>
  </si>
  <si>
    <t>10.010.0002-0</t>
  </si>
  <si>
    <t>10.010.0002-A</t>
  </si>
  <si>
    <t>10.010.0003-1</t>
  </si>
  <si>
    <t>10.010.0003-B</t>
  </si>
  <si>
    <t>10.010.0004-1</t>
  </si>
  <si>
    <t>10.010.0004-B</t>
  </si>
  <si>
    <t>10.010.0005-1</t>
  </si>
  <si>
    <t>10.010.0005-B</t>
  </si>
  <si>
    <t>10.010.0008-0</t>
  </si>
  <si>
    <t>10.010.0008-A</t>
  </si>
  <si>
    <t>10.010.0009-0</t>
  </si>
  <si>
    <t>10.010.0009-A</t>
  </si>
  <si>
    <t>10.010.0010-0</t>
  </si>
  <si>
    <t>10.010.0010-A</t>
  </si>
  <si>
    <t>10.010.0012-0</t>
  </si>
  <si>
    <t>10.010.0012-A</t>
  </si>
  <si>
    <t>10.010.0020-0</t>
  </si>
  <si>
    <t>10.010.0020-A</t>
  </si>
  <si>
    <t>10.010.0025-0</t>
  </si>
  <si>
    <t>10.010.0025-A</t>
  </si>
  <si>
    <t>10.010.0030-0</t>
  </si>
  <si>
    <t>10.010.0030-A</t>
  </si>
  <si>
    <t>10.010.0035-0</t>
  </si>
  <si>
    <t>10.010.0035-A</t>
  </si>
  <si>
    <t>10.010.0040-0</t>
  </si>
  <si>
    <t>10.010.0040-A</t>
  </si>
  <si>
    <t>10.010.0045-0</t>
  </si>
  <si>
    <t>10.010.0045-A</t>
  </si>
  <si>
    <t>10.010.0050-0</t>
  </si>
  <si>
    <t>10.010.0050-A</t>
  </si>
  <si>
    <t>10.010.0055-0</t>
  </si>
  <si>
    <t>10.010.0055-A</t>
  </si>
  <si>
    <t>10.010.0060-0</t>
  </si>
  <si>
    <t>10.010.0060-A</t>
  </si>
  <si>
    <t>10.010.0065-0</t>
  </si>
  <si>
    <t>10.010.0065-A</t>
  </si>
  <si>
    <t>10.010.0070-0</t>
  </si>
  <si>
    <t>10.010.0070-A</t>
  </si>
  <si>
    <t>10.010.0075-0</t>
  </si>
  <si>
    <t>10.010.0075-A</t>
  </si>
  <si>
    <t>10.010.0080-0</t>
  </si>
  <si>
    <t>10.010.0080-A</t>
  </si>
  <si>
    <t>10.010.0085-0</t>
  </si>
  <si>
    <t>10.010.0085-A</t>
  </si>
  <si>
    <t>10.010.0090-0</t>
  </si>
  <si>
    <t>10.010.0090-A</t>
  </si>
  <si>
    <t>10.010.0095-0</t>
  </si>
  <si>
    <t>10.010.0095-A</t>
  </si>
  <si>
    <t>10.010.0100-0</t>
  </si>
  <si>
    <t>10.010.0100-A</t>
  </si>
  <si>
    <t>10.010.0105-0</t>
  </si>
  <si>
    <t>10.010.0105-A</t>
  </si>
  <si>
    <t>10.011.0006-1</t>
  </si>
  <si>
    <t>10.011.0006-B</t>
  </si>
  <si>
    <t>10.011.0007-0</t>
  </si>
  <si>
    <t>10.011.0007-A</t>
  </si>
  <si>
    <t>10.011.0008-0</t>
  </si>
  <si>
    <t>10.011.0008-A</t>
  </si>
  <si>
    <t>10.011.0009-1</t>
  </si>
  <si>
    <t>10.011.0009-B</t>
  </si>
  <si>
    <t>10.011.0010-0</t>
  </si>
  <si>
    <t>10.011.0010-A</t>
  </si>
  <si>
    <t>10.011.0011-0</t>
  </si>
  <si>
    <t>10.011.0011-A</t>
  </si>
  <si>
    <t>10.011.0020-0</t>
  </si>
  <si>
    <t>10.011.0020-A</t>
  </si>
  <si>
    <t>10.012.0001-0</t>
  </si>
  <si>
    <t>10.012.0001-A</t>
  </si>
  <si>
    <t>10.012.0005-0</t>
  </si>
  <si>
    <t>10.012.0005-A</t>
  </si>
  <si>
    <t>10.012.0010-0</t>
  </si>
  <si>
    <t>10.012.0010-A</t>
  </si>
  <si>
    <t>10.012.0015-0</t>
  </si>
  <si>
    <t>10.012.0015-A</t>
  </si>
  <si>
    <t>10.012.0050-0</t>
  </si>
  <si>
    <t>10.012.0050-A</t>
  </si>
  <si>
    <t>10.012.0055-1</t>
  </si>
  <si>
    <t>10.012.0055-B</t>
  </si>
  <si>
    <t>10.012.0060-0</t>
  </si>
  <si>
    <t>10.012.0060-A</t>
  </si>
  <si>
    <t>10.012.0065-0</t>
  </si>
  <si>
    <t>10.012.0065-A</t>
  </si>
  <si>
    <t>10.012.0070-0</t>
  </si>
  <si>
    <t>10.012.0070-A</t>
  </si>
  <si>
    <t>10.012.0080-0</t>
  </si>
  <si>
    <t>10.012.0080-A</t>
  </si>
  <si>
    <t>10.012.0100-0</t>
  </si>
  <si>
    <t>10.012.0100-A</t>
  </si>
  <si>
    <t>10.012.0101-0</t>
  </si>
  <si>
    <t>10.012.0101-A</t>
  </si>
  <si>
    <t>10.012.0105-0</t>
  </si>
  <si>
    <t>10.012.0105-A</t>
  </si>
  <si>
    <t>10.012.0107-0</t>
  </si>
  <si>
    <t>10.012.0107-A</t>
  </si>
  <si>
    <t>10.012.0110-0</t>
  </si>
  <si>
    <t>10.012.0110-A</t>
  </si>
  <si>
    <t>10.012.0112-0</t>
  </si>
  <si>
    <t>10.012.0112-A</t>
  </si>
  <si>
    <t>10.012.0115-0</t>
  </si>
  <si>
    <t>10.012.0115-A</t>
  </si>
  <si>
    <t>10.012.0120-0</t>
  </si>
  <si>
    <t>10.012.0120-A</t>
  </si>
  <si>
    <t>10.012.0150-0</t>
  </si>
  <si>
    <t>10.012.0150-A</t>
  </si>
  <si>
    <t>10.012.0155-0</t>
  </si>
  <si>
    <t>10.012.0155-A</t>
  </si>
  <si>
    <t>10.012.0160-0</t>
  </si>
  <si>
    <t>10.012.0160-A</t>
  </si>
  <si>
    <t>10.013.0002-0</t>
  </si>
  <si>
    <t>10.013.0002-A</t>
  </si>
  <si>
    <t>10.013.0005-0</t>
  </si>
  <si>
    <t>10.013.0005-A</t>
  </si>
  <si>
    <t>10.014.0001-0</t>
  </si>
  <si>
    <t>10.014.0001-A</t>
  </si>
  <si>
    <t>10.014.0005-0</t>
  </si>
  <si>
    <t>10.014.0005-A</t>
  </si>
  <si>
    <t>10.014.0010-0</t>
  </si>
  <si>
    <t>10.014.0010-A</t>
  </si>
  <si>
    <t>10.014.0015-0</t>
  </si>
  <si>
    <t>10.014.0015-A</t>
  </si>
  <si>
    <t>10.014.0020-0</t>
  </si>
  <si>
    <t>10.014.0020-A</t>
  </si>
  <si>
    <t>10.014.0021-0</t>
  </si>
  <si>
    <t>10.014.0021-A</t>
  </si>
  <si>
    <t>10.014.0022-0</t>
  </si>
  <si>
    <t>10.014.0022-A</t>
  </si>
  <si>
    <t>10.015.0001-0</t>
  </si>
  <si>
    <t>10.015.0001-A</t>
  </si>
  <si>
    <t>10.015.0005-0</t>
  </si>
  <si>
    <t>10.015.0005-A</t>
  </si>
  <si>
    <t>10.015.0010-0</t>
  </si>
  <si>
    <t>10.015.0010-A</t>
  </si>
  <si>
    <t>10.015.0015-0</t>
  </si>
  <si>
    <t>10.015.0015-A</t>
  </si>
  <si>
    <t>10.016.0001-0</t>
  </si>
  <si>
    <t>10.016.0001-A</t>
  </si>
  <si>
    <t>10.017.0002-0</t>
  </si>
  <si>
    <t>10.017.0002-A</t>
  </si>
  <si>
    <t>10.017.0005-0</t>
  </si>
  <si>
    <t>10.017.0005-A</t>
  </si>
  <si>
    <t>10.017.0008-1</t>
  </si>
  <si>
    <t>10.017.0008-B</t>
  </si>
  <si>
    <t>10.017.0013-0</t>
  </si>
  <si>
    <t>10.017.0013-A</t>
  </si>
  <si>
    <t>10.017.0016-0</t>
  </si>
  <si>
    <t>10.017.0016-A</t>
  </si>
  <si>
    <t>10.017.0021-0</t>
  </si>
  <si>
    <t>10.017.0021-A</t>
  </si>
  <si>
    <t>10.028.0005-0</t>
  </si>
  <si>
    <t>10.028.0005-A</t>
  </si>
  <si>
    <t>10.028.0010-0</t>
  </si>
  <si>
    <t>10.028.0010-A</t>
  </si>
  <si>
    <t>10.028.0015-0</t>
  </si>
  <si>
    <t>10.028.0015-A</t>
  </si>
  <si>
    <t>10.028.0025-0</t>
  </si>
  <si>
    <t>10.028.0025-A</t>
  </si>
  <si>
    <t>10.028.0030-0</t>
  </si>
  <si>
    <t>10.028.0030-A</t>
  </si>
  <si>
    <t>10.028.0035-0</t>
  </si>
  <si>
    <t>10.028.0035-A</t>
  </si>
  <si>
    <t>10.028.0040-0</t>
  </si>
  <si>
    <t>10.028.0040-A</t>
  </si>
  <si>
    <t>10.028.0045-0</t>
  </si>
  <si>
    <t>10.028.0045-A</t>
  </si>
  <si>
    <t>10.028.0050-0</t>
  </si>
  <si>
    <t>10.028.0050-A</t>
  </si>
  <si>
    <t>10.060.0004-0</t>
  </si>
  <si>
    <t>10.060.0004-A</t>
  </si>
  <si>
    <t>10.065.0001-0</t>
  </si>
  <si>
    <t>10.065.0001-A</t>
  </si>
  <si>
    <t>10.065.0002-0</t>
  </si>
  <si>
    <t>10.065.0002-A</t>
  </si>
  <si>
    <t>10.065.0003-0</t>
  </si>
  <si>
    <t>10.065.0003-A</t>
  </si>
  <si>
    <t>10.065.0004-0</t>
  </si>
  <si>
    <t>10.065.0004-A</t>
  </si>
  <si>
    <t>10.070.0001-0</t>
  </si>
  <si>
    <t>10.070.0001-A</t>
  </si>
  <si>
    <t>10.080.0001-0</t>
  </si>
  <si>
    <t>10.080.0001-A</t>
  </si>
  <si>
    <t>11.001.0001-1</t>
  </si>
  <si>
    <t>11.001.0001-B</t>
  </si>
  <si>
    <t>11.001.0005-1</t>
  </si>
  <si>
    <t>11.001.0005-B</t>
  </si>
  <si>
    <t>11.001.0006-1</t>
  </si>
  <si>
    <t>11.001.0006-B</t>
  </si>
  <si>
    <t>11.001.0007-1</t>
  </si>
  <si>
    <t>11.001.0007-B</t>
  </si>
  <si>
    <t>11.001.0008-1</t>
  </si>
  <si>
    <t>11.001.0008-B</t>
  </si>
  <si>
    <t>11.001.0010-0</t>
  </si>
  <si>
    <t>11.001.0010-A</t>
  </si>
  <si>
    <t>11.001.0013-1</t>
  </si>
  <si>
    <t>11.001.0013-B</t>
  </si>
  <si>
    <t>11.001.0015-1</t>
  </si>
  <si>
    <t>11.001.0015-B</t>
  </si>
  <si>
    <t>11.001.0018-0</t>
  </si>
  <si>
    <t>11.001.0018-A</t>
  </si>
  <si>
    <t>11.001.0019-0</t>
  </si>
  <si>
    <t>11.001.0019-A</t>
  </si>
  <si>
    <t>11.001.0020-1</t>
  </si>
  <si>
    <t>11.001.0020-B</t>
  </si>
  <si>
    <t>11.001.0030-0</t>
  </si>
  <si>
    <t>11.001.0030-A</t>
  </si>
  <si>
    <t>11.001.0032-1</t>
  </si>
  <si>
    <t>11.001.0032-B</t>
  </si>
  <si>
    <t>11.001.0036-1</t>
  </si>
  <si>
    <t>11.001.0036-B</t>
  </si>
  <si>
    <t>11.001.0038-1</t>
  </si>
  <si>
    <t>11.001.0038-B</t>
  </si>
  <si>
    <t>11.001.0040-1</t>
  </si>
  <si>
    <t>11.001.0040-B</t>
  </si>
  <si>
    <t>11.002.0010-0</t>
  </si>
  <si>
    <t>11.002.0010-A</t>
  </si>
  <si>
    <t>11.002.0011-1</t>
  </si>
  <si>
    <t>11.002.0011-B</t>
  </si>
  <si>
    <t>11.002.0012-1</t>
  </si>
  <si>
    <t>11.002.0012-B</t>
  </si>
  <si>
    <t>11.002.0013-1</t>
  </si>
  <si>
    <t>11.002.0013-B</t>
  </si>
  <si>
    <t>11.002.0014-1</t>
  </si>
  <si>
    <t>11.002.0014-B</t>
  </si>
  <si>
    <t>11.002.0015-1</t>
  </si>
  <si>
    <t>11.002.0015-B</t>
  </si>
  <si>
    <t>11.002.0017-1</t>
  </si>
  <si>
    <t>11.002.0017-B</t>
  </si>
  <si>
    <t>11.002.0018-0</t>
  </si>
  <si>
    <t>11.002.0018-A</t>
  </si>
  <si>
    <t>11.002.0021-1</t>
  </si>
  <si>
    <t>11.002.0021-B</t>
  </si>
  <si>
    <t>11.002.0022-1</t>
  </si>
  <si>
    <t>11.002.0022-B</t>
  </si>
  <si>
    <t>11.002.0023-1</t>
  </si>
  <si>
    <t>11.002.0023-B</t>
  </si>
  <si>
    <t>11.002.0024-1</t>
  </si>
  <si>
    <t>11.002.0024-B</t>
  </si>
  <si>
    <t>11.002.0025-1</t>
  </si>
  <si>
    <t>11.002.0025-B</t>
  </si>
  <si>
    <t>11.002.0027-1</t>
  </si>
  <si>
    <t>11.002.0027-B</t>
  </si>
  <si>
    <t>11.002.0028-1</t>
  </si>
  <si>
    <t>11.002.0028-B</t>
  </si>
  <si>
    <t>11.002.0029-1</t>
  </si>
  <si>
    <t>11.002.0029-B</t>
  </si>
  <si>
    <t>11.002.0030-1</t>
  </si>
  <si>
    <t>11.002.0030-B</t>
  </si>
  <si>
    <t>11.002.0031-1</t>
  </si>
  <si>
    <t>11.002.0031-B</t>
  </si>
  <si>
    <t>11.002.0033-1</t>
  </si>
  <si>
    <t>11.002.0033-B</t>
  </si>
  <si>
    <t>11.002.0034-1</t>
  </si>
  <si>
    <t>11.002.0034-B</t>
  </si>
  <si>
    <t>11.002.0035-1</t>
  </si>
  <si>
    <t>11.002.0035-B</t>
  </si>
  <si>
    <t>11.002.0036-1</t>
  </si>
  <si>
    <t>11.002.0036-B</t>
  </si>
  <si>
    <t>11.002.0037-1</t>
  </si>
  <si>
    <t>11.002.0037-B</t>
  </si>
  <si>
    <t>11.002.0039-1</t>
  </si>
  <si>
    <t>11.002.0039-B</t>
  </si>
  <si>
    <t>11.002.0040-1</t>
  </si>
  <si>
    <t>11.002.0040-B</t>
  </si>
  <si>
    <t>11.002.0041-0</t>
  </si>
  <si>
    <t>11.002.0041-A</t>
  </si>
  <si>
    <t>11.002.0042-0</t>
  </si>
  <si>
    <t>11.002.0042-A</t>
  </si>
  <si>
    <t>11.002.0043-1</t>
  </si>
  <si>
    <t>11.002.0043-B</t>
  </si>
  <si>
    <t>11.002.0044-0</t>
  </si>
  <si>
    <t>11.002.0044-A</t>
  </si>
  <si>
    <t>11.002.0045-0</t>
  </si>
  <si>
    <t>11.002.0045-A</t>
  </si>
  <si>
    <t>11.002.0060-0</t>
  </si>
  <si>
    <t>11.002.0060-A</t>
  </si>
  <si>
    <t>11.003.0001-1</t>
  </si>
  <si>
    <t>11.003.0001-B</t>
  </si>
  <si>
    <t>11.003.0002-0</t>
  </si>
  <si>
    <t>11.003.0002-A</t>
  </si>
  <si>
    <t>11.003.0003-1</t>
  </si>
  <si>
    <t>11.003.0003-B</t>
  </si>
  <si>
    <t>11.003.0005-1</t>
  </si>
  <si>
    <t>11.003.0005-B</t>
  </si>
  <si>
    <t>11.003.0006-0</t>
  </si>
  <si>
    <t>11.003.0006-A</t>
  </si>
  <si>
    <t>11.003.0007-0</t>
  </si>
  <si>
    <t>11.003.0007-A</t>
  </si>
  <si>
    <t>11.003.0008-0</t>
  </si>
  <si>
    <t>11.003.0008-A</t>
  </si>
  <si>
    <t>11.003.0010-0</t>
  </si>
  <si>
    <t>11.003.0010-A</t>
  </si>
  <si>
    <t>11.003.0014-1</t>
  </si>
  <si>
    <t>11.003.0014-B</t>
  </si>
  <si>
    <t>11.003.0015-0</t>
  </si>
  <si>
    <t>11.003.0015-A</t>
  </si>
  <si>
    <t>11.003.0020-0</t>
  </si>
  <si>
    <t>11.003.0020-A</t>
  </si>
  <si>
    <t>11.003.0050-0</t>
  </si>
  <si>
    <t>11.003.0050-A</t>
  </si>
  <si>
    <t>11.003.0052-0</t>
  </si>
  <si>
    <t>11.003.0052-A</t>
  </si>
  <si>
    <t>11.003.0054-0</t>
  </si>
  <si>
    <t>11.003.0054-A</t>
  </si>
  <si>
    <t>11.003.0056-0</t>
  </si>
  <si>
    <t>11.003.0056-A</t>
  </si>
  <si>
    <t>11.003.0060-0</t>
  </si>
  <si>
    <t>11.003.0060-A</t>
  </si>
  <si>
    <t>11.003.0062-0</t>
  </si>
  <si>
    <t>11.003.0062-A</t>
  </si>
  <si>
    <t>11.003.0064-0</t>
  </si>
  <si>
    <t>11.003.0064-A</t>
  </si>
  <si>
    <t>11.003.0066-0</t>
  </si>
  <si>
    <t>11.003.0066-A</t>
  </si>
  <si>
    <t>11.003.0070-0</t>
  </si>
  <si>
    <t>11.003.0070-A</t>
  </si>
  <si>
    <t>11.003.0072-0</t>
  </si>
  <si>
    <t>11.003.0072-A</t>
  </si>
  <si>
    <t>11.003.0074-0</t>
  </si>
  <si>
    <t>11.003.0074-A</t>
  </si>
  <si>
    <t>11.003.0076-0</t>
  </si>
  <si>
    <t>11.003.0076-A</t>
  </si>
  <si>
    <t>11.004.0001-1</t>
  </si>
  <si>
    <t>11.004.0001-B</t>
  </si>
  <si>
    <t>11.004.0002-0</t>
  </si>
  <si>
    <t>11.004.0002-A</t>
  </si>
  <si>
    <t>11.004.0003-0</t>
  </si>
  <si>
    <t>11.004.0003-A</t>
  </si>
  <si>
    <t>11.004.0020-1</t>
  </si>
  <si>
    <t>11.004.0020-B</t>
  </si>
  <si>
    <t>11.004.0021-1</t>
  </si>
  <si>
    <t>11.004.0021-B</t>
  </si>
  <si>
    <t>11.004.0022-1</t>
  </si>
  <si>
    <t>11.004.0022-B</t>
  </si>
  <si>
    <t>11.004.0023-1</t>
  </si>
  <si>
    <t>11.004.0023-B</t>
  </si>
  <si>
    <t>11.004.0024-1</t>
  </si>
  <si>
    <t>11.004.0024-B</t>
  </si>
  <si>
    <t>11.004.0025-1</t>
  </si>
  <si>
    <t>11.004.0025-B</t>
  </si>
  <si>
    <t>11.004.0026-0</t>
  </si>
  <si>
    <t>11.004.0026-A</t>
  </si>
  <si>
    <t>11.004.0027-0</t>
  </si>
  <si>
    <t>11.004.0027-A</t>
  </si>
  <si>
    <t>11.004.0028-0</t>
  </si>
  <si>
    <t>11.004.0028-A</t>
  </si>
  <si>
    <t>11.004.0029-0</t>
  </si>
  <si>
    <t>11.004.0029-A</t>
  </si>
  <si>
    <t>11.004.0030-1</t>
  </si>
  <si>
    <t>11.004.0030-B</t>
  </si>
  <si>
    <t>11.004.0035-1</t>
  </si>
  <si>
    <t>11.004.0035-B</t>
  </si>
  <si>
    <t>11.004.0036-0</t>
  </si>
  <si>
    <t>11.004.0036-A</t>
  </si>
  <si>
    <t>11.004.0037-0</t>
  </si>
  <si>
    <t>11.004.0037-A</t>
  </si>
  <si>
    <t>11.004.0038-1</t>
  </si>
  <si>
    <t>11.004.0038-B</t>
  </si>
  <si>
    <t>11.004.0053-1</t>
  </si>
  <si>
    <t>11.004.0053-B</t>
  </si>
  <si>
    <t>11.004.0055-0</t>
  </si>
  <si>
    <t>11.004.0055-A</t>
  </si>
  <si>
    <t>11.004.0060-0</t>
  </si>
  <si>
    <t>11.004.0060-A</t>
  </si>
  <si>
    <t>11.004.0061-0</t>
  </si>
  <si>
    <t>11.004.0061-A</t>
  </si>
  <si>
    <t>11.004.0063-0</t>
  </si>
  <si>
    <t>11.004.0063-A</t>
  </si>
  <si>
    <t>11.004.0065-0</t>
  </si>
  <si>
    <t>11.004.0065-A</t>
  </si>
  <si>
    <t>11.004.0066-0</t>
  </si>
  <si>
    <t>11.004.0066-A</t>
  </si>
  <si>
    <t>11.004.0069-1</t>
  </si>
  <si>
    <t>11.004.0069-B</t>
  </si>
  <si>
    <t>11.004.0070-1</t>
  </si>
  <si>
    <t>11.004.0070-B</t>
  </si>
  <si>
    <t>11.004.0072-1</t>
  </si>
  <si>
    <t>11.004.0072-B</t>
  </si>
  <si>
    <t>11.004.0073-1</t>
  </si>
  <si>
    <t>11.004.0073-B</t>
  </si>
  <si>
    <t>11.004.0075-0</t>
  </si>
  <si>
    <t>11.004.0075-A</t>
  </si>
  <si>
    <t>11.004.0076-1</t>
  </si>
  <si>
    <t>11.004.0076-B</t>
  </si>
  <si>
    <t>11.004.0080-0</t>
  </si>
  <si>
    <t>11.004.0080-A</t>
  </si>
  <si>
    <t>11.004.0100-0</t>
  </si>
  <si>
    <t>11.004.0100-A</t>
  </si>
  <si>
    <t>11.004.0200-0</t>
  </si>
  <si>
    <t>11.004.0200-A</t>
  </si>
  <si>
    <t>11.005.0001-1</t>
  </si>
  <si>
    <t>11.005.0001-B</t>
  </si>
  <si>
    <t>11.005.0002-1</t>
  </si>
  <si>
    <t>11.005.0002-B</t>
  </si>
  <si>
    <t>11.005.0005-1</t>
  </si>
  <si>
    <t>11.005.0005-B</t>
  </si>
  <si>
    <t>11.005.0006-1</t>
  </si>
  <si>
    <t>11.005.0006-B</t>
  </si>
  <si>
    <t>11.005.0010-0</t>
  </si>
  <si>
    <t>11.005.0010-A</t>
  </si>
  <si>
    <t>11.005.0012-0</t>
  </si>
  <si>
    <t>11.005.0012-A</t>
  </si>
  <si>
    <t>11.005.0015-0</t>
  </si>
  <si>
    <t>11.005.0015-A</t>
  </si>
  <si>
    <t>11.005.0020-0</t>
  </si>
  <si>
    <t>11.005.0020-A</t>
  </si>
  <si>
    <t>11.005.0050-0</t>
  </si>
  <si>
    <t>11.005.0050-A</t>
  </si>
  <si>
    <t>11.005.0055-0</t>
  </si>
  <si>
    <t>11.005.0055-A</t>
  </si>
  <si>
    <t>11.008.0001-1</t>
  </si>
  <si>
    <t>11.008.0001-B</t>
  </si>
  <si>
    <t>11.008.0003-0</t>
  </si>
  <si>
    <t>11.008.0003-A</t>
  </si>
  <si>
    <t>11.008.0004-1</t>
  </si>
  <si>
    <t>11.008.0004-B</t>
  </si>
  <si>
    <t>11.009.0011-0</t>
  </si>
  <si>
    <t>11.009.0011-A</t>
  </si>
  <si>
    <t>11.009.0012-0</t>
  </si>
  <si>
    <t>11.009.0012-A</t>
  </si>
  <si>
    <t>11.009.0013-0</t>
  </si>
  <si>
    <t>11.009.0013-A</t>
  </si>
  <si>
    <t>11.009.0014-1</t>
  </si>
  <si>
    <t>11.009.0014-B</t>
  </si>
  <si>
    <t>11.009.0015-1</t>
  </si>
  <si>
    <t>11.009.0015-B</t>
  </si>
  <si>
    <t>11.010.0008-0</t>
  </si>
  <si>
    <t>11.010.0008-A</t>
  </si>
  <si>
    <t>11.010.0028-0</t>
  </si>
  <si>
    <t>11.010.0028-A</t>
  </si>
  <si>
    <t>11.010.0029-0</t>
  </si>
  <si>
    <t>11.010.0029-A</t>
  </si>
  <si>
    <t>11.010.0030-0</t>
  </si>
  <si>
    <t>11.010.0030-A</t>
  </si>
  <si>
    <t>11.010.0031-0</t>
  </si>
  <si>
    <t>11.010.0031-A</t>
  </si>
  <si>
    <t>11.010.0032-0</t>
  </si>
  <si>
    <t>11.010.0032-A</t>
  </si>
  <si>
    <t>11.010.0033-0</t>
  </si>
  <si>
    <t>11.010.0033-A</t>
  </si>
  <si>
    <t>11.010.0034-0</t>
  </si>
  <si>
    <t>11.010.0034-A</t>
  </si>
  <si>
    <t>11.010.0035-0</t>
  </si>
  <si>
    <t>11.010.0035-A</t>
  </si>
  <si>
    <t>11.010.0036-0</t>
  </si>
  <si>
    <t>11.010.0036-A</t>
  </si>
  <si>
    <t>11.010.0037-0</t>
  </si>
  <si>
    <t>11.010.0037-A</t>
  </si>
  <si>
    <t>11.010.0038-0</t>
  </si>
  <si>
    <t>11.010.0038-A</t>
  </si>
  <si>
    <t>11.010.0039-0</t>
  </si>
  <si>
    <t>11.010.0039-A</t>
  </si>
  <si>
    <t>11.010.0060-0</t>
  </si>
  <si>
    <t>11.010.0060-A</t>
  </si>
  <si>
    <t>11.010.0081-0</t>
  </si>
  <si>
    <t>11.010.0081-A</t>
  </si>
  <si>
    <t>11.010.0082-0</t>
  </si>
  <si>
    <t>11.010.0082-A</t>
  </si>
  <si>
    <t>11.010.0083-0</t>
  </si>
  <si>
    <t>11.010.0083-A</t>
  </si>
  <si>
    <t>11.010.0084-0</t>
  </si>
  <si>
    <t>11.010.0084-A</t>
  </si>
  <si>
    <t>11.010.0085-0</t>
  </si>
  <si>
    <t>11.010.0085-A</t>
  </si>
  <si>
    <t>11.010.0086-0</t>
  </si>
  <si>
    <t>11.010.0086-A</t>
  </si>
  <si>
    <t>11.010.0087-0</t>
  </si>
  <si>
    <t>11.010.0087-A</t>
  </si>
  <si>
    <t>11.010.0088-0</t>
  </si>
  <si>
    <t>11.010.0088-A</t>
  </si>
  <si>
    <t>11.010.0089-0</t>
  </si>
  <si>
    <t>11.010.0089-A</t>
  </si>
  <si>
    <t>11.010.0090-0</t>
  </si>
  <si>
    <t>11.010.0090-A</t>
  </si>
  <si>
    <t>11.010.0091-0</t>
  </si>
  <si>
    <t>11.010.0091-A</t>
  </si>
  <si>
    <t>11.010.0092-0</t>
  </si>
  <si>
    <t>11.010.0092-A</t>
  </si>
  <si>
    <t>11.011.0010-0</t>
  </si>
  <si>
    <t>11.011.0010-A</t>
  </si>
  <si>
    <t>11.011.0011-0</t>
  </si>
  <si>
    <t>11.011.0011-A</t>
  </si>
  <si>
    <t>11.011.0012-0</t>
  </si>
  <si>
    <t>11.011.0012-A</t>
  </si>
  <si>
    <t>11.011.0013-0</t>
  </si>
  <si>
    <t>11.011.0013-A</t>
  </si>
  <si>
    <t>11.011.0014-0</t>
  </si>
  <si>
    <t>11.011.0014-A</t>
  </si>
  <si>
    <t>11.011.0015-0</t>
  </si>
  <si>
    <t>11.011.0015-A</t>
  </si>
  <si>
    <t>11.011.0016-0</t>
  </si>
  <si>
    <t>11.011.0016-A</t>
  </si>
  <si>
    <t>11.011.0017-1</t>
  </si>
  <si>
    <t>11.011.0017-B</t>
  </si>
  <si>
    <t>11.011.0018-0</t>
  </si>
  <si>
    <t>11.011.0018-A</t>
  </si>
  <si>
    <t>11.011.0019-0</t>
  </si>
  <si>
    <t>11.011.0019-A</t>
  </si>
  <si>
    <t>11.011.0020-0</t>
  </si>
  <si>
    <t>11.011.0020-A</t>
  </si>
  <si>
    <t>11.011.0021-0</t>
  </si>
  <si>
    <t>11.011.0021-A</t>
  </si>
  <si>
    <t>11.011.0022-0</t>
  </si>
  <si>
    <t>11.011.0022-A</t>
  </si>
  <si>
    <t>11.011.0023-1</t>
  </si>
  <si>
    <t>11.011.0023-B</t>
  </si>
  <si>
    <t>11.011.0024-1</t>
  </si>
  <si>
    <t>11.011.0024-B</t>
  </si>
  <si>
    <t>11.011.0025-1</t>
  </si>
  <si>
    <t>11.011.0025-B</t>
  </si>
  <si>
    <t>11.011.0027-0</t>
  </si>
  <si>
    <t>11.011.0027-A</t>
  </si>
  <si>
    <t>11.011.0028-0</t>
  </si>
  <si>
    <t>11.011.0028-A</t>
  </si>
  <si>
    <t>11.011.0029-0</t>
  </si>
  <si>
    <t>11.011.0029-A</t>
  </si>
  <si>
    <t>11.011.0030-1</t>
  </si>
  <si>
    <t>11.011.0030-B</t>
  </si>
  <si>
    <t>11.011.0031-1</t>
  </si>
  <si>
    <t>11.011.0031-B</t>
  </si>
  <si>
    <t>11.011.0035-0</t>
  </si>
  <si>
    <t>11.011.0035-A</t>
  </si>
  <si>
    <t>11.011.0036-0</t>
  </si>
  <si>
    <t>11.011.0036-A</t>
  </si>
  <si>
    <t>11.011.0037-0</t>
  </si>
  <si>
    <t>11.011.0037-A</t>
  </si>
  <si>
    <t>11.011.0040-0</t>
  </si>
  <si>
    <t>11.011.0040-A</t>
  </si>
  <si>
    <t>11.012.0015-0</t>
  </si>
  <si>
    <t>11.012.0015-A</t>
  </si>
  <si>
    <t>11.012.0016-0</t>
  </si>
  <si>
    <t>11.012.0016-A</t>
  </si>
  <si>
    <t>11.012.0017-0</t>
  </si>
  <si>
    <t>11.012.0017-A</t>
  </si>
  <si>
    <t>11.012.0018-0</t>
  </si>
  <si>
    <t>11.012.0018-A</t>
  </si>
  <si>
    <t>11.012.0019-0</t>
  </si>
  <si>
    <t>11.012.0019-A</t>
  </si>
  <si>
    <t>11.012.0020-0</t>
  </si>
  <si>
    <t>11.012.0020-A</t>
  </si>
  <si>
    <t>11.012.0021-0</t>
  </si>
  <si>
    <t>11.012.0021-A</t>
  </si>
  <si>
    <t>11.012.0025-1</t>
  </si>
  <si>
    <t>11.012.0025-B</t>
  </si>
  <si>
    <t>11.012.0030-0</t>
  </si>
  <si>
    <t>11.012.0030-A</t>
  </si>
  <si>
    <t>11.012.0035-0</t>
  </si>
  <si>
    <t>11.012.0035-A</t>
  </si>
  <si>
    <t>11.012.0040-0</t>
  </si>
  <si>
    <t>11.012.0040-A</t>
  </si>
  <si>
    <t>11.012.0045-0</t>
  </si>
  <si>
    <t>11.012.0045-A</t>
  </si>
  <si>
    <t>11.012.0050-0</t>
  </si>
  <si>
    <t>11.012.0050-A</t>
  </si>
  <si>
    <t>11.012.0060-0</t>
  </si>
  <si>
    <t>11.012.0060-A</t>
  </si>
  <si>
    <t>11.012.0061-0</t>
  </si>
  <si>
    <t>11.012.0061-A</t>
  </si>
  <si>
    <t>11.012.0062-0</t>
  </si>
  <si>
    <t>11.012.0062-A</t>
  </si>
  <si>
    <t>11.012.0063-0</t>
  </si>
  <si>
    <t>11.012.0063-A</t>
  </si>
  <si>
    <t>11.012.0064-0</t>
  </si>
  <si>
    <t>11.012.0064-A</t>
  </si>
  <si>
    <t>11.012.0065-0</t>
  </si>
  <si>
    <t>11.012.0065-A</t>
  </si>
  <si>
    <t>11.012.0066-0</t>
  </si>
  <si>
    <t>11.012.0066-A</t>
  </si>
  <si>
    <t>11.012.0070-0</t>
  </si>
  <si>
    <t>11.012.0070-A</t>
  </si>
  <si>
    <t>11.012.0075-0</t>
  </si>
  <si>
    <t>11.012.0075-A</t>
  </si>
  <si>
    <t>11.012.0080-0</t>
  </si>
  <si>
    <t>11.012.0080-A</t>
  </si>
  <si>
    <t>11.012.0085-0</t>
  </si>
  <si>
    <t>11.012.0085-A</t>
  </si>
  <si>
    <t>11.012.0090-0</t>
  </si>
  <si>
    <t>11.012.0090-A</t>
  </si>
  <si>
    <t>11.012.0095-0</t>
  </si>
  <si>
    <t>11.012.0095-A</t>
  </si>
  <si>
    <t>11.013.0003-1</t>
  </si>
  <si>
    <t>11.013.0003-B</t>
  </si>
  <si>
    <t>11.013.0005-0</t>
  </si>
  <si>
    <t>11.013.0005-A</t>
  </si>
  <si>
    <t>11.013.0006-0</t>
  </si>
  <si>
    <t>11.013.0006-A</t>
  </si>
  <si>
    <t>11.013.0009-0</t>
  </si>
  <si>
    <t>11.013.0009-A</t>
  </si>
  <si>
    <t>11.013.0014-0</t>
  </si>
  <si>
    <t>11.013.0014-A</t>
  </si>
  <si>
    <t>11.013.0015-0</t>
  </si>
  <si>
    <t>11.013.0015-A</t>
  </si>
  <si>
    <t>11.013.0016-0</t>
  </si>
  <si>
    <t>11.013.0016-A</t>
  </si>
  <si>
    <t>11.013.0059-0</t>
  </si>
  <si>
    <t>11.013.0059-A</t>
  </si>
  <si>
    <t>11.013.0060-0</t>
  </si>
  <si>
    <t>11.013.0060-A</t>
  </si>
  <si>
    <t>11.013.0061-0</t>
  </si>
  <si>
    <t>11.013.0061-A</t>
  </si>
  <si>
    <t>11.013.0062-0</t>
  </si>
  <si>
    <t>11.013.0062-A</t>
  </si>
  <si>
    <t>11.013.0063-0</t>
  </si>
  <si>
    <t>11.013.0063-A</t>
  </si>
  <si>
    <t>11.013.0064-0</t>
  </si>
  <si>
    <t>11.013.0064-A</t>
  </si>
  <si>
    <t>11.013.0065-0</t>
  </si>
  <si>
    <t>11.013.0065-A</t>
  </si>
  <si>
    <t>11.013.0066-0</t>
  </si>
  <si>
    <t>11.013.0066-A</t>
  </si>
  <si>
    <t>11.013.0067-0</t>
  </si>
  <si>
    <t>11.013.0067-A</t>
  </si>
  <si>
    <t>11.013.0068-0</t>
  </si>
  <si>
    <t>11.013.0068-A</t>
  </si>
  <si>
    <t>11.013.0069-0</t>
  </si>
  <si>
    <t>11.013.0069-A</t>
  </si>
  <si>
    <t>11.013.0070-1</t>
  </si>
  <si>
    <t>11.013.0070-B</t>
  </si>
  <si>
    <t>11.013.0075-0</t>
  </si>
  <si>
    <t>11.013.0075-A</t>
  </si>
  <si>
    <t>11.013.0080-0</t>
  </si>
  <si>
    <t>11.013.0080-A</t>
  </si>
  <si>
    <t>11.013.0100-0</t>
  </si>
  <si>
    <t>11.013.0100-A</t>
  </si>
  <si>
    <t>11.013.0105-0</t>
  </si>
  <si>
    <t>11.013.0105-A</t>
  </si>
  <si>
    <t>11.013.0110-0</t>
  </si>
  <si>
    <t>11.013.0110-A</t>
  </si>
  <si>
    <t>11.013.0130-0</t>
  </si>
  <si>
    <t>11.013.0130-A</t>
  </si>
  <si>
    <t>11.013.0135-0</t>
  </si>
  <si>
    <t>11.013.0135-A</t>
  </si>
  <si>
    <t>11.013.0140-0</t>
  </si>
  <si>
    <t>11.013.0140-A</t>
  </si>
  <si>
    <t>11.015.0001-0</t>
  </si>
  <si>
    <t>11.015.0001-A</t>
  </si>
  <si>
    <t>11.015.0003-0</t>
  </si>
  <si>
    <t>11.015.0003-A</t>
  </si>
  <si>
    <t>11.015.0004-0</t>
  </si>
  <si>
    <t>11.015.0004-A</t>
  </si>
  <si>
    <t>11.015.0019-0</t>
  </si>
  <si>
    <t>11.015.0019-A</t>
  </si>
  <si>
    <t>11.015.0020-0</t>
  </si>
  <si>
    <t>11.015.0020-A</t>
  </si>
  <si>
    <t>11.015.0021-0</t>
  </si>
  <si>
    <t>11.015.0021-A</t>
  </si>
  <si>
    <t>11.015.0022-0</t>
  </si>
  <si>
    <t>11.015.0022-A</t>
  </si>
  <si>
    <t>11.015.0030-0</t>
  </si>
  <si>
    <t>11.015.0030-A</t>
  </si>
  <si>
    <t>11.016.0001-0</t>
  </si>
  <si>
    <t>11.016.0001-A</t>
  </si>
  <si>
    <t>11.016.0002-1</t>
  </si>
  <si>
    <t>11.016.0002-B</t>
  </si>
  <si>
    <t>11.016.0003-0</t>
  </si>
  <si>
    <t>11.016.0003-A</t>
  </si>
  <si>
    <t>11.016.0004-0</t>
  </si>
  <si>
    <t>11.016.0004-A</t>
  </si>
  <si>
    <t>11.016.0005-0</t>
  </si>
  <si>
    <t>11.016.0005-A</t>
  </si>
  <si>
    <t>11.016.0006-0</t>
  </si>
  <si>
    <t>11.016.0006-A</t>
  </si>
  <si>
    <t>11.016.0007-0</t>
  </si>
  <si>
    <t>11.016.0007-A</t>
  </si>
  <si>
    <t>11.016.0020-0</t>
  </si>
  <si>
    <t>11.016.0020-A</t>
  </si>
  <si>
    <t>11.016.0022-0</t>
  </si>
  <si>
    <t>11.016.0022-A</t>
  </si>
  <si>
    <t>11.016.0030-0</t>
  </si>
  <si>
    <t>11.016.0030-A</t>
  </si>
  <si>
    <t>11.016.0040-0</t>
  </si>
  <si>
    <t>11.016.0040-A</t>
  </si>
  <si>
    <t>11.016.0045-0</t>
  </si>
  <si>
    <t>11.016.0045-A</t>
  </si>
  <si>
    <t>11.016.0047-0</t>
  </si>
  <si>
    <t>11.016.0047-A</t>
  </si>
  <si>
    <t>11.016.0100-0</t>
  </si>
  <si>
    <t>11.016.0100-A</t>
  </si>
  <si>
    <t>11.016.0101-0</t>
  </si>
  <si>
    <t>11.016.0101-A</t>
  </si>
  <si>
    <t>11.016.0102-0</t>
  </si>
  <si>
    <t>11.016.0102-A</t>
  </si>
  <si>
    <t>11.016.0200-0</t>
  </si>
  <si>
    <t>11.016.0200-A</t>
  </si>
  <si>
    <t>11.016.0201-0</t>
  </si>
  <si>
    <t>11.016.0201-A</t>
  </si>
  <si>
    <t>11.016.0505-1</t>
  </si>
  <si>
    <t>11.016.0505-B</t>
  </si>
  <si>
    <t>11.018.0020-0</t>
  </si>
  <si>
    <t>11.018.0020-A</t>
  </si>
  <si>
    <t>11.018.0021-0</t>
  </si>
  <si>
    <t>11.018.0021-A</t>
  </si>
  <si>
    <t>11.018.0025-0</t>
  </si>
  <si>
    <t>11.018.0025-A</t>
  </si>
  <si>
    <t>11.018.0026-0</t>
  </si>
  <si>
    <t>11.018.0026-A</t>
  </si>
  <si>
    <t>11.018.0030-0</t>
  </si>
  <si>
    <t>11.018.0030-A</t>
  </si>
  <si>
    <t>11.018.0031-0</t>
  </si>
  <si>
    <t>11.018.0031-A</t>
  </si>
  <si>
    <t>11.018.0050-0</t>
  </si>
  <si>
    <t>11.018.0050-A</t>
  </si>
  <si>
    <t>11.018.0051-0</t>
  </si>
  <si>
    <t>11.018.0051-A</t>
  </si>
  <si>
    <t>11.018.0052-0</t>
  </si>
  <si>
    <t>11.018.0052-A</t>
  </si>
  <si>
    <t>11.018.0053-0</t>
  </si>
  <si>
    <t>11.018.0053-A</t>
  </si>
  <si>
    <t>11.018.0054-0</t>
  </si>
  <si>
    <t>11.018.0054-A</t>
  </si>
  <si>
    <t>11.018.0060-0</t>
  </si>
  <si>
    <t>11.018.0060-A</t>
  </si>
  <si>
    <t>11.018.0075-0</t>
  </si>
  <si>
    <t>11.018.0075-A</t>
  </si>
  <si>
    <t>11.018.0080-0</t>
  </si>
  <si>
    <t>11.018.0080-A</t>
  </si>
  <si>
    <t>11.018.0085-0</t>
  </si>
  <si>
    <t>11.018.0085-A</t>
  </si>
  <si>
    <t>11.018.0090-0</t>
  </si>
  <si>
    <t>11.018.0090-A</t>
  </si>
  <si>
    <t>11.019.0001-0</t>
  </si>
  <si>
    <t>11.019.0001-A</t>
  </si>
  <si>
    <t>11.019.0005-0</t>
  </si>
  <si>
    <t>11.019.0005-A</t>
  </si>
  <si>
    <t>11.019.0010-0</t>
  </si>
  <si>
    <t>11.019.0010-A</t>
  </si>
  <si>
    <t>11.019.0015-0</t>
  </si>
  <si>
    <t>11.019.0015-A</t>
  </si>
  <si>
    <t>11.020.0001-0</t>
  </si>
  <si>
    <t>11.020.0001-A</t>
  </si>
  <si>
    <t>11.020.0002-0</t>
  </si>
  <si>
    <t>11.020.0002-A</t>
  </si>
  <si>
    <t>11.020.0003-0</t>
  </si>
  <si>
    <t>11.020.0003-A</t>
  </si>
  <si>
    <t>11.020.0006-0</t>
  </si>
  <si>
    <t>11.020.0006-A</t>
  </si>
  <si>
    <t>11.020.0007-1</t>
  </si>
  <si>
    <t>11.020.0007-B</t>
  </si>
  <si>
    <t>11.020.0011-1</t>
  </si>
  <si>
    <t>11.020.0011-B</t>
  </si>
  <si>
    <t>11.020.0012-0</t>
  </si>
  <si>
    <t>11.020.0012-A</t>
  </si>
  <si>
    <t>11.020.0015-0</t>
  </si>
  <si>
    <t>11.020.0015-A</t>
  </si>
  <si>
    <t>11.020.0020-0</t>
  </si>
  <si>
    <t>11.020.0020-A</t>
  </si>
  <si>
    <t>11.021.0010-1</t>
  </si>
  <si>
    <t>11.021.0010-B</t>
  </si>
  <si>
    <t>11.023.0001-0</t>
  </si>
  <si>
    <t>11.023.0001-A</t>
  </si>
  <si>
    <t>11.023.0002-0</t>
  </si>
  <si>
    <t>11.023.0002-A</t>
  </si>
  <si>
    <t>11.023.0003-0</t>
  </si>
  <si>
    <t>11.023.0003-A</t>
  </si>
  <si>
    <t>11.023.0005-0</t>
  </si>
  <si>
    <t>11.023.0005-A</t>
  </si>
  <si>
    <t>11.024.0001-1</t>
  </si>
  <si>
    <t>11.024.0001-B</t>
  </si>
  <si>
    <t>11.024.0002-0</t>
  </si>
  <si>
    <t>11.024.0002-A</t>
  </si>
  <si>
    <t>11.024.0005-0</t>
  </si>
  <si>
    <t>11.024.0005-A</t>
  </si>
  <si>
    <t>11.024.0008-0</t>
  </si>
  <si>
    <t>11.024.0008-A</t>
  </si>
  <si>
    <t>11.024.0010-1</t>
  </si>
  <si>
    <t>11.024.0010-B</t>
  </si>
  <si>
    <t>11.024.0012-0</t>
  </si>
  <si>
    <t>11.024.0012-A</t>
  </si>
  <si>
    <t>11.024.0015-0</t>
  </si>
  <si>
    <t>11.024.0015-A</t>
  </si>
  <si>
    <t>11.024.0018-0</t>
  </si>
  <si>
    <t>11.024.0018-A</t>
  </si>
  <si>
    <t>11.025.0002-0</t>
  </si>
  <si>
    <t>11.025.0002-A</t>
  </si>
  <si>
    <t>11.025.0006-0</t>
  </si>
  <si>
    <t>11.025.0006-A</t>
  </si>
  <si>
    <t>11.025.0009-0</t>
  </si>
  <si>
    <t>11.025.0009-A</t>
  </si>
  <si>
    <t>11.025.0012-0</t>
  </si>
  <si>
    <t>11.025.0012-A</t>
  </si>
  <si>
    <t>11.025.0013-0</t>
  </si>
  <si>
    <t>11.025.0013-A</t>
  </si>
  <si>
    <t>11.025.0014-0</t>
  </si>
  <si>
    <t>11.025.0014-A</t>
  </si>
  <si>
    <t>11.026.0010-0</t>
  </si>
  <si>
    <t>11.026.0010-A</t>
  </si>
  <si>
    <t>11.026.0015-0</t>
  </si>
  <si>
    <t>11.026.0015-A</t>
  </si>
  <si>
    <t>11.026.0016-0</t>
  </si>
  <si>
    <t>11.026.0016-A</t>
  </si>
  <si>
    <t>11.026.0020-0</t>
  </si>
  <si>
    <t>11.026.0020-A</t>
  </si>
  <si>
    <t>11.026.0025-0</t>
  </si>
  <si>
    <t>11.026.0025-A</t>
  </si>
  <si>
    <t>11.026.0030-0</t>
  </si>
  <si>
    <t>11.026.0030-A</t>
  </si>
  <si>
    <t>11.026.0032-0</t>
  </si>
  <si>
    <t>11.026.0032-A</t>
  </si>
  <si>
    <t>11.026.0033-0</t>
  </si>
  <si>
    <t>11.026.0033-A</t>
  </si>
  <si>
    <t>11.026.0035-0</t>
  </si>
  <si>
    <t>11.026.0035-A</t>
  </si>
  <si>
    <t>11.030.0020-0</t>
  </si>
  <si>
    <t>11.030.0020-A</t>
  </si>
  <si>
    <t>11.030.0025-0</t>
  </si>
  <si>
    <t>11.030.0025-A</t>
  </si>
  <si>
    <t>11.030.0030-0</t>
  </si>
  <si>
    <t>11.030.0030-A</t>
  </si>
  <si>
    <t>11.030.0050-0</t>
  </si>
  <si>
    <t>11.030.0050-A</t>
  </si>
  <si>
    <t>11.030.0055-0</t>
  </si>
  <si>
    <t>11.030.0055-A</t>
  </si>
  <si>
    <t>11.030.0060-0</t>
  </si>
  <si>
    <t>11.030.0060-A</t>
  </si>
  <si>
    <t>11.030.0080-0</t>
  </si>
  <si>
    <t>11.030.0080-A</t>
  </si>
  <si>
    <t>11.030.0085-0</t>
  </si>
  <si>
    <t>11.030.0085-A</t>
  </si>
  <si>
    <t>11.030.0090-0</t>
  </si>
  <si>
    <t>11.030.0090-A</t>
  </si>
  <si>
    <t>11.030.0110-0</t>
  </si>
  <si>
    <t>11.030.0110-A</t>
  </si>
  <si>
    <t>11.030.0115-0</t>
  </si>
  <si>
    <t>11.030.0115-A</t>
  </si>
  <si>
    <t>11.030.0120-0</t>
  </si>
  <si>
    <t>11.030.0120-A</t>
  </si>
  <si>
    <t>11.031.0005-0</t>
  </si>
  <si>
    <t>11.031.0005-A</t>
  </si>
  <si>
    <t>11.031.0006-0</t>
  </si>
  <si>
    <t>11.031.0006-A</t>
  </si>
  <si>
    <t>11.031.0010-0</t>
  </si>
  <si>
    <t>11.031.0010-A</t>
  </si>
  <si>
    <t>11.031.0011-0</t>
  </si>
  <si>
    <t>11.031.0011-A</t>
  </si>
  <si>
    <t>11.031.0050-0</t>
  </si>
  <si>
    <t>11.031.0050-A</t>
  </si>
  <si>
    <t>11.031.0051-0</t>
  </si>
  <si>
    <t>11.031.0051-A</t>
  </si>
  <si>
    <t>11.032.0005-0</t>
  </si>
  <si>
    <t>11.032.0005-A</t>
  </si>
  <si>
    <t>11.034.0005-0</t>
  </si>
  <si>
    <t>11.034.0005-A</t>
  </si>
  <si>
    <t>11.034.0010-0</t>
  </si>
  <si>
    <t>11.034.0010-A</t>
  </si>
  <si>
    <t>11.035.0001-1</t>
  </si>
  <si>
    <t>11.035.0001-B</t>
  </si>
  <si>
    <t>11.035.0002-1</t>
  </si>
  <si>
    <t>11.035.0002-B</t>
  </si>
  <si>
    <t>11.035.0005-0</t>
  </si>
  <si>
    <t>11.035.0005-A</t>
  </si>
  <si>
    <t>11.035.0010-0</t>
  </si>
  <si>
    <t>11.035.0010-A</t>
  </si>
  <si>
    <t>11.035.0015-0</t>
  </si>
  <si>
    <t>11.035.0015-A</t>
  </si>
  <si>
    <t>11.035.0020-0</t>
  </si>
  <si>
    <t>11.035.0020-A</t>
  </si>
  <si>
    <t>11.036.0001-1</t>
  </si>
  <si>
    <t>11.036.0001-B</t>
  </si>
  <si>
    <t>11.036.0002-1</t>
  </si>
  <si>
    <t>11.036.0002-B</t>
  </si>
  <si>
    <t>11.037.0001-0</t>
  </si>
  <si>
    <t>11.037.0001-A</t>
  </si>
  <si>
    <t>11.038.0001-0</t>
  </si>
  <si>
    <t>11.038.0001-A</t>
  </si>
  <si>
    <t>11.039.0001-0</t>
  </si>
  <si>
    <t>11.039.0001-A</t>
  </si>
  <si>
    <t>11.040.0100-0</t>
  </si>
  <si>
    <t>11.040.0100-A</t>
  </si>
  <si>
    <t>11.040.0105-0</t>
  </si>
  <si>
    <t>11.040.0105-A</t>
  </si>
  <si>
    <t>11.040.0120-0</t>
  </si>
  <si>
    <t>11.040.0120-A</t>
  </si>
  <si>
    <t>11.040.0130-0</t>
  </si>
  <si>
    <t>11.040.0130-A</t>
  </si>
  <si>
    <t>11.043.0002-0</t>
  </si>
  <si>
    <t>11.043.0002-A</t>
  </si>
  <si>
    <t>11.043.0003-0</t>
  </si>
  <si>
    <t>11.043.0003-A</t>
  </si>
  <si>
    <t>11.043.0004-0</t>
  </si>
  <si>
    <t>11.043.0004-A</t>
  </si>
  <si>
    <t>11.043.0005-0</t>
  </si>
  <si>
    <t>11.043.0005-A</t>
  </si>
  <si>
    <t>11.043.0006-0</t>
  </si>
  <si>
    <t>11.043.0006-A</t>
  </si>
  <si>
    <t>11.043.0007-0</t>
  </si>
  <si>
    <t>11.043.0007-A</t>
  </si>
  <si>
    <t>11.043.0008-0</t>
  </si>
  <si>
    <t>11.043.0008-A</t>
  </si>
  <si>
    <t>11.043.0009-0</t>
  </si>
  <si>
    <t>11.043.0009-A</t>
  </si>
  <si>
    <t>11.043.0010-0</t>
  </si>
  <si>
    <t>11.043.0010-A</t>
  </si>
  <si>
    <t>11.043.0011-0</t>
  </si>
  <si>
    <t>11.043.0011-A</t>
  </si>
  <si>
    <t>11.043.0012-0</t>
  </si>
  <si>
    <t>11.043.0012-A</t>
  </si>
  <si>
    <t>11.043.0013-0</t>
  </si>
  <si>
    <t>11.043.0013-A</t>
  </si>
  <si>
    <t>11.043.0014-1</t>
  </si>
  <si>
    <t>11.043.0014-B</t>
  </si>
  <si>
    <t>11.043.0015-0</t>
  </si>
  <si>
    <t>11.043.0015-A</t>
  </si>
  <si>
    <t>11.043.0016-0</t>
  </si>
  <si>
    <t>11.043.0016-A</t>
  </si>
  <si>
    <t>11.043.0017-0</t>
  </si>
  <si>
    <t>11.043.0017-A</t>
  </si>
  <si>
    <t>11.043.0018-0</t>
  </si>
  <si>
    <t>11.043.0018-A</t>
  </si>
  <si>
    <t>11.043.0019-1</t>
  </si>
  <si>
    <t>11.043.0019-B</t>
  </si>
  <si>
    <t>11.043.0020-0</t>
  </si>
  <si>
    <t>11.043.0020-A</t>
  </si>
  <si>
    <t>11.043.0021-0</t>
  </si>
  <si>
    <t>11.043.0021-A</t>
  </si>
  <si>
    <t>11.043.0022-0</t>
  </si>
  <si>
    <t>11.043.0022-A</t>
  </si>
  <si>
    <t>11.043.0023-0</t>
  </si>
  <si>
    <t>11.043.0023-A</t>
  </si>
  <si>
    <t>11.043.0024-1</t>
  </si>
  <si>
    <t>11.043.0024-B</t>
  </si>
  <si>
    <t>11.043.0025-0</t>
  </si>
  <si>
    <t>11.043.0025-A</t>
  </si>
  <si>
    <t>11.043.0026-0</t>
  </si>
  <si>
    <t>11.043.0026-A</t>
  </si>
  <si>
    <t>11.043.0027-0</t>
  </si>
  <si>
    <t>11.043.0027-A</t>
  </si>
  <si>
    <t>11.043.0028-0</t>
  </si>
  <si>
    <t>11.043.0028-A</t>
  </si>
  <si>
    <t>11.043.0029-1</t>
  </si>
  <si>
    <t>11.043.0029-B</t>
  </si>
  <si>
    <t>11.043.0030-0</t>
  </si>
  <si>
    <t>11.043.0030-A</t>
  </si>
  <si>
    <t>11.044.0006-0</t>
  </si>
  <si>
    <t>11.044.0006-A</t>
  </si>
  <si>
    <t>11.044.0007-0</t>
  </si>
  <si>
    <t>11.044.0007-A</t>
  </si>
  <si>
    <t>11.044.0008-0</t>
  </si>
  <si>
    <t>11.044.0008-A</t>
  </si>
  <si>
    <t>11.044.0009-0</t>
  </si>
  <si>
    <t>11.044.0009-A</t>
  </si>
  <si>
    <t>11.044.0010-0</t>
  </si>
  <si>
    <t>11.044.0010-A</t>
  </si>
  <si>
    <t>11.044.0056-0</t>
  </si>
  <si>
    <t>11.044.0056-A</t>
  </si>
  <si>
    <t>11.044.0058-0</t>
  </si>
  <si>
    <t>11.044.0058-A</t>
  </si>
  <si>
    <t>11.044.0060-0</t>
  </si>
  <si>
    <t>11.044.0060-A</t>
  </si>
  <si>
    <t>11.045.0006-0</t>
  </si>
  <si>
    <t>11.045.0006-A</t>
  </si>
  <si>
    <t>11.045.0007-0</t>
  </si>
  <si>
    <t>11.045.0007-A</t>
  </si>
  <si>
    <t>11.045.0008-0</t>
  </si>
  <si>
    <t>11.045.0008-A</t>
  </si>
  <si>
    <t>11.045.0009-0</t>
  </si>
  <si>
    <t>11.045.0009-A</t>
  </si>
  <si>
    <t>11.045.0010-0</t>
  </si>
  <si>
    <t>11.045.0010-A</t>
  </si>
  <si>
    <t>11.046.0001-0</t>
  </si>
  <si>
    <t>11.046.0001-A</t>
  </si>
  <si>
    <t>11.046.0004-0</t>
  </si>
  <si>
    <t>11.046.0004-A</t>
  </si>
  <si>
    <t>11.046.0007-0</t>
  </si>
  <si>
    <t>11.046.0007-A</t>
  </si>
  <si>
    <t>11.046.0010-0</t>
  </si>
  <si>
    <t>11.046.0010-A</t>
  </si>
  <si>
    <t>11.046.0013-0</t>
  </si>
  <si>
    <t>11.046.0013-A</t>
  </si>
  <si>
    <t>11.046.0014-0</t>
  </si>
  <si>
    <t>11.046.0014-A</t>
  </si>
  <si>
    <t>11.046.0015-0</t>
  </si>
  <si>
    <t>11.046.0015-A</t>
  </si>
  <si>
    <t>11.046.0060-0</t>
  </si>
  <si>
    <t>11.046.0060-A</t>
  </si>
  <si>
    <t>11.046.0080-1</t>
  </si>
  <si>
    <t>11.046.0080-B</t>
  </si>
  <si>
    <t>11.046.0105-0</t>
  </si>
  <si>
    <t>11.046.0105-A</t>
  </si>
  <si>
    <t>11.046.0110-0</t>
  </si>
  <si>
    <t>11.046.0110-A</t>
  </si>
  <si>
    <t>11.046.0115-0</t>
  </si>
  <si>
    <t>11.046.0115-A</t>
  </si>
  <si>
    <t>11.046.0180-0</t>
  </si>
  <si>
    <t>11.046.0180-A</t>
  </si>
  <si>
    <t>11.047.0010-1</t>
  </si>
  <si>
    <t>11.047.0010-B</t>
  </si>
  <si>
    <t>11.047.0011-1</t>
  </si>
  <si>
    <t>11.047.0011-B</t>
  </si>
  <si>
    <t>11.047.0012-0</t>
  </si>
  <si>
    <t>11.047.0012-A</t>
  </si>
  <si>
    <t>11.047.0015-0</t>
  </si>
  <si>
    <t>11.047.0015-A</t>
  </si>
  <si>
    <t>11.047.0016-0</t>
  </si>
  <si>
    <t>11.047.0016-A</t>
  </si>
  <si>
    <t>11.047.0050-0</t>
  </si>
  <si>
    <t>11.047.0050-A</t>
  </si>
  <si>
    <t>11.048.0010-1</t>
  </si>
  <si>
    <t>11.048.0010-B</t>
  </si>
  <si>
    <t>11.048.0015-1</t>
  </si>
  <si>
    <t>11.048.0015-B</t>
  </si>
  <si>
    <t>11.048.0020-1</t>
  </si>
  <si>
    <t>11.048.0020-B</t>
  </si>
  <si>
    <t>11.048.0025-1</t>
  </si>
  <si>
    <t>11.048.0025-B</t>
  </si>
  <si>
    <t>11.048.0030-1</t>
  </si>
  <si>
    <t>11.048.0030-B</t>
  </si>
  <si>
    <t>11.048.0035-1</t>
  </si>
  <si>
    <t>11.048.0035-B</t>
  </si>
  <si>
    <t>11.048.0040-1</t>
  </si>
  <si>
    <t>11.048.0040-B</t>
  </si>
  <si>
    <t>11.048.0050-0</t>
  </si>
  <si>
    <t>11.048.0050-A</t>
  </si>
  <si>
    <t>11.048.0055-0</t>
  </si>
  <si>
    <t>11.048.0055-A</t>
  </si>
  <si>
    <t>11.048.0060-0</t>
  </si>
  <si>
    <t>11.048.0060-A</t>
  </si>
  <si>
    <t>11.050.0001-1</t>
  </si>
  <si>
    <t>11.050.0001-B</t>
  </si>
  <si>
    <t>11.050.0002-0</t>
  </si>
  <si>
    <t>11.050.0002-A</t>
  </si>
  <si>
    <t>11.050.0010-0</t>
  </si>
  <si>
    <t>11.050.0010-A</t>
  </si>
  <si>
    <t>11.055.0001-1</t>
  </si>
  <si>
    <t>11.055.0001-B</t>
  </si>
  <si>
    <t>11.055.0002-0</t>
  </si>
  <si>
    <t>11.055.0002-A</t>
  </si>
  <si>
    <t>11.055.0010-0</t>
  </si>
  <si>
    <t>11.055.0010-A</t>
  </si>
  <si>
    <t>11.060.0160-0</t>
  </si>
  <si>
    <t>11.060.0160-A</t>
  </si>
  <si>
    <t>11.060.0165-0</t>
  </si>
  <si>
    <t>11.060.0165-A</t>
  </si>
  <si>
    <t>11.060.0170-0</t>
  </si>
  <si>
    <t>11.060.0170-A</t>
  </si>
  <si>
    <t>11.060.0175-0</t>
  </si>
  <si>
    <t>11.060.0175-A</t>
  </si>
  <si>
    <t>11.060.0180-0</t>
  </si>
  <si>
    <t>11.060.0180-A</t>
  </si>
  <si>
    <t>11.060.0185-0</t>
  </si>
  <si>
    <t>11.060.0185-A</t>
  </si>
  <si>
    <t>11.060.0190-0</t>
  </si>
  <si>
    <t>11.060.0190-A</t>
  </si>
  <si>
    <t>11.060.0195-0</t>
  </si>
  <si>
    <t>11.060.0195-A</t>
  </si>
  <si>
    <t>11.060.0200-0</t>
  </si>
  <si>
    <t>11.060.0200-A</t>
  </si>
  <si>
    <t>11.060.0205-0</t>
  </si>
  <si>
    <t>11.060.0205-A</t>
  </si>
  <si>
    <t>11.060.0410-0</t>
  </si>
  <si>
    <t>11.060.0410-A</t>
  </si>
  <si>
    <t>11.060.0415-0</t>
  </si>
  <si>
    <t>11.060.0415-A</t>
  </si>
  <si>
    <t>11.061.0001-0</t>
  </si>
  <si>
    <t>11.061.0001-A</t>
  </si>
  <si>
    <t>11.061.0002-0</t>
  </si>
  <si>
    <t>11.061.0002-A</t>
  </si>
  <si>
    <t>11.080.0010-0</t>
  </si>
  <si>
    <t>11.080.0010-A</t>
  </si>
  <si>
    <t>11.090.0500-0</t>
  </si>
  <si>
    <t>11.090.0500-A</t>
  </si>
  <si>
    <t>11.090.0505-0</t>
  </si>
  <si>
    <t>11.090.0505-A</t>
  </si>
  <si>
    <t>11.090.0510-0</t>
  </si>
  <si>
    <t>11.090.0510-A</t>
  </si>
  <si>
    <t>11.090.0515-0</t>
  </si>
  <si>
    <t>11.090.0515-A</t>
  </si>
  <si>
    <t>11.090.0520-0</t>
  </si>
  <si>
    <t>11.090.0520-A</t>
  </si>
  <si>
    <t>11.090.0530-0</t>
  </si>
  <si>
    <t>11.090.0530-A</t>
  </si>
  <si>
    <t>11.090.0535-0</t>
  </si>
  <si>
    <t>11.090.0535-A</t>
  </si>
  <si>
    <t>11.090.0600-0</t>
  </si>
  <si>
    <t>11.090.0600-A</t>
  </si>
  <si>
    <t>11.090.0610-0</t>
  </si>
  <si>
    <t>11.090.0610-A</t>
  </si>
  <si>
    <t>11.090.0611-0</t>
  </si>
  <si>
    <t>11.090.0611-A</t>
  </si>
  <si>
    <t>11.090.0620-0</t>
  </si>
  <si>
    <t>11.090.0620-A</t>
  </si>
  <si>
    <t>11.091.0001-0</t>
  </si>
  <si>
    <t>11.091.0001-A</t>
  </si>
  <si>
    <t>11.092.0001-0</t>
  </si>
  <si>
    <t>11.092.0001-A</t>
  </si>
  <si>
    <t>12.001.0010-0</t>
  </si>
  <si>
    <t>12.001.0010-A</t>
  </si>
  <si>
    <t>12.001.0015-0</t>
  </si>
  <si>
    <t>12.001.0015-A</t>
  </si>
  <si>
    <t>12.001.0020-0</t>
  </si>
  <si>
    <t>12.001.0020-A</t>
  </si>
  <si>
    <t>12.001.0025-0</t>
  </si>
  <si>
    <t>12.001.0025-A</t>
  </si>
  <si>
    <t>12.001.0030-0</t>
  </si>
  <si>
    <t>12.001.0030-A</t>
  </si>
  <si>
    <t>12.001.0035-0</t>
  </si>
  <si>
    <t>12.001.0035-A</t>
  </si>
  <si>
    <t>12.001.0040-0</t>
  </si>
  <si>
    <t>12.001.0040-A</t>
  </si>
  <si>
    <t>12.001.0045-0</t>
  </si>
  <si>
    <t>12.001.0045-A</t>
  </si>
  <si>
    <t>12.001.0070-0</t>
  </si>
  <si>
    <t>12.001.0070-A</t>
  </si>
  <si>
    <t>12.001.0075-0</t>
  </si>
  <si>
    <t>12.001.0075-A</t>
  </si>
  <si>
    <t>12.001.0090-0</t>
  </si>
  <si>
    <t>12.001.0090-A</t>
  </si>
  <si>
    <t>12.001.0095-0</t>
  </si>
  <si>
    <t>12.001.0095-A</t>
  </si>
  <si>
    <t>12.001.0100-0</t>
  </si>
  <si>
    <t>12.001.0100-A</t>
  </si>
  <si>
    <t>12.001.0105-0</t>
  </si>
  <si>
    <t>12.001.0105-A</t>
  </si>
  <si>
    <t>12.001.0115-0</t>
  </si>
  <si>
    <t>12.001.0115-A</t>
  </si>
  <si>
    <t>12.002.0010-0</t>
  </si>
  <si>
    <t>12.002.0010-A</t>
  </si>
  <si>
    <t>12.002.0011-0</t>
  </si>
  <si>
    <t>12.002.0011-A</t>
  </si>
  <si>
    <t>12.002.0015-0</t>
  </si>
  <si>
    <t>12.002.0015-A</t>
  </si>
  <si>
    <t>12.002.0016-0</t>
  </si>
  <si>
    <t>12.002.0016-A</t>
  </si>
  <si>
    <t>12.002.0020-0</t>
  </si>
  <si>
    <t>12.002.0020-A</t>
  </si>
  <si>
    <t>12.002.0025-0</t>
  </si>
  <si>
    <t>12.002.0025-A</t>
  </si>
  <si>
    <t>12.002.0030-0</t>
  </si>
  <si>
    <t>12.002.0030-A</t>
  </si>
  <si>
    <t>12.002.0035-1</t>
  </si>
  <si>
    <t>12.002.0035-B</t>
  </si>
  <si>
    <t>12.002.0036-0</t>
  </si>
  <si>
    <t>12.002.0036-A</t>
  </si>
  <si>
    <t>12.002.0040-0</t>
  </si>
  <si>
    <t>12.002.0040-A</t>
  </si>
  <si>
    <t>12.002.0045-0</t>
  </si>
  <si>
    <t>12.002.0045-A</t>
  </si>
  <si>
    <t>12.002.0050-0</t>
  </si>
  <si>
    <t>12.002.0050-A</t>
  </si>
  <si>
    <t>12.002.0060-1</t>
  </si>
  <si>
    <t>12.002.0060-B</t>
  </si>
  <si>
    <t>12.002.0065-1</t>
  </si>
  <si>
    <t>12.002.0065-B</t>
  </si>
  <si>
    <t>12.002.0070-1</t>
  </si>
  <si>
    <t>12.002.0070-B</t>
  </si>
  <si>
    <t>12.002.0080-0</t>
  </si>
  <si>
    <t>12.002.0080-A</t>
  </si>
  <si>
    <t>12.002.0085-0</t>
  </si>
  <si>
    <t>12.002.0085-A</t>
  </si>
  <si>
    <t>12.002.0100-0</t>
  </si>
  <si>
    <t>12.002.0100-A</t>
  </si>
  <si>
    <t>12.003.0055-0</t>
  </si>
  <si>
    <t>12.003.0055-A</t>
  </si>
  <si>
    <t>12.003.0056-0</t>
  </si>
  <si>
    <t>12.003.0056-A</t>
  </si>
  <si>
    <t>12.003.0060-0</t>
  </si>
  <si>
    <t>12.003.0060-A</t>
  </si>
  <si>
    <t>12.003.0065-0</t>
  </si>
  <si>
    <t>12.003.0065-A</t>
  </si>
  <si>
    <t>12.003.0070-0</t>
  </si>
  <si>
    <t>12.003.0070-A</t>
  </si>
  <si>
    <t>12.003.0075-1</t>
  </si>
  <si>
    <t>12.003.0075-B</t>
  </si>
  <si>
    <t>12.003.0076-0</t>
  </si>
  <si>
    <t>12.003.0076-A</t>
  </si>
  <si>
    <t>12.003.0080-0</t>
  </si>
  <si>
    <t>12.003.0080-A</t>
  </si>
  <si>
    <t>12.003.0085-0</t>
  </si>
  <si>
    <t>12.003.0085-A</t>
  </si>
  <si>
    <t>12.003.0090-0</t>
  </si>
  <si>
    <t>12.003.0090-A</t>
  </si>
  <si>
    <t>12.003.0095-0</t>
  </si>
  <si>
    <t>12.003.0095-A</t>
  </si>
  <si>
    <t>12.003.0096-0</t>
  </si>
  <si>
    <t>12.003.0096-A</t>
  </si>
  <si>
    <t>12.003.0100-0</t>
  </si>
  <si>
    <t>12.003.0100-A</t>
  </si>
  <si>
    <t>12.003.0105-0</t>
  </si>
  <si>
    <t>12.003.0105-A</t>
  </si>
  <si>
    <t>12.003.0110-0</t>
  </si>
  <si>
    <t>12.003.0110-A</t>
  </si>
  <si>
    <t>12.003.0115-0</t>
  </si>
  <si>
    <t>12.003.0115-A</t>
  </si>
  <si>
    <t>12.003.0116-0</t>
  </si>
  <si>
    <t>12.003.0116-A</t>
  </si>
  <si>
    <t>12.003.0120-0</t>
  </si>
  <si>
    <t>12.003.0120-A</t>
  </si>
  <si>
    <t>12.003.0125-0</t>
  </si>
  <si>
    <t>12.003.0125-A</t>
  </si>
  <si>
    <t>12.003.0150-0</t>
  </si>
  <si>
    <t>12.003.0150-A</t>
  </si>
  <si>
    <t>12.003.0155-0</t>
  </si>
  <si>
    <t>12.003.0155-A</t>
  </si>
  <si>
    <t>12.003.0160-0</t>
  </si>
  <si>
    <t>12.003.0160-A</t>
  </si>
  <si>
    <t>12.003.0165-0</t>
  </si>
  <si>
    <t>12.003.0165-A</t>
  </si>
  <si>
    <t>12.003.0170-0</t>
  </si>
  <si>
    <t>12.003.0170-A</t>
  </si>
  <si>
    <t>12.003.0175-0</t>
  </si>
  <si>
    <t>12.003.0175-A</t>
  </si>
  <si>
    <t>12.003.0180-1</t>
  </si>
  <si>
    <t>12.003.0180-B</t>
  </si>
  <si>
    <t>12.003.0185-0</t>
  </si>
  <si>
    <t>12.003.0185-A</t>
  </si>
  <si>
    <t>12.003.0190-0</t>
  </si>
  <si>
    <t>12.003.0190-A</t>
  </si>
  <si>
    <t>12.003.0195-0</t>
  </si>
  <si>
    <t>12.003.0195-A</t>
  </si>
  <si>
    <t>12.003.0200-0</t>
  </si>
  <si>
    <t>12.003.0200-A</t>
  </si>
  <si>
    <t>12.003.0205-0</t>
  </si>
  <si>
    <t>12.003.0205-A</t>
  </si>
  <si>
    <t>12.003.0210-0</t>
  </si>
  <si>
    <t>12.003.0210-A</t>
  </si>
  <si>
    <t>12.003.0215-0</t>
  </si>
  <si>
    <t>12.003.0215-A</t>
  </si>
  <si>
    <t>12.003.0220-0</t>
  </si>
  <si>
    <t>12.003.0220-A</t>
  </si>
  <si>
    <t>12.003.0225-0</t>
  </si>
  <si>
    <t>12.003.0225-A</t>
  </si>
  <si>
    <t>12.003.0230-0</t>
  </si>
  <si>
    <t>12.003.0230-A</t>
  </si>
  <si>
    <t>12.003.0235-0</t>
  </si>
  <si>
    <t>12.003.0235-A</t>
  </si>
  <si>
    <t>12.003.0240-0</t>
  </si>
  <si>
    <t>12.003.0240-A</t>
  </si>
  <si>
    <t>12.003.0245-0</t>
  </si>
  <si>
    <t>12.003.0245-A</t>
  </si>
  <si>
    <t>12.003.0250-0</t>
  </si>
  <si>
    <t>12.003.0250-A</t>
  </si>
  <si>
    <t>12.004.0160-0</t>
  </si>
  <si>
    <t>12.004.0160-A</t>
  </si>
  <si>
    <t>12.005.0010-0</t>
  </si>
  <si>
    <t>12.005.0010-A</t>
  </si>
  <si>
    <t>12.005.0015-0</t>
  </si>
  <si>
    <t>12.005.0015-A</t>
  </si>
  <si>
    <t>12.005.0020-0</t>
  </si>
  <si>
    <t>12.005.0020-A</t>
  </si>
  <si>
    <t>12.005.0025-0</t>
  </si>
  <si>
    <t>12.005.0025-A</t>
  </si>
  <si>
    <t>12.005.0030-0</t>
  </si>
  <si>
    <t>12.005.0030-A</t>
  </si>
  <si>
    <t>12.005.0035-0</t>
  </si>
  <si>
    <t>12.005.0035-A</t>
  </si>
  <si>
    <t>12.005.0040-0</t>
  </si>
  <si>
    <t>12.005.0040-A</t>
  </si>
  <si>
    <t>12.005.0045-0</t>
  </si>
  <si>
    <t>12.005.0045-A</t>
  </si>
  <si>
    <t>12.005.0080-0</t>
  </si>
  <si>
    <t>12.005.0080-A</t>
  </si>
  <si>
    <t>12.005.0085-1</t>
  </si>
  <si>
    <t>12.005.0085-B</t>
  </si>
  <si>
    <t>12.005.0090-0</t>
  </si>
  <si>
    <t>12.005.0090-A</t>
  </si>
  <si>
    <t>12.005.0095-1</t>
  </si>
  <si>
    <t>12.005.0095-B</t>
  </si>
  <si>
    <t>12.005.0100-0</t>
  </si>
  <si>
    <t>12.005.0100-A</t>
  </si>
  <si>
    <t>12.005.0103-1</t>
  </si>
  <si>
    <t>12.005.0103-B</t>
  </si>
  <si>
    <t>12.005.0105-0</t>
  </si>
  <si>
    <t>12.005.0105-A</t>
  </si>
  <si>
    <t>12.005.0107-1</t>
  </si>
  <si>
    <t>12.005.0107-B</t>
  </si>
  <si>
    <t>12.005.0110-0</t>
  </si>
  <si>
    <t>12.005.0110-A</t>
  </si>
  <si>
    <t>12.005.0112-1</t>
  </si>
  <si>
    <t>12.005.0112-B</t>
  </si>
  <si>
    <t>12.005.0115-0</t>
  </si>
  <si>
    <t>12.005.0115-A</t>
  </si>
  <si>
    <t>12.005.0117-1</t>
  </si>
  <si>
    <t>12.005.0117-B</t>
  </si>
  <si>
    <t>12.005.0120-0</t>
  </si>
  <si>
    <t>12.005.0120-A</t>
  </si>
  <si>
    <t>12.005.0122-1</t>
  </si>
  <si>
    <t>12.005.0122-B</t>
  </si>
  <si>
    <t>12.005.0124-0</t>
  </si>
  <si>
    <t>12.005.0124-A</t>
  </si>
  <si>
    <t>12.005.0126-1</t>
  </si>
  <si>
    <t>12.005.0126-B</t>
  </si>
  <si>
    <t>12.005.0130-1</t>
  </si>
  <si>
    <t>12.005.0130-B</t>
  </si>
  <si>
    <t>12.005.0135-1</t>
  </si>
  <si>
    <t>12.005.0135-B</t>
  </si>
  <si>
    <t>12.005.0140-1</t>
  </si>
  <si>
    <t>12.005.0140-B</t>
  </si>
  <si>
    <t>12.005.0160-0</t>
  </si>
  <si>
    <t>12.005.0160-A</t>
  </si>
  <si>
    <t>12.005.0165-0</t>
  </si>
  <si>
    <t>12.005.0165-A</t>
  </si>
  <si>
    <t>12.005.0170-0</t>
  </si>
  <si>
    <t>12.005.0170-A</t>
  </si>
  <si>
    <t>12.005.0175-0</t>
  </si>
  <si>
    <t>12.005.0175-A</t>
  </si>
  <si>
    <t>12.005.0185-0</t>
  </si>
  <si>
    <t>12.005.0185-A</t>
  </si>
  <si>
    <t>12.005.0190-0</t>
  </si>
  <si>
    <t>12.005.0190-A</t>
  </si>
  <si>
    <t>12.005.0195-0</t>
  </si>
  <si>
    <t>12.005.0195-A</t>
  </si>
  <si>
    <t>12.005.0200-0</t>
  </si>
  <si>
    <t>12.005.0200-A</t>
  </si>
  <si>
    <t>12.006.0010-0</t>
  </si>
  <si>
    <t>12.006.0010-A</t>
  </si>
  <si>
    <t>12.007.0015-0</t>
  </si>
  <si>
    <t>12.007.0015-A</t>
  </si>
  <si>
    <t>12.007.0020-0</t>
  </si>
  <si>
    <t>12.007.0020-A</t>
  </si>
  <si>
    <t>12.007.0025-0</t>
  </si>
  <si>
    <t>12.007.0025-A</t>
  </si>
  <si>
    <t>12.007.0030-0</t>
  </si>
  <si>
    <t>12.007.0030-A</t>
  </si>
  <si>
    <t>12.007.0040-0</t>
  </si>
  <si>
    <t>12.007.0040-A</t>
  </si>
  <si>
    <t>12.007.0045-0</t>
  </si>
  <si>
    <t>12.007.0045-A</t>
  </si>
  <si>
    <t>12.008.0015-0</t>
  </si>
  <si>
    <t>12.008.0015-A</t>
  </si>
  <si>
    <t>12.008.0020-0</t>
  </si>
  <si>
    <t>12.008.0020-A</t>
  </si>
  <si>
    <t>12.009.0001-0</t>
  </si>
  <si>
    <t>12.009.0001-A</t>
  </si>
  <si>
    <t>12.009.0002-0</t>
  </si>
  <si>
    <t>12.009.0002-A</t>
  </si>
  <si>
    <t>12.009.0003-0</t>
  </si>
  <si>
    <t>12.009.0003-A</t>
  </si>
  <si>
    <t>12.009.0006-0</t>
  </si>
  <si>
    <t>12.009.0006-A</t>
  </si>
  <si>
    <t>12.010.0010-0</t>
  </si>
  <si>
    <t>12.010.0010-A</t>
  </si>
  <si>
    <t>12.010.0015-0</t>
  </si>
  <si>
    <t>12.010.0015-A</t>
  </si>
  <si>
    <t>12.010.0020-0</t>
  </si>
  <si>
    <t>12.010.0020-A</t>
  </si>
  <si>
    <t>12.011.0005-0</t>
  </si>
  <si>
    <t>12.011.0005-A</t>
  </si>
  <si>
    <t>12.012.0001-0</t>
  </si>
  <si>
    <t>12.012.0001-A</t>
  </si>
  <si>
    <t>12.012.0002-0</t>
  </si>
  <si>
    <t>12.012.0002-A</t>
  </si>
  <si>
    <t>12.013.0010-0</t>
  </si>
  <si>
    <t>12.013.0010-A</t>
  </si>
  <si>
    <t>12.015.0016-0</t>
  </si>
  <si>
    <t>12.015.0016-A</t>
  </si>
  <si>
    <t>12.015.0041-0</t>
  </si>
  <si>
    <t>12.015.0041-A</t>
  </si>
  <si>
    <t>12.015.0071-0</t>
  </si>
  <si>
    <t>12.015.0071-A</t>
  </si>
  <si>
    <t>12.016.0004-0</t>
  </si>
  <si>
    <t>12.016.0004-A</t>
  </si>
  <si>
    <t>12.016.0006-0</t>
  </si>
  <si>
    <t>12.016.0006-A</t>
  </si>
  <si>
    <t>12.016.0008-0</t>
  </si>
  <si>
    <t>12.016.0008-A</t>
  </si>
  <si>
    <t>12.016.0010-0</t>
  </si>
  <si>
    <t>12.016.0010-A</t>
  </si>
  <si>
    <t>12.016.0012-0</t>
  </si>
  <si>
    <t>12.016.0012-A</t>
  </si>
  <si>
    <t>12.016.0014-0</t>
  </si>
  <si>
    <t>12.016.0014-A</t>
  </si>
  <si>
    <t>12.016.0016-0</t>
  </si>
  <si>
    <t>12.016.0016-A</t>
  </si>
  <si>
    <t>12.016.0018-0</t>
  </si>
  <si>
    <t>12.016.0018-A</t>
  </si>
  <si>
    <t>12.016.0020-0</t>
  </si>
  <si>
    <t>12.016.0020-A</t>
  </si>
  <si>
    <t>12.016.0022-0</t>
  </si>
  <si>
    <t>12.016.0022-A</t>
  </si>
  <si>
    <t>12.016.0024-0</t>
  </si>
  <si>
    <t>12.016.0024-A</t>
  </si>
  <si>
    <t>12.016.0026-0</t>
  </si>
  <si>
    <t>12.016.0026-A</t>
  </si>
  <si>
    <t>12.016.0028-0</t>
  </si>
  <si>
    <t>12.016.0028-A</t>
  </si>
  <si>
    <t>12.016.0030-0</t>
  </si>
  <si>
    <t>12.016.0030-A</t>
  </si>
  <si>
    <t>12.016.0032-0</t>
  </si>
  <si>
    <t>12.016.0032-A</t>
  </si>
  <si>
    <t>12.016.0034-0</t>
  </si>
  <si>
    <t>12.016.0034-A</t>
  </si>
  <si>
    <t>12.020.0001-0</t>
  </si>
  <si>
    <t>12.020.0001-A</t>
  </si>
  <si>
    <t>12.025.0001-0</t>
  </si>
  <si>
    <t>12.025.0001-A</t>
  </si>
  <si>
    <t>12.030.0001-0</t>
  </si>
  <si>
    <t>12.030.0001-A</t>
  </si>
  <si>
    <t>12.035.0001-0</t>
  </si>
  <si>
    <t>12.035.0001-A</t>
  </si>
  <si>
    <t>12.035.0002-0</t>
  </si>
  <si>
    <t>12.035.0002-A</t>
  </si>
  <si>
    <t>12.035.0005-0</t>
  </si>
  <si>
    <t>12.035.0005-A</t>
  </si>
  <si>
    <t>12.035.0010-0</t>
  </si>
  <si>
    <t>12.035.0010-A</t>
  </si>
  <si>
    <t>12.035.0015-0</t>
  </si>
  <si>
    <t>12.035.0015-A</t>
  </si>
  <si>
    <t>12.035.0020-0</t>
  </si>
  <si>
    <t>12.035.0020-A</t>
  </si>
  <si>
    <t>12.042.0001-0</t>
  </si>
  <si>
    <t>12.042.0001-A</t>
  </si>
  <si>
    <t>12.043.0001-0</t>
  </si>
  <si>
    <t>12.043.0001-A</t>
  </si>
  <si>
    <t>12.045.0002-0</t>
  </si>
  <si>
    <t>12.045.0002-A</t>
  </si>
  <si>
    <t>12.050.0001-0</t>
  </si>
  <si>
    <t>12.050.0001-A</t>
  </si>
  <si>
    <t>12.050.0005-0</t>
  </si>
  <si>
    <t>12.050.0005-A</t>
  </si>
  <si>
    <t>12.050.0010-0</t>
  </si>
  <si>
    <t>12.050.0010-A</t>
  </si>
  <si>
    <t>12.050.0015-0</t>
  </si>
  <si>
    <t>12.050.0015-A</t>
  </si>
  <si>
    <t>12.050.0020-0</t>
  </si>
  <si>
    <t>12.050.0020-A</t>
  </si>
  <si>
    <t>13.001.0010-1</t>
  </si>
  <si>
    <t>13.001.0010-B</t>
  </si>
  <si>
    <t>13.001.0011-0</t>
  </si>
  <si>
    <t>13.001.0011-A</t>
  </si>
  <si>
    <t>13.001.0013-0</t>
  </si>
  <si>
    <t>13.001.0013-A</t>
  </si>
  <si>
    <t>13.001.0014-0</t>
  </si>
  <si>
    <t>13.001.0014-A</t>
  </si>
  <si>
    <t>13.001.0015-0</t>
  </si>
  <si>
    <t>13.001.0015-A</t>
  </si>
  <si>
    <t>13.001.0020-1</t>
  </si>
  <si>
    <t>13.001.0020-B</t>
  </si>
  <si>
    <t>13.001.0025-1</t>
  </si>
  <si>
    <t>13.001.0025-B</t>
  </si>
  <si>
    <t>13.001.0026-0</t>
  </si>
  <si>
    <t>13.001.0026-A</t>
  </si>
  <si>
    <t>13.001.0030-1</t>
  </si>
  <si>
    <t>13.001.0030-B</t>
  </si>
  <si>
    <t>13.001.0031-0</t>
  </si>
  <si>
    <t>13.001.0031-A</t>
  </si>
  <si>
    <t>13.001.0035-0</t>
  </si>
  <si>
    <t>13.001.0035-A</t>
  </si>
  <si>
    <t>13.001.0036-0</t>
  </si>
  <si>
    <t>13.001.0036-A</t>
  </si>
  <si>
    <t>13.001.0040-0</t>
  </si>
  <si>
    <t>13.001.0040-A</t>
  </si>
  <si>
    <t>13.001.0041-0</t>
  </si>
  <si>
    <t>13.001.0041-A</t>
  </si>
  <si>
    <t>13.001.0050-1</t>
  </si>
  <si>
    <t>13.001.0050-B</t>
  </si>
  <si>
    <t>13.001.0055-1</t>
  </si>
  <si>
    <t>13.001.0055-B</t>
  </si>
  <si>
    <t>13.001.0060-1</t>
  </si>
  <si>
    <t>13.001.0060-B</t>
  </si>
  <si>
    <t>13.001.0065-1</t>
  </si>
  <si>
    <t>13.001.0065-B</t>
  </si>
  <si>
    <t>13.001.0100-0</t>
  </si>
  <si>
    <t>13.001.0100-A</t>
  </si>
  <si>
    <t>13.001.0105-0</t>
  </si>
  <si>
    <t>13.001.0105-A</t>
  </si>
  <si>
    <t>13.001.0106-0</t>
  </si>
  <si>
    <t>13.001.0106-A</t>
  </si>
  <si>
    <t>13.001.0107-0</t>
  </si>
  <si>
    <t>13.001.0107-A</t>
  </si>
  <si>
    <t>13.002.0010-1</t>
  </si>
  <si>
    <t>13.002.0010-B</t>
  </si>
  <si>
    <t>13.002.0011-1</t>
  </si>
  <si>
    <t>13.002.0011-B</t>
  </si>
  <si>
    <t>13.002.0015-1</t>
  </si>
  <si>
    <t>13.002.0015-B</t>
  </si>
  <si>
    <t>13.002.0016-0</t>
  </si>
  <si>
    <t>13.002.0016-A</t>
  </si>
  <si>
    <t>13.002.0017-0</t>
  </si>
  <si>
    <t>13.002.0017-A</t>
  </si>
  <si>
    <t>13.003.0001-0</t>
  </si>
  <si>
    <t>13.003.0001-A</t>
  </si>
  <si>
    <t>13.003.0003-0</t>
  </si>
  <si>
    <t>13.003.0003-A</t>
  </si>
  <si>
    <t>13.003.0004-0</t>
  </si>
  <si>
    <t>13.003.0004-A</t>
  </si>
  <si>
    <t>13.003.0005-0</t>
  </si>
  <si>
    <t>13.003.0005-A</t>
  </si>
  <si>
    <t>13.003.0010-0</t>
  </si>
  <si>
    <t>13.003.0010-A</t>
  </si>
  <si>
    <t>13.004.0010-0</t>
  </si>
  <si>
    <t>13.004.0010-A</t>
  </si>
  <si>
    <t>13.004.0015-0</t>
  </si>
  <si>
    <t>13.004.0015-A</t>
  </si>
  <si>
    <t>13.005.0010-0</t>
  </si>
  <si>
    <t>13.005.0010-A</t>
  </si>
  <si>
    <t>13.005.0015-0</t>
  </si>
  <si>
    <t>13.005.0015-A</t>
  </si>
  <si>
    <t>13.005.0020-0</t>
  </si>
  <si>
    <t>13.005.0020-A</t>
  </si>
  <si>
    <t>13.005.0025-0</t>
  </si>
  <si>
    <t>13.005.0025-A</t>
  </si>
  <si>
    <t>13.006.0010-0</t>
  </si>
  <si>
    <t>13.006.0010-A</t>
  </si>
  <si>
    <t>13.006.0020-0</t>
  </si>
  <si>
    <t>13.006.0020-A</t>
  </si>
  <si>
    <t>13.006.0025-0</t>
  </si>
  <si>
    <t>13.006.0025-A</t>
  </si>
  <si>
    <t>13.008.0010-0</t>
  </si>
  <si>
    <t>13.008.0010-A</t>
  </si>
  <si>
    <t>13.008.0020-0</t>
  </si>
  <si>
    <t>13.008.0020-A</t>
  </si>
  <si>
    <t>13.009.0030-0</t>
  </si>
  <si>
    <t>13.009.0030-A</t>
  </si>
  <si>
    <t>13.009.0050-0</t>
  </si>
  <si>
    <t>13.009.0050-A</t>
  </si>
  <si>
    <t>13.009.0051-0</t>
  </si>
  <si>
    <t>13.009.0051-A</t>
  </si>
  <si>
    <t>13.010.0015-0</t>
  </si>
  <si>
    <t>13.010.0015-A</t>
  </si>
  <si>
    <t>13.010.0020-0</t>
  </si>
  <si>
    <t>13.010.0020-A</t>
  </si>
  <si>
    <t>13.010.0025-0</t>
  </si>
  <si>
    <t>13.010.0025-A</t>
  </si>
  <si>
    <t>13.010.0029-0</t>
  </si>
  <si>
    <t>13.010.0029-A</t>
  </si>
  <si>
    <t>13.010.0049-0</t>
  </si>
  <si>
    <t>13.010.0049-A</t>
  </si>
  <si>
    <t>13.011.0005-0</t>
  </si>
  <si>
    <t>13.011.0005-A</t>
  </si>
  <si>
    <t>13.011.0010-0</t>
  </si>
  <si>
    <t>13.011.0010-A</t>
  </si>
  <si>
    <t>13.012.0010-0</t>
  </si>
  <si>
    <t>13.012.0010-A</t>
  </si>
  <si>
    <t>13.022.0020-0</t>
  </si>
  <si>
    <t>13.022.0020-A</t>
  </si>
  <si>
    <t>13.022.0025-0</t>
  </si>
  <si>
    <t>13.022.0025-A</t>
  </si>
  <si>
    <t>13.022.0029-0</t>
  </si>
  <si>
    <t>13.022.0029-A</t>
  </si>
  <si>
    <t>13.022.0035-0</t>
  </si>
  <si>
    <t>13.022.0035-A</t>
  </si>
  <si>
    <t>13.022.0040-0</t>
  </si>
  <si>
    <t>13.022.0040-A</t>
  </si>
  <si>
    <t>13.022.0500-0</t>
  </si>
  <si>
    <t>13.022.0500-A</t>
  </si>
  <si>
    <t>13.024.0010-0</t>
  </si>
  <si>
    <t>13.024.0010-A</t>
  </si>
  <si>
    <t>13.024.0011-0</t>
  </si>
  <si>
    <t>13.024.0011-A</t>
  </si>
  <si>
    <t>13.024.0015-0</t>
  </si>
  <si>
    <t>13.024.0015-A</t>
  </si>
  <si>
    <t>13.024.0016-0</t>
  </si>
  <si>
    <t>13.024.0016-A</t>
  </si>
  <si>
    <t>13.024.0018-0</t>
  </si>
  <si>
    <t>13.024.0018-A</t>
  </si>
  <si>
    <t>13.024.0019-0</t>
  </si>
  <si>
    <t>13.024.0019-A</t>
  </si>
  <si>
    <t>13.024.0020-0</t>
  </si>
  <si>
    <t>13.024.0020-A</t>
  </si>
  <si>
    <t>13.024.0021-0</t>
  </si>
  <si>
    <t>13.024.0021-A</t>
  </si>
  <si>
    <t>13.025.0005-0</t>
  </si>
  <si>
    <t>13.025.0005-A</t>
  </si>
  <si>
    <t>13.025.0010-0</t>
  </si>
  <si>
    <t>13.025.0010-A</t>
  </si>
  <si>
    <t>13.025.0016-0</t>
  </si>
  <si>
    <t>13.025.0016-A</t>
  </si>
  <si>
    <t>13.025.0020-0</t>
  </si>
  <si>
    <t>13.025.0020-A</t>
  </si>
  <si>
    <t>13.025.0055-0</t>
  </si>
  <si>
    <t>13.025.0055-A</t>
  </si>
  <si>
    <t>13.025.0058-0</t>
  </si>
  <si>
    <t>13.025.0058-A</t>
  </si>
  <si>
    <t>13.025.0059-0</t>
  </si>
  <si>
    <t>13.025.0059-A</t>
  </si>
  <si>
    <t>13.025.0060-0</t>
  </si>
  <si>
    <t>13.025.0060-A</t>
  </si>
  <si>
    <t>13.025.0061-0</t>
  </si>
  <si>
    <t>13.025.0061-A</t>
  </si>
  <si>
    <t>13.025.0080-0</t>
  </si>
  <si>
    <t>13.025.0080-A</t>
  </si>
  <si>
    <t>13.026.0010-0</t>
  </si>
  <si>
    <t>13.026.0010-A</t>
  </si>
  <si>
    <t>13.026.0011-0</t>
  </si>
  <si>
    <t>13.026.0011-A</t>
  </si>
  <si>
    <t>13.026.0015-0</t>
  </si>
  <si>
    <t>13.026.0015-A</t>
  </si>
  <si>
    <t>13.030.0200-0</t>
  </si>
  <si>
    <t>13.030.0200-A</t>
  </si>
  <si>
    <t>13.030.0210-0</t>
  </si>
  <si>
    <t>13.030.0210-A</t>
  </si>
  <si>
    <t>13.030.0250-0</t>
  </si>
  <si>
    <t>13.030.0250-A</t>
  </si>
  <si>
    <t>13.030.0251-0</t>
  </si>
  <si>
    <t>13.030.0251-A</t>
  </si>
  <si>
    <t>13.030.0252-0</t>
  </si>
  <si>
    <t>13.030.0252-A</t>
  </si>
  <si>
    <t>13.030.0255-0</t>
  </si>
  <si>
    <t>13.030.0255-A</t>
  </si>
  <si>
    <t>13.030.0257-0</t>
  </si>
  <si>
    <t>13.030.0257-A</t>
  </si>
  <si>
    <t>13.030.0262-0</t>
  </si>
  <si>
    <t>13.030.0262-A</t>
  </si>
  <si>
    <t>13.030.0263-0</t>
  </si>
  <si>
    <t>13.030.0263-A</t>
  </si>
  <si>
    <t>13.030.0264-0</t>
  </si>
  <si>
    <t>13.030.0264-A</t>
  </si>
  <si>
    <t>13.030.0265-0</t>
  </si>
  <si>
    <t>13.030.0265-A</t>
  </si>
  <si>
    <t>13.030.0267-0</t>
  </si>
  <si>
    <t>13.030.0267-A</t>
  </si>
  <si>
    <t>13.030.0268-0</t>
  </si>
  <si>
    <t>13.030.0268-A</t>
  </si>
  <si>
    <t>13.030.0290-0</t>
  </si>
  <si>
    <t>13.030.0290-A</t>
  </si>
  <si>
    <t>13.030.0291-0</t>
  </si>
  <si>
    <t>13.030.0291-A</t>
  </si>
  <si>
    <t>13.030.0292-0</t>
  </si>
  <si>
    <t>13.030.0292-A</t>
  </si>
  <si>
    <t>13.035.0010-0</t>
  </si>
  <si>
    <t>13.035.0010-A</t>
  </si>
  <si>
    <t>13.035.0015-0</t>
  </si>
  <si>
    <t>13.035.0015-A</t>
  </si>
  <si>
    <t>13.035.0020-0</t>
  </si>
  <si>
    <t>13.035.0020-A</t>
  </si>
  <si>
    <t>13.035.0025-0</t>
  </si>
  <si>
    <t>13.035.0025-A</t>
  </si>
  <si>
    <t>13.036.0010-0</t>
  </si>
  <si>
    <t>13.036.0010-A</t>
  </si>
  <si>
    <t>13.036.0011-0</t>
  </si>
  <si>
    <t>13.036.0011-A</t>
  </si>
  <si>
    <t>13.036.0015-0</t>
  </si>
  <si>
    <t>13.036.0015-A</t>
  </si>
  <si>
    <t>13.036.0016-0</t>
  </si>
  <si>
    <t>13.036.0016-A</t>
  </si>
  <si>
    <t>13.036.0050-0</t>
  </si>
  <si>
    <t>13.036.0050-A</t>
  </si>
  <si>
    <t>13.036.0051-0</t>
  </si>
  <si>
    <t>13.036.0051-A</t>
  </si>
  <si>
    <t>13.036.0080-0</t>
  </si>
  <si>
    <t>13.036.0080-A</t>
  </si>
  <si>
    <t>13.036.0081-0</t>
  </si>
  <si>
    <t>13.036.0081-A</t>
  </si>
  <si>
    <t>13.045.0040-0</t>
  </si>
  <si>
    <t>13.045.0040-A</t>
  </si>
  <si>
    <t>13.045.0045-0</t>
  </si>
  <si>
    <t>13.045.0045-A</t>
  </si>
  <si>
    <t>13.045.0050-0</t>
  </si>
  <si>
    <t>13.045.0050-A</t>
  </si>
  <si>
    <t>13.045.0051-0</t>
  </si>
  <si>
    <t>13.045.0051-A</t>
  </si>
  <si>
    <t>13.045.0052-0</t>
  </si>
  <si>
    <t>13.045.0052-A</t>
  </si>
  <si>
    <t>13.045.0054-0</t>
  </si>
  <si>
    <t>13.045.0054-A</t>
  </si>
  <si>
    <t>13.045.0065-0</t>
  </si>
  <si>
    <t>13.045.0065-A</t>
  </si>
  <si>
    <t>13.045.0066-0</t>
  </si>
  <si>
    <t>13.045.0066-A</t>
  </si>
  <si>
    <t>13.045.0070-0</t>
  </si>
  <si>
    <t>13.045.0070-A</t>
  </si>
  <si>
    <t>13.045.0071-0</t>
  </si>
  <si>
    <t>13.045.0071-A</t>
  </si>
  <si>
    <t>13.045.0075-0</t>
  </si>
  <si>
    <t>13.045.0075-A</t>
  </si>
  <si>
    <t>13.045.0076-0</t>
  </si>
  <si>
    <t>13.045.0076-A</t>
  </si>
  <si>
    <t>13.045.0080-0</t>
  </si>
  <si>
    <t>13.045.0080-A</t>
  </si>
  <si>
    <t>13.045.0081-0</t>
  </si>
  <si>
    <t>13.045.0081-A</t>
  </si>
  <si>
    <t>13.050.0055-0</t>
  </si>
  <si>
    <t>13.050.0055-A</t>
  </si>
  <si>
    <t>13.050.0065-0</t>
  </si>
  <si>
    <t>13.050.0065-A</t>
  </si>
  <si>
    <t>13.050.0070-0</t>
  </si>
  <si>
    <t>13.050.0070-A</t>
  </si>
  <si>
    <t>13.065.0010-0</t>
  </si>
  <si>
    <t>13.065.0010-A</t>
  </si>
  <si>
    <t>13.065.0015-0</t>
  </si>
  <si>
    <t>13.065.0015-A</t>
  </si>
  <si>
    <t>13.065.0030-0</t>
  </si>
  <si>
    <t>13.065.0030-A</t>
  </si>
  <si>
    <t>13.075.0010-0</t>
  </si>
  <si>
    <t>13.075.0010-A</t>
  </si>
  <si>
    <t>13.157.0010-0</t>
  </si>
  <si>
    <t>13.157.0010-A</t>
  </si>
  <si>
    <t>13.160.0010-0</t>
  </si>
  <si>
    <t>13.160.0010-A</t>
  </si>
  <si>
    <t>13.165.0010-0</t>
  </si>
  <si>
    <t>13.165.0010-A</t>
  </si>
  <si>
    <t>13.168.0010-0</t>
  </si>
  <si>
    <t>13.168.0010-A</t>
  </si>
  <si>
    <t>13.168.0020-0</t>
  </si>
  <si>
    <t>13.168.0020-A</t>
  </si>
  <si>
    <t>13.170.0011-0</t>
  </si>
  <si>
    <t>13.170.0011-A</t>
  </si>
  <si>
    <t>13.170.0016-0</t>
  </si>
  <si>
    <t>13.170.0016-A</t>
  </si>
  <si>
    <t>13.170.0018-0</t>
  </si>
  <si>
    <t>13.170.0018-A</t>
  </si>
  <si>
    <t>13.170.0020-0</t>
  </si>
  <si>
    <t>13.170.0020-A</t>
  </si>
  <si>
    <t>13.170.0025-0</t>
  </si>
  <si>
    <t>13.170.0025-A</t>
  </si>
  <si>
    <t>13.175.0010-0</t>
  </si>
  <si>
    <t>13.175.0010-A</t>
  </si>
  <si>
    <t>13.180.0010-0</t>
  </si>
  <si>
    <t>13.180.0010-A</t>
  </si>
  <si>
    <t>13.180.0015-1</t>
  </si>
  <si>
    <t>13.180.0015-B</t>
  </si>
  <si>
    <t>13.187.0010-0</t>
  </si>
  <si>
    <t>13.187.0010-A</t>
  </si>
  <si>
    <t>13.190.0015-0</t>
  </si>
  <si>
    <t>13.190.0015-A</t>
  </si>
  <si>
    <t>13.193.0010-0</t>
  </si>
  <si>
    <t>13.193.0010-A</t>
  </si>
  <si>
    <t>13.195.0010-0</t>
  </si>
  <si>
    <t>13.195.0010-A</t>
  </si>
  <si>
    <t>13.195.0015-0</t>
  </si>
  <si>
    <t>13.195.0015-A</t>
  </si>
  <si>
    <t>13.195.0030-0</t>
  </si>
  <si>
    <t>13.195.0030-A</t>
  </si>
  <si>
    <t>13.196.0010-0</t>
  </si>
  <si>
    <t>13.196.0010-A</t>
  </si>
  <si>
    <t>13.196.0015-0</t>
  </si>
  <si>
    <t>13.196.0015-A</t>
  </si>
  <si>
    <t>13.196.0020-0</t>
  </si>
  <si>
    <t>13.196.0020-A</t>
  </si>
  <si>
    <t>13.196.0025-0</t>
  </si>
  <si>
    <t>13.196.0025-A</t>
  </si>
  <si>
    <t>13.196.0030-0</t>
  </si>
  <si>
    <t>13.196.0030-A</t>
  </si>
  <si>
    <t>13.196.0035-0</t>
  </si>
  <si>
    <t>13.196.0035-A</t>
  </si>
  <si>
    <t>13.196.0040-0</t>
  </si>
  <si>
    <t>13.196.0040-A</t>
  </si>
  <si>
    <t>13.196.0045-0</t>
  </si>
  <si>
    <t>13.196.0045-A</t>
  </si>
  <si>
    <t>13.196.0050-0</t>
  </si>
  <si>
    <t>13.196.0050-A</t>
  </si>
  <si>
    <t>13.196.0080-0</t>
  </si>
  <si>
    <t>13.196.0080-A</t>
  </si>
  <si>
    <t>13.196.0085-0</t>
  </si>
  <si>
    <t>13.196.0085-A</t>
  </si>
  <si>
    <t>13.196.0090-0</t>
  </si>
  <si>
    <t>13.196.0090-A</t>
  </si>
  <si>
    <t>13.196.0095-0</t>
  </si>
  <si>
    <t>13.196.0095-A</t>
  </si>
  <si>
    <t>13.196.0100-0</t>
  </si>
  <si>
    <t>13.196.0100-A</t>
  </si>
  <si>
    <t>13.196.0101-0</t>
  </si>
  <si>
    <t>13.196.0101-A</t>
  </si>
  <si>
    <t>13.196.0102-0</t>
  </si>
  <si>
    <t>13.196.0102-A</t>
  </si>
  <si>
    <t>13.196.0103-0</t>
  </si>
  <si>
    <t>13.196.0103-A</t>
  </si>
  <si>
    <t>13.196.0104-0</t>
  </si>
  <si>
    <t>13.196.0104-A</t>
  </si>
  <si>
    <t>13.196.0105-0</t>
  </si>
  <si>
    <t>13.196.0105-A</t>
  </si>
  <si>
    <t>13.196.0107-0</t>
  </si>
  <si>
    <t>13.196.0107-A</t>
  </si>
  <si>
    <t>13.196.0111-0</t>
  </si>
  <si>
    <t>13.196.0111-A</t>
  </si>
  <si>
    <t>13.196.0112-0</t>
  </si>
  <si>
    <t>13.196.0112-A</t>
  </si>
  <si>
    <t>13.196.0113-0</t>
  </si>
  <si>
    <t>13.196.0113-A</t>
  </si>
  <si>
    <t>13.196.0114-0</t>
  </si>
  <si>
    <t>13.196.0114-A</t>
  </si>
  <si>
    <t>13.196.0115-0</t>
  </si>
  <si>
    <t>13.196.0115-A</t>
  </si>
  <si>
    <t>13.196.0116-0</t>
  </si>
  <si>
    <t>13.196.0116-A</t>
  </si>
  <si>
    <t>13.196.0117-0</t>
  </si>
  <si>
    <t>13.196.0117-A</t>
  </si>
  <si>
    <t>13.196.0118-0</t>
  </si>
  <si>
    <t>13.196.0118-A</t>
  </si>
  <si>
    <t>13.196.0119-0</t>
  </si>
  <si>
    <t>13.196.0119-A</t>
  </si>
  <si>
    <t>13.196.0120-0</t>
  </si>
  <si>
    <t>13.196.0120-A</t>
  </si>
  <si>
    <t>13.196.0121-0</t>
  </si>
  <si>
    <t>13.196.0121-A</t>
  </si>
  <si>
    <t>13.196.0122-0</t>
  </si>
  <si>
    <t>13.196.0122-A</t>
  </si>
  <si>
    <t>13.196.0123-0</t>
  </si>
  <si>
    <t>13.196.0123-A</t>
  </si>
  <si>
    <t>13.196.0124-0</t>
  </si>
  <si>
    <t>13.196.0124-A</t>
  </si>
  <si>
    <t>13.196.0125-0</t>
  </si>
  <si>
    <t>13.196.0125-A</t>
  </si>
  <si>
    <t>13.196.0126-0</t>
  </si>
  <si>
    <t>13.196.0126-A</t>
  </si>
  <si>
    <t>13.196.0127-0</t>
  </si>
  <si>
    <t>13.196.0127-A</t>
  </si>
  <si>
    <t>13.196.0128-0</t>
  </si>
  <si>
    <t>13.196.0128-A</t>
  </si>
  <si>
    <t>13.196.0129-0</t>
  </si>
  <si>
    <t>13.196.0129-A</t>
  </si>
  <si>
    <t>13.196.0130-0</t>
  </si>
  <si>
    <t>13.196.0130-A</t>
  </si>
  <si>
    <t>13.196.0131-0</t>
  </si>
  <si>
    <t>13.196.0131-A</t>
  </si>
  <si>
    <t>13.196.0132-0</t>
  </si>
  <si>
    <t>13.196.0132-A</t>
  </si>
  <si>
    <t>13.196.0133-0</t>
  </si>
  <si>
    <t>13.196.0133-A</t>
  </si>
  <si>
    <t>13.196.0134-0</t>
  </si>
  <si>
    <t>13.196.0134-A</t>
  </si>
  <si>
    <t>13.196.0135-0</t>
  </si>
  <si>
    <t>13.196.0135-A</t>
  </si>
  <si>
    <t>13.196.0136-0</t>
  </si>
  <si>
    <t>13.196.0136-A</t>
  </si>
  <si>
    <t>13.196.0137-0</t>
  </si>
  <si>
    <t>13.196.0137-A</t>
  </si>
  <si>
    <t>13.196.0138-0</t>
  </si>
  <si>
    <t>13.196.0138-A</t>
  </si>
  <si>
    <t>13.196.0139-0</t>
  </si>
  <si>
    <t>13.196.0139-A</t>
  </si>
  <si>
    <t>13.196.0140-0</t>
  </si>
  <si>
    <t>13.196.0140-A</t>
  </si>
  <si>
    <t>13.196.0141-0</t>
  </si>
  <si>
    <t>13.196.0141-A</t>
  </si>
  <si>
    <t>13.196.0142-0</t>
  </si>
  <si>
    <t>13.196.0142-A</t>
  </si>
  <si>
    <t>13.196.0143-0</t>
  </si>
  <si>
    <t>13.196.0143-A</t>
  </si>
  <si>
    <t>13.196.0144-0</t>
  </si>
  <si>
    <t>13.196.0144-A</t>
  </si>
  <si>
    <t>13.196.0145-0</t>
  </si>
  <si>
    <t>13.196.0145-A</t>
  </si>
  <si>
    <t>13.196.0146-0</t>
  </si>
  <si>
    <t>13.196.0146-A</t>
  </si>
  <si>
    <t>13.196.0147-0</t>
  </si>
  <si>
    <t>13.196.0147-A</t>
  </si>
  <si>
    <t>13.196.0148-0</t>
  </si>
  <si>
    <t>13.196.0148-A</t>
  </si>
  <si>
    <t>13.196.0149-0</t>
  </si>
  <si>
    <t>13.196.0149-A</t>
  </si>
  <si>
    <t>13.196.0150-0</t>
  </si>
  <si>
    <t>13.196.0150-A</t>
  </si>
  <si>
    <t>13.196.0151-0</t>
  </si>
  <si>
    <t>13.196.0151-A</t>
  </si>
  <si>
    <t>13.196.0152-0</t>
  </si>
  <si>
    <t>13.196.0152-A</t>
  </si>
  <si>
    <t>13.196.0153-0</t>
  </si>
  <si>
    <t>13.196.0153-A</t>
  </si>
  <si>
    <t>13.196.0154-0</t>
  </si>
  <si>
    <t>13.196.0154-A</t>
  </si>
  <si>
    <t>13.196.0155-0</t>
  </si>
  <si>
    <t>13.196.0155-A</t>
  </si>
  <si>
    <t>13.196.0156-0</t>
  </si>
  <si>
    <t>13.196.0156-A</t>
  </si>
  <si>
    <t>13.196.0157-0</t>
  </si>
  <si>
    <t>13.196.0157-A</t>
  </si>
  <si>
    <t>13.196.0158-0</t>
  </si>
  <si>
    <t>13.196.0158-A</t>
  </si>
  <si>
    <t>13.196.0159-0</t>
  </si>
  <si>
    <t>13.196.0159-A</t>
  </si>
  <si>
    <t>13.196.0160-0</t>
  </si>
  <si>
    <t>13.196.0160-A</t>
  </si>
  <si>
    <t>13.196.0161-0</t>
  </si>
  <si>
    <t>13.196.0161-A</t>
  </si>
  <si>
    <t>13.196.0162-0</t>
  </si>
  <si>
    <t>13.196.0162-A</t>
  </si>
  <si>
    <t>13.196.0163-0</t>
  </si>
  <si>
    <t>13.196.0163-A</t>
  </si>
  <si>
    <t>13.196.0164-0</t>
  </si>
  <si>
    <t>13.196.0164-A</t>
  </si>
  <si>
    <t>13.196.0165-0</t>
  </si>
  <si>
    <t>13.196.0165-A</t>
  </si>
  <si>
    <t>13.196.0166-0</t>
  </si>
  <si>
    <t>13.196.0166-A</t>
  </si>
  <si>
    <t>13.196.0167-0</t>
  </si>
  <si>
    <t>13.196.0167-A</t>
  </si>
  <si>
    <t>13.196.0168-0</t>
  </si>
  <si>
    <t>13.196.0168-A</t>
  </si>
  <si>
    <t>13.196.0169-0</t>
  </si>
  <si>
    <t>13.196.0169-A</t>
  </si>
  <si>
    <t>13.196.0170-0</t>
  </si>
  <si>
    <t>13.196.0170-A</t>
  </si>
  <si>
    <t>13.196.0171-0</t>
  </si>
  <si>
    <t>13.196.0171-A</t>
  </si>
  <si>
    <t>13.196.0172-0</t>
  </si>
  <si>
    <t>13.196.0172-A</t>
  </si>
  <si>
    <t>13.196.0173-0</t>
  </si>
  <si>
    <t>13.196.0173-A</t>
  </si>
  <si>
    <t>13.197.0010-0</t>
  </si>
  <si>
    <t>13.197.0010-A</t>
  </si>
  <si>
    <t>13.199.0010-0</t>
  </si>
  <si>
    <t>13.199.0010-A</t>
  </si>
  <si>
    <t>13.199.0015-0</t>
  </si>
  <si>
    <t>13.199.0015-A</t>
  </si>
  <si>
    <t>13.200.0010-0</t>
  </si>
  <si>
    <t>13.200.0010-A</t>
  </si>
  <si>
    <t>13.200.0015-1</t>
  </si>
  <si>
    <t>13.200.0015-B</t>
  </si>
  <si>
    <t>13.200.0020-0</t>
  </si>
  <si>
    <t>13.200.0020-A</t>
  </si>
  <si>
    <t>13.200.0025-0</t>
  </si>
  <si>
    <t>13.200.0025-A</t>
  </si>
  <si>
    <t>13.205.0010-0</t>
  </si>
  <si>
    <t>13.205.0010-A</t>
  </si>
  <si>
    <t>13.205.0015-0</t>
  </si>
  <si>
    <t>13.205.0015-A</t>
  </si>
  <si>
    <t>13.205.0020-0</t>
  </si>
  <si>
    <t>13.205.0020-A</t>
  </si>
  <si>
    <t>13.205.0025-0</t>
  </si>
  <si>
    <t>13.205.0025-A</t>
  </si>
  <si>
    <t>13.301.0080-1</t>
  </si>
  <si>
    <t>13.301.0080-B</t>
  </si>
  <si>
    <t>13.301.0081-0</t>
  </si>
  <si>
    <t>13.301.0081-A</t>
  </si>
  <si>
    <t>13.301.0082-0</t>
  </si>
  <si>
    <t>13.301.0082-A</t>
  </si>
  <si>
    <t>13.301.0083-0</t>
  </si>
  <si>
    <t>13.301.0083-A</t>
  </si>
  <si>
    <t>13.301.0085-0</t>
  </si>
  <si>
    <t>13.301.0085-A</t>
  </si>
  <si>
    <t>13.301.0090-0</t>
  </si>
  <si>
    <t>13.301.0090-A</t>
  </si>
  <si>
    <t>13.301.0092-0</t>
  </si>
  <si>
    <t>13.301.0092-A</t>
  </si>
  <si>
    <t>13.301.0093-0</t>
  </si>
  <si>
    <t>13.301.0093-A</t>
  </si>
  <si>
    <t>13.301.0094-0</t>
  </si>
  <si>
    <t>13.301.0094-A</t>
  </si>
  <si>
    <t>13.301.0095-0</t>
  </si>
  <si>
    <t>13.301.0095-A</t>
  </si>
  <si>
    <t>13.301.0100-0</t>
  </si>
  <si>
    <t>13.301.0100-A</t>
  </si>
  <si>
    <t>13.301.0105-0</t>
  </si>
  <si>
    <t>13.301.0105-A</t>
  </si>
  <si>
    <t>13.301.0110-0</t>
  </si>
  <si>
    <t>13.301.0110-A</t>
  </si>
  <si>
    <t>13.301.0115-0</t>
  </si>
  <si>
    <t>13.301.0115-A</t>
  </si>
  <si>
    <t>13.301.0117-0</t>
  </si>
  <si>
    <t>13.301.0117-A</t>
  </si>
  <si>
    <t>13.301.0118-0</t>
  </si>
  <si>
    <t>13.301.0118-A</t>
  </si>
  <si>
    <t>13.301.0119-0</t>
  </si>
  <si>
    <t>13.301.0119-A</t>
  </si>
  <si>
    <t>13.301.0120-1</t>
  </si>
  <si>
    <t>13.301.0120-B</t>
  </si>
  <si>
    <t>13.301.0125-1</t>
  </si>
  <si>
    <t>13.301.0125-B</t>
  </si>
  <si>
    <t>13.301.0130-1</t>
  </si>
  <si>
    <t>13.301.0130-B</t>
  </si>
  <si>
    <t>13.301.0131-0</t>
  </si>
  <si>
    <t>13.301.0131-A</t>
  </si>
  <si>
    <t>13.301.0132-0</t>
  </si>
  <si>
    <t>13.301.0132-A</t>
  </si>
  <si>
    <t>13.301.0133-0</t>
  </si>
  <si>
    <t>13.301.0133-A</t>
  </si>
  <si>
    <t>13.301.0134-0</t>
  </si>
  <si>
    <t>13.301.0134-A</t>
  </si>
  <si>
    <t>13.301.0140-0</t>
  </si>
  <si>
    <t>13.301.0140-A</t>
  </si>
  <si>
    <t>13.301.0500-0</t>
  </si>
  <si>
    <t>13.301.0500-A</t>
  </si>
  <si>
    <t>13.301.0505-0</t>
  </si>
  <si>
    <t>13.301.0505-A</t>
  </si>
  <si>
    <t>13.301.0510-0</t>
  </si>
  <si>
    <t>13.301.0510-A</t>
  </si>
  <si>
    <t>13.302.0010-0</t>
  </si>
  <si>
    <t>13.302.0010-A</t>
  </si>
  <si>
    <t>13.330.0010-0</t>
  </si>
  <si>
    <t>13.330.0010-A</t>
  </si>
  <si>
    <t>13.330.0012-0</t>
  </si>
  <si>
    <t>13.330.0012-A</t>
  </si>
  <si>
    <t>13.330.0015-0</t>
  </si>
  <si>
    <t>13.330.0015-A</t>
  </si>
  <si>
    <t>13.330.0018-0</t>
  </si>
  <si>
    <t>13.330.0018-A</t>
  </si>
  <si>
    <t>13.330.0020-0</t>
  </si>
  <si>
    <t>13.330.0020-A</t>
  </si>
  <si>
    <t>13.330.0022-0</t>
  </si>
  <si>
    <t>13.330.0022-A</t>
  </si>
  <si>
    <t>13.330.0023-0</t>
  </si>
  <si>
    <t>13.330.0023-A</t>
  </si>
  <si>
    <t>13.330.0024-0</t>
  </si>
  <si>
    <t>13.330.0024-A</t>
  </si>
  <si>
    <t>13.330.0025-0</t>
  </si>
  <si>
    <t>13.330.0025-A</t>
  </si>
  <si>
    <t>13.330.0028-0</t>
  </si>
  <si>
    <t>13.330.0028-A</t>
  </si>
  <si>
    <t>13.330.0030-0</t>
  </si>
  <si>
    <t>13.330.0030-A</t>
  </si>
  <si>
    <t>13.330.0031-0</t>
  </si>
  <si>
    <t>13.330.0031-A</t>
  </si>
  <si>
    <t>13.330.0033-0</t>
  </si>
  <si>
    <t>13.330.0033-A</t>
  </si>
  <si>
    <t>13.330.0034-0</t>
  </si>
  <si>
    <t>13.330.0034-A</t>
  </si>
  <si>
    <t>13.330.0035-0</t>
  </si>
  <si>
    <t>13.330.0035-A</t>
  </si>
  <si>
    <t>13.330.0036-0</t>
  </si>
  <si>
    <t>13.330.0036-A</t>
  </si>
  <si>
    <t>13.330.0060-0</t>
  </si>
  <si>
    <t>13.330.0060-A</t>
  </si>
  <si>
    <t>13.330.0061-0</t>
  </si>
  <si>
    <t>13.330.0061-A</t>
  </si>
  <si>
    <t>13.330.0070-0</t>
  </si>
  <si>
    <t>13.330.0070-A</t>
  </si>
  <si>
    <t>13.330.0071-0</t>
  </si>
  <si>
    <t>13.330.0071-A</t>
  </si>
  <si>
    <t>13.330.0075-0</t>
  </si>
  <si>
    <t>13.330.0075-A</t>
  </si>
  <si>
    <t>13.330.0076-0</t>
  </si>
  <si>
    <t>13.330.0076-A</t>
  </si>
  <si>
    <t>13.330.0078-0</t>
  </si>
  <si>
    <t>13.330.0078-A</t>
  </si>
  <si>
    <t>13.330.0079-0</t>
  </si>
  <si>
    <t>13.330.0079-A</t>
  </si>
  <si>
    <t>13.330.0100-0</t>
  </si>
  <si>
    <t>13.330.0100-A</t>
  </si>
  <si>
    <t>13.330.0101-0</t>
  </si>
  <si>
    <t>13.330.0101-A</t>
  </si>
  <si>
    <t>13.330.0110-0</t>
  </si>
  <si>
    <t>13.330.0110-A</t>
  </si>
  <si>
    <t>13.330.0111-0</t>
  </si>
  <si>
    <t>13.330.0111-A</t>
  </si>
  <si>
    <t>13.330.0500-0</t>
  </si>
  <si>
    <t>13.330.0500-A</t>
  </si>
  <si>
    <t>13.331.0015-0</t>
  </si>
  <si>
    <t>13.331.0015-A</t>
  </si>
  <si>
    <t>13.331.0016-0</t>
  </si>
  <si>
    <t>13.331.0016-A</t>
  </si>
  <si>
    <t>13.331.0017-0</t>
  </si>
  <si>
    <t>13.331.0017-A</t>
  </si>
  <si>
    <t>13.331.0050-0</t>
  </si>
  <si>
    <t>13.331.0050-A</t>
  </si>
  <si>
    <t>13.331.0051-0</t>
  </si>
  <si>
    <t>13.331.0051-A</t>
  </si>
  <si>
    <t>13.332.0010-0</t>
  </si>
  <si>
    <t>13.332.0010-A</t>
  </si>
  <si>
    <t>13.332.0011-0</t>
  </si>
  <si>
    <t>13.332.0011-A</t>
  </si>
  <si>
    <t>13.332.0012-0</t>
  </si>
  <si>
    <t>13.332.0012-A</t>
  </si>
  <si>
    <t>13.333.0010-0</t>
  </si>
  <si>
    <t>13.333.0010-A</t>
  </si>
  <si>
    <t>13.333.0011-0</t>
  </si>
  <si>
    <t>13.333.0011-A</t>
  </si>
  <si>
    <t>13.333.0015-0</t>
  </si>
  <si>
    <t>13.333.0015-A</t>
  </si>
  <si>
    <t>13.333.0016-0</t>
  </si>
  <si>
    <t>13.333.0016-A</t>
  </si>
  <si>
    <t>13.335.0030-0</t>
  </si>
  <si>
    <t>13.335.0030-A</t>
  </si>
  <si>
    <t>13.345.0015-0</t>
  </si>
  <si>
    <t>13.345.0015-A</t>
  </si>
  <si>
    <t>13.345.0016-0</t>
  </si>
  <si>
    <t>13.345.0016-A</t>
  </si>
  <si>
    <t>13.345.0017-0</t>
  </si>
  <si>
    <t>13.345.0017-A</t>
  </si>
  <si>
    <t>13.345.0018-0</t>
  </si>
  <si>
    <t>13.345.0018-A</t>
  </si>
  <si>
    <t>13.345.0020-0</t>
  </si>
  <si>
    <t>13.345.0020-A</t>
  </si>
  <si>
    <t>13.345.0021-0</t>
  </si>
  <si>
    <t>13.345.0021-A</t>
  </si>
  <si>
    <t>13.345.0025-0</t>
  </si>
  <si>
    <t>13.345.0025-A</t>
  </si>
  <si>
    <t>13.345.0026-0</t>
  </si>
  <si>
    <t>13.345.0026-A</t>
  </si>
  <si>
    <t>13.345.0030-0</t>
  </si>
  <si>
    <t>13.345.0030-A</t>
  </si>
  <si>
    <t>13.345.0031-0</t>
  </si>
  <si>
    <t>13.345.0031-A</t>
  </si>
  <si>
    <t>13.345.0035-0</t>
  </si>
  <si>
    <t>13.345.0035-A</t>
  </si>
  <si>
    <t>13.345.0036-0</t>
  </si>
  <si>
    <t>13.345.0036-A</t>
  </si>
  <si>
    <t>13.345.0040-0</t>
  </si>
  <si>
    <t>13.345.0040-A</t>
  </si>
  <si>
    <t>13.345.0041-0</t>
  </si>
  <si>
    <t>13.345.0041-A</t>
  </si>
  <si>
    <t>13.345.0055-0</t>
  </si>
  <si>
    <t>13.345.0055-A</t>
  </si>
  <si>
    <t>13.345.0056-0</t>
  </si>
  <si>
    <t>13.345.0056-A</t>
  </si>
  <si>
    <t>13.345.0060-0</t>
  </si>
  <si>
    <t>13.345.0060-A</t>
  </si>
  <si>
    <t>13.345.0061-0</t>
  </si>
  <si>
    <t>13.345.0061-A</t>
  </si>
  <si>
    <t>13.345.0065-0</t>
  </si>
  <si>
    <t>13.345.0065-A</t>
  </si>
  <si>
    <t>13.345.0066-0</t>
  </si>
  <si>
    <t>13.345.0066-A</t>
  </si>
  <si>
    <t>13.348.0010-0</t>
  </si>
  <si>
    <t>13.348.0010-A</t>
  </si>
  <si>
    <t>13.348.0011-0</t>
  </si>
  <si>
    <t>13.348.0011-A</t>
  </si>
  <si>
    <t>13.348.0040-0</t>
  </si>
  <si>
    <t>13.348.0040-A</t>
  </si>
  <si>
    <t>13.348.0041-0</t>
  </si>
  <si>
    <t>13.348.0041-A</t>
  </si>
  <si>
    <t>13.348.0045-0</t>
  </si>
  <si>
    <t>13.348.0045-A</t>
  </si>
  <si>
    <t>13.348.0046-0</t>
  </si>
  <si>
    <t>13.348.0046-A</t>
  </si>
  <si>
    <t>13.348.0050-0</t>
  </si>
  <si>
    <t>13.348.0050-A</t>
  </si>
  <si>
    <t>13.348.0051-0</t>
  </si>
  <si>
    <t>13.348.0051-A</t>
  </si>
  <si>
    <t>13.348.0055-0</t>
  </si>
  <si>
    <t>13.348.0055-A</t>
  </si>
  <si>
    <t>13.348.0056-0</t>
  </si>
  <si>
    <t>13.348.0056-A</t>
  </si>
  <si>
    <t>13.348.0070-0</t>
  </si>
  <si>
    <t>13.348.0070-A</t>
  </si>
  <si>
    <t>13.348.0071-0</t>
  </si>
  <si>
    <t>13.348.0071-A</t>
  </si>
  <si>
    <t>13.348.0075-0</t>
  </si>
  <si>
    <t>13.348.0075-A</t>
  </si>
  <si>
    <t>13.348.0076-0</t>
  </si>
  <si>
    <t>13.348.0076-A</t>
  </si>
  <si>
    <t>13.348.0080-0</t>
  </si>
  <si>
    <t>13.348.0080-A</t>
  </si>
  <si>
    <t>13.348.0081-0</t>
  </si>
  <si>
    <t>13.348.0081-A</t>
  </si>
  <si>
    <t>13.365.0010-0</t>
  </si>
  <si>
    <t>13.365.0010-A</t>
  </si>
  <si>
    <t>13.365.0011-0</t>
  </si>
  <si>
    <t>13.365.0011-A</t>
  </si>
  <si>
    <t>13.365.0015-0</t>
  </si>
  <si>
    <t>13.365.0015-A</t>
  </si>
  <si>
    <t>13.365.0016-0</t>
  </si>
  <si>
    <t>13.365.0016-A</t>
  </si>
  <si>
    <t>13.365.0020-0</t>
  </si>
  <si>
    <t>13.365.0020-A</t>
  </si>
  <si>
    <t>13.365.0021-0</t>
  </si>
  <si>
    <t>13.365.0021-A</t>
  </si>
  <si>
    <t>13.365.0025-0</t>
  </si>
  <si>
    <t>13.365.0025-A</t>
  </si>
  <si>
    <t>13.365.0026-0</t>
  </si>
  <si>
    <t>13.365.0026-A</t>
  </si>
  <si>
    <t>13.365.0030-0</t>
  </si>
  <si>
    <t>13.365.0030-A</t>
  </si>
  <si>
    <t>13.365.0031-0</t>
  </si>
  <si>
    <t>13.365.0031-A</t>
  </si>
  <si>
    <t>13.365.0035-0</t>
  </si>
  <si>
    <t>13.365.0035-A</t>
  </si>
  <si>
    <t>13.365.0036-0</t>
  </si>
  <si>
    <t>13.365.0036-A</t>
  </si>
  <si>
    <t>13.365.0055-0</t>
  </si>
  <si>
    <t>13.365.0055-A</t>
  </si>
  <si>
    <t>13.365.0056-0</t>
  </si>
  <si>
    <t>13.365.0056-A</t>
  </si>
  <si>
    <t>13.365.0060-0</t>
  </si>
  <si>
    <t>13.365.0060-A</t>
  </si>
  <si>
    <t>13.365.0061-0</t>
  </si>
  <si>
    <t>13.365.0061-A</t>
  </si>
  <si>
    <t>13.365.0065-0</t>
  </si>
  <si>
    <t>13.365.0065-A</t>
  </si>
  <si>
    <t>13.365.0066-0</t>
  </si>
  <si>
    <t>13.365.0066-A</t>
  </si>
  <si>
    <t>13.365.0075-0</t>
  </si>
  <si>
    <t>13.365.0075-A</t>
  </si>
  <si>
    <t>13.365.0076-0</t>
  </si>
  <si>
    <t>13.365.0076-A</t>
  </si>
  <si>
    <t>13.365.0083-0</t>
  </si>
  <si>
    <t>13.365.0083-A</t>
  </si>
  <si>
    <t>13.365.0084-0</t>
  </si>
  <si>
    <t>13.365.0084-A</t>
  </si>
  <si>
    <t>13.365.0085-0</t>
  </si>
  <si>
    <t>13.365.0085-A</t>
  </si>
  <si>
    <t>13.365.0086-0</t>
  </si>
  <si>
    <t>13.365.0086-A</t>
  </si>
  <si>
    <t>13.365.0087-0</t>
  </si>
  <si>
    <t>13.365.0087-A</t>
  </si>
  <si>
    <t>13.365.0088-0</t>
  </si>
  <si>
    <t>13.365.0088-A</t>
  </si>
  <si>
    <t>13.365.0100-0</t>
  </si>
  <si>
    <t>13.365.0100-A</t>
  </si>
  <si>
    <t>13.365.0101-0</t>
  </si>
  <si>
    <t>13.365.0101-A</t>
  </si>
  <si>
    <t>13.365.0150-0</t>
  </si>
  <si>
    <t>13.365.0150-A</t>
  </si>
  <si>
    <t>13.365.0151-0</t>
  </si>
  <si>
    <t>13.365.0151-A</t>
  </si>
  <si>
    <t>13.365.0155-0</t>
  </si>
  <si>
    <t>13.365.0155-A</t>
  </si>
  <si>
    <t>13.365.0156-0</t>
  </si>
  <si>
    <t>13.365.0156-A</t>
  </si>
  <si>
    <t>13.365.0170-0</t>
  </si>
  <si>
    <t>13.365.0170-A</t>
  </si>
  <si>
    <t>13.365.0171-0</t>
  </si>
  <si>
    <t>13.365.0171-A</t>
  </si>
  <si>
    <t>13.365.0175-0</t>
  </si>
  <si>
    <t>13.365.0175-A</t>
  </si>
  <si>
    <t>13.365.0176-0</t>
  </si>
  <si>
    <t>13.365.0176-A</t>
  </si>
  <si>
    <t>13.365.0180-0</t>
  </si>
  <si>
    <t>13.365.0180-A</t>
  </si>
  <si>
    <t>13.365.0181-0</t>
  </si>
  <si>
    <t>13.365.0181-A</t>
  </si>
  <si>
    <t>13.366.0010-0</t>
  </si>
  <si>
    <t>13.366.0010-A</t>
  </si>
  <si>
    <t>13.366.0011-0</t>
  </si>
  <si>
    <t>13.366.0011-A</t>
  </si>
  <si>
    <t>13.368.0010-0</t>
  </si>
  <si>
    <t>13.368.0010-A</t>
  </si>
  <si>
    <t>13.368.0011-0</t>
  </si>
  <si>
    <t>13.368.0011-A</t>
  </si>
  <si>
    <t>13.368.0012-0</t>
  </si>
  <si>
    <t>13.368.0012-A</t>
  </si>
  <si>
    <t>13.368.0013-0</t>
  </si>
  <si>
    <t>13.368.0013-A</t>
  </si>
  <si>
    <t>13.370.0010-0</t>
  </si>
  <si>
    <t>13.370.0010-A</t>
  </si>
  <si>
    <t>13.370.0015-0</t>
  </si>
  <si>
    <t>13.370.0015-A</t>
  </si>
  <si>
    <t>13.370.0020-0</t>
  </si>
  <si>
    <t>13.370.0020-A</t>
  </si>
  <si>
    <t>13.370.0025-0</t>
  </si>
  <si>
    <t>13.370.0025-A</t>
  </si>
  <si>
    <t>13.370.0040-0</t>
  </si>
  <si>
    <t>13.370.0040-A</t>
  </si>
  <si>
    <t>13.370.0045-0</t>
  </si>
  <si>
    <t>13.370.0045-A</t>
  </si>
  <si>
    <t>13.370.0050-0</t>
  </si>
  <si>
    <t>13.370.0050-A</t>
  </si>
  <si>
    <t>13.370.0055-0</t>
  </si>
  <si>
    <t>13.370.0055-A</t>
  </si>
  <si>
    <t>13.370.0060-0</t>
  </si>
  <si>
    <t>13.370.0060-A</t>
  </si>
  <si>
    <t>13.371.0010-0</t>
  </si>
  <si>
    <t>13.371.0010-A</t>
  </si>
  <si>
    <t>13.371.0015-0</t>
  </si>
  <si>
    <t>13.371.0015-A</t>
  </si>
  <si>
    <t>13.371.0020-0</t>
  </si>
  <si>
    <t>13.371.0020-A</t>
  </si>
  <si>
    <t>13.371.0025-0</t>
  </si>
  <si>
    <t>13.371.0025-A</t>
  </si>
  <si>
    <t>13.373.0010-0</t>
  </si>
  <si>
    <t>13.373.0010-A</t>
  </si>
  <si>
    <t>13.373.0020-0</t>
  </si>
  <si>
    <t>13.373.0020-A</t>
  </si>
  <si>
    <t>13.373.0021-0</t>
  </si>
  <si>
    <t>13.373.0021-A</t>
  </si>
  <si>
    <t>13.373.0025-0</t>
  </si>
  <si>
    <t>13.373.0025-A</t>
  </si>
  <si>
    <t>13.373.0026-0</t>
  </si>
  <si>
    <t>13.373.0026-A</t>
  </si>
  <si>
    <t>13.373.0030-0</t>
  </si>
  <si>
    <t>13.373.0030-A</t>
  </si>
  <si>
    <t>13.373.0031-0</t>
  </si>
  <si>
    <t>13.373.0031-A</t>
  </si>
  <si>
    <t>13.373.0035-0</t>
  </si>
  <si>
    <t>13.373.0035-A</t>
  </si>
  <si>
    <t>13.373.0036-0</t>
  </si>
  <si>
    <t>13.373.0036-A</t>
  </si>
  <si>
    <t>13.375.0010-0</t>
  </si>
  <si>
    <t>13.375.0010-A</t>
  </si>
  <si>
    <t>13.375.0015-0</t>
  </si>
  <si>
    <t>13.375.0015-A</t>
  </si>
  <si>
    <t>13.380.0010-0</t>
  </si>
  <si>
    <t>13.380.0010-A</t>
  </si>
  <si>
    <t>13.380.0011-0</t>
  </si>
  <si>
    <t>13.380.0011-A</t>
  </si>
  <si>
    <t>13.380.0012-0</t>
  </si>
  <si>
    <t>13.380.0012-A</t>
  </si>
  <si>
    <t>13.380.0013-0</t>
  </si>
  <si>
    <t>13.380.0013-A</t>
  </si>
  <si>
    <t>13.380.0015-0</t>
  </si>
  <si>
    <t>13.380.0015-A</t>
  </si>
  <si>
    <t>13.380.0016-0</t>
  </si>
  <si>
    <t>13.380.0016-A</t>
  </si>
  <si>
    <t>13.380.0020-0</t>
  </si>
  <si>
    <t>13.380.0020-A</t>
  </si>
  <si>
    <t>13.380.0021-0</t>
  </si>
  <si>
    <t>13.380.0021-A</t>
  </si>
  <si>
    <t>13.380.0025-0</t>
  </si>
  <si>
    <t>13.380.0025-A</t>
  </si>
  <si>
    <t>13.380.0026-0</t>
  </si>
  <si>
    <t>13.380.0026-A</t>
  </si>
  <si>
    <t>13.380.0100-0</t>
  </si>
  <si>
    <t>13.380.0100-A</t>
  </si>
  <si>
    <t>13.380.0101-0</t>
  </si>
  <si>
    <t>13.380.0101-A</t>
  </si>
  <si>
    <t>13.381.0050-0</t>
  </si>
  <si>
    <t>13.381.0050-A</t>
  </si>
  <si>
    <t>13.381.0051-0</t>
  </si>
  <si>
    <t>13.381.0051-A</t>
  </si>
  <si>
    <t>13.381.0085-0</t>
  </si>
  <si>
    <t>13.381.0085-A</t>
  </si>
  <si>
    <t>13.382.0001-0</t>
  </si>
  <si>
    <t>13.382.0001-A</t>
  </si>
  <si>
    <t>13.383.0002-0</t>
  </si>
  <si>
    <t>13.383.0002-A</t>
  </si>
  <si>
    <t>13.383.0003-0</t>
  </si>
  <si>
    <t>13.383.0003-A</t>
  </si>
  <si>
    <t>13.384.0001-0</t>
  </si>
  <si>
    <t>13.384.0001-A</t>
  </si>
  <si>
    <t>13.384.0002-0</t>
  </si>
  <si>
    <t>13.384.0002-A</t>
  </si>
  <si>
    <t>13.385.0001-0</t>
  </si>
  <si>
    <t>13.385.0001-A</t>
  </si>
  <si>
    <t>13.385.0002-0</t>
  </si>
  <si>
    <t>13.385.0002-A</t>
  </si>
  <si>
    <t>13.385.0003-0</t>
  </si>
  <si>
    <t>13.385.0003-A</t>
  </si>
  <si>
    <t>13.385.0005-0</t>
  </si>
  <si>
    <t>13.385.0005-A</t>
  </si>
  <si>
    <t>13.385.0006-0</t>
  </si>
  <si>
    <t>13.385.0006-A</t>
  </si>
  <si>
    <t>13.385.0007-0</t>
  </si>
  <si>
    <t>13.385.0007-A</t>
  </si>
  <si>
    <t>13.385.0008-0</t>
  </si>
  <si>
    <t>13.385.0008-A</t>
  </si>
  <si>
    <t>13.385.0009-0</t>
  </si>
  <si>
    <t>13.385.0009-A</t>
  </si>
  <si>
    <t>13.385.0010-0</t>
  </si>
  <si>
    <t>13.385.0010-A</t>
  </si>
  <si>
    <t>13.385.0050-0</t>
  </si>
  <si>
    <t>13.385.0050-A</t>
  </si>
  <si>
    <t>13.385.0051-0</t>
  </si>
  <si>
    <t>13.385.0051-A</t>
  </si>
  <si>
    <t>13.385.0055-0</t>
  </si>
  <si>
    <t>13.385.0055-A</t>
  </si>
  <si>
    <t>13.385.0056-0</t>
  </si>
  <si>
    <t>13.385.0056-A</t>
  </si>
  <si>
    <t>13.385.0100-0</t>
  </si>
  <si>
    <t>13.385.0100-A</t>
  </si>
  <si>
    <t>13.385.0101-0</t>
  </si>
  <si>
    <t>13.385.0101-A</t>
  </si>
  <si>
    <t>13.390.0020-0</t>
  </si>
  <si>
    <t>13.390.0020-A</t>
  </si>
  <si>
    <t>13.390.0025-0</t>
  </si>
  <si>
    <t>13.390.0025-A</t>
  </si>
  <si>
    <t>13.390.0028-0</t>
  </si>
  <si>
    <t>13.390.0028-A</t>
  </si>
  <si>
    <t>13.390.0035-0</t>
  </si>
  <si>
    <t>13.390.0035-A</t>
  </si>
  <si>
    <t>13.390.0040-0</t>
  </si>
  <si>
    <t>13.390.0040-A</t>
  </si>
  <si>
    <t>13.390.0042-0</t>
  </si>
  <si>
    <t>13.390.0042-A</t>
  </si>
  <si>
    <t>13.390.0050-0</t>
  </si>
  <si>
    <t>13.390.0050-A</t>
  </si>
  <si>
    <t>13.390.0055-0</t>
  </si>
  <si>
    <t>13.390.0055-A</t>
  </si>
  <si>
    <t>13.390.0058-0</t>
  </si>
  <si>
    <t>13.390.0058-A</t>
  </si>
  <si>
    <t>13.390.0070-0</t>
  </si>
  <si>
    <t>13.390.0070-A</t>
  </si>
  <si>
    <t>13.390.0075-0</t>
  </si>
  <si>
    <t>13.390.0075-A</t>
  </si>
  <si>
    <t>13.391.0500-0</t>
  </si>
  <si>
    <t>13.391.0500-A</t>
  </si>
  <si>
    <t>13.395.0010-0</t>
  </si>
  <si>
    <t>13.395.0010-A</t>
  </si>
  <si>
    <t>13.395.0011-0</t>
  </si>
  <si>
    <t>13.395.0011-A</t>
  </si>
  <si>
    <t>13.395.0015-0</t>
  </si>
  <si>
    <t>13.395.0015-A</t>
  </si>
  <si>
    <t>13.395.0020-0</t>
  </si>
  <si>
    <t>13.395.0020-A</t>
  </si>
  <si>
    <t>13.395.0025-0</t>
  </si>
  <si>
    <t>13.395.0025-A</t>
  </si>
  <si>
    <t>13.395.0026-0</t>
  </si>
  <si>
    <t>13.395.0026-A</t>
  </si>
  <si>
    <t>13.398.0010-1</t>
  </si>
  <si>
    <t>13.398.0010-B</t>
  </si>
  <si>
    <t>13.398.0015-0</t>
  </si>
  <si>
    <t>13.398.0015-A</t>
  </si>
  <si>
    <t>13.398.0016-0</t>
  </si>
  <si>
    <t>13.398.0016-A</t>
  </si>
  <si>
    <t>13.398.0017-0</t>
  </si>
  <si>
    <t>13.398.0017-A</t>
  </si>
  <si>
    <t>13.398.0018-0</t>
  </si>
  <si>
    <t>13.398.0018-A</t>
  </si>
  <si>
    <t>13.398.0020-0</t>
  </si>
  <si>
    <t>13.398.0020-A</t>
  </si>
  <si>
    <t>13.398.0025-0</t>
  </si>
  <si>
    <t>13.398.0025-A</t>
  </si>
  <si>
    <t>13.398.0030-0</t>
  </si>
  <si>
    <t>13.398.0030-A</t>
  </si>
  <si>
    <t>13.410.0010-0</t>
  </si>
  <si>
    <t>13.410.0010-A</t>
  </si>
  <si>
    <t>13.410.0011-0</t>
  </si>
  <si>
    <t>13.410.0011-A</t>
  </si>
  <si>
    <t>13.410.0012-0</t>
  </si>
  <si>
    <t>13.410.0012-A</t>
  </si>
  <si>
    <t>13.410.0015-0</t>
  </si>
  <si>
    <t>13.410.0015-A</t>
  </si>
  <si>
    <t>13.410.0020-0</t>
  </si>
  <si>
    <t>13.410.0020-A</t>
  </si>
  <si>
    <t>13.410.0025-0</t>
  </si>
  <si>
    <t>13.410.0025-A</t>
  </si>
  <si>
    <t>13.410.0030-0</t>
  </si>
  <si>
    <t>13.410.0030-A</t>
  </si>
  <si>
    <t>13.411.0500-0</t>
  </si>
  <si>
    <t>13.411.0500-A</t>
  </si>
  <si>
    <t>13.413.0010-0</t>
  </si>
  <si>
    <t>13.413.0010-A</t>
  </si>
  <si>
    <t>13.413.0011-0</t>
  </si>
  <si>
    <t>13.413.0011-A</t>
  </si>
  <si>
    <t>13.413.0012-0</t>
  </si>
  <si>
    <t>13.413.0012-A</t>
  </si>
  <si>
    <t>13.413.0013-0</t>
  </si>
  <si>
    <t>13.413.0013-A</t>
  </si>
  <si>
    <t>13.413.0020-0</t>
  </si>
  <si>
    <t>13.413.0020-A</t>
  </si>
  <si>
    <t>13.413.0021-0</t>
  </si>
  <si>
    <t>13.413.0021-A</t>
  </si>
  <si>
    <t>13.413.0025-0</t>
  </si>
  <si>
    <t>13.413.0025-A</t>
  </si>
  <si>
    <t>13.413.0026-0</t>
  </si>
  <si>
    <t>13.413.0026-A</t>
  </si>
  <si>
    <t>13.413.0027-0</t>
  </si>
  <si>
    <t>13.413.0027-A</t>
  </si>
  <si>
    <t>13.413.0028-0</t>
  </si>
  <si>
    <t>13.413.0028-A</t>
  </si>
  <si>
    <t>13.413.0030-0</t>
  </si>
  <si>
    <t>13.413.0030-A</t>
  </si>
  <si>
    <t>13.413.0031-0</t>
  </si>
  <si>
    <t>13.413.0031-A</t>
  </si>
  <si>
    <t>13.413.0035-0</t>
  </si>
  <si>
    <t>13.413.0035-A</t>
  </si>
  <si>
    <t>13.413.0036-0</t>
  </si>
  <si>
    <t>13.413.0036-A</t>
  </si>
  <si>
    <t>13.415.0010-0</t>
  </si>
  <si>
    <t>13.415.0010-A</t>
  </si>
  <si>
    <t>13.415.0011-0</t>
  </si>
  <si>
    <t>13.415.0011-A</t>
  </si>
  <si>
    <t>13.415.0015-0</t>
  </si>
  <si>
    <t>13.415.0015-A</t>
  </si>
  <si>
    <t>13.415.0020-0</t>
  </si>
  <si>
    <t>13.415.0020-A</t>
  </si>
  <si>
    <t>13.416.0010-0</t>
  </si>
  <si>
    <t>13.416.0010-A</t>
  </si>
  <si>
    <t>13.416.0015-0</t>
  </si>
  <si>
    <t>13.416.0015-A</t>
  </si>
  <si>
    <t>13.440.0015-0</t>
  </si>
  <si>
    <t>13.440.0015-A</t>
  </si>
  <si>
    <t>13.440.0025-0</t>
  </si>
  <si>
    <t>13.440.0025-A</t>
  </si>
  <si>
    <t>13.440.0030-0</t>
  </si>
  <si>
    <t>13.440.0030-A</t>
  </si>
  <si>
    <t>13.440.0035-0</t>
  </si>
  <si>
    <t>13.440.0035-A</t>
  </si>
  <si>
    <t>13.460.0015-0</t>
  </si>
  <si>
    <t>13.460.0015-A</t>
  </si>
  <si>
    <t>13.462.0010-0</t>
  </si>
  <si>
    <t>13.462.0010-A</t>
  </si>
  <si>
    <t>13.462.0015-0</t>
  </si>
  <si>
    <t>13.462.0015-A</t>
  </si>
  <si>
    <t>13.462.0020-0</t>
  </si>
  <si>
    <t>13.462.0020-A</t>
  </si>
  <si>
    <t>13.462.0025-0</t>
  </si>
  <si>
    <t>13.462.0025-A</t>
  </si>
  <si>
    <t>13.468.0010-0</t>
  </si>
  <si>
    <t>13.468.0010-A</t>
  </si>
  <si>
    <t>13.469.0010-0</t>
  </si>
  <si>
    <t>13.469.0010-A</t>
  </si>
  <si>
    <t>14.001.0001-0</t>
  </si>
  <si>
    <t>14.001.0001-A</t>
  </si>
  <si>
    <t>14.001.0002-0</t>
  </si>
  <si>
    <t>14.001.0002-A</t>
  </si>
  <si>
    <t>14.001.0006-0</t>
  </si>
  <si>
    <t>14.001.0006-A</t>
  </si>
  <si>
    <t>14.001.0011-0</t>
  </si>
  <si>
    <t>14.001.0011-A</t>
  </si>
  <si>
    <t>14.001.0016-0</t>
  </si>
  <si>
    <t>14.001.0016-A</t>
  </si>
  <si>
    <t>14.001.0030-0</t>
  </si>
  <si>
    <t>14.001.0030-A</t>
  </si>
  <si>
    <t>14.001.0035-0</t>
  </si>
  <si>
    <t>14.001.0035-A</t>
  </si>
  <si>
    <t>14.001.0040-0</t>
  </si>
  <si>
    <t>14.001.0040-A</t>
  </si>
  <si>
    <t>14.001.0045-0</t>
  </si>
  <si>
    <t>14.001.0045-A</t>
  </si>
  <si>
    <t>14.001.0050-0</t>
  </si>
  <si>
    <t>14.001.0050-A</t>
  </si>
  <si>
    <t>14.001.0055-0</t>
  </si>
  <si>
    <t>14.001.0055-A</t>
  </si>
  <si>
    <t>14.001.0065-0</t>
  </si>
  <si>
    <t>14.001.0065-A</t>
  </si>
  <si>
    <t>14.001.0070-0</t>
  </si>
  <si>
    <t>14.001.0070-A</t>
  </si>
  <si>
    <t>14.001.0072-0</t>
  </si>
  <si>
    <t>14.001.0072-A</t>
  </si>
  <si>
    <t>14.001.0076-0</t>
  </si>
  <si>
    <t>14.001.0076-A</t>
  </si>
  <si>
    <t>14.001.0080-0</t>
  </si>
  <si>
    <t>14.001.0080-A</t>
  </si>
  <si>
    <t>14.001.0100-0</t>
  </si>
  <si>
    <t>14.001.0100-A</t>
  </si>
  <si>
    <t>14.001.0105-0</t>
  </si>
  <si>
    <t>14.001.0105-A</t>
  </si>
  <si>
    <t>14.001.0110-0</t>
  </si>
  <si>
    <t>14.001.0110-A</t>
  </si>
  <si>
    <t>14.001.0115-0</t>
  </si>
  <si>
    <t>14.001.0115-A</t>
  </si>
  <si>
    <t>14.001.0120-0</t>
  </si>
  <si>
    <t>14.001.0120-A</t>
  </si>
  <si>
    <t>14.001.0125-0</t>
  </si>
  <si>
    <t>14.001.0125-A</t>
  </si>
  <si>
    <t>14.001.0130-0</t>
  </si>
  <si>
    <t>14.001.0130-A</t>
  </si>
  <si>
    <t>14.001.0300-0</t>
  </si>
  <si>
    <t>14.001.0300-A</t>
  </si>
  <si>
    <t>14.002.0010-0</t>
  </si>
  <si>
    <t>14.002.0010-A</t>
  </si>
  <si>
    <t>14.002.0012-0</t>
  </si>
  <si>
    <t>14.002.0012-A</t>
  </si>
  <si>
    <t>14.002.0013-0</t>
  </si>
  <si>
    <t>14.002.0013-A</t>
  </si>
  <si>
    <t>14.002.0014-0</t>
  </si>
  <si>
    <t>14.002.0014-A</t>
  </si>
  <si>
    <t>14.002.0020-0</t>
  </si>
  <si>
    <t>14.002.0020-A</t>
  </si>
  <si>
    <t>14.002.0025-0</t>
  </si>
  <si>
    <t>14.002.0025-A</t>
  </si>
  <si>
    <t>14.002.0041-0</t>
  </si>
  <si>
    <t>14.002.0041-A</t>
  </si>
  <si>
    <t>14.002.0046-0</t>
  </si>
  <si>
    <t>14.002.0046-A</t>
  </si>
  <si>
    <t>14.002.0050-0</t>
  </si>
  <si>
    <t>14.002.0050-A</t>
  </si>
  <si>
    <t>14.002.0052-0</t>
  </si>
  <si>
    <t>14.002.0052-A</t>
  </si>
  <si>
    <t>14.002.0053-0</t>
  </si>
  <si>
    <t>14.002.0053-A</t>
  </si>
  <si>
    <t>14.002.0054-0</t>
  </si>
  <si>
    <t>14.002.0054-A</t>
  </si>
  <si>
    <t>14.002.0055-0</t>
  </si>
  <si>
    <t>14.002.0055-A</t>
  </si>
  <si>
    <t>14.002.0058-0</t>
  </si>
  <si>
    <t>14.002.0058-A</t>
  </si>
  <si>
    <t>14.002.0059-0</t>
  </si>
  <si>
    <t>14.002.0059-A</t>
  </si>
  <si>
    <t>14.002.0062-0</t>
  </si>
  <si>
    <t>14.002.0062-A</t>
  </si>
  <si>
    <t>14.002.0064-0</t>
  </si>
  <si>
    <t>14.002.0064-A</t>
  </si>
  <si>
    <t>14.002.0066-0</t>
  </si>
  <si>
    <t>14.002.0066-A</t>
  </si>
  <si>
    <t>14.002.0070-0</t>
  </si>
  <si>
    <t>14.002.0070-A</t>
  </si>
  <si>
    <t>14.002.0071-0</t>
  </si>
  <si>
    <t>14.002.0071-A</t>
  </si>
  <si>
    <t>14.002.0072-0</t>
  </si>
  <si>
    <t>14.002.0072-A</t>
  </si>
  <si>
    <t>14.002.0076-0</t>
  </si>
  <si>
    <t>14.002.0076-A</t>
  </si>
  <si>
    <t>14.002.0078-0</t>
  </si>
  <si>
    <t>14.002.0078-A</t>
  </si>
  <si>
    <t>14.002.0081-0</t>
  </si>
  <si>
    <t>14.002.0081-A</t>
  </si>
  <si>
    <t>14.002.0082-0</t>
  </si>
  <si>
    <t>14.002.0082-A</t>
  </si>
  <si>
    <t>14.002.0084-0</t>
  </si>
  <si>
    <t>14.002.0084-A</t>
  </si>
  <si>
    <t>14.002.0085-0</t>
  </si>
  <si>
    <t>14.002.0085-A</t>
  </si>
  <si>
    <t>14.002.0087-0</t>
  </si>
  <si>
    <t>14.002.0087-A</t>
  </si>
  <si>
    <t>14.002.0088-0</t>
  </si>
  <si>
    <t>14.002.0088-A</t>
  </si>
  <si>
    <t>14.002.0089-0</t>
  </si>
  <si>
    <t>14.002.0089-A</t>
  </si>
  <si>
    <t>14.002.0092-0</t>
  </si>
  <si>
    <t>14.002.0092-A</t>
  </si>
  <si>
    <t>14.002.0095-0</t>
  </si>
  <si>
    <t>14.002.0095-A</t>
  </si>
  <si>
    <t>14.002.0096-0</t>
  </si>
  <si>
    <t>14.002.0096-A</t>
  </si>
  <si>
    <t>14.002.0097-0</t>
  </si>
  <si>
    <t>14.002.0097-A</t>
  </si>
  <si>
    <t>14.002.0098-0</t>
  </si>
  <si>
    <t>14.002.0098-A</t>
  </si>
  <si>
    <t>14.002.0099-0</t>
  </si>
  <si>
    <t>14.002.0099-A</t>
  </si>
  <si>
    <t>14.002.0105-0</t>
  </si>
  <si>
    <t>14.002.0105-A</t>
  </si>
  <si>
    <t>14.002.0108-0</t>
  </si>
  <si>
    <t>14.002.0108-A</t>
  </si>
  <si>
    <t>14.002.0110-0</t>
  </si>
  <si>
    <t>14.002.0110-A</t>
  </si>
  <si>
    <t>14.002.0113-0</t>
  </si>
  <si>
    <t>14.002.0113-A</t>
  </si>
  <si>
    <t>14.002.0120-0</t>
  </si>
  <si>
    <t>14.002.0120-A</t>
  </si>
  <si>
    <t>14.002.0125-0</t>
  </si>
  <si>
    <t>14.002.0125-A</t>
  </si>
  <si>
    <t>14.002.0131-0</t>
  </si>
  <si>
    <t>14.002.0131-A</t>
  </si>
  <si>
    <t>14.002.0132-0</t>
  </si>
  <si>
    <t>14.002.0132-A</t>
  </si>
  <si>
    <t>14.002.0133-0</t>
  </si>
  <si>
    <t>14.002.0133-A</t>
  </si>
  <si>
    <t>14.002.0134-0</t>
  </si>
  <si>
    <t>14.002.0134-A</t>
  </si>
  <si>
    <t>14.002.0155-0</t>
  </si>
  <si>
    <t>14.002.0155-A</t>
  </si>
  <si>
    <t>14.002.0156-0</t>
  </si>
  <si>
    <t>14.002.0156-A</t>
  </si>
  <si>
    <t>14.002.0158-0</t>
  </si>
  <si>
    <t>14.002.0158-A</t>
  </si>
  <si>
    <t>14.002.0161-0</t>
  </si>
  <si>
    <t>14.002.0161-A</t>
  </si>
  <si>
    <t>14.002.0162-0</t>
  </si>
  <si>
    <t>14.002.0162-A</t>
  </si>
  <si>
    <t>14.002.0166-0</t>
  </si>
  <si>
    <t>14.002.0166-A</t>
  </si>
  <si>
    <t>14.002.0180-0</t>
  </si>
  <si>
    <t>14.002.0180-A</t>
  </si>
  <si>
    <t>14.002.0182-0</t>
  </si>
  <si>
    <t>14.002.0182-A</t>
  </si>
  <si>
    <t>14.002.0184-0</t>
  </si>
  <si>
    <t>14.002.0184-A</t>
  </si>
  <si>
    <t>14.002.0186-0</t>
  </si>
  <si>
    <t>14.002.0186-A</t>
  </si>
  <si>
    <t>14.002.0187-0</t>
  </si>
  <si>
    <t>14.002.0187-A</t>
  </si>
  <si>
    <t>14.002.0188-0</t>
  </si>
  <si>
    <t>14.002.0188-A</t>
  </si>
  <si>
    <t>14.002.0189-0</t>
  </si>
  <si>
    <t>14.002.0189-A</t>
  </si>
  <si>
    <t>14.002.0191-0</t>
  </si>
  <si>
    <t>14.002.0191-A</t>
  </si>
  <si>
    <t>14.002.0192-0</t>
  </si>
  <si>
    <t>14.002.0192-A</t>
  </si>
  <si>
    <t>14.002.0193-0</t>
  </si>
  <si>
    <t>14.002.0193-A</t>
  </si>
  <si>
    <t>14.002.0194-0</t>
  </si>
  <si>
    <t>14.002.0194-A</t>
  </si>
  <si>
    <t>14.002.0195-0</t>
  </si>
  <si>
    <t>14.002.0195-A</t>
  </si>
  <si>
    <t>14.002.0196-0</t>
  </si>
  <si>
    <t>14.002.0196-A</t>
  </si>
  <si>
    <t>14.002.0198-0</t>
  </si>
  <si>
    <t>14.002.0198-A</t>
  </si>
  <si>
    <t>14.002.0199-0</t>
  </si>
  <si>
    <t>14.002.0199-A</t>
  </si>
  <si>
    <t>14.002.0200-0</t>
  </si>
  <si>
    <t>14.002.0200-A</t>
  </si>
  <si>
    <t>14.002.0205-0</t>
  </si>
  <si>
    <t>14.002.0205-A</t>
  </si>
  <si>
    <t>14.002.0206-0</t>
  </si>
  <si>
    <t>14.002.0206-A</t>
  </si>
  <si>
    <t>14.002.0207-1</t>
  </si>
  <si>
    <t>14.002.0207-B</t>
  </si>
  <si>
    <t>14.002.0208-0</t>
  </si>
  <si>
    <t>14.002.0208-A</t>
  </si>
  <si>
    <t>14.002.0209-0</t>
  </si>
  <si>
    <t>14.002.0209-A</t>
  </si>
  <si>
    <t>14.002.0210-0</t>
  </si>
  <si>
    <t>14.002.0210-A</t>
  </si>
  <si>
    <t>14.002.0211-0</t>
  </si>
  <si>
    <t>14.002.0211-A</t>
  </si>
  <si>
    <t>14.002.0212-0</t>
  </si>
  <si>
    <t>14.002.0212-A</t>
  </si>
  <si>
    <t>14.002.0213-0</t>
  </si>
  <si>
    <t>14.002.0213-A</t>
  </si>
  <si>
    <t>14.002.0214-0</t>
  </si>
  <si>
    <t>14.002.0214-A</t>
  </si>
  <si>
    <t>14.002.0220-0</t>
  </si>
  <si>
    <t>14.002.0220-A</t>
  </si>
  <si>
    <t>14.002.0225-0</t>
  </si>
  <si>
    <t>14.002.0225-A</t>
  </si>
  <si>
    <t>14.002.0227-0</t>
  </si>
  <si>
    <t>14.002.0227-A</t>
  </si>
  <si>
    <t>14.002.0230-0</t>
  </si>
  <si>
    <t>14.002.0230-A</t>
  </si>
  <si>
    <t>14.002.0232-0</t>
  </si>
  <si>
    <t>14.002.0232-A</t>
  </si>
  <si>
    <t>14.002.0235-0</t>
  </si>
  <si>
    <t>14.002.0235-A</t>
  </si>
  <si>
    <t>14.002.0240-0</t>
  </si>
  <si>
    <t>14.002.0240-A</t>
  </si>
  <si>
    <t>14.002.0242-0</t>
  </si>
  <si>
    <t>14.002.0242-A</t>
  </si>
  <si>
    <t>14.002.0244-0</t>
  </si>
  <si>
    <t>14.002.0244-A</t>
  </si>
  <si>
    <t>14.002.0246-0</t>
  </si>
  <si>
    <t>14.002.0246-A</t>
  </si>
  <si>
    <t>14.002.0250-0</t>
  </si>
  <si>
    <t>14.002.0250-A</t>
  </si>
  <si>
    <t>14.002.0254-0</t>
  </si>
  <si>
    <t>14.002.0254-A</t>
  </si>
  <si>
    <t>14.002.0260-0</t>
  </si>
  <si>
    <t>14.002.0260-A</t>
  </si>
  <si>
    <t>14.002.0280-0</t>
  </si>
  <si>
    <t>14.002.0280-A</t>
  </si>
  <si>
    <t>14.002.0283-0</t>
  </si>
  <si>
    <t>14.002.0283-A</t>
  </si>
  <si>
    <t>14.002.0285-0</t>
  </si>
  <si>
    <t>14.002.0285-A</t>
  </si>
  <si>
    <t>14.002.0372-0</t>
  </si>
  <si>
    <t>14.002.0372-A</t>
  </si>
  <si>
    <t>14.002.0373-0</t>
  </si>
  <si>
    <t>14.002.0373-A</t>
  </si>
  <si>
    <t>14.002.0374-0</t>
  </si>
  <si>
    <t>14.002.0374-A</t>
  </si>
  <si>
    <t>14.002.0375-0</t>
  </si>
  <si>
    <t>14.002.0375-A</t>
  </si>
  <si>
    <t>14.002.0376-0</t>
  </si>
  <si>
    <t>14.002.0376-A</t>
  </si>
  <si>
    <t>14.002.0377-0</t>
  </si>
  <si>
    <t>14.002.0377-A</t>
  </si>
  <si>
    <t>14.002.0380-0</t>
  </si>
  <si>
    <t>14.002.0380-A</t>
  </si>
  <si>
    <t>14.002.0383-0</t>
  </si>
  <si>
    <t>14.002.0383-A</t>
  </si>
  <si>
    <t>14.002.0385-0</t>
  </si>
  <si>
    <t>14.002.0385-A</t>
  </si>
  <si>
    <t>14.002.0390-0</t>
  </si>
  <si>
    <t>14.002.0390-A</t>
  </si>
  <si>
    <t>14.002.0400-0</t>
  </si>
  <si>
    <t>14.002.0400-A</t>
  </si>
  <si>
    <t>14.002.0402-0</t>
  </si>
  <si>
    <t>14.002.0402-A</t>
  </si>
  <si>
    <t>14.002.0404-0</t>
  </si>
  <si>
    <t>14.002.0404-A</t>
  </si>
  <si>
    <t>14.002.0406-0</t>
  </si>
  <si>
    <t>14.002.0406-A</t>
  </si>
  <si>
    <t>14.002.0408-0</t>
  </si>
  <si>
    <t>14.002.0408-A</t>
  </si>
  <si>
    <t>14.002.0410-0</t>
  </si>
  <si>
    <t>14.002.0410-A</t>
  </si>
  <si>
    <t>14.002.0412-0</t>
  </si>
  <si>
    <t>14.002.0412-A</t>
  </si>
  <si>
    <t>14.002.0414-0</t>
  </si>
  <si>
    <t>14.002.0414-A</t>
  </si>
  <si>
    <t>14.002.0416-0</t>
  </si>
  <si>
    <t>14.002.0416-A</t>
  </si>
  <si>
    <t>14.002.0430-0</t>
  </si>
  <si>
    <t>14.002.0430-A</t>
  </si>
  <si>
    <t>14.002.0432-0</t>
  </si>
  <si>
    <t>14.002.0432-A</t>
  </si>
  <si>
    <t>14.002.0434-0</t>
  </si>
  <si>
    <t>14.002.0434-A</t>
  </si>
  <si>
    <t>14.002.0436-0</t>
  </si>
  <si>
    <t>14.002.0436-A</t>
  </si>
  <si>
    <t>14.002.0438-0</t>
  </si>
  <si>
    <t>14.002.0438-A</t>
  </si>
  <si>
    <t>14.002.0444-0</t>
  </si>
  <si>
    <t>14.002.0444-A</t>
  </si>
  <si>
    <t>14.002.0452-0</t>
  </si>
  <si>
    <t>14.002.0452-A</t>
  </si>
  <si>
    <t>14.002.0454-0</t>
  </si>
  <si>
    <t>14.002.0454-A</t>
  </si>
  <si>
    <t>14.002.0466-0</t>
  </si>
  <si>
    <t>14.002.0466-A</t>
  </si>
  <si>
    <t>14.002.0468-0</t>
  </si>
  <si>
    <t>14.002.0468-A</t>
  </si>
  <si>
    <t>14.002.0470-0</t>
  </si>
  <si>
    <t>14.002.0470-A</t>
  </si>
  <si>
    <t>14.002.0472-0</t>
  </si>
  <si>
    <t>14.002.0472-A</t>
  </si>
  <si>
    <t>14.002.0478-0</t>
  </si>
  <si>
    <t>14.002.0478-A</t>
  </si>
  <si>
    <t>14.002.0480-0</t>
  </si>
  <si>
    <t>14.002.0480-A</t>
  </si>
  <si>
    <t>14.002.0482-0</t>
  </si>
  <si>
    <t>14.002.0482-A</t>
  </si>
  <si>
    <t>14.002.0483-0</t>
  </si>
  <si>
    <t>14.002.0483-A</t>
  </si>
  <si>
    <t>14.002.0485-0</t>
  </si>
  <si>
    <t>14.002.0485-A</t>
  </si>
  <si>
    <t>14.002.0486-0</t>
  </si>
  <si>
    <t>14.002.0486-A</t>
  </si>
  <si>
    <t>14.002.0487-0</t>
  </si>
  <si>
    <t>14.002.0487-A</t>
  </si>
  <si>
    <t>14.002.0489-0</t>
  </si>
  <si>
    <t>14.002.0489-A</t>
  </si>
  <si>
    <t>14.002.0490-0</t>
  </si>
  <si>
    <t>14.002.0490-A</t>
  </si>
  <si>
    <t>14.002.0491-0</t>
  </si>
  <si>
    <t>14.002.0491-A</t>
  </si>
  <si>
    <t>14.002.0493-0</t>
  </si>
  <si>
    <t>14.002.0493-A</t>
  </si>
  <si>
    <t>14.002.0494-0</t>
  </si>
  <si>
    <t>14.002.0494-A</t>
  </si>
  <si>
    <t>14.002.0495-0</t>
  </si>
  <si>
    <t>14.002.0495-A</t>
  </si>
  <si>
    <t>14.002.0496-0</t>
  </si>
  <si>
    <t>14.002.0496-A</t>
  </si>
  <si>
    <t>14.002.0498-0</t>
  </si>
  <si>
    <t>14.002.0498-A</t>
  </si>
  <si>
    <t>14.002.0499-0</t>
  </si>
  <si>
    <t>14.002.0499-A</t>
  </si>
  <si>
    <t>14.002.0501-0</t>
  </si>
  <si>
    <t>14.002.0501-A</t>
  </si>
  <si>
    <t>14.002.0503-0</t>
  </si>
  <si>
    <t>14.002.0503-A</t>
  </si>
  <si>
    <t>14.002.0520-0</t>
  </si>
  <si>
    <t>14.002.0520-A</t>
  </si>
  <si>
    <t>14.002.0521-0</t>
  </si>
  <si>
    <t>14.002.0521-A</t>
  </si>
  <si>
    <t>14.002.0522-0</t>
  </si>
  <si>
    <t>14.002.0522-A</t>
  </si>
  <si>
    <t>14.002.0523-0</t>
  </si>
  <si>
    <t>14.002.0523-A</t>
  </si>
  <si>
    <t>14.002.0524-0</t>
  </si>
  <si>
    <t>14.002.0524-A</t>
  </si>
  <si>
    <t>14.002.0525-0</t>
  </si>
  <si>
    <t>14.002.0525-A</t>
  </si>
  <si>
    <t>14.002.0526-0</t>
  </si>
  <si>
    <t>14.002.0526-A</t>
  </si>
  <si>
    <t>14.002.0527-0</t>
  </si>
  <si>
    <t>14.002.0527-A</t>
  </si>
  <si>
    <t>14.002.0535-0</t>
  </si>
  <si>
    <t>14.002.0535-A</t>
  </si>
  <si>
    <t>14.002.0536-0</t>
  </si>
  <si>
    <t>14.002.0536-A</t>
  </si>
  <si>
    <t>14.002.0537-0</t>
  </si>
  <si>
    <t>14.002.0537-A</t>
  </si>
  <si>
    <t>14.002.0538-0</t>
  </si>
  <si>
    <t>14.002.0538-A</t>
  </si>
  <si>
    <t>14.002.0539-0</t>
  </si>
  <si>
    <t>14.002.0539-A</t>
  </si>
  <si>
    <t>14.002.0540-0</t>
  </si>
  <si>
    <t>14.002.0540-A</t>
  </si>
  <si>
    <t>14.002.0541-0</t>
  </si>
  <si>
    <t>14.002.0541-A</t>
  </si>
  <si>
    <t>14.002.0542-0</t>
  </si>
  <si>
    <t>14.002.0542-A</t>
  </si>
  <si>
    <t>14.003.0016-0</t>
  </si>
  <si>
    <t>14.003.0016-A</t>
  </si>
  <si>
    <t>14.003.0017-0</t>
  </si>
  <si>
    <t>14.003.0017-A</t>
  </si>
  <si>
    <t>14.003.0020-0</t>
  </si>
  <si>
    <t>14.003.0020-A</t>
  </si>
  <si>
    <t>14.003.0021-0</t>
  </si>
  <si>
    <t>14.003.0021-A</t>
  </si>
  <si>
    <t>14.003.0025-0</t>
  </si>
  <si>
    <t>14.003.0025-A</t>
  </si>
  <si>
    <t>14.003.0026-0</t>
  </si>
  <si>
    <t>14.003.0026-A</t>
  </si>
  <si>
    <t>14.003.0028-0</t>
  </si>
  <si>
    <t>14.003.0028-A</t>
  </si>
  <si>
    <t>14.003.0029-0</t>
  </si>
  <si>
    <t>14.003.0029-A</t>
  </si>
  <si>
    <t>14.003.0050-0</t>
  </si>
  <si>
    <t>14.003.0050-A</t>
  </si>
  <si>
    <t>14.003.0051-0</t>
  </si>
  <si>
    <t>14.003.0051-A</t>
  </si>
  <si>
    <t>14.003.0061-0</t>
  </si>
  <si>
    <t>14.003.0061-A</t>
  </si>
  <si>
    <t>14.003.0062-0</t>
  </si>
  <si>
    <t>14.003.0062-A</t>
  </si>
  <si>
    <t>14.003.0070-0</t>
  </si>
  <si>
    <t>14.003.0070-A</t>
  </si>
  <si>
    <t>14.003.0071-0</t>
  </si>
  <si>
    <t>14.003.0071-A</t>
  </si>
  <si>
    <t>14.003.0076-0</t>
  </si>
  <si>
    <t>14.003.0076-A</t>
  </si>
  <si>
    <t>14.003.0077-0</t>
  </si>
  <si>
    <t>14.003.0077-A</t>
  </si>
  <si>
    <t>14.003.0121-0</t>
  </si>
  <si>
    <t>14.003.0121-A</t>
  </si>
  <si>
    <t>14.003.0122-0</t>
  </si>
  <si>
    <t>14.003.0122-A</t>
  </si>
  <si>
    <t>14.003.0130-0</t>
  </si>
  <si>
    <t>14.003.0130-A</t>
  </si>
  <si>
    <t>14.003.0131-0</t>
  </si>
  <si>
    <t>14.003.0131-A</t>
  </si>
  <si>
    <t>14.003.0145-0</t>
  </si>
  <si>
    <t>14.003.0145-A</t>
  </si>
  <si>
    <t>14.003.0146-0</t>
  </si>
  <si>
    <t>14.003.0146-A</t>
  </si>
  <si>
    <t>14.003.0148-0</t>
  </si>
  <si>
    <t>14.003.0148-A</t>
  </si>
  <si>
    <t>14.003.0149-0</t>
  </si>
  <si>
    <t>14.003.0149-A</t>
  </si>
  <si>
    <t>14.003.0151-0</t>
  </si>
  <si>
    <t>14.003.0151-A</t>
  </si>
  <si>
    <t>14.003.0152-0</t>
  </si>
  <si>
    <t>14.003.0152-A</t>
  </si>
  <si>
    <t>14.003.0153-0</t>
  </si>
  <si>
    <t>14.003.0153-A</t>
  </si>
  <si>
    <t>14.003.0154-0</t>
  </si>
  <si>
    <t>14.003.0154-A</t>
  </si>
  <si>
    <t>14.003.0156-0</t>
  </si>
  <si>
    <t>14.003.0156-A</t>
  </si>
  <si>
    <t>14.003.0157-0</t>
  </si>
  <si>
    <t>14.003.0157-A</t>
  </si>
  <si>
    <t>14.003.0160-0</t>
  </si>
  <si>
    <t>14.003.0160-A</t>
  </si>
  <si>
    <t>14.003.0161-0</t>
  </si>
  <si>
    <t>14.003.0161-A</t>
  </si>
  <si>
    <t>14.003.0163-0</t>
  </si>
  <si>
    <t>14.003.0163-A</t>
  </si>
  <si>
    <t>14.003.0164-0</t>
  </si>
  <si>
    <t>14.003.0164-A</t>
  </si>
  <si>
    <t>14.003.0165-0</t>
  </si>
  <si>
    <t>14.003.0165-A</t>
  </si>
  <si>
    <t>14.003.0200-0</t>
  </si>
  <si>
    <t>14.003.0200-A</t>
  </si>
  <si>
    <t>14.003.0201-0</t>
  </si>
  <si>
    <t>14.003.0201-A</t>
  </si>
  <si>
    <t>14.003.0205-0</t>
  </si>
  <si>
    <t>14.003.0205-A</t>
  </si>
  <si>
    <t>14.003.0206-0</t>
  </si>
  <si>
    <t>14.003.0206-A</t>
  </si>
  <si>
    <t>14.003.0210-0</t>
  </si>
  <si>
    <t>14.003.0210-A</t>
  </si>
  <si>
    <t>14.003.0211-0</t>
  </si>
  <si>
    <t>14.003.0211-A</t>
  </si>
  <si>
    <t>14.003.0220-0</t>
  </si>
  <si>
    <t>14.003.0220-A</t>
  </si>
  <si>
    <t>14.003.0221-0</t>
  </si>
  <si>
    <t>14.003.0221-A</t>
  </si>
  <si>
    <t>14.003.0225-0</t>
  </si>
  <si>
    <t>14.003.0225-A</t>
  </si>
  <si>
    <t>14.003.0226-0</t>
  </si>
  <si>
    <t>14.003.0226-A</t>
  </si>
  <si>
    <t>14.003.0230-0</t>
  </si>
  <si>
    <t>14.003.0230-A</t>
  </si>
  <si>
    <t>14.003.0231-0</t>
  </si>
  <si>
    <t>14.003.0231-A</t>
  </si>
  <si>
    <t>14.003.0240-0</t>
  </si>
  <si>
    <t>14.003.0240-A</t>
  </si>
  <si>
    <t>14.003.0241-0</t>
  </si>
  <si>
    <t>14.003.0241-A</t>
  </si>
  <si>
    <t>14.003.0243-0</t>
  </si>
  <si>
    <t>14.003.0243-A</t>
  </si>
  <si>
    <t>14.003.0250-0</t>
  </si>
  <si>
    <t>14.003.0250-A</t>
  </si>
  <si>
    <t>14.003.0255-0</t>
  </si>
  <si>
    <t>14.003.0255-A</t>
  </si>
  <si>
    <t>14.003.0260-0</t>
  </si>
  <si>
    <t>14.003.0260-A</t>
  </si>
  <si>
    <t>14.003.0265-0</t>
  </si>
  <si>
    <t>14.003.0265-A</t>
  </si>
  <si>
    <t>14.003.0300-0</t>
  </si>
  <si>
    <t>14.003.0300-A</t>
  </si>
  <si>
    <t>14.004.0010-0</t>
  </si>
  <si>
    <t>14.004.0010-A</t>
  </si>
  <si>
    <t>14.004.0015-0</t>
  </si>
  <si>
    <t>14.004.0015-A</t>
  </si>
  <si>
    <t>14.004.0020-0</t>
  </si>
  <si>
    <t>14.004.0020-A</t>
  </si>
  <si>
    <t>14.004.0025-0</t>
  </si>
  <si>
    <t>14.004.0025-A</t>
  </si>
  <si>
    <t>14.004.0030-0</t>
  </si>
  <si>
    <t>14.004.0030-A</t>
  </si>
  <si>
    <t>14.004.0040-0</t>
  </si>
  <si>
    <t>14.004.0040-A</t>
  </si>
  <si>
    <t>14.004.0045-0</t>
  </si>
  <si>
    <t>14.004.0045-A</t>
  </si>
  <si>
    <t>14.004.0046-0</t>
  </si>
  <si>
    <t>14.004.0046-A</t>
  </si>
  <si>
    <t>14.004.0047-0</t>
  </si>
  <si>
    <t>14.004.0047-A</t>
  </si>
  <si>
    <t>14.004.0048-0</t>
  </si>
  <si>
    <t>14.004.0048-A</t>
  </si>
  <si>
    <t>14.004.0050-0</t>
  </si>
  <si>
    <t>14.004.0050-A</t>
  </si>
  <si>
    <t>14.004.0060-0</t>
  </si>
  <si>
    <t>14.004.0060-A</t>
  </si>
  <si>
    <t>14.004.0070-0</t>
  </si>
  <si>
    <t>14.004.0070-A</t>
  </si>
  <si>
    <t>14.004.0073-0</t>
  </si>
  <si>
    <t>14.004.0073-A</t>
  </si>
  <si>
    <t>14.004.0100-0</t>
  </si>
  <si>
    <t>14.004.0100-A</t>
  </si>
  <si>
    <t>14.004.0120-0</t>
  </si>
  <si>
    <t>14.004.0120-A</t>
  </si>
  <si>
    <t>14.004.0121-0</t>
  </si>
  <si>
    <t>14.004.0121-A</t>
  </si>
  <si>
    <t>14.004.0150-0</t>
  </si>
  <si>
    <t>14.004.0150-A</t>
  </si>
  <si>
    <t>14.004.0155-0</t>
  </si>
  <si>
    <t>14.004.0155-A</t>
  </si>
  <si>
    <t>14.004.0160-0</t>
  </si>
  <si>
    <t>14.004.0160-A</t>
  </si>
  <si>
    <t>14.004.0200-0</t>
  </si>
  <si>
    <t>14.004.0200-A</t>
  </si>
  <si>
    <t>14.005.0010-0</t>
  </si>
  <si>
    <t>14.005.0010-A</t>
  </si>
  <si>
    <t>14.005.0015-0</t>
  </si>
  <si>
    <t>14.005.0015-A</t>
  </si>
  <si>
    <t>14.005.0020-0</t>
  </si>
  <si>
    <t>14.005.0020-A</t>
  </si>
  <si>
    <t>14.005.0025-0</t>
  </si>
  <si>
    <t>14.005.0025-A</t>
  </si>
  <si>
    <t>14.006.0005-0</t>
  </si>
  <si>
    <t>14.006.0005-A</t>
  </si>
  <si>
    <t>14.006.0008-0</t>
  </si>
  <si>
    <t>14.006.0008-A</t>
  </si>
  <si>
    <t>14.006.0010-0</t>
  </si>
  <si>
    <t>14.006.0010-A</t>
  </si>
  <si>
    <t>14.006.0012-0</t>
  </si>
  <si>
    <t>14.006.0012-A</t>
  </si>
  <si>
    <t>14.006.0014-0</t>
  </si>
  <si>
    <t>14.006.0014-A</t>
  </si>
  <si>
    <t>14.006.0017-0</t>
  </si>
  <si>
    <t>14.006.0017-A</t>
  </si>
  <si>
    <t>14.006.0019-0</t>
  </si>
  <si>
    <t>14.006.0019-A</t>
  </si>
  <si>
    <t>14.006.0021-0</t>
  </si>
  <si>
    <t>14.006.0021-A</t>
  </si>
  <si>
    <t>14.006.0023-0</t>
  </si>
  <si>
    <t>14.006.0023-A</t>
  </si>
  <si>
    <t>14.006.0025-0</t>
  </si>
  <si>
    <t>14.006.0025-A</t>
  </si>
  <si>
    <t>14.006.0030-0</t>
  </si>
  <si>
    <t>14.006.0030-A</t>
  </si>
  <si>
    <t>14.006.0033-0</t>
  </si>
  <si>
    <t>14.006.0033-A</t>
  </si>
  <si>
    <t>14.006.0036-0</t>
  </si>
  <si>
    <t>14.006.0036-A</t>
  </si>
  <si>
    <t>14.006.0037-0</t>
  </si>
  <si>
    <t>14.006.0037-A</t>
  </si>
  <si>
    <t>14.006.0038-0</t>
  </si>
  <si>
    <t>14.006.0038-A</t>
  </si>
  <si>
    <t>14.006.0039-0</t>
  </si>
  <si>
    <t>14.006.0039-A</t>
  </si>
  <si>
    <t>14.006.0041-0</t>
  </si>
  <si>
    <t>14.006.0041-A</t>
  </si>
  <si>
    <t>14.006.0043-0</t>
  </si>
  <si>
    <t>14.006.0043-A</t>
  </si>
  <si>
    <t>14.006.0050-0</t>
  </si>
  <si>
    <t>14.006.0050-A</t>
  </si>
  <si>
    <t>14.006.0052-0</t>
  </si>
  <si>
    <t>14.006.0052-A</t>
  </si>
  <si>
    <t>14.006.0054-0</t>
  </si>
  <si>
    <t>14.006.0054-A</t>
  </si>
  <si>
    <t>14.006.0058-0</t>
  </si>
  <si>
    <t>14.006.0058-A</t>
  </si>
  <si>
    <t>14.006.0062-0</t>
  </si>
  <si>
    <t>14.006.0062-A</t>
  </si>
  <si>
    <t>14.006.0064-0</t>
  </si>
  <si>
    <t>14.006.0064-A</t>
  </si>
  <si>
    <t>14.006.0077-0</t>
  </si>
  <si>
    <t>14.006.0077-A</t>
  </si>
  <si>
    <t>14.006.0078-0</t>
  </si>
  <si>
    <t>14.006.0078-A</t>
  </si>
  <si>
    <t>14.006.0079-0</t>
  </si>
  <si>
    <t>14.006.0079-A</t>
  </si>
  <si>
    <t>14.006.0081-0</t>
  </si>
  <si>
    <t>14.006.0081-A</t>
  </si>
  <si>
    <t>14.006.0082-0</t>
  </si>
  <si>
    <t>14.006.0082-A</t>
  </si>
  <si>
    <t>14.006.0083-0</t>
  </si>
  <si>
    <t>14.006.0083-A</t>
  </si>
  <si>
    <t>14.006.0084-0</t>
  </si>
  <si>
    <t>14.006.0084-A</t>
  </si>
  <si>
    <t>14.006.0085-0</t>
  </si>
  <si>
    <t>14.006.0085-A</t>
  </si>
  <si>
    <t>14.006.0086-0</t>
  </si>
  <si>
    <t>14.006.0086-A</t>
  </si>
  <si>
    <t>14.006.0087-0</t>
  </si>
  <si>
    <t>14.006.0087-A</t>
  </si>
  <si>
    <t>14.006.0088-0</t>
  </si>
  <si>
    <t>14.006.0088-A</t>
  </si>
  <si>
    <t>14.006.0089-0</t>
  </si>
  <si>
    <t>14.006.0089-A</t>
  </si>
  <si>
    <t>14.006.0091-0</t>
  </si>
  <si>
    <t>14.006.0091-A</t>
  </si>
  <si>
    <t>14.006.0092-0</t>
  </si>
  <si>
    <t>14.006.0092-A</t>
  </si>
  <si>
    <t>14.006.0093-0</t>
  </si>
  <si>
    <t>14.006.0093-A</t>
  </si>
  <si>
    <t>14.006.0094-0</t>
  </si>
  <si>
    <t>14.006.0094-A</t>
  </si>
  <si>
    <t>14.006.0095-0</t>
  </si>
  <si>
    <t>14.006.0095-A</t>
  </si>
  <si>
    <t>14.006.0100-0</t>
  </si>
  <si>
    <t>14.006.0100-A</t>
  </si>
  <si>
    <t>14.006.0101-0</t>
  </si>
  <si>
    <t>14.006.0101-A</t>
  </si>
  <si>
    <t>14.006.0102-0</t>
  </si>
  <si>
    <t>14.006.0102-A</t>
  </si>
  <si>
    <t>14.006.0103-0</t>
  </si>
  <si>
    <t>14.006.0103-A</t>
  </si>
  <si>
    <t>14.006.0104-0</t>
  </si>
  <si>
    <t>14.006.0104-A</t>
  </si>
  <si>
    <t>14.006.0105-0</t>
  </si>
  <si>
    <t>14.006.0105-A</t>
  </si>
  <si>
    <t>14.006.0110-0</t>
  </si>
  <si>
    <t>14.006.0110-A</t>
  </si>
  <si>
    <t>14.006.0115-0</t>
  </si>
  <si>
    <t>14.006.0115-A</t>
  </si>
  <si>
    <t>14.006.0120-0</t>
  </si>
  <si>
    <t>14.006.0120-A</t>
  </si>
  <si>
    <t>14.006.0121-0</t>
  </si>
  <si>
    <t>14.006.0121-A</t>
  </si>
  <si>
    <t>14.006.0123-0</t>
  </si>
  <si>
    <t>14.006.0123-A</t>
  </si>
  <si>
    <t>14.006.0124-0</t>
  </si>
  <si>
    <t>14.006.0124-A</t>
  </si>
  <si>
    <t>14.006.0126-0</t>
  </si>
  <si>
    <t>14.006.0126-A</t>
  </si>
  <si>
    <t>14.006.0127-0</t>
  </si>
  <si>
    <t>14.006.0127-A</t>
  </si>
  <si>
    <t>14.006.0150-0</t>
  </si>
  <si>
    <t>14.006.0150-A</t>
  </si>
  <si>
    <t>14.006.0155-0</t>
  </si>
  <si>
    <t>14.006.0155-A</t>
  </si>
  <si>
    <t>14.006.0156-0</t>
  </si>
  <si>
    <t>14.006.0156-A</t>
  </si>
  <si>
    <t>14.006.0160-0</t>
  </si>
  <si>
    <t>14.006.0160-A</t>
  </si>
  <si>
    <t>14.006.0185-0</t>
  </si>
  <si>
    <t>14.006.0185-A</t>
  </si>
  <si>
    <t>14.006.0190-0</t>
  </si>
  <si>
    <t>14.006.0190-A</t>
  </si>
  <si>
    <t>14.006.0220-0</t>
  </si>
  <si>
    <t>14.006.0220-A</t>
  </si>
  <si>
    <t>14.006.0225-0</t>
  </si>
  <si>
    <t>14.006.0225-A</t>
  </si>
  <si>
    <t>14.006.0232-0</t>
  </si>
  <si>
    <t>14.006.0232-A</t>
  </si>
  <si>
    <t>14.006.0233-0</t>
  </si>
  <si>
    <t>14.006.0233-A</t>
  </si>
  <si>
    <t>14.006.0234-0</t>
  </si>
  <si>
    <t>14.006.0234-A</t>
  </si>
  <si>
    <t>14.006.0235-0</t>
  </si>
  <si>
    <t>14.006.0235-A</t>
  </si>
  <si>
    <t>14.006.0237-0</t>
  </si>
  <si>
    <t>14.006.0237-A</t>
  </si>
  <si>
    <t>14.006.0238-0</t>
  </si>
  <si>
    <t>14.006.0238-A</t>
  </si>
  <si>
    <t>14.006.0255-0</t>
  </si>
  <si>
    <t>14.006.0255-A</t>
  </si>
  <si>
    <t>14.006.0260-0</t>
  </si>
  <si>
    <t>14.006.0260-A</t>
  </si>
  <si>
    <t>14.006.0265-0</t>
  </si>
  <si>
    <t>14.006.0265-A</t>
  </si>
  <si>
    <t>14.006.0270-0</t>
  </si>
  <si>
    <t>14.006.0270-A</t>
  </si>
  <si>
    <t>14.006.0275-0</t>
  </si>
  <si>
    <t>14.006.0275-A</t>
  </si>
  <si>
    <t>14.006.0285-0</t>
  </si>
  <si>
    <t>14.006.0285-A</t>
  </si>
  <si>
    <t>14.006.0286-0</t>
  </si>
  <si>
    <t>14.006.0286-A</t>
  </si>
  <si>
    <t>14.006.0288-0</t>
  </si>
  <si>
    <t>14.006.0288-A</t>
  </si>
  <si>
    <t>14.006.0290-0</t>
  </si>
  <si>
    <t>14.006.0290-A</t>
  </si>
  <si>
    <t>14.006.0295-0</t>
  </si>
  <si>
    <t>14.006.0295-A</t>
  </si>
  <si>
    <t>14.006.0297-0</t>
  </si>
  <si>
    <t>14.006.0297-A</t>
  </si>
  <si>
    <t>14.006.0299-0</t>
  </si>
  <si>
    <t>14.006.0299-A</t>
  </si>
  <si>
    <t>14.006.0301-0</t>
  </si>
  <si>
    <t>14.006.0301-A</t>
  </si>
  <si>
    <t>14.006.0303-0</t>
  </si>
  <si>
    <t>14.006.0303-A</t>
  </si>
  <si>
    <t>14.006.0305-0</t>
  </si>
  <si>
    <t>14.006.0305-A</t>
  </si>
  <si>
    <t>14.006.0353-0</t>
  </si>
  <si>
    <t>14.006.0353-A</t>
  </si>
  <si>
    <t>14.006.0355-0</t>
  </si>
  <si>
    <t>14.006.0355-A</t>
  </si>
  <si>
    <t>14.006.0360-0</t>
  </si>
  <si>
    <t>14.006.0360-A</t>
  </si>
  <si>
    <t>14.006.0362-0</t>
  </si>
  <si>
    <t>14.006.0362-A</t>
  </si>
  <si>
    <t>14.006.0370-0</t>
  </si>
  <si>
    <t>14.006.0370-A</t>
  </si>
  <si>
    <t>14.006.0371-0</t>
  </si>
  <si>
    <t>14.006.0371-A</t>
  </si>
  <si>
    <t>14.006.0372-0</t>
  </si>
  <si>
    <t>14.006.0372-A</t>
  </si>
  <si>
    <t>14.006.0373-0</t>
  </si>
  <si>
    <t>14.006.0373-A</t>
  </si>
  <si>
    <t>14.006.0374-0</t>
  </si>
  <si>
    <t>14.006.0374-A</t>
  </si>
  <si>
    <t>14.006.0375-0</t>
  </si>
  <si>
    <t>14.006.0375-A</t>
  </si>
  <si>
    <t>14.006.0380-0</t>
  </si>
  <si>
    <t>14.006.0380-A</t>
  </si>
  <si>
    <t>14.006.0385-0</t>
  </si>
  <si>
    <t>14.006.0385-A</t>
  </si>
  <si>
    <t>14.006.0399-0</t>
  </si>
  <si>
    <t>14.006.0399-A</t>
  </si>
  <si>
    <t>14.006.0400-0</t>
  </si>
  <si>
    <t>14.006.0400-A</t>
  </si>
  <si>
    <t>14.006.0401-0</t>
  </si>
  <si>
    <t>14.006.0401-A</t>
  </si>
  <si>
    <t>14.006.0405-0</t>
  </si>
  <si>
    <t>14.006.0405-A</t>
  </si>
  <si>
    <t>14.006.0407-0</t>
  </si>
  <si>
    <t>14.006.0407-A</t>
  </si>
  <si>
    <t>14.006.0408-0</t>
  </si>
  <si>
    <t>14.006.0408-A</t>
  </si>
  <si>
    <t>14.006.0409-0</t>
  </si>
  <si>
    <t>14.006.0409-A</t>
  </si>
  <si>
    <t>14.006.0415-0</t>
  </si>
  <si>
    <t>14.006.0415-A</t>
  </si>
  <si>
    <t>14.006.0417-0</t>
  </si>
  <si>
    <t>14.006.0417-A</t>
  </si>
  <si>
    <t>14.006.0420-0</t>
  </si>
  <si>
    <t>14.006.0420-A</t>
  </si>
  <si>
    <t>14.006.0422-1</t>
  </si>
  <si>
    <t>14.006.0422-B</t>
  </si>
  <si>
    <t>14.006.0423-0</t>
  </si>
  <si>
    <t>14.006.0423-A</t>
  </si>
  <si>
    <t>14.006.0424-0</t>
  </si>
  <si>
    <t>14.006.0424-A</t>
  </si>
  <si>
    <t>14.006.0426-0</t>
  </si>
  <si>
    <t>14.006.0426-A</t>
  </si>
  <si>
    <t>14.006.0428-0</t>
  </si>
  <si>
    <t>14.006.0428-A</t>
  </si>
  <si>
    <t>14.006.0430-0</t>
  </si>
  <si>
    <t>14.006.0430-A</t>
  </si>
  <si>
    <t>14.006.0440-0</t>
  </si>
  <si>
    <t>14.006.0440-A</t>
  </si>
  <si>
    <t>14.006.0445-0</t>
  </si>
  <si>
    <t>14.006.0445-A</t>
  </si>
  <si>
    <t>14.006.0609-0</t>
  </si>
  <si>
    <t>14.006.0609-A</t>
  </si>
  <si>
    <t>14.006.0612-0</t>
  </si>
  <si>
    <t>14.006.0612-A</t>
  </si>
  <si>
    <t>14.006.0615-0</t>
  </si>
  <si>
    <t>14.006.0615-A</t>
  </si>
  <si>
    <t>14.006.0624-0</t>
  </si>
  <si>
    <t>14.006.0624-A</t>
  </si>
  <si>
    <t>14.006.0627-0</t>
  </si>
  <si>
    <t>14.006.0627-A</t>
  </si>
  <si>
    <t>14.006.0630-0</t>
  </si>
  <si>
    <t>14.006.0630-A</t>
  </si>
  <si>
    <t>14.006.0633-0</t>
  </si>
  <si>
    <t>14.006.0633-A</t>
  </si>
  <si>
    <t>14.006.0636-0</t>
  </si>
  <si>
    <t>14.006.0636-A</t>
  </si>
  <si>
    <t>14.006.0639-0</t>
  </si>
  <si>
    <t>14.006.0639-A</t>
  </si>
  <si>
    <t>14.006.0645-0</t>
  </si>
  <si>
    <t>14.006.0645-A</t>
  </si>
  <si>
    <t>14.006.0648-0</t>
  </si>
  <si>
    <t>14.006.0648-A</t>
  </si>
  <si>
    <t>14.006.0680-0</t>
  </si>
  <si>
    <t>14.006.0680-A</t>
  </si>
  <si>
    <t>14.006.0685-0</t>
  </si>
  <si>
    <t>14.006.0685-A</t>
  </si>
  <si>
    <t>14.006.0688-0</t>
  </si>
  <si>
    <t>14.006.0688-A</t>
  </si>
  <si>
    <t>14.006.0695-0</t>
  </si>
  <si>
    <t>14.006.0695-A</t>
  </si>
  <si>
    <t>14.007.0005-0</t>
  </si>
  <si>
    <t>14.007.0005-A</t>
  </si>
  <si>
    <t>14.007.0010-0</t>
  </si>
  <si>
    <t>14.007.0010-A</t>
  </si>
  <si>
    <t>14.007.0015-0</t>
  </si>
  <si>
    <t>14.007.0015-A</t>
  </si>
  <si>
    <t>14.007.0020-0</t>
  </si>
  <si>
    <t>14.007.0020-A</t>
  </si>
  <si>
    <t>14.007.0025-0</t>
  </si>
  <si>
    <t>14.007.0025-A</t>
  </si>
  <si>
    <t>14.007.0030-0</t>
  </si>
  <si>
    <t>14.007.0030-A</t>
  </si>
  <si>
    <t>14.007.0035-0</t>
  </si>
  <si>
    <t>14.007.0035-A</t>
  </si>
  <si>
    <t>14.007.0038-0</t>
  </si>
  <si>
    <t>14.007.0038-A</t>
  </si>
  <si>
    <t>14.007.0040-0</t>
  </si>
  <si>
    <t>14.007.0040-A</t>
  </si>
  <si>
    <t>14.007.0045-0</t>
  </si>
  <si>
    <t>14.007.0045-A</t>
  </si>
  <si>
    <t>14.007.0050-0</t>
  </si>
  <si>
    <t>14.007.0050-A</t>
  </si>
  <si>
    <t>14.007.0055-0</t>
  </si>
  <si>
    <t>14.007.0055-A</t>
  </si>
  <si>
    <t>14.007.0057-0</t>
  </si>
  <si>
    <t>14.007.0057-A</t>
  </si>
  <si>
    <t>14.007.0065-0</t>
  </si>
  <si>
    <t>14.007.0065-A</t>
  </si>
  <si>
    <t>14.007.0070-0</t>
  </si>
  <si>
    <t>14.007.0070-A</t>
  </si>
  <si>
    <t>14.007.0075-0</t>
  </si>
  <si>
    <t>14.007.0075-A</t>
  </si>
  <si>
    <t>14.007.0080-0</t>
  </si>
  <si>
    <t>14.007.0080-A</t>
  </si>
  <si>
    <t>14.007.0085-0</t>
  </si>
  <si>
    <t>14.007.0085-A</t>
  </si>
  <si>
    <t>14.007.0090-0</t>
  </si>
  <si>
    <t>14.007.0090-A</t>
  </si>
  <si>
    <t>14.007.0095-0</t>
  </si>
  <si>
    <t>14.007.0095-A</t>
  </si>
  <si>
    <t>14.007.0101-0</t>
  </si>
  <si>
    <t>14.007.0101-A</t>
  </si>
  <si>
    <t>14.007.0105-0</t>
  </si>
  <si>
    <t>14.007.0105-A</t>
  </si>
  <si>
    <t>14.007.0110-0</t>
  </si>
  <si>
    <t>14.007.0110-A</t>
  </si>
  <si>
    <t>14.007.0115-0</t>
  </si>
  <si>
    <t>14.007.0115-A</t>
  </si>
  <si>
    <t>14.007.0120-0</t>
  </si>
  <si>
    <t>14.007.0120-A</t>
  </si>
  <si>
    <t>14.007.0125-0</t>
  </si>
  <si>
    <t>14.007.0125-A</t>
  </si>
  <si>
    <t>14.007.0130-0</t>
  </si>
  <si>
    <t>14.007.0130-A</t>
  </si>
  <si>
    <t>14.007.0135-0</t>
  </si>
  <si>
    <t>14.007.0135-A</t>
  </si>
  <si>
    <t>14.007.0140-0</t>
  </si>
  <si>
    <t>14.007.0140-A</t>
  </si>
  <si>
    <t>14.007.0145-0</t>
  </si>
  <si>
    <t>14.007.0145-A</t>
  </si>
  <si>
    <t>14.007.0150-0</t>
  </si>
  <si>
    <t>14.007.0150-A</t>
  </si>
  <si>
    <t>14.007.0155-0</t>
  </si>
  <si>
    <t>14.007.0155-A</t>
  </si>
  <si>
    <t>14.007.0160-0</t>
  </si>
  <si>
    <t>14.007.0160-A</t>
  </si>
  <si>
    <t>14.007.0165-0</t>
  </si>
  <si>
    <t>14.007.0165-A</t>
  </si>
  <si>
    <t>14.007.0170-0</t>
  </si>
  <si>
    <t>14.007.0170-A</t>
  </si>
  <si>
    <t>14.007.0175-0</t>
  </si>
  <si>
    <t>14.007.0175-A</t>
  </si>
  <si>
    <t>14.007.0185-0</t>
  </si>
  <si>
    <t>14.007.0185-A</t>
  </si>
  <si>
    <t>14.007.0190-0</t>
  </si>
  <si>
    <t>14.007.0190-A</t>
  </si>
  <si>
    <t>14.007.0195-0</t>
  </si>
  <si>
    <t>14.007.0195-A</t>
  </si>
  <si>
    <t>14.007.0200-0</t>
  </si>
  <si>
    <t>14.007.0200-A</t>
  </si>
  <si>
    <t>14.007.0250-0</t>
  </si>
  <si>
    <t>14.007.0250-A</t>
  </si>
  <si>
    <t>14.007.0251-0</t>
  </si>
  <si>
    <t>14.007.0251-A</t>
  </si>
  <si>
    <t>14.007.0253-0</t>
  </si>
  <si>
    <t>14.007.0253-A</t>
  </si>
  <si>
    <t>14.007.0256-0</t>
  </si>
  <si>
    <t>14.007.0256-A</t>
  </si>
  <si>
    <t>14.007.0258-0</t>
  </si>
  <si>
    <t>14.007.0258-A</t>
  </si>
  <si>
    <t>14.007.0261-0</t>
  </si>
  <si>
    <t>14.007.0261-A</t>
  </si>
  <si>
    <t>14.007.0266-0</t>
  </si>
  <si>
    <t>14.007.0266-A</t>
  </si>
  <si>
    <t>14.007.0267-0</t>
  </si>
  <si>
    <t>14.007.0267-A</t>
  </si>
  <si>
    <t>14.007.0268-0</t>
  </si>
  <si>
    <t>14.007.0268-A</t>
  </si>
  <si>
    <t>14.007.0269-0</t>
  </si>
  <si>
    <t>14.007.0269-A</t>
  </si>
  <si>
    <t>14.007.0270-0</t>
  </si>
  <si>
    <t>14.007.0270-A</t>
  </si>
  <si>
    <t>14.007.0274-0</t>
  </si>
  <si>
    <t>14.007.0274-A</t>
  </si>
  <si>
    <t>14.007.0276-0</t>
  </si>
  <si>
    <t>14.007.0276-A</t>
  </si>
  <si>
    <t>14.007.0277-0</t>
  </si>
  <si>
    <t>14.007.0277-A</t>
  </si>
  <si>
    <t>14.007.0278-0</t>
  </si>
  <si>
    <t>14.007.0278-A</t>
  </si>
  <si>
    <t>14.007.0279-0</t>
  </si>
  <si>
    <t>14.007.0279-A</t>
  </si>
  <si>
    <t>14.007.0280-0</t>
  </si>
  <si>
    <t>14.007.0280-A</t>
  </si>
  <si>
    <t>14.007.0281-0</t>
  </si>
  <si>
    <t>14.007.0281-A</t>
  </si>
  <si>
    <t>14.007.0282-0</t>
  </si>
  <si>
    <t>14.007.0282-A</t>
  </si>
  <si>
    <t>14.007.0283-0</t>
  </si>
  <si>
    <t>14.007.0283-A</t>
  </si>
  <si>
    <t>14.007.0284-0</t>
  </si>
  <si>
    <t>14.007.0284-A</t>
  </si>
  <si>
    <t>14.007.0286-0</t>
  </si>
  <si>
    <t>14.007.0286-A</t>
  </si>
  <si>
    <t>14.007.0287-0</t>
  </si>
  <si>
    <t>14.007.0287-A</t>
  </si>
  <si>
    <t>14.007.0288-0</t>
  </si>
  <si>
    <t>14.007.0288-A</t>
  </si>
  <si>
    <t>14.007.0289-0</t>
  </si>
  <si>
    <t>14.007.0289-A</t>
  </si>
  <si>
    <t>14.007.0290-0</t>
  </si>
  <si>
    <t>14.007.0290-A</t>
  </si>
  <si>
    <t>14.007.0292-0</t>
  </si>
  <si>
    <t>14.007.0292-A</t>
  </si>
  <si>
    <t>14.007.0294-0</t>
  </si>
  <si>
    <t>14.007.0294-A</t>
  </si>
  <si>
    <t>14.007.0296-0</t>
  </si>
  <si>
    <t>14.007.0296-A</t>
  </si>
  <si>
    <t>14.007.0298-0</t>
  </si>
  <si>
    <t>14.007.0298-A</t>
  </si>
  <si>
    <t>14.007.0300-0</t>
  </si>
  <si>
    <t>14.007.0300-A</t>
  </si>
  <si>
    <t>14.007.0302-0</t>
  </si>
  <si>
    <t>14.007.0302-A</t>
  </si>
  <si>
    <t>14.007.0304-0</t>
  </si>
  <si>
    <t>14.007.0304-A</t>
  </si>
  <si>
    <t>14.007.0306-0</t>
  </si>
  <si>
    <t>14.007.0306-A</t>
  </si>
  <si>
    <t>14.007.0308-0</t>
  </si>
  <si>
    <t>14.007.0308-A</t>
  </si>
  <si>
    <t>14.007.0310-0</t>
  </si>
  <si>
    <t>14.007.0310-A</t>
  </si>
  <si>
    <t>14.007.0312-0</t>
  </si>
  <si>
    <t>14.007.0312-A</t>
  </si>
  <si>
    <t>14.007.0313-0</t>
  </si>
  <si>
    <t>14.007.0313-A</t>
  </si>
  <si>
    <t>14.007.0314-0</t>
  </si>
  <si>
    <t>14.007.0314-A</t>
  </si>
  <si>
    <t>14.007.0315-0</t>
  </si>
  <si>
    <t>14.007.0315-A</t>
  </si>
  <si>
    <t>14.007.0316-0</t>
  </si>
  <si>
    <t>14.007.0316-A</t>
  </si>
  <si>
    <t>14.007.0318-0</t>
  </si>
  <si>
    <t>14.007.0318-A</t>
  </si>
  <si>
    <t>14.007.0320-0</t>
  </si>
  <si>
    <t>14.007.0320-A</t>
  </si>
  <si>
    <t>14.007.0322-0</t>
  </si>
  <si>
    <t>14.007.0322-A</t>
  </si>
  <si>
    <t>14.007.0324-0</t>
  </si>
  <si>
    <t>14.007.0324-A</t>
  </si>
  <si>
    <t>14.007.0326-0</t>
  </si>
  <si>
    <t>14.007.0326-A</t>
  </si>
  <si>
    <t>14.007.0328-0</t>
  </si>
  <si>
    <t>14.007.0328-A</t>
  </si>
  <si>
    <t>14.007.0332-0</t>
  </si>
  <si>
    <t>14.007.0332-A</t>
  </si>
  <si>
    <t>14.007.0334-0</t>
  </si>
  <si>
    <t>14.007.0334-A</t>
  </si>
  <si>
    <t>14.007.0335-0</t>
  </si>
  <si>
    <t>14.007.0335-A</t>
  </si>
  <si>
    <t>14.007.0336-0</t>
  </si>
  <si>
    <t>14.007.0336-A</t>
  </si>
  <si>
    <t>14.007.0337-0</t>
  </si>
  <si>
    <t>14.007.0337-A</t>
  </si>
  <si>
    <t>14.007.0338-0</t>
  </si>
  <si>
    <t>14.007.0338-A</t>
  </si>
  <si>
    <t>14.007.0340-0</t>
  </si>
  <si>
    <t>14.007.0340-A</t>
  </si>
  <si>
    <t>14.007.0342-0</t>
  </si>
  <si>
    <t>14.007.0342-A</t>
  </si>
  <si>
    <t>14.007.0344-0</t>
  </si>
  <si>
    <t>14.007.0344-A</t>
  </si>
  <si>
    <t>14.007.0345-0</t>
  </si>
  <si>
    <t>14.007.0345-A</t>
  </si>
  <si>
    <t>14.007.0346-0</t>
  </si>
  <si>
    <t>14.007.0346-A</t>
  </si>
  <si>
    <t>14.007.0347-0</t>
  </si>
  <si>
    <t>14.007.0347-A</t>
  </si>
  <si>
    <t>14.007.0348-0</t>
  </si>
  <si>
    <t>14.007.0348-A</t>
  </si>
  <si>
    <t>14.007.0360-0</t>
  </si>
  <si>
    <t>14.007.0360-A</t>
  </si>
  <si>
    <t>14.007.0365-0</t>
  </si>
  <si>
    <t>14.007.0365-A</t>
  </si>
  <si>
    <t>14.007.0390-0</t>
  </si>
  <si>
    <t>14.007.0390-A</t>
  </si>
  <si>
    <t>14.007.0396-0</t>
  </si>
  <si>
    <t>14.007.0396-A</t>
  </si>
  <si>
    <t>14.007.0400-0</t>
  </si>
  <si>
    <t>14.007.0400-A</t>
  </si>
  <si>
    <t>14.008.0010-0</t>
  </si>
  <si>
    <t>14.008.0010-A</t>
  </si>
  <si>
    <t>14.008.0015-0</t>
  </si>
  <si>
    <t>14.008.0015-A</t>
  </si>
  <si>
    <t>14.008.0020-0</t>
  </si>
  <si>
    <t>14.008.0020-A</t>
  </si>
  <si>
    <t>14.008.0025-0</t>
  </si>
  <si>
    <t>14.008.0025-A</t>
  </si>
  <si>
    <t>14.008.0030-0</t>
  </si>
  <si>
    <t>14.008.0030-A</t>
  </si>
  <si>
    <t>14.008.0035-0</t>
  </si>
  <si>
    <t>14.008.0035-A</t>
  </si>
  <si>
    <t>14.008.0045-0</t>
  </si>
  <si>
    <t>14.008.0045-A</t>
  </si>
  <si>
    <t>14.008.0050-0</t>
  </si>
  <si>
    <t>14.008.0050-A</t>
  </si>
  <si>
    <t>14.008.0052-0</t>
  </si>
  <si>
    <t>14.008.0052-A</t>
  </si>
  <si>
    <t>14.008.0055-0</t>
  </si>
  <si>
    <t>14.008.0055-A</t>
  </si>
  <si>
    <t>14.008.0065-0</t>
  </si>
  <si>
    <t>14.008.0065-A</t>
  </si>
  <si>
    <t>14.008.0070-0</t>
  </si>
  <si>
    <t>14.008.0070-A</t>
  </si>
  <si>
    <t>14.008.0075-0</t>
  </si>
  <si>
    <t>14.008.0075-A</t>
  </si>
  <si>
    <t>14.008.0080-0</t>
  </si>
  <si>
    <t>14.008.0080-A</t>
  </si>
  <si>
    <t>14.008.0090-0</t>
  </si>
  <si>
    <t>14.008.0090-A</t>
  </si>
  <si>
    <t>14.008.0092-0</t>
  </si>
  <si>
    <t>14.008.0092-A</t>
  </si>
  <si>
    <t>14.008.0093-0</t>
  </si>
  <si>
    <t>14.008.0093-A</t>
  </si>
  <si>
    <t>14.008.0095-0</t>
  </si>
  <si>
    <t>14.008.0095-A</t>
  </si>
  <si>
    <t>14.008.0096-0</t>
  </si>
  <si>
    <t>14.008.0096-A</t>
  </si>
  <si>
    <t>14.008.0097-0</t>
  </si>
  <si>
    <t>14.008.0097-A</t>
  </si>
  <si>
    <t>14.009.0010-0</t>
  </si>
  <si>
    <t>14.009.0010-A</t>
  </si>
  <si>
    <t>14.009.0015-0</t>
  </si>
  <si>
    <t>14.009.0015-A</t>
  </si>
  <si>
    <t>14.009.0020-0</t>
  </si>
  <si>
    <t>14.009.0020-A</t>
  </si>
  <si>
    <t>14.009.0022-0</t>
  </si>
  <si>
    <t>14.009.0022-A</t>
  </si>
  <si>
    <t>14.009.0024-0</t>
  </si>
  <si>
    <t>14.009.0024-A</t>
  </si>
  <si>
    <t>14.009.0026-0</t>
  </si>
  <si>
    <t>14.009.0026-A</t>
  </si>
  <si>
    <t>14.009.0040-0</t>
  </si>
  <si>
    <t>14.009.0040-A</t>
  </si>
  <si>
    <t>14.009.0045-0</t>
  </si>
  <si>
    <t>14.009.0045-A</t>
  </si>
  <si>
    <t>14.009.0050-0</t>
  </si>
  <si>
    <t>14.009.0050-A</t>
  </si>
  <si>
    <t>14.009.0052-0</t>
  </si>
  <si>
    <t>14.009.0052-A</t>
  </si>
  <si>
    <t>14.009.0054-0</t>
  </si>
  <si>
    <t>14.009.0054-A</t>
  </si>
  <si>
    <t>14.009.0056-0</t>
  </si>
  <si>
    <t>14.009.0056-A</t>
  </si>
  <si>
    <t>14.009.0060-0</t>
  </si>
  <si>
    <t>14.009.0060-A</t>
  </si>
  <si>
    <t>14.009.0070-0</t>
  </si>
  <si>
    <t>14.009.0070-A</t>
  </si>
  <si>
    <t>14.009.0075-0</t>
  </si>
  <si>
    <t>14.009.0075-A</t>
  </si>
  <si>
    <t>14.009.0080-0</t>
  </si>
  <si>
    <t>14.009.0080-A</t>
  </si>
  <si>
    <t>14.009.0085-0</t>
  </si>
  <si>
    <t>14.009.0085-A</t>
  </si>
  <si>
    <t>14.009.0090-0</t>
  </si>
  <si>
    <t>14.009.0090-A</t>
  </si>
  <si>
    <t>14.009.0095-0</t>
  </si>
  <si>
    <t>14.009.0095-A</t>
  </si>
  <si>
    <t>14.009.0110-0</t>
  </si>
  <si>
    <t>14.009.0110-A</t>
  </si>
  <si>
    <t>14.009.0120-0</t>
  </si>
  <si>
    <t>14.009.0120-A</t>
  </si>
  <si>
    <t>14.009.0125-0</t>
  </si>
  <si>
    <t>14.009.0125-A</t>
  </si>
  <si>
    <t>14.009.0130-0</t>
  </si>
  <si>
    <t>14.009.0130-A</t>
  </si>
  <si>
    <t>14.010.0010-0</t>
  </si>
  <si>
    <t>14.010.0010-A</t>
  </si>
  <si>
    <t>14.010.0015-0</t>
  </si>
  <si>
    <t>14.010.0015-A</t>
  </si>
  <si>
    <t>15.001.0020-1</t>
  </si>
  <si>
    <t>15.001.0020-B</t>
  </si>
  <si>
    <t>15.001.0025-0</t>
  </si>
  <si>
    <t>15.001.0025-A</t>
  </si>
  <si>
    <t>15.001.0026-0</t>
  </si>
  <si>
    <t>15.001.0026-A</t>
  </si>
  <si>
    <t>15.001.0027-0</t>
  </si>
  <si>
    <t>15.001.0027-A</t>
  </si>
  <si>
    <t>15.001.0028-0</t>
  </si>
  <si>
    <t>15.001.0028-A</t>
  </si>
  <si>
    <t>15.001.0029-0</t>
  </si>
  <si>
    <t>15.001.0029-A</t>
  </si>
  <si>
    <t>15.001.0030-0</t>
  </si>
  <si>
    <t>15.001.0030-A</t>
  </si>
  <si>
    <t>15.001.0031-0</t>
  </si>
  <si>
    <t>15.001.0031-A</t>
  </si>
  <si>
    <t>15.001.0032-0</t>
  </si>
  <si>
    <t>15.001.0032-A</t>
  </si>
  <si>
    <t>15.001.0033-0</t>
  </si>
  <si>
    <t>15.001.0033-A</t>
  </si>
  <si>
    <t>15.001.0034-0</t>
  </si>
  <si>
    <t>15.001.0034-A</t>
  </si>
  <si>
    <t>15.001.0035-0</t>
  </si>
  <si>
    <t>15.001.0035-A</t>
  </si>
  <si>
    <t>15.001.0053-0</t>
  </si>
  <si>
    <t>15.001.0053-A</t>
  </si>
  <si>
    <t>15.001.0054-0</t>
  </si>
  <si>
    <t>15.001.0054-A</t>
  </si>
  <si>
    <t>15.001.0055-0</t>
  </si>
  <si>
    <t>15.001.0055-A</t>
  </si>
  <si>
    <t>15.001.0056-0</t>
  </si>
  <si>
    <t>15.001.0056-A</t>
  </si>
  <si>
    <t>15.001.0057-0</t>
  </si>
  <si>
    <t>15.001.0057-A</t>
  </si>
  <si>
    <t>15.001.0060-0</t>
  </si>
  <si>
    <t>15.001.0060-A</t>
  </si>
  <si>
    <t>15.001.0061-0</t>
  </si>
  <si>
    <t>15.001.0061-A</t>
  </si>
  <si>
    <t>15.001.0071-0</t>
  </si>
  <si>
    <t>15.001.0071-A</t>
  </si>
  <si>
    <t>15.001.0072-0</t>
  </si>
  <si>
    <t>15.001.0072-A</t>
  </si>
  <si>
    <t>15.001.0073-0</t>
  </si>
  <si>
    <t>15.001.0073-A</t>
  </si>
  <si>
    <t>15.001.0075-0</t>
  </si>
  <si>
    <t>15.001.0075-A</t>
  </si>
  <si>
    <t>15.001.0076-0</t>
  </si>
  <si>
    <t>15.001.0076-A</t>
  </si>
  <si>
    <t>15.001.0077-0</t>
  </si>
  <si>
    <t>15.001.0077-A</t>
  </si>
  <si>
    <t>15.001.0078-0</t>
  </si>
  <si>
    <t>15.001.0078-A</t>
  </si>
  <si>
    <t>15.001.0079-0</t>
  </si>
  <si>
    <t>15.001.0079-A</t>
  </si>
  <si>
    <t>15.001.0080-0</t>
  </si>
  <si>
    <t>15.001.0080-A</t>
  </si>
  <si>
    <t>15.001.0090-0</t>
  </si>
  <si>
    <t>15.001.0090-A</t>
  </si>
  <si>
    <t>15.001.0095-0</t>
  </si>
  <si>
    <t>15.001.0095-A</t>
  </si>
  <si>
    <t>15.001.0100-0</t>
  </si>
  <si>
    <t>15.001.0100-A</t>
  </si>
  <si>
    <t>15.002.0062-0</t>
  </si>
  <si>
    <t>15.002.0062-A</t>
  </si>
  <si>
    <t>15.002.0063-0</t>
  </si>
  <si>
    <t>15.002.0063-A</t>
  </si>
  <si>
    <t>15.002.0080-0</t>
  </si>
  <si>
    <t>15.002.0080-A</t>
  </si>
  <si>
    <t>15.002.0082-0</t>
  </si>
  <si>
    <t>15.002.0082-A</t>
  </si>
  <si>
    <t>15.002.0084-0</t>
  </si>
  <si>
    <t>15.002.0084-A</t>
  </si>
  <si>
    <t>15.002.0086-0</t>
  </si>
  <si>
    <t>15.002.0086-A</t>
  </si>
  <si>
    <t>15.002.0088-0</t>
  </si>
  <si>
    <t>15.002.0088-A</t>
  </si>
  <si>
    <t>15.002.0090-0</t>
  </si>
  <si>
    <t>15.002.0090-A</t>
  </si>
  <si>
    <t>15.002.0092-0</t>
  </si>
  <si>
    <t>15.002.0092-A</t>
  </si>
  <si>
    <t>15.002.0094-0</t>
  </si>
  <si>
    <t>15.002.0094-A</t>
  </si>
  <si>
    <t>15.002.0096-0</t>
  </si>
  <si>
    <t>15.002.0096-A</t>
  </si>
  <si>
    <t>15.002.0120-0</t>
  </si>
  <si>
    <t>15.002.0120-A</t>
  </si>
  <si>
    <t>15.002.0125-0</t>
  </si>
  <si>
    <t>15.002.0125-A</t>
  </si>
  <si>
    <t>15.002.0130-0</t>
  </si>
  <si>
    <t>15.002.0130-A</t>
  </si>
  <si>
    <t>15.002.0135-0</t>
  </si>
  <si>
    <t>15.002.0135-A</t>
  </si>
  <si>
    <t>15.002.0200-0</t>
  </si>
  <si>
    <t>15.002.0200-A</t>
  </si>
  <si>
    <t>15.002.0205-0</t>
  </si>
  <si>
    <t>15.002.0205-A</t>
  </si>
  <si>
    <t>15.002.0210-0</t>
  </si>
  <si>
    <t>15.002.0210-A</t>
  </si>
  <si>
    <t>15.002.0310-0</t>
  </si>
  <si>
    <t>15.002.0310-A</t>
  </si>
  <si>
    <t>15.002.0400-0</t>
  </si>
  <si>
    <t>15.002.0400-A</t>
  </si>
  <si>
    <t>15.002.0401-0</t>
  </si>
  <si>
    <t>15.002.0401-A</t>
  </si>
  <si>
    <t>15.002.0580-0</t>
  </si>
  <si>
    <t>15.002.0580-A</t>
  </si>
  <si>
    <t>15.002.0584-0</t>
  </si>
  <si>
    <t>15.002.0584-A</t>
  </si>
  <si>
    <t>15.002.0588-0</t>
  </si>
  <si>
    <t>15.002.0588-A</t>
  </si>
  <si>
    <t>15.002.0590-0</t>
  </si>
  <si>
    <t>15.002.0590-A</t>
  </si>
  <si>
    <t>15.002.0596-0</t>
  </si>
  <si>
    <t>15.002.0596-A</t>
  </si>
  <si>
    <t>15.002.0622-0</t>
  </si>
  <si>
    <t>15.002.0622-A</t>
  </si>
  <si>
    <t>15.002.0623-0</t>
  </si>
  <si>
    <t>15.002.0623-A</t>
  </si>
  <si>
    <t>15.002.0624-0</t>
  </si>
  <si>
    <t>15.002.0624-A</t>
  </si>
  <si>
    <t>15.002.0625-0</t>
  </si>
  <si>
    <t>15.002.0625-A</t>
  </si>
  <si>
    <t>15.002.0627-0</t>
  </si>
  <si>
    <t>15.002.0627-A</t>
  </si>
  <si>
    <t>15.002.0630-0</t>
  </si>
  <si>
    <t>15.002.0630-A</t>
  </si>
  <si>
    <t>15.002.0633-0</t>
  </si>
  <si>
    <t>15.002.0633-A</t>
  </si>
  <si>
    <t>15.002.0637-0</t>
  </si>
  <si>
    <t>15.002.0637-A</t>
  </si>
  <si>
    <t>15.002.0641-0</t>
  </si>
  <si>
    <t>15.002.0641-A</t>
  </si>
  <si>
    <t>15.002.0643-0</t>
  </si>
  <si>
    <t>15.002.0643-A</t>
  </si>
  <si>
    <t>15.002.0649-0</t>
  </si>
  <si>
    <t>15.002.0649-A</t>
  </si>
  <si>
    <t>15.002.0662-0</t>
  </si>
  <si>
    <t>15.002.0662-A</t>
  </si>
  <si>
    <t>15.002.0663-0</t>
  </si>
  <si>
    <t>15.002.0663-A</t>
  </si>
  <si>
    <t>15.002.0664-0</t>
  </si>
  <si>
    <t>15.002.0664-A</t>
  </si>
  <si>
    <t>15.002.0665-0</t>
  </si>
  <si>
    <t>15.002.0665-A</t>
  </si>
  <si>
    <t>15.002.0666-0</t>
  </si>
  <si>
    <t>15.002.0666-A</t>
  </si>
  <si>
    <t>15.002.0668-0</t>
  </si>
  <si>
    <t>15.002.0668-A</t>
  </si>
  <si>
    <t>15.002.0669-0</t>
  </si>
  <si>
    <t>15.002.0669-A</t>
  </si>
  <si>
    <t>15.002.0670-0</t>
  </si>
  <si>
    <t>15.002.0670-A</t>
  </si>
  <si>
    <t>15.002.0671-0</t>
  </si>
  <si>
    <t>15.002.0671-A</t>
  </si>
  <si>
    <t>15.002.0673-0</t>
  </si>
  <si>
    <t>15.002.0673-A</t>
  </si>
  <si>
    <t>15.002.0676-0</t>
  </si>
  <si>
    <t>15.002.0676-A</t>
  </si>
  <si>
    <t>15.002.0679-0</t>
  </si>
  <si>
    <t>15.002.0679-A</t>
  </si>
  <si>
    <t>15.002.0683-0</t>
  </si>
  <si>
    <t>15.002.0683-A</t>
  </si>
  <si>
    <t>15.002.0687-0</t>
  </si>
  <si>
    <t>15.002.0687-A</t>
  </si>
  <si>
    <t>15.002.0689-0</t>
  </si>
  <si>
    <t>15.002.0689-A</t>
  </si>
  <si>
    <t>15.002.0695-0</t>
  </si>
  <si>
    <t>15.002.0695-A</t>
  </si>
  <si>
    <t>15.003.0023-0</t>
  </si>
  <si>
    <t>15.003.0023-A</t>
  </si>
  <si>
    <t>15.003.0024-0</t>
  </si>
  <si>
    <t>15.003.0024-A</t>
  </si>
  <si>
    <t>15.003.0025-1</t>
  </si>
  <si>
    <t>15.003.0025-B</t>
  </si>
  <si>
    <t>15.003.0026-1</t>
  </si>
  <si>
    <t>15.003.0026-B</t>
  </si>
  <si>
    <t>15.003.0027-1</t>
  </si>
  <si>
    <t>15.003.0027-B</t>
  </si>
  <si>
    <t>15.003.0028-0</t>
  </si>
  <si>
    <t>15.003.0028-A</t>
  </si>
  <si>
    <t>15.003.0066-0</t>
  </si>
  <si>
    <t>15.003.0066-A</t>
  </si>
  <si>
    <t>15.003.0068-0</t>
  </si>
  <si>
    <t>15.003.0068-A</t>
  </si>
  <si>
    <t>15.003.0069-0</t>
  </si>
  <si>
    <t>15.003.0069-A</t>
  </si>
  <si>
    <t>15.003.0073-0</t>
  </si>
  <si>
    <t>15.003.0073-A</t>
  </si>
  <si>
    <t>15.003.0175-0</t>
  </si>
  <si>
    <t>15.003.0175-A</t>
  </si>
  <si>
    <t>15.003.0177-0</t>
  </si>
  <si>
    <t>15.003.0177-A</t>
  </si>
  <si>
    <t>15.003.0178-0</t>
  </si>
  <si>
    <t>15.003.0178-A</t>
  </si>
  <si>
    <t>15.003.0180-0</t>
  </si>
  <si>
    <t>15.003.0180-A</t>
  </si>
  <si>
    <t>15.003.0181-0</t>
  </si>
  <si>
    <t>15.003.0181-A</t>
  </si>
  <si>
    <t>15.003.0185-0</t>
  </si>
  <si>
    <t>15.003.0185-A</t>
  </si>
  <si>
    <t>15.003.0186-0</t>
  </si>
  <si>
    <t>15.003.0186-A</t>
  </si>
  <si>
    <t>15.003.0190-0</t>
  </si>
  <si>
    <t>15.003.0190-A</t>
  </si>
  <si>
    <t>15.003.0192-0</t>
  </si>
  <si>
    <t>15.003.0192-A</t>
  </si>
  <si>
    <t>15.003.0193-0</t>
  </si>
  <si>
    <t>15.003.0193-A</t>
  </si>
  <si>
    <t>15.003.0194-0</t>
  </si>
  <si>
    <t>15.003.0194-A</t>
  </si>
  <si>
    <t>15.003.0200-0</t>
  </si>
  <si>
    <t>15.003.0200-A</t>
  </si>
  <si>
    <t>15.003.0202-0</t>
  </si>
  <si>
    <t>15.003.0202-A</t>
  </si>
  <si>
    <t>15.003.0204-0</t>
  </si>
  <si>
    <t>15.003.0204-A</t>
  </si>
  <si>
    <t>15.003.0206-0</t>
  </si>
  <si>
    <t>15.003.0206-A</t>
  </si>
  <si>
    <t>15.003.0208-0</t>
  </si>
  <si>
    <t>15.003.0208-A</t>
  </si>
  <si>
    <t>15.003.0210-0</t>
  </si>
  <si>
    <t>15.003.0210-A</t>
  </si>
  <si>
    <t>15.003.0212-0</t>
  </si>
  <si>
    <t>15.003.0212-A</t>
  </si>
  <si>
    <t>15.003.0214-0</t>
  </si>
  <si>
    <t>15.003.0214-A</t>
  </si>
  <si>
    <t>15.003.0216-0</t>
  </si>
  <si>
    <t>15.003.0216-A</t>
  </si>
  <si>
    <t>15.003.0350-0</t>
  </si>
  <si>
    <t>15.003.0350-A</t>
  </si>
  <si>
    <t>15.003.0351-0</t>
  </si>
  <si>
    <t>15.003.0351-A</t>
  </si>
  <si>
    <t>15.003.0352-0</t>
  </si>
  <si>
    <t>15.003.0352-A</t>
  </si>
  <si>
    <t>15.003.0353-0</t>
  </si>
  <si>
    <t>15.003.0353-A</t>
  </si>
  <si>
    <t>15.003.0354-1</t>
  </si>
  <si>
    <t>15.003.0354-B</t>
  </si>
  <si>
    <t>15.003.0355-0</t>
  </si>
  <si>
    <t>15.003.0355-A</t>
  </si>
  <si>
    <t>15.003.0356-1</t>
  </si>
  <si>
    <t>15.003.0356-B</t>
  </si>
  <si>
    <t>15.003.0357-0</t>
  </si>
  <si>
    <t>15.003.0357-A</t>
  </si>
  <si>
    <t>15.003.0358-1</t>
  </si>
  <si>
    <t>15.003.0358-B</t>
  </si>
  <si>
    <t>15.003.0359-0</t>
  </si>
  <si>
    <t>15.003.0359-A</t>
  </si>
  <si>
    <t>15.003.0360-0</t>
  </si>
  <si>
    <t>15.003.0360-A</t>
  </si>
  <si>
    <t>15.003.0361-0</t>
  </si>
  <si>
    <t>15.003.0361-A</t>
  </si>
  <si>
    <t>15.003.0365-0</t>
  </si>
  <si>
    <t>15.003.0365-A</t>
  </si>
  <si>
    <t>15.003.0370-0</t>
  </si>
  <si>
    <t>15.003.0370-A</t>
  </si>
  <si>
    <t>15.003.0371-0</t>
  </si>
  <si>
    <t>15.003.0371-A</t>
  </si>
  <si>
    <t>15.003.0372-0</t>
  </si>
  <si>
    <t>15.003.0372-A</t>
  </si>
  <si>
    <t>15.003.0373-0</t>
  </si>
  <si>
    <t>15.003.0373-A</t>
  </si>
  <si>
    <t>15.003.0375-0</t>
  </si>
  <si>
    <t>15.003.0375-A</t>
  </si>
  <si>
    <t>15.003.0377-0</t>
  </si>
  <si>
    <t>15.003.0377-A</t>
  </si>
  <si>
    <t>15.003.0379-0</t>
  </si>
  <si>
    <t>15.003.0379-A</t>
  </si>
  <si>
    <t>15.003.0380-0</t>
  </si>
  <si>
    <t>15.003.0380-A</t>
  </si>
  <si>
    <t>15.003.0381-0</t>
  </si>
  <si>
    <t>15.003.0381-A</t>
  </si>
  <si>
    <t>15.003.0390-0</t>
  </si>
  <si>
    <t>15.003.0390-A</t>
  </si>
  <si>
    <t>15.003.0391-0</t>
  </si>
  <si>
    <t>15.003.0391-A</t>
  </si>
  <si>
    <t>15.003.0392-0</t>
  </si>
  <si>
    <t>15.003.0392-A</t>
  </si>
  <si>
    <t>15.003.0393-0</t>
  </si>
  <si>
    <t>15.003.0393-A</t>
  </si>
  <si>
    <t>15.003.0394-0</t>
  </si>
  <si>
    <t>15.003.0394-A</t>
  </si>
  <si>
    <t>15.003.0395-0</t>
  </si>
  <si>
    <t>15.003.0395-A</t>
  </si>
  <si>
    <t>15.003.0396-0</t>
  </si>
  <si>
    <t>15.003.0396-A</t>
  </si>
  <si>
    <t>15.003.0397-0</t>
  </si>
  <si>
    <t>15.003.0397-A</t>
  </si>
  <si>
    <t>15.003.0398-0</t>
  </si>
  <si>
    <t>15.003.0398-A</t>
  </si>
  <si>
    <t>15.003.0400-0</t>
  </si>
  <si>
    <t>15.003.0400-A</t>
  </si>
  <si>
    <t>15.003.0405-0</t>
  </si>
  <si>
    <t>15.003.0405-A</t>
  </si>
  <si>
    <t>15.003.0410-0</t>
  </si>
  <si>
    <t>15.003.0410-A</t>
  </si>
  <si>
    <t>15.003.0415-0</t>
  </si>
  <si>
    <t>15.003.0415-A</t>
  </si>
  <si>
    <t>15.003.0420-0</t>
  </si>
  <si>
    <t>15.003.0420-A</t>
  </si>
  <si>
    <t>15.003.0421-0</t>
  </si>
  <si>
    <t>15.003.0421-A</t>
  </si>
  <si>
    <t>15.003.0500-0</t>
  </si>
  <si>
    <t>15.003.0500-A</t>
  </si>
  <si>
    <t>15.003.0505-0</t>
  </si>
  <si>
    <t>15.003.0505-A</t>
  </si>
  <si>
    <t>15.003.0510-0</t>
  </si>
  <si>
    <t>15.003.0510-A</t>
  </si>
  <si>
    <t>15.003.0515-0</t>
  </si>
  <si>
    <t>15.003.0515-A</t>
  </si>
  <si>
    <t>15.003.0550-0</t>
  </si>
  <si>
    <t>15.003.0550-A</t>
  </si>
  <si>
    <t>15.003.0552-0</t>
  </si>
  <si>
    <t>15.003.0552-A</t>
  </si>
  <si>
    <t>15.003.0600-0</t>
  </si>
  <si>
    <t>15.003.0600-A</t>
  </si>
  <si>
    <t>15.003.0650-0</t>
  </si>
  <si>
    <t>15.003.0650-A</t>
  </si>
  <si>
    <t>15.004.0010-0</t>
  </si>
  <si>
    <t>15.004.0010-A</t>
  </si>
  <si>
    <t>15.004.0011-0</t>
  </si>
  <si>
    <t>15.004.0011-A</t>
  </si>
  <si>
    <t>15.004.0012-0</t>
  </si>
  <si>
    <t>15.004.0012-A</t>
  </si>
  <si>
    <t>15.004.0013-0</t>
  </si>
  <si>
    <t>15.004.0013-A</t>
  </si>
  <si>
    <t>15.004.0014-0</t>
  </si>
  <si>
    <t>15.004.0014-A</t>
  </si>
  <si>
    <t>15.004.0023-0</t>
  </si>
  <si>
    <t>15.004.0023-A</t>
  </si>
  <si>
    <t>15.004.0024-0</t>
  </si>
  <si>
    <t>15.004.0024-A</t>
  </si>
  <si>
    <t>15.004.0025-0</t>
  </si>
  <si>
    <t>15.004.0025-A</t>
  </si>
  <si>
    <t>15.004.0026-0</t>
  </si>
  <si>
    <t>15.004.0026-A</t>
  </si>
  <si>
    <t>15.004.0027-0</t>
  </si>
  <si>
    <t>15.004.0027-A</t>
  </si>
  <si>
    <t>15.004.0028-0</t>
  </si>
  <si>
    <t>15.004.0028-A</t>
  </si>
  <si>
    <t>15.004.0045-0</t>
  </si>
  <si>
    <t>15.004.0045-A</t>
  </si>
  <si>
    <t>15.004.0046-0</t>
  </si>
  <si>
    <t>15.004.0046-A</t>
  </si>
  <si>
    <t>15.004.0050-0</t>
  </si>
  <si>
    <t>15.004.0050-A</t>
  </si>
  <si>
    <t>15.004.0051-0</t>
  </si>
  <si>
    <t>15.004.0051-A</t>
  </si>
  <si>
    <t>15.004.0053-0</t>
  </si>
  <si>
    <t>15.004.0053-A</t>
  </si>
  <si>
    <t>15.004.0055-0</t>
  </si>
  <si>
    <t>15.004.0055-A</t>
  </si>
  <si>
    <t>15.004.0058-0</t>
  </si>
  <si>
    <t>15.004.0058-A</t>
  </si>
  <si>
    <t>15.004.0059-0</t>
  </si>
  <si>
    <t>15.004.0059-A</t>
  </si>
  <si>
    <t>15.004.0060-1</t>
  </si>
  <si>
    <t>15.004.0060-B</t>
  </si>
  <si>
    <t>15.004.0061-0</t>
  </si>
  <si>
    <t>15.004.0061-A</t>
  </si>
  <si>
    <t>15.004.0062-0</t>
  </si>
  <si>
    <t>15.004.0062-A</t>
  </si>
  <si>
    <t>15.004.0063-0</t>
  </si>
  <si>
    <t>15.004.0063-A</t>
  </si>
  <si>
    <t>15.004.0064-0</t>
  </si>
  <si>
    <t>15.004.0064-A</t>
  </si>
  <si>
    <t>15.004.0065-0</t>
  </si>
  <si>
    <t>15.004.0065-A</t>
  </si>
  <si>
    <t>15.004.0067-0</t>
  </si>
  <si>
    <t>15.004.0067-A</t>
  </si>
  <si>
    <t>15.004.0070-0</t>
  </si>
  <si>
    <t>15.004.0070-A</t>
  </si>
  <si>
    <t>15.004.0074-0</t>
  </si>
  <si>
    <t>15.004.0074-A</t>
  </si>
  <si>
    <t>15.004.0075-0</t>
  </si>
  <si>
    <t>15.004.0075-A</t>
  </si>
  <si>
    <t>15.004.0076-0</t>
  </si>
  <si>
    <t>15.004.0076-A</t>
  </si>
  <si>
    <t>15.004.0080-0</t>
  </si>
  <si>
    <t>15.004.0080-A</t>
  </si>
  <si>
    <t>15.004.0085-0</t>
  </si>
  <si>
    <t>15.004.0085-A</t>
  </si>
  <si>
    <t>15.004.0086-0</t>
  </si>
  <si>
    <t>15.004.0086-A</t>
  </si>
  <si>
    <t>15.004.0090-0</t>
  </si>
  <si>
    <t>15.004.0090-A</t>
  </si>
  <si>
    <t>15.004.0102-1</t>
  </si>
  <si>
    <t>15.004.0102-B</t>
  </si>
  <si>
    <t>15.004.0103-0</t>
  </si>
  <si>
    <t>15.004.0103-A</t>
  </si>
  <si>
    <t>15.004.0104-0</t>
  </si>
  <si>
    <t>15.004.0104-A</t>
  </si>
  <si>
    <t>15.004.0105-0</t>
  </si>
  <si>
    <t>15.004.0105-A</t>
  </si>
  <si>
    <t>15.004.0108-0</t>
  </si>
  <si>
    <t>15.004.0108-A</t>
  </si>
  <si>
    <t>15.004.0110-0</t>
  </si>
  <si>
    <t>15.004.0110-A</t>
  </si>
  <si>
    <t>15.004.0125-0</t>
  </si>
  <si>
    <t>15.004.0125-A</t>
  </si>
  <si>
    <t>15.004.0126-0</t>
  </si>
  <si>
    <t>15.004.0126-A</t>
  </si>
  <si>
    <t>15.004.0127-0</t>
  </si>
  <si>
    <t>15.004.0127-A</t>
  </si>
  <si>
    <t>15.004.0130-0</t>
  </si>
  <si>
    <t>15.004.0130-A</t>
  </si>
  <si>
    <t>15.004.0131-0</t>
  </si>
  <si>
    <t>15.004.0131-A</t>
  </si>
  <si>
    <t>15.004.0133-0</t>
  </si>
  <si>
    <t>15.004.0133-A</t>
  </si>
  <si>
    <t>15.004.0150-0</t>
  </si>
  <si>
    <t>15.004.0150-A</t>
  </si>
  <si>
    <t>15.004.0151-0</t>
  </si>
  <si>
    <t>15.004.0151-A</t>
  </si>
  <si>
    <t>15.004.0160-0</t>
  </si>
  <si>
    <t>15.004.0160-A</t>
  </si>
  <si>
    <t>15.004.0161-0</t>
  </si>
  <si>
    <t>15.004.0161-A</t>
  </si>
  <si>
    <t>15.004.0170-0</t>
  </si>
  <si>
    <t>15.004.0170-A</t>
  </si>
  <si>
    <t>15.004.0175-1</t>
  </si>
  <si>
    <t>15.004.0175-B</t>
  </si>
  <si>
    <t>15.004.0176-0</t>
  </si>
  <si>
    <t>15.004.0176-A</t>
  </si>
  <si>
    <t>15.004.0180-0</t>
  </si>
  <si>
    <t>15.004.0180-A</t>
  </si>
  <si>
    <t>15.004.0181-0</t>
  </si>
  <si>
    <t>15.004.0181-A</t>
  </si>
  <si>
    <t>15.004.0190-0</t>
  </si>
  <si>
    <t>15.004.0190-A</t>
  </si>
  <si>
    <t>15.004.0200-0</t>
  </si>
  <si>
    <t>15.004.0200-A</t>
  </si>
  <si>
    <t>15.004.0202-0</t>
  </si>
  <si>
    <t>15.004.0202-A</t>
  </si>
  <si>
    <t>15.004.0204-0</t>
  </si>
  <si>
    <t>15.004.0204-A</t>
  </si>
  <si>
    <t>15.004.0210-0</t>
  </si>
  <si>
    <t>15.004.0210-A</t>
  </si>
  <si>
    <t>15.004.0212-0</t>
  </si>
  <si>
    <t>15.004.0212-A</t>
  </si>
  <si>
    <t>15.004.0220-0</t>
  </si>
  <si>
    <t>15.004.0220-A</t>
  </si>
  <si>
    <t>15.004.0222-0</t>
  </si>
  <si>
    <t>15.004.0222-A</t>
  </si>
  <si>
    <t>15.004.0224-0</t>
  </si>
  <si>
    <t>15.004.0224-A</t>
  </si>
  <si>
    <t>15.004.0250-0</t>
  </si>
  <si>
    <t>15.004.0250-A</t>
  </si>
  <si>
    <t>15.004.0251-0</t>
  </si>
  <si>
    <t>15.004.0251-A</t>
  </si>
  <si>
    <t>15.004.0255-0</t>
  </si>
  <si>
    <t>15.004.0255-A</t>
  </si>
  <si>
    <t>15.004.0300-0</t>
  </si>
  <si>
    <t>15.004.0300-A</t>
  </si>
  <si>
    <t>15.004.0305-0</t>
  </si>
  <si>
    <t>15.004.0305-A</t>
  </si>
  <si>
    <t>15.004.0310-0</t>
  </si>
  <si>
    <t>15.004.0310-A</t>
  </si>
  <si>
    <t>15.004.0315-0</t>
  </si>
  <si>
    <t>15.004.0315-A</t>
  </si>
  <si>
    <t>15.004.0320-0</t>
  </si>
  <si>
    <t>15.004.0320-A</t>
  </si>
  <si>
    <t>15.004.0325-0</t>
  </si>
  <si>
    <t>15.004.0325-A</t>
  </si>
  <si>
    <t>15.004.0330-0</t>
  </si>
  <si>
    <t>15.004.0330-A</t>
  </si>
  <si>
    <t>15.004.0335-0</t>
  </si>
  <si>
    <t>15.004.0335-A</t>
  </si>
  <si>
    <t>15.004.0600-0</t>
  </si>
  <si>
    <t>15.004.0600-A</t>
  </si>
  <si>
    <t>15.004.0620-0</t>
  </si>
  <si>
    <t>15.004.0620-A</t>
  </si>
  <si>
    <t>15.004.0700-0</t>
  </si>
  <si>
    <t>15.004.0700-A</t>
  </si>
  <si>
    <t>15.004.0705-0</t>
  </si>
  <si>
    <t>15.004.0705-A</t>
  </si>
  <si>
    <t>15.004.0710-0</t>
  </si>
  <si>
    <t>15.004.0710-A</t>
  </si>
  <si>
    <t>15.004.0715-0</t>
  </si>
  <si>
    <t>15.004.0715-A</t>
  </si>
  <si>
    <t>15.004.0720-0</t>
  </si>
  <si>
    <t>15.004.0720-A</t>
  </si>
  <si>
    <t>15.005.0010-0</t>
  </si>
  <si>
    <t>15.005.0010-A</t>
  </si>
  <si>
    <t>15.005.0020-0</t>
  </si>
  <si>
    <t>15.005.0020-A</t>
  </si>
  <si>
    <t>15.005.0030-0</t>
  </si>
  <si>
    <t>15.005.0030-A</t>
  </si>
  <si>
    <t>15.005.0040-1</t>
  </si>
  <si>
    <t>15.005.0040-B</t>
  </si>
  <si>
    <t>15.005.0050-0</t>
  </si>
  <si>
    <t>15.005.0050-A</t>
  </si>
  <si>
    <t>15.005.0060-0</t>
  </si>
  <si>
    <t>15.005.0060-A</t>
  </si>
  <si>
    <t>15.005.0070-0</t>
  </si>
  <si>
    <t>15.005.0070-A</t>
  </si>
  <si>
    <t>15.005.0100-0</t>
  </si>
  <si>
    <t>15.005.0100-A</t>
  </si>
  <si>
    <t>15.005.0110-0</t>
  </si>
  <si>
    <t>15.005.0110-A</t>
  </si>
  <si>
    <t>15.005.0120-0</t>
  </si>
  <si>
    <t>15.005.0120-A</t>
  </si>
  <si>
    <t>15.005.0130-0</t>
  </si>
  <si>
    <t>15.005.0130-A</t>
  </si>
  <si>
    <t>15.005.0140-0</t>
  </si>
  <si>
    <t>15.005.0140-A</t>
  </si>
  <si>
    <t>15.005.0200-0</t>
  </si>
  <si>
    <t>15.005.0200-A</t>
  </si>
  <si>
    <t>15.005.0201-0</t>
  </si>
  <si>
    <t>15.005.0201-A</t>
  </si>
  <si>
    <t>15.005.0202-0</t>
  </si>
  <si>
    <t>15.005.0202-A</t>
  </si>
  <si>
    <t>15.005.0203-0</t>
  </si>
  <si>
    <t>15.005.0203-A</t>
  </si>
  <si>
    <t>15.005.0204-0</t>
  </si>
  <si>
    <t>15.005.0204-A</t>
  </si>
  <si>
    <t>15.005.0205-0</t>
  </si>
  <si>
    <t>15.005.0205-A</t>
  </si>
  <si>
    <t>15.005.0206-0</t>
  </si>
  <si>
    <t>15.005.0206-A</t>
  </si>
  <si>
    <t>15.005.0207-0</t>
  </si>
  <si>
    <t>15.005.0207-A</t>
  </si>
  <si>
    <t>15.005.0208-0</t>
  </si>
  <si>
    <t>15.005.0208-A</t>
  </si>
  <si>
    <t>15.005.0209-0</t>
  </si>
  <si>
    <t>15.005.0209-A</t>
  </si>
  <si>
    <t>15.005.0253-0</t>
  </si>
  <si>
    <t>15.005.0253-A</t>
  </si>
  <si>
    <t>15.005.0255-0</t>
  </si>
  <si>
    <t>15.005.0255-A</t>
  </si>
  <si>
    <t>15.005.0260-0</t>
  </si>
  <si>
    <t>15.005.0260-A</t>
  </si>
  <si>
    <t>15.005.0275-0</t>
  </si>
  <si>
    <t>15.005.0275-A</t>
  </si>
  <si>
    <t>15.005.0278-0</t>
  </si>
  <si>
    <t>15.005.0278-A</t>
  </si>
  <si>
    <t>15.005.0280-0</t>
  </si>
  <si>
    <t>15.005.0280-A</t>
  </si>
  <si>
    <t>15.006.0010-0</t>
  </si>
  <si>
    <t>15.006.0010-A</t>
  </si>
  <si>
    <t>15.006.0012-0</t>
  </si>
  <si>
    <t>15.006.0012-A</t>
  </si>
  <si>
    <t>15.006.0015-0</t>
  </si>
  <si>
    <t>15.006.0015-A</t>
  </si>
  <si>
    <t>15.006.0016-0</t>
  </si>
  <si>
    <t>15.006.0016-A</t>
  </si>
  <si>
    <t>15.006.0035-0</t>
  </si>
  <si>
    <t>15.006.0035-A</t>
  </si>
  <si>
    <t>15.006.0040-0</t>
  </si>
  <si>
    <t>15.006.0040-A</t>
  </si>
  <si>
    <t>15.006.0045-0</t>
  </si>
  <si>
    <t>15.006.0045-A</t>
  </si>
  <si>
    <t>15.007.0208-0</t>
  </si>
  <si>
    <t>15.007.0208-A</t>
  </si>
  <si>
    <t>15.007.0209-0</t>
  </si>
  <si>
    <t>15.007.0209-A</t>
  </si>
  <si>
    <t>15.007.0210-0</t>
  </si>
  <si>
    <t>15.007.0210-A</t>
  </si>
  <si>
    <t>15.007.0214-0</t>
  </si>
  <si>
    <t>15.007.0214-A</t>
  </si>
  <si>
    <t>15.007.0216-0</t>
  </si>
  <si>
    <t>15.007.0216-A</t>
  </si>
  <si>
    <t>15.007.0218-0</t>
  </si>
  <si>
    <t>15.007.0218-A</t>
  </si>
  <si>
    <t>15.007.0250-0</t>
  </si>
  <si>
    <t>15.007.0250-A</t>
  </si>
  <si>
    <t>15.007.0280-0</t>
  </si>
  <si>
    <t>15.007.0280-A</t>
  </si>
  <si>
    <t>15.007.0285-0</t>
  </si>
  <si>
    <t>15.007.0285-A</t>
  </si>
  <si>
    <t>15.007.0290-0</t>
  </si>
  <si>
    <t>15.007.0290-A</t>
  </si>
  <si>
    <t>15.007.0295-0</t>
  </si>
  <si>
    <t>15.007.0295-A</t>
  </si>
  <si>
    <t>15.007.0334-0</t>
  </si>
  <si>
    <t>15.007.0334-A</t>
  </si>
  <si>
    <t>15.007.0338-0</t>
  </si>
  <si>
    <t>15.007.0338-A</t>
  </si>
  <si>
    <t>15.007.0340-0</t>
  </si>
  <si>
    <t>15.007.0340-A</t>
  </si>
  <si>
    <t>15.007.0345-0</t>
  </si>
  <si>
    <t>15.007.0345-A</t>
  </si>
  <si>
    <t>15.007.0347-0</t>
  </si>
  <si>
    <t>15.007.0347-A</t>
  </si>
  <si>
    <t>15.007.0350-0</t>
  </si>
  <si>
    <t>15.007.0350-A</t>
  </si>
  <si>
    <t>15.007.0351-0</t>
  </si>
  <si>
    <t>15.007.0351-A</t>
  </si>
  <si>
    <t>15.007.0357-0</t>
  </si>
  <si>
    <t>15.007.0357-A</t>
  </si>
  <si>
    <t>15.007.0359-0</t>
  </si>
  <si>
    <t>15.007.0359-A</t>
  </si>
  <si>
    <t>15.007.0400-0</t>
  </si>
  <si>
    <t>15.007.0400-A</t>
  </si>
  <si>
    <t>15.007.0405-0</t>
  </si>
  <si>
    <t>15.007.0405-A</t>
  </si>
  <si>
    <t>15.007.0410-0</t>
  </si>
  <si>
    <t>15.007.0410-A</t>
  </si>
  <si>
    <t>15.007.0415-0</t>
  </si>
  <si>
    <t>15.007.0415-A</t>
  </si>
  <si>
    <t>15.007.0420-0</t>
  </si>
  <si>
    <t>15.007.0420-A</t>
  </si>
  <si>
    <t>15.007.0425-0</t>
  </si>
  <si>
    <t>15.007.0425-A</t>
  </si>
  <si>
    <t>15.007.0430-0</t>
  </si>
  <si>
    <t>15.007.0430-A</t>
  </si>
  <si>
    <t>15.007.0435-0</t>
  </si>
  <si>
    <t>15.007.0435-A</t>
  </si>
  <si>
    <t>15.007.0495-0</t>
  </si>
  <si>
    <t>15.007.0495-A</t>
  </si>
  <si>
    <t>15.007.0498-0</t>
  </si>
  <si>
    <t>15.007.0498-A</t>
  </si>
  <si>
    <t>15.007.0501-0</t>
  </si>
  <si>
    <t>15.007.0501-A</t>
  </si>
  <si>
    <t>15.007.0504-0</t>
  </si>
  <si>
    <t>15.007.0504-A</t>
  </si>
  <si>
    <t>15.007.0507-0</t>
  </si>
  <si>
    <t>15.007.0507-A</t>
  </si>
  <si>
    <t>15.007.0511-0</t>
  </si>
  <si>
    <t>15.007.0511-A</t>
  </si>
  <si>
    <t>15.007.0514-0</t>
  </si>
  <si>
    <t>15.007.0514-A</t>
  </si>
  <si>
    <t>15.007.0517-0</t>
  </si>
  <si>
    <t>15.007.0517-A</t>
  </si>
  <si>
    <t>15.007.0520-0</t>
  </si>
  <si>
    <t>15.007.0520-A</t>
  </si>
  <si>
    <t>15.007.0521-0</t>
  </si>
  <si>
    <t>15.007.0521-A</t>
  </si>
  <si>
    <t>15.007.0522-0</t>
  </si>
  <si>
    <t>15.007.0522-A</t>
  </si>
  <si>
    <t>15.007.0523-0</t>
  </si>
  <si>
    <t>15.007.0523-A</t>
  </si>
  <si>
    <t>15.007.0524-0</t>
  </si>
  <si>
    <t>15.007.0524-A</t>
  </si>
  <si>
    <t>15.007.0525-0</t>
  </si>
  <si>
    <t>15.007.0525-A</t>
  </si>
  <si>
    <t>15.007.0526-0</t>
  </si>
  <si>
    <t>15.007.0526-A</t>
  </si>
  <si>
    <t>15.007.0527-0</t>
  </si>
  <si>
    <t>15.007.0527-A</t>
  </si>
  <si>
    <t>15.007.0528-0</t>
  </si>
  <si>
    <t>15.007.0528-A</t>
  </si>
  <si>
    <t>15.007.0529-0</t>
  </si>
  <si>
    <t>15.007.0529-A</t>
  </si>
  <si>
    <t>15.007.0530-0</t>
  </si>
  <si>
    <t>15.007.0530-A</t>
  </si>
  <si>
    <t>15.007.0531-0</t>
  </si>
  <si>
    <t>15.007.0531-A</t>
  </si>
  <si>
    <t>15.007.0532-0</t>
  </si>
  <si>
    <t>15.007.0532-A</t>
  </si>
  <si>
    <t>15.007.0533-0</t>
  </si>
  <si>
    <t>15.007.0533-A</t>
  </si>
  <si>
    <t>15.007.0534-0</t>
  </si>
  <si>
    <t>15.007.0534-A</t>
  </si>
  <si>
    <t>15.007.0550-0</t>
  </si>
  <si>
    <t>15.007.0550-A</t>
  </si>
  <si>
    <t>15.007.0552-0</t>
  </si>
  <si>
    <t>15.007.0552-A</t>
  </si>
  <si>
    <t>15.007.0554-0</t>
  </si>
  <si>
    <t>15.007.0554-A</t>
  </si>
  <si>
    <t>15.007.0556-0</t>
  </si>
  <si>
    <t>15.007.0556-A</t>
  </si>
  <si>
    <t>15.007.0558-0</t>
  </si>
  <si>
    <t>15.007.0558-A</t>
  </si>
  <si>
    <t>15.007.0560-0</t>
  </si>
  <si>
    <t>15.007.0560-A</t>
  </si>
  <si>
    <t>15.007.0566-0</t>
  </si>
  <si>
    <t>15.007.0566-A</t>
  </si>
  <si>
    <t>15.007.0567-0</t>
  </si>
  <si>
    <t>15.007.0567-A</t>
  </si>
  <si>
    <t>15.007.0568-0</t>
  </si>
  <si>
    <t>15.007.0568-A</t>
  </si>
  <si>
    <t>15.007.0569-0</t>
  </si>
  <si>
    <t>15.007.0569-A</t>
  </si>
  <si>
    <t>15.007.0570-0</t>
  </si>
  <si>
    <t>15.007.0570-A</t>
  </si>
  <si>
    <t>15.007.0572-0</t>
  </si>
  <si>
    <t>15.007.0572-A</t>
  </si>
  <si>
    <t>15.007.0575-0</t>
  </si>
  <si>
    <t>15.007.0575-A</t>
  </si>
  <si>
    <t>15.007.0600-0</t>
  </si>
  <si>
    <t>15.007.0600-A</t>
  </si>
  <si>
    <t>15.007.0605-0</t>
  </si>
  <si>
    <t>15.007.0605-A</t>
  </si>
  <si>
    <t>15.007.0608-0</t>
  </si>
  <si>
    <t>15.007.0608-A</t>
  </si>
  <si>
    <t>15.007.0609-0</t>
  </si>
  <si>
    <t>15.007.0609-A</t>
  </si>
  <si>
    <t>15.007.0610-0</t>
  </si>
  <si>
    <t>15.007.0610-A</t>
  </si>
  <si>
    <t>15.007.0611-0</t>
  </si>
  <si>
    <t>15.007.0611-A</t>
  </si>
  <si>
    <t>15.007.0615-0</t>
  </si>
  <si>
    <t>15.007.0615-A</t>
  </si>
  <si>
    <t>15.007.0680-0</t>
  </si>
  <si>
    <t>15.007.0680-A</t>
  </si>
  <si>
    <t>15.007.0682-0</t>
  </si>
  <si>
    <t>15.007.0682-A</t>
  </si>
  <si>
    <t>15.007.0684-0</t>
  </si>
  <si>
    <t>15.007.0684-A</t>
  </si>
  <si>
    <t>15.007.0686-0</t>
  </si>
  <si>
    <t>15.007.0686-A</t>
  </si>
  <si>
    <t>15.007.0688-0</t>
  </si>
  <si>
    <t>15.007.0688-A</t>
  </si>
  <si>
    <t>15.007.0689-0</t>
  </si>
  <si>
    <t>15.007.0689-A</t>
  </si>
  <si>
    <t>15.007.0696-0</t>
  </si>
  <si>
    <t>15.007.0696-A</t>
  </si>
  <si>
    <t>15.007.0697-0</t>
  </si>
  <si>
    <t>15.007.0697-A</t>
  </si>
  <si>
    <t>15.007.0699-0</t>
  </si>
  <si>
    <t>15.007.0699-A</t>
  </si>
  <si>
    <t>15.007.0705-0</t>
  </si>
  <si>
    <t>15.007.0705-A</t>
  </si>
  <si>
    <t>15.007.0710-0</t>
  </si>
  <si>
    <t>15.007.0710-A</t>
  </si>
  <si>
    <t>15.007.0711-0</t>
  </si>
  <si>
    <t>15.007.0711-A</t>
  </si>
  <si>
    <t>15.007.0712-0</t>
  </si>
  <si>
    <t>15.007.0712-A</t>
  </si>
  <si>
    <t>15.008.0010-0</t>
  </si>
  <si>
    <t>15.008.0010-A</t>
  </si>
  <si>
    <t>15.008.0015-0</t>
  </si>
  <si>
    <t>15.008.0015-A</t>
  </si>
  <si>
    <t>15.008.0020-0</t>
  </si>
  <si>
    <t>15.008.0020-A</t>
  </si>
  <si>
    <t>15.008.0025-0</t>
  </si>
  <si>
    <t>15.008.0025-A</t>
  </si>
  <si>
    <t>15.008.0030-0</t>
  </si>
  <si>
    <t>15.008.0030-A</t>
  </si>
  <si>
    <t>15.008.0035-0</t>
  </si>
  <si>
    <t>15.008.0035-A</t>
  </si>
  <si>
    <t>15.008.0080-0</t>
  </si>
  <si>
    <t>15.008.0080-A</t>
  </si>
  <si>
    <t>15.008.0085-0</t>
  </si>
  <si>
    <t>15.008.0085-A</t>
  </si>
  <si>
    <t>15.008.0090-0</t>
  </si>
  <si>
    <t>15.008.0090-A</t>
  </si>
  <si>
    <t>15.008.0095-0</t>
  </si>
  <si>
    <t>15.008.0095-A</t>
  </si>
  <si>
    <t>15.008.0100-0</t>
  </si>
  <si>
    <t>15.008.0100-A</t>
  </si>
  <si>
    <t>15.008.0105-0</t>
  </si>
  <si>
    <t>15.008.0105-A</t>
  </si>
  <si>
    <t>15.008.0110-0</t>
  </si>
  <si>
    <t>15.008.0110-A</t>
  </si>
  <si>
    <t>15.008.0112-0</t>
  </si>
  <si>
    <t>15.008.0112-A</t>
  </si>
  <si>
    <t>15.008.0115-0</t>
  </si>
  <si>
    <t>15.008.0115-A</t>
  </si>
  <si>
    <t>15.008.0120-0</t>
  </si>
  <si>
    <t>15.008.0120-A</t>
  </si>
  <si>
    <t>15.008.0125-0</t>
  </si>
  <si>
    <t>15.008.0125-A</t>
  </si>
  <si>
    <t>15.008.0130-0</t>
  </si>
  <si>
    <t>15.008.0130-A</t>
  </si>
  <si>
    <t>15.008.0135-0</t>
  </si>
  <si>
    <t>15.008.0135-A</t>
  </si>
  <si>
    <t>15.008.0140-0</t>
  </si>
  <si>
    <t>15.008.0140-A</t>
  </si>
  <si>
    <t>15.008.0145-0</t>
  </si>
  <si>
    <t>15.008.0145-A</t>
  </si>
  <si>
    <t>15.008.0150-0</t>
  </si>
  <si>
    <t>15.008.0150-A</t>
  </si>
  <si>
    <t>15.008.0155-0</t>
  </si>
  <si>
    <t>15.008.0155-A</t>
  </si>
  <si>
    <t>15.008.0157-0</t>
  </si>
  <si>
    <t>15.008.0157-A</t>
  </si>
  <si>
    <t>15.008.0159-0</t>
  </si>
  <si>
    <t>15.008.0159-A</t>
  </si>
  <si>
    <t>15.008.0161-0</t>
  </si>
  <si>
    <t>15.008.0161-A</t>
  </si>
  <si>
    <t>15.008.0163-0</t>
  </si>
  <si>
    <t>15.008.0163-A</t>
  </si>
  <si>
    <t>15.008.0165-0</t>
  </si>
  <si>
    <t>15.008.0165-A</t>
  </si>
  <si>
    <t>15.008.0167-0</t>
  </si>
  <si>
    <t>15.008.0167-A</t>
  </si>
  <si>
    <t>15.008.0169-0</t>
  </si>
  <si>
    <t>15.008.0169-A</t>
  </si>
  <si>
    <t>15.008.0171-0</t>
  </si>
  <si>
    <t>15.008.0171-A</t>
  </si>
  <si>
    <t>15.008.0173-0</t>
  </si>
  <si>
    <t>15.008.0173-A</t>
  </si>
  <si>
    <t>15.008.0175-0</t>
  </si>
  <si>
    <t>15.008.0175-A</t>
  </si>
  <si>
    <t>15.008.0177-0</t>
  </si>
  <si>
    <t>15.008.0177-A</t>
  </si>
  <si>
    <t>15.008.0179-0</t>
  </si>
  <si>
    <t>15.008.0179-A</t>
  </si>
  <si>
    <t>15.008.0181-0</t>
  </si>
  <si>
    <t>15.008.0181-A</t>
  </si>
  <si>
    <t>15.008.0183-0</t>
  </si>
  <si>
    <t>15.008.0183-A</t>
  </si>
  <si>
    <t>15.008.0185-0</t>
  </si>
  <si>
    <t>15.008.0185-A</t>
  </si>
  <si>
    <t>15.008.0187-0</t>
  </si>
  <si>
    <t>15.008.0187-A</t>
  </si>
  <si>
    <t>15.008.0189-0</t>
  </si>
  <si>
    <t>15.008.0189-A</t>
  </si>
  <si>
    <t>15.008.0191-0</t>
  </si>
  <si>
    <t>15.008.0191-A</t>
  </si>
  <si>
    <t>15.008.0193-0</t>
  </si>
  <si>
    <t>15.008.0193-A</t>
  </si>
  <si>
    <t>15.008.0194-0</t>
  </si>
  <si>
    <t>15.008.0194-A</t>
  </si>
  <si>
    <t>15.008.0197-0</t>
  </si>
  <si>
    <t>15.008.0197-A</t>
  </si>
  <si>
    <t>15.008.0199-0</t>
  </si>
  <si>
    <t>15.008.0199-A</t>
  </si>
  <si>
    <t>15.008.0200-0</t>
  </si>
  <si>
    <t>15.008.0200-A</t>
  </si>
  <si>
    <t>15.008.0205-0</t>
  </si>
  <si>
    <t>15.008.0205-A</t>
  </si>
  <si>
    <t>15.008.0210-0</t>
  </si>
  <si>
    <t>15.008.0210-A</t>
  </si>
  <si>
    <t>15.008.0215-0</t>
  </si>
  <si>
    <t>15.008.0215-A</t>
  </si>
  <si>
    <t>15.008.0220-0</t>
  </si>
  <si>
    <t>15.008.0220-A</t>
  </si>
  <si>
    <t>15.008.0225-0</t>
  </si>
  <si>
    <t>15.008.0225-A</t>
  </si>
  <si>
    <t>15.008.0230-0</t>
  </si>
  <si>
    <t>15.008.0230-A</t>
  </si>
  <si>
    <t>15.008.0232-0</t>
  </si>
  <si>
    <t>15.008.0232-A</t>
  </si>
  <si>
    <t>15.008.0235-0</t>
  </si>
  <si>
    <t>15.008.0235-A</t>
  </si>
  <si>
    <t>15.008.0240-0</t>
  </si>
  <si>
    <t>15.008.0240-A</t>
  </si>
  <si>
    <t>15.008.0245-0</t>
  </si>
  <si>
    <t>15.008.0245-A</t>
  </si>
  <si>
    <t>15.008.0250-0</t>
  </si>
  <si>
    <t>15.008.0250-A</t>
  </si>
  <si>
    <t>15.008.0255-0</t>
  </si>
  <si>
    <t>15.008.0255-A</t>
  </si>
  <si>
    <t>15.008.0260-0</t>
  </si>
  <si>
    <t>15.008.0260-A</t>
  </si>
  <si>
    <t>15.008.0265-0</t>
  </si>
  <si>
    <t>15.008.0265-A</t>
  </si>
  <si>
    <t>15.008.0270-0</t>
  </si>
  <si>
    <t>15.008.0270-A</t>
  </si>
  <si>
    <t>15.008.0300-0</t>
  </si>
  <si>
    <t>15.008.0300-A</t>
  </si>
  <si>
    <t>15.008.0301-0</t>
  </si>
  <si>
    <t>15.008.0301-A</t>
  </si>
  <si>
    <t>15.008.0302-0</t>
  </si>
  <si>
    <t>15.008.0302-A</t>
  </si>
  <si>
    <t>15.008.0320-0</t>
  </si>
  <si>
    <t>15.008.0320-A</t>
  </si>
  <si>
    <t>15.008.0321-0</t>
  </si>
  <si>
    <t>15.008.0321-A</t>
  </si>
  <si>
    <t>15.008.0391-0</t>
  </si>
  <si>
    <t>15.008.0391-A</t>
  </si>
  <si>
    <t>15.008.0392-0</t>
  </si>
  <si>
    <t>15.008.0392-A</t>
  </si>
  <si>
    <t>15.008.0393-0</t>
  </si>
  <si>
    <t>15.008.0393-A</t>
  </si>
  <si>
    <t>15.009.0010-0</t>
  </si>
  <si>
    <t>15.009.0010-A</t>
  </si>
  <si>
    <t>15.009.0015-0</t>
  </si>
  <si>
    <t>15.009.0015-A</t>
  </si>
  <si>
    <t>15.009.0020-0</t>
  </si>
  <si>
    <t>15.009.0020-A</t>
  </si>
  <si>
    <t>15.009.0025-0</t>
  </si>
  <si>
    <t>15.009.0025-A</t>
  </si>
  <si>
    <t>15.009.0100-0</t>
  </si>
  <si>
    <t>15.009.0100-A</t>
  </si>
  <si>
    <t>15.009.0105-0</t>
  </si>
  <si>
    <t>15.009.0105-A</t>
  </si>
  <si>
    <t>15.009.0110-0</t>
  </si>
  <si>
    <t>15.009.0110-A</t>
  </si>
  <si>
    <t>15.009.0115-0</t>
  </si>
  <si>
    <t>15.009.0115-A</t>
  </si>
  <si>
    <t>15.009.0120-0</t>
  </si>
  <si>
    <t>15.009.0120-A</t>
  </si>
  <si>
    <t>15.009.0125-0</t>
  </si>
  <si>
    <t>15.009.0125-A</t>
  </si>
  <si>
    <t>15.009.0130-0</t>
  </si>
  <si>
    <t>15.009.0130-A</t>
  </si>
  <si>
    <t>15.009.0135-0</t>
  </si>
  <si>
    <t>15.009.0135-A</t>
  </si>
  <si>
    <t>15.009.0140-0</t>
  </si>
  <si>
    <t>15.009.0140-A</t>
  </si>
  <si>
    <t>15.009.0143-0</t>
  </si>
  <si>
    <t>15.009.0143-A</t>
  </si>
  <si>
    <t>15.009.0150-0</t>
  </si>
  <si>
    <t>15.009.0150-A</t>
  </si>
  <si>
    <t>15.009.0155-0</t>
  </si>
  <si>
    <t>15.009.0155-A</t>
  </si>
  <si>
    <t>15.010.0010-0</t>
  </si>
  <si>
    <t>15.010.0010-A</t>
  </si>
  <si>
    <t>15.010.0012-0</t>
  </si>
  <si>
    <t>15.010.0012-A</t>
  </si>
  <si>
    <t>15.010.0030-0</t>
  </si>
  <si>
    <t>15.010.0030-A</t>
  </si>
  <si>
    <t>15.010.0031-0</t>
  </si>
  <si>
    <t>15.010.0031-A</t>
  </si>
  <si>
    <t>15.010.0032-0</t>
  </si>
  <si>
    <t>15.010.0032-A</t>
  </si>
  <si>
    <t>15.010.0035-0</t>
  </si>
  <si>
    <t>15.010.0035-A</t>
  </si>
  <si>
    <t>15.010.0036-0</t>
  </si>
  <si>
    <t>15.010.0036-A</t>
  </si>
  <si>
    <t>15.010.0040-0</t>
  </si>
  <si>
    <t>15.010.0040-A</t>
  </si>
  <si>
    <t>15.010.0041-0</t>
  </si>
  <si>
    <t>15.010.0041-A</t>
  </si>
  <si>
    <t>15.010.0042-0</t>
  </si>
  <si>
    <t>15.010.0042-A</t>
  </si>
  <si>
    <t>15.010.0043-0</t>
  </si>
  <si>
    <t>15.010.0043-A</t>
  </si>
  <si>
    <t>15.010.0045-0</t>
  </si>
  <si>
    <t>15.010.0045-A</t>
  </si>
  <si>
    <t>15.010.0046-0</t>
  </si>
  <si>
    <t>15.010.0046-A</t>
  </si>
  <si>
    <t>15.010.0047-0</t>
  </si>
  <si>
    <t>15.010.0047-A</t>
  </si>
  <si>
    <t>15.010.0048-0</t>
  </si>
  <si>
    <t>15.010.0048-A</t>
  </si>
  <si>
    <t>15.010.0060-0</t>
  </si>
  <si>
    <t>15.010.0060-A</t>
  </si>
  <si>
    <t>15.010.0061-0</t>
  </si>
  <si>
    <t>15.010.0061-A</t>
  </si>
  <si>
    <t>15.010.0062-0</t>
  </si>
  <si>
    <t>15.010.0062-A</t>
  </si>
  <si>
    <t>15.010.0063-0</t>
  </si>
  <si>
    <t>15.010.0063-A</t>
  </si>
  <si>
    <t>15.010.0064-0</t>
  </si>
  <si>
    <t>15.010.0064-A</t>
  </si>
  <si>
    <t>15.010.0065-0</t>
  </si>
  <si>
    <t>15.010.0065-A</t>
  </si>
  <si>
    <t>15.010.0066-0</t>
  </si>
  <si>
    <t>15.010.0066-A</t>
  </si>
  <si>
    <t>15.010.0067-0</t>
  </si>
  <si>
    <t>15.010.0067-A</t>
  </si>
  <si>
    <t>15.010.0070-0</t>
  </si>
  <si>
    <t>15.010.0070-A</t>
  </si>
  <si>
    <t>15.010.0071-0</t>
  </si>
  <si>
    <t>15.010.0071-A</t>
  </si>
  <si>
    <t>15.010.0072-0</t>
  </si>
  <si>
    <t>15.010.0072-A</t>
  </si>
  <si>
    <t>15.010.0073-0</t>
  </si>
  <si>
    <t>15.010.0073-A</t>
  </si>
  <si>
    <t>15.010.0100-0</t>
  </si>
  <si>
    <t>15.010.0100-A</t>
  </si>
  <si>
    <t>15.010.0110-0</t>
  </si>
  <si>
    <t>15.010.0110-A</t>
  </si>
  <si>
    <t>15.011.0070-0</t>
  </si>
  <si>
    <t>15.011.0070-A</t>
  </si>
  <si>
    <t>15.011.0071-0</t>
  </si>
  <si>
    <t>15.011.0071-A</t>
  </si>
  <si>
    <t>15.011.0072-0</t>
  </si>
  <si>
    <t>15.011.0072-A</t>
  </si>
  <si>
    <t>15.011.0073-0</t>
  </si>
  <si>
    <t>15.011.0073-A</t>
  </si>
  <si>
    <t>15.011.0074-0</t>
  </si>
  <si>
    <t>15.011.0074-A</t>
  </si>
  <si>
    <t>15.011.0075-0</t>
  </si>
  <si>
    <t>15.011.0075-A</t>
  </si>
  <si>
    <t>15.011.0076-0</t>
  </si>
  <si>
    <t>15.011.0076-A</t>
  </si>
  <si>
    <t>15.011.0077-0</t>
  </si>
  <si>
    <t>15.011.0077-A</t>
  </si>
  <si>
    <t>15.011.0078-0</t>
  </si>
  <si>
    <t>15.011.0078-A</t>
  </si>
  <si>
    <t>15.011.0079-0</t>
  </si>
  <si>
    <t>15.011.0079-A</t>
  </si>
  <si>
    <t>15.011.0130-0</t>
  </si>
  <si>
    <t>15.011.0130-A</t>
  </si>
  <si>
    <t>15.011.0132-0</t>
  </si>
  <si>
    <t>15.011.0132-A</t>
  </si>
  <si>
    <t>15.011.0134-0</t>
  </si>
  <si>
    <t>15.011.0134-A</t>
  </si>
  <si>
    <t>15.011.0136-0</t>
  </si>
  <si>
    <t>15.011.0136-A</t>
  </si>
  <si>
    <t>15.011.0138-0</t>
  </si>
  <si>
    <t>15.011.0138-A</t>
  </si>
  <si>
    <t>15.011.0150-0</t>
  </si>
  <si>
    <t>15.011.0150-A</t>
  </si>
  <si>
    <t>15.011.0152-0</t>
  </si>
  <si>
    <t>15.011.0152-A</t>
  </si>
  <si>
    <t>15.011.0154-0</t>
  </si>
  <si>
    <t>15.011.0154-A</t>
  </si>
  <si>
    <t>15.011.0156-0</t>
  </si>
  <si>
    <t>15.011.0156-A</t>
  </si>
  <si>
    <t>15.011.0158-0</t>
  </si>
  <si>
    <t>15.011.0158-A</t>
  </si>
  <si>
    <t>15.011.0160-0</t>
  </si>
  <si>
    <t>15.011.0160-A</t>
  </si>
  <si>
    <t>15.011.0162-0</t>
  </si>
  <si>
    <t>15.011.0162-A</t>
  </si>
  <si>
    <t>15.012.0060-0</t>
  </si>
  <si>
    <t>15.012.0060-A</t>
  </si>
  <si>
    <t>15.014.0005-0</t>
  </si>
  <si>
    <t>15.014.0005-A</t>
  </si>
  <si>
    <t>15.014.0010-0</t>
  </si>
  <si>
    <t>15.014.0010-A</t>
  </si>
  <si>
    <t>15.014.0015-0</t>
  </si>
  <si>
    <t>15.014.0015-A</t>
  </si>
  <si>
    <t>15.014.0020-0</t>
  </si>
  <si>
    <t>15.014.0020-A</t>
  </si>
  <si>
    <t>15.014.0025-0</t>
  </si>
  <si>
    <t>15.014.0025-A</t>
  </si>
  <si>
    <t>15.014.0030-0</t>
  </si>
  <si>
    <t>15.014.0030-A</t>
  </si>
  <si>
    <t>15.014.0035-0</t>
  </si>
  <si>
    <t>15.014.0035-A</t>
  </si>
  <si>
    <t>15.015.0020-0</t>
  </si>
  <si>
    <t>15.015.0020-A</t>
  </si>
  <si>
    <t>15.015.0021-0</t>
  </si>
  <si>
    <t>15.015.0021-A</t>
  </si>
  <si>
    <t>15.015.0022-0</t>
  </si>
  <si>
    <t>15.015.0022-A</t>
  </si>
  <si>
    <t>15.015.0025-0</t>
  </si>
  <si>
    <t>15.015.0025-A</t>
  </si>
  <si>
    <t>15.015.0026-0</t>
  </si>
  <si>
    <t>15.015.0026-A</t>
  </si>
  <si>
    <t>15.015.0027-0</t>
  </si>
  <si>
    <t>15.015.0027-A</t>
  </si>
  <si>
    <t>15.015.0035-0</t>
  </si>
  <si>
    <t>15.015.0035-A</t>
  </si>
  <si>
    <t>15.015.0036-0</t>
  </si>
  <si>
    <t>15.015.0036-A</t>
  </si>
  <si>
    <t>15.015.0037-0</t>
  </si>
  <si>
    <t>15.015.0037-A</t>
  </si>
  <si>
    <t>15.015.0040-0</t>
  </si>
  <si>
    <t>15.015.0040-A</t>
  </si>
  <si>
    <t>15.015.0041-0</t>
  </si>
  <si>
    <t>15.015.0041-A</t>
  </si>
  <si>
    <t>15.015.0042-0</t>
  </si>
  <si>
    <t>15.015.0042-A</t>
  </si>
  <si>
    <t>15.015.0050-0</t>
  </si>
  <si>
    <t>15.015.0050-A</t>
  </si>
  <si>
    <t>15.015.0051-0</t>
  </si>
  <si>
    <t>15.015.0051-A</t>
  </si>
  <si>
    <t>15.015.0052-0</t>
  </si>
  <si>
    <t>15.015.0052-A</t>
  </si>
  <si>
    <t>15.015.0055-0</t>
  </si>
  <si>
    <t>15.015.0055-A</t>
  </si>
  <si>
    <t>15.015.0056-0</t>
  </si>
  <si>
    <t>15.015.0056-A</t>
  </si>
  <si>
    <t>15.015.0057-0</t>
  </si>
  <si>
    <t>15.015.0057-A</t>
  </si>
  <si>
    <t>15.015.0065-0</t>
  </si>
  <si>
    <t>15.015.0065-A</t>
  </si>
  <si>
    <t>15.015.0066-0</t>
  </si>
  <si>
    <t>15.015.0066-A</t>
  </si>
  <si>
    <t>15.015.0067-0</t>
  </si>
  <si>
    <t>15.015.0067-A</t>
  </si>
  <si>
    <t>15.015.0070-0</t>
  </si>
  <si>
    <t>15.015.0070-A</t>
  </si>
  <si>
    <t>15.015.0071-0</t>
  </si>
  <si>
    <t>15.015.0071-A</t>
  </si>
  <si>
    <t>15.015.0072-0</t>
  </si>
  <si>
    <t>15.015.0072-A</t>
  </si>
  <si>
    <t>15.015.0080-0</t>
  </si>
  <si>
    <t>15.015.0080-A</t>
  </si>
  <si>
    <t>15.015.0081-0</t>
  </si>
  <si>
    <t>15.015.0081-A</t>
  </si>
  <si>
    <t>15.015.0082-0</t>
  </si>
  <si>
    <t>15.015.0082-A</t>
  </si>
  <si>
    <t>15.015.0085-0</t>
  </si>
  <si>
    <t>15.015.0085-A</t>
  </si>
  <si>
    <t>15.015.0086-0</t>
  </si>
  <si>
    <t>15.015.0086-A</t>
  </si>
  <si>
    <t>15.015.0087-0</t>
  </si>
  <si>
    <t>15.015.0087-A</t>
  </si>
  <si>
    <t>15.015.0095-0</t>
  </si>
  <si>
    <t>15.015.0095-A</t>
  </si>
  <si>
    <t>15.015.0096-0</t>
  </si>
  <si>
    <t>15.015.0096-A</t>
  </si>
  <si>
    <t>15.015.0097-0</t>
  </si>
  <si>
    <t>15.015.0097-A</t>
  </si>
  <si>
    <t>15.015.0100-0</t>
  </si>
  <si>
    <t>15.015.0100-A</t>
  </si>
  <si>
    <t>15.015.0101-0</t>
  </si>
  <si>
    <t>15.015.0101-A</t>
  </si>
  <si>
    <t>15.015.0102-0</t>
  </si>
  <si>
    <t>15.015.0102-A</t>
  </si>
  <si>
    <t>15.015.0104-0</t>
  </si>
  <si>
    <t>15.015.0104-A</t>
  </si>
  <si>
    <t>15.015.0105-0</t>
  </si>
  <si>
    <t>15.015.0105-A</t>
  </si>
  <si>
    <t>15.015.0106-0</t>
  </si>
  <si>
    <t>15.015.0106-A</t>
  </si>
  <si>
    <t>15.015.0107-0</t>
  </si>
  <si>
    <t>15.015.0107-A</t>
  </si>
  <si>
    <t>15.015.0108-0</t>
  </si>
  <si>
    <t>15.015.0108-A</t>
  </si>
  <si>
    <t>15.015.0109-0</t>
  </si>
  <si>
    <t>15.015.0109-A</t>
  </si>
  <si>
    <t>15.015.0114-0</t>
  </si>
  <si>
    <t>15.015.0114-A</t>
  </si>
  <si>
    <t>15.015.0117-0</t>
  </si>
  <si>
    <t>15.015.0117-A</t>
  </si>
  <si>
    <t>15.015.0118-0</t>
  </si>
  <si>
    <t>15.015.0118-A</t>
  </si>
  <si>
    <t>15.015.0119-0</t>
  </si>
  <si>
    <t>15.015.0119-A</t>
  </si>
  <si>
    <t>15.015.0121-0</t>
  </si>
  <si>
    <t>15.015.0121-A</t>
  </si>
  <si>
    <t>15.015.0122-0</t>
  </si>
  <si>
    <t>15.015.0122-A</t>
  </si>
  <si>
    <t>15.015.0123-0</t>
  </si>
  <si>
    <t>15.015.0123-A</t>
  </si>
  <si>
    <t>15.015.0124-0</t>
  </si>
  <si>
    <t>15.015.0124-A</t>
  </si>
  <si>
    <t>15.015.0126-0</t>
  </si>
  <si>
    <t>15.015.0126-A</t>
  </si>
  <si>
    <t>15.015.0127-0</t>
  </si>
  <si>
    <t>15.015.0127-A</t>
  </si>
  <si>
    <t>15.015.0128-0</t>
  </si>
  <si>
    <t>15.015.0128-A</t>
  </si>
  <si>
    <t>15.015.0129-0</t>
  </si>
  <si>
    <t>15.015.0129-A</t>
  </si>
  <si>
    <t>15.015.0130-0</t>
  </si>
  <si>
    <t>15.015.0130-A</t>
  </si>
  <si>
    <t>15.015.0131-0</t>
  </si>
  <si>
    <t>15.015.0131-A</t>
  </si>
  <si>
    <t>15.015.0132-0</t>
  </si>
  <si>
    <t>15.015.0132-A</t>
  </si>
  <si>
    <t>15.015.0135-0</t>
  </si>
  <si>
    <t>15.015.0135-A</t>
  </si>
  <si>
    <t>15.015.0136-0</t>
  </si>
  <si>
    <t>15.015.0136-A</t>
  </si>
  <si>
    <t>15.015.0137-0</t>
  </si>
  <si>
    <t>15.015.0137-A</t>
  </si>
  <si>
    <t>15.015.0140-0</t>
  </si>
  <si>
    <t>15.015.0140-A</t>
  </si>
  <si>
    <t>15.015.0141-0</t>
  </si>
  <si>
    <t>15.015.0141-A</t>
  </si>
  <si>
    <t>15.015.0142-0</t>
  </si>
  <si>
    <t>15.015.0142-A</t>
  </si>
  <si>
    <t>15.015.0150-0</t>
  </si>
  <si>
    <t>15.015.0150-A</t>
  </si>
  <si>
    <t>15.015.0151-0</t>
  </si>
  <si>
    <t>15.015.0151-A</t>
  </si>
  <si>
    <t>15.015.0152-0</t>
  </si>
  <si>
    <t>15.015.0152-A</t>
  </si>
  <si>
    <t>15.015.0155-0</t>
  </si>
  <si>
    <t>15.015.0155-A</t>
  </si>
  <si>
    <t>15.015.0156-0</t>
  </si>
  <si>
    <t>15.015.0156-A</t>
  </si>
  <si>
    <t>15.015.0157-0</t>
  </si>
  <si>
    <t>15.015.0157-A</t>
  </si>
  <si>
    <t>15.015.0160-0</t>
  </si>
  <si>
    <t>15.015.0160-A</t>
  </si>
  <si>
    <t>15.015.0161-0</t>
  </si>
  <si>
    <t>15.015.0161-A</t>
  </si>
  <si>
    <t>15.015.0162-0</t>
  </si>
  <si>
    <t>15.015.0162-A</t>
  </si>
  <si>
    <t>15.015.0171-0</t>
  </si>
  <si>
    <t>15.015.0171-A</t>
  </si>
  <si>
    <t>15.015.0173-0</t>
  </si>
  <si>
    <t>15.015.0173-A</t>
  </si>
  <si>
    <t>15.015.0175-0</t>
  </si>
  <si>
    <t>15.015.0175-A</t>
  </si>
  <si>
    <t>15.015.0177-0</t>
  </si>
  <si>
    <t>15.015.0177-A</t>
  </si>
  <si>
    <t>15.015.0179-0</t>
  </si>
  <si>
    <t>15.015.0179-A</t>
  </si>
  <si>
    <t>15.015.0199-0</t>
  </si>
  <si>
    <t>15.015.0199-A</t>
  </si>
  <si>
    <t>15.015.0203-0</t>
  </si>
  <si>
    <t>15.015.0203-A</t>
  </si>
  <si>
    <t>15.015.0205-0</t>
  </si>
  <si>
    <t>15.015.0205-A</t>
  </si>
  <si>
    <t>15.015.0207-0</t>
  </si>
  <si>
    <t>15.015.0207-A</t>
  </si>
  <si>
    <t>15.015.0208-0</t>
  </si>
  <si>
    <t>15.015.0208-A</t>
  </si>
  <si>
    <t>15.015.0213-0</t>
  </si>
  <si>
    <t>15.015.0213-A</t>
  </si>
  <si>
    <t>15.015.0214-0</t>
  </si>
  <si>
    <t>15.015.0214-A</t>
  </si>
  <si>
    <t>15.015.0215-0</t>
  </si>
  <si>
    <t>15.015.0215-A</t>
  </si>
  <si>
    <t>15.015.0220-0</t>
  </si>
  <si>
    <t>15.015.0220-A</t>
  </si>
  <si>
    <t>15.015.0221-0</t>
  </si>
  <si>
    <t>15.015.0221-A</t>
  </si>
  <si>
    <t>15.015.0222-0</t>
  </si>
  <si>
    <t>15.015.0222-A</t>
  </si>
  <si>
    <t>15.015.0225-0</t>
  </si>
  <si>
    <t>15.015.0225-A</t>
  </si>
  <si>
    <t>15.015.0226-0</t>
  </si>
  <si>
    <t>15.015.0226-A</t>
  </si>
  <si>
    <t>15.015.0227-0</t>
  </si>
  <si>
    <t>15.015.0227-A</t>
  </si>
  <si>
    <t>15.015.0250-0</t>
  </si>
  <si>
    <t>15.015.0250-A</t>
  </si>
  <si>
    <t>15.015.0251-0</t>
  </si>
  <si>
    <t>15.015.0251-A</t>
  </si>
  <si>
    <t>15.015.0255-0</t>
  </si>
  <si>
    <t>15.015.0255-A</t>
  </si>
  <si>
    <t>15.015.0256-0</t>
  </si>
  <si>
    <t>15.015.0256-A</t>
  </si>
  <si>
    <t>15.015.0257-0</t>
  </si>
  <si>
    <t>15.015.0257-A</t>
  </si>
  <si>
    <t>15.015.0258-0</t>
  </si>
  <si>
    <t>15.015.0258-A</t>
  </si>
  <si>
    <t>15.015.0260-0</t>
  </si>
  <si>
    <t>15.015.0260-A</t>
  </si>
  <si>
    <t>15.015.0261-0</t>
  </si>
  <si>
    <t>15.015.0261-A</t>
  </si>
  <si>
    <t>15.015.0265-0</t>
  </si>
  <si>
    <t>15.015.0265-A</t>
  </si>
  <si>
    <t>15.015.0266-0</t>
  </si>
  <si>
    <t>15.015.0266-A</t>
  </si>
  <si>
    <t>15.015.0267-0</t>
  </si>
  <si>
    <t>15.015.0267-A</t>
  </si>
  <si>
    <t>15.015.0268-0</t>
  </si>
  <si>
    <t>15.015.0268-A</t>
  </si>
  <si>
    <t>15.015.0270-0</t>
  </si>
  <si>
    <t>15.015.0270-A</t>
  </si>
  <si>
    <t>15.015.0271-0</t>
  </si>
  <si>
    <t>15.015.0271-A</t>
  </si>
  <si>
    <t>15.015.0275-0</t>
  </si>
  <si>
    <t>15.015.0275-A</t>
  </si>
  <si>
    <t>15.015.0276-0</t>
  </si>
  <si>
    <t>15.015.0276-A</t>
  </si>
  <si>
    <t>15.015.0277-0</t>
  </si>
  <si>
    <t>15.015.0277-A</t>
  </si>
  <si>
    <t>15.015.0278-0</t>
  </si>
  <si>
    <t>15.015.0278-A</t>
  </si>
  <si>
    <t>15.015.0280-0</t>
  </si>
  <si>
    <t>15.015.0280-A</t>
  </si>
  <si>
    <t>15.015.0281-0</t>
  </si>
  <si>
    <t>15.015.0281-A</t>
  </si>
  <si>
    <t>15.015.0285-0</t>
  </si>
  <si>
    <t>15.015.0285-A</t>
  </si>
  <si>
    <t>15.015.0286-0</t>
  </si>
  <si>
    <t>15.015.0286-A</t>
  </si>
  <si>
    <t>15.015.0287-0</t>
  </si>
  <si>
    <t>15.015.0287-A</t>
  </si>
  <si>
    <t>15.015.0288-0</t>
  </si>
  <si>
    <t>15.015.0288-A</t>
  </si>
  <si>
    <t>15.015.0290-0</t>
  </si>
  <si>
    <t>15.015.0290-A</t>
  </si>
  <si>
    <t>15.015.0291-0</t>
  </si>
  <si>
    <t>15.015.0291-A</t>
  </si>
  <si>
    <t>15.015.0295-0</t>
  </si>
  <si>
    <t>15.015.0295-A</t>
  </si>
  <si>
    <t>15.015.0296-0</t>
  </si>
  <si>
    <t>15.015.0296-A</t>
  </si>
  <si>
    <t>15.015.0297-0</t>
  </si>
  <si>
    <t>15.015.0297-A</t>
  </si>
  <si>
    <t>15.015.0298-0</t>
  </si>
  <si>
    <t>15.015.0298-A</t>
  </si>
  <si>
    <t>15.015.0300-0</t>
  </si>
  <si>
    <t>15.015.0300-A</t>
  </si>
  <si>
    <t>15.015.0301-0</t>
  </si>
  <si>
    <t>15.015.0301-A</t>
  </si>
  <si>
    <t>15.015.0305-0</t>
  </si>
  <si>
    <t>15.015.0305-A</t>
  </si>
  <si>
    <t>15.015.0306-0</t>
  </si>
  <si>
    <t>15.015.0306-A</t>
  </si>
  <si>
    <t>15.015.0307-0</t>
  </si>
  <si>
    <t>15.015.0307-A</t>
  </si>
  <si>
    <t>15.015.0308-0</t>
  </si>
  <si>
    <t>15.015.0308-A</t>
  </si>
  <si>
    <t>15.015.0310-0</t>
  </si>
  <si>
    <t>15.015.0310-A</t>
  </si>
  <si>
    <t>15.015.0311-0</t>
  </si>
  <si>
    <t>15.015.0311-A</t>
  </si>
  <si>
    <t>15.015.0315-0</t>
  </si>
  <si>
    <t>15.015.0315-A</t>
  </si>
  <si>
    <t>15.015.0316-0</t>
  </si>
  <si>
    <t>15.015.0316-A</t>
  </si>
  <si>
    <t>15.015.0317-0</t>
  </si>
  <si>
    <t>15.015.0317-A</t>
  </si>
  <si>
    <t>15.015.0318-0</t>
  </si>
  <si>
    <t>15.015.0318-A</t>
  </si>
  <si>
    <t>15.015.0320-0</t>
  </si>
  <si>
    <t>15.015.0320-A</t>
  </si>
  <si>
    <t>15.015.0321-0</t>
  </si>
  <si>
    <t>15.015.0321-A</t>
  </si>
  <si>
    <t>15.015.0325-0</t>
  </si>
  <si>
    <t>15.015.0325-A</t>
  </si>
  <si>
    <t>15.015.0326-0</t>
  </si>
  <si>
    <t>15.015.0326-A</t>
  </si>
  <si>
    <t>15.015.0327-0</t>
  </si>
  <si>
    <t>15.015.0327-A</t>
  </si>
  <si>
    <t>15.015.0328-0</t>
  </si>
  <si>
    <t>15.015.0328-A</t>
  </si>
  <si>
    <t>15.015.0400-0</t>
  </si>
  <si>
    <t>15.015.0400-A</t>
  </si>
  <si>
    <t>15.016.0010-0</t>
  </si>
  <si>
    <t>15.016.0010-A</t>
  </si>
  <si>
    <t>15.016.0015-0</t>
  </si>
  <si>
    <t>15.016.0015-A</t>
  </si>
  <si>
    <t>15.016.0030-0</t>
  </si>
  <si>
    <t>15.016.0030-A</t>
  </si>
  <si>
    <t>15.016.0045-0</t>
  </si>
  <si>
    <t>15.016.0045-A</t>
  </si>
  <si>
    <t>15.016.0060-0</t>
  </si>
  <si>
    <t>15.016.0060-A</t>
  </si>
  <si>
    <t>15.016.0075-0</t>
  </si>
  <si>
    <t>15.016.0075-A</t>
  </si>
  <si>
    <t>15.016.0090-0</t>
  </si>
  <si>
    <t>15.016.0090-A</t>
  </si>
  <si>
    <t>15.016.0105-0</t>
  </si>
  <si>
    <t>15.016.0105-A</t>
  </si>
  <si>
    <t>15.016.0111-0</t>
  </si>
  <si>
    <t>15.016.0111-A</t>
  </si>
  <si>
    <t>15.016.0114-0</t>
  </si>
  <si>
    <t>15.016.0114-A</t>
  </si>
  <si>
    <t>15.016.0119-0</t>
  </si>
  <si>
    <t>15.016.0119-A</t>
  </si>
  <si>
    <t>15.016.0130-0</t>
  </si>
  <si>
    <t>15.016.0130-A</t>
  </si>
  <si>
    <t>15.016.0145-0</t>
  </si>
  <si>
    <t>15.016.0145-A</t>
  </si>
  <si>
    <t>15.016.0160-0</t>
  </si>
  <si>
    <t>15.016.0160-A</t>
  </si>
  <si>
    <t>15.016.0170-0</t>
  </si>
  <si>
    <t>15.016.0170-A</t>
  </si>
  <si>
    <t>15.016.0172-0</t>
  </si>
  <si>
    <t>15.016.0172-A</t>
  </si>
  <si>
    <t>15.016.0174-0</t>
  </si>
  <si>
    <t>15.016.0174-A</t>
  </si>
  <si>
    <t>15.016.0176-0</t>
  </si>
  <si>
    <t>15.016.0176-A</t>
  </si>
  <si>
    <t>15.016.0178-0</t>
  </si>
  <si>
    <t>15.016.0178-A</t>
  </si>
  <si>
    <t>15.016.0190-0</t>
  </si>
  <si>
    <t>15.016.0190-A</t>
  </si>
  <si>
    <t>15.016.0193-0</t>
  </si>
  <si>
    <t>15.016.0193-A</t>
  </si>
  <si>
    <t>15.016.0196-0</t>
  </si>
  <si>
    <t>15.016.0196-A</t>
  </si>
  <si>
    <t>15.016.0199-0</t>
  </si>
  <si>
    <t>15.016.0199-A</t>
  </si>
  <si>
    <t>15.017.0155-0</t>
  </si>
  <si>
    <t>15.017.0155-A</t>
  </si>
  <si>
    <t>15.017.0160-0</t>
  </si>
  <si>
    <t>15.017.0160-A</t>
  </si>
  <si>
    <t>15.017.0165-0</t>
  </si>
  <si>
    <t>15.017.0165-A</t>
  </si>
  <si>
    <t>15.017.0170-0</t>
  </si>
  <si>
    <t>15.017.0170-A</t>
  </si>
  <si>
    <t>15.017.0175-0</t>
  </si>
  <si>
    <t>15.017.0175-A</t>
  </si>
  <si>
    <t>15.017.0180-0</t>
  </si>
  <si>
    <t>15.017.0180-A</t>
  </si>
  <si>
    <t>15.017.0185-0</t>
  </si>
  <si>
    <t>15.017.0185-A</t>
  </si>
  <si>
    <t>15.017.0190-0</t>
  </si>
  <si>
    <t>15.017.0190-A</t>
  </si>
  <si>
    <t>15.017.0195-0</t>
  </si>
  <si>
    <t>15.017.0195-A</t>
  </si>
  <si>
    <t>15.017.0200-0</t>
  </si>
  <si>
    <t>15.017.0200-A</t>
  </si>
  <si>
    <t>15.017.0205-0</t>
  </si>
  <si>
    <t>15.017.0205-A</t>
  </si>
  <si>
    <t>15.017.0210-0</t>
  </si>
  <si>
    <t>15.017.0210-A</t>
  </si>
  <si>
    <t>15.017.0215-0</t>
  </si>
  <si>
    <t>15.017.0215-A</t>
  </si>
  <si>
    <t>15.017.0220-0</t>
  </si>
  <si>
    <t>15.017.0220-A</t>
  </si>
  <si>
    <t>15.017.0225-0</t>
  </si>
  <si>
    <t>15.017.0225-A</t>
  </si>
  <si>
    <t>15.017.0230-0</t>
  </si>
  <si>
    <t>15.017.0230-A</t>
  </si>
  <si>
    <t>15.017.0235-0</t>
  </si>
  <si>
    <t>15.017.0235-A</t>
  </si>
  <si>
    <t>15.017.0240-0</t>
  </si>
  <si>
    <t>15.017.0240-A</t>
  </si>
  <si>
    <t>15.017.0245-0</t>
  </si>
  <si>
    <t>15.017.0245-A</t>
  </si>
  <si>
    <t>15.017.0250-0</t>
  </si>
  <si>
    <t>15.017.0250-A</t>
  </si>
  <si>
    <t>15.017.0255-0</t>
  </si>
  <si>
    <t>15.017.0255-A</t>
  </si>
  <si>
    <t>15.017.0260-0</t>
  </si>
  <si>
    <t>15.017.0260-A</t>
  </si>
  <si>
    <t>15.017.0265-0</t>
  </si>
  <si>
    <t>15.017.0265-A</t>
  </si>
  <si>
    <t>15.017.0270-0</t>
  </si>
  <si>
    <t>15.017.0270-A</t>
  </si>
  <si>
    <t>15.017.0275-0</t>
  </si>
  <si>
    <t>15.017.0275-A</t>
  </si>
  <si>
    <t>15.017.0280-0</t>
  </si>
  <si>
    <t>15.017.0280-A</t>
  </si>
  <si>
    <t>15.017.0285-0</t>
  </si>
  <si>
    <t>15.017.0285-A</t>
  </si>
  <si>
    <t>15.017.0290-0</t>
  </si>
  <si>
    <t>15.017.0290-A</t>
  </si>
  <si>
    <t>15.017.0295-0</t>
  </si>
  <si>
    <t>15.017.0295-A</t>
  </si>
  <si>
    <t>15.017.0300-0</t>
  </si>
  <si>
    <t>15.017.0300-A</t>
  </si>
  <si>
    <t>15.017.0305-0</t>
  </si>
  <si>
    <t>15.017.0305-A</t>
  </si>
  <si>
    <t>15.017.0310-0</t>
  </si>
  <si>
    <t>15.017.0310-A</t>
  </si>
  <si>
    <t>15.017.0315-0</t>
  </si>
  <si>
    <t>15.017.0315-A</t>
  </si>
  <si>
    <t>15.017.0320-0</t>
  </si>
  <si>
    <t>15.017.0320-A</t>
  </si>
  <si>
    <t>15.017.0325-0</t>
  </si>
  <si>
    <t>15.017.0325-A</t>
  </si>
  <si>
    <t>15.017.0327-0</t>
  </si>
  <si>
    <t>15.017.0327-A</t>
  </si>
  <si>
    <t>15.017.0330-0</t>
  </si>
  <si>
    <t>15.017.0330-A</t>
  </si>
  <si>
    <t>15.017.0331-0</t>
  </si>
  <si>
    <t>15.017.0331-A</t>
  </si>
  <si>
    <t>15.017.0332-0</t>
  </si>
  <si>
    <t>15.017.0332-A</t>
  </si>
  <si>
    <t>15.017.0333-0</t>
  </si>
  <si>
    <t>15.017.0333-A</t>
  </si>
  <si>
    <t>15.017.0335-0</t>
  </si>
  <si>
    <t>15.017.0335-A</t>
  </si>
  <si>
    <t>15.017.0337-0</t>
  </si>
  <si>
    <t>15.017.0337-A</t>
  </si>
  <si>
    <t>15.017.0338-0</t>
  </si>
  <si>
    <t>15.017.0338-A</t>
  </si>
  <si>
    <t>15.017.0340-0</t>
  </si>
  <si>
    <t>15.017.0340-A</t>
  </si>
  <si>
    <t>15.018.0010-0</t>
  </si>
  <si>
    <t>15.018.0010-A</t>
  </si>
  <si>
    <t>15.018.0015-0</t>
  </si>
  <si>
    <t>15.018.0015-A</t>
  </si>
  <si>
    <t>15.018.0020-0</t>
  </si>
  <si>
    <t>15.018.0020-A</t>
  </si>
  <si>
    <t>15.018.0025-0</t>
  </si>
  <si>
    <t>15.018.0025-A</t>
  </si>
  <si>
    <t>15.018.0030-0</t>
  </si>
  <si>
    <t>15.018.0030-A</t>
  </si>
  <si>
    <t>15.018.0035-0</t>
  </si>
  <si>
    <t>15.018.0035-A</t>
  </si>
  <si>
    <t>15.018.0040-0</t>
  </si>
  <si>
    <t>15.018.0040-A</t>
  </si>
  <si>
    <t>15.018.0050-0</t>
  </si>
  <si>
    <t>15.018.0050-A</t>
  </si>
  <si>
    <t>15.018.0055-0</t>
  </si>
  <si>
    <t>15.018.0055-A</t>
  </si>
  <si>
    <t>15.018.0060-0</t>
  </si>
  <si>
    <t>15.018.0060-A</t>
  </si>
  <si>
    <t>15.018.0065-0</t>
  </si>
  <si>
    <t>15.018.0065-A</t>
  </si>
  <si>
    <t>15.018.0070-0</t>
  </si>
  <si>
    <t>15.018.0070-A</t>
  </si>
  <si>
    <t>15.018.0075-0</t>
  </si>
  <si>
    <t>15.018.0075-A</t>
  </si>
  <si>
    <t>15.018.0080-0</t>
  </si>
  <si>
    <t>15.018.0080-A</t>
  </si>
  <si>
    <t>15.018.0085-0</t>
  </si>
  <si>
    <t>15.018.0085-A</t>
  </si>
  <si>
    <t>15.018.0090-0</t>
  </si>
  <si>
    <t>15.018.0090-A</t>
  </si>
  <si>
    <t>15.018.0095-0</t>
  </si>
  <si>
    <t>15.018.0095-A</t>
  </si>
  <si>
    <t>15.018.0100-0</t>
  </si>
  <si>
    <t>15.018.0100-A</t>
  </si>
  <si>
    <t>15.018.0105-0</t>
  </si>
  <si>
    <t>15.018.0105-A</t>
  </si>
  <si>
    <t>15.018.0110-0</t>
  </si>
  <si>
    <t>15.018.0110-A</t>
  </si>
  <si>
    <t>15.018.0115-0</t>
  </si>
  <si>
    <t>15.018.0115-A</t>
  </si>
  <si>
    <t>15.018.0117-0</t>
  </si>
  <si>
    <t>15.018.0117-A</t>
  </si>
  <si>
    <t>15.018.0118-0</t>
  </si>
  <si>
    <t>15.018.0118-A</t>
  </si>
  <si>
    <t>15.018.0119-0</t>
  </si>
  <si>
    <t>15.018.0119-A</t>
  </si>
  <si>
    <t>15.018.0120-0</t>
  </si>
  <si>
    <t>15.018.0120-A</t>
  </si>
  <si>
    <t>15.018.0125-0</t>
  </si>
  <si>
    <t>15.018.0125-A</t>
  </si>
  <si>
    <t>15.018.0130-0</t>
  </si>
  <si>
    <t>15.018.0130-A</t>
  </si>
  <si>
    <t>15.018.0133-0</t>
  </si>
  <si>
    <t>15.018.0133-A</t>
  </si>
  <si>
    <t>15.018.0136-0</t>
  </si>
  <si>
    <t>15.018.0136-A</t>
  </si>
  <si>
    <t>15.018.0140-0</t>
  </si>
  <si>
    <t>15.018.0140-A</t>
  </si>
  <si>
    <t>15.018.0145-0</t>
  </si>
  <si>
    <t>15.018.0145-A</t>
  </si>
  <si>
    <t>15.018.0150-0</t>
  </si>
  <si>
    <t>15.018.0150-A</t>
  </si>
  <si>
    <t>15.018.0155-0</t>
  </si>
  <si>
    <t>15.018.0155-A</t>
  </si>
  <si>
    <t>15.018.0160-0</t>
  </si>
  <si>
    <t>15.018.0160-A</t>
  </si>
  <si>
    <t>15.018.0165-0</t>
  </si>
  <si>
    <t>15.018.0165-A</t>
  </si>
  <si>
    <t>15.018.0170-0</t>
  </si>
  <si>
    <t>15.018.0170-A</t>
  </si>
  <si>
    <t>15.018.0175-0</t>
  </si>
  <si>
    <t>15.018.0175-A</t>
  </si>
  <si>
    <t>15.018.0180-0</t>
  </si>
  <si>
    <t>15.018.0180-A</t>
  </si>
  <si>
    <t>15.018.0250-0</t>
  </si>
  <si>
    <t>15.018.0250-A</t>
  </si>
  <si>
    <t>15.018.0255-0</t>
  </si>
  <si>
    <t>15.018.0255-A</t>
  </si>
  <si>
    <t>15.018.0260-0</t>
  </si>
  <si>
    <t>15.018.0260-A</t>
  </si>
  <si>
    <t>15.018.0265-0</t>
  </si>
  <si>
    <t>15.018.0265-A</t>
  </si>
  <si>
    <t>15.018.0270-0</t>
  </si>
  <si>
    <t>15.018.0270-A</t>
  </si>
  <si>
    <t>15.018.0275-0</t>
  </si>
  <si>
    <t>15.018.0275-A</t>
  </si>
  <si>
    <t>15.018.0280-0</t>
  </si>
  <si>
    <t>15.018.0280-A</t>
  </si>
  <si>
    <t>15.018.0450-0</t>
  </si>
  <si>
    <t>15.018.0450-A</t>
  </si>
  <si>
    <t>15.018.0455-0</t>
  </si>
  <si>
    <t>15.018.0455-A</t>
  </si>
  <si>
    <t>15.018.0460-0</t>
  </si>
  <si>
    <t>15.018.0460-A</t>
  </si>
  <si>
    <t>15.018.0465-0</t>
  </si>
  <si>
    <t>15.018.0465-A</t>
  </si>
  <si>
    <t>15.018.0466-0</t>
  </si>
  <si>
    <t>15.018.0466-A</t>
  </si>
  <si>
    <t>15.018.0467-0</t>
  </si>
  <si>
    <t>15.018.0467-A</t>
  </si>
  <si>
    <t>15.018.0468-0</t>
  </si>
  <si>
    <t>15.018.0468-A</t>
  </si>
  <si>
    <t>15.018.0469-0</t>
  </si>
  <si>
    <t>15.018.0469-A</t>
  </si>
  <si>
    <t>15.018.0470-0</t>
  </si>
  <si>
    <t>15.018.0470-A</t>
  </si>
  <si>
    <t>15.018.0471-0</t>
  </si>
  <si>
    <t>15.018.0471-A</t>
  </si>
  <si>
    <t>15.018.0472-0</t>
  </si>
  <si>
    <t>15.018.0472-A</t>
  </si>
  <si>
    <t>15.018.0473-0</t>
  </si>
  <si>
    <t>15.018.0473-A</t>
  </si>
  <si>
    <t>15.018.0474-0</t>
  </si>
  <si>
    <t>15.018.0474-A</t>
  </si>
  <si>
    <t>15.018.0475-0</t>
  </si>
  <si>
    <t>15.018.0475-A</t>
  </si>
  <si>
    <t>15.018.0476-0</t>
  </si>
  <si>
    <t>15.018.0476-A</t>
  </si>
  <si>
    <t>15.018.0477-0</t>
  </si>
  <si>
    <t>15.018.0477-A</t>
  </si>
  <si>
    <t>15.018.0478-0</t>
  </si>
  <si>
    <t>15.018.0478-A</t>
  </si>
  <si>
    <t>15.018.0479-0</t>
  </si>
  <si>
    <t>15.018.0479-A</t>
  </si>
  <si>
    <t>15.018.0480-0</t>
  </si>
  <si>
    <t>15.018.0480-A</t>
  </si>
  <si>
    <t>15.018.0481-0</t>
  </si>
  <si>
    <t>15.018.0481-A</t>
  </si>
  <si>
    <t>15.018.0482-0</t>
  </si>
  <si>
    <t>15.018.0482-A</t>
  </si>
  <si>
    <t>15.018.0483-0</t>
  </si>
  <si>
    <t>15.018.0483-A</t>
  </si>
  <si>
    <t>15.018.0484-0</t>
  </si>
  <si>
    <t>15.018.0484-A</t>
  </si>
  <si>
    <t>15.018.0485-0</t>
  </si>
  <si>
    <t>15.018.0485-A</t>
  </si>
  <si>
    <t>15.018.0486-0</t>
  </si>
  <si>
    <t>15.018.0486-A</t>
  </si>
  <si>
    <t>15.018.0487-0</t>
  </si>
  <si>
    <t>15.018.0487-A</t>
  </si>
  <si>
    <t>15.018.0488-0</t>
  </si>
  <si>
    <t>15.018.0488-A</t>
  </si>
  <si>
    <t>15.018.0489-0</t>
  </si>
  <si>
    <t>15.018.0489-A</t>
  </si>
  <si>
    <t>15.018.0490-0</t>
  </si>
  <si>
    <t>15.018.0490-A</t>
  </si>
  <si>
    <t>15.018.0491-0</t>
  </si>
  <si>
    <t>15.018.0491-A</t>
  </si>
  <si>
    <t>15.018.0492-0</t>
  </si>
  <si>
    <t>15.018.0492-A</t>
  </si>
  <si>
    <t>15.018.0493-0</t>
  </si>
  <si>
    <t>15.018.0493-A</t>
  </si>
  <si>
    <t>15.018.0494-0</t>
  </si>
  <si>
    <t>15.018.0494-A</t>
  </si>
  <si>
    <t>15.018.0495-0</t>
  </si>
  <si>
    <t>15.018.0495-A</t>
  </si>
  <si>
    <t>15.018.0496-0</t>
  </si>
  <si>
    <t>15.018.0496-A</t>
  </si>
  <si>
    <t>15.018.0497-0</t>
  </si>
  <si>
    <t>15.018.0497-A</t>
  </si>
  <si>
    <t>15.018.0498-0</t>
  </si>
  <si>
    <t>15.018.0498-A</t>
  </si>
  <si>
    <t>15.018.0499-0</t>
  </si>
  <si>
    <t>15.018.0499-A</t>
  </si>
  <si>
    <t>15.018.0500-0</t>
  </si>
  <si>
    <t>15.018.0500-A</t>
  </si>
  <si>
    <t>15.018.0501-0</t>
  </si>
  <si>
    <t>15.018.0501-A</t>
  </si>
  <si>
    <t>15.018.0502-0</t>
  </si>
  <si>
    <t>15.018.0502-A</t>
  </si>
  <si>
    <t>15.018.0503-0</t>
  </si>
  <si>
    <t>15.018.0503-A</t>
  </si>
  <si>
    <t>15.018.0504-0</t>
  </si>
  <si>
    <t>15.018.0504-A</t>
  </si>
  <si>
    <t>15.018.0505-0</t>
  </si>
  <si>
    <t>15.018.0505-A</t>
  </si>
  <si>
    <t>15.018.0506-0</t>
  </si>
  <si>
    <t>15.018.0506-A</t>
  </si>
  <si>
    <t>15.018.0507-0</t>
  </si>
  <si>
    <t>15.018.0507-A</t>
  </si>
  <si>
    <t>15.018.0508-0</t>
  </si>
  <si>
    <t>15.018.0508-A</t>
  </si>
  <si>
    <t>15.018.0509-0</t>
  </si>
  <si>
    <t>15.018.0509-A</t>
  </si>
  <si>
    <t>15.018.0510-0</t>
  </si>
  <si>
    <t>15.018.0510-A</t>
  </si>
  <si>
    <t>15.018.0511-0</t>
  </si>
  <si>
    <t>15.018.0511-A</t>
  </si>
  <si>
    <t>15.018.0512-0</t>
  </si>
  <si>
    <t>15.018.0512-A</t>
  </si>
  <si>
    <t>15.018.0513-0</t>
  </si>
  <si>
    <t>15.018.0513-A</t>
  </si>
  <si>
    <t>15.018.0514-0</t>
  </si>
  <si>
    <t>15.018.0514-A</t>
  </si>
  <si>
    <t>15.018.0515-0</t>
  </si>
  <si>
    <t>15.018.0515-A</t>
  </si>
  <si>
    <t>15.018.0516-0</t>
  </si>
  <si>
    <t>15.018.0516-A</t>
  </si>
  <si>
    <t>15.018.0517-0</t>
  </si>
  <si>
    <t>15.018.0517-A</t>
  </si>
  <si>
    <t>15.018.0518-0</t>
  </si>
  <si>
    <t>15.018.0518-A</t>
  </si>
  <si>
    <t>15.018.0519-0</t>
  </si>
  <si>
    <t>15.018.0519-A</t>
  </si>
  <si>
    <t>15.018.0520-0</t>
  </si>
  <si>
    <t>15.018.0520-A</t>
  </si>
  <si>
    <t>15.018.0521-0</t>
  </si>
  <si>
    <t>15.018.0521-A</t>
  </si>
  <si>
    <t>15.018.0522-0</t>
  </si>
  <si>
    <t>15.018.0522-A</t>
  </si>
  <si>
    <t>15.018.0523-0</t>
  </si>
  <si>
    <t>15.018.0523-A</t>
  </si>
  <si>
    <t>15.018.0524-0</t>
  </si>
  <si>
    <t>15.018.0524-A</t>
  </si>
  <si>
    <t>15.018.0525-0</t>
  </si>
  <si>
    <t>15.018.0525-A</t>
  </si>
  <si>
    <t>15.018.0526-0</t>
  </si>
  <si>
    <t>15.018.0526-A</t>
  </si>
  <si>
    <t>15.018.0527-0</t>
  </si>
  <si>
    <t>15.018.0527-A</t>
  </si>
  <si>
    <t>15.018.0528-0</t>
  </si>
  <si>
    <t>15.018.0528-A</t>
  </si>
  <si>
    <t>15.018.0529-0</t>
  </si>
  <si>
    <t>15.018.0529-A</t>
  </si>
  <si>
    <t>15.018.0540-0</t>
  </si>
  <si>
    <t>15.018.0540-A</t>
  </si>
  <si>
    <t>15.018.0550-0</t>
  </si>
  <si>
    <t>15.018.0550-A</t>
  </si>
  <si>
    <t>15.018.0551-0</t>
  </si>
  <si>
    <t>15.018.0551-A</t>
  </si>
  <si>
    <t>15.018.0552-0</t>
  </si>
  <si>
    <t>15.018.0552-A</t>
  </si>
  <si>
    <t>15.018.0554-0</t>
  </si>
  <si>
    <t>15.018.0554-A</t>
  </si>
  <si>
    <t>15.018.0555-0</t>
  </si>
  <si>
    <t>15.018.0555-A</t>
  </si>
  <si>
    <t>15.018.0556-0</t>
  </si>
  <si>
    <t>15.018.0556-A</t>
  </si>
  <si>
    <t>15.018.0557-0</t>
  </si>
  <si>
    <t>15.018.0557-A</t>
  </si>
  <si>
    <t>15.018.0558-0</t>
  </si>
  <si>
    <t>15.018.0558-A</t>
  </si>
  <si>
    <t>15.018.0560-0</t>
  </si>
  <si>
    <t>15.018.0560-A</t>
  </si>
  <si>
    <t>15.018.0561-0</t>
  </si>
  <si>
    <t>15.018.0561-A</t>
  </si>
  <si>
    <t>15.018.0562-0</t>
  </si>
  <si>
    <t>15.018.0562-A</t>
  </si>
  <si>
    <t>15.018.0563-0</t>
  </si>
  <si>
    <t>15.018.0563-A</t>
  </si>
  <si>
    <t>15.018.0564-0</t>
  </si>
  <si>
    <t>15.018.0564-A</t>
  </si>
  <si>
    <t>15.018.0566-0</t>
  </si>
  <si>
    <t>15.018.0566-A</t>
  </si>
  <si>
    <t>15.018.0567-0</t>
  </si>
  <si>
    <t>15.018.0567-A</t>
  </si>
  <si>
    <t>15.018.0568-0</t>
  </si>
  <si>
    <t>15.018.0568-A</t>
  </si>
  <si>
    <t>15.018.0570-0</t>
  </si>
  <si>
    <t>15.018.0570-A</t>
  </si>
  <si>
    <t>15.018.0571-0</t>
  </si>
  <si>
    <t>15.018.0571-A</t>
  </si>
  <si>
    <t>15.018.0572-0</t>
  </si>
  <si>
    <t>15.018.0572-A</t>
  </si>
  <si>
    <t>15.018.0574-0</t>
  </si>
  <si>
    <t>15.018.0574-A</t>
  </si>
  <si>
    <t>15.018.0575-0</t>
  </si>
  <si>
    <t>15.018.0575-A</t>
  </si>
  <si>
    <t>15.018.0576-0</t>
  </si>
  <si>
    <t>15.018.0576-A</t>
  </si>
  <si>
    <t>15.018.0577-0</t>
  </si>
  <si>
    <t>15.018.0577-A</t>
  </si>
  <si>
    <t>15.018.0578-0</t>
  </si>
  <si>
    <t>15.018.0578-A</t>
  </si>
  <si>
    <t>15.018.0580-0</t>
  </si>
  <si>
    <t>15.018.0580-A</t>
  </si>
  <si>
    <t>15.018.0581-0</t>
  </si>
  <si>
    <t>15.018.0581-A</t>
  </si>
  <si>
    <t>15.018.0582-0</t>
  </si>
  <si>
    <t>15.018.0582-A</t>
  </si>
  <si>
    <t>15.018.0583-0</t>
  </si>
  <si>
    <t>15.018.0583-A</t>
  </si>
  <si>
    <t>15.018.0584-0</t>
  </si>
  <si>
    <t>15.018.0584-A</t>
  </si>
  <si>
    <t>15.018.0586-0</t>
  </si>
  <si>
    <t>15.018.0586-A</t>
  </si>
  <si>
    <t>15.018.0587-0</t>
  </si>
  <si>
    <t>15.018.0587-A</t>
  </si>
  <si>
    <t>15.018.0588-0</t>
  </si>
  <si>
    <t>15.018.0588-A</t>
  </si>
  <si>
    <t>15.018.0590-0</t>
  </si>
  <si>
    <t>15.018.0590-A</t>
  </si>
  <si>
    <t>15.018.0591-0</t>
  </si>
  <si>
    <t>15.018.0591-A</t>
  </si>
  <si>
    <t>15.018.0592-0</t>
  </si>
  <si>
    <t>15.018.0592-A</t>
  </si>
  <si>
    <t>15.018.0594-0</t>
  </si>
  <si>
    <t>15.018.0594-A</t>
  </si>
  <si>
    <t>15.018.0595-0</t>
  </si>
  <si>
    <t>15.018.0595-A</t>
  </si>
  <si>
    <t>15.018.0596-0</t>
  </si>
  <si>
    <t>15.018.0596-A</t>
  </si>
  <si>
    <t>15.018.0597-0</t>
  </si>
  <si>
    <t>15.018.0597-A</t>
  </si>
  <si>
    <t>15.018.0598-0</t>
  </si>
  <si>
    <t>15.018.0598-A</t>
  </si>
  <si>
    <t>15.018.0600-0</t>
  </si>
  <si>
    <t>15.018.0600-A</t>
  </si>
  <si>
    <t>15.018.0601-0</t>
  </si>
  <si>
    <t>15.018.0601-A</t>
  </si>
  <si>
    <t>15.018.0602-0</t>
  </si>
  <si>
    <t>15.018.0602-A</t>
  </si>
  <si>
    <t>15.018.0603-0</t>
  </si>
  <si>
    <t>15.018.0603-A</t>
  </si>
  <si>
    <t>15.018.0604-0</t>
  </si>
  <si>
    <t>15.018.0604-A</t>
  </si>
  <si>
    <t>15.018.0606-0</t>
  </si>
  <si>
    <t>15.018.0606-A</t>
  </si>
  <si>
    <t>15.018.0607-0</t>
  </si>
  <si>
    <t>15.018.0607-A</t>
  </si>
  <si>
    <t>15.018.0608-0</t>
  </si>
  <si>
    <t>15.018.0608-A</t>
  </si>
  <si>
    <t>15.018.0610-0</t>
  </si>
  <si>
    <t>15.018.0610-A</t>
  </si>
  <si>
    <t>15.018.0611-0</t>
  </si>
  <si>
    <t>15.018.0611-A</t>
  </si>
  <si>
    <t>15.018.0612-0</t>
  </si>
  <si>
    <t>15.018.0612-A</t>
  </si>
  <si>
    <t>15.018.0614-0</t>
  </si>
  <si>
    <t>15.018.0614-A</t>
  </si>
  <si>
    <t>15.018.0615-0</t>
  </si>
  <si>
    <t>15.018.0615-A</t>
  </si>
  <si>
    <t>15.018.0616-0</t>
  </si>
  <si>
    <t>15.018.0616-A</t>
  </si>
  <si>
    <t>15.018.0617-0</t>
  </si>
  <si>
    <t>15.018.0617-A</t>
  </si>
  <si>
    <t>15.018.0618-0</t>
  </si>
  <si>
    <t>15.018.0618-A</t>
  </si>
  <si>
    <t>15.018.0620-0</t>
  </si>
  <si>
    <t>15.018.0620-A</t>
  </si>
  <si>
    <t>15.018.0621-0</t>
  </si>
  <si>
    <t>15.018.0621-A</t>
  </si>
  <si>
    <t>15.018.0622-0</t>
  </si>
  <si>
    <t>15.018.0622-A</t>
  </si>
  <si>
    <t>15.018.0623-0</t>
  </si>
  <si>
    <t>15.018.0623-A</t>
  </si>
  <si>
    <t>15.018.0624-0</t>
  </si>
  <si>
    <t>15.018.0624-A</t>
  </si>
  <si>
    <t>15.018.0626-0</t>
  </si>
  <si>
    <t>15.018.0626-A</t>
  </si>
  <si>
    <t>15.018.0627-0</t>
  </si>
  <si>
    <t>15.018.0627-A</t>
  </si>
  <si>
    <t>15.018.0628-0</t>
  </si>
  <si>
    <t>15.018.0628-A</t>
  </si>
  <si>
    <t>15.018.0630-0</t>
  </si>
  <si>
    <t>15.018.0630-A</t>
  </si>
  <si>
    <t>15.018.0631-0</t>
  </si>
  <si>
    <t>15.018.0631-A</t>
  </si>
  <si>
    <t>15.018.0632-0</t>
  </si>
  <si>
    <t>15.018.0632-A</t>
  </si>
  <si>
    <t>15.018.0634-0</t>
  </si>
  <si>
    <t>15.018.0634-A</t>
  </si>
  <si>
    <t>15.018.0635-0</t>
  </si>
  <si>
    <t>15.018.0635-A</t>
  </si>
  <si>
    <t>15.018.0636-0</t>
  </si>
  <si>
    <t>15.018.0636-A</t>
  </si>
  <si>
    <t>15.018.0637-0</t>
  </si>
  <si>
    <t>15.018.0637-A</t>
  </si>
  <si>
    <t>15.018.0638-0</t>
  </si>
  <si>
    <t>15.018.0638-A</t>
  </si>
  <si>
    <t>15.018.0640-0</t>
  </si>
  <si>
    <t>15.018.0640-A</t>
  </si>
  <si>
    <t>15.018.0641-0</t>
  </si>
  <si>
    <t>15.018.0641-A</t>
  </si>
  <si>
    <t>15.018.0642-0</t>
  </si>
  <si>
    <t>15.018.0642-A</t>
  </si>
  <si>
    <t>15.018.0643-0</t>
  </si>
  <si>
    <t>15.018.0643-A</t>
  </si>
  <si>
    <t>15.018.0644-0</t>
  </si>
  <si>
    <t>15.018.0644-A</t>
  </si>
  <si>
    <t>15.018.0646-0</t>
  </si>
  <si>
    <t>15.018.0646-A</t>
  </si>
  <si>
    <t>15.018.0647-0</t>
  </si>
  <si>
    <t>15.018.0647-A</t>
  </si>
  <si>
    <t>15.018.0648-0</t>
  </si>
  <si>
    <t>15.018.0648-A</t>
  </si>
  <si>
    <t>15.018.0650-0</t>
  </si>
  <si>
    <t>15.018.0650-A</t>
  </si>
  <si>
    <t>15.018.0651-0</t>
  </si>
  <si>
    <t>15.018.0651-A</t>
  </si>
  <si>
    <t>15.018.0652-0</t>
  </si>
  <si>
    <t>15.018.0652-A</t>
  </si>
  <si>
    <t>15.018.0654-0</t>
  </si>
  <si>
    <t>15.018.0654-A</t>
  </si>
  <si>
    <t>15.018.0655-0</t>
  </si>
  <si>
    <t>15.018.0655-A</t>
  </si>
  <si>
    <t>15.018.0656-0</t>
  </si>
  <si>
    <t>15.018.0656-A</t>
  </si>
  <si>
    <t>15.018.0657-0</t>
  </si>
  <si>
    <t>15.018.0657-A</t>
  </si>
  <si>
    <t>15.018.0658-0</t>
  </si>
  <si>
    <t>15.018.0658-A</t>
  </si>
  <si>
    <t>15.018.0660-0</t>
  </si>
  <si>
    <t>15.018.0660-A</t>
  </si>
  <si>
    <t>15.018.0661-0</t>
  </si>
  <si>
    <t>15.018.0661-A</t>
  </si>
  <si>
    <t>15.018.0662-0</t>
  </si>
  <si>
    <t>15.018.0662-A</t>
  </si>
  <si>
    <t>15.018.0663-0</t>
  </si>
  <si>
    <t>15.018.0663-A</t>
  </si>
  <si>
    <t>15.018.0664-0</t>
  </si>
  <si>
    <t>15.018.0664-A</t>
  </si>
  <si>
    <t>15.018.0666-0</t>
  </si>
  <si>
    <t>15.018.0666-A</t>
  </si>
  <si>
    <t>15.018.0667-0</t>
  </si>
  <si>
    <t>15.018.0667-A</t>
  </si>
  <si>
    <t>15.018.0668-0</t>
  </si>
  <si>
    <t>15.018.0668-A</t>
  </si>
  <si>
    <t>15.018.0670-0</t>
  </si>
  <si>
    <t>15.018.0670-A</t>
  </si>
  <si>
    <t>15.018.0671-0</t>
  </si>
  <si>
    <t>15.018.0671-A</t>
  </si>
  <si>
    <t>15.018.0672-0</t>
  </si>
  <si>
    <t>15.018.0672-A</t>
  </si>
  <si>
    <t>15.018.0674-0</t>
  </si>
  <si>
    <t>15.018.0674-A</t>
  </si>
  <si>
    <t>15.018.0675-0</t>
  </si>
  <si>
    <t>15.018.0675-A</t>
  </si>
  <si>
    <t>15.018.0676-0</t>
  </si>
  <si>
    <t>15.018.0676-A</t>
  </si>
  <si>
    <t>15.018.0677-0</t>
  </si>
  <si>
    <t>15.018.0677-A</t>
  </si>
  <si>
    <t>15.018.0678-0</t>
  </si>
  <si>
    <t>15.018.0678-A</t>
  </si>
  <si>
    <t>15.018.0680-0</t>
  </si>
  <si>
    <t>15.018.0680-A</t>
  </si>
  <si>
    <t>15.018.0681-0</t>
  </si>
  <si>
    <t>15.018.0681-A</t>
  </si>
  <si>
    <t>15.018.0682-0</t>
  </si>
  <si>
    <t>15.018.0682-A</t>
  </si>
  <si>
    <t>15.018.0683-0</t>
  </si>
  <si>
    <t>15.018.0683-A</t>
  </si>
  <si>
    <t>15.018.0684-0</t>
  </si>
  <si>
    <t>15.018.0684-A</t>
  </si>
  <si>
    <t>15.018.0686-0</t>
  </si>
  <si>
    <t>15.018.0686-A</t>
  </si>
  <si>
    <t>15.018.0687-0</t>
  </si>
  <si>
    <t>15.018.0687-A</t>
  </si>
  <si>
    <t>15.018.0688-0</t>
  </si>
  <si>
    <t>15.018.0688-A</t>
  </si>
  <si>
    <t>15.018.0690-0</t>
  </si>
  <si>
    <t>15.018.0690-A</t>
  </si>
  <si>
    <t>15.018.0691-0</t>
  </si>
  <si>
    <t>15.018.0691-A</t>
  </si>
  <si>
    <t>15.018.0692-0</t>
  </si>
  <si>
    <t>15.018.0692-A</t>
  </si>
  <si>
    <t>15.018.0694-0</t>
  </si>
  <si>
    <t>15.018.0694-A</t>
  </si>
  <si>
    <t>15.018.0695-0</t>
  </si>
  <si>
    <t>15.018.0695-A</t>
  </si>
  <si>
    <t>15.018.0696-0</t>
  </si>
  <si>
    <t>15.018.0696-A</t>
  </si>
  <si>
    <t>15.018.0697-0</t>
  </si>
  <si>
    <t>15.018.0697-A</t>
  </si>
  <si>
    <t>15.018.0698-0</t>
  </si>
  <si>
    <t>15.018.0698-A</t>
  </si>
  <si>
    <t>15.018.0700-0</t>
  </si>
  <si>
    <t>15.018.0700-A</t>
  </si>
  <si>
    <t>15.018.0701-0</t>
  </si>
  <si>
    <t>15.018.0701-A</t>
  </si>
  <si>
    <t>15.018.0702-0</t>
  </si>
  <si>
    <t>15.018.0702-A</t>
  </si>
  <si>
    <t>15.018.0703-0</t>
  </si>
  <si>
    <t>15.018.0703-A</t>
  </si>
  <si>
    <t>15.018.0704-0</t>
  </si>
  <si>
    <t>15.018.0704-A</t>
  </si>
  <si>
    <t>15.018.0706-0</t>
  </si>
  <si>
    <t>15.018.0706-A</t>
  </si>
  <si>
    <t>15.018.0707-0</t>
  </si>
  <si>
    <t>15.018.0707-A</t>
  </si>
  <si>
    <t>15.018.0708-0</t>
  </si>
  <si>
    <t>15.018.0708-A</t>
  </si>
  <si>
    <t>15.018.0710-0</t>
  </si>
  <si>
    <t>15.018.0710-A</t>
  </si>
  <si>
    <t>15.018.0711-0</t>
  </si>
  <si>
    <t>15.018.0711-A</t>
  </si>
  <si>
    <t>15.018.0712-0</t>
  </si>
  <si>
    <t>15.018.0712-A</t>
  </si>
  <si>
    <t>15.018.0714-0</t>
  </si>
  <si>
    <t>15.018.0714-A</t>
  </si>
  <si>
    <t>15.018.0715-0</t>
  </si>
  <si>
    <t>15.018.0715-A</t>
  </si>
  <si>
    <t>15.018.0716-0</t>
  </si>
  <si>
    <t>15.018.0716-A</t>
  </si>
  <si>
    <t>15.018.0717-0</t>
  </si>
  <si>
    <t>15.018.0717-A</t>
  </si>
  <si>
    <t>15.018.0718-0</t>
  </si>
  <si>
    <t>15.018.0718-A</t>
  </si>
  <si>
    <t>15.018.0720-0</t>
  </si>
  <si>
    <t>15.018.0720-A</t>
  </si>
  <si>
    <t>15.018.0721-0</t>
  </si>
  <si>
    <t>15.018.0721-A</t>
  </si>
  <si>
    <t>15.018.0722-0</t>
  </si>
  <si>
    <t>15.018.0722-A</t>
  </si>
  <si>
    <t>15.018.0723-0</t>
  </si>
  <si>
    <t>15.018.0723-A</t>
  </si>
  <si>
    <t>15.018.0724-0</t>
  </si>
  <si>
    <t>15.018.0724-A</t>
  </si>
  <si>
    <t>15.018.0726-0</t>
  </si>
  <si>
    <t>15.018.0726-A</t>
  </si>
  <si>
    <t>15.018.0727-0</t>
  </si>
  <si>
    <t>15.018.0727-A</t>
  </si>
  <si>
    <t>15.018.0728-0</t>
  </si>
  <si>
    <t>15.018.0728-A</t>
  </si>
  <si>
    <t>15.018.0730-0</t>
  </si>
  <si>
    <t>15.018.0730-A</t>
  </si>
  <si>
    <t>15.018.0731-0</t>
  </si>
  <si>
    <t>15.018.0731-A</t>
  </si>
  <si>
    <t>15.018.0732-0</t>
  </si>
  <si>
    <t>15.018.0732-A</t>
  </si>
  <si>
    <t>15.018.0734-0</t>
  </si>
  <si>
    <t>15.018.0734-A</t>
  </si>
  <si>
    <t>15.018.0735-0</t>
  </si>
  <si>
    <t>15.018.0735-A</t>
  </si>
  <si>
    <t>15.018.0736-0</t>
  </si>
  <si>
    <t>15.018.0736-A</t>
  </si>
  <si>
    <t>15.018.0737-0</t>
  </si>
  <si>
    <t>15.018.0737-A</t>
  </si>
  <si>
    <t>15.018.0738-0</t>
  </si>
  <si>
    <t>15.018.0738-A</t>
  </si>
  <si>
    <t>15.018.0740-0</t>
  </si>
  <si>
    <t>15.018.0740-A</t>
  </si>
  <si>
    <t>15.018.0741-0</t>
  </si>
  <si>
    <t>15.018.0741-A</t>
  </si>
  <si>
    <t>15.018.0742-0</t>
  </si>
  <si>
    <t>15.018.0742-A</t>
  </si>
  <si>
    <t>15.018.0743-0</t>
  </si>
  <si>
    <t>15.018.0743-A</t>
  </si>
  <si>
    <t>15.018.0744-0</t>
  </si>
  <si>
    <t>15.018.0744-A</t>
  </si>
  <si>
    <t>15.018.0746-0</t>
  </si>
  <si>
    <t>15.018.0746-A</t>
  </si>
  <si>
    <t>15.018.0747-0</t>
  </si>
  <si>
    <t>15.018.0747-A</t>
  </si>
  <si>
    <t>15.018.0748-0</t>
  </si>
  <si>
    <t>15.018.0748-A</t>
  </si>
  <si>
    <t>15.018.0750-0</t>
  </si>
  <si>
    <t>15.018.0750-A</t>
  </si>
  <si>
    <t>15.018.0751-0</t>
  </si>
  <si>
    <t>15.018.0751-A</t>
  </si>
  <si>
    <t>15.018.0752-0</t>
  </si>
  <si>
    <t>15.018.0752-A</t>
  </si>
  <si>
    <t>15.018.0754-0</t>
  </si>
  <si>
    <t>15.018.0754-A</t>
  </si>
  <si>
    <t>15.018.0755-0</t>
  </si>
  <si>
    <t>15.018.0755-A</t>
  </si>
  <si>
    <t>15.018.0756-0</t>
  </si>
  <si>
    <t>15.018.0756-A</t>
  </si>
  <si>
    <t>15.018.0757-0</t>
  </si>
  <si>
    <t>15.018.0757-A</t>
  </si>
  <si>
    <t>15.018.0758-0</t>
  </si>
  <si>
    <t>15.018.0758-A</t>
  </si>
  <si>
    <t>15.018.0760-0</t>
  </si>
  <si>
    <t>15.018.0760-A</t>
  </si>
  <si>
    <t>15.018.0761-0</t>
  </si>
  <si>
    <t>15.018.0761-A</t>
  </si>
  <si>
    <t>15.018.0762-0</t>
  </si>
  <si>
    <t>15.018.0762-A</t>
  </si>
  <si>
    <t>15.018.0763-0</t>
  </si>
  <si>
    <t>15.018.0763-A</t>
  </si>
  <si>
    <t>15.018.0764-0</t>
  </si>
  <si>
    <t>15.018.0764-A</t>
  </si>
  <si>
    <t>15.018.0766-0</t>
  </si>
  <si>
    <t>15.018.0766-A</t>
  </si>
  <si>
    <t>15.018.0767-0</t>
  </si>
  <si>
    <t>15.018.0767-A</t>
  </si>
  <si>
    <t>15.018.0768-0</t>
  </si>
  <si>
    <t>15.018.0768-A</t>
  </si>
  <si>
    <t>15.018.0770-0</t>
  </si>
  <si>
    <t>15.018.0770-A</t>
  </si>
  <si>
    <t>15.018.0771-0</t>
  </si>
  <si>
    <t>15.018.0771-A</t>
  </si>
  <si>
    <t>15.018.0772-0</t>
  </si>
  <si>
    <t>15.018.0772-A</t>
  </si>
  <si>
    <t>15.018.0774-0</t>
  </si>
  <si>
    <t>15.018.0774-A</t>
  </si>
  <si>
    <t>15.018.0775-0</t>
  </si>
  <si>
    <t>15.018.0775-A</t>
  </si>
  <si>
    <t>15.018.0776-0</t>
  </si>
  <si>
    <t>15.018.0776-A</t>
  </si>
  <si>
    <t>15.018.0777-0</t>
  </si>
  <si>
    <t>15.018.0777-A</t>
  </si>
  <si>
    <t>15.018.0778-0</t>
  </si>
  <si>
    <t>15.018.0778-A</t>
  </si>
  <si>
    <t>15.018.0780-0</t>
  </si>
  <si>
    <t>15.018.0780-A</t>
  </si>
  <si>
    <t>15.018.0781-0</t>
  </si>
  <si>
    <t>15.018.0781-A</t>
  </si>
  <si>
    <t>15.018.0782-0</t>
  </si>
  <si>
    <t>15.018.0782-A</t>
  </si>
  <si>
    <t>15.018.0783-0</t>
  </si>
  <si>
    <t>15.018.0783-A</t>
  </si>
  <si>
    <t>15.018.0784-0</t>
  </si>
  <si>
    <t>15.018.0784-A</t>
  </si>
  <si>
    <t>15.018.0786-0</t>
  </si>
  <si>
    <t>15.018.0786-A</t>
  </si>
  <si>
    <t>15.018.0787-0</t>
  </si>
  <si>
    <t>15.018.0787-A</t>
  </si>
  <si>
    <t>15.018.0788-0</t>
  </si>
  <si>
    <t>15.018.0788-A</t>
  </si>
  <si>
    <t>15.018.0790-0</t>
  </si>
  <si>
    <t>15.018.0790-A</t>
  </si>
  <si>
    <t>15.018.0791-0</t>
  </si>
  <si>
    <t>15.018.0791-A</t>
  </si>
  <si>
    <t>15.018.0792-0</t>
  </si>
  <si>
    <t>15.018.0792-A</t>
  </si>
  <si>
    <t>15.018.0794-0</t>
  </si>
  <si>
    <t>15.018.0794-A</t>
  </si>
  <si>
    <t>15.018.0795-0</t>
  </si>
  <si>
    <t>15.018.0795-A</t>
  </si>
  <si>
    <t>15.018.0796-0</t>
  </si>
  <si>
    <t>15.018.0796-A</t>
  </si>
  <si>
    <t>15.018.0797-0</t>
  </si>
  <si>
    <t>15.018.0797-A</t>
  </si>
  <si>
    <t>15.018.0798-0</t>
  </si>
  <si>
    <t>15.018.0798-A</t>
  </si>
  <si>
    <t>15.018.0800-0</t>
  </si>
  <si>
    <t>15.018.0800-A</t>
  </si>
  <si>
    <t>15.018.0801-0</t>
  </si>
  <si>
    <t>15.018.0801-A</t>
  </si>
  <si>
    <t>15.018.0802-0</t>
  </si>
  <si>
    <t>15.018.0802-A</t>
  </si>
  <si>
    <t>15.018.0803-0</t>
  </si>
  <si>
    <t>15.018.0803-A</t>
  </si>
  <si>
    <t>15.018.0804-0</t>
  </si>
  <si>
    <t>15.018.0804-A</t>
  </si>
  <si>
    <t>15.018.0806-0</t>
  </si>
  <si>
    <t>15.018.0806-A</t>
  </si>
  <si>
    <t>15.018.0807-0</t>
  </si>
  <si>
    <t>15.018.0807-A</t>
  </si>
  <si>
    <t>15.018.0808-0</t>
  </si>
  <si>
    <t>15.018.0808-A</t>
  </si>
  <si>
    <t>15.018.0810-0</t>
  </si>
  <si>
    <t>15.018.0810-A</t>
  </si>
  <si>
    <t>15.018.0811-0</t>
  </si>
  <si>
    <t>15.018.0811-A</t>
  </si>
  <si>
    <t>15.018.0812-0</t>
  </si>
  <si>
    <t>15.018.0812-A</t>
  </si>
  <si>
    <t>15.018.0814-0</t>
  </si>
  <si>
    <t>15.018.0814-A</t>
  </si>
  <si>
    <t>15.018.0815-0</t>
  </si>
  <si>
    <t>15.018.0815-A</t>
  </si>
  <si>
    <t>15.018.0816-0</t>
  </si>
  <si>
    <t>15.018.0816-A</t>
  </si>
  <si>
    <t>15.018.0817-0</t>
  </si>
  <si>
    <t>15.018.0817-A</t>
  </si>
  <si>
    <t>15.018.0818-0</t>
  </si>
  <si>
    <t>15.018.0818-A</t>
  </si>
  <si>
    <t>15.018.0820-0</t>
  </si>
  <si>
    <t>15.018.0820-A</t>
  </si>
  <si>
    <t>15.018.0821-0</t>
  </si>
  <si>
    <t>15.018.0821-A</t>
  </si>
  <si>
    <t>15.018.0822-0</t>
  </si>
  <si>
    <t>15.018.0822-A</t>
  </si>
  <si>
    <t>15.018.0823-0</t>
  </si>
  <si>
    <t>15.018.0823-A</t>
  </si>
  <si>
    <t>15.018.0824-0</t>
  </si>
  <si>
    <t>15.018.0824-A</t>
  </si>
  <si>
    <t>15.018.0826-0</t>
  </si>
  <si>
    <t>15.018.0826-A</t>
  </si>
  <si>
    <t>15.018.0827-0</t>
  </si>
  <si>
    <t>15.018.0827-A</t>
  </si>
  <si>
    <t>15.018.0828-0</t>
  </si>
  <si>
    <t>15.018.0828-A</t>
  </si>
  <si>
    <t>15.018.0830-0</t>
  </si>
  <si>
    <t>15.018.0830-A</t>
  </si>
  <si>
    <t>15.018.0831-0</t>
  </si>
  <si>
    <t>15.018.0831-A</t>
  </si>
  <si>
    <t>15.018.0832-0</t>
  </si>
  <si>
    <t>15.018.0832-A</t>
  </si>
  <si>
    <t>15.018.0834-0</t>
  </si>
  <si>
    <t>15.018.0834-A</t>
  </si>
  <si>
    <t>15.018.0835-0</t>
  </si>
  <si>
    <t>15.018.0835-A</t>
  </si>
  <si>
    <t>15.018.0836-0</t>
  </si>
  <si>
    <t>15.018.0836-A</t>
  </si>
  <si>
    <t>15.018.0837-0</t>
  </si>
  <si>
    <t>15.018.0837-A</t>
  </si>
  <si>
    <t>15.018.0838-0</t>
  </si>
  <si>
    <t>15.018.0838-A</t>
  </si>
  <si>
    <t>15.018.0840-0</t>
  </si>
  <si>
    <t>15.018.0840-A</t>
  </si>
  <si>
    <t>15.018.0841-0</t>
  </si>
  <si>
    <t>15.018.0841-A</t>
  </si>
  <si>
    <t>15.018.0842-0</t>
  </si>
  <si>
    <t>15.018.0842-A</t>
  </si>
  <si>
    <t>15.018.0843-0</t>
  </si>
  <si>
    <t>15.018.0843-A</t>
  </si>
  <si>
    <t>15.018.0844-0</t>
  </si>
  <si>
    <t>15.018.0844-A</t>
  </si>
  <si>
    <t>15.018.0846-0</t>
  </si>
  <si>
    <t>15.018.0846-A</t>
  </si>
  <si>
    <t>15.018.0847-0</t>
  </si>
  <si>
    <t>15.018.0847-A</t>
  </si>
  <si>
    <t>15.018.0848-0</t>
  </si>
  <si>
    <t>15.018.0848-A</t>
  </si>
  <si>
    <t>15.018.0850-0</t>
  </si>
  <si>
    <t>15.018.0850-A</t>
  </si>
  <si>
    <t>15.018.0851-0</t>
  </si>
  <si>
    <t>15.018.0851-A</t>
  </si>
  <si>
    <t>15.018.0852-0</t>
  </si>
  <si>
    <t>15.018.0852-A</t>
  </si>
  <si>
    <t>15.018.0854-0</t>
  </si>
  <si>
    <t>15.018.0854-A</t>
  </si>
  <si>
    <t>15.018.0855-0</t>
  </si>
  <si>
    <t>15.018.0855-A</t>
  </si>
  <si>
    <t>15.018.0856-0</t>
  </si>
  <si>
    <t>15.018.0856-A</t>
  </si>
  <si>
    <t>15.018.0857-0</t>
  </si>
  <si>
    <t>15.018.0857-A</t>
  </si>
  <si>
    <t>15.018.0858-0</t>
  </si>
  <si>
    <t>15.018.0858-A</t>
  </si>
  <si>
    <t>15.018.0860-0</t>
  </si>
  <si>
    <t>15.018.0860-A</t>
  </si>
  <si>
    <t>15.018.0861-0</t>
  </si>
  <si>
    <t>15.018.0861-A</t>
  </si>
  <si>
    <t>15.018.0862-0</t>
  </si>
  <si>
    <t>15.018.0862-A</t>
  </si>
  <si>
    <t>15.018.0863-0</t>
  </si>
  <si>
    <t>15.018.0863-A</t>
  </si>
  <si>
    <t>15.018.0864-0</t>
  </si>
  <si>
    <t>15.018.0864-A</t>
  </si>
  <si>
    <t>15.018.0866-0</t>
  </si>
  <si>
    <t>15.018.0866-A</t>
  </si>
  <si>
    <t>15.018.0867-0</t>
  </si>
  <si>
    <t>15.018.0867-A</t>
  </si>
  <si>
    <t>15.018.0870-0</t>
  </si>
  <si>
    <t>15.018.0870-A</t>
  </si>
  <si>
    <t>15.018.0871-0</t>
  </si>
  <si>
    <t>15.018.0871-A</t>
  </si>
  <si>
    <t>15.018.0872-0</t>
  </si>
  <si>
    <t>15.018.0872-A</t>
  </si>
  <si>
    <t>15.018.0873-0</t>
  </si>
  <si>
    <t>15.018.0873-A</t>
  </si>
  <si>
    <t>15.018.0874-0</t>
  </si>
  <si>
    <t>15.018.0874-A</t>
  </si>
  <si>
    <t>15.018.0875-0</t>
  </si>
  <si>
    <t>15.018.0875-A</t>
  </si>
  <si>
    <t>15.018.0881-0</t>
  </si>
  <si>
    <t>15.018.0881-A</t>
  </si>
  <si>
    <t>15.018.0882-0</t>
  </si>
  <si>
    <t>15.018.0882-A</t>
  </si>
  <si>
    <t>15.018.0883-0</t>
  </si>
  <si>
    <t>15.018.0883-A</t>
  </si>
  <si>
    <t>15.018.0884-0</t>
  </si>
  <si>
    <t>15.018.0884-A</t>
  </si>
  <si>
    <t>15.018.0885-0</t>
  </si>
  <si>
    <t>15.018.0885-A</t>
  </si>
  <si>
    <t>15.018.0887-0</t>
  </si>
  <si>
    <t>15.018.0887-A</t>
  </si>
  <si>
    <t>15.018.0888-0</t>
  </si>
  <si>
    <t>15.018.0888-A</t>
  </si>
  <si>
    <t>15.018.0889-0</t>
  </si>
  <si>
    <t>15.018.0889-A</t>
  </si>
  <si>
    <t>15.018.0890-0</t>
  </si>
  <si>
    <t>15.018.0890-A</t>
  </si>
  <si>
    <t>15.018.0898-0</t>
  </si>
  <si>
    <t>15.018.0898-A</t>
  </si>
  <si>
    <t>15.018.0900-0</t>
  </si>
  <si>
    <t>15.018.0900-A</t>
  </si>
  <si>
    <t>15.018.0901-0</t>
  </si>
  <si>
    <t>15.018.0901-A</t>
  </si>
  <si>
    <t>15.018.0902-0</t>
  </si>
  <si>
    <t>15.018.0902-A</t>
  </si>
  <si>
    <t>15.018.0904-0</t>
  </si>
  <si>
    <t>15.018.0904-A</t>
  </si>
  <si>
    <t>15.018.0905-0</t>
  </si>
  <si>
    <t>15.018.0905-A</t>
  </si>
  <si>
    <t>15.018.0906-0</t>
  </si>
  <si>
    <t>15.018.0906-A</t>
  </si>
  <si>
    <t>15.018.0907-0</t>
  </si>
  <si>
    <t>15.018.0907-A</t>
  </si>
  <si>
    <t>15.018.0908-0</t>
  </si>
  <si>
    <t>15.018.0908-A</t>
  </si>
  <si>
    <t>15.018.0910-0</t>
  </si>
  <si>
    <t>15.018.0910-A</t>
  </si>
  <si>
    <t>15.018.0911-0</t>
  </si>
  <si>
    <t>15.018.0911-A</t>
  </si>
  <si>
    <t>15.018.0912-0</t>
  </si>
  <si>
    <t>15.018.0912-A</t>
  </si>
  <si>
    <t>15.018.0913-0</t>
  </si>
  <si>
    <t>15.018.0913-A</t>
  </si>
  <si>
    <t>15.018.0914-0</t>
  </si>
  <si>
    <t>15.018.0914-A</t>
  </si>
  <si>
    <t>15.018.0916-0</t>
  </si>
  <si>
    <t>15.018.0916-A</t>
  </si>
  <si>
    <t>15.018.0917-0</t>
  </si>
  <si>
    <t>15.018.0917-A</t>
  </si>
  <si>
    <t>15.018.0918-0</t>
  </si>
  <si>
    <t>15.018.0918-A</t>
  </si>
  <si>
    <t>15.018.0920-0</t>
  </si>
  <si>
    <t>15.018.0920-A</t>
  </si>
  <si>
    <t>15.018.0921-0</t>
  </si>
  <si>
    <t>15.018.0921-A</t>
  </si>
  <si>
    <t>15.018.0922-0</t>
  </si>
  <si>
    <t>15.018.0922-A</t>
  </si>
  <si>
    <t>15.018.0924-0</t>
  </si>
  <si>
    <t>15.018.0924-A</t>
  </si>
  <si>
    <t>15.018.0925-0</t>
  </si>
  <si>
    <t>15.018.0925-A</t>
  </si>
  <si>
    <t>15.018.0926-0</t>
  </si>
  <si>
    <t>15.018.0926-A</t>
  </si>
  <si>
    <t>15.018.0927-0</t>
  </si>
  <si>
    <t>15.018.0927-A</t>
  </si>
  <si>
    <t>15.018.0928-0</t>
  </si>
  <si>
    <t>15.018.0928-A</t>
  </si>
  <si>
    <t>15.018.0930-0</t>
  </si>
  <si>
    <t>15.018.0930-A</t>
  </si>
  <si>
    <t>15.018.0931-0</t>
  </si>
  <si>
    <t>15.018.0931-A</t>
  </si>
  <si>
    <t>15.018.0932-0</t>
  </si>
  <si>
    <t>15.018.0932-A</t>
  </si>
  <si>
    <t>15.018.0933-0</t>
  </si>
  <si>
    <t>15.018.0933-A</t>
  </si>
  <si>
    <t>15.018.0934-0</t>
  </si>
  <si>
    <t>15.018.0934-A</t>
  </si>
  <si>
    <t>15.018.0936-0</t>
  </si>
  <si>
    <t>15.018.0936-A</t>
  </si>
  <si>
    <t>15.018.0937-0</t>
  </si>
  <si>
    <t>15.018.0937-A</t>
  </si>
  <si>
    <t>15.018.0938-0</t>
  </si>
  <si>
    <t>15.018.0938-A</t>
  </si>
  <si>
    <t>15.018.0940-0</t>
  </si>
  <si>
    <t>15.018.0940-A</t>
  </si>
  <si>
    <t>15.018.0941-0</t>
  </si>
  <si>
    <t>15.018.0941-A</t>
  </si>
  <si>
    <t>15.018.0942-0</t>
  </si>
  <si>
    <t>15.018.0942-A</t>
  </si>
  <si>
    <t>15.018.0944-0</t>
  </si>
  <si>
    <t>15.018.0944-A</t>
  </si>
  <si>
    <t>15.018.0945-0</t>
  </si>
  <si>
    <t>15.018.0945-A</t>
  </si>
  <si>
    <t>15.018.0946-0</t>
  </si>
  <si>
    <t>15.018.0946-A</t>
  </si>
  <si>
    <t>15.018.0947-0</t>
  </si>
  <si>
    <t>15.018.0947-A</t>
  </si>
  <si>
    <t>15.018.0948-0</t>
  </si>
  <si>
    <t>15.018.0948-A</t>
  </si>
  <si>
    <t>15.018.0950-0</t>
  </si>
  <si>
    <t>15.018.0950-A</t>
  </si>
  <si>
    <t>15.018.0951-0</t>
  </si>
  <si>
    <t>15.018.0951-A</t>
  </si>
  <si>
    <t>15.018.0952-0</t>
  </si>
  <si>
    <t>15.018.0952-A</t>
  </si>
  <si>
    <t>15.018.0953-0</t>
  </si>
  <si>
    <t>15.018.0953-A</t>
  </si>
  <si>
    <t>15.018.0954-0</t>
  </si>
  <si>
    <t>15.018.0954-A</t>
  </si>
  <si>
    <t>15.018.0956-0</t>
  </si>
  <si>
    <t>15.018.0956-A</t>
  </si>
  <si>
    <t>15.018.0957-0</t>
  </si>
  <si>
    <t>15.018.0957-A</t>
  </si>
  <si>
    <t>15.018.0958-0</t>
  </si>
  <si>
    <t>15.018.0958-A</t>
  </si>
  <si>
    <t>15.018.0960-0</t>
  </si>
  <si>
    <t>15.018.0960-A</t>
  </si>
  <si>
    <t>15.018.0961-0</t>
  </si>
  <si>
    <t>15.018.0961-A</t>
  </si>
  <si>
    <t>15.018.0962-0</t>
  </si>
  <si>
    <t>15.018.0962-A</t>
  </si>
  <si>
    <t>15.018.0964-0</t>
  </si>
  <si>
    <t>15.018.0964-A</t>
  </si>
  <si>
    <t>15.018.0965-0</t>
  </si>
  <si>
    <t>15.018.0965-A</t>
  </si>
  <si>
    <t>15.018.0966-0</t>
  </si>
  <si>
    <t>15.018.0966-A</t>
  </si>
  <si>
    <t>15.018.0967-0</t>
  </si>
  <si>
    <t>15.018.0967-A</t>
  </si>
  <si>
    <t>15.018.0968-0</t>
  </si>
  <si>
    <t>15.018.0968-A</t>
  </si>
  <si>
    <t>15.018.0970-0</t>
  </si>
  <si>
    <t>15.018.0970-A</t>
  </si>
  <si>
    <t>15.018.0971-0</t>
  </si>
  <si>
    <t>15.018.0971-A</t>
  </si>
  <si>
    <t>15.018.0972-0</t>
  </si>
  <si>
    <t>15.018.0972-A</t>
  </si>
  <si>
    <t>15.018.0973-0</t>
  </si>
  <si>
    <t>15.018.0973-A</t>
  </si>
  <si>
    <t>15.018.0974-0</t>
  </si>
  <si>
    <t>15.018.0974-A</t>
  </si>
  <si>
    <t>15.018.0976-0</t>
  </si>
  <si>
    <t>15.018.0976-A</t>
  </si>
  <si>
    <t>15.018.0977-0</t>
  </si>
  <si>
    <t>15.018.0977-A</t>
  </si>
  <si>
    <t>15.018.0978-0</t>
  </si>
  <si>
    <t>15.018.0978-A</t>
  </si>
  <si>
    <t>15.018.0980-0</t>
  </si>
  <si>
    <t>15.018.0980-A</t>
  </si>
  <si>
    <t>15.018.0981-0</t>
  </si>
  <si>
    <t>15.018.0981-A</t>
  </si>
  <si>
    <t>15.018.0982-0</t>
  </si>
  <si>
    <t>15.018.0982-A</t>
  </si>
  <si>
    <t>15.018.0984-0</t>
  </si>
  <si>
    <t>15.018.0984-A</t>
  </si>
  <si>
    <t>15.018.0985-0</t>
  </si>
  <si>
    <t>15.018.0985-A</t>
  </si>
  <si>
    <t>15.018.0986-0</t>
  </si>
  <si>
    <t>15.018.0986-A</t>
  </si>
  <si>
    <t>15.018.0987-0</t>
  </si>
  <si>
    <t>15.018.0987-A</t>
  </si>
  <si>
    <t>15.018.0988-0</t>
  </si>
  <si>
    <t>15.018.0988-A</t>
  </si>
  <si>
    <t>15.018.0990-0</t>
  </si>
  <si>
    <t>15.018.0990-A</t>
  </si>
  <si>
    <t>15.018.0991-0</t>
  </si>
  <si>
    <t>15.018.0991-A</t>
  </si>
  <si>
    <t>15.018.0992-0</t>
  </si>
  <si>
    <t>15.018.0992-A</t>
  </si>
  <si>
    <t>15.018.0993-0</t>
  </si>
  <si>
    <t>15.018.0993-A</t>
  </si>
  <si>
    <t>15.018.0994-0</t>
  </si>
  <si>
    <t>15.018.0994-A</t>
  </si>
  <si>
    <t>15.018.0996-0</t>
  </si>
  <si>
    <t>15.018.0996-A</t>
  </si>
  <si>
    <t>15.018.0997-0</t>
  </si>
  <si>
    <t>15.018.0997-A</t>
  </si>
  <si>
    <t>15.018.0998-0</t>
  </si>
  <si>
    <t>15.018.0998-A</t>
  </si>
  <si>
    <t>15.018.1000-0</t>
  </si>
  <si>
    <t>15.018.1000-A</t>
  </si>
  <si>
    <t>15.018.1001-0</t>
  </si>
  <si>
    <t>15.018.1001-A</t>
  </si>
  <si>
    <t>15.018.1002-0</t>
  </si>
  <si>
    <t>15.018.1002-A</t>
  </si>
  <si>
    <t>15.018.1004-0</t>
  </si>
  <si>
    <t>15.018.1004-A</t>
  </si>
  <si>
    <t>15.018.1005-0</t>
  </si>
  <si>
    <t>15.018.1005-A</t>
  </si>
  <si>
    <t>15.018.1006-0</t>
  </si>
  <si>
    <t>15.018.1006-A</t>
  </si>
  <si>
    <t>15.018.1007-0</t>
  </si>
  <si>
    <t>15.018.1007-A</t>
  </si>
  <si>
    <t>15.018.1008-0</t>
  </si>
  <si>
    <t>15.018.1008-A</t>
  </si>
  <si>
    <t>15.018.1010-0</t>
  </si>
  <si>
    <t>15.018.1010-A</t>
  </si>
  <si>
    <t>15.018.1011-0</t>
  </si>
  <si>
    <t>15.018.1011-A</t>
  </si>
  <si>
    <t>15.018.1012-0</t>
  </si>
  <si>
    <t>15.018.1012-A</t>
  </si>
  <si>
    <t>15.018.1013-0</t>
  </si>
  <si>
    <t>15.018.1013-A</t>
  </si>
  <si>
    <t>15.018.1014-0</t>
  </si>
  <si>
    <t>15.018.1014-A</t>
  </si>
  <si>
    <t>15.018.1016-0</t>
  </si>
  <si>
    <t>15.018.1016-A</t>
  </si>
  <si>
    <t>15.018.1017-0</t>
  </si>
  <si>
    <t>15.018.1017-A</t>
  </si>
  <si>
    <t>15.019.0010-0</t>
  </si>
  <si>
    <t>15.019.0010-A</t>
  </si>
  <si>
    <t>15.019.0015-0</t>
  </si>
  <si>
    <t>15.019.0015-A</t>
  </si>
  <si>
    <t>15.019.0020-0</t>
  </si>
  <si>
    <t>15.019.0020-A</t>
  </si>
  <si>
    <t>15.019.0025-0</t>
  </si>
  <si>
    <t>15.019.0025-A</t>
  </si>
  <si>
    <t>15.019.0030-0</t>
  </si>
  <si>
    <t>15.019.0030-A</t>
  </si>
  <si>
    <t>15.019.0035-0</t>
  </si>
  <si>
    <t>15.019.0035-A</t>
  </si>
  <si>
    <t>15.019.0040-0</t>
  </si>
  <si>
    <t>15.019.0040-A</t>
  </si>
  <si>
    <t>15.019.0045-0</t>
  </si>
  <si>
    <t>15.019.0045-A</t>
  </si>
  <si>
    <t>15.019.0050-0</t>
  </si>
  <si>
    <t>15.019.0050-A</t>
  </si>
  <si>
    <t>15.019.0052-0</t>
  </si>
  <si>
    <t>15.019.0052-A</t>
  </si>
  <si>
    <t>15.019.0055-0</t>
  </si>
  <si>
    <t>15.019.0055-A</t>
  </si>
  <si>
    <t>15.019.0057-0</t>
  </si>
  <si>
    <t>15.019.0057-A</t>
  </si>
  <si>
    <t>15.019.0060-0</t>
  </si>
  <si>
    <t>15.019.0060-A</t>
  </si>
  <si>
    <t>15.019.0065-0</t>
  </si>
  <si>
    <t>15.019.0065-A</t>
  </si>
  <si>
    <t>15.019.0068-0</t>
  </si>
  <si>
    <t>15.019.0068-A</t>
  </si>
  <si>
    <t>15.019.0069-0</t>
  </si>
  <si>
    <t>15.019.0069-A</t>
  </si>
  <si>
    <t>15.019.0070-0</t>
  </si>
  <si>
    <t>15.019.0070-A</t>
  </si>
  <si>
    <t>15.019.0081-0</t>
  </si>
  <si>
    <t>15.019.0081-A</t>
  </si>
  <si>
    <t>15.019.0082-0</t>
  </si>
  <si>
    <t>15.019.0082-A</t>
  </si>
  <si>
    <t>15.019.0090-0</t>
  </si>
  <si>
    <t>15.019.0090-A</t>
  </si>
  <si>
    <t>15.019.0095-0</t>
  </si>
  <si>
    <t>15.019.0095-A</t>
  </si>
  <si>
    <t>15.019.0100-0</t>
  </si>
  <si>
    <t>15.019.0100-A</t>
  </si>
  <si>
    <t>15.019.0110-0</t>
  </si>
  <si>
    <t>15.019.0110-A</t>
  </si>
  <si>
    <t>15.020.0010-0</t>
  </si>
  <si>
    <t>15.020.0010-A</t>
  </si>
  <si>
    <t>15.020.0027-0</t>
  </si>
  <si>
    <t>15.020.0027-A</t>
  </si>
  <si>
    <t>15.020.0028-0</t>
  </si>
  <si>
    <t>15.020.0028-A</t>
  </si>
  <si>
    <t>15.020.0029-0</t>
  </si>
  <si>
    <t>15.020.0029-A</t>
  </si>
  <si>
    <t>15.020.0031-0</t>
  </si>
  <si>
    <t>15.020.0031-A</t>
  </si>
  <si>
    <t>15.020.0033-0</t>
  </si>
  <si>
    <t>15.020.0033-A</t>
  </si>
  <si>
    <t>15.020.0034-0</t>
  </si>
  <si>
    <t>15.020.0034-A</t>
  </si>
  <si>
    <t>15.020.0036-0</t>
  </si>
  <si>
    <t>15.020.0036-A</t>
  </si>
  <si>
    <t>15.020.0037-0</t>
  </si>
  <si>
    <t>15.020.0037-A</t>
  </si>
  <si>
    <t>15.020.0038-0</t>
  </si>
  <si>
    <t>15.020.0038-A</t>
  </si>
  <si>
    <t>15.020.0039-0</t>
  </si>
  <si>
    <t>15.020.0039-A</t>
  </si>
  <si>
    <t>15.020.0040-0</t>
  </si>
  <si>
    <t>15.020.0040-A</t>
  </si>
  <si>
    <t>15.020.0042-0</t>
  </si>
  <si>
    <t>15.020.0042-A</t>
  </si>
  <si>
    <t>15.020.0044-0</t>
  </si>
  <si>
    <t>15.020.0044-A</t>
  </si>
  <si>
    <t>15.020.0045-0</t>
  </si>
  <si>
    <t>15.020.0045-A</t>
  </si>
  <si>
    <t>15.020.0050-0</t>
  </si>
  <si>
    <t>15.020.0050-A</t>
  </si>
  <si>
    <t>15.020.0055-0</t>
  </si>
  <si>
    <t>15.020.0055-A</t>
  </si>
  <si>
    <t>15.020.0058-0</t>
  </si>
  <si>
    <t>15.020.0058-A</t>
  </si>
  <si>
    <t>15.020.0060-0</t>
  </si>
  <si>
    <t>15.020.0060-A</t>
  </si>
  <si>
    <t>15.020.0061-0</t>
  </si>
  <si>
    <t>15.020.0061-A</t>
  </si>
  <si>
    <t>15.020.0070-0</t>
  </si>
  <si>
    <t>15.020.0070-A</t>
  </si>
  <si>
    <t>15.020.0072-0</t>
  </si>
  <si>
    <t>15.020.0072-A</t>
  </si>
  <si>
    <t>15.020.0075-0</t>
  </si>
  <si>
    <t>15.020.0075-A</t>
  </si>
  <si>
    <t>15.020.0078-0</t>
  </si>
  <si>
    <t>15.020.0078-A</t>
  </si>
  <si>
    <t>15.020.0080-0</t>
  </si>
  <si>
    <t>15.020.0080-A</t>
  </si>
  <si>
    <t>15.020.0090-0</t>
  </si>
  <si>
    <t>15.020.0090-A</t>
  </si>
  <si>
    <t>15.020.0095-0</t>
  </si>
  <si>
    <t>15.020.0095-A</t>
  </si>
  <si>
    <t>15.020.0100-0</t>
  </si>
  <si>
    <t>15.020.0100-A</t>
  </si>
  <si>
    <t>15.020.0150-0</t>
  </si>
  <si>
    <t>15.020.0150-A</t>
  </si>
  <si>
    <t>15.020.0153-0</t>
  </si>
  <si>
    <t>15.020.0153-A</t>
  </si>
  <si>
    <t>15.020.0155-0</t>
  </si>
  <si>
    <t>15.020.0155-A</t>
  </si>
  <si>
    <t>15.020.0158-0</t>
  </si>
  <si>
    <t>15.020.0158-A</t>
  </si>
  <si>
    <t>15.020.0160-0</t>
  </si>
  <si>
    <t>15.020.0160-A</t>
  </si>
  <si>
    <t>15.020.0163-0</t>
  </si>
  <si>
    <t>15.020.0163-A</t>
  </si>
  <si>
    <t>15.020.0165-0</t>
  </si>
  <si>
    <t>15.020.0165-A</t>
  </si>
  <si>
    <t>15.020.0168-0</t>
  </si>
  <si>
    <t>15.020.0168-A</t>
  </si>
  <si>
    <t>15.020.0170-0</t>
  </si>
  <si>
    <t>15.020.0170-A</t>
  </si>
  <si>
    <t>15.020.0173-0</t>
  </si>
  <si>
    <t>15.020.0173-A</t>
  </si>
  <si>
    <t>15.020.0178-0</t>
  </si>
  <si>
    <t>15.020.0178-A</t>
  </si>
  <si>
    <t>15.028.0001-0</t>
  </si>
  <si>
    <t>15.028.0001-A</t>
  </si>
  <si>
    <t>15.028.0003-0</t>
  </si>
  <si>
    <t>15.028.0003-A</t>
  </si>
  <si>
    <t>15.028.0005-0</t>
  </si>
  <si>
    <t>15.028.0005-A</t>
  </si>
  <si>
    <t>15.028.0010-0</t>
  </si>
  <si>
    <t>15.028.0010-A</t>
  </si>
  <si>
    <t>15.028.0015-0</t>
  </si>
  <si>
    <t>15.028.0015-A</t>
  </si>
  <si>
    <t>15.028.0017-0</t>
  </si>
  <si>
    <t>15.028.0017-A</t>
  </si>
  <si>
    <t>15.028.0018-0</t>
  </si>
  <si>
    <t>15.028.0018-A</t>
  </si>
  <si>
    <t>15.028.0020-0</t>
  </si>
  <si>
    <t>15.028.0020-A</t>
  </si>
  <si>
    <t>15.028.0025-0</t>
  </si>
  <si>
    <t>15.028.0025-A</t>
  </si>
  <si>
    <t>15.029.0010-0</t>
  </si>
  <si>
    <t>15.029.0010-A</t>
  </si>
  <si>
    <t>15.029.0011-0</t>
  </si>
  <si>
    <t>15.029.0011-A</t>
  </si>
  <si>
    <t>15.029.0012-0</t>
  </si>
  <si>
    <t>15.029.0012-A</t>
  </si>
  <si>
    <t>15.029.0013-0</t>
  </si>
  <si>
    <t>15.029.0013-A</t>
  </si>
  <si>
    <t>15.029.0014-0</t>
  </si>
  <si>
    <t>15.029.0014-A</t>
  </si>
  <si>
    <t>15.029.0015-0</t>
  </si>
  <si>
    <t>15.029.0015-A</t>
  </si>
  <si>
    <t>15.029.0016-0</t>
  </si>
  <si>
    <t>15.029.0016-A</t>
  </si>
  <si>
    <t>15.029.0017-0</t>
  </si>
  <si>
    <t>15.029.0017-A</t>
  </si>
  <si>
    <t>15.029.0018-0</t>
  </si>
  <si>
    <t>15.029.0018-A</t>
  </si>
  <si>
    <t>15.029.0019-0</t>
  </si>
  <si>
    <t>15.029.0019-A</t>
  </si>
  <si>
    <t>15.029.0020-0</t>
  </si>
  <si>
    <t>15.029.0020-A</t>
  </si>
  <si>
    <t>15.029.0021-0</t>
  </si>
  <si>
    <t>15.029.0021-A</t>
  </si>
  <si>
    <t>15.029.0022-0</t>
  </si>
  <si>
    <t>15.029.0022-A</t>
  </si>
  <si>
    <t>15.029.0023-0</t>
  </si>
  <si>
    <t>15.029.0023-A</t>
  </si>
  <si>
    <t>15.029.0024-0</t>
  </si>
  <si>
    <t>15.029.0024-A</t>
  </si>
  <si>
    <t>15.029.0049-0</t>
  </si>
  <si>
    <t>15.029.0049-A</t>
  </si>
  <si>
    <t>15.029.0050-0</t>
  </si>
  <si>
    <t>15.029.0050-A</t>
  </si>
  <si>
    <t>15.029.0051-0</t>
  </si>
  <si>
    <t>15.029.0051-A</t>
  </si>
  <si>
    <t>15.029.0052-0</t>
  </si>
  <si>
    <t>15.029.0052-A</t>
  </si>
  <si>
    <t>15.029.0053-0</t>
  </si>
  <si>
    <t>15.029.0053-A</t>
  </si>
  <si>
    <t>15.029.0054-0</t>
  </si>
  <si>
    <t>15.029.0054-A</t>
  </si>
  <si>
    <t>15.029.0055-0</t>
  </si>
  <si>
    <t>15.029.0055-A</t>
  </si>
  <si>
    <t>15.029.0056-0</t>
  </si>
  <si>
    <t>15.029.0056-A</t>
  </si>
  <si>
    <t>15.029.0080-0</t>
  </si>
  <si>
    <t>15.029.0080-A</t>
  </si>
  <si>
    <t>15.029.0081-0</t>
  </si>
  <si>
    <t>15.029.0081-A</t>
  </si>
  <si>
    <t>15.029.0082-0</t>
  </si>
  <si>
    <t>15.029.0082-A</t>
  </si>
  <si>
    <t>15.029.0083-0</t>
  </si>
  <si>
    <t>15.029.0083-A</t>
  </si>
  <si>
    <t>15.029.0084-0</t>
  </si>
  <si>
    <t>15.029.0084-A</t>
  </si>
  <si>
    <t>15.029.0085-0</t>
  </si>
  <si>
    <t>15.029.0085-A</t>
  </si>
  <si>
    <t>15.029.0086-0</t>
  </si>
  <si>
    <t>15.029.0086-A</t>
  </si>
  <si>
    <t>15.029.0087-0</t>
  </si>
  <si>
    <t>15.029.0087-A</t>
  </si>
  <si>
    <t>15.029.0100-0</t>
  </si>
  <si>
    <t>15.029.0100-A</t>
  </si>
  <si>
    <t>15.029.0101-0</t>
  </si>
  <si>
    <t>15.029.0101-A</t>
  </si>
  <si>
    <t>15.029.0102-0</t>
  </si>
  <si>
    <t>15.029.0102-A</t>
  </si>
  <si>
    <t>15.029.0103-0</t>
  </si>
  <si>
    <t>15.029.0103-A</t>
  </si>
  <si>
    <t>15.029.0104-0</t>
  </si>
  <si>
    <t>15.029.0104-A</t>
  </si>
  <si>
    <t>15.029.0105-0</t>
  </si>
  <si>
    <t>15.029.0105-A</t>
  </si>
  <si>
    <t>15.029.0106-0</t>
  </si>
  <si>
    <t>15.029.0106-A</t>
  </si>
  <si>
    <t>15.029.0107-0</t>
  </si>
  <si>
    <t>15.029.0107-A</t>
  </si>
  <si>
    <t>15.030.0030-0</t>
  </si>
  <si>
    <t>15.030.0030-A</t>
  </si>
  <si>
    <t>15.030.0032-0</t>
  </si>
  <si>
    <t>15.030.0032-A</t>
  </si>
  <si>
    <t>15.030.0034-0</t>
  </si>
  <si>
    <t>15.030.0034-A</t>
  </si>
  <si>
    <t>15.030.0036-0</t>
  </si>
  <si>
    <t>15.030.0036-A</t>
  </si>
  <si>
    <t>15.030.0038-0</t>
  </si>
  <si>
    <t>15.030.0038-A</t>
  </si>
  <si>
    <t>15.030.0040-0</t>
  </si>
  <si>
    <t>15.030.0040-A</t>
  </si>
  <si>
    <t>15.030.0050-0</t>
  </si>
  <si>
    <t>15.030.0050-A</t>
  </si>
  <si>
    <t>15.030.0052-0</t>
  </si>
  <si>
    <t>15.030.0052-A</t>
  </si>
  <si>
    <t>15.030.0054-0</t>
  </si>
  <si>
    <t>15.030.0054-A</t>
  </si>
  <si>
    <t>15.030.0056-0</t>
  </si>
  <si>
    <t>15.030.0056-A</t>
  </si>
  <si>
    <t>15.030.0058-0</t>
  </si>
  <si>
    <t>15.030.0058-A</t>
  </si>
  <si>
    <t>15.030.0070-0</t>
  </si>
  <si>
    <t>15.030.0070-A</t>
  </si>
  <si>
    <t>15.030.0072-0</t>
  </si>
  <si>
    <t>15.030.0072-A</t>
  </si>
  <si>
    <t>15.030.0074-0</t>
  </si>
  <si>
    <t>15.030.0074-A</t>
  </si>
  <si>
    <t>15.030.0076-0</t>
  </si>
  <si>
    <t>15.030.0076-A</t>
  </si>
  <si>
    <t>15.030.0078-0</t>
  </si>
  <si>
    <t>15.030.0078-A</t>
  </si>
  <si>
    <t>15.030.0080-0</t>
  </si>
  <si>
    <t>15.030.0080-A</t>
  </si>
  <si>
    <t>15.030.0082-0</t>
  </si>
  <si>
    <t>15.030.0082-A</t>
  </si>
  <si>
    <t>15.030.0084-0</t>
  </si>
  <si>
    <t>15.030.0084-A</t>
  </si>
  <si>
    <t>15.030.0086-0</t>
  </si>
  <si>
    <t>15.030.0086-A</t>
  </si>
  <si>
    <t>15.030.0088-0</t>
  </si>
  <si>
    <t>15.030.0088-A</t>
  </si>
  <si>
    <t>15.031.0010-0</t>
  </si>
  <si>
    <t>15.031.0010-A</t>
  </si>
  <si>
    <t>15.031.0011-0</t>
  </si>
  <si>
    <t>15.031.0011-A</t>
  </si>
  <si>
    <t>15.031.0012-0</t>
  </si>
  <si>
    <t>15.031.0012-A</t>
  </si>
  <si>
    <t>15.031.0013-0</t>
  </si>
  <si>
    <t>15.031.0013-A</t>
  </si>
  <si>
    <t>15.031.0014-0</t>
  </si>
  <si>
    <t>15.031.0014-A</t>
  </si>
  <si>
    <t>15.031.0015-0</t>
  </si>
  <si>
    <t>15.031.0015-A</t>
  </si>
  <si>
    <t>15.031.0016-0</t>
  </si>
  <si>
    <t>15.031.0016-A</t>
  </si>
  <si>
    <t>15.031.0017-0</t>
  </si>
  <si>
    <t>15.031.0017-A</t>
  </si>
  <si>
    <t>15.031.0018-0</t>
  </si>
  <si>
    <t>15.031.0018-A</t>
  </si>
  <si>
    <t>15.031.0019-0</t>
  </si>
  <si>
    <t>15.031.0019-A</t>
  </si>
  <si>
    <t>15.031.0020-0</t>
  </si>
  <si>
    <t>15.031.0020-A</t>
  </si>
  <si>
    <t>15.031.0021-0</t>
  </si>
  <si>
    <t>15.031.0021-A</t>
  </si>
  <si>
    <t>15.031.0022-0</t>
  </si>
  <si>
    <t>15.031.0022-A</t>
  </si>
  <si>
    <t>15.031.0023-0</t>
  </si>
  <si>
    <t>15.031.0023-A</t>
  </si>
  <si>
    <t>15.031.0024-0</t>
  </si>
  <si>
    <t>15.031.0024-A</t>
  </si>
  <si>
    <t>15.031.0025-0</t>
  </si>
  <si>
    <t>15.031.0025-A</t>
  </si>
  <si>
    <t>15.031.0026-0</t>
  </si>
  <si>
    <t>15.031.0026-A</t>
  </si>
  <si>
    <t>15.031.0027-0</t>
  </si>
  <si>
    <t>15.031.0027-A</t>
  </si>
  <si>
    <t>15.034.0010-0</t>
  </si>
  <si>
    <t>15.034.0010-A</t>
  </si>
  <si>
    <t>15.034.0011-0</t>
  </si>
  <si>
    <t>15.034.0011-A</t>
  </si>
  <si>
    <t>15.034.0012-0</t>
  </si>
  <si>
    <t>15.034.0012-A</t>
  </si>
  <si>
    <t>15.034.0013-0</t>
  </si>
  <si>
    <t>15.034.0013-A</t>
  </si>
  <si>
    <t>15.034.0014-0</t>
  </si>
  <si>
    <t>15.034.0014-A</t>
  </si>
  <si>
    <t>15.034.0015-0</t>
  </si>
  <si>
    <t>15.034.0015-A</t>
  </si>
  <si>
    <t>15.034.0016-0</t>
  </si>
  <si>
    <t>15.034.0016-A</t>
  </si>
  <si>
    <t>15.034.0017-0</t>
  </si>
  <si>
    <t>15.034.0017-A</t>
  </si>
  <si>
    <t>15.034.0020-0</t>
  </si>
  <si>
    <t>15.034.0020-A</t>
  </si>
  <si>
    <t>15.034.0021-0</t>
  </si>
  <si>
    <t>15.034.0021-A</t>
  </si>
  <si>
    <t>15.034.0022-0</t>
  </si>
  <si>
    <t>15.034.0022-A</t>
  </si>
  <si>
    <t>15.034.0023-0</t>
  </si>
  <si>
    <t>15.034.0023-A</t>
  </si>
  <si>
    <t>15.034.0024-0</t>
  </si>
  <si>
    <t>15.034.0024-A</t>
  </si>
  <si>
    <t>15.034.0025-0</t>
  </si>
  <si>
    <t>15.034.0025-A</t>
  </si>
  <si>
    <t>15.034.0026-0</t>
  </si>
  <si>
    <t>15.034.0026-A</t>
  </si>
  <si>
    <t>15.034.0027-0</t>
  </si>
  <si>
    <t>15.034.0027-A</t>
  </si>
  <si>
    <t>15.035.0010-0</t>
  </si>
  <si>
    <t>15.035.0010-A</t>
  </si>
  <si>
    <t>15.035.0011-0</t>
  </si>
  <si>
    <t>15.035.0011-A</t>
  </si>
  <si>
    <t>15.035.0012-0</t>
  </si>
  <si>
    <t>15.035.0012-A</t>
  </si>
  <si>
    <t>15.035.0013-0</t>
  </si>
  <si>
    <t>15.035.0013-A</t>
  </si>
  <si>
    <t>15.035.0014-0</t>
  </si>
  <si>
    <t>15.035.0014-A</t>
  </si>
  <si>
    <t>15.035.0015-0</t>
  </si>
  <si>
    <t>15.035.0015-A</t>
  </si>
  <si>
    <t>15.035.0016-0</t>
  </si>
  <si>
    <t>15.035.0016-A</t>
  </si>
  <si>
    <t>15.035.0017-0</t>
  </si>
  <si>
    <t>15.035.0017-A</t>
  </si>
  <si>
    <t>15.035.0020-0</t>
  </si>
  <si>
    <t>15.035.0020-A</t>
  </si>
  <si>
    <t>15.035.0021-0</t>
  </si>
  <si>
    <t>15.035.0021-A</t>
  </si>
  <si>
    <t>15.035.0022-0</t>
  </si>
  <si>
    <t>15.035.0022-A</t>
  </si>
  <si>
    <t>15.035.0023-0</t>
  </si>
  <si>
    <t>15.035.0023-A</t>
  </si>
  <si>
    <t>15.035.0024-0</t>
  </si>
  <si>
    <t>15.035.0024-A</t>
  </si>
  <si>
    <t>15.035.0025-0</t>
  </si>
  <si>
    <t>15.035.0025-A</t>
  </si>
  <si>
    <t>15.035.0026-0</t>
  </si>
  <si>
    <t>15.035.0026-A</t>
  </si>
  <si>
    <t>15.035.0027-0</t>
  </si>
  <si>
    <t>15.035.0027-A</t>
  </si>
  <si>
    <t>15.036.0001-0</t>
  </si>
  <si>
    <t>15.036.0001-A</t>
  </si>
  <si>
    <t>15.036.0002-0</t>
  </si>
  <si>
    <t>15.036.0002-A</t>
  </si>
  <si>
    <t>15.036.0003-0</t>
  </si>
  <si>
    <t>15.036.0003-A</t>
  </si>
  <si>
    <t>15.036.0010-0</t>
  </si>
  <si>
    <t>15.036.0010-A</t>
  </si>
  <si>
    <t>15.036.0011-0</t>
  </si>
  <si>
    <t>15.036.0011-A</t>
  </si>
  <si>
    <t>15.036.0012-0</t>
  </si>
  <si>
    <t>15.036.0012-A</t>
  </si>
  <si>
    <t>15.036.0013-0</t>
  </si>
  <si>
    <t>15.036.0013-A</t>
  </si>
  <si>
    <t>15.036.0014-0</t>
  </si>
  <si>
    <t>15.036.0014-A</t>
  </si>
  <si>
    <t>15.036.0015-0</t>
  </si>
  <si>
    <t>15.036.0015-A</t>
  </si>
  <si>
    <t>15.036.0016-0</t>
  </si>
  <si>
    <t>15.036.0016-A</t>
  </si>
  <si>
    <t>15.036.0017-0</t>
  </si>
  <si>
    <t>15.036.0017-A</t>
  </si>
  <si>
    <t>15.036.0018-0</t>
  </si>
  <si>
    <t>15.036.0018-A</t>
  </si>
  <si>
    <t>15.036.0019-0</t>
  </si>
  <si>
    <t>15.036.0019-A</t>
  </si>
  <si>
    <t>15.036.0020-0</t>
  </si>
  <si>
    <t>15.036.0020-A</t>
  </si>
  <si>
    <t>15.036.0021-0</t>
  </si>
  <si>
    <t>15.036.0021-A</t>
  </si>
  <si>
    <t>15.036.0022-0</t>
  </si>
  <si>
    <t>15.036.0022-A</t>
  </si>
  <si>
    <t>15.036.0023-0</t>
  </si>
  <si>
    <t>15.036.0023-A</t>
  </si>
  <si>
    <t>15.036.0024-0</t>
  </si>
  <si>
    <t>15.036.0024-A</t>
  </si>
  <si>
    <t>15.036.0025-0</t>
  </si>
  <si>
    <t>15.036.0025-A</t>
  </si>
  <si>
    <t>15.036.0026-0</t>
  </si>
  <si>
    <t>15.036.0026-A</t>
  </si>
  <si>
    <t>15.036.0027-0</t>
  </si>
  <si>
    <t>15.036.0027-A</t>
  </si>
  <si>
    <t>15.036.0028-0</t>
  </si>
  <si>
    <t>15.036.0028-A</t>
  </si>
  <si>
    <t>15.036.0029-0</t>
  </si>
  <si>
    <t>15.036.0029-A</t>
  </si>
  <si>
    <t>15.036.0030-0</t>
  </si>
  <si>
    <t>15.036.0030-A</t>
  </si>
  <si>
    <t>15.036.0031-0</t>
  </si>
  <si>
    <t>15.036.0031-A</t>
  </si>
  <si>
    <t>15.036.0032-0</t>
  </si>
  <si>
    <t>15.036.0032-A</t>
  </si>
  <si>
    <t>15.036.0033-0</t>
  </si>
  <si>
    <t>15.036.0033-A</t>
  </si>
  <si>
    <t>15.036.0034-0</t>
  </si>
  <si>
    <t>15.036.0034-A</t>
  </si>
  <si>
    <t>15.036.0035-0</t>
  </si>
  <si>
    <t>15.036.0035-A</t>
  </si>
  <si>
    <t>15.036.0036-0</t>
  </si>
  <si>
    <t>15.036.0036-A</t>
  </si>
  <si>
    <t>15.036.0037-0</t>
  </si>
  <si>
    <t>15.036.0037-A</t>
  </si>
  <si>
    <t>15.036.0038-0</t>
  </si>
  <si>
    <t>15.036.0038-A</t>
  </si>
  <si>
    <t>15.036.0039-0</t>
  </si>
  <si>
    <t>15.036.0039-A</t>
  </si>
  <si>
    <t>15.036.0040-0</t>
  </si>
  <si>
    <t>15.036.0040-A</t>
  </si>
  <si>
    <t>15.036.0041-0</t>
  </si>
  <si>
    <t>15.036.0041-A</t>
  </si>
  <si>
    <t>15.036.0042-0</t>
  </si>
  <si>
    <t>15.036.0042-A</t>
  </si>
  <si>
    <t>15.036.0043-0</t>
  </si>
  <si>
    <t>15.036.0043-A</t>
  </si>
  <si>
    <t>15.036.0044-0</t>
  </si>
  <si>
    <t>15.036.0044-A</t>
  </si>
  <si>
    <t>15.036.0045-0</t>
  </si>
  <si>
    <t>15.036.0045-A</t>
  </si>
  <si>
    <t>15.036.0046-0</t>
  </si>
  <si>
    <t>15.036.0046-A</t>
  </si>
  <si>
    <t>15.036.0047-0</t>
  </si>
  <si>
    <t>15.036.0047-A</t>
  </si>
  <si>
    <t>15.036.0048-0</t>
  </si>
  <si>
    <t>15.036.0048-A</t>
  </si>
  <si>
    <t>15.036.0049-0</t>
  </si>
  <si>
    <t>15.036.0049-A</t>
  </si>
  <si>
    <t>15.036.0050-0</t>
  </si>
  <si>
    <t>15.036.0050-A</t>
  </si>
  <si>
    <t>15.036.0051-0</t>
  </si>
  <si>
    <t>15.036.0051-A</t>
  </si>
  <si>
    <t>15.036.0052-0</t>
  </si>
  <si>
    <t>15.036.0052-A</t>
  </si>
  <si>
    <t>15.036.0053-0</t>
  </si>
  <si>
    <t>15.036.0053-A</t>
  </si>
  <si>
    <t>15.036.0060-0</t>
  </si>
  <si>
    <t>15.036.0060-A</t>
  </si>
  <si>
    <t>15.036.0061-0</t>
  </si>
  <si>
    <t>15.036.0061-A</t>
  </si>
  <si>
    <t>15.036.0062-0</t>
  </si>
  <si>
    <t>15.036.0062-A</t>
  </si>
  <si>
    <t>15.036.0063-0</t>
  </si>
  <si>
    <t>15.036.0063-A</t>
  </si>
  <si>
    <t>15.036.0064-0</t>
  </si>
  <si>
    <t>15.036.0064-A</t>
  </si>
  <si>
    <t>15.036.0065-0</t>
  </si>
  <si>
    <t>15.036.0065-A</t>
  </si>
  <si>
    <t>15.036.0066-0</t>
  </si>
  <si>
    <t>15.036.0066-A</t>
  </si>
  <si>
    <t>15.036.0067-0</t>
  </si>
  <si>
    <t>15.036.0067-A</t>
  </si>
  <si>
    <t>15.036.0068-0</t>
  </si>
  <si>
    <t>15.036.0068-A</t>
  </si>
  <si>
    <t>15.036.0069-0</t>
  </si>
  <si>
    <t>15.036.0069-A</t>
  </si>
  <si>
    <t>15.036.0070-0</t>
  </si>
  <si>
    <t>15.036.0070-A</t>
  </si>
  <si>
    <t>15.036.0071-0</t>
  </si>
  <si>
    <t>15.036.0071-A</t>
  </si>
  <si>
    <t>15.036.0072-0</t>
  </si>
  <si>
    <t>15.036.0072-A</t>
  </si>
  <si>
    <t>15.036.0073-0</t>
  </si>
  <si>
    <t>15.036.0073-A</t>
  </si>
  <si>
    <t>15.036.0074-0</t>
  </si>
  <si>
    <t>15.036.0074-A</t>
  </si>
  <si>
    <t>15.036.0075-0</t>
  </si>
  <si>
    <t>15.036.0075-A</t>
  </si>
  <si>
    <t>15.036.0076-0</t>
  </si>
  <si>
    <t>15.036.0076-A</t>
  </si>
  <si>
    <t>15.036.0077-0</t>
  </si>
  <si>
    <t>15.036.0077-A</t>
  </si>
  <si>
    <t>15.036.0079-0</t>
  </si>
  <si>
    <t>15.036.0079-A</t>
  </si>
  <si>
    <t>15.036.0080-0</t>
  </si>
  <si>
    <t>15.036.0080-A</t>
  </si>
  <si>
    <t>15.036.0081-0</t>
  </si>
  <si>
    <t>15.036.0081-A</t>
  </si>
  <si>
    <t>15.036.0082-0</t>
  </si>
  <si>
    <t>15.036.0082-A</t>
  </si>
  <si>
    <t>15.036.0084-0</t>
  </si>
  <si>
    <t>15.036.0084-A</t>
  </si>
  <si>
    <t>15.036.0086-0</t>
  </si>
  <si>
    <t>15.036.0086-A</t>
  </si>
  <si>
    <t>15.036.0088-0</t>
  </si>
  <si>
    <t>15.036.0088-A</t>
  </si>
  <si>
    <t>15.036.0090-0</t>
  </si>
  <si>
    <t>15.036.0090-A</t>
  </si>
  <si>
    <t>15.036.0092-0</t>
  </si>
  <si>
    <t>15.036.0092-A</t>
  </si>
  <si>
    <t>15.036.0100-0</t>
  </si>
  <si>
    <t>15.036.0100-A</t>
  </si>
  <si>
    <t>15.036.0105-0</t>
  </si>
  <si>
    <t>15.036.0105-A</t>
  </si>
  <si>
    <t>15.036.0110-0</t>
  </si>
  <si>
    <t>15.036.0110-A</t>
  </si>
  <si>
    <t>15.036.0130-0</t>
  </si>
  <si>
    <t>15.036.0130-A</t>
  </si>
  <si>
    <t>15.036.0135-0</t>
  </si>
  <si>
    <t>15.036.0135-A</t>
  </si>
  <si>
    <t>15.036.0140-0</t>
  </si>
  <si>
    <t>15.036.0140-A</t>
  </si>
  <si>
    <t>15.036.0141-0</t>
  </si>
  <si>
    <t>15.036.0141-A</t>
  </si>
  <si>
    <t>15.036.0143-0</t>
  </si>
  <si>
    <t>15.036.0143-A</t>
  </si>
  <si>
    <t>15.037.0010-0</t>
  </si>
  <si>
    <t>15.037.0010-A</t>
  </si>
  <si>
    <t>15.037.0011-0</t>
  </si>
  <si>
    <t>15.037.0011-A</t>
  </si>
  <si>
    <t>15.037.0012-0</t>
  </si>
  <si>
    <t>15.037.0012-A</t>
  </si>
  <si>
    <t>15.037.0013-0</t>
  </si>
  <si>
    <t>15.037.0013-A</t>
  </si>
  <si>
    <t>15.037.0014-0</t>
  </si>
  <si>
    <t>15.037.0014-A</t>
  </si>
  <si>
    <t>15.037.0015-0</t>
  </si>
  <si>
    <t>15.037.0015-A</t>
  </si>
  <si>
    <t>15.037.0016-0</t>
  </si>
  <si>
    <t>15.037.0016-A</t>
  </si>
  <si>
    <t>15.037.0017-0</t>
  </si>
  <si>
    <t>15.037.0017-A</t>
  </si>
  <si>
    <t>15.038.0001-0</t>
  </si>
  <si>
    <t>15.038.0001-A</t>
  </si>
  <si>
    <t>15.038.0002-0</t>
  </si>
  <si>
    <t>15.038.0002-A</t>
  </si>
  <si>
    <t>15.038.0003-0</t>
  </si>
  <si>
    <t>15.038.0003-A</t>
  </si>
  <si>
    <t>15.038.0004-0</t>
  </si>
  <si>
    <t>15.038.0004-A</t>
  </si>
  <si>
    <t>15.038.0005-0</t>
  </si>
  <si>
    <t>15.038.0005-A</t>
  </si>
  <si>
    <t>15.038.0006-0</t>
  </si>
  <si>
    <t>15.038.0006-A</t>
  </si>
  <si>
    <t>15.038.0010-0</t>
  </si>
  <si>
    <t>15.038.0010-A</t>
  </si>
  <si>
    <t>15.038.0011-0</t>
  </si>
  <si>
    <t>15.038.0011-A</t>
  </si>
  <si>
    <t>15.038.0012-0</t>
  </si>
  <si>
    <t>15.038.0012-A</t>
  </si>
  <si>
    <t>15.038.0013-0</t>
  </si>
  <si>
    <t>15.038.0013-A</t>
  </si>
  <si>
    <t>15.038.0014-0</t>
  </si>
  <si>
    <t>15.038.0014-A</t>
  </si>
  <si>
    <t>15.038.0015-0</t>
  </si>
  <si>
    <t>15.038.0015-A</t>
  </si>
  <si>
    <t>15.038.0016-0</t>
  </si>
  <si>
    <t>15.038.0016-A</t>
  </si>
  <si>
    <t>15.038.0017-0</t>
  </si>
  <si>
    <t>15.038.0017-A</t>
  </si>
  <si>
    <t>15.038.0018-0</t>
  </si>
  <si>
    <t>15.038.0018-A</t>
  </si>
  <si>
    <t>15.038.0019-0</t>
  </si>
  <si>
    <t>15.038.0019-A</t>
  </si>
  <si>
    <t>15.038.0020-0</t>
  </si>
  <si>
    <t>15.038.0020-A</t>
  </si>
  <si>
    <t>15.038.0030-0</t>
  </si>
  <si>
    <t>15.038.0030-A</t>
  </si>
  <si>
    <t>15.038.0031-0</t>
  </si>
  <si>
    <t>15.038.0031-A</t>
  </si>
  <si>
    <t>15.038.0032-0</t>
  </si>
  <si>
    <t>15.038.0032-A</t>
  </si>
  <si>
    <t>15.038.0033-0</t>
  </si>
  <si>
    <t>15.038.0033-A</t>
  </si>
  <si>
    <t>15.038.0034-0</t>
  </si>
  <si>
    <t>15.038.0034-A</t>
  </si>
  <si>
    <t>15.038.0035-0</t>
  </si>
  <si>
    <t>15.038.0035-A</t>
  </si>
  <si>
    <t>15.038.0036-0</t>
  </si>
  <si>
    <t>15.038.0036-A</t>
  </si>
  <si>
    <t>15.038.0040-0</t>
  </si>
  <si>
    <t>15.038.0040-A</t>
  </si>
  <si>
    <t>15.038.0041-0</t>
  </si>
  <si>
    <t>15.038.0041-A</t>
  </si>
  <si>
    <t>15.038.0042-0</t>
  </si>
  <si>
    <t>15.038.0042-A</t>
  </si>
  <si>
    <t>15.038.0043-0</t>
  </si>
  <si>
    <t>15.038.0043-A</t>
  </si>
  <si>
    <t>15.038.0044-0</t>
  </si>
  <si>
    <t>15.038.0044-A</t>
  </si>
  <si>
    <t>15.038.0045-0</t>
  </si>
  <si>
    <t>15.038.0045-A</t>
  </si>
  <si>
    <t>15.038.0050-0</t>
  </si>
  <si>
    <t>15.038.0050-A</t>
  </si>
  <si>
    <t>15.038.0051-0</t>
  </si>
  <si>
    <t>15.038.0051-A</t>
  </si>
  <si>
    <t>15.038.0052-0</t>
  </si>
  <si>
    <t>15.038.0052-A</t>
  </si>
  <si>
    <t>15.038.0053-0</t>
  </si>
  <si>
    <t>15.038.0053-A</t>
  </si>
  <si>
    <t>15.038.0054-0</t>
  </si>
  <si>
    <t>15.038.0054-A</t>
  </si>
  <si>
    <t>15.038.0055-0</t>
  </si>
  <si>
    <t>15.038.0055-A</t>
  </si>
  <si>
    <t>15.038.0056-0</t>
  </si>
  <si>
    <t>15.038.0056-A</t>
  </si>
  <si>
    <t>15.038.0057-0</t>
  </si>
  <si>
    <t>15.038.0057-A</t>
  </si>
  <si>
    <t>15.038.0058-0</t>
  </si>
  <si>
    <t>15.038.0058-A</t>
  </si>
  <si>
    <t>15.038.0060-0</t>
  </si>
  <si>
    <t>15.038.0060-A</t>
  </si>
  <si>
    <t>15.038.0061-0</t>
  </si>
  <si>
    <t>15.038.0061-A</t>
  </si>
  <si>
    <t>15.038.0062-0</t>
  </si>
  <si>
    <t>15.038.0062-A</t>
  </si>
  <si>
    <t>15.038.0063-0</t>
  </si>
  <si>
    <t>15.038.0063-A</t>
  </si>
  <si>
    <t>15.038.0064-0</t>
  </si>
  <si>
    <t>15.038.0064-A</t>
  </si>
  <si>
    <t>15.038.0065-0</t>
  </si>
  <si>
    <t>15.038.0065-A</t>
  </si>
  <si>
    <t>15.038.0070-0</t>
  </si>
  <si>
    <t>15.038.0070-A</t>
  </si>
  <si>
    <t>15.038.0071-0</t>
  </si>
  <si>
    <t>15.038.0071-A</t>
  </si>
  <si>
    <t>15.038.0072-0</t>
  </si>
  <si>
    <t>15.038.0072-A</t>
  </si>
  <si>
    <t>15.038.0073-0</t>
  </si>
  <si>
    <t>15.038.0073-A</t>
  </si>
  <si>
    <t>15.038.0074-0</t>
  </si>
  <si>
    <t>15.038.0074-A</t>
  </si>
  <si>
    <t>15.038.0075-0</t>
  </si>
  <si>
    <t>15.038.0075-A</t>
  </si>
  <si>
    <t>15.038.0080-0</t>
  </si>
  <si>
    <t>15.038.0080-A</t>
  </si>
  <si>
    <t>15.038.0081-0</t>
  </si>
  <si>
    <t>15.038.0081-A</t>
  </si>
  <si>
    <t>15.038.0100-0</t>
  </si>
  <si>
    <t>15.038.0100-A</t>
  </si>
  <si>
    <t>15.038.0101-0</t>
  </si>
  <si>
    <t>15.038.0101-A</t>
  </si>
  <si>
    <t>15.038.0102-0</t>
  </si>
  <si>
    <t>15.038.0102-A</t>
  </si>
  <si>
    <t>15.038.0103-0</t>
  </si>
  <si>
    <t>15.038.0103-A</t>
  </si>
  <si>
    <t>15.038.0104-0</t>
  </si>
  <si>
    <t>15.038.0104-A</t>
  </si>
  <si>
    <t>15.038.0105-0</t>
  </si>
  <si>
    <t>15.038.0105-A</t>
  </si>
  <si>
    <t>15.038.0106-0</t>
  </si>
  <si>
    <t>15.038.0106-A</t>
  </si>
  <si>
    <t>15.038.0107-0</t>
  </si>
  <si>
    <t>15.038.0107-A</t>
  </si>
  <si>
    <t>15.038.0108-0</t>
  </si>
  <si>
    <t>15.038.0108-A</t>
  </si>
  <si>
    <t>15.038.0115-0</t>
  </si>
  <si>
    <t>15.038.0115-A</t>
  </si>
  <si>
    <t>15.038.0116-0</t>
  </si>
  <si>
    <t>15.038.0116-A</t>
  </si>
  <si>
    <t>15.038.0120-0</t>
  </si>
  <si>
    <t>15.038.0120-A</t>
  </si>
  <si>
    <t>15.038.0121-0</t>
  </si>
  <si>
    <t>15.038.0121-A</t>
  </si>
  <si>
    <t>15.038.0122-0</t>
  </si>
  <si>
    <t>15.038.0122-A</t>
  </si>
  <si>
    <t>15.038.0130-0</t>
  </si>
  <si>
    <t>15.038.0130-A</t>
  </si>
  <si>
    <t>15.038.0131-0</t>
  </si>
  <si>
    <t>15.038.0131-A</t>
  </si>
  <si>
    <t>15.038.0132-0</t>
  </si>
  <si>
    <t>15.038.0132-A</t>
  </si>
  <si>
    <t>15.038.0133-0</t>
  </si>
  <si>
    <t>15.038.0133-A</t>
  </si>
  <si>
    <t>15.038.0134-0</t>
  </si>
  <si>
    <t>15.038.0134-A</t>
  </si>
  <si>
    <t>15.038.0135-0</t>
  </si>
  <si>
    <t>15.038.0135-A</t>
  </si>
  <si>
    <t>15.038.0140-0</t>
  </si>
  <si>
    <t>15.038.0140-A</t>
  </si>
  <si>
    <t>15.038.0141-0</t>
  </si>
  <si>
    <t>15.038.0141-A</t>
  </si>
  <si>
    <t>15.038.0142-0</t>
  </si>
  <si>
    <t>15.038.0142-A</t>
  </si>
  <si>
    <t>15.038.0143-0</t>
  </si>
  <si>
    <t>15.038.0143-A</t>
  </si>
  <si>
    <t>15.038.0144-0</t>
  </si>
  <si>
    <t>15.038.0144-A</t>
  </si>
  <si>
    <t>15.038.0145-0</t>
  </si>
  <si>
    <t>15.038.0145-A</t>
  </si>
  <si>
    <t>15.038.0150-0</t>
  </si>
  <si>
    <t>15.038.0150-A</t>
  </si>
  <si>
    <t>15.038.0151-0</t>
  </si>
  <si>
    <t>15.038.0151-A</t>
  </si>
  <si>
    <t>15.038.0152-0</t>
  </si>
  <si>
    <t>15.038.0152-A</t>
  </si>
  <si>
    <t>15.038.0153-0</t>
  </si>
  <si>
    <t>15.038.0153-A</t>
  </si>
  <si>
    <t>15.038.0154-0</t>
  </si>
  <si>
    <t>15.038.0154-A</t>
  </si>
  <si>
    <t>15.038.0155-0</t>
  </si>
  <si>
    <t>15.038.0155-A</t>
  </si>
  <si>
    <t>15.038.0160-0</t>
  </si>
  <si>
    <t>15.038.0160-A</t>
  </si>
  <si>
    <t>15.038.0161-0</t>
  </si>
  <si>
    <t>15.038.0161-A</t>
  </si>
  <si>
    <t>15.038.0162-0</t>
  </si>
  <si>
    <t>15.038.0162-A</t>
  </si>
  <si>
    <t>15.038.0170-0</t>
  </si>
  <si>
    <t>15.038.0170-A</t>
  </si>
  <si>
    <t>15.038.0171-0</t>
  </si>
  <si>
    <t>15.038.0171-A</t>
  </si>
  <si>
    <t>15.038.0172-0</t>
  </si>
  <si>
    <t>15.038.0172-A</t>
  </si>
  <si>
    <t>15.038.0173-0</t>
  </si>
  <si>
    <t>15.038.0173-A</t>
  </si>
  <si>
    <t>15.038.0174-0</t>
  </si>
  <si>
    <t>15.038.0174-A</t>
  </si>
  <si>
    <t>15.038.0175-0</t>
  </si>
  <si>
    <t>15.038.0175-A</t>
  </si>
  <si>
    <t>15.038.0176-0</t>
  </si>
  <si>
    <t>15.038.0176-A</t>
  </si>
  <si>
    <t>15.038.0177-0</t>
  </si>
  <si>
    <t>15.038.0177-A</t>
  </si>
  <si>
    <t>15.038.0185-0</t>
  </si>
  <si>
    <t>15.038.0185-A</t>
  </si>
  <si>
    <t>15.038.0186-0</t>
  </si>
  <si>
    <t>15.038.0186-A</t>
  </si>
  <si>
    <t>15.038.0190-0</t>
  </si>
  <si>
    <t>15.038.0190-A</t>
  </si>
  <si>
    <t>15.038.0200-0</t>
  </si>
  <si>
    <t>15.038.0200-A</t>
  </si>
  <si>
    <t>15.038.0201-0</t>
  </si>
  <si>
    <t>15.038.0201-A</t>
  </si>
  <si>
    <t>15.038.0202-0</t>
  </si>
  <si>
    <t>15.038.0202-A</t>
  </si>
  <si>
    <t>15.038.0203-0</t>
  </si>
  <si>
    <t>15.038.0203-A</t>
  </si>
  <si>
    <t>15.038.0204-0</t>
  </si>
  <si>
    <t>15.038.0204-A</t>
  </si>
  <si>
    <t>15.038.0205-0</t>
  </si>
  <si>
    <t>15.038.0205-A</t>
  </si>
  <si>
    <t>15.038.0206-0</t>
  </si>
  <si>
    <t>15.038.0206-A</t>
  </si>
  <si>
    <t>15.038.0207-0</t>
  </si>
  <si>
    <t>15.038.0207-A</t>
  </si>
  <si>
    <t>15.038.0208-0</t>
  </si>
  <si>
    <t>15.038.0208-A</t>
  </si>
  <si>
    <t>15.038.0209-0</t>
  </si>
  <si>
    <t>15.038.0209-A</t>
  </si>
  <si>
    <t>15.038.0210-0</t>
  </si>
  <si>
    <t>15.038.0210-A</t>
  </si>
  <si>
    <t>15.038.0215-0</t>
  </si>
  <si>
    <t>15.038.0215-A</t>
  </si>
  <si>
    <t>15.038.0216-0</t>
  </si>
  <si>
    <t>15.038.0216-A</t>
  </si>
  <si>
    <t>15.038.0217-0</t>
  </si>
  <si>
    <t>15.038.0217-A</t>
  </si>
  <si>
    <t>15.038.0218-0</t>
  </si>
  <si>
    <t>15.038.0218-A</t>
  </si>
  <si>
    <t>15.038.0219-0</t>
  </si>
  <si>
    <t>15.038.0219-A</t>
  </si>
  <si>
    <t>15.038.0220-0</t>
  </si>
  <si>
    <t>15.038.0220-A</t>
  </si>
  <si>
    <t>15.038.0221-0</t>
  </si>
  <si>
    <t>15.038.0221-A</t>
  </si>
  <si>
    <t>15.038.0222-0</t>
  </si>
  <si>
    <t>15.038.0222-A</t>
  </si>
  <si>
    <t>15.038.0235-0</t>
  </si>
  <si>
    <t>15.038.0235-A</t>
  </si>
  <si>
    <t>15.038.0236-0</t>
  </si>
  <si>
    <t>15.038.0236-A</t>
  </si>
  <si>
    <t>15.038.0237-0</t>
  </si>
  <si>
    <t>15.038.0237-A</t>
  </si>
  <si>
    <t>15.038.0241-0</t>
  </si>
  <si>
    <t>15.038.0241-A</t>
  </si>
  <si>
    <t>15.038.0242-0</t>
  </si>
  <si>
    <t>15.038.0242-A</t>
  </si>
  <si>
    <t>15.038.0243-0</t>
  </si>
  <si>
    <t>15.038.0243-A</t>
  </si>
  <si>
    <t>15.038.0244-0</t>
  </si>
  <si>
    <t>15.038.0244-A</t>
  </si>
  <si>
    <t>15.038.0245-0</t>
  </si>
  <si>
    <t>15.038.0245-A</t>
  </si>
  <si>
    <t>15.038.0250-0</t>
  </si>
  <si>
    <t>15.038.0250-A</t>
  </si>
  <si>
    <t>15.038.0251-0</t>
  </si>
  <si>
    <t>15.038.0251-A</t>
  </si>
  <si>
    <t>15.038.0252-0</t>
  </si>
  <si>
    <t>15.038.0252-A</t>
  </si>
  <si>
    <t>15.038.0253-0</t>
  </si>
  <si>
    <t>15.038.0253-A</t>
  </si>
  <si>
    <t>15.038.0254-0</t>
  </si>
  <si>
    <t>15.038.0254-A</t>
  </si>
  <si>
    <t>15.038.0255-0</t>
  </si>
  <si>
    <t>15.038.0255-A</t>
  </si>
  <si>
    <t>15.038.0256-0</t>
  </si>
  <si>
    <t>15.038.0256-A</t>
  </si>
  <si>
    <t>15.038.0257-0</t>
  </si>
  <si>
    <t>15.038.0257-A</t>
  </si>
  <si>
    <t>15.038.0260-0</t>
  </si>
  <si>
    <t>15.038.0260-A</t>
  </si>
  <si>
    <t>15.038.0261-0</t>
  </si>
  <si>
    <t>15.038.0261-A</t>
  </si>
  <si>
    <t>15.038.0262-0</t>
  </si>
  <si>
    <t>15.038.0262-A</t>
  </si>
  <si>
    <t>15.038.0263-0</t>
  </si>
  <si>
    <t>15.038.0263-A</t>
  </si>
  <si>
    <t>15.038.0264-0</t>
  </si>
  <si>
    <t>15.038.0264-A</t>
  </si>
  <si>
    <t>15.038.0265-0</t>
  </si>
  <si>
    <t>15.038.0265-A</t>
  </si>
  <si>
    <t>15.038.0266-0</t>
  </si>
  <si>
    <t>15.038.0266-A</t>
  </si>
  <si>
    <t>15.038.0267-0</t>
  </si>
  <si>
    <t>15.038.0267-A</t>
  </si>
  <si>
    <t>15.038.0268-0</t>
  </si>
  <si>
    <t>15.038.0268-A</t>
  </si>
  <si>
    <t>15.038.0269-0</t>
  </si>
  <si>
    <t>15.038.0269-A</t>
  </si>
  <si>
    <t>15.038.0270-0</t>
  </si>
  <si>
    <t>15.038.0270-A</t>
  </si>
  <si>
    <t>15.038.0271-0</t>
  </si>
  <si>
    <t>15.038.0271-A</t>
  </si>
  <si>
    <t>15.038.0280-0</t>
  </si>
  <si>
    <t>15.038.0280-A</t>
  </si>
  <si>
    <t>15.038.0281-0</t>
  </si>
  <si>
    <t>15.038.0281-A</t>
  </si>
  <si>
    <t>15.038.0282-0</t>
  </si>
  <si>
    <t>15.038.0282-A</t>
  </si>
  <si>
    <t>15.038.0283-0</t>
  </si>
  <si>
    <t>15.038.0283-A</t>
  </si>
  <si>
    <t>15.038.0284-0</t>
  </si>
  <si>
    <t>15.038.0284-A</t>
  </si>
  <si>
    <t>15.038.0285-0</t>
  </si>
  <si>
    <t>15.038.0285-A</t>
  </si>
  <si>
    <t>15.038.0286-0</t>
  </si>
  <si>
    <t>15.038.0286-A</t>
  </si>
  <si>
    <t>15.038.0287-0</t>
  </si>
  <si>
    <t>15.038.0287-A</t>
  </si>
  <si>
    <t>15.038.0288-0</t>
  </si>
  <si>
    <t>15.038.0288-A</t>
  </si>
  <si>
    <t>15.038.0290-0</t>
  </si>
  <si>
    <t>15.038.0290-A</t>
  </si>
  <si>
    <t>15.038.0291-0</t>
  </si>
  <si>
    <t>15.038.0291-A</t>
  </si>
  <si>
    <t>15.038.0292-0</t>
  </si>
  <si>
    <t>15.038.0292-A</t>
  </si>
  <si>
    <t>15.038.0293-0</t>
  </si>
  <si>
    <t>15.038.0293-A</t>
  </si>
  <si>
    <t>15.038.0294-0</t>
  </si>
  <si>
    <t>15.038.0294-A</t>
  </si>
  <si>
    <t>15.038.0295-0</t>
  </si>
  <si>
    <t>15.038.0295-A</t>
  </si>
  <si>
    <t>15.038.0296-0</t>
  </si>
  <si>
    <t>15.038.0296-A</t>
  </si>
  <si>
    <t>15.038.0297-0</t>
  </si>
  <si>
    <t>15.038.0297-A</t>
  </si>
  <si>
    <t>15.038.0298-0</t>
  </si>
  <si>
    <t>15.038.0298-A</t>
  </si>
  <si>
    <t>15.038.0300-0</t>
  </si>
  <si>
    <t>15.038.0300-A</t>
  </si>
  <si>
    <t>15.038.0301-0</t>
  </si>
  <si>
    <t>15.038.0301-A</t>
  </si>
  <si>
    <t>15.038.0302-0</t>
  </si>
  <si>
    <t>15.038.0302-A</t>
  </si>
  <si>
    <t>15.038.0303-0</t>
  </si>
  <si>
    <t>15.038.0303-A</t>
  </si>
  <si>
    <t>15.038.0304-0</t>
  </si>
  <si>
    <t>15.038.0304-A</t>
  </si>
  <si>
    <t>15.038.0305-0</t>
  </si>
  <si>
    <t>15.038.0305-A</t>
  </si>
  <si>
    <t>15.038.0306-0</t>
  </si>
  <si>
    <t>15.038.0306-A</t>
  </si>
  <si>
    <t>15.038.0307-0</t>
  </si>
  <si>
    <t>15.038.0307-A</t>
  </si>
  <si>
    <t>15.038.0308-0</t>
  </si>
  <si>
    <t>15.038.0308-A</t>
  </si>
  <si>
    <t>15.038.0320-0</t>
  </si>
  <si>
    <t>15.038.0320-A</t>
  </si>
  <si>
    <t>15.038.0321-0</t>
  </si>
  <si>
    <t>15.038.0321-A</t>
  </si>
  <si>
    <t>15.038.0322-0</t>
  </si>
  <si>
    <t>15.038.0322-A</t>
  </si>
  <si>
    <t>15.038.0323-0</t>
  </si>
  <si>
    <t>15.038.0323-A</t>
  </si>
  <si>
    <t>15.038.0324-0</t>
  </si>
  <si>
    <t>15.038.0324-A</t>
  </si>
  <si>
    <t>15.038.0325-0</t>
  </si>
  <si>
    <t>15.038.0325-A</t>
  </si>
  <si>
    <t>15.038.0326-0</t>
  </si>
  <si>
    <t>15.038.0326-A</t>
  </si>
  <si>
    <t>15.038.0327-0</t>
  </si>
  <si>
    <t>15.038.0327-A</t>
  </si>
  <si>
    <t>15.038.0328-0</t>
  </si>
  <si>
    <t>15.038.0328-A</t>
  </si>
  <si>
    <t>15.038.0335-0</t>
  </si>
  <si>
    <t>15.038.0335-A</t>
  </si>
  <si>
    <t>15.038.0336-0</t>
  </si>
  <si>
    <t>15.038.0336-A</t>
  </si>
  <si>
    <t>15.038.0337-0</t>
  </si>
  <si>
    <t>15.038.0337-A</t>
  </si>
  <si>
    <t>15.038.0338-0</t>
  </si>
  <si>
    <t>15.038.0338-A</t>
  </si>
  <si>
    <t>15.038.0339-0</t>
  </si>
  <si>
    <t>15.038.0339-A</t>
  </si>
  <si>
    <t>15.038.0340-0</t>
  </si>
  <si>
    <t>15.038.0340-A</t>
  </si>
  <si>
    <t>15.038.0341-0</t>
  </si>
  <si>
    <t>15.038.0341-A</t>
  </si>
  <si>
    <t>15.038.0342-0</t>
  </si>
  <si>
    <t>15.038.0342-A</t>
  </si>
  <si>
    <t>15.038.0343-0</t>
  </si>
  <si>
    <t>15.038.0343-A</t>
  </si>
  <si>
    <t>15.038.0350-0</t>
  </si>
  <si>
    <t>15.038.0350-A</t>
  </si>
  <si>
    <t>15.038.0351-0</t>
  </si>
  <si>
    <t>15.038.0351-A</t>
  </si>
  <si>
    <t>15.038.0355-0</t>
  </si>
  <si>
    <t>15.038.0355-A</t>
  </si>
  <si>
    <t>15.038.0356-0</t>
  </si>
  <si>
    <t>15.038.0356-A</t>
  </si>
  <si>
    <t>15.038.0357-0</t>
  </si>
  <si>
    <t>15.038.0357-A</t>
  </si>
  <si>
    <t>15.038.0358-0</t>
  </si>
  <si>
    <t>15.038.0358-A</t>
  </si>
  <si>
    <t>15.038.0359-0</t>
  </si>
  <si>
    <t>15.038.0359-A</t>
  </si>
  <si>
    <t>15.038.0360-0</t>
  </si>
  <si>
    <t>15.038.0360-A</t>
  </si>
  <si>
    <t>15.038.0361-0</t>
  </si>
  <si>
    <t>15.038.0361-A</t>
  </si>
  <si>
    <t>15.038.0362-0</t>
  </si>
  <si>
    <t>15.038.0362-A</t>
  </si>
  <si>
    <t>15.038.0363-0</t>
  </si>
  <si>
    <t>15.038.0363-A</t>
  </si>
  <si>
    <t>15.038.0365-0</t>
  </si>
  <si>
    <t>15.038.0365-A</t>
  </si>
  <si>
    <t>15.038.0366-0</t>
  </si>
  <si>
    <t>15.038.0366-A</t>
  </si>
  <si>
    <t>15.038.0367-0</t>
  </si>
  <si>
    <t>15.038.0367-A</t>
  </si>
  <si>
    <t>15.038.0368-0</t>
  </si>
  <si>
    <t>15.038.0368-A</t>
  </si>
  <si>
    <t>15.038.0375-0</t>
  </si>
  <si>
    <t>15.038.0375-A</t>
  </si>
  <si>
    <t>15.038.0376-0</t>
  </si>
  <si>
    <t>15.038.0376-A</t>
  </si>
  <si>
    <t>15.038.0377-0</t>
  </si>
  <si>
    <t>15.038.0377-A</t>
  </si>
  <si>
    <t>15.038.0385-0</t>
  </si>
  <si>
    <t>15.038.0385-A</t>
  </si>
  <si>
    <t>15.038.0386-0</t>
  </si>
  <si>
    <t>15.038.0386-A</t>
  </si>
  <si>
    <t>15.038.0387-0</t>
  </si>
  <si>
    <t>15.038.0387-A</t>
  </si>
  <si>
    <t>15.038.0388-0</t>
  </si>
  <si>
    <t>15.038.0388-A</t>
  </si>
  <si>
    <t>15.038.0389-0</t>
  </si>
  <si>
    <t>15.038.0389-A</t>
  </si>
  <si>
    <t>15.038.0390-0</t>
  </si>
  <si>
    <t>15.038.0390-A</t>
  </si>
  <si>
    <t>15.038.0391-0</t>
  </si>
  <si>
    <t>15.038.0391-A</t>
  </si>
  <si>
    <t>15.038.0392-0</t>
  </si>
  <si>
    <t>15.038.0392-A</t>
  </si>
  <si>
    <t>15.038.0393-0</t>
  </si>
  <si>
    <t>15.038.0393-A</t>
  </si>
  <si>
    <t>15.038.0400-0</t>
  </si>
  <si>
    <t>15.038.0400-A</t>
  </si>
  <si>
    <t>15.038.0401-0</t>
  </si>
  <si>
    <t>15.038.0401-A</t>
  </si>
  <si>
    <t>15.038.0402-0</t>
  </si>
  <si>
    <t>15.038.0402-A</t>
  </si>
  <si>
    <t>15.038.0403-0</t>
  </si>
  <si>
    <t>15.038.0403-A</t>
  </si>
  <si>
    <t>15.038.0404-0</t>
  </si>
  <si>
    <t>15.038.0404-A</t>
  </si>
  <si>
    <t>15.038.0405-0</t>
  </si>
  <si>
    <t>15.038.0405-A</t>
  </si>
  <si>
    <t>15.038.0406-0</t>
  </si>
  <si>
    <t>15.038.0406-A</t>
  </si>
  <si>
    <t>15.038.0407-0</t>
  </si>
  <si>
    <t>15.038.0407-A</t>
  </si>
  <si>
    <t>15.038.0408-0</t>
  </si>
  <si>
    <t>15.038.0408-A</t>
  </si>
  <si>
    <t>15.038.0409-0</t>
  </si>
  <si>
    <t>15.038.0409-A</t>
  </si>
  <si>
    <t>15.038.0415-0</t>
  </si>
  <si>
    <t>15.038.0415-A</t>
  </si>
  <si>
    <t>15.038.0416-0</t>
  </si>
  <si>
    <t>15.038.0416-A</t>
  </si>
  <si>
    <t>15.038.0420-0</t>
  </si>
  <si>
    <t>15.038.0420-A</t>
  </si>
  <si>
    <t>15.038.0421-0</t>
  </si>
  <si>
    <t>15.038.0421-A</t>
  </si>
  <si>
    <t>15.038.0422-0</t>
  </si>
  <si>
    <t>15.038.0422-A</t>
  </si>
  <si>
    <t>15.038.0423-0</t>
  </si>
  <si>
    <t>15.038.0423-A</t>
  </si>
  <si>
    <t>15.038.0424-0</t>
  </si>
  <si>
    <t>15.038.0424-A</t>
  </si>
  <si>
    <t>15.038.0425-0</t>
  </si>
  <si>
    <t>15.038.0425-A</t>
  </si>
  <si>
    <t>15.038.0426-0</t>
  </si>
  <si>
    <t>15.038.0426-A</t>
  </si>
  <si>
    <t>15.038.0427-0</t>
  </si>
  <si>
    <t>15.038.0427-A</t>
  </si>
  <si>
    <t>15.038.0428-0</t>
  </si>
  <si>
    <t>15.038.0428-A</t>
  </si>
  <si>
    <t>15.038.0430-0</t>
  </si>
  <si>
    <t>15.038.0430-A</t>
  </si>
  <si>
    <t>15.038.0431-0</t>
  </si>
  <si>
    <t>15.038.0431-A</t>
  </si>
  <si>
    <t>15.038.0432-0</t>
  </si>
  <si>
    <t>15.038.0432-A</t>
  </si>
  <si>
    <t>15.038.0433-0</t>
  </si>
  <si>
    <t>15.038.0433-A</t>
  </si>
  <si>
    <t>15.038.0435-0</t>
  </si>
  <si>
    <t>15.038.0435-A</t>
  </si>
  <si>
    <t>15.038.0436-0</t>
  </si>
  <si>
    <t>15.038.0436-A</t>
  </si>
  <si>
    <t>15.038.0437-0</t>
  </si>
  <si>
    <t>15.038.0437-A</t>
  </si>
  <si>
    <t>15.038.0438-0</t>
  </si>
  <si>
    <t>15.038.0438-A</t>
  </si>
  <si>
    <t>15.038.0439-0</t>
  </si>
  <si>
    <t>15.038.0439-A</t>
  </si>
  <si>
    <t>15.038.0440-0</t>
  </si>
  <si>
    <t>15.038.0440-A</t>
  </si>
  <si>
    <t>15.038.0445-0</t>
  </si>
  <si>
    <t>15.038.0445-A</t>
  </si>
  <si>
    <t>15.038.0446-0</t>
  </si>
  <si>
    <t>15.038.0446-A</t>
  </si>
  <si>
    <t>15.038.0447-0</t>
  </si>
  <si>
    <t>15.038.0447-A</t>
  </si>
  <si>
    <t>15.038.0448-0</t>
  </si>
  <si>
    <t>15.038.0448-A</t>
  </si>
  <si>
    <t>15.038.0455-0</t>
  </si>
  <si>
    <t>15.038.0455-A</t>
  </si>
  <si>
    <t>15.038.0456-0</t>
  </si>
  <si>
    <t>15.038.0456-A</t>
  </si>
  <si>
    <t>15.038.0457-0</t>
  </si>
  <si>
    <t>15.038.0457-A</t>
  </si>
  <si>
    <t>15.038.0458-0</t>
  </si>
  <si>
    <t>15.038.0458-A</t>
  </si>
  <si>
    <t>15.038.0465-0</t>
  </si>
  <si>
    <t>15.038.0465-A</t>
  </si>
  <si>
    <t>15.038.0466-0</t>
  </si>
  <si>
    <t>15.038.0466-A</t>
  </si>
  <si>
    <t>15.038.0467-0</t>
  </si>
  <si>
    <t>15.038.0467-A</t>
  </si>
  <si>
    <t>15.038.0470-0</t>
  </si>
  <si>
    <t>15.038.0470-A</t>
  </si>
  <si>
    <t>15.038.0471-0</t>
  </si>
  <si>
    <t>15.038.0471-A</t>
  </si>
  <si>
    <t>15.038.0472-0</t>
  </si>
  <si>
    <t>15.038.0472-A</t>
  </si>
  <si>
    <t>15.038.0473-0</t>
  </si>
  <si>
    <t>15.038.0473-A</t>
  </si>
  <si>
    <t>15.041.0001-0</t>
  </si>
  <si>
    <t>15.041.0001-A</t>
  </si>
  <si>
    <t>15.041.0002-0</t>
  </si>
  <si>
    <t>15.041.0002-A</t>
  </si>
  <si>
    <t>15.041.0003-0</t>
  </si>
  <si>
    <t>15.041.0003-A</t>
  </si>
  <si>
    <t>15.041.0004-0</t>
  </si>
  <si>
    <t>15.041.0004-A</t>
  </si>
  <si>
    <t>15.041.0005-0</t>
  </si>
  <si>
    <t>15.041.0005-A</t>
  </si>
  <si>
    <t>15.041.0006-0</t>
  </si>
  <si>
    <t>15.041.0006-A</t>
  </si>
  <si>
    <t>15.041.0007-0</t>
  </si>
  <si>
    <t>15.041.0007-A</t>
  </si>
  <si>
    <t>15.041.0008-0</t>
  </si>
  <si>
    <t>15.041.0008-A</t>
  </si>
  <si>
    <t>15.041.0009-0</t>
  </si>
  <si>
    <t>15.041.0009-A</t>
  </si>
  <si>
    <t>15.041.0020-0</t>
  </si>
  <si>
    <t>15.041.0020-A</t>
  </si>
  <si>
    <t>15.041.0025-0</t>
  </si>
  <si>
    <t>15.041.0025-A</t>
  </si>
  <si>
    <t>15.041.0030-0</t>
  </si>
  <si>
    <t>15.041.0030-A</t>
  </si>
  <si>
    <t>15.041.0035-0</t>
  </si>
  <si>
    <t>15.041.0035-A</t>
  </si>
  <si>
    <t>15.045.0010-0</t>
  </si>
  <si>
    <t>15.045.0010-A</t>
  </si>
  <si>
    <t>15.045.0011-0</t>
  </si>
  <si>
    <t>15.045.0011-A</t>
  </si>
  <si>
    <t>15.045.0012-0</t>
  </si>
  <si>
    <t>15.045.0012-A</t>
  </si>
  <si>
    <t>15.045.0013-0</t>
  </si>
  <si>
    <t>15.045.0013-A</t>
  </si>
  <si>
    <t>15.045.0014-0</t>
  </si>
  <si>
    <t>15.045.0014-A</t>
  </si>
  <si>
    <t>15.045.0015-0</t>
  </si>
  <si>
    <t>15.045.0015-A</t>
  </si>
  <si>
    <t>15.045.0016-0</t>
  </si>
  <si>
    <t>15.045.0016-A</t>
  </si>
  <si>
    <t>15.045.0017-0</t>
  </si>
  <si>
    <t>15.045.0017-A</t>
  </si>
  <si>
    <t>15.045.0018-0</t>
  </si>
  <si>
    <t>15.045.0018-A</t>
  </si>
  <si>
    <t>15.045.0025-0</t>
  </si>
  <si>
    <t>15.045.0025-A</t>
  </si>
  <si>
    <t>15.045.0026-0</t>
  </si>
  <si>
    <t>15.045.0026-A</t>
  </si>
  <si>
    <t>15.045.0027-0</t>
  </si>
  <si>
    <t>15.045.0027-A</t>
  </si>
  <si>
    <t>15.045.0028-0</t>
  </si>
  <si>
    <t>15.045.0028-A</t>
  </si>
  <si>
    <t>15.045.0029-0</t>
  </si>
  <si>
    <t>15.045.0029-A</t>
  </si>
  <si>
    <t>15.045.0030-0</t>
  </si>
  <si>
    <t>15.045.0030-A</t>
  </si>
  <si>
    <t>15.045.0031-0</t>
  </si>
  <si>
    <t>15.045.0031-A</t>
  </si>
  <si>
    <t>15.045.0032-0</t>
  </si>
  <si>
    <t>15.045.0032-A</t>
  </si>
  <si>
    <t>15.045.0033-0</t>
  </si>
  <si>
    <t>15.045.0033-A</t>
  </si>
  <si>
    <t>15.045.0050-0</t>
  </si>
  <si>
    <t>15.045.0050-A</t>
  </si>
  <si>
    <t>15.045.0051-0</t>
  </si>
  <si>
    <t>15.045.0051-A</t>
  </si>
  <si>
    <t>15.045.0052-0</t>
  </si>
  <si>
    <t>15.045.0052-A</t>
  </si>
  <si>
    <t>15.045.0053-0</t>
  </si>
  <si>
    <t>15.045.0053-A</t>
  </si>
  <si>
    <t>15.045.0054-0</t>
  </si>
  <si>
    <t>15.045.0054-A</t>
  </si>
  <si>
    <t>15.045.0055-0</t>
  </si>
  <si>
    <t>15.045.0055-A</t>
  </si>
  <si>
    <t>15.045.0056-0</t>
  </si>
  <si>
    <t>15.045.0056-A</t>
  </si>
  <si>
    <t>15.045.0057-0</t>
  </si>
  <si>
    <t>15.045.0057-A</t>
  </si>
  <si>
    <t>15.045.0058-0</t>
  </si>
  <si>
    <t>15.045.0058-A</t>
  </si>
  <si>
    <t>15.045.0065-1</t>
  </si>
  <si>
    <t>15.045.0065-B</t>
  </si>
  <si>
    <t>15.045.0066-1</t>
  </si>
  <si>
    <t>15.045.0066-B</t>
  </si>
  <si>
    <t>15.045.0067-1</t>
  </si>
  <si>
    <t>15.045.0067-B</t>
  </si>
  <si>
    <t>15.045.0068-1</t>
  </si>
  <si>
    <t>15.045.0068-B</t>
  </si>
  <si>
    <t>15.045.0069-1</t>
  </si>
  <si>
    <t>15.045.0069-B</t>
  </si>
  <si>
    <t>15.045.0070-1</t>
  </si>
  <si>
    <t>15.045.0070-B</t>
  </si>
  <si>
    <t>15.045.0071-1</t>
  </si>
  <si>
    <t>15.045.0071-B</t>
  </si>
  <si>
    <t>15.045.0072-1</t>
  </si>
  <si>
    <t>15.045.0072-B</t>
  </si>
  <si>
    <t>15.045.0073-1</t>
  </si>
  <si>
    <t>15.045.0073-B</t>
  </si>
  <si>
    <t>15.045.0075-0</t>
  </si>
  <si>
    <t>15.045.0075-A</t>
  </si>
  <si>
    <t>15.045.0076-0</t>
  </si>
  <si>
    <t>15.045.0076-A</t>
  </si>
  <si>
    <t>15.045.0077-0</t>
  </si>
  <si>
    <t>15.045.0077-A</t>
  </si>
  <si>
    <t>15.045.0078-0</t>
  </si>
  <si>
    <t>15.045.0078-A</t>
  </si>
  <si>
    <t>15.045.0079-0</t>
  </si>
  <si>
    <t>15.045.0079-A</t>
  </si>
  <si>
    <t>15.045.0080-0</t>
  </si>
  <si>
    <t>15.045.0080-A</t>
  </si>
  <si>
    <t>15.045.0081-0</t>
  </si>
  <si>
    <t>15.045.0081-A</t>
  </si>
  <si>
    <t>15.045.0082-0</t>
  </si>
  <si>
    <t>15.045.0082-A</t>
  </si>
  <si>
    <t>15.045.0083-0</t>
  </si>
  <si>
    <t>15.045.0083-A</t>
  </si>
  <si>
    <t>15.045.0084-0</t>
  </si>
  <si>
    <t>15.045.0084-A</t>
  </si>
  <si>
    <t>15.045.0085-0</t>
  </si>
  <si>
    <t>15.045.0085-A</t>
  </si>
  <si>
    <t>15.045.0086-0</t>
  </si>
  <si>
    <t>15.045.0086-A</t>
  </si>
  <si>
    <t>15.045.0087-0</t>
  </si>
  <si>
    <t>15.045.0087-A</t>
  </si>
  <si>
    <t>15.045.0090-0</t>
  </si>
  <si>
    <t>15.045.0090-A</t>
  </si>
  <si>
    <t>15.045.0091-0</t>
  </si>
  <si>
    <t>15.045.0091-A</t>
  </si>
  <si>
    <t>15.045.0092-0</t>
  </si>
  <si>
    <t>15.045.0092-A</t>
  </si>
  <si>
    <t>15.045.0093-0</t>
  </si>
  <si>
    <t>15.045.0093-A</t>
  </si>
  <si>
    <t>15.045.0094-0</t>
  </si>
  <si>
    <t>15.045.0094-A</t>
  </si>
  <si>
    <t>15.045.0095-0</t>
  </si>
  <si>
    <t>15.045.0095-A</t>
  </si>
  <si>
    <t>15.045.0096-0</t>
  </si>
  <si>
    <t>15.045.0096-A</t>
  </si>
  <si>
    <t>15.045.0097-0</t>
  </si>
  <si>
    <t>15.045.0097-A</t>
  </si>
  <si>
    <t>15.045.0098-0</t>
  </si>
  <si>
    <t>15.045.0098-A</t>
  </si>
  <si>
    <t>15.045.0100-0</t>
  </si>
  <si>
    <t>15.045.0100-A</t>
  </si>
  <si>
    <t>15.045.0101-0</t>
  </si>
  <si>
    <t>15.045.0101-A</t>
  </si>
  <si>
    <t>15.045.0102-0</t>
  </si>
  <si>
    <t>15.045.0102-A</t>
  </si>
  <si>
    <t>15.045.0103-0</t>
  </si>
  <si>
    <t>15.045.0103-A</t>
  </si>
  <si>
    <t>15.045.0104-0</t>
  </si>
  <si>
    <t>15.045.0104-A</t>
  </si>
  <si>
    <t>15.045.0105-0</t>
  </si>
  <si>
    <t>15.045.0105-A</t>
  </si>
  <si>
    <t>15.045.0106-0</t>
  </si>
  <si>
    <t>15.045.0106-A</t>
  </si>
  <si>
    <t>15.045.0107-0</t>
  </si>
  <si>
    <t>15.045.0107-A</t>
  </si>
  <si>
    <t>15.045.0108-0</t>
  </si>
  <si>
    <t>15.045.0108-A</t>
  </si>
  <si>
    <t>15.045.0110-0</t>
  </si>
  <si>
    <t>15.045.0110-A</t>
  </si>
  <si>
    <t>15.045.0111-0</t>
  </si>
  <si>
    <t>15.045.0111-A</t>
  </si>
  <si>
    <t>15.045.0115-0</t>
  </si>
  <si>
    <t>15.045.0115-A</t>
  </si>
  <si>
    <t>15.045.0116-0</t>
  </si>
  <si>
    <t>15.045.0116-A</t>
  </si>
  <si>
    <t>15.045.0120-0</t>
  </si>
  <si>
    <t>15.045.0120-A</t>
  </si>
  <si>
    <t>15.045.0121-0</t>
  </si>
  <si>
    <t>15.045.0121-A</t>
  </si>
  <si>
    <t>15.046.0010-0</t>
  </si>
  <si>
    <t>15.046.0010-A</t>
  </si>
  <si>
    <t>15.046.0011-0</t>
  </si>
  <si>
    <t>15.046.0011-A</t>
  </si>
  <si>
    <t>15.046.0012-0</t>
  </si>
  <si>
    <t>15.046.0012-A</t>
  </si>
  <si>
    <t>15.046.0013-0</t>
  </si>
  <si>
    <t>15.046.0013-A</t>
  </si>
  <si>
    <t>15.046.0014-0</t>
  </si>
  <si>
    <t>15.046.0014-A</t>
  </si>
  <si>
    <t>15.046.0015-0</t>
  </si>
  <si>
    <t>15.046.0015-A</t>
  </si>
  <si>
    <t>15.046.0016-0</t>
  </si>
  <si>
    <t>15.046.0016-A</t>
  </si>
  <si>
    <t>15.046.0017-0</t>
  </si>
  <si>
    <t>15.046.0017-A</t>
  </si>
  <si>
    <t>15.046.0018-0</t>
  </si>
  <si>
    <t>15.046.0018-A</t>
  </si>
  <si>
    <t>15.047.0010-0</t>
  </si>
  <si>
    <t>15.047.0010-A</t>
  </si>
  <si>
    <t>15.047.0011-0</t>
  </si>
  <si>
    <t>15.047.0011-A</t>
  </si>
  <si>
    <t>15.047.0012-0</t>
  </si>
  <si>
    <t>15.047.0012-A</t>
  </si>
  <si>
    <t>15.047.0013-0</t>
  </si>
  <si>
    <t>15.047.0013-A</t>
  </si>
  <si>
    <t>15.047.0014-0</t>
  </si>
  <si>
    <t>15.047.0014-A</t>
  </si>
  <si>
    <t>15.047.0015-0</t>
  </si>
  <si>
    <t>15.047.0015-A</t>
  </si>
  <si>
    <t>15.047.0016-0</t>
  </si>
  <si>
    <t>15.047.0016-A</t>
  </si>
  <si>
    <t>15.047.0017-0</t>
  </si>
  <si>
    <t>15.047.0017-A</t>
  </si>
  <si>
    <t>15.047.0018-0</t>
  </si>
  <si>
    <t>15.047.0018-A</t>
  </si>
  <si>
    <t>15.058.0010-0</t>
  </si>
  <si>
    <t>15.058.0010-A</t>
  </si>
  <si>
    <t>15.058.0015-0</t>
  </si>
  <si>
    <t>15.058.0015-A</t>
  </si>
  <si>
    <t>15.058.0020-0</t>
  </si>
  <si>
    <t>15.058.0020-A</t>
  </si>
  <si>
    <t>15.058.0050-0</t>
  </si>
  <si>
    <t>15.058.0050-A</t>
  </si>
  <si>
    <t>15.058.0055-0</t>
  </si>
  <si>
    <t>15.058.0055-A</t>
  </si>
  <si>
    <t>15.058.0060-0</t>
  </si>
  <si>
    <t>15.058.0060-A</t>
  </si>
  <si>
    <t>15.065.0010-0</t>
  </si>
  <si>
    <t>15.065.0010-A</t>
  </si>
  <si>
    <t>15.065.0011-0</t>
  </si>
  <si>
    <t>15.065.0011-A</t>
  </si>
  <si>
    <t>15.065.0015-0</t>
  </si>
  <si>
    <t>15.065.0015-A</t>
  </si>
  <si>
    <t>15.065.0016-0</t>
  </si>
  <si>
    <t>15.065.0016-A</t>
  </si>
  <si>
    <t>15.065.0020-0</t>
  </si>
  <si>
    <t>15.065.0020-A</t>
  </si>
  <si>
    <t>15.065.0021-0</t>
  </si>
  <si>
    <t>15.065.0021-A</t>
  </si>
  <si>
    <t>15.065.0025-0</t>
  </si>
  <si>
    <t>15.065.0025-A</t>
  </si>
  <si>
    <t>15.065.0026-0</t>
  </si>
  <si>
    <t>15.065.0026-A</t>
  </si>
  <si>
    <t>15.066.0001-1</t>
  </si>
  <si>
    <t>15.066.0001-B</t>
  </si>
  <si>
    <t>15.066.0002-1</t>
  </si>
  <si>
    <t>15.066.0002-B</t>
  </si>
  <si>
    <t>15.066.0003-1</t>
  </si>
  <si>
    <t>15.066.0003-B</t>
  </si>
  <si>
    <t>15.066.0004-0</t>
  </si>
  <si>
    <t>15.066.0004-A</t>
  </si>
  <si>
    <t>15.066.0006-0</t>
  </si>
  <si>
    <t>15.066.0006-A</t>
  </si>
  <si>
    <t>15.066.0007-0</t>
  </si>
  <si>
    <t>15.066.0007-A</t>
  </si>
  <si>
    <t>15.066.0012-0</t>
  </si>
  <si>
    <t>15.066.0012-A</t>
  </si>
  <si>
    <t>15.066.0013-0</t>
  </si>
  <si>
    <t>15.066.0013-A</t>
  </si>
  <si>
    <t>15.066.0061-0</t>
  </si>
  <si>
    <t>15.066.0061-A</t>
  </si>
  <si>
    <t>15.066.0062-0</t>
  </si>
  <si>
    <t>15.066.0062-A</t>
  </si>
  <si>
    <t>15.066.0063-0</t>
  </si>
  <si>
    <t>15.066.0063-A</t>
  </si>
  <si>
    <t>15.066.0064-0</t>
  </si>
  <si>
    <t>15.066.0064-A</t>
  </si>
  <si>
    <t>15.066.0065-0</t>
  </si>
  <si>
    <t>15.066.0065-A</t>
  </si>
  <si>
    <t>15.066.0066-0</t>
  </si>
  <si>
    <t>15.066.0066-A</t>
  </si>
  <si>
    <t>15.066.0067-0</t>
  </si>
  <si>
    <t>15.066.0067-A</t>
  </si>
  <si>
    <t>15.066.0068-0</t>
  </si>
  <si>
    <t>15.066.0068-A</t>
  </si>
  <si>
    <t>15.066.0071-0</t>
  </si>
  <si>
    <t>15.066.0071-A</t>
  </si>
  <si>
    <t>15.066.0072-0</t>
  </si>
  <si>
    <t>15.066.0072-A</t>
  </si>
  <si>
    <t>15.066.0073-0</t>
  </si>
  <si>
    <t>15.066.0073-A</t>
  </si>
  <si>
    <t>15.066.0074-0</t>
  </si>
  <si>
    <t>15.066.0074-A</t>
  </si>
  <si>
    <t>15.066.0075-0</t>
  </si>
  <si>
    <t>15.066.0075-A</t>
  </si>
  <si>
    <t>15.066.0076-0</t>
  </si>
  <si>
    <t>15.066.0076-A</t>
  </si>
  <si>
    <t>15.066.0077-0</t>
  </si>
  <si>
    <t>15.066.0077-A</t>
  </si>
  <si>
    <t>15.066.0078-0</t>
  </si>
  <si>
    <t>15.066.0078-A</t>
  </si>
  <si>
    <t>15.067.0001-0</t>
  </si>
  <si>
    <t>15.067.0001-A</t>
  </si>
  <si>
    <t>15.067.0010-0</t>
  </si>
  <si>
    <t>15.067.0010-A</t>
  </si>
  <si>
    <t>15.067.0020-0</t>
  </si>
  <si>
    <t>15.067.0020-A</t>
  </si>
  <si>
    <t>15.068.0001-0</t>
  </si>
  <si>
    <t>15.068.0001-A</t>
  </si>
  <si>
    <t>15.068.0005-0</t>
  </si>
  <si>
    <t>15.068.0005-A</t>
  </si>
  <si>
    <t>15.068.0010-0</t>
  </si>
  <si>
    <t>15.068.0010-A</t>
  </si>
  <si>
    <t>15.068.0015-0</t>
  </si>
  <si>
    <t>15.068.0015-A</t>
  </si>
  <si>
    <t>15.068.0020-0</t>
  </si>
  <si>
    <t>15.068.0020-A</t>
  </si>
  <si>
    <t>15.068.0025-0</t>
  </si>
  <si>
    <t>15.068.0025-A</t>
  </si>
  <si>
    <t>15.068.0040-0</t>
  </si>
  <si>
    <t>15.068.0040-A</t>
  </si>
  <si>
    <t>15.068.0045-0</t>
  </si>
  <si>
    <t>15.068.0045-A</t>
  </si>
  <si>
    <t>15.068.0050-0</t>
  </si>
  <si>
    <t>15.068.0050-A</t>
  </si>
  <si>
    <t>15.068.0055-0</t>
  </si>
  <si>
    <t>15.068.0055-A</t>
  </si>
  <si>
    <t>15.068.0060-0</t>
  </si>
  <si>
    <t>15.068.0060-A</t>
  </si>
  <si>
    <t>15.068.0065-0</t>
  </si>
  <si>
    <t>15.068.0065-A</t>
  </si>
  <si>
    <t>15.068.0070-0</t>
  </si>
  <si>
    <t>15.068.0070-A</t>
  </si>
  <si>
    <t>15.068.0075-0</t>
  </si>
  <si>
    <t>15.068.0075-A</t>
  </si>
  <si>
    <t>15.068.0080-0</t>
  </si>
  <si>
    <t>15.068.0080-A</t>
  </si>
  <si>
    <t>15.068.0085-0</t>
  </si>
  <si>
    <t>15.068.0085-A</t>
  </si>
  <si>
    <t>15.068.0090-0</t>
  </si>
  <si>
    <t>15.068.0090-A</t>
  </si>
  <si>
    <t>15.068.0095-0</t>
  </si>
  <si>
    <t>15.068.0095-A</t>
  </si>
  <si>
    <t>15.069.0001-0</t>
  </si>
  <si>
    <t>15.069.0001-A</t>
  </si>
  <si>
    <t>15.069.0010-0</t>
  </si>
  <si>
    <t>15.069.0010-A</t>
  </si>
  <si>
    <t>15.069.0020-0</t>
  </si>
  <si>
    <t>15.069.0020-A</t>
  </si>
  <si>
    <t>15.070.0010-0</t>
  </si>
  <si>
    <t>15.070.0010-A</t>
  </si>
  <si>
    <t>15.070.0011-0</t>
  </si>
  <si>
    <t>15.070.0011-A</t>
  </si>
  <si>
    <t>15.070.0012-0</t>
  </si>
  <si>
    <t>15.070.0012-A</t>
  </si>
  <si>
    <t>15.070.0013-0</t>
  </si>
  <si>
    <t>15.070.0013-A</t>
  </si>
  <si>
    <t>15.071.0010-0</t>
  </si>
  <si>
    <t>15.071.0010-A</t>
  </si>
  <si>
    <t>15.071.0011-0</t>
  </si>
  <si>
    <t>15.071.0011-A</t>
  </si>
  <si>
    <t>15.071.0012-1</t>
  </si>
  <si>
    <t>15.071.0012-B</t>
  </si>
  <si>
    <t>15.075.0010-0</t>
  </si>
  <si>
    <t>15.075.0010-A</t>
  </si>
  <si>
    <t>15.075.0011-0</t>
  </si>
  <si>
    <t>15.075.0011-A</t>
  </si>
  <si>
    <t>15.080.0010-0</t>
  </si>
  <si>
    <t>15.080.0010-A</t>
  </si>
  <si>
    <t>15.080.0011-0</t>
  </si>
  <si>
    <t>15.080.0011-A</t>
  </si>
  <si>
    <t>15.080.0012-0</t>
  </si>
  <si>
    <t>15.080.0012-A</t>
  </si>
  <si>
    <t>16.001.0050-0</t>
  </si>
  <si>
    <t>16.001.0050-A</t>
  </si>
  <si>
    <t>16.001.0051-0</t>
  </si>
  <si>
    <t>16.001.0051-A</t>
  </si>
  <si>
    <t>16.001.0055-0</t>
  </si>
  <si>
    <t>16.001.0055-A</t>
  </si>
  <si>
    <t>16.001.0056-0</t>
  </si>
  <si>
    <t>16.001.0056-A</t>
  </si>
  <si>
    <t>16.001.0060-0</t>
  </si>
  <si>
    <t>16.001.0060-A</t>
  </si>
  <si>
    <t>16.001.0061-0</t>
  </si>
  <si>
    <t>16.001.0061-A</t>
  </si>
  <si>
    <t>16.001.0065-0</t>
  </si>
  <si>
    <t>16.001.0065-A</t>
  </si>
  <si>
    <t>16.001.0066-0</t>
  </si>
  <si>
    <t>16.001.0066-A</t>
  </si>
  <si>
    <t>16.001.0067-0</t>
  </si>
  <si>
    <t>16.001.0067-A</t>
  </si>
  <si>
    <t>16.001.0068-0</t>
  </si>
  <si>
    <t>16.001.0068-A</t>
  </si>
  <si>
    <t>16.001.0069-0</t>
  </si>
  <si>
    <t>16.001.0069-A</t>
  </si>
  <si>
    <t>16.001.0070-0</t>
  </si>
  <si>
    <t>16.001.0070-A</t>
  </si>
  <si>
    <t>16.001.0071-0</t>
  </si>
  <si>
    <t>16.001.0071-A</t>
  </si>
  <si>
    <t>16.001.0072-0</t>
  </si>
  <si>
    <t>16.001.0072-A</t>
  </si>
  <si>
    <t>16.001.0073-0</t>
  </si>
  <si>
    <t>16.001.0073-A</t>
  </si>
  <si>
    <t>16.001.0074-0</t>
  </si>
  <si>
    <t>16.001.0074-A</t>
  </si>
  <si>
    <t>16.001.0075-0</t>
  </si>
  <si>
    <t>16.001.0075-A</t>
  </si>
  <si>
    <t>16.001.0076-0</t>
  </si>
  <si>
    <t>16.001.0076-A</t>
  </si>
  <si>
    <t>16.001.0077-0</t>
  </si>
  <si>
    <t>16.001.0077-A</t>
  </si>
  <si>
    <t>16.001.0078-0</t>
  </si>
  <si>
    <t>16.001.0078-A</t>
  </si>
  <si>
    <t>16.001.0079-0</t>
  </si>
  <si>
    <t>16.001.0079-A</t>
  </si>
  <si>
    <t>16.001.0080-0</t>
  </si>
  <si>
    <t>16.001.0080-A</t>
  </si>
  <si>
    <t>16.001.0081-0</t>
  </si>
  <si>
    <t>16.001.0081-A</t>
  </si>
  <si>
    <t>16.001.0082-0</t>
  </si>
  <si>
    <t>16.001.0082-A</t>
  </si>
  <si>
    <t>16.001.0083-0</t>
  </si>
  <si>
    <t>16.001.0083-A</t>
  </si>
  <si>
    <t>16.001.0084-0</t>
  </si>
  <si>
    <t>16.001.0084-A</t>
  </si>
  <si>
    <t>16.001.0085-0</t>
  </si>
  <si>
    <t>16.001.0085-A</t>
  </si>
  <si>
    <t>16.001.0086-0</t>
  </si>
  <si>
    <t>16.001.0086-A</t>
  </si>
  <si>
    <t>16.001.0087-0</t>
  </si>
  <si>
    <t>16.001.0087-A</t>
  </si>
  <si>
    <t>16.001.0088-0</t>
  </si>
  <si>
    <t>16.001.0088-A</t>
  </si>
  <si>
    <t>16.001.0089-0</t>
  </si>
  <si>
    <t>16.001.0089-A</t>
  </si>
  <si>
    <t>16.001.0090-0</t>
  </si>
  <si>
    <t>16.001.0090-A</t>
  </si>
  <si>
    <t>16.001.0091-0</t>
  </si>
  <si>
    <t>16.001.0091-A</t>
  </si>
  <si>
    <t>16.001.0092-0</t>
  </si>
  <si>
    <t>16.001.0092-A</t>
  </si>
  <si>
    <t>16.001.0093-0</t>
  </si>
  <si>
    <t>16.001.0093-A</t>
  </si>
  <si>
    <t>16.001.0094-0</t>
  </si>
  <si>
    <t>16.001.0094-A</t>
  </si>
  <si>
    <t>16.001.0102-0</t>
  </si>
  <si>
    <t>16.001.0102-A</t>
  </si>
  <si>
    <t>16.001.0103-0</t>
  </si>
  <si>
    <t>16.001.0103-A</t>
  </si>
  <si>
    <t>16.001.0110-0</t>
  </si>
  <si>
    <t>16.001.0110-A</t>
  </si>
  <si>
    <t>16.001.0115-0</t>
  </si>
  <si>
    <t>16.001.0115-A</t>
  </si>
  <si>
    <t>16.001.0116-0</t>
  </si>
  <si>
    <t>16.001.0116-A</t>
  </si>
  <si>
    <t>16.001.0117-0</t>
  </si>
  <si>
    <t>16.001.0117-A</t>
  </si>
  <si>
    <t>16.001.0118-0</t>
  </si>
  <si>
    <t>16.001.0118-A</t>
  </si>
  <si>
    <t>16.001.0119-0</t>
  </si>
  <si>
    <t>16.001.0119-A</t>
  </si>
  <si>
    <t>16.002.0005-0</t>
  </si>
  <si>
    <t>16.002.0005-A</t>
  </si>
  <si>
    <t>16.002.0010-0</t>
  </si>
  <si>
    <t>16.002.0010-A</t>
  </si>
  <si>
    <t>16.002.0012-0</t>
  </si>
  <si>
    <t>16.002.0012-A</t>
  </si>
  <si>
    <t>16.002.0015-0</t>
  </si>
  <si>
    <t>16.002.0015-A</t>
  </si>
  <si>
    <t>16.002.0025-0</t>
  </si>
  <si>
    <t>16.002.0025-A</t>
  </si>
  <si>
    <t>16.003.0004-0</t>
  </si>
  <si>
    <t>16.003.0004-A</t>
  </si>
  <si>
    <t>16.003.0020-0</t>
  </si>
  <si>
    <t>16.003.0020-A</t>
  </si>
  <si>
    <t>16.003.0030-0</t>
  </si>
  <si>
    <t>16.003.0030-A</t>
  </si>
  <si>
    <t>16.003.0050-0</t>
  </si>
  <si>
    <t>16.003.0050-A</t>
  </si>
  <si>
    <t>16.004.0015-0</t>
  </si>
  <si>
    <t>16.004.0015-A</t>
  </si>
  <si>
    <t>16.004.0018-0</t>
  </si>
  <si>
    <t>16.004.0018-A</t>
  </si>
  <si>
    <t>16.004.0025-0</t>
  </si>
  <si>
    <t>16.004.0025-A</t>
  </si>
  <si>
    <t>16.004.0030-0</t>
  </si>
  <si>
    <t>16.004.0030-A</t>
  </si>
  <si>
    <t>16.004.0035-0</t>
  </si>
  <si>
    <t>16.004.0035-A</t>
  </si>
  <si>
    <t>16.004.0040-0</t>
  </si>
  <si>
    <t>16.004.0040-A</t>
  </si>
  <si>
    <t>16.004.0042-0</t>
  </si>
  <si>
    <t>16.004.0042-A</t>
  </si>
  <si>
    <t>16.004.0045-0</t>
  </si>
  <si>
    <t>16.004.0045-A</t>
  </si>
  <si>
    <t>16.004.0047-0</t>
  </si>
  <si>
    <t>16.004.0047-A</t>
  </si>
  <si>
    <t>16.004.0050-0</t>
  </si>
  <si>
    <t>16.004.0050-A</t>
  </si>
  <si>
    <t>16.004.0055-0</t>
  </si>
  <si>
    <t>16.004.0055-A</t>
  </si>
  <si>
    <t>16.005.0001-0</t>
  </si>
  <si>
    <t>16.005.0001-A</t>
  </si>
  <si>
    <t>16.005.0004-0</t>
  </si>
  <si>
    <t>16.005.0004-A</t>
  </si>
  <si>
    <t>16.005.0005-0</t>
  </si>
  <si>
    <t>16.005.0005-A</t>
  </si>
  <si>
    <t>16.005.0006-0</t>
  </si>
  <si>
    <t>16.005.0006-A</t>
  </si>
  <si>
    <t>16.005.0007-0</t>
  </si>
  <si>
    <t>16.005.0007-A</t>
  </si>
  <si>
    <t>16.005.0008-0</t>
  </si>
  <si>
    <t>16.005.0008-A</t>
  </si>
  <si>
    <t>16.005.0012-0</t>
  </si>
  <si>
    <t>16.005.0012-A</t>
  </si>
  <si>
    <t>16.005.0015-0</t>
  </si>
  <si>
    <t>16.005.0015-A</t>
  </si>
  <si>
    <t>16.005.0018-0</t>
  </si>
  <si>
    <t>16.005.0018-A</t>
  </si>
  <si>
    <t>16.005.0025-0</t>
  </si>
  <si>
    <t>16.005.0025-A</t>
  </si>
  <si>
    <t>16.005.0027-0</t>
  </si>
  <si>
    <t>16.005.0027-A</t>
  </si>
  <si>
    <t>16.005.0028-0</t>
  </si>
  <si>
    <t>16.005.0028-A</t>
  </si>
  <si>
    <t>16.005.0030-0</t>
  </si>
  <si>
    <t>16.005.0030-A</t>
  </si>
  <si>
    <t>16.005.0035-0</t>
  </si>
  <si>
    <t>16.005.0035-A</t>
  </si>
  <si>
    <t>16.005.0050-0</t>
  </si>
  <si>
    <t>16.005.0050-A</t>
  </si>
  <si>
    <t>16.005.0052-0</t>
  </si>
  <si>
    <t>16.005.0052-A</t>
  </si>
  <si>
    <t>16.005.0054-0</t>
  </si>
  <si>
    <t>16.005.0054-A</t>
  </si>
  <si>
    <t>16.005.0056-0</t>
  </si>
  <si>
    <t>16.005.0056-A</t>
  </si>
  <si>
    <t>16.005.0058-0</t>
  </si>
  <si>
    <t>16.005.0058-A</t>
  </si>
  <si>
    <t>16.005.0060-0</t>
  </si>
  <si>
    <t>16.005.0060-A</t>
  </si>
  <si>
    <t>16.005.0070-0</t>
  </si>
  <si>
    <t>16.005.0070-A</t>
  </si>
  <si>
    <t>16.005.0075-0</t>
  </si>
  <si>
    <t>16.005.0075-A</t>
  </si>
  <si>
    <t>16.006.0001-0</t>
  </si>
  <si>
    <t>16.006.0001-A</t>
  </si>
  <si>
    <t>16.007.0011-0</t>
  </si>
  <si>
    <t>16.007.0011-A</t>
  </si>
  <si>
    <t>16.007.0012-0</t>
  </si>
  <si>
    <t>16.007.0012-A</t>
  </si>
  <si>
    <t>16.007.0013-0</t>
  </si>
  <si>
    <t>16.007.0013-A</t>
  </si>
  <si>
    <t>16.007.0014-0</t>
  </si>
  <si>
    <t>16.007.0014-A</t>
  </si>
  <si>
    <t>16.007.0015-0</t>
  </si>
  <si>
    <t>16.007.0015-A</t>
  </si>
  <si>
    <t>16.007.0016-0</t>
  </si>
  <si>
    <t>16.007.0016-A</t>
  </si>
  <si>
    <t>16.007.0017-0</t>
  </si>
  <si>
    <t>16.007.0017-A</t>
  </si>
  <si>
    <t>16.007.0018-0</t>
  </si>
  <si>
    <t>16.007.0018-A</t>
  </si>
  <si>
    <t>16.007.0021-0</t>
  </si>
  <si>
    <t>16.007.0021-A</t>
  </si>
  <si>
    <t>16.007.0023-0</t>
  </si>
  <si>
    <t>16.007.0023-A</t>
  </si>
  <si>
    <t>16.007.0025-0</t>
  </si>
  <si>
    <t>16.007.0025-A</t>
  </si>
  <si>
    <t>16.007.0027-0</t>
  </si>
  <si>
    <t>16.007.0027-A</t>
  </si>
  <si>
    <t>16.007.0030-0</t>
  </si>
  <si>
    <t>16.007.0030-A</t>
  </si>
  <si>
    <t>16.007.0038-0</t>
  </si>
  <si>
    <t>16.007.0038-A</t>
  </si>
  <si>
    <t>16.008.0005-0</t>
  </si>
  <si>
    <t>16.008.0005-A</t>
  </si>
  <si>
    <t>16.008.0030-0</t>
  </si>
  <si>
    <t>16.008.0030-A</t>
  </si>
  <si>
    <t>16.009.0001-0</t>
  </si>
  <si>
    <t>16.009.0001-A</t>
  </si>
  <si>
    <t>16.009.0002-0</t>
  </si>
  <si>
    <t>16.009.0002-A</t>
  </si>
  <si>
    <t>16.009.0005-0</t>
  </si>
  <si>
    <t>16.009.0005-A</t>
  </si>
  <si>
    <t>16.011.0005-0</t>
  </si>
  <si>
    <t>16.011.0005-A</t>
  </si>
  <si>
    <t>16.011.0015-0</t>
  </si>
  <si>
    <t>16.011.0015-A</t>
  </si>
  <si>
    <t>16.011.0030-0</t>
  </si>
  <si>
    <t>16.011.0030-A</t>
  </si>
  <si>
    <t>16.011.0045-0</t>
  </si>
  <si>
    <t>16.011.0045-A</t>
  </si>
  <si>
    <t>16.011.0050-0</t>
  </si>
  <si>
    <t>16.011.0050-A</t>
  </si>
  <si>
    <t>16.012.0005-0</t>
  </si>
  <si>
    <t>16.012.0005-A</t>
  </si>
  <si>
    <t>16.013.0001-0</t>
  </si>
  <si>
    <t>16.013.0001-A</t>
  </si>
  <si>
    <t>16.013.0002-0</t>
  </si>
  <si>
    <t>16.013.0002-A</t>
  </si>
  <si>
    <t>16.013.0004-0</t>
  </si>
  <si>
    <t>16.013.0004-A</t>
  </si>
  <si>
    <t>16.013.0005-0</t>
  </si>
  <si>
    <t>16.013.0005-A</t>
  </si>
  <si>
    <t>16.013.0006-0</t>
  </si>
  <si>
    <t>16.013.0006-A</t>
  </si>
  <si>
    <t>16.013.0007-0</t>
  </si>
  <si>
    <t>16.013.0007-A</t>
  </si>
  <si>
    <t>16.013.0009-0</t>
  </si>
  <si>
    <t>16.013.0009-A</t>
  </si>
  <si>
    <t>16.013.0010-0</t>
  </si>
  <si>
    <t>16.013.0010-A</t>
  </si>
  <si>
    <t>16.013.0015-0</t>
  </si>
  <si>
    <t>16.013.0015-A</t>
  </si>
  <si>
    <t>16.015.0001-0</t>
  </si>
  <si>
    <t>16.015.0001-A</t>
  </si>
  <si>
    <t>16.015.0005-0</t>
  </si>
  <si>
    <t>16.015.0005-A</t>
  </si>
  <si>
    <t>16.015.0010-0</t>
  </si>
  <si>
    <t>16.015.0010-A</t>
  </si>
  <si>
    <t>16.020.0001-0</t>
  </si>
  <si>
    <t>16.020.0001-A</t>
  </si>
  <si>
    <t>16.020.0002-0</t>
  </si>
  <si>
    <t>16.020.0002-A</t>
  </si>
  <si>
    <t>16.020.0003-0</t>
  </si>
  <si>
    <t>16.020.0003-A</t>
  </si>
  <si>
    <t>16.020.0004-0</t>
  </si>
  <si>
    <t>16.020.0004-A</t>
  </si>
  <si>
    <t>16.020.0005-0</t>
  </si>
  <si>
    <t>16.020.0005-A</t>
  </si>
  <si>
    <t>16.020.0006-0</t>
  </si>
  <si>
    <t>16.020.0006-A</t>
  </si>
  <si>
    <t>16.020.0008-0</t>
  </si>
  <si>
    <t>16.020.0008-A</t>
  </si>
  <si>
    <t>16.020.0009-0</t>
  </si>
  <si>
    <t>16.020.0009-A</t>
  </si>
  <si>
    <t>16.020.0012-0</t>
  </si>
  <si>
    <t>16.020.0012-A</t>
  </si>
  <si>
    <t>16.021.0002-0</t>
  </si>
  <si>
    <t>16.021.0002-A</t>
  </si>
  <si>
    <t>16.021.0003-0</t>
  </si>
  <si>
    <t>16.021.0003-A</t>
  </si>
  <si>
    <t>16.021.0005-0</t>
  </si>
  <si>
    <t>16.021.0005-A</t>
  </si>
  <si>
    <t>16.022.0002-0</t>
  </si>
  <si>
    <t>16.022.0002-A</t>
  </si>
  <si>
    <t>16.022.0004-0</t>
  </si>
  <si>
    <t>16.022.0004-A</t>
  </si>
  <si>
    <t>16.022.0006-0</t>
  </si>
  <si>
    <t>16.022.0006-A</t>
  </si>
  <si>
    <t>16.022.0010-0</t>
  </si>
  <si>
    <t>16.022.0010-A</t>
  </si>
  <si>
    <t>16.022.0012-0</t>
  </si>
  <si>
    <t>16.022.0012-A</t>
  </si>
  <si>
    <t>16.023.0004-0</t>
  </si>
  <si>
    <t>16.023.0004-A</t>
  </si>
  <si>
    <t>16.023.0005-0</t>
  </si>
  <si>
    <t>16.023.0005-A</t>
  </si>
  <si>
    <t>16.024.0004-0</t>
  </si>
  <si>
    <t>16.024.0004-A</t>
  </si>
  <si>
    <t>16.024.0005-0</t>
  </si>
  <si>
    <t>16.024.0005-A</t>
  </si>
  <si>
    <t>16.024.0006-0</t>
  </si>
  <si>
    <t>16.024.0006-A</t>
  </si>
  <si>
    <t>16.024.0007-0</t>
  </si>
  <si>
    <t>16.024.0007-A</t>
  </si>
  <si>
    <t>16.024.0009-0</t>
  </si>
  <si>
    <t>16.024.0009-A</t>
  </si>
  <si>
    <t>16.024.0015-0</t>
  </si>
  <si>
    <t>16.024.0015-A</t>
  </si>
  <si>
    <t>16.025.0015-0</t>
  </si>
  <si>
    <t>16.025.0015-A</t>
  </si>
  <si>
    <t>16.026.0001-0</t>
  </si>
  <si>
    <t>16.026.0001-A</t>
  </si>
  <si>
    <t>16.026.0002-0</t>
  </si>
  <si>
    <t>16.026.0002-A</t>
  </si>
  <si>
    <t>16.026.0005-0</t>
  </si>
  <si>
    <t>16.026.0005-A</t>
  </si>
  <si>
    <t>16.026.0010-0</t>
  </si>
  <si>
    <t>16.026.0010-A</t>
  </si>
  <si>
    <t>16.026.0030-0</t>
  </si>
  <si>
    <t>16.026.0030-A</t>
  </si>
  <si>
    <t>16.027.0001-0</t>
  </si>
  <si>
    <t>16.027.0001-A</t>
  </si>
  <si>
    <t>16.028.0015-0</t>
  </si>
  <si>
    <t>16.028.0015-A</t>
  </si>
  <si>
    <t>16.028.0020-0</t>
  </si>
  <si>
    <t>16.028.0020-A</t>
  </si>
  <si>
    <t>16.028.0022-0</t>
  </si>
  <si>
    <t>16.028.0022-A</t>
  </si>
  <si>
    <t>16.028.0023-0</t>
  </si>
  <si>
    <t>16.028.0023-A</t>
  </si>
  <si>
    <t>16.028.0026-0</t>
  </si>
  <si>
    <t>16.028.0026-A</t>
  </si>
  <si>
    <t>16.029.0001-0</t>
  </si>
  <si>
    <t>16.029.0001-A</t>
  </si>
  <si>
    <t>16.030.0001-0</t>
  </si>
  <si>
    <t>16.030.0001-A</t>
  </si>
  <si>
    <t>16.030.0005-0</t>
  </si>
  <si>
    <t>16.030.0005-A</t>
  </si>
  <si>
    <t>16.030.0007-0</t>
  </si>
  <si>
    <t>16.030.0007-A</t>
  </si>
  <si>
    <t>16.030.0009-0</t>
  </si>
  <si>
    <t>16.030.0009-A</t>
  </si>
  <si>
    <t>16.030.0010-0</t>
  </si>
  <si>
    <t>16.030.0010-A</t>
  </si>
  <si>
    <t>16.030.0013-0</t>
  </si>
  <si>
    <t>16.030.0013-A</t>
  </si>
  <si>
    <t>16.030.0030-0</t>
  </si>
  <si>
    <t>16.030.0030-A</t>
  </si>
  <si>
    <t>16.031.0025-0</t>
  </si>
  <si>
    <t>16.031.0025-A</t>
  </si>
  <si>
    <t>16.032.0001-0</t>
  </si>
  <si>
    <t>16.032.0001-A</t>
  </si>
  <si>
    <t>16.033.0002-0</t>
  </si>
  <si>
    <t>16.033.0002-A</t>
  </si>
  <si>
    <t>16.034.0003-0</t>
  </si>
  <si>
    <t>16.034.0003-A</t>
  </si>
  <si>
    <t>16.034.0006-0</t>
  </si>
  <si>
    <t>16.034.0006-A</t>
  </si>
  <si>
    <t>16.035.0005-0</t>
  </si>
  <si>
    <t>16.035.0005-A</t>
  </si>
  <si>
    <t>16.036.0010-0</t>
  </si>
  <si>
    <t>16.036.0010-A</t>
  </si>
  <si>
    <t>16.036.0015-0</t>
  </si>
  <si>
    <t>16.036.0015-A</t>
  </si>
  <si>
    <t>16.036.0020-0</t>
  </si>
  <si>
    <t>16.036.0020-A</t>
  </si>
  <si>
    <t>16.036.0022-0</t>
  </si>
  <si>
    <t>16.036.0022-A</t>
  </si>
  <si>
    <t>16.036.0025-0</t>
  </si>
  <si>
    <t>16.036.0025-A</t>
  </si>
  <si>
    <t>16.036.0030-0</t>
  </si>
  <si>
    <t>16.036.0030-A</t>
  </si>
  <si>
    <t>16.036.0035-0</t>
  </si>
  <si>
    <t>16.036.0035-A</t>
  </si>
  <si>
    <t>16.036.0040-0</t>
  </si>
  <si>
    <t>16.036.0040-A</t>
  </si>
  <si>
    <t>16.036.0043-0</t>
  </si>
  <si>
    <t>16.036.0043-A</t>
  </si>
  <si>
    <t>16.036.0050-0</t>
  </si>
  <si>
    <t>16.036.0050-A</t>
  </si>
  <si>
    <t>16.036.0055-0</t>
  </si>
  <si>
    <t>16.036.0055-A</t>
  </si>
  <si>
    <t>16.036.0060-0</t>
  </si>
  <si>
    <t>16.036.0060-A</t>
  </si>
  <si>
    <t>16.036.0062-0</t>
  </si>
  <si>
    <t>16.036.0062-A</t>
  </si>
  <si>
    <t>16.036.0065-0</t>
  </si>
  <si>
    <t>16.036.0065-A</t>
  </si>
  <si>
    <t>16.036.0070-0</t>
  </si>
  <si>
    <t>16.036.0070-A</t>
  </si>
  <si>
    <t>16.036.0075-0</t>
  </si>
  <si>
    <t>16.036.0075-A</t>
  </si>
  <si>
    <t>16.036.0080-0</t>
  </si>
  <si>
    <t>16.036.0080-A</t>
  </si>
  <si>
    <t>16.036.0083-0</t>
  </si>
  <si>
    <t>16.036.0083-A</t>
  </si>
  <si>
    <t>17.012.0010-0</t>
  </si>
  <si>
    <t>17.012.0010-A</t>
  </si>
  <si>
    <t>17.012.0011-0</t>
  </si>
  <si>
    <t>17.012.0011-A</t>
  </si>
  <si>
    <t>17.012.0012-0</t>
  </si>
  <si>
    <t>17.012.0012-A</t>
  </si>
  <si>
    <t>17.012.0013-0</t>
  </si>
  <si>
    <t>17.012.0013-A</t>
  </si>
  <si>
    <t>17.012.0015-0</t>
  </si>
  <si>
    <t>17.012.0015-A</t>
  </si>
  <si>
    <t>17.012.0030-0</t>
  </si>
  <si>
    <t>17.012.0030-A</t>
  </si>
  <si>
    <t>17.012.0040-0</t>
  </si>
  <si>
    <t>17.012.0040-A</t>
  </si>
  <si>
    <t>17.013.0030-0</t>
  </si>
  <si>
    <t>17.013.0030-A</t>
  </si>
  <si>
    <t>17.013.0031-0</t>
  </si>
  <si>
    <t>17.013.0031-A</t>
  </si>
  <si>
    <t>17.013.0070-0</t>
  </si>
  <si>
    <t>17.013.0070-A</t>
  </si>
  <si>
    <t>17.013.0095-1</t>
  </si>
  <si>
    <t>17.013.0095-B</t>
  </si>
  <si>
    <t>17.013.0100-0</t>
  </si>
  <si>
    <t>17.013.0100-A</t>
  </si>
  <si>
    <t>17.014.0010-0</t>
  </si>
  <si>
    <t>17.014.0010-A</t>
  </si>
  <si>
    <t>17.014.0015-0</t>
  </si>
  <si>
    <t>17.014.0015-A</t>
  </si>
  <si>
    <t>17.017.0010-0</t>
  </si>
  <si>
    <t>17.017.0010-A</t>
  </si>
  <si>
    <t>17.017.0020-0</t>
  </si>
  <si>
    <t>17.017.0020-A</t>
  </si>
  <si>
    <t>17.017.0030-0</t>
  </si>
  <si>
    <t>17.017.0030-A</t>
  </si>
  <si>
    <t>17.017.0040-0</t>
  </si>
  <si>
    <t>17.017.0040-A</t>
  </si>
  <si>
    <t>17.017.0041-0</t>
  </si>
  <si>
    <t>17.017.0041-A</t>
  </si>
  <si>
    <t>17.017.0042-0</t>
  </si>
  <si>
    <t>17.017.0042-A</t>
  </si>
  <si>
    <t>17.017.0050-0</t>
  </si>
  <si>
    <t>17.017.0050-A</t>
  </si>
  <si>
    <t>17.017.0053-0</t>
  </si>
  <si>
    <t>17.017.0053-A</t>
  </si>
  <si>
    <t>17.017.0060-0</t>
  </si>
  <si>
    <t>17.017.0060-A</t>
  </si>
  <si>
    <t>17.017.0061-0</t>
  </si>
  <si>
    <t>17.017.0061-A</t>
  </si>
  <si>
    <t>17.017.0062-0</t>
  </si>
  <si>
    <t>17.017.0062-A</t>
  </si>
  <si>
    <t>17.017.0070-0</t>
  </si>
  <si>
    <t>17.017.0070-A</t>
  </si>
  <si>
    <t>17.017.0100-0</t>
  </si>
  <si>
    <t>17.017.0100-A</t>
  </si>
  <si>
    <t>17.017.0110-0</t>
  </si>
  <si>
    <t>17.017.0110-A</t>
  </si>
  <si>
    <t>17.017.0120-1</t>
  </si>
  <si>
    <t>17.017.0120-B</t>
  </si>
  <si>
    <t>17.017.0130-0</t>
  </si>
  <si>
    <t>17.017.0130-A</t>
  </si>
  <si>
    <t>17.017.0140-0</t>
  </si>
  <si>
    <t>17.017.0140-A</t>
  </si>
  <si>
    <t>17.017.0150-0</t>
  </si>
  <si>
    <t>17.017.0150-A</t>
  </si>
  <si>
    <t>17.017.0155-0</t>
  </si>
  <si>
    <t>17.017.0155-A</t>
  </si>
  <si>
    <t>17.017.0160-0</t>
  </si>
  <si>
    <t>17.017.0160-A</t>
  </si>
  <si>
    <t>17.017.0161-0</t>
  </si>
  <si>
    <t>17.017.0161-A</t>
  </si>
  <si>
    <t>17.017.0169-0</t>
  </si>
  <si>
    <t>17.017.0169-A</t>
  </si>
  <si>
    <t>17.017.0175-0</t>
  </si>
  <si>
    <t>17.017.0175-A</t>
  </si>
  <si>
    <t>17.017.0176-0</t>
  </si>
  <si>
    <t>17.017.0176-A</t>
  </si>
  <si>
    <t>17.017.0225-0</t>
  </si>
  <si>
    <t>17.017.0225-A</t>
  </si>
  <si>
    <t>17.017.0227-0</t>
  </si>
  <si>
    <t>17.017.0227-A</t>
  </si>
  <si>
    <t>17.017.0228-0</t>
  </si>
  <si>
    <t>17.017.0228-A</t>
  </si>
  <si>
    <t>17.017.0230-0</t>
  </si>
  <si>
    <t>17.017.0230-A</t>
  </si>
  <si>
    <t>17.017.0240-0</t>
  </si>
  <si>
    <t>17.017.0240-A</t>
  </si>
  <si>
    <t>17.017.0245-0</t>
  </si>
  <si>
    <t>17.017.0245-A</t>
  </si>
  <si>
    <t>17.017.0300-1</t>
  </si>
  <si>
    <t>17.017.0300-B</t>
  </si>
  <si>
    <t>17.017.0301-0</t>
  </si>
  <si>
    <t>17.017.0301-A</t>
  </si>
  <si>
    <t>17.017.0320-0</t>
  </si>
  <si>
    <t>17.017.0320-A</t>
  </si>
  <si>
    <t>17.017.0321-0</t>
  </si>
  <si>
    <t>17.017.0321-A</t>
  </si>
  <si>
    <t>17.017.0350-0</t>
  </si>
  <si>
    <t>17.017.0350-A</t>
  </si>
  <si>
    <t>17.017.0360-0</t>
  </si>
  <si>
    <t>17.017.0360-A</t>
  </si>
  <si>
    <t>17.017.0361-0</t>
  </si>
  <si>
    <t>17.017.0361-A</t>
  </si>
  <si>
    <t>17.017.0362-0</t>
  </si>
  <si>
    <t>17.017.0362-A</t>
  </si>
  <si>
    <t>17.017.0365-0</t>
  </si>
  <si>
    <t>17.017.0365-A</t>
  </si>
  <si>
    <t>17.017.0370-0</t>
  </si>
  <si>
    <t>17.017.0370-A</t>
  </si>
  <si>
    <t>17.018.0010-0</t>
  </si>
  <si>
    <t>17.018.0010-A</t>
  </si>
  <si>
    <t>17.018.0015-0</t>
  </si>
  <si>
    <t>17.018.0015-A</t>
  </si>
  <si>
    <t>17.018.0020-0</t>
  </si>
  <si>
    <t>17.018.0020-A</t>
  </si>
  <si>
    <t>17.018.0031-0</t>
  </si>
  <si>
    <t>17.018.0031-A</t>
  </si>
  <si>
    <t>17.018.0041-0</t>
  </si>
  <si>
    <t>17.018.0041-A</t>
  </si>
  <si>
    <t>17.018.0044-0</t>
  </si>
  <si>
    <t>17.018.0044-A</t>
  </si>
  <si>
    <t>17.018.0050-0</t>
  </si>
  <si>
    <t>17.018.0050-A</t>
  </si>
  <si>
    <t>17.018.0060-0</t>
  </si>
  <si>
    <t>17.018.0060-A</t>
  </si>
  <si>
    <t>17.018.0080-0</t>
  </si>
  <si>
    <t>17.018.0080-A</t>
  </si>
  <si>
    <t>17.018.0081-0</t>
  </si>
  <si>
    <t>17.018.0081-A</t>
  </si>
  <si>
    <t>17.018.0082-0</t>
  </si>
  <si>
    <t>17.018.0082-A</t>
  </si>
  <si>
    <t>17.018.0110-0</t>
  </si>
  <si>
    <t>17.018.0110-A</t>
  </si>
  <si>
    <t>17.018.0111-0</t>
  </si>
  <si>
    <t>17.018.0111-A</t>
  </si>
  <si>
    <t>17.018.0112-0</t>
  </si>
  <si>
    <t>17.018.0112-A</t>
  </si>
  <si>
    <t>17.018.0113-0</t>
  </si>
  <si>
    <t>17.018.0113-A</t>
  </si>
  <si>
    <t>17.018.0115-0</t>
  </si>
  <si>
    <t>17.018.0115-A</t>
  </si>
  <si>
    <t>17.018.0116-0</t>
  </si>
  <si>
    <t>17.018.0116-A</t>
  </si>
  <si>
    <t>17.018.0117-0</t>
  </si>
  <si>
    <t>17.018.0117-A</t>
  </si>
  <si>
    <t>17.018.0185-0</t>
  </si>
  <si>
    <t>17.018.0185-A</t>
  </si>
  <si>
    <t>17.018.0190-0</t>
  </si>
  <si>
    <t>17.018.0190-A</t>
  </si>
  <si>
    <t>17.018.0200-0</t>
  </si>
  <si>
    <t>17.018.0200-A</t>
  </si>
  <si>
    <t>17.018.0210-0</t>
  </si>
  <si>
    <t>17.018.0210-A</t>
  </si>
  <si>
    <t>17.018.0250-0</t>
  </si>
  <si>
    <t>17.018.0250-A</t>
  </si>
  <si>
    <t>17.018.0251-0</t>
  </si>
  <si>
    <t>17.018.0251-A</t>
  </si>
  <si>
    <t>17.018.0252-0</t>
  </si>
  <si>
    <t>17.018.0252-A</t>
  </si>
  <si>
    <t>17.018.0253-0</t>
  </si>
  <si>
    <t>17.018.0253-A</t>
  </si>
  <si>
    <t>17.018.0254-0</t>
  </si>
  <si>
    <t>17.018.0254-A</t>
  </si>
  <si>
    <t>17.018.0260-0</t>
  </si>
  <si>
    <t>17.018.0260-A</t>
  </si>
  <si>
    <t>17.018.0265-0</t>
  </si>
  <si>
    <t>17.018.0265-A</t>
  </si>
  <si>
    <t>17.020.0010-0</t>
  </si>
  <si>
    <t>17.020.0010-A</t>
  </si>
  <si>
    <t>17.020.0021-0</t>
  </si>
  <si>
    <t>17.020.0021-A</t>
  </si>
  <si>
    <t>17.020.0030-1</t>
  </si>
  <si>
    <t>17.020.0030-B</t>
  </si>
  <si>
    <t>17.020.0040-0</t>
  </si>
  <si>
    <t>17.020.0040-A</t>
  </si>
  <si>
    <t>17.020.0050-0</t>
  </si>
  <si>
    <t>17.020.0050-A</t>
  </si>
  <si>
    <t>17.020.0060-0</t>
  </si>
  <si>
    <t>17.020.0060-A</t>
  </si>
  <si>
    <t>17.020.0061-0</t>
  </si>
  <si>
    <t>17.020.0061-A</t>
  </si>
  <si>
    <t>17.020.0070-0</t>
  </si>
  <si>
    <t>17.020.0070-A</t>
  </si>
  <si>
    <t>17.020.0071-0</t>
  </si>
  <si>
    <t>17.020.0071-A</t>
  </si>
  <si>
    <t>17.020.0072-0</t>
  </si>
  <si>
    <t>17.020.0072-A</t>
  </si>
  <si>
    <t>17.020.0075-0</t>
  </si>
  <si>
    <t>17.020.0075-A</t>
  </si>
  <si>
    <t>17.025.0005-1</t>
  </si>
  <si>
    <t>17.025.0005-B</t>
  </si>
  <si>
    <t>17.025.0006-0</t>
  </si>
  <si>
    <t>17.025.0006-A</t>
  </si>
  <si>
    <t>17.025.0007-0</t>
  </si>
  <si>
    <t>17.025.0007-A</t>
  </si>
  <si>
    <t>17.025.0008-0</t>
  </si>
  <si>
    <t>17.025.0008-A</t>
  </si>
  <si>
    <t>17.025.0009-0</t>
  </si>
  <si>
    <t>17.025.0009-A</t>
  </si>
  <si>
    <t>17.025.0010-0</t>
  </si>
  <si>
    <t>17.025.0010-A</t>
  </si>
  <si>
    <t>17.025.0040-1</t>
  </si>
  <si>
    <t>17.025.0040-B</t>
  </si>
  <si>
    <t>17.025.0041-0</t>
  </si>
  <si>
    <t>17.025.0041-A</t>
  </si>
  <si>
    <t>17.035.0010-0</t>
  </si>
  <si>
    <t>17.035.0010-A</t>
  </si>
  <si>
    <t>17.035.0020-0</t>
  </si>
  <si>
    <t>17.035.0020-A</t>
  </si>
  <si>
    <t>17.035.0030-0</t>
  </si>
  <si>
    <t>17.035.0030-A</t>
  </si>
  <si>
    <t>17.035.0040-0</t>
  </si>
  <si>
    <t>17.035.0040-A</t>
  </si>
  <si>
    <t>17.035.0045-0</t>
  </si>
  <si>
    <t>17.035.0045-A</t>
  </si>
  <si>
    <t>17.040.0020-0</t>
  </si>
  <si>
    <t>17.040.0020-A</t>
  </si>
  <si>
    <t>17.040.0021-0</t>
  </si>
  <si>
    <t>17.040.0021-A</t>
  </si>
  <si>
    <t>17.040.0022-0</t>
  </si>
  <si>
    <t>17.040.0022-A</t>
  </si>
  <si>
    <t>17.040.0024-0</t>
  </si>
  <si>
    <t>17.040.0024-A</t>
  </si>
  <si>
    <t>17.040.0050-0</t>
  </si>
  <si>
    <t>17.040.0050-A</t>
  </si>
  <si>
    <t>18.002.0010-0</t>
  </si>
  <si>
    <t>18.002.0010-A</t>
  </si>
  <si>
    <t>18.002.0012-0</t>
  </si>
  <si>
    <t>18.002.0012-A</t>
  </si>
  <si>
    <t>18.002.0013-0</t>
  </si>
  <si>
    <t>18.002.0013-A</t>
  </si>
  <si>
    <t>18.002.0014-0</t>
  </si>
  <si>
    <t>18.002.0014-A</t>
  </si>
  <si>
    <t>18.002.0015-0</t>
  </si>
  <si>
    <t>18.002.0015-A</t>
  </si>
  <si>
    <t>18.002.0016-0</t>
  </si>
  <si>
    <t>18.002.0016-A</t>
  </si>
  <si>
    <t>18.002.0019-0</t>
  </si>
  <si>
    <t>18.002.0019-A</t>
  </si>
  <si>
    <t>18.002.0022-0</t>
  </si>
  <si>
    <t>18.002.0022-A</t>
  </si>
  <si>
    <t>18.002.0023-0</t>
  </si>
  <si>
    <t>18.002.0023-A</t>
  </si>
  <si>
    <t>18.002.0026-0</t>
  </si>
  <si>
    <t>18.002.0026-A</t>
  </si>
  <si>
    <t>18.002.0027-0</t>
  </si>
  <si>
    <t>18.002.0027-A</t>
  </si>
  <si>
    <t>18.002.0028-0</t>
  </si>
  <si>
    <t>18.002.0028-A</t>
  </si>
  <si>
    <t>18.002.0029-0</t>
  </si>
  <si>
    <t>18.002.0029-A</t>
  </si>
  <si>
    <t>18.002.0030-0</t>
  </si>
  <si>
    <t>18.002.0030-A</t>
  </si>
  <si>
    <t>18.002.0031-0</t>
  </si>
  <si>
    <t>18.002.0031-A</t>
  </si>
  <si>
    <t>18.002.0040-0</t>
  </si>
  <si>
    <t>18.002.0040-A</t>
  </si>
  <si>
    <t>18.002.0055-0</t>
  </si>
  <si>
    <t>18.002.0055-A</t>
  </si>
  <si>
    <t>18.002.0065-0</t>
  </si>
  <si>
    <t>18.002.0065-A</t>
  </si>
  <si>
    <t>18.002.0070-0</t>
  </si>
  <si>
    <t>18.002.0070-A</t>
  </si>
  <si>
    <t>18.002.0080-0</t>
  </si>
  <si>
    <t>18.002.0080-A</t>
  </si>
  <si>
    <t>18.002.0085-0</t>
  </si>
  <si>
    <t>18.002.0085-A</t>
  </si>
  <si>
    <t>18.002.0090-0</t>
  </si>
  <si>
    <t>18.002.0090-A</t>
  </si>
  <si>
    <t>18.003.0003-0</t>
  </si>
  <si>
    <t>18.003.0003-A</t>
  </si>
  <si>
    <t>18.003.0005-0</t>
  </si>
  <si>
    <t>18.003.0005-A</t>
  </si>
  <si>
    <t>18.003.0007-0</t>
  </si>
  <si>
    <t>18.003.0007-A</t>
  </si>
  <si>
    <t>18.003.0015-0</t>
  </si>
  <si>
    <t>18.003.0015-A</t>
  </si>
  <si>
    <t>18.003.0020-0</t>
  </si>
  <si>
    <t>18.003.0020-A</t>
  </si>
  <si>
    <t>18.004.0001-0</t>
  </si>
  <si>
    <t>18.004.0001-A</t>
  </si>
  <si>
    <t>18.004.0005-0</t>
  </si>
  <si>
    <t>18.004.0005-A</t>
  </si>
  <si>
    <t>18.005.0010-0</t>
  </si>
  <si>
    <t>18.005.0010-A</t>
  </si>
  <si>
    <t>18.005.0012-0</t>
  </si>
  <si>
    <t>18.005.0012-A</t>
  </si>
  <si>
    <t>18.005.0013-0</t>
  </si>
  <si>
    <t>18.005.0013-A</t>
  </si>
  <si>
    <t>18.005.0015-0</t>
  </si>
  <si>
    <t>18.005.0015-A</t>
  </si>
  <si>
    <t>18.005.0018-0</t>
  </si>
  <si>
    <t>18.005.0018-A</t>
  </si>
  <si>
    <t>18.005.0027-0</t>
  </si>
  <si>
    <t>18.005.0027-A</t>
  </si>
  <si>
    <t>18.005.0030-0</t>
  </si>
  <si>
    <t>18.005.0030-A</t>
  </si>
  <si>
    <t>18.005.0035-0</t>
  </si>
  <si>
    <t>18.005.0035-A</t>
  </si>
  <si>
    <t>18.006.0005-0</t>
  </si>
  <si>
    <t>18.006.0005-A</t>
  </si>
  <si>
    <t>18.006.0007-0</t>
  </si>
  <si>
    <t>18.006.0007-A</t>
  </si>
  <si>
    <t>18.006.0009-0</t>
  </si>
  <si>
    <t>18.006.0009-A</t>
  </si>
  <si>
    <t>18.006.0014-0</t>
  </si>
  <si>
    <t>18.006.0014-A</t>
  </si>
  <si>
    <t>18.006.0017-0</t>
  </si>
  <si>
    <t>18.006.0017-A</t>
  </si>
  <si>
    <t>18.006.0020-0</t>
  </si>
  <si>
    <t>18.006.0020-A</t>
  </si>
  <si>
    <t>18.006.0023-0</t>
  </si>
  <si>
    <t>18.006.0023-A</t>
  </si>
  <si>
    <t>18.006.0024-0</t>
  </si>
  <si>
    <t>18.006.0024-A</t>
  </si>
  <si>
    <t>18.006.0025-0</t>
  </si>
  <si>
    <t>18.006.0025-A</t>
  </si>
  <si>
    <t>18.006.0026-0</t>
  </si>
  <si>
    <t>18.006.0026-A</t>
  </si>
  <si>
    <t>18.006.0028-0</t>
  </si>
  <si>
    <t>18.006.0028-A</t>
  </si>
  <si>
    <t>18.006.0033-0</t>
  </si>
  <si>
    <t>18.006.0033-A</t>
  </si>
  <si>
    <t>18.006.0037-0</t>
  </si>
  <si>
    <t>18.006.0037-A</t>
  </si>
  <si>
    <t>18.006.0040-0</t>
  </si>
  <si>
    <t>18.006.0040-A</t>
  </si>
  <si>
    <t>18.006.0043-0</t>
  </si>
  <si>
    <t>18.006.0043-A</t>
  </si>
  <si>
    <t>18.006.0050-0</t>
  </si>
  <si>
    <t>18.006.0050-A</t>
  </si>
  <si>
    <t>18.006.0052-0</t>
  </si>
  <si>
    <t>18.006.0052-A</t>
  </si>
  <si>
    <t>18.006.0054-0</t>
  </si>
  <si>
    <t>18.006.0054-A</t>
  </si>
  <si>
    <t>18.006.0056-0</t>
  </si>
  <si>
    <t>18.006.0056-A</t>
  </si>
  <si>
    <t>18.007.0039-0</t>
  </si>
  <si>
    <t>18.007.0039-A</t>
  </si>
  <si>
    <t>18.007.0041-0</t>
  </si>
  <si>
    <t>18.007.0041-A</t>
  </si>
  <si>
    <t>18.007.0042-0</t>
  </si>
  <si>
    <t>18.007.0042-A</t>
  </si>
  <si>
    <t>18.007.0043-0</t>
  </si>
  <si>
    <t>18.007.0043-A</t>
  </si>
  <si>
    <t>18.007.0045-0</t>
  </si>
  <si>
    <t>18.007.0045-A</t>
  </si>
  <si>
    <t>18.007.0049-0</t>
  </si>
  <si>
    <t>18.007.0049-A</t>
  </si>
  <si>
    <t>18.007.0051-0</t>
  </si>
  <si>
    <t>18.007.0051-A</t>
  </si>
  <si>
    <t>18.007.0060-0</t>
  </si>
  <si>
    <t>18.007.0060-A</t>
  </si>
  <si>
    <t>18.007.0065-0</t>
  </si>
  <si>
    <t>18.007.0065-A</t>
  </si>
  <si>
    <t>18.007.0070-0</t>
  </si>
  <si>
    <t>18.007.0070-A</t>
  </si>
  <si>
    <t>18.007.0075-0</t>
  </si>
  <si>
    <t>18.007.0075-A</t>
  </si>
  <si>
    <t>18.007.0080-0</t>
  </si>
  <si>
    <t>18.007.0080-A</t>
  </si>
  <si>
    <t>18.007.0090-0</t>
  </si>
  <si>
    <t>18.007.0090-A</t>
  </si>
  <si>
    <t>18.008.0005-0</t>
  </si>
  <si>
    <t>18.008.0005-A</t>
  </si>
  <si>
    <t>18.008.0007-0</t>
  </si>
  <si>
    <t>18.008.0007-A</t>
  </si>
  <si>
    <t>18.009.0058-0</t>
  </si>
  <si>
    <t>18.009.0058-A</t>
  </si>
  <si>
    <t>18.009.0060-0</t>
  </si>
  <si>
    <t>18.009.0060-A</t>
  </si>
  <si>
    <t>18.009.0065-0</t>
  </si>
  <si>
    <t>18.009.0065-A</t>
  </si>
  <si>
    <t>18.009.0066-0</t>
  </si>
  <si>
    <t>18.009.0066-A</t>
  </si>
  <si>
    <t>18.009.0070-0</t>
  </si>
  <si>
    <t>18.009.0070-A</t>
  </si>
  <si>
    <t>18.009.0073-0</t>
  </si>
  <si>
    <t>18.009.0073-A</t>
  </si>
  <si>
    <t>18.009.0074-0</t>
  </si>
  <si>
    <t>18.009.0074-A</t>
  </si>
  <si>
    <t>18.009.0076-0</t>
  </si>
  <si>
    <t>18.009.0076-A</t>
  </si>
  <si>
    <t>18.009.0078-0</t>
  </si>
  <si>
    <t>18.009.0078-A</t>
  </si>
  <si>
    <t>18.009.0079-0</t>
  </si>
  <si>
    <t>18.009.0079-A</t>
  </si>
  <si>
    <t>18.009.0080-0</t>
  </si>
  <si>
    <t>18.009.0080-A</t>
  </si>
  <si>
    <t>18.009.0086-0</t>
  </si>
  <si>
    <t>18.009.0086-A</t>
  </si>
  <si>
    <t>18.009.0101-0</t>
  </si>
  <si>
    <t>18.009.0101-A</t>
  </si>
  <si>
    <t>18.009.0102-0</t>
  </si>
  <si>
    <t>18.009.0102-A</t>
  </si>
  <si>
    <t>18.009.0105-0</t>
  </si>
  <si>
    <t>18.009.0105-A</t>
  </si>
  <si>
    <t>18.009.0110-0</t>
  </si>
  <si>
    <t>18.009.0110-A</t>
  </si>
  <si>
    <t>18.009.0115-0</t>
  </si>
  <si>
    <t>18.009.0115-A</t>
  </si>
  <si>
    <t>18.009.0120-0</t>
  </si>
  <si>
    <t>18.009.0120-A</t>
  </si>
  <si>
    <t>18.011.0003-0</t>
  </si>
  <si>
    <t>18.011.0003-A</t>
  </si>
  <si>
    <t>18.011.0005-0</t>
  </si>
  <si>
    <t>18.011.0005-A</t>
  </si>
  <si>
    <t>18.012.0090-0</t>
  </si>
  <si>
    <t>18.012.0090-A</t>
  </si>
  <si>
    <t>18.012.0093-0</t>
  </si>
  <si>
    <t>18.012.0093-A</t>
  </si>
  <si>
    <t>18.012.0096-0</t>
  </si>
  <si>
    <t>18.012.0096-A</t>
  </si>
  <si>
    <t>18.012.0100-0</t>
  </si>
  <si>
    <t>18.012.0100-A</t>
  </si>
  <si>
    <t>18.012.0102-0</t>
  </si>
  <si>
    <t>18.012.0102-A</t>
  </si>
  <si>
    <t>18.013.0106-0</t>
  </si>
  <si>
    <t>18.013.0106-A</t>
  </si>
  <si>
    <t>18.013.0108-0</t>
  </si>
  <si>
    <t>18.013.0108-A</t>
  </si>
  <si>
    <t>18.013.0109-0</t>
  </si>
  <si>
    <t>18.013.0109-A</t>
  </si>
  <si>
    <t>18.013.0110-0</t>
  </si>
  <si>
    <t>18.013.0110-A</t>
  </si>
  <si>
    <t>18.013.0111-0</t>
  </si>
  <si>
    <t>18.013.0111-A</t>
  </si>
  <si>
    <t>18.013.0112-0</t>
  </si>
  <si>
    <t>18.013.0112-A</t>
  </si>
  <si>
    <t>18.013.0113-0</t>
  </si>
  <si>
    <t>18.013.0113-A</t>
  </si>
  <si>
    <t>18.013.0115-0</t>
  </si>
  <si>
    <t>18.013.0115-A</t>
  </si>
  <si>
    <t>18.013.0117-0</t>
  </si>
  <si>
    <t>18.013.0117-A</t>
  </si>
  <si>
    <t>18.013.0118-0</t>
  </si>
  <si>
    <t>18.013.0118-A</t>
  </si>
  <si>
    <t>18.013.0119-0</t>
  </si>
  <si>
    <t>18.013.0119-A</t>
  </si>
  <si>
    <t>18.013.0121-0</t>
  </si>
  <si>
    <t>18.013.0121-A</t>
  </si>
  <si>
    <t>18.013.0123-0</t>
  </si>
  <si>
    <t>18.013.0123-A</t>
  </si>
  <si>
    <t>18.013.0124-0</t>
  </si>
  <si>
    <t>18.013.0124-A</t>
  </si>
  <si>
    <t>18.013.0127-0</t>
  </si>
  <si>
    <t>18.013.0127-A</t>
  </si>
  <si>
    <t>18.013.0128-0</t>
  </si>
  <si>
    <t>18.013.0128-A</t>
  </si>
  <si>
    <t>18.013.0130-0</t>
  </si>
  <si>
    <t>18.013.0130-A</t>
  </si>
  <si>
    <t>18.013.0133-0</t>
  </si>
  <si>
    <t>18.013.0133-A</t>
  </si>
  <si>
    <t>18.013.0136-0</t>
  </si>
  <si>
    <t>18.013.0136-A</t>
  </si>
  <si>
    <t>18.013.0140-0</t>
  </si>
  <si>
    <t>18.013.0140-A</t>
  </si>
  <si>
    <t>18.013.0143-0</t>
  </si>
  <si>
    <t>18.013.0143-A</t>
  </si>
  <si>
    <t>18.013.0144-0</t>
  </si>
  <si>
    <t>18.013.0144-A</t>
  </si>
  <si>
    <t>18.013.0146-0</t>
  </si>
  <si>
    <t>18.013.0146-A</t>
  </si>
  <si>
    <t>18.013.0148-0</t>
  </si>
  <si>
    <t>18.013.0148-A</t>
  </si>
  <si>
    <t>18.013.0155-0</t>
  </si>
  <si>
    <t>18.013.0155-A</t>
  </si>
  <si>
    <t>18.013.0156-0</t>
  </si>
  <si>
    <t>18.013.0156-A</t>
  </si>
  <si>
    <t>18.013.0158-0</t>
  </si>
  <si>
    <t>18.013.0158-A</t>
  </si>
  <si>
    <t>18.013.0165-0</t>
  </si>
  <si>
    <t>18.013.0165-A</t>
  </si>
  <si>
    <t>18.013.0170-0</t>
  </si>
  <si>
    <t>18.013.0170-A</t>
  </si>
  <si>
    <t>18.015.0036-0</t>
  </si>
  <si>
    <t>18.015.0036-A</t>
  </si>
  <si>
    <t>18.015.0037-0</t>
  </si>
  <si>
    <t>18.015.0037-A</t>
  </si>
  <si>
    <t>18.015.0039-0</t>
  </si>
  <si>
    <t>18.015.0039-A</t>
  </si>
  <si>
    <t>18.015.0040-0</t>
  </si>
  <si>
    <t>18.015.0040-A</t>
  </si>
  <si>
    <t>18.015.0042-0</t>
  </si>
  <si>
    <t>18.015.0042-A</t>
  </si>
  <si>
    <t>18.015.0043-0</t>
  </si>
  <si>
    <t>18.015.0043-A</t>
  </si>
  <si>
    <t>18.015.0045-0</t>
  </si>
  <si>
    <t>18.015.0045-A</t>
  </si>
  <si>
    <t>18.015.0046-0</t>
  </si>
  <si>
    <t>18.015.0046-A</t>
  </si>
  <si>
    <t>18.015.0048-0</t>
  </si>
  <si>
    <t>18.015.0048-A</t>
  </si>
  <si>
    <t>18.015.0049-0</t>
  </si>
  <si>
    <t>18.015.0049-A</t>
  </si>
  <si>
    <t>18.015.0052-0</t>
  </si>
  <si>
    <t>18.015.0052-A</t>
  </si>
  <si>
    <t>18.015.0053-0</t>
  </si>
  <si>
    <t>18.015.0053-A</t>
  </si>
  <si>
    <t>18.015.0055-0</t>
  </si>
  <si>
    <t>18.015.0055-A</t>
  </si>
  <si>
    <t>18.015.0056-0</t>
  </si>
  <si>
    <t>18.015.0056-A</t>
  </si>
  <si>
    <t>18.015.0060-0</t>
  </si>
  <si>
    <t>18.015.0060-A</t>
  </si>
  <si>
    <t>18.015.0062-0</t>
  </si>
  <si>
    <t>18.015.0062-A</t>
  </si>
  <si>
    <t>18.015.0064-0</t>
  </si>
  <si>
    <t>18.015.0064-A</t>
  </si>
  <si>
    <t>18.015.0066-0</t>
  </si>
  <si>
    <t>18.015.0066-A</t>
  </si>
  <si>
    <t>18.015.0080-0</t>
  </si>
  <si>
    <t>18.015.0080-A</t>
  </si>
  <si>
    <t>18.015.0081-0</t>
  </si>
  <si>
    <t>18.015.0081-A</t>
  </si>
  <si>
    <t>18.015.0082-0</t>
  </si>
  <si>
    <t>18.015.0082-A</t>
  </si>
  <si>
    <t>18.015.0083-0</t>
  </si>
  <si>
    <t>18.015.0083-A</t>
  </si>
  <si>
    <t>18.015.0084-0</t>
  </si>
  <si>
    <t>18.015.0084-A</t>
  </si>
  <si>
    <t>18.015.0085-0</t>
  </si>
  <si>
    <t>18.015.0085-A</t>
  </si>
  <si>
    <t>18.016.0001-0</t>
  </si>
  <si>
    <t>18.016.0001-A</t>
  </si>
  <si>
    <t>18.016.0002-0</t>
  </si>
  <si>
    <t>18.016.0002-A</t>
  </si>
  <si>
    <t>18.016.0003-0</t>
  </si>
  <si>
    <t>18.016.0003-A</t>
  </si>
  <si>
    <t>18.016.0004-0</t>
  </si>
  <si>
    <t>18.016.0004-A</t>
  </si>
  <si>
    <t>18.016.0005-0</t>
  </si>
  <si>
    <t>18.016.0005-A</t>
  </si>
  <si>
    <t>18.016.0006-0</t>
  </si>
  <si>
    <t>18.016.0006-A</t>
  </si>
  <si>
    <t>18.016.0007-0</t>
  </si>
  <si>
    <t>18.016.0007-A</t>
  </si>
  <si>
    <t>18.016.0008-0</t>
  </si>
  <si>
    <t>18.016.0008-A</t>
  </si>
  <si>
    <t>18.016.0010-0</t>
  </si>
  <si>
    <t>18.016.0010-A</t>
  </si>
  <si>
    <t>18.016.0015-0</t>
  </si>
  <si>
    <t>18.016.0015-A</t>
  </si>
  <si>
    <t>18.016.0020-0</t>
  </si>
  <si>
    <t>18.016.0020-A</t>
  </si>
  <si>
    <t>18.016.0025-0</t>
  </si>
  <si>
    <t>18.016.0025-A</t>
  </si>
  <si>
    <t>18.016.0027-0</t>
  </si>
  <si>
    <t>18.016.0027-A</t>
  </si>
  <si>
    <t>18.016.0030-0</t>
  </si>
  <si>
    <t>18.016.0030-A</t>
  </si>
  <si>
    <t>18.016.0035-0</t>
  </si>
  <si>
    <t>18.016.0035-A</t>
  </si>
  <si>
    <t>18.016.0040-0</t>
  </si>
  <si>
    <t>18.016.0040-A</t>
  </si>
  <si>
    <t>18.016.0042-0</t>
  </si>
  <si>
    <t>18.016.0042-A</t>
  </si>
  <si>
    <t>18.016.0045-0</t>
  </si>
  <si>
    <t>18.016.0045-A</t>
  </si>
  <si>
    <t>18.016.0050-0</t>
  </si>
  <si>
    <t>18.016.0050-A</t>
  </si>
  <si>
    <t>18.016.0051-0</t>
  </si>
  <si>
    <t>18.016.0051-A</t>
  </si>
  <si>
    <t>18.016.0055-0</t>
  </si>
  <si>
    <t>18.016.0055-A</t>
  </si>
  <si>
    <t>18.016.0060-0</t>
  </si>
  <si>
    <t>18.016.0060-A</t>
  </si>
  <si>
    <t>18.016.0070-0</t>
  </si>
  <si>
    <t>18.016.0070-A</t>
  </si>
  <si>
    <t>18.016.0080-0</t>
  </si>
  <si>
    <t>18.016.0080-A</t>
  </si>
  <si>
    <t>18.016.0100-0</t>
  </si>
  <si>
    <t>18.016.0100-A</t>
  </si>
  <si>
    <t>18.016.0105-0</t>
  </si>
  <si>
    <t>18.016.0105-A</t>
  </si>
  <si>
    <t>18.016.0106-0</t>
  </si>
  <si>
    <t>18.016.0106-A</t>
  </si>
  <si>
    <t>18.016.0107-0</t>
  </si>
  <si>
    <t>18.016.0107-A</t>
  </si>
  <si>
    <t>18.016.0108-0</t>
  </si>
  <si>
    <t>18.016.0108-A</t>
  </si>
  <si>
    <t>18.016.0110-0</t>
  </si>
  <si>
    <t>18.016.0110-A</t>
  </si>
  <si>
    <t>18.016.0111-0</t>
  </si>
  <si>
    <t>18.016.0111-A</t>
  </si>
  <si>
    <t>18.016.0120-0</t>
  </si>
  <si>
    <t>18.016.0120-A</t>
  </si>
  <si>
    <t>18.016.0125-0</t>
  </si>
  <si>
    <t>18.016.0125-A</t>
  </si>
  <si>
    <t>18.016.0130-0</t>
  </si>
  <si>
    <t>18.016.0130-A</t>
  </si>
  <si>
    <t>18.016.0135-0</t>
  </si>
  <si>
    <t>18.016.0135-A</t>
  </si>
  <si>
    <t>18.016.0140-0</t>
  </si>
  <si>
    <t>18.016.0140-A</t>
  </si>
  <si>
    <t>18.017.0020-0</t>
  </si>
  <si>
    <t>18.017.0020-A</t>
  </si>
  <si>
    <t>18.017.0021-0</t>
  </si>
  <si>
    <t>18.017.0021-A</t>
  </si>
  <si>
    <t>18.017.0022-0</t>
  </si>
  <si>
    <t>18.017.0022-A</t>
  </si>
  <si>
    <t>18.018.0010-0</t>
  </si>
  <si>
    <t>18.018.0010-A</t>
  </si>
  <si>
    <t>18.018.0015-0</t>
  </si>
  <si>
    <t>18.018.0015-A</t>
  </si>
  <si>
    <t>18.018.0018-0</t>
  </si>
  <si>
    <t>18.018.0018-A</t>
  </si>
  <si>
    <t>18.018.0020-0</t>
  </si>
  <si>
    <t>18.018.0020-A</t>
  </si>
  <si>
    <t>18.018.0025-0</t>
  </si>
  <si>
    <t>18.018.0025-A</t>
  </si>
  <si>
    <t>18.018.0030-0</t>
  </si>
  <si>
    <t>18.018.0030-A</t>
  </si>
  <si>
    <t>18.018.0032-0</t>
  </si>
  <si>
    <t>18.018.0032-A</t>
  </si>
  <si>
    <t>18.018.0050-0</t>
  </si>
  <si>
    <t>18.018.0050-A</t>
  </si>
  <si>
    <t>18.018.0070-0</t>
  </si>
  <si>
    <t>18.018.0070-A</t>
  </si>
  <si>
    <t>18.018.0090-0</t>
  </si>
  <si>
    <t>18.018.0090-A</t>
  </si>
  <si>
    <t>18.018.0100-0</t>
  </si>
  <si>
    <t>18.018.0100-A</t>
  </si>
  <si>
    <t>18.019.0010-0</t>
  </si>
  <si>
    <t>18.019.0010-A</t>
  </si>
  <si>
    <t>18.019.0012-0</t>
  </si>
  <si>
    <t>18.019.0012-A</t>
  </si>
  <si>
    <t>18.021.0025-0</t>
  </si>
  <si>
    <t>18.021.0025-A</t>
  </si>
  <si>
    <t>18.021.0030-0</t>
  </si>
  <si>
    <t>18.021.0030-A</t>
  </si>
  <si>
    <t>18.021.0035-0</t>
  </si>
  <si>
    <t>18.021.0035-A</t>
  </si>
  <si>
    <t>18.021.0040-0</t>
  </si>
  <si>
    <t>18.021.0040-A</t>
  </si>
  <si>
    <t>18.021.0042-0</t>
  </si>
  <si>
    <t>18.021.0042-A</t>
  </si>
  <si>
    <t>18.021.0043-0</t>
  </si>
  <si>
    <t>18.021.0043-A</t>
  </si>
  <si>
    <t>18.021.0045-0</t>
  </si>
  <si>
    <t>18.021.0045-A</t>
  </si>
  <si>
    <t>18.021.0060-0</t>
  </si>
  <si>
    <t>18.021.0060-A</t>
  </si>
  <si>
    <t>18.021.0065-0</t>
  </si>
  <si>
    <t>18.021.0065-A</t>
  </si>
  <si>
    <t>18.021.0070-0</t>
  </si>
  <si>
    <t>18.021.0070-A</t>
  </si>
  <si>
    <t>18.021.0100-0</t>
  </si>
  <si>
    <t>18.021.0100-A</t>
  </si>
  <si>
    <t>18.021.0105-0</t>
  </si>
  <si>
    <t>18.021.0105-A</t>
  </si>
  <si>
    <t>18.022.0010-0</t>
  </si>
  <si>
    <t>18.022.0010-A</t>
  </si>
  <si>
    <t>18.022.0011-0</t>
  </si>
  <si>
    <t>18.022.0011-A</t>
  </si>
  <si>
    <t>18.022.0012-0</t>
  </si>
  <si>
    <t>18.022.0012-A</t>
  </si>
  <si>
    <t>18.022.0013-0</t>
  </si>
  <si>
    <t>18.022.0013-A</t>
  </si>
  <si>
    <t>18.022.0015-0</t>
  </si>
  <si>
    <t>18.022.0015-A</t>
  </si>
  <si>
    <t>18.023.0011-0</t>
  </si>
  <si>
    <t>18.023.0011-A</t>
  </si>
  <si>
    <t>18.023.0013-0</t>
  </si>
  <si>
    <t>18.023.0013-A</t>
  </si>
  <si>
    <t>18.023.0014-0</t>
  </si>
  <si>
    <t>18.023.0014-A</t>
  </si>
  <si>
    <t>18.023.0020-0</t>
  </si>
  <si>
    <t>18.023.0020-A</t>
  </si>
  <si>
    <t>18.024.0001-0</t>
  </si>
  <si>
    <t>18.024.0001-A</t>
  </si>
  <si>
    <t>18.024.0002-0</t>
  </si>
  <si>
    <t>18.024.0002-A</t>
  </si>
  <si>
    <t>18.024.0010-0</t>
  </si>
  <si>
    <t>18.024.0010-A</t>
  </si>
  <si>
    <t>18.024.0050-0</t>
  </si>
  <si>
    <t>18.024.0050-A</t>
  </si>
  <si>
    <t>18.025.0001-0</t>
  </si>
  <si>
    <t>18.025.0001-A</t>
  </si>
  <si>
    <t>18.025.0005-0</t>
  </si>
  <si>
    <t>18.025.0005-A</t>
  </si>
  <si>
    <t>18.025.0010-0</t>
  </si>
  <si>
    <t>18.025.0010-A</t>
  </si>
  <si>
    <t>18.025.0050-0</t>
  </si>
  <si>
    <t>18.025.0050-A</t>
  </si>
  <si>
    <t>18.025.0055-0</t>
  </si>
  <si>
    <t>18.025.0055-A</t>
  </si>
  <si>
    <t>18.025.0060-0</t>
  </si>
  <si>
    <t>18.025.0060-A</t>
  </si>
  <si>
    <t>18.025.0065-0</t>
  </si>
  <si>
    <t>18.025.0065-A</t>
  </si>
  <si>
    <t>18.025.0070-0</t>
  </si>
  <si>
    <t>18.025.0070-A</t>
  </si>
  <si>
    <t>18.025.0075-0</t>
  </si>
  <si>
    <t>18.025.0075-A</t>
  </si>
  <si>
    <t>18.025.0080-0</t>
  </si>
  <si>
    <t>18.025.0080-A</t>
  </si>
  <si>
    <t>18.025.0085-0</t>
  </si>
  <si>
    <t>18.025.0085-A</t>
  </si>
  <si>
    <t>18.025.0090-0</t>
  </si>
  <si>
    <t>18.025.0090-A</t>
  </si>
  <si>
    <t>18.025.0095-0</t>
  </si>
  <si>
    <t>18.025.0095-A</t>
  </si>
  <si>
    <t>18.025.0150-0</t>
  </si>
  <si>
    <t>18.025.0150-A</t>
  </si>
  <si>
    <t>18.026.0008-0</t>
  </si>
  <si>
    <t>18.026.0008-A</t>
  </si>
  <si>
    <t>18.026.0010-0</t>
  </si>
  <si>
    <t>18.026.0010-A</t>
  </si>
  <si>
    <t>18.026.0012-0</t>
  </si>
  <si>
    <t>18.026.0012-A</t>
  </si>
  <si>
    <t>18.026.0015-0</t>
  </si>
  <si>
    <t>18.026.0015-A</t>
  </si>
  <si>
    <t>18.026.0020-0</t>
  </si>
  <si>
    <t>18.026.0020-A</t>
  </si>
  <si>
    <t>18.026.0025-0</t>
  </si>
  <si>
    <t>18.026.0025-A</t>
  </si>
  <si>
    <t>18.026.0030-0</t>
  </si>
  <si>
    <t>18.026.0030-A</t>
  </si>
  <si>
    <t>18.027.0040-0</t>
  </si>
  <si>
    <t>18.027.0040-A</t>
  </si>
  <si>
    <t>18.027.0045-0</t>
  </si>
  <si>
    <t>18.027.0045-A</t>
  </si>
  <si>
    <t>18.027.0070-0</t>
  </si>
  <si>
    <t>18.027.0070-A</t>
  </si>
  <si>
    <t>18.027.0072-0</t>
  </si>
  <si>
    <t>18.027.0072-A</t>
  </si>
  <si>
    <t>18.027.0075-0</t>
  </si>
  <si>
    <t>18.027.0075-A</t>
  </si>
  <si>
    <t>18.027.0089-0</t>
  </si>
  <si>
    <t>18.027.0089-A</t>
  </si>
  <si>
    <t>18.027.0095-0</t>
  </si>
  <si>
    <t>18.027.0095-A</t>
  </si>
  <si>
    <t>18.027.0097-0</t>
  </si>
  <si>
    <t>18.027.0097-A</t>
  </si>
  <si>
    <t>18.027.0100-0</t>
  </si>
  <si>
    <t>18.027.0100-A</t>
  </si>
  <si>
    <t>18.027.0105-0</t>
  </si>
  <si>
    <t>18.027.0105-A</t>
  </si>
  <si>
    <t>18.027.0110-0</t>
  </si>
  <si>
    <t>18.027.0110-A</t>
  </si>
  <si>
    <t>18.027.0112-0</t>
  </si>
  <si>
    <t>18.027.0112-A</t>
  </si>
  <si>
    <t>18.027.0120-0</t>
  </si>
  <si>
    <t>18.027.0120-A</t>
  </si>
  <si>
    <t>18.027.0125-0</t>
  </si>
  <si>
    <t>18.027.0125-A</t>
  </si>
  <si>
    <t>18.027.0130-0</t>
  </si>
  <si>
    <t>18.027.0130-A</t>
  </si>
  <si>
    <t>18.027.0135-0</t>
  </si>
  <si>
    <t>18.027.0135-A</t>
  </si>
  <si>
    <t>18.027.0140-0</t>
  </si>
  <si>
    <t>18.027.0140-A</t>
  </si>
  <si>
    <t>18.027.0142-0</t>
  </si>
  <si>
    <t>18.027.0142-A</t>
  </si>
  <si>
    <t>18.027.0143-0</t>
  </si>
  <si>
    <t>18.027.0143-A</t>
  </si>
  <si>
    <t>18.027.0300-0</t>
  </si>
  <si>
    <t>18.027.0300-A</t>
  </si>
  <si>
    <t>18.027.0301-0</t>
  </si>
  <si>
    <t>18.027.0301-A</t>
  </si>
  <si>
    <t>18.027.0302-0</t>
  </si>
  <si>
    <t>18.027.0302-A</t>
  </si>
  <si>
    <t>18.027.0303-0</t>
  </si>
  <si>
    <t>18.027.0303-A</t>
  </si>
  <si>
    <t>18.027.0304-0</t>
  </si>
  <si>
    <t>18.027.0304-A</t>
  </si>
  <si>
    <t>18.027.0305-0</t>
  </si>
  <si>
    <t>18.027.0305-A</t>
  </si>
  <si>
    <t>18.027.0310-0</t>
  </si>
  <si>
    <t>18.027.0310-A</t>
  </si>
  <si>
    <t>18.027.0311-0</t>
  </si>
  <si>
    <t>18.027.0311-A</t>
  </si>
  <si>
    <t>18.027.0312-0</t>
  </si>
  <si>
    <t>18.027.0312-A</t>
  </si>
  <si>
    <t>18.027.0313-0</t>
  </si>
  <si>
    <t>18.027.0313-A</t>
  </si>
  <si>
    <t>18.027.0314-0</t>
  </si>
  <si>
    <t>18.027.0314-A</t>
  </si>
  <si>
    <t>18.027.0315-0</t>
  </si>
  <si>
    <t>18.027.0315-A</t>
  </si>
  <si>
    <t>18.027.0320-0</t>
  </si>
  <si>
    <t>18.027.0320-A</t>
  </si>
  <si>
    <t>18.027.0321-0</t>
  </si>
  <si>
    <t>18.027.0321-A</t>
  </si>
  <si>
    <t>18.027.0322-0</t>
  </si>
  <si>
    <t>18.027.0322-A</t>
  </si>
  <si>
    <t>18.027.0323-0</t>
  </si>
  <si>
    <t>18.027.0323-A</t>
  </si>
  <si>
    <t>18.027.0324-0</t>
  </si>
  <si>
    <t>18.027.0324-A</t>
  </si>
  <si>
    <t>18.027.0325-0</t>
  </si>
  <si>
    <t>18.027.0325-A</t>
  </si>
  <si>
    <t>18.027.0330-0</t>
  </si>
  <si>
    <t>18.027.0330-A</t>
  </si>
  <si>
    <t>18.027.0331-0</t>
  </si>
  <si>
    <t>18.027.0331-A</t>
  </si>
  <si>
    <t>18.027.0332-0</t>
  </si>
  <si>
    <t>18.027.0332-A</t>
  </si>
  <si>
    <t>18.027.0333-0</t>
  </si>
  <si>
    <t>18.027.0333-A</t>
  </si>
  <si>
    <t>18.027.0334-0</t>
  </si>
  <si>
    <t>18.027.0334-A</t>
  </si>
  <si>
    <t>18.027.0335-0</t>
  </si>
  <si>
    <t>18.027.0335-A</t>
  </si>
  <si>
    <t>18.027.0400-0</t>
  </si>
  <si>
    <t>18.027.0400-A</t>
  </si>
  <si>
    <t>18.027.0402-0</t>
  </si>
  <si>
    <t>18.027.0402-A</t>
  </si>
  <si>
    <t>18.027.0404-0</t>
  </si>
  <si>
    <t>18.027.0404-A</t>
  </si>
  <si>
    <t>18.027.0406-0</t>
  </si>
  <si>
    <t>18.027.0406-A</t>
  </si>
  <si>
    <t>18.027.0408-0</t>
  </si>
  <si>
    <t>18.027.0408-A</t>
  </si>
  <si>
    <t>18.027.0410-0</t>
  </si>
  <si>
    <t>18.027.0410-A</t>
  </si>
  <si>
    <t>18.027.0415-0</t>
  </si>
  <si>
    <t>18.027.0415-A</t>
  </si>
  <si>
    <t>18.027.0418-0</t>
  </si>
  <si>
    <t>18.027.0418-A</t>
  </si>
  <si>
    <t>18.027.0420-0</t>
  </si>
  <si>
    <t>18.027.0420-A</t>
  </si>
  <si>
    <t>18.027.0422-0</t>
  </si>
  <si>
    <t>18.027.0422-A</t>
  </si>
  <si>
    <t>18.027.0424-0</t>
  </si>
  <si>
    <t>18.027.0424-A</t>
  </si>
  <si>
    <t>18.027.0426-0</t>
  </si>
  <si>
    <t>18.027.0426-A</t>
  </si>
  <si>
    <t>18.027.0430-0</t>
  </si>
  <si>
    <t>18.027.0430-A</t>
  </si>
  <si>
    <t>18.027.0434-0</t>
  </si>
  <si>
    <t>18.027.0434-A</t>
  </si>
  <si>
    <t>18.027.0440-0</t>
  </si>
  <si>
    <t>18.027.0440-A</t>
  </si>
  <si>
    <t>18.027.0445-0</t>
  </si>
  <si>
    <t>18.027.0445-A</t>
  </si>
  <si>
    <t>18.027.0450-0</t>
  </si>
  <si>
    <t>18.027.0450-A</t>
  </si>
  <si>
    <t>18.027.0455-0</t>
  </si>
  <si>
    <t>18.027.0455-A</t>
  </si>
  <si>
    <t>18.027.0457-0</t>
  </si>
  <si>
    <t>18.027.0457-A</t>
  </si>
  <si>
    <t>18.027.0460-0</t>
  </si>
  <si>
    <t>18.027.0460-A</t>
  </si>
  <si>
    <t>18.028.0001-0</t>
  </si>
  <si>
    <t>18.028.0001-A</t>
  </si>
  <si>
    <t>18.028.0005-0</t>
  </si>
  <si>
    <t>18.028.0005-A</t>
  </si>
  <si>
    <t>18.028.0010-0</t>
  </si>
  <si>
    <t>18.028.0010-A</t>
  </si>
  <si>
    <t>18.028.0015-0</t>
  </si>
  <si>
    <t>18.028.0015-A</t>
  </si>
  <si>
    <t>18.028.0020-0</t>
  </si>
  <si>
    <t>18.028.0020-A</t>
  </si>
  <si>
    <t>18.028.0025-0</t>
  </si>
  <si>
    <t>18.028.0025-A</t>
  </si>
  <si>
    <t>18.028.0030-0</t>
  </si>
  <si>
    <t>18.028.0030-A</t>
  </si>
  <si>
    <t>18.028.0035-0</t>
  </si>
  <si>
    <t>18.028.0035-A</t>
  </si>
  <si>
    <t>18.028.0040-0</t>
  </si>
  <si>
    <t>18.028.0040-A</t>
  </si>
  <si>
    <t>18.028.0050-0</t>
  </si>
  <si>
    <t>18.028.0050-A</t>
  </si>
  <si>
    <t>18.028.0060-0</t>
  </si>
  <si>
    <t>18.028.0060-A</t>
  </si>
  <si>
    <t>18.028.0063-0</t>
  </si>
  <si>
    <t>18.028.0063-A</t>
  </si>
  <si>
    <t>18.028.0065-0</t>
  </si>
  <si>
    <t>18.028.0065-A</t>
  </si>
  <si>
    <t>18.028.0068-0</t>
  </si>
  <si>
    <t>18.028.0068-A</t>
  </si>
  <si>
    <t>18.028.0070-0</t>
  </si>
  <si>
    <t>18.028.0070-A</t>
  </si>
  <si>
    <t>18.028.0073-0</t>
  </si>
  <si>
    <t>18.028.0073-A</t>
  </si>
  <si>
    <t>18.028.0075-0</t>
  </si>
  <si>
    <t>18.028.0075-A</t>
  </si>
  <si>
    <t>18.028.0100-0</t>
  </si>
  <si>
    <t>18.028.0100-A</t>
  </si>
  <si>
    <t>18.028.0110-0</t>
  </si>
  <si>
    <t>18.028.0110-A</t>
  </si>
  <si>
    <t>18.028.0120-0</t>
  </si>
  <si>
    <t>18.028.0120-A</t>
  </si>
  <si>
    <t>18.028.0130-0</t>
  </si>
  <si>
    <t>18.028.0130-A</t>
  </si>
  <si>
    <t>18.028.0140-0</t>
  </si>
  <si>
    <t>18.028.0140-A</t>
  </si>
  <si>
    <t>18.028.0150-0</t>
  </si>
  <si>
    <t>18.028.0150-A</t>
  </si>
  <si>
    <t>18.028.0160-0</t>
  </si>
  <si>
    <t>18.028.0160-A</t>
  </si>
  <si>
    <t>18.028.0170-0</t>
  </si>
  <si>
    <t>18.028.0170-A</t>
  </si>
  <si>
    <t>18.028.0180-0</t>
  </si>
  <si>
    <t>18.028.0180-A</t>
  </si>
  <si>
    <t>18.028.0190-0</t>
  </si>
  <si>
    <t>18.028.0190-A</t>
  </si>
  <si>
    <t>18.028.0300-0</t>
  </si>
  <si>
    <t>18.028.0300-A</t>
  </si>
  <si>
    <t>18.028.0301-0</t>
  </si>
  <si>
    <t>18.028.0301-A</t>
  </si>
  <si>
    <t>18.028.0302-0</t>
  </si>
  <si>
    <t>18.028.0302-A</t>
  </si>
  <si>
    <t>18.028.0303-0</t>
  </si>
  <si>
    <t>18.028.0303-A</t>
  </si>
  <si>
    <t>18.028.0305-0</t>
  </si>
  <si>
    <t>18.028.0305-A</t>
  </si>
  <si>
    <t>18.028.0306-0</t>
  </si>
  <si>
    <t>18.028.0306-A</t>
  </si>
  <si>
    <t>18.028.0307-0</t>
  </si>
  <si>
    <t>18.028.0307-A</t>
  </si>
  <si>
    <t>18.028.0308-0</t>
  </si>
  <si>
    <t>18.028.0308-A</t>
  </si>
  <si>
    <t>18.028.0310-0</t>
  </si>
  <si>
    <t>18.028.0310-A</t>
  </si>
  <si>
    <t>18.028.0311-0</t>
  </si>
  <si>
    <t>18.028.0311-A</t>
  </si>
  <si>
    <t>18.028.0312-0</t>
  </si>
  <si>
    <t>18.028.0312-A</t>
  </si>
  <si>
    <t>18.028.0313-0</t>
  </si>
  <si>
    <t>18.028.0313-A</t>
  </si>
  <si>
    <t>18.028.0315-0</t>
  </si>
  <si>
    <t>18.028.0315-A</t>
  </si>
  <si>
    <t>18.028.0316-0</t>
  </si>
  <si>
    <t>18.028.0316-A</t>
  </si>
  <si>
    <t>18.028.0317-0</t>
  </si>
  <si>
    <t>18.028.0317-A</t>
  </si>
  <si>
    <t>18.028.0318-0</t>
  </si>
  <si>
    <t>18.028.0318-A</t>
  </si>
  <si>
    <t>18.028.0320-0</t>
  </si>
  <si>
    <t>18.028.0320-A</t>
  </si>
  <si>
    <t>18.028.0321-0</t>
  </si>
  <si>
    <t>18.028.0321-A</t>
  </si>
  <si>
    <t>18.028.0322-0</t>
  </si>
  <si>
    <t>18.028.0322-A</t>
  </si>
  <si>
    <t>18.028.0323-0</t>
  </si>
  <si>
    <t>18.028.0323-A</t>
  </si>
  <si>
    <t>18.028.0325-0</t>
  </si>
  <si>
    <t>18.028.0325-A</t>
  </si>
  <si>
    <t>18.028.0326-0</t>
  </si>
  <si>
    <t>18.028.0326-A</t>
  </si>
  <si>
    <t>18.028.0327-0</t>
  </si>
  <si>
    <t>18.028.0327-A</t>
  </si>
  <si>
    <t>18.028.0328-0</t>
  </si>
  <si>
    <t>18.028.0328-A</t>
  </si>
  <si>
    <t>18.028.0330-0</t>
  </si>
  <si>
    <t>18.028.0330-A</t>
  </si>
  <si>
    <t>18.028.0331-0</t>
  </si>
  <si>
    <t>18.028.0331-A</t>
  </si>
  <si>
    <t>18.028.0332-0</t>
  </si>
  <si>
    <t>18.028.0332-A</t>
  </si>
  <si>
    <t>18.028.0333-0</t>
  </si>
  <si>
    <t>18.028.0333-A</t>
  </si>
  <si>
    <t>18.028.0335-0</t>
  </si>
  <si>
    <t>18.028.0335-A</t>
  </si>
  <si>
    <t>18.028.0336-0</t>
  </si>
  <si>
    <t>18.028.0336-A</t>
  </si>
  <si>
    <t>18.028.0337-0</t>
  </si>
  <si>
    <t>18.028.0337-A</t>
  </si>
  <si>
    <t>18.028.0338-0</t>
  </si>
  <si>
    <t>18.028.0338-A</t>
  </si>
  <si>
    <t>18.028.0340-0</t>
  </si>
  <si>
    <t>18.028.0340-A</t>
  </si>
  <si>
    <t>18.028.0341-0</t>
  </si>
  <si>
    <t>18.028.0341-A</t>
  </si>
  <si>
    <t>18.028.0342-0</t>
  </si>
  <si>
    <t>18.028.0342-A</t>
  </si>
  <si>
    <t>18.028.0343-0</t>
  </si>
  <si>
    <t>18.028.0343-A</t>
  </si>
  <si>
    <t>18.028.0345-0</t>
  </si>
  <si>
    <t>18.028.0345-A</t>
  </si>
  <si>
    <t>18.028.0346-0</t>
  </si>
  <si>
    <t>18.028.0346-A</t>
  </si>
  <si>
    <t>18.028.0347-0</t>
  </si>
  <si>
    <t>18.028.0347-A</t>
  </si>
  <si>
    <t>18.028.0348-0</t>
  </si>
  <si>
    <t>18.028.0348-A</t>
  </si>
  <si>
    <t>18.029.0005-0</t>
  </si>
  <si>
    <t>18.029.0005-A</t>
  </si>
  <si>
    <t>18.029.0010-0</t>
  </si>
  <si>
    <t>18.029.0010-A</t>
  </si>
  <si>
    <t>18.029.0012-0</t>
  </si>
  <si>
    <t>18.029.0012-A</t>
  </si>
  <si>
    <t>18.029.0015-0</t>
  </si>
  <si>
    <t>18.029.0015-A</t>
  </si>
  <si>
    <t>18.029.0020-0</t>
  </si>
  <si>
    <t>18.029.0020-A</t>
  </si>
  <si>
    <t>18.029.0025-0</t>
  </si>
  <si>
    <t>18.029.0025-A</t>
  </si>
  <si>
    <t>18.029.0030-0</t>
  </si>
  <si>
    <t>18.029.0030-A</t>
  </si>
  <si>
    <t>18.029.0035-0</t>
  </si>
  <si>
    <t>18.029.0035-A</t>
  </si>
  <si>
    <t>18.029.0037-0</t>
  </si>
  <si>
    <t>18.029.0037-A</t>
  </si>
  <si>
    <t>18.029.0040-0</t>
  </si>
  <si>
    <t>18.029.0040-A</t>
  </si>
  <si>
    <t>18.029.0070-0</t>
  </si>
  <si>
    <t>18.029.0070-A</t>
  </si>
  <si>
    <t>18.029.0075-0</t>
  </si>
  <si>
    <t>18.029.0075-A</t>
  </si>
  <si>
    <t>18.029.0080-0</t>
  </si>
  <si>
    <t>18.029.0080-A</t>
  </si>
  <si>
    <t>18.029.0085-0</t>
  </si>
  <si>
    <t>18.029.0085-A</t>
  </si>
  <si>
    <t>18.029.0086-0</t>
  </si>
  <si>
    <t>18.029.0086-A</t>
  </si>
  <si>
    <t>18.029.0105-0</t>
  </si>
  <si>
    <t>18.029.0105-A</t>
  </si>
  <si>
    <t>18.029.0110-0</t>
  </si>
  <si>
    <t>18.029.0110-A</t>
  </si>
  <si>
    <t>18.029.0115-0</t>
  </si>
  <si>
    <t>18.029.0115-A</t>
  </si>
  <si>
    <t>18.029.0120-0</t>
  </si>
  <si>
    <t>18.029.0120-A</t>
  </si>
  <si>
    <t>18.029.0125-0</t>
  </si>
  <si>
    <t>18.029.0125-A</t>
  </si>
  <si>
    <t>18.029.0130-0</t>
  </si>
  <si>
    <t>18.029.0130-A</t>
  </si>
  <si>
    <t>18.030.0001-0</t>
  </si>
  <si>
    <t>18.030.0001-A</t>
  </si>
  <si>
    <t>18.030.0002-0</t>
  </si>
  <si>
    <t>18.030.0002-A</t>
  </si>
  <si>
    <t>18.030.0003-0</t>
  </si>
  <si>
    <t>18.030.0003-A</t>
  </si>
  <si>
    <t>18.030.0004-0</t>
  </si>
  <si>
    <t>18.030.0004-A</t>
  </si>
  <si>
    <t>18.030.0005-0</t>
  </si>
  <si>
    <t>18.030.0005-A</t>
  </si>
  <si>
    <t>18.030.0006-0</t>
  </si>
  <si>
    <t>18.030.0006-A</t>
  </si>
  <si>
    <t>18.030.0007-0</t>
  </si>
  <si>
    <t>18.030.0007-A</t>
  </si>
  <si>
    <t>18.030.0008-0</t>
  </si>
  <si>
    <t>18.030.0008-A</t>
  </si>
  <si>
    <t>18.030.0009-0</t>
  </si>
  <si>
    <t>18.030.0009-A</t>
  </si>
  <si>
    <t>18.030.0010-0</t>
  </si>
  <si>
    <t>18.030.0010-A</t>
  </si>
  <si>
    <t>18.030.0500-0</t>
  </si>
  <si>
    <t>18.030.0500-A</t>
  </si>
  <si>
    <t>18.030.0510-0</t>
  </si>
  <si>
    <t>18.030.0510-A</t>
  </si>
  <si>
    <t>18.030.0520-0</t>
  </si>
  <si>
    <t>18.030.0520-A</t>
  </si>
  <si>
    <t>18.030.0530-0</t>
  </si>
  <si>
    <t>18.030.0530-A</t>
  </si>
  <si>
    <t>18.030.0540-0</t>
  </si>
  <si>
    <t>18.030.0540-A</t>
  </si>
  <si>
    <t>18.030.0550-0</t>
  </si>
  <si>
    <t>18.030.0550-A</t>
  </si>
  <si>
    <t>18.030.0660-0</t>
  </si>
  <si>
    <t>18.030.0660-A</t>
  </si>
  <si>
    <t>18.030.0663-0</t>
  </si>
  <si>
    <t>18.030.0663-A</t>
  </si>
  <si>
    <t>18.030.0665-0</t>
  </si>
  <si>
    <t>18.030.0665-A</t>
  </si>
  <si>
    <t>18.030.0667-0</t>
  </si>
  <si>
    <t>18.030.0667-A</t>
  </si>
  <si>
    <t>18.030.0669-0</t>
  </si>
  <si>
    <t>18.030.0669-A</t>
  </si>
  <si>
    <t>18.030.0673-0</t>
  </si>
  <si>
    <t>18.030.0673-A</t>
  </si>
  <si>
    <t>18.030.0700-0</t>
  </si>
  <si>
    <t>18.030.0700-A</t>
  </si>
  <si>
    <t>18.030.0710-0</t>
  </si>
  <si>
    <t>18.030.0710-A</t>
  </si>
  <si>
    <t>18.030.0720-0</t>
  </si>
  <si>
    <t>18.030.0720-A</t>
  </si>
  <si>
    <t>18.030.0730-0</t>
  </si>
  <si>
    <t>18.030.0730-A</t>
  </si>
  <si>
    <t>18.030.0740-0</t>
  </si>
  <si>
    <t>18.030.0740-A</t>
  </si>
  <si>
    <t>18.030.0742-0</t>
  </si>
  <si>
    <t>18.030.0742-A</t>
  </si>
  <si>
    <t>18.030.0744-0</t>
  </si>
  <si>
    <t>18.030.0744-A</t>
  </si>
  <si>
    <t>18.030.0746-0</t>
  </si>
  <si>
    <t>18.030.0746-A</t>
  </si>
  <si>
    <t>18.030.0900-0</t>
  </si>
  <si>
    <t>18.030.0900-A</t>
  </si>
  <si>
    <t>18.030.0905-0</t>
  </si>
  <si>
    <t>18.030.0905-A</t>
  </si>
  <si>
    <t>18.030.0910-0</t>
  </si>
  <si>
    <t>18.030.0910-A</t>
  </si>
  <si>
    <t>18.030.0915-0</t>
  </si>
  <si>
    <t>18.030.0915-A</t>
  </si>
  <si>
    <t>18.030.0920-0</t>
  </si>
  <si>
    <t>18.030.0920-A</t>
  </si>
  <si>
    <t>18.030.0921-0</t>
  </si>
  <si>
    <t>18.030.0921-A</t>
  </si>
  <si>
    <t>18.030.0922-0</t>
  </si>
  <si>
    <t>18.030.0922-A</t>
  </si>
  <si>
    <t>18.030.0923-0</t>
  </si>
  <si>
    <t>18.030.0923-A</t>
  </si>
  <si>
    <t>18.031.0010-0</t>
  </si>
  <si>
    <t>18.031.0010-A</t>
  </si>
  <si>
    <t>18.031.0015-0</t>
  </si>
  <si>
    <t>18.031.0015-A</t>
  </si>
  <si>
    <t>18.031.0016-0</t>
  </si>
  <si>
    <t>18.031.0016-A</t>
  </si>
  <si>
    <t>18.031.0020-0</t>
  </si>
  <si>
    <t>18.031.0020-A</t>
  </si>
  <si>
    <t>18.031.0025-0</t>
  </si>
  <si>
    <t>18.031.0025-A</t>
  </si>
  <si>
    <t>18.032.0012-0</t>
  </si>
  <si>
    <t>18.032.0012-A</t>
  </si>
  <si>
    <t>18.032.0014-0</t>
  </si>
  <si>
    <t>18.032.0014-A</t>
  </si>
  <si>
    <t>18.032.0015-0</t>
  </si>
  <si>
    <t>18.032.0015-A</t>
  </si>
  <si>
    <t>18.032.0020-0</t>
  </si>
  <si>
    <t>18.032.0020-A</t>
  </si>
  <si>
    <t>18.032.0025-0</t>
  </si>
  <si>
    <t>18.032.0025-A</t>
  </si>
  <si>
    <t>18.032.0030-0</t>
  </si>
  <si>
    <t>18.032.0030-A</t>
  </si>
  <si>
    <t>18.033.0010-0</t>
  </si>
  <si>
    <t>18.033.0010-A</t>
  </si>
  <si>
    <t>18.033.0015-0</t>
  </si>
  <si>
    <t>18.033.0015-A</t>
  </si>
  <si>
    <t>18.033.0018-0</t>
  </si>
  <si>
    <t>18.033.0018-A</t>
  </si>
  <si>
    <t>18.033.0019-0</t>
  </si>
  <si>
    <t>18.033.0019-A</t>
  </si>
  <si>
    <t>18.033.0020-0</t>
  </si>
  <si>
    <t>18.033.0020-A</t>
  </si>
  <si>
    <t>18.034.0010-0</t>
  </si>
  <si>
    <t>18.034.0010-A</t>
  </si>
  <si>
    <t>18.034.0015-0</t>
  </si>
  <si>
    <t>18.034.0015-A</t>
  </si>
  <si>
    <t>18.034.0020-0</t>
  </si>
  <si>
    <t>18.034.0020-A</t>
  </si>
  <si>
    <t>18.034.0025-0</t>
  </si>
  <si>
    <t>18.034.0025-A</t>
  </si>
  <si>
    <t>18.034.0030-0</t>
  </si>
  <si>
    <t>18.034.0030-A</t>
  </si>
  <si>
    <t>18.034.0035-0</t>
  </si>
  <si>
    <t>18.034.0035-A</t>
  </si>
  <si>
    <t>18.034.0050-0</t>
  </si>
  <si>
    <t>18.034.0050-A</t>
  </si>
  <si>
    <t>18.034.0055-0</t>
  </si>
  <si>
    <t>18.034.0055-A</t>
  </si>
  <si>
    <t>18.034.0060-0</t>
  </si>
  <si>
    <t>18.034.0060-A</t>
  </si>
  <si>
    <t>18.034.0065-0</t>
  </si>
  <si>
    <t>18.034.0065-A</t>
  </si>
  <si>
    <t>18.034.0070-0</t>
  </si>
  <si>
    <t>18.034.0070-A</t>
  </si>
  <si>
    <t>18.034.0075-0</t>
  </si>
  <si>
    <t>18.034.0075-A</t>
  </si>
  <si>
    <t>18.034.0080-0</t>
  </si>
  <si>
    <t>18.034.0080-A</t>
  </si>
  <si>
    <t>18.034.0085-0</t>
  </si>
  <si>
    <t>18.034.0085-A</t>
  </si>
  <si>
    <t>18.034.0090-0</t>
  </si>
  <si>
    <t>18.034.0090-A</t>
  </si>
  <si>
    <t>18.034.0120-0</t>
  </si>
  <si>
    <t>18.034.0120-A</t>
  </si>
  <si>
    <t>18.034.0130-0</t>
  </si>
  <si>
    <t>18.034.0130-A</t>
  </si>
  <si>
    <t>18.034.0140-0</t>
  </si>
  <si>
    <t>18.034.0140-A</t>
  </si>
  <si>
    <t>18.034.0150-0</t>
  </si>
  <si>
    <t>18.034.0150-A</t>
  </si>
  <si>
    <t>18.034.0160-0</t>
  </si>
  <si>
    <t>18.034.0160-A</t>
  </si>
  <si>
    <t>18.035.0005-0</t>
  </si>
  <si>
    <t>18.035.0005-A</t>
  </si>
  <si>
    <t>18.035.0010-0</t>
  </si>
  <si>
    <t>18.035.0010-A</t>
  </si>
  <si>
    <t>18.036.0001-0</t>
  </si>
  <si>
    <t>18.036.0001-A</t>
  </si>
  <si>
    <t>18.037.0100-0</t>
  </si>
  <si>
    <t>18.037.0100-A</t>
  </si>
  <si>
    <t>18.037.0110-0</t>
  </si>
  <si>
    <t>18.037.0110-A</t>
  </si>
  <si>
    <t>18.037.0130-0</t>
  </si>
  <si>
    <t>18.037.0130-A</t>
  </si>
  <si>
    <t>18.037.0140-0</t>
  </si>
  <si>
    <t>18.037.0140-A</t>
  </si>
  <si>
    <t>18.037.0150-0</t>
  </si>
  <si>
    <t>18.037.0150-A</t>
  </si>
  <si>
    <t>18.037.0160-0</t>
  </si>
  <si>
    <t>18.037.0160-A</t>
  </si>
  <si>
    <t>18.037.0170-0</t>
  </si>
  <si>
    <t>18.037.0170-A</t>
  </si>
  <si>
    <t>18.037.0180-0</t>
  </si>
  <si>
    <t>18.037.0180-A</t>
  </si>
  <si>
    <t>18.037.0200-0</t>
  </si>
  <si>
    <t>18.037.0200-A</t>
  </si>
  <si>
    <t>18.038.0010-0</t>
  </si>
  <si>
    <t>18.038.0010-A</t>
  </si>
  <si>
    <t>18.038.0020-0</t>
  </si>
  <si>
    <t>18.038.0020-A</t>
  </si>
  <si>
    <t>18.038.0030-0</t>
  </si>
  <si>
    <t>18.038.0030-A</t>
  </si>
  <si>
    <t>18.038.0035-0</t>
  </si>
  <si>
    <t>18.038.0035-A</t>
  </si>
  <si>
    <t>18.038.0045-0</t>
  </si>
  <si>
    <t>18.038.0045-A</t>
  </si>
  <si>
    <t>18.040.0010-0</t>
  </si>
  <si>
    <t>18.040.0010-A</t>
  </si>
  <si>
    <t>18.040.0015-0</t>
  </si>
  <si>
    <t>18.040.0015-A</t>
  </si>
  <si>
    <t>18.040.0020-0</t>
  </si>
  <si>
    <t>18.040.0020-A</t>
  </si>
  <si>
    <t>18.040.0025-0</t>
  </si>
  <si>
    <t>18.040.0025-A</t>
  </si>
  <si>
    <t>18.045.0010-0</t>
  </si>
  <si>
    <t>18.045.0010-A</t>
  </si>
  <si>
    <t>18.045.0011-0</t>
  </si>
  <si>
    <t>18.045.0011-A</t>
  </si>
  <si>
    <t>18.045.0012-0</t>
  </si>
  <si>
    <t>18.045.0012-A</t>
  </si>
  <si>
    <t>18.045.0013-0</t>
  </si>
  <si>
    <t>18.045.0013-A</t>
  </si>
  <si>
    <t>18.045.0015-0</t>
  </si>
  <si>
    <t>18.045.0015-A</t>
  </si>
  <si>
    <t>18.045.0016-0</t>
  </si>
  <si>
    <t>18.045.0016-A</t>
  </si>
  <si>
    <t>18.045.0017-1</t>
  </si>
  <si>
    <t>18.045.0017-B</t>
  </si>
  <si>
    <t>18.045.0018-0</t>
  </si>
  <si>
    <t>18.045.0018-A</t>
  </si>
  <si>
    <t>18.045.0025-0</t>
  </si>
  <si>
    <t>18.045.0025-A</t>
  </si>
  <si>
    <t>18.045.0026-0</t>
  </si>
  <si>
    <t>18.045.0026-A</t>
  </si>
  <si>
    <t>18.045.0027-0</t>
  </si>
  <si>
    <t>18.045.0027-A</t>
  </si>
  <si>
    <t>18.045.0028-0</t>
  </si>
  <si>
    <t>18.045.0028-A</t>
  </si>
  <si>
    <t>18.045.0029-0</t>
  </si>
  <si>
    <t>18.045.0029-A</t>
  </si>
  <si>
    <t>18.045.0030-0</t>
  </si>
  <si>
    <t>18.045.0030-A</t>
  </si>
  <si>
    <t>18.045.0031-0</t>
  </si>
  <si>
    <t>18.045.0031-A</t>
  </si>
  <si>
    <t>18.045.0032-0</t>
  </si>
  <si>
    <t>18.045.0032-A</t>
  </si>
  <si>
    <t>18.045.0033-0</t>
  </si>
  <si>
    <t>18.045.0033-A</t>
  </si>
  <si>
    <t>18.045.0035-0</t>
  </si>
  <si>
    <t>18.045.0035-A</t>
  </si>
  <si>
    <t>18.050.0005-0</t>
  </si>
  <si>
    <t>18.050.0005-A</t>
  </si>
  <si>
    <t>18.050.0012-0</t>
  </si>
  <si>
    <t>18.050.0012-A</t>
  </si>
  <si>
    <t>18.050.0015-0</t>
  </si>
  <si>
    <t>18.050.0015-A</t>
  </si>
  <si>
    <t>18.050.0020-0</t>
  </si>
  <si>
    <t>18.050.0020-A</t>
  </si>
  <si>
    <t>18.050.0025-0</t>
  </si>
  <si>
    <t>18.050.0025-A</t>
  </si>
  <si>
    <t>18.050.0030-0</t>
  </si>
  <si>
    <t>18.050.0030-A</t>
  </si>
  <si>
    <t>18.050.0050-0</t>
  </si>
  <si>
    <t>18.050.0050-A</t>
  </si>
  <si>
    <t>18.050.0055-0</t>
  </si>
  <si>
    <t>18.050.0055-A</t>
  </si>
  <si>
    <t>18.050.0060-0</t>
  </si>
  <si>
    <t>18.050.0060-A</t>
  </si>
  <si>
    <t>18.050.0065-0</t>
  </si>
  <si>
    <t>18.050.0065-A</t>
  </si>
  <si>
    <t>18.050.0070-0</t>
  </si>
  <si>
    <t>18.050.0070-A</t>
  </si>
  <si>
    <t>18.050.0100-0</t>
  </si>
  <si>
    <t>18.050.0100-A</t>
  </si>
  <si>
    <t>18.050.0115-0</t>
  </si>
  <si>
    <t>18.050.0115-A</t>
  </si>
  <si>
    <t>18.050.0120-0</t>
  </si>
  <si>
    <t>18.050.0120-A</t>
  </si>
  <si>
    <t>18.050.0135-0</t>
  </si>
  <si>
    <t>18.050.0135-A</t>
  </si>
  <si>
    <t>18.050.0140-0</t>
  </si>
  <si>
    <t>18.050.0140-A</t>
  </si>
  <si>
    <t>18.050.0200-0</t>
  </si>
  <si>
    <t>18.050.0200-A</t>
  </si>
  <si>
    <t>18.050.0210-0</t>
  </si>
  <si>
    <t>18.050.0210-A</t>
  </si>
  <si>
    <t>18.060.0020-0</t>
  </si>
  <si>
    <t>18.060.0020-A</t>
  </si>
  <si>
    <t>18.060.0026-0</t>
  </si>
  <si>
    <t>18.060.0026-A</t>
  </si>
  <si>
    <t>18.060.0030-0</t>
  </si>
  <si>
    <t>18.060.0030-A</t>
  </si>
  <si>
    <t>18.060.0032-0</t>
  </si>
  <si>
    <t>18.060.0032-A</t>
  </si>
  <si>
    <t>18.060.0034-0</t>
  </si>
  <si>
    <t>18.060.0034-A</t>
  </si>
  <si>
    <t>18.060.0036-0</t>
  </si>
  <si>
    <t>18.060.0036-A</t>
  </si>
  <si>
    <t>18.060.0038-0</t>
  </si>
  <si>
    <t>18.060.0038-A</t>
  </si>
  <si>
    <t>18.060.0040-0</t>
  </si>
  <si>
    <t>18.060.0040-A</t>
  </si>
  <si>
    <t>18.060.0042-0</t>
  </si>
  <si>
    <t>18.060.0042-A</t>
  </si>
  <si>
    <t>18.060.0043-0</t>
  </si>
  <si>
    <t>18.060.0043-A</t>
  </si>
  <si>
    <t>18.060.0044-0</t>
  </si>
  <si>
    <t>18.060.0044-A</t>
  </si>
  <si>
    <t>18.060.0046-0</t>
  </si>
  <si>
    <t>18.060.0046-A</t>
  </si>
  <si>
    <t>18.060.0048-0</t>
  </si>
  <si>
    <t>18.060.0048-A</t>
  </si>
  <si>
    <t>18.060.0050-0</t>
  </si>
  <si>
    <t>18.060.0050-A</t>
  </si>
  <si>
    <t>18.060.0052-0</t>
  </si>
  <si>
    <t>18.060.0052-A</t>
  </si>
  <si>
    <t>18.060.0054-0</t>
  </si>
  <si>
    <t>18.060.0054-A</t>
  </si>
  <si>
    <t>18.060.0056-0</t>
  </si>
  <si>
    <t>18.060.0056-A</t>
  </si>
  <si>
    <t>18.060.0060-0</t>
  </si>
  <si>
    <t>18.060.0060-A</t>
  </si>
  <si>
    <t>18.065.0010-0</t>
  </si>
  <si>
    <t>18.065.0010-A</t>
  </si>
  <si>
    <t>18.065.0015-0</t>
  </si>
  <si>
    <t>18.065.0015-A</t>
  </si>
  <si>
    <t>18.065.0050-0</t>
  </si>
  <si>
    <t>18.065.0050-A</t>
  </si>
  <si>
    <t>18.065.0055-0</t>
  </si>
  <si>
    <t>18.065.0055-A</t>
  </si>
  <si>
    <t>18.065.0060-0</t>
  </si>
  <si>
    <t>18.065.0060-A</t>
  </si>
  <si>
    <t>18.065.0065-0</t>
  </si>
  <si>
    <t>18.065.0065-A</t>
  </si>
  <si>
    <t>18.065.0070-0</t>
  </si>
  <si>
    <t>18.065.0070-A</t>
  </si>
  <si>
    <t>18.065.0075-0</t>
  </si>
  <si>
    <t>18.065.0075-A</t>
  </si>
  <si>
    <t>18.070.0005-0</t>
  </si>
  <si>
    <t>18.070.0005-A</t>
  </si>
  <si>
    <t>18.070.0010-0</t>
  </si>
  <si>
    <t>18.070.0010-A</t>
  </si>
  <si>
    <t>18.070.0040-0</t>
  </si>
  <si>
    <t>18.070.0040-A</t>
  </si>
  <si>
    <t>18.070.0044-0</t>
  </si>
  <si>
    <t>18.070.0044-A</t>
  </si>
  <si>
    <t>18.070.0045-0</t>
  </si>
  <si>
    <t>18.070.0045-A</t>
  </si>
  <si>
    <t>18.070.0046-0</t>
  </si>
  <si>
    <t>18.070.0046-A</t>
  </si>
  <si>
    <t>18.070.0047-0</t>
  </si>
  <si>
    <t>18.070.0047-A</t>
  </si>
  <si>
    <t>18.070.0048-0</t>
  </si>
  <si>
    <t>18.070.0048-A</t>
  </si>
  <si>
    <t>18.070.0049-0</t>
  </si>
  <si>
    <t>18.070.0049-A</t>
  </si>
  <si>
    <t>18.070.0100-0</t>
  </si>
  <si>
    <t>18.070.0100-A</t>
  </si>
  <si>
    <t>18.070.0105-0</t>
  </si>
  <si>
    <t>18.070.0105-A</t>
  </si>
  <si>
    <t>18.080.0020-0</t>
  </si>
  <si>
    <t>18.080.0020-A</t>
  </si>
  <si>
    <t>18.080.0025-0</t>
  </si>
  <si>
    <t>18.080.0025-A</t>
  </si>
  <si>
    <t>18.080.0026-0</t>
  </si>
  <si>
    <t>18.080.0026-A</t>
  </si>
  <si>
    <t>18.080.0027-0</t>
  </si>
  <si>
    <t>18.080.0027-A</t>
  </si>
  <si>
    <t>18.080.0028-0</t>
  </si>
  <si>
    <t>18.080.0028-A</t>
  </si>
  <si>
    <t>18.080.0029-0</t>
  </si>
  <si>
    <t>18.080.0029-A</t>
  </si>
  <si>
    <t>18.080.0030-0</t>
  </si>
  <si>
    <t>18.080.0030-A</t>
  </si>
  <si>
    <t>18.080.0050-0</t>
  </si>
  <si>
    <t>18.080.0050-A</t>
  </si>
  <si>
    <t>18.080.0055-0</t>
  </si>
  <si>
    <t>18.080.0055-A</t>
  </si>
  <si>
    <t>18.081.0020-0</t>
  </si>
  <si>
    <t>18.081.0020-A</t>
  </si>
  <si>
    <t>18.081.0050-0</t>
  </si>
  <si>
    <t>18.081.0050-A</t>
  </si>
  <si>
    <t>18.081.0051-0</t>
  </si>
  <si>
    <t>18.081.0051-A</t>
  </si>
  <si>
    <t>18.081.0052-0</t>
  </si>
  <si>
    <t>18.081.0052-A</t>
  </si>
  <si>
    <t>18.081.0053-0</t>
  </si>
  <si>
    <t>18.081.0053-A</t>
  </si>
  <si>
    <t>18.081.0054-0</t>
  </si>
  <si>
    <t>18.081.0054-A</t>
  </si>
  <si>
    <t>18.081.0055-0</t>
  </si>
  <si>
    <t>18.081.0055-A</t>
  </si>
  <si>
    <t>18.081.0100-0</t>
  </si>
  <si>
    <t>18.081.0100-A</t>
  </si>
  <si>
    <t>18.081.0105-0</t>
  </si>
  <si>
    <t>18.081.0105-A</t>
  </si>
  <si>
    <t>18.082.0020-0</t>
  </si>
  <si>
    <t>18.082.0020-A</t>
  </si>
  <si>
    <t>18.082.0050-0</t>
  </si>
  <si>
    <t>18.082.0050-A</t>
  </si>
  <si>
    <t>18.082.0051-0</t>
  </si>
  <si>
    <t>18.082.0051-A</t>
  </si>
  <si>
    <t>18.082.0052-0</t>
  </si>
  <si>
    <t>18.082.0052-A</t>
  </si>
  <si>
    <t>18.082.0053-0</t>
  </si>
  <si>
    <t>18.082.0053-A</t>
  </si>
  <si>
    <t>18.082.0054-0</t>
  </si>
  <si>
    <t>18.082.0054-A</t>
  </si>
  <si>
    <t>18.082.0055-0</t>
  </si>
  <si>
    <t>18.082.0055-A</t>
  </si>
  <si>
    <t>18.082.0100-0</t>
  </si>
  <si>
    <t>18.082.0100-A</t>
  </si>
  <si>
    <t>18.082.0105-0</t>
  </si>
  <si>
    <t>18.082.0105-A</t>
  </si>
  <si>
    <t>18.084.0020-0</t>
  </si>
  <si>
    <t>18.084.0020-A</t>
  </si>
  <si>
    <t>18.084.0050-0</t>
  </si>
  <si>
    <t>18.084.0050-A</t>
  </si>
  <si>
    <t>18.084.0051-0</t>
  </si>
  <si>
    <t>18.084.0051-A</t>
  </si>
  <si>
    <t>18.084.0052-0</t>
  </si>
  <si>
    <t>18.084.0052-A</t>
  </si>
  <si>
    <t>18.084.0053-0</t>
  </si>
  <si>
    <t>18.084.0053-A</t>
  </si>
  <si>
    <t>18.084.0054-0</t>
  </si>
  <si>
    <t>18.084.0054-A</t>
  </si>
  <si>
    <t>18.084.0055-0</t>
  </si>
  <si>
    <t>18.084.0055-A</t>
  </si>
  <si>
    <t>18.084.0100-0</t>
  </si>
  <si>
    <t>18.084.0100-A</t>
  </si>
  <si>
    <t>18.084.0105-0</t>
  </si>
  <si>
    <t>18.084.0105-A</t>
  </si>
  <si>
    <t>18.100.0025-0</t>
  </si>
  <si>
    <t>18.100.0025-A</t>
  </si>
  <si>
    <t>18.100.0030-0</t>
  </si>
  <si>
    <t>18.100.0030-A</t>
  </si>
  <si>
    <t>18.100.0035-0</t>
  </si>
  <si>
    <t>18.100.0035-A</t>
  </si>
  <si>
    <t>18.105.0001-0</t>
  </si>
  <si>
    <t>18.105.0001-A</t>
  </si>
  <si>
    <t>18.200.0001-0</t>
  </si>
  <si>
    <t>18.200.0001-A</t>
  </si>
  <si>
    <t>18.200.0002-0</t>
  </si>
  <si>
    <t>18.200.0002-A</t>
  </si>
  <si>
    <t>18.200.0003-0</t>
  </si>
  <si>
    <t>18.200.0003-A</t>
  </si>
  <si>
    <t>18.200.0004-0</t>
  </si>
  <si>
    <t>18.200.0004-A</t>
  </si>
  <si>
    <t>18.200.0005-0</t>
  </si>
  <si>
    <t>18.200.0005-A</t>
  </si>
  <si>
    <t>18.200.0010-0</t>
  </si>
  <si>
    <t>18.200.0010-A</t>
  </si>
  <si>
    <t>18.200.0015-0</t>
  </si>
  <si>
    <t>18.200.0015-A</t>
  </si>
  <si>
    <t>18.200.0020-0</t>
  </si>
  <si>
    <t>18.200.0020-A</t>
  </si>
  <si>
    <t>18.210.0010-0</t>
  </si>
  <si>
    <t>18.210.0010-A</t>
  </si>
  <si>
    <t>18.210.0012-0</t>
  </si>
  <si>
    <t>18.210.0012-A</t>
  </si>
  <si>
    <t>18.210.0014-0</t>
  </si>
  <si>
    <t>18.210.0014-A</t>
  </si>
  <si>
    <t>18.210.0016-0</t>
  </si>
  <si>
    <t>18.210.0016-A</t>
  </si>
  <si>
    <t>18.210.0018-0</t>
  </si>
  <si>
    <t>18.210.0018-A</t>
  </si>
  <si>
    <t>18.210.0020-0</t>
  </si>
  <si>
    <t>18.210.0020-A</t>
  </si>
  <si>
    <t>18.210.0025-0</t>
  </si>
  <si>
    <t>18.210.0025-A</t>
  </si>
  <si>
    <t>18.210.0030-0</t>
  </si>
  <si>
    <t>18.210.0030-A</t>
  </si>
  <si>
    <t>18.210.0050-0</t>
  </si>
  <si>
    <t>18.210.0050-A</t>
  </si>
  <si>
    <t>18.210.0052-0</t>
  </si>
  <si>
    <t>18.210.0052-A</t>
  </si>
  <si>
    <t>18.210.0054-0</t>
  </si>
  <si>
    <t>18.210.0054-A</t>
  </si>
  <si>
    <t>18.210.0056-0</t>
  </si>
  <si>
    <t>18.210.0056-A</t>
  </si>
  <si>
    <t>18.210.0058-0</t>
  </si>
  <si>
    <t>18.210.0058-A</t>
  </si>
  <si>
    <t>18.210.0060-0</t>
  </si>
  <si>
    <t>18.210.0060-A</t>
  </si>
  <si>
    <t>18.210.0065-0</t>
  </si>
  <si>
    <t>18.210.0065-A</t>
  </si>
  <si>
    <t>18.210.0070-0</t>
  </si>
  <si>
    <t>18.210.0070-A</t>
  </si>
  <si>
    <t>18.210.0100-0</t>
  </si>
  <si>
    <t>18.210.0100-A</t>
  </si>
  <si>
    <t>18.210.0110-0</t>
  </si>
  <si>
    <t>18.210.0110-A</t>
  </si>
  <si>
    <t>18.250.0046-0</t>
  </si>
  <si>
    <t>18.250.0046-A</t>
  </si>
  <si>
    <t>18.250.0047-0</t>
  </si>
  <si>
    <t>18.250.0047-A</t>
  </si>
  <si>
    <t>18.250.0048-0</t>
  </si>
  <si>
    <t>18.250.0048-A</t>
  </si>
  <si>
    <t>18.250.0049-0</t>
  </si>
  <si>
    <t>18.250.0049-A</t>
  </si>
  <si>
    <t>18.250.0050-0</t>
  </si>
  <si>
    <t>18.250.0050-A</t>
  </si>
  <si>
    <t>18.250.0051-0</t>
  </si>
  <si>
    <t>18.250.0051-A</t>
  </si>
  <si>
    <t>18.250.0052-0</t>
  </si>
  <si>
    <t>18.250.0052-A</t>
  </si>
  <si>
    <t>18.250.0053-0</t>
  </si>
  <si>
    <t>18.250.0053-A</t>
  </si>
  <si>
    <t>18.250.0054-0</t>
  </si>
  <si>
    <t>18.250.0054-A</t>
  </si>
  <si>
    <t>18.250.0055-0</t>
  </si>
  <si>
    <t>18.250.0055-A</t>
  </si>
  <si>
    <t>18.250.0056-0</t>
  </si>
  <si>
    <t>18.250.0056-A</t>
  </si>
  <si>
    <t>18.250.0057-0</t>
  </si>
  <si>
    <t>18.250.0057-A</t>
  </si>
  <si>
    <t>18.250.0058-0</t>
  </si>
  <si>
    <t>18.250.0058-A</t>
  </si>
  <si>
    <t>18.250.0070-0</t>
  </si>
  <si>
    <t>18.250.0070-A</t>
  </si>
  <si>
    <t>18.250.0075-0</t>
  </si>
  <si>
    <t>18.250.0075-A</t>
  </si>
  <si>
    <t>18.250.0080-0</t>
  </si>
  <si>
    <t>18.250.0080-A</t>
  </si>
  <si>
    <t>18.260.0040-0</t>
  </si>
  <si>
    <t>18.260.0040-A</t>
  </si>
  <si>
    <t>18.260.0045-0</t>
  </si>
  <si>
    <t>18.260.0045-A</t>
  </si>
  <si>
    <t>18.260.0046-0</t>
  </si>
  <si>
    <t>18.260.0046-A</t>
  </si>
  <si>
    <t>18.260.0050-0</t>
  </si>
  <si>
    <t>18.260.0050-A</t>
  </si>
  <si>
    <t>18.260.0065-0</t>
  </si>
  <si>
    <t>18.260.0065-A</t>
  </si>
  <si>
    <t>18.260.0070-0</t>
  </si>
  <si>
    <t>18.260.0070-A</t>
  </si>
  <si>
    <t>18.265.0001-0</t>
  </si>
  <si>
    <t>18.265.0001-A</t>
  </si>
  <si>
    <t>18.270.0010-0</t>
  </si>
  <si>
    <t>18.270.0010-A</t>
  </si>
  <si>
    <t>18.270.0020-0</t>
  </si>
  <si>
    <t>18.270.0020-A</t>
  </si>
  <si>
    <t>18.270.0025-0</t>
  </si>
  <si>
    <t>18.270.0025-A</t>
  </si>
  <si>
    <t>18.270.0030-0</t>
  </si>
  <si>
    <t>18.270.0030-A</t>
  </si>
  <si>
    <t>18.270.0035-0</t>
  </si>
  <si>
    <t>18.270.0035-A</t>
  </si>
  <si>
    <t>19.001.0001-2</t>
  </si>
  <si>
    <t>19.001.0001-C</t>
  </si>
  <si>
    <t>19.001.0004-2</t>
  </si>
  <si>
    <t>19.001.0004-C</t>
  </si>
  <si>
    <t>19.001.0012-2</t>
  </si>
  <si>
    <t>19.001.0012-C</t>
  </si>
  <si>
    <t>19.001.0038-2</t>
  </si>
  <si>
    <t>19.001.0038-C</t>
  </si>
  <si>
    <t>19.004.0001-2</t>
  </si>
  <si>
    <t>19.004.0001-3</t>
  </si>
  <si>
    <t>19.004.0001-4</t>
  </si>
  <si>
    <t>19.004.0001-C</t>
  </si>
  <si>
    <t>19.004.0001-D</t>
  </si>
  <si>
    <t>19.004.0001-E</t>
  </si>
  <si>
    <t>19.004.0004-2</t>
  </si>
  <si>
    <t>19.004.0004-3</t>
  </si>
  <si>
    <t>19.004.0004-4</t>
  </si>
  <si>
    <t>19.004.0004-C</t>
  </si>
  <si>
    <t>19.004.0004-D</t>
  </si>
  <si>
    <t>19.004.0004-E</t>
  </si>
  <si>
    <t>19.004.0006-2</t>
  </si>
  <si>
    <t>19.004.0006-3</t>
  </si>
  <si>
    <t>19.004.0006-4</t>
  </si>
  <si>
    <t>19.004.0006-C</t>
  </si>
  <si>
    <t>19.004.0006-D</t>
  </si>
  <si>
    <t>19.004.0006-E</t>
  </si>
  <si>
    <t>19.004.0010-2</t>
  </si>
  <si>
    <t>19.004.0010-3</t>
  </si>
  <si>
    <t>19.004.0010-4</t>
  </si>
  <si>
    <t>19.004.0010-C</t>
  </si>
  <si>
    <t>19.004.0010-D</t>
  </si>
  <si>
    <t>19.004.0010-E</t>
  </si>
  <si>
    <t>19.004.0012-2</t>
  </si>
  <si>
    <t>19.004.0012-3</t>
  </si>
  <si>
    <t>19.004.0012-4</t>
  </si>
  <si>
    <t>19.004.0012-C</t>
  </si>
  <si>
    <t>19.004.0012-D</t>
  </si>
  <si>
    <t>19.004.0012-E</t>
  </si>
  <si>
    <t>19.004.0013-2</t>
  </si>
  <si>
    <t>19.004.0013-3</t>
  </si>
  <si>
    <t>19.004.0013-4</t>
  </si>
  <si>
    <t>19.004.0013-C</t>
  </si>
  <si>
    <t>19.004.0013-D</t>
  </si>
  <si>
    <t>19.004.0013-E</t>
  </si>
  <si>
    <t>19.004.0014-2</t>
  </si>
  <si>
    <t>19.004.0014-3</t>
  </si>
  <si>
    <t>19.004.0014-4</t>
  </si>
  <si>
    <t>19.004.0014-C</t>
  </si>
  <si>
    <t>19.004.0014-D</t>
  </si>
  <si>
    <t>19.004.0014-E</t>
  </si>
  <si>
    <t>19.004.0015-2</t>
  </si>
  <si>
    <t>19.004.0015-3</t>
  </si>
  <si>
    <t>19.004.0015-4</t>
  </si>
  <si>
    <t>19.004.0015-C</t>
  </si>
  <si>
    <t>19.004.0015-D</t>
  </si>
  <si>
    <t>19.004.0015-E</t>
  </si>
  <si>
    <t>19.004.0016-2</t>
  </si>
  <si>
    <t>19.004.0016-3</t>
  </si>
  <si>
    <t>19.004.0016-4</t>
  </si>
  <si>
    <t>19.004.0016-C</t>
  </si>
  <si>
    <t>19.004.0016-D</t>
  </si>
  <si>
    <t>19.004.0016-E</t>
  </si>
  <si>
    <t>19.004.0020-2</t>
  </si>
  <si>
    <t>19.004.0020-3</t>
  </si>
  <si>
    <t>19.004.0020-4</t>
  </si>
  <si>
    <t>19.004.0020-C</t>
  </si>
  <si>
    <t>19.004.0020-D</t>
  </si>
  <si>
    <t>19.004.0020-E</t>
  </si>
  <si>
    <t>19.004.0021-2</t>
  </si>
  <si>
    <t>19.004.0021-3</t>
  </si>
  <si>
    <t>19.004.0021-4</t>
  </si>
  <si>
    <t>19.004.0021-C</t>
  </si>
  <si>
    <t>19.004.0021-D</t>
  </si>
  <si>
    <t>19.004.0021-E</t>
  </si>
  <si>
    <t>19.004.0022-2</t>
  </si>
  <si>
    <t>19.004.0022-3</t>
  </si>
  <si>
    <t>19.004.0022-4</t>
  </si>
  <si>
    <t>19.004.0022-C</t>
  </si>
  <si>
    <t>19.004.0022-D</t>
  </si>
  <si>
    <t>19.004.0022-E</t>
  </si>
  <si>
    <t>19.004.0023-2</t>
  </si>
  <si>
    <t>19.004.0023-3</t>
  </si>
  <si>
    <t>19.004.0023-4</t>
  </si>
  <si>
    <t>19.004.0023-C</t>
  </si>
  <si>
    <t>19.004.0023-D</t>
  </si>
  <si>
    <t>19.004.0023-E</t>
  </si>
  <si>
    <t>19.004.0024-2</t>
  </si>
  <si>
    <t>19.004.0024-3</t>
  </si>
  <si>
    <t>19.004.0024-4</t>
  </si>
  <si>
    <t>19.004.0024-C</t>
  </si>
  <si>
    <t>19.004.0024-D</t>
  </si>
  <si>
    <t>19.004.0024-E</t>
  </si>
  <si>
    <t>19.004.0025-2</t>
  </si>
  <si>
    <t>19.004.0025-3</t>
  </si>
  <si>
    <t>19.004.0025-4</t>
  </si>
  <si>
    <t>19.004.0025-C</t>
  </si>
  <si>
    <t>19.004.0025-D</t>
  </si>
  <si>
    <t>19.004.0025-E</t>
  </si>
  <si>
    <t>19.004.0026-2</t>
  </si>
  <si>
    <t>19.004.0026-3</t>
  </si>
  <si>
    <t>19.004.0026-4</t>
  </si>
  <si>
    <t>19.004.0026-C</t>
  </si>
  <si>
    <t>19.004.0026-D</t>
  </si>
  <si>
    <t>19.004.0026-E</t>
  </si>
  <si>
    <t>19.004.0030-2</t>
  </si>
  <si>
    <t>19.004.0030-3</t>
  </si>
  <si>
    <t>19.004.0030-4</t>
  </si>
  <si>
    <t>19.004.0030-C</t>
  </si>
  <si>
    <t>19.004.0030-D</t>
  </si>
  <si>
    <t>19.004.0030-E</t>
  </si>
  <si>
    <t>19.004.0031-2</t>
  </si>
  <si>
    <t>19.004.0031-3</t>
  </si>
  <si>
    <t>19.004.0031-4</t>
  </si>
  <si>
    <t>19.004.0031-C</t>
  </si>
  <si>
    <t>19.004.0031-D</t>
  </si>
  <si>
    <t>19.004.0031-E</t>
  </si>
  <si>
    <t>19.004.0035-2</t>
  </si>
  <si>
    <t>19.004.0035-3</t>
  </si>
  <si>
    <t>19.004.0035-4</t>
  </si>
  <si>
    <t>19.004.0035-C</t>
  </si>
  <si>
    <t>19.004.0035-D</t>
  </si>
  <si>
    <t>19.004.0035-E</t>
  </si>
  <si>
    <t>19.004.0037-2</t>
  </si>
  <si>
    <t>19.004.0037-3</t>
  </si>
  <si>
    <t>19.004.0037-4</t>
  </si>
  <si>
    <t>19.004.0037-C</t>
  </si>
  <si>
    <t>19.004.0037-D</t>
  </si>
  <si>
    <t>19.004.0037-E</t>
  </si>
  <si>
    <t>19.004.0040-2</t>
  </si>
  <si>
    <t>19.004.0040-3</t>
  </si>
  <si>
    <t>19.004.0040-4</t>
  </si>
  <si>
    <t>19.004.0040-C</t>
  </si>
  <si>
    <t>19.004.0040-D</t>
  </si>
  <si>
    <t>19.004.0040-E</t>
  </si>
  <si>
    <t>19.004.0044-2</t>
  </si>
  <si>
    <t>19.004.0044-3</t>
  </si>
  <si>
    <t>19.004.0044-4</t>
  </si>
  <si>
    <t>19.004.0044-C</t>
  </si>
  <si>
    <t>19.004.0044-D</t>
  </si>
  <si>
    <t>19.004.0044-E</t>
  </si>
  <si>
    <t>19.004.0045-2</t>
  </si>
  <si>
    <t>19.004.0045-3</t>
  </si>
  <si>
    <t>19.004.0045-4</t>
  </si>
  <si>
    <t>19.004.0045-C</t>
  </si>
  <si>
    <t>19.004.0045-D</t>
  </si>
  <si>
    <t>19.004.0045-E</t>
  </si>
  <si>
    <t>19.004.0046-2</t>
  </si>
  <si>
    <t>19.004.0046-3</t>
  </si>
  <si>
    <t>19.004.0046-4</t>
  </si>
  <si>
    <t>19.004.0046-C</t>
  </si>
  <si>
    <t>19.004.0046-D</t>
  </si>
  <si>
    <t>19.004.0046-E</t>
  </si>
  <si>
    <t>19.004.0047-2</t>
  </si>
  <si>
    <t>19.004.0047-3</t>
  </si>
  <si>
    <t>19.004.0047-4</t>
  </si>
  <si>
    <t>19.004.0047-C</t>
  </si>
  <si>
    <t>19.004.0047-D</t>
  </si>
  <si>
    <t>19.004.0047-E</t>
  </si>
  <si>
    <t>19.004.0048-2</t>
  </si>
  <si>
    <t>19.004.0048-3</t>
  </si>
  <si>
    <t>19.004.0048-4</t>
  </si>
  <si>
    <t>19.004.0048-C</t>
  </si>
  <si>
    <t>19.004.0048-D</t>
  </si>
  <si>
    <t>19.004.0048-E</t>
  </si>
  <si>
    <t>19.004.0049-2</t>
  </si>
  <si>
    <t>19.004.0049-3</t>
  </si>
  <si>
    <t>19.004.0049-4</t>
  </si>
  <si>
    <t>19.004.0049-C</t>
  </si>
  <si>
    <t>19.004.0049-D</t>
  </si>
  <si>
    <t>19.004.0049-E</t>
  </si>
  <si>
    <t>19.004.0050-2</t>
  </si>
  <si>
    <t>19.004.0050-4</t>
  </si>
  <si>
    <t>19.004.0050-C</t>
  </si>
  <si>
    <t>19.004.0050-E</t>
  </si>
  <si>
    <t>19.004.0051-2</t>
  </si>
  <si>
    <t>19.004.0051-3</t>
  </si>
  <si>
    <t>19.004.0051-4</t>
  </si>
  <si>
    <t>19.004.0051-C</t>
  </si>
  <si>
    <t>19.004.0051-D</t>
  </si>
  <si>
    <t>19.004.0051-E</t>
  </si>
  <si>
    <t>19.004.0054-2</t>
  </si>
  <si>
    <t>19.004.0054-3</t>
  </si>
  <si>
    <t>19.004.0054-4</t>
  </si>
  <si>
    <t>19.004.0054-C</t>
  </si>
  <si>
    <t>19.004.0054-D</t>
  </si>
  <si>
    <t>19.004.0054-E</t>
  </si>
  <si>
    <t>19.004.0056-2</t>
  </si>
  <si>
    <t>19.004.0056-3</t>
  </si>
  <si>
    <t>19.004.0056-4</t>
  </si>
  <si>
    <t>19.004.0056-C</t>
  </si>
  <si>
    <t>19.004.0056-D</t>
  </si>
  <si>
    <t>19.004.0056-E</t>
  </si>
  <si>
    <t>19.004.0057-2</t>
  </si>
  <si>
    <t>19.004.0057-3</t>
  </si>
  <si>
    <t>19.004.0057-4</t>
  </si>
  <si>
    <t>19.004.0057-C</t>
  </si>
  <si>
    <t>19.004.0057-D</t>
  </si>
  <si>
    <t>19.004.0057-E</t>
  </si>
  <si>
    <t>19.004.0070-2</t>
  </si>
  <si>
    <t>19.004.0070-3</t>
  </si>
  <si>
    <t>19.004.0070-4</t>
  </si>
  <si>
    <t>19.004.0070-C</t>
  </si>
  <si>
    <t>19.004.0070-D</t>
  </si>
  <si>
    <t>19.004.0070-E</t>
  </si>
  <si>
    <t>19.004.0075-2</t>
  </si>
  <si>
    <t>19.004.0075-4</t>
  </si>
  <si>
    <t>19.004.0075-C</t>
  </si>
  <si>
    <t>19.004.0075-E</t>
  </si>
  <si>
    <t>19.004.0080-2</t>
  </si>
  <si>
    <t>19.004.0080-4</t>
  </si>
  <si>
    <t>19.004.0080-C</t>
  </si>
  <si>
    <t>19.004.0080-E</t>
  </si>
  <si>
    <t>19.004.0081-2</t>
  </si>
  <si>
    <t>19.004.0081-4</t>
  </si>
  <si>
    <t>19.004.0081-C</t>
  </si>
  <si>
    <t>19.004.0081-E</t>
  </si>
  <si>
    <t>19.004.0085-2</t>
  </si>
  <si>
    <t>19.004.0085-4</t>
  </si>
  <si>
    <t>19.004.0085-C</t>
  </si>
  <si>
    <t>19.004.0085-E</t>
  </si>
  <si>
    <t>19.004.0087-2</t>
  </si>
  <si>
    <t>19.004.0087-4</t>
  </si>
  <si>
    <t>19.004.0087-C</t>
  </si>
  <si>
    <t>19.004.0087-E</t>
  </si>
  <si>
    <t>19.004.0090-2</t>
  </si>
  <si>
    <t>19.004.0090-3</t>
  </si>
  <si>
    <t>19.004.0090-4</t>
  </si>
  <si>
    <t>19.004.0090-C</t>
  </si>
  <si>
    <t>19.004.0090-D</t>
  </si>
  <si>
    <t>19.004.0090-E</t>
  </si>
  <si>
    <t>19.004.0092-2</t>
  </si>
  <si>
    <t>19.004.0092-3</t>
  </si>
  <si>
    <t>19.004.0092-4</t>
  </si>
  <si>
    <t>19.004.0092-C</t>
  </si>
  <si>
    <t>19.004.0092-D</t>
  </si>
  <si>
    <t>19.004.0092-E</t>
  </si>
  <si>
    <t>19.004.0094-2</t>
  </si>
  <si>
    <t>19.004.0094-3</t>
  </si>
  <si>
    <t>19.004.0094-4</t>
  </si>
  <si>
    <t>19.004.0094-C</t>
  </si>
  <si>
    <t>19.004.0094-D</t>
  </si>
  <si>
    <t>19.004.0094-E</t>
  </si>
  <si>
    <t>19.004.0096-2</t>
  </si>
  <si>
    <t>19.004.0096-3</t>
  </si>
  <si>
    <t>19.004.0096-4</t>
  </si>
  <si>
    <t>19.004.0096-C</t>
  </si>
  <si>
    <t>19.004.0096-D</t>
  </si>
  <si>
    <t>19.004.0096-E</t>
  </si>
  <si>
    <t>19.004.0098-2</t>
  </si>
  <si>
    <t>19.004.0098-3</t>
  </si>
  <si>
    <t>19.004.0098-4</t>
  </si>
  <si>
    <t>19.004.0098-C</t>
  </si>
  <si>
    <t>19.004.0098-D</t>
  </si>
  <si>
    <t>19.004.0098-E</t>
  </si>
  <si>
    <t>19.004.0100-2</t>
  </si>
  <si>
    <t>19.004.0100-4</t>
  </si>
  <si>
    <t>19.004.0100-C</t>
  </si>
  <si>
    <t>19.004.0100-E</t>
  </si>
  <si>
    <t>19.004.0110-2</t>
  </si>
  <si>
    <t>19.004.0110-3</t>
  </si>
  <si>
    <t>19.004.0110-4</t>
  </si>
  <si>
    <t>19.004.0110-C</t>
  </si>
  <si>
    <t>19.004.0110-D</t>
  </si>
  <si>
    <t>19.004.0110-E</t>
  </si>
  <si>
    <t>19.004.0115-2</t>
  </si>
  <si>
    <t>19.004.0115-3</t>
  </si>
  <si>
    <t>19.004.0115-4</t>
  </si>
  <si>
    <t>19.004.0115-C</t>
  </si>
  <si>
    <t>19.004.0115-D</t>
  </si>
  <si>
    <t>19.004.0115-E</t>
  </si>
  <si>
    <t>19.004.0120-2</t>
  </si>
  <si>
    <t>19.004.0120-3</t>
  </si>
  <si>
    <t>19.004.0120-4</t>
  </si>
  <si>
    <t>19.004.0120-C</t>
  </si>
  <si>
    <t>19.004.0120-D</t>
  </si>
  <si>
    <t>19.004.0120-E</t>
  </si>
  <si>
    <t>19.004.0210-0</t>
  </si>
  <si>
    <t>19.004.0210-A</t>
  </si>
  <si>
    <t>19.004.0211-0</t>
  </si>
  <si>
    <t>19.004.0211-A</t>
  </si>
  <si>
    <t>19.004.0212-0</t>
  </si>
  <si>
    <t>19.004.0212-A</t>
  </si>
  <si>
    <t>19.004.0250-0</t>
  </si>
  <si>
    <t>19.004.0250-A</t>
  </si>
  <si>
    <t>19.004.0251-0</t>
  </si>
  <si>
    <t>19.004.0251-A</t>
  </si>
  <si>
    <t>19.004.0252-0</t>
  </si>
  <si>
    <t>19.004.0252-A</t>
  </si>
  <si>
    <t>19.004.0270-0</t>
  </si>
  <si>
    <t>19.004.0270-A</t>
  </si>
  <si>
    <t>19.004.0271-0</t>
  </si>
  <si>
    <t>19.004.0271-A</t>
  </si>
  <si>
    <t>19.004.0272-0</t>
  </si>
  <si>
    <t>19.004.0272-A</t>
  </si>
  <si>
    <t>19.004.0400-0</t>
  </si>
  <si>
    <t>19.004.0400-A</t>
  </si>
  <si>
    <t>19.004.0401-0</t>
  </si>
  <si>
    <t>19.004.0401-A</t>
  </si>
  <si>
    <t>19.004.0402-0</t>
  </si>
  <si>
    <t>19.004.0402-A</t>
  </si>
  <si>
    <t>19.004.0405-0</t>
  </si>
  <si>
    <t>19.004.0405-A</t>
  </si>
  <si>
    <t>19.004.0406-0</t>
  </si>
  <si>
    <t>19.004.0406-A</t>
  </si>
  <si>
    <t>19.004.0407-0</t>
  </si>
  <si>
    <t>19.004.0407-A</t>
  </si>
  <si>
    <t>19.004.0500-0</t>
  </si>
  <si>
    <t>19.004.0500-A</t>
  </si>
  <si>
    <t>19.004.0501-0</t>
  </si>
  <si>
    <t>19.004.0501-A</t>
  </si>
  <si>
    <t>19.005.0006-2</t>
  </si>
  <si>
    <t>19.005.0006-3</t>
  </si>
  <si>
    <t>19.005.0006-4</t>
  </si>
  <si>
    <t>19.005.0006-C</t>
  </si>
  <si>
    <t>19.005.0006-D</t>
  </si>
  <si>
    <t>19.005.0006-E</t>
  </si>
  <si>
    <t>19.005.0007-2</t>
  </si>
  <si>
    <t>19.005.0007-3</t>
  </si>
  <si>
    <t>19.005.0007-4</t>
  </si>
  <si>
    <t>19.005.0007-C</t>
  </si>
  <si>
    <t>19.005.0007-D</t>
  </si>
  <si>
    <t>19.005.0007-E</t>
  </si>
  <si>
    <t>19.005.0008-2</t>
  </si>
  <si>
    <t>19.005.0008-3</t>
  </si>
  <si>
    <t>19.005.0008-4</t>
  </si>
  <si>
    <t>19.005.0008-C</t>
  </si>
  <si>
    <t>19.005.0008-D</t>
  </si>
  <si>
    <t>19.005.0008-E</t>
  </si>
  <si>
    <t>19.005.0010-2</t>
  </si>
  <si>
    <t>19.005.0010-3</t>
  </si>
  <si>
    <t>19.005.0010-4</t>
  </si>
  <si>
    <t>19.005.0010-C</t>
  </si>
  <si>
    <t>19.005.0010-D</t>
  </si>
  <si>
    <t>19.005.0010-E</t>
  </si>
  <si>
    <t>19.005.0012-2</t>
  </si>
  <si>
    <t>19.005.0012-3</t>
  </si>
  <si>
    <t>19.005.0012-4</t>
  </si>
  <si>
    <t>19.005.0012-C</t>
  </si>
  <si>
    <t>19.005.0012-D</t>
  </si>
  <si>
    <t>19.005.0012-E</t>
  </si>
  <si>
    <t>19.005.0014-2</t>
  </si>
  <si>
    <t>19.005.0014-3</t>
  </si>
  <si>
    <t>19.005.0014-4</t>
  </si>
  <si>
    <t>19.005.0014-C</t>
  </si>
  <si>
    <t>19.005.0014-D</t>
  </si>
  <si>
    <t>19.005.0014-E</t>
  </si>
  <si>
    <t>19.005.0015-2</t>
  </si>
  <si>
    <t>19.005.0015-4</t>
  </si>
  <si>
    <t>19.005.0015-C</t>
  </si>
  <si>
    <t>19.005.0015-E</t>
  </si>
  <si>
    <t>19.005.0016-2</t>
  </si>
  <si>
    <t>19.005.0016-3</t>
  </si>
  <si>
    <t>19.005.0016-4</t>
  </si>
  <si>
    <t>19.005.0016-C</t>
  </si>
  <si>
    <t>19.005.0016-D</t>
  </si>
  <si>
    <t>19.005.0016-E</t>
  </si>
  <si>
    <t>19.005.0017-2</t>
  </si>
  <si>
    <t>19.005.0017-3</t>
  </si>
  <si>
    <t>19.005.0017-4</t>
  </si>
  <si>
    <t>19.005.0017-C</t>
  </si>
  <si>
    <t>19.005.0017-D</t>
  </si>
  <si>
    <t>19.005.0017-E</t>
  </si>
  <si>
    <t>19.005.0019-2</t>
  </si>
  <si>
    <t>19.005.0019-3</t>
  </si>
  <si>
    <t>19.005.0019-4</t>
  </si>
  <si>
    <t>19.005.0019-C</t>
  </si>
  <si>
    <t>19.005.0019-D</t>
  </si>
  <si>
    <t>19.005.0019-E</t>
  </si>
  <si>
    <t>19.005.0021-2</t>
  </si>
  <si>
    <t>19.005.0021-3</t>
  </si>
  <si>
    <t>19.005.0021-4</t>
  </si>
  <si>
    <t>19.005.0021-C</t>
  </si>
  <si>
    <t>19.005.0021-D</t>
  </si>
  <si>
    <t>19.005.0021-E</t>
  </si>
  <si>
    <t>19.005.0023-2</t>
  </si>
  <si>
    <t>19.005.0023-3</t>
  </si>
  <si>
    <t>19.005.0023-4</t>
  </si>
  <si>
    <t>19.005.0023-C</t>
  </si>
  <si>
    <t>19.005.0023-D</t>
  </si>
  <si>
    <t>19.005.0023-E</t>
  </si>
  <si>
    <t>19.005.0025-2</t>
  </si>
  <si>
    <t>19.005.0025-3</t>
  </si>
  <si>
    <t>19.005.0025-4</t>
  </si>
  <si>
    <t>19.005.0025-C</t>
  </si>
  <si>
    <t>19.005.0025-D</t>
  </si>
  <si>
    <t>19.005.0025-E</t>
  </si>
  <si>
    <t>19.005.0026-2</t>
  </si>
  <si>
    <t>19.005.0026-3</t>
  </si>
  <si>
    <t>19.005.0026-4</t>
  </si>
  <si>
    <t>19.005.0026-C</t>
  </si>
  <si>
    <t>19.005.0026-D</t>
  </si>
  <si>
    <t>19.005.0026-E</t>
  </si>
  <si>
    <t>19.005.0028-2</t>
  </si>
  <si>
    <t>19.005.0028-3</t>
  </si>
  <si>
    <t>19.005.0028-4</t>
  </si>
  <si>
    <t>19.005.0028-C</t>
  </si>
  <si>
    <t>19.005.0028-D</t>
  </si>
  <si>
    <t>19.005.0028-E</t>
  </si>
  <si>
    <t>19.005.0030-2</t>
  </si>
  <si>
    <t>19.005.0030-3</t>
  </si>
  <si>
    <t>19.005.0030-4</t>
  </si>
  <si>
    <t>19.005.0030-C</t>
  </si>
  <si>
    <t>19.005.0030-D</t>
  </si>
  <si>
    <t>19.005.0030-E</t>
  </si>
  <si>
    <t>19.005.0033-2</t>
  </si>
  <si>
    <t>19.005.0033-3</t>
  </si>
  <si>
    <t>19.005.0033-4</t>
  </si>
  <si>
    <t>19.005.0033-C</t>
  </si>
  <si>
    <t>19.005.0033-D</t>
  </si>
  <si>
    <t>19.005.0033-E</t>
  </si>
  <si>
    <t>19.005.0034-2</t>
  </si>
  <si>
    <t>19.005.0034-3</t>
  </si>
  <si>
    <t>19.005.0034-4</t>
  </si>
  <si>
    <t>19.005.0034-C</t>
  </si>
  <si>
    <t>19.005.0034-D</t>
  </si>
  <si>
    <t>19.005.0034-E</t>
  </si>
  <si>
    <t>19.005.0035-2</t>
  </si>
  <si>
    <t>19.005.0035-4</t>
  </si>
  <si>
    <t>19.005.0035-C</t>
  </si>
  <si>
    <t>19.005.0035-E</t>
  </si>
  <si>
    <t>19.005.0036-2</t>
  </si>
  <si>
    <t>19.005.0036-4</t>
  </si>
  <si>
    <t>19.005.0036-C</t>
  </si>
  <si>
    <t>19.005.0036-E</t>
  </si>
  <si>
    <t>19.005.0037-2</t>
  </si>
  <si>
    <t>19.005.0037-4</t>
  </si>
  <si>
    <t>19.005.0037-C</t>
  </si>
  <si>
    <t>19.005.0037-E</t>
  </si>
  <si>
    <t>19.005.0038-2</t>
  </si>
  <si>
    <t>19.005.0038-4</t>
  </si>
  <si>
    <t>19.005.0038-C</t>
  </si>
  <si>
    <t>19.005.0038-E</t>
  </si>
  <si>
    <t>19.005.0039-2</t>
  </si>
  <si>
    <t>19.005.0039-4</t>
  </si>
  <si>
    <t>19.005.0039-C</t>
  </si>
  <si>
    <t>19.005.0039-E</t>
  </si>
  <si>
    <t>19.005.0040-2</t>
  </si>
  <si>
    <t>19.005.0040-4</t>
  </si>
  <si>
    <t>19.005.0040-C</t>
  </si>
  <si>
    <t>19.005.0040-E</t>
  </si>
  <si>
    <t>19.005.0042-2</t>
  </si>
  <si>
    <t>19.005.0042-3</t>
  </si>
  <si>
    <t>19.005.0042-4</t>
  </si>
  <si>
    <t>19.005.0042-C</t>
  </si>
  <si>
    <t>19.005.0042-D</t>
  </si>
  <si>
    <t>19.005.0042-E</t>
  </si>
  <si>
    <t>19.005.0045-2</t>
  </si>
  <si>
    <t>19.005.0045-4</t>
  </si>
  <si>
    <t>19.005.0045-C</t>
  </si>
  <si>
    <t>19.005.0045-E</t>
  </si>
  <si>
    <t>19.005.0050-2</t>
  </si>
  <si>
    <t>19.005.0050-4</t>
  </si>
  <si>
    <t>19.005.0050-C</t>
  </si>
  <si>
    <t>19.005.0050-E</t>
  </si>
  <si>
    <t>19.006.0001-2</t>
  </si>
  <si>
    <t>19.006.0001-4</t>
  </si>
  <si>
    <t>19.006.0001-C</t>
  </si>
  <si>
    <t>19.006.0001-E</t>
  </si>
  <si>
    <t>19.006.0002-2</t>
  </si>
  <si>
    <t>19.006.0002-3</t>
  </si>
  <si>
    <t>19.006.0002-4</t>
  </si>
  <si>
    <t>19.006.0002-C</t>
  </si>
  <si>
    <t>19.006.0002-D</t>
  </si>
  <si>
    <t>19.006.0002-E</t>
  </si>
  <si>
    <t>19.006.0003-2</t>
  </si>
  <si>
    <t>19.006.0003-3</t>
  </si>
  <si>
    <t>19.006.0003-4</t>
  </si>
  <si>
    <t>19.006.0003-C</t>
  </si>
  <si>
    <t>19.006.0003-D</t>
  </si>
  <si>
    <t>19.006.0003-E</t>
  </si>
  <si>
    <t>19.006.0004-2</t>
  </si>
  <si>
    <t>19.006.0004-3</t>
  </si>
  <si>
    <t>19.006.0004-4</t>
  </si>
  <si>
    <t>19.006.0004-C</t>
  </si>
  <si>
    <t>19.006.0004-D</t>
  </si>
  <si>
    <t>19.006.0004-E</t>
  </si>
  <si>
    <t>19.006.0005-2</t>
  </si>
  <si>
    <t>19.006.0005-3</t>
  </si>
  <si>
    <t>19.006.0005-4</t>
  </si>
  <si>
    <t>19.006.0005-C</t>
  </si>
  <si>
    <t>19.006.0005-D</t>
  </si>
  <si>
    <t>19.006.0005-E</t>
  </si>
  <si>
    <t>19.006.0006-2</t>
  </si>
  <si>
    <t>19.006.0006-3</t>
  </si>
  <si>
    <t>19.006.0006-4</t>
  </si>
  <si>
    <t>19.006.0006-C</t>
  </si>
  <si>
    <t>19.006.0006-D</t>
  </si>
  <si>
    <t>19.006.0006-E</t>
  </si>
  <si>
    <t>19.006.0007-2</t>
  </si>
  <si>
    <t>19.006.0007-3</t>
  </si>
  <si>
    <t>19.006.0007-4</t>
  </si>
  <si>
    <t>19.006.0007-C</t>
  </si>
  <si>
    <t>19.006.0007-D</t>
  </si>
  <si>
    <t>19.006.0007-E</t>
  </si>
  <si>
    <t>19.006.0008-2</t>
  </si>
  <si>
    <t>19.006.0008-3</t>
  </si>
  <si>
    <t>19.006.0008-4</t>
  </si>
  <si>
    <t>19.006.0008-C</t>
  </si>
  <si>
    <t>19.006.0008-D</t>
  </si>
  <si>
    <t>19.006.0008-E</t>
  </si>
  <si>
    <t>19.006.0009-2</t>
  </si>
  <si>
    <t>19.006.0009-4</t>
  </si>
  <si>
    <t>19.006.0009-C</t>
  </si>
  <si>
    <t>19.006.0009-E</t>
  </si>
  <si>
    <t>19.006.0010-2</t>
  </si>
  <si>
    <t>19.006.0010-3</t>
  </si>
  <si>
    <t>19.006.0010-4</t>
  </si>
  <si>
    <t>19.006.0010-C</t>
  </si>
  <si>
    <t>19.006.0010-D</t>
  </si>
  <si>
    <t>19.006.0010-E</t>
  </si>
  <si>
    <t>19.006.0011-2</t>
  </si>
  <si>
    <t>19.006.0011-3</t>
  </si>
  <si>
    <t>19.006.0011-4</t>
  </si>
  <si>
    <t>19.006.0011-C</t>
  </si>
  <si>
    <t>19.006.0011-D</t>
  </si>
  <si>
    <t>19.006.0011-E</t>
  </si>
  <si>
    <t>19.006.0012-2</t>
  </si>
  <si>
    <t>19.006.0012-3</t>
  </si>
  <si>
    <t>19.006.0012-4</t>
  </si>
  <si>
    <t>19.006.0012-C</t>
  </si>
  <si>
    <t>19.006.0012-D</t>
  </si>
  <si>
    <t>19.006.0012-E</t>
  </si>
  <si>
    <t>19.006.0013-2</t>
  </si>
  <si>
    <t>19.006.0013-4</t>
  </si>
  <si>
    <t>19.006.0013-C</t>
  </si>
  <si>
    <t>19.006.0013-E</t>
  </si>
  <si>
    <t>19.006.0014-2</t>
  </si>
  <si>
    <t>19.006.0014-3</t>
  </si>
  <si>
    <t>19.006.0014-4</t>
  </si>
  <si>
    <t>19.006.0014-C</t>
  </si>
  <si>
    <t>19.006.0014-D</t>
  </si>
  <si>
    <t>19.006.0014-E</t>
  </si>
  <si>
    <t>19.006.0015-2</t>
  </si>
  <si>
    <t>19.006.0015-3</t>
  </si>
  <si>
    <t>19.006.0015-4</t>
  </si>
  <si>
    <t>19.006.0015-C</t>
  </si>
  <si>
    <t>19.006.0015-D</t>
  </si>
  <si>
    <t>19.006.0015-E</t>
  </si>
  <si>
    <t>19.006.0016-2</t>
  </si>
  <si>
    <t>19.006.0016-3</t>
  </si>
  <si>
    <t>19.006.0016-4</t>
  </si>
  <si>
    <t>19.006.0016-C</t>
  </si>
  <si>
    <t>19.006.0016-D</t>
  </si>
  <si>
    <t>19.006.0016-E</t>
  </si>
  <si>
    <t>19.006.0018-2</t>
  </si>
  <si>
    <t>19.006.0018-4</t>
  </si>
  <si>
    <t>19.006.0018-C</t>
  </si>
  <si>
    <t>19.006.0018-E</t>
  </si>
  <si>
    <t>19.006.0019-2</t>
  </si>
  <si>
    <t>19.006.0019-3</t>
  </si>
  <si>
    <t>19.006.0019-4</t>
  </si>
  <si>
    <t>19.006.0019-C</t>
  </si>
  <si>
    <t>19.006.0019-D</t>
  </si>
  <si>
    <t>19.006.0019-E</t>
  </si>
  <si>
    <t>19.006.0021-2</t>
  </si>
  <si>
    <t>19.006.0021-3</t>
  </si>
  <si>
    <t>19.006.0021-4</t>
  </si>
  <si>
    <t>19.006.0021-C</t>
  </si>
  <si>
    <t>19.006.0021-D</t>
  </si>
  <si>
    <t>19.006.0021-E</t>
  </si>
  <si>
    <t>19.006.0022-2</t>
  </si>
  <si>
    <t>19.006.0022-3</t>
  </si>
  <si>
    <t>19.006.0022-4</t>
  </si>
  <si>
    <t>19.006.0022-C</t>
  </si>
  <si>
    <t>19.006.0022-D</t>
  </si>
  <si>
    <t>19.006.0022-E</t>
  </si>
  <si>
    <t>19.006.0023-2</t>
  </si>
  <si>
    <t>19.006.0023-4</t>
  </si>
  <si>
    <t>19.006.0023-C</t>
  </si>
  <si>
    <t>19.006.0023-E</t>
  </si>
  <si>
    <t>19.006.0025-2</t>
  </si>
  <si>
    <t>19.006.0025-3</t>
  </si>
  <si>
    <t>19.006.0025-4</t>
  </si>
  <si>
    <t>19.006.0025-C</t>
  </si>
  <si>
    <t>19.006.0025-D</t>
  </si>
  <si>
    <t>19.006.0025-E</t>
  </si>
  <si>
    <t>19.006.0026-2</t>
  </si>
  <si>
    <t>19.006.0026-3</t>
  </si>
  <si>
    <t>19.006.0026-4</t>
  </si>
  <si>
    <t>19.006.0026-C</t>
  </si>
  <si>
    <t>19.006.0026-D</t>
  </si>
  <si>
    <t>19.006.0026-E</t>
  </si>
  <si>
    <t>19.006.0027-2</t>
  </si>
  <si>
    <t>19.006.0027-3</t>
  </si>
  <si>
    <t>19.006.0027-4</t>
  </si>
  <si>
    <t>19.006.0027-C</t>
  </si>
  <si>
    <t>19.006.0027-D</t>
  </si>
  <si>
    <t>19.006.0027-E</t>
  </si>
  <si>
    <t>19.006.0028-2</t>
  </si>
  <si>
    <t>19.006.0028-3</t>
  </si>
  <si>
    <t>19.006.0028-4</t>
  </si>
  <si>
    <t>19.006.0028-C</t>
  </si>
  <si>
    <t>19.006.0028-D</t>
  </si>
  <si>
    <t>19.006.0028-E</t>
  </si>
  <si>
    <t>19.006.0030-2</t>
  </si>
  <si>
    <t>19.006.0030-4</t>
  </si>
  <si>
    <t>19.006.0030-C</t>
  </si>
  <si>
    <t>19.006.0030-E</t>
  </si>
  <si>
    <t>19.006.0032-2</t>
  </si>
  <si>
    <t>19.006.0032-4</t>
  </si>
  <si>
    <t>19.006.0032-C</t>
  </si>
  <si>
    <t>19.006.0032-E</t>
  </si>
  <si>
    <t>19.006.0034-2</t>
  </si>
  <si>
    <t>19.006.0034-4</t>
  </si>
  <si>
    <t>19.006.0034-C</t>
  </si>
  <si>
    <t>19.006.0034-E</t>
  </si>
  <si>
    <t>19.006.0035-2</t>
  </si>
  <si>
    <t>19.006.0035-4</t>
  </si>
  <si>
    <t>19.006.0035-C</t>
  </si>
  <si>
    <t>19.006.0035-E</t>
  </si>
  <si>
    <t>19.006.0040-2</t>
  </si>
  <si>
    <t>19.006.0040-4</t>
  </si>
  <si>
    <t>19.006.0040-C</t>
  </si>
  <si>
    <t>19.006.0040-E</t>
  </si>
  <si>
    <t>19.006.0045-2</t>
  </si>
  <si>
    <t>19.006.0045-3</t>
  </si>
  <si>
    <t>19.006.0045-4</t>
  </si>
  <si>
    <t>19.006.0045-C</t>
  </si>
  <si>
    <t>19.006.0045-D</t>
  </si>
  <si>
    <t>19.006.0045-E</t>
  </si>
  <si>
    <t>19.006.0050-2</t>
  </si>
  <si>
    <t>19.006.0050-4</t>
  </si>
  <si>
    <t>19.006.0050-C</t>
  </si>
  <si>
    <t>19.006.0050-E</t>
  </si>
  <si>
    <t>19.007.0003-2</t>
  </si>
  <si>
    <t>19.007.0003-4</t>
  </si>
  <si>
    <t>19.007.0003-C</t>
  </si>
  <si>
    <t>19.007.0003-E</t>
  </si>
  <si>
    <t>19.007.0004-2</t>
  </si>
  <si>
    <t>19.007.0004-4</t>
  </si>
  <si>
    <t>19.007.0004-C</t>
  </si>
  <si>
    <t>19.007.0004-E</t>
  </si>
  <si>
    <t>19.007.0005-2</t>
  </si>
  <si>
    <t>19.007.0005-4</t>
  </si>
  <si>
    <t>19.007.0005-C</t>
  </si>
  <si>
    <t>19.007.0005-E</t>
  </si>
  <si>
    <t>19.007.0006-2</t>
  </si>
  <si>
    <t>19.007.0006-4</t>
  </si>
  <si>
    <t>19.007.0006-C</t>
  </si>
  <si>
    <t>19.007.0006-E</t>
  </si>
  <si>
    <t>19.007.0007-2</t>
  </si>
  <si>
    <t>19.007.0007-4</t>
  </si>
  <si>
    <t>19.007.0007-C</t>
  </si>
  <si>
    <t>19.007.0007-E</t>
  </si>
  <si>
    <t>19.007.0008-2</t>
  </si>
  <si>
    <t>19.007.0008-3</t>
  </si>
  <si>
    <t>19.007.0008-4</t>
  </si>
  <si>
    <t>19.007.0008-C</t>
  </si>
  <si>
    <t>19.007.0008-D</t>
  </si>
  <si>
    <t>19.007.0008-E</t>
  </si>
  <si>
    <t>19.007.0009-2</t>
  </si>
  <si>
    <t>19.007.0009-3</t>
  </si>
  <si>
    <t>19.007.0009-4</t>
  </si>
  <si>
    <t>19.007.0009-C</t>
  </si>
  <si>
    <t>19.007.0009-D</t>
  </si>
  <si>
    <t>19.007.0009-E</t>
  </si>
  <si>
    <t>19.007.0010-2</t>
  </si>
  <si>
    <t>19.007.0010-3</t>
  </si>
  <si>
    <t>19.007.0010-4</t>
  </si>
  <si>
    <t>19.007.0010-C</t>
  </si>
  <si>
    <t>19.007.0010-D</t>
  </si>
  <si>
    <t>19.007.0010-E</t>
  </si>
  <si>
    <t>19.007.0011-2</t>
  </si>
  <si>
    <t>19.007.0011-3</t>
  </si>
  <si>
    <t>19.007.0011-4</t>
  </si>
  <si>
    <t>19.007.0011-C</t>
  </si>
  <si>
    <t>19.007.0011-D</t>
  </si>
  <si>
    <t>19.007.0011-E</t>
  </si>
  <si>
    <t>19.007.0013-2</t>
  </si>
  <si>
    <t>19.007.0013-4</t>
  </si>
  <si>
    <t>19.007.0013-C</t>
  </si>
  <si>
    <t>19.007.0013-E</t>
  </si>
  <si>
    <t>19.007.0015-2</t>
  </si>
  <si>
    <t>19.007.0015-4</t>
  </si>
  <si>
    <t>19.007.0015-C</t>
  </si>
  <si>
    <t>19.007.0015-E</t>
  </si>
  <si>
    <t>19.007.0016-2</t>
  </si>
  <si>
    <t>19.007.0016-4</t>
  </si>
  <si>
    <t>19.007.0016-C</t>
  </si>
  <si>
    <t>19.007.0016-E</t>
  </si>
  <si>
    <t>19.007.0017-2</t>
  </si>
  <si>
    <t>19.007.0017-3</t>
  </si>
  <si>
    <t>19.007.0017-4</t>
  </si>
  <si>
    <t>19.007.0017-C</t>
  </si>
  <si>
    <t>19.007.0017-D</t>
  </si>
  <si>
    <t>19.007.0017-E</t>
  </si>
  <si>
    <t>19.007.0025-2</t>
  </si>
  <si>
    <t>19.007.0025-4</t>
  </si>
  <si>
    <t>19.007.0025-C</t>
  </si>
  <si>
    <t>19.007.0025-E</t>
  </si>
  <si>
    <t>19.009.0001-2</t>
  </si>
  <si>
    <t>19.009.0001-4</t>
  </si>
  <si>
    <t>19.009.0001-C</t>
  </si>
  <si>
    <t>19.009.0001-E</t>
  </si>
  <si>
    <t>19.009.0002-2</t>
  </si>
  <si>
    <t>19.009.0002-4</t>
  </si>
  <si>
    <t>19.009.0002-C</t>
  </si>
  <si>
    <t>19.009.0002-E</t>
  </si>
  <si>
    <t>19.009.0004-2</t>
  </si>
  <si>
    <t>19.009.0004-4</t>
  </si>
  <si>
    <t>19.009.0004-C</t>
  </si>
  <si>
    <t>19.009.0004-E</t>
  </si>
  <si>
    <t>19.009.0005-2</t>
  </si>
  <si>
    <t>19.009.0005-4</t>
  </si>
  <si>
    <t>19.009.0005-C</t>
  </si>
  <si>
    <t>19.009.0005-E</t>
  </si>
  <si>
    <t>19.009.0008-2</t>
  </si>
  <si>
    <t>19.009.0008-4</t>
  </si>
  <si>
    <t>19.009.0008-C</t>
  </si>
  <si>
    <t>19.009.0008-E</t>
  </si>
  <si>
    <t>19.009.0010-2</t>
  </si>
  <si>
    <t>19.009.0010-4</t>
  </si>
  <si>
    <t>19.009.0010-C</t>
  </si>
  <si>
    <t>19.009.0010-E</t>
  </si>
  <si>
    <t>19.009.0011-2</t>
  </si>
  <si>
    <t>19.009.0011-4</t>
  </si>
  <si>
    <t>19.009.0011-C</t>
  </si>
  <si>
    <t>19.009.0011-E</t>
  </si>
  <si>
    <t>19.010.0015-2</t>
  </si>
  <si>
    <t>19.010.0015-3</t>
  </si>
  <si>
    <t>19.010.0015-4</t>
  </si>
  <si>
    <t>19.010.0015-C</t>
  </si>
  <si>
    <t>19.010.0015-D</t>
  </si>
  <si>
    <t>19.010.0015-E</t>
  </si>
  <si>
    <t>19.010.0016-2</t>
  </si>
  <si>
    <t>19.010.0016-3</t>
  </si>
  <si>
    <t>19.010.0016-4</t>
  </si>
  <si>
    <t>19.010.0016-C</t>
  </si>
  <si>
    <t>19.010.0016-D</t>
  </si>
  <si>
    <t>19.010.0016-E</t>
  </si>
  <si>
    <t>19.010.0017-2</t>
  </si>
  <si>
    <t>19.010.0017-3</t>
  </si>
  <si>
    <t>19.010.0017-4</t>
  </si>
  <si>
    <t>19.010.0017-C</t>
  </si>
  <si>
    <t>19.010.0017-D</t>
  </si>
  <si>
    <t>19.010.0017-E</t>
  </si>
  <si>
    <t>19.010.0018-2</t>
  </si>
  <si>
    <t>19.010.0018-3</t>
  </si>
  <si>
    <t>19.010.0018-4</t>
  </si>
  <si>
    <t>19.010.0018-C</t>
  </si>
  <si>
    <t>19.010.0018-D</t>
  </si>
  <si>
    <t>19.010.0018-E</t>
  </si>
  <si>
    <t>19.010.0020-2</t>
  </si>
  <si>
    <t>19.010.0020-C</t>
  </si>
  <si>
    <t>19.010.0025-2</t>
  </si>
  <si>
    <t>19.010.0025-C</t>
  </si>
  <si>
    <t>19.010.0040-2</t>
  </si>
  <si>
    <t>19.010.0040-C</t>
  </si>
  <si>
    <t>19.011.0002-2</t>
  </si>
  <si>
    <t>19.011.0002-3</t>
  </si>
  <si>
    <t>19.011.0002-4</t>
  </si>
  <si>
    <t>19.011.0002-C</t>
  </si>
  <si>
    <t>19.011.0002-D</t>
  </si>
  <si>
    <t>19.011.0002-E</t>
  </si>
  <si>
    <t>19.011.0003-2</t>
  </si>
  <si>
    <t>19.011.0003-3</t>
  </si>
  <si>
    <t>19.011.0003-4</t>
  </si>
  <si>
    <t>19.011.0003-C</t>
  </si>
  <si>
    <t>19.011.0003-D</t>
  </si>
  <si>
    <t>19.011.0003-E</t>
  </si>
  <si>
    <t>19.011.0004-2</t>
  </si>
  <si>
    <t>19.011.0004-3</t>
  </si>
  <si>
    <t>19.011.0004-4</t>
  </si>
  <si>
    <t>19.011.0004-C</t>
  </si>
  <si>
    <t>19.011.0004-D</t>
  </si>
  <si>
    <t>19.011.0004-E</t>
  </si>
  <si>
    <t>19.011.0005-2</t>
  </si>
  <si>
    <t>19.011.0005-3</t>
  </si>
  <si>
    <t>19.011.0005-4</t>
  </si>
  <si>
    <t>19.011.0005-C</t>
  </si>
  <si>
    <t>19.011.0005-D</t>
  </si>
  <si>
    <t>19.011.0005-E</t>
  </si>
  <si>
    <t>19.011.0006-2</t>
  </si>
  <si>
    <t>19.011.0006-3</t>
  </si>
  <si>
    <t>19.011.0006-4</t>
  </si>
  <si>
    <t>19.011.0006-C</t>
  </si>
  <si>
    <t>19.011.0006-D</t>
  </si>
  <si>
    <t>19.011.0006-E</t>
  </si>
  <si>
    <t>19.011.0007-2</t>
  </si>
  <si>
    <t>19.011.0007-3</t>
  </si>
  <si>
    <t>19.011.0007-4</t>
  </si>
  <si>
    <t>19.011.0007-C</t>
  </si>
  <si>
    <t>19.011.0007-D</t>
  </si>
  <si>
    <t>19.011.0007-E</t>
  </si>
  <si>
    <t>19.011.0009-2</t>
  </si>
  <si>
    <t>19.011.0009-3</t>
  </si>
  <si>
    <t>19.011.0009-4</t>
  </si>
  <si>
    <t>19.011.0009-C</t>
  </si>
  <si>
    <t>19.011.0009-D</t>
  </si>
  <si>
    <t>19.011.0009-E</t>
  </si>
  <si>
    <t>19.011.0010-2</t>
  </si>
  <si>
    <t>19.011.0010-3</t>
  </si>
  <si>
    <t>19.011.0010-4</t>
  </si>
  <si>
    <t>19.011.0010-C</t>
  </si>
  <si>
    <t>19.011.0010-D</t>
  </si>
  <si>
    <t>19.011.0010-E</t>
  </si>
  <si>
    <t>19.011.0011-2</t>
  </si>
  <si>
    <t>19.011.0011-3</t>
  </si>
  <si>
    <t>19.011.0011-4</t>
  </si>
  <si>
    <t>19.011.0011-C</t>
  </si>
  <si>
    <t>19.011.0011-D</t>
  </si>
  <si>
    <t>19.011.0011-E</t>
  </si>
  <si>
    <t>19.011.0013-2</t>
  </si>
  <si>
    <t>19.011.0013-3</t>
  </si>
  <si>
    <t>19.011.0013-4</t>
  </si>
  <si>
    <t>19.011.0013-C</t>
  </si>
  <si>
    <t>19.011.0013-D</t>
  </si>
  <si>
    <t>19.011.0013-E</t>
  </si>
  <si>
    <t>19.011.0014-2</t>
  </si>
  <si>
    <t>19.011.0014-4</t>
  </si>
  <si>
    <t>19.011.0014-C</t>
  </si>
  <si>
    <t>19.011.0014-E</t>
  </si>
  <si>
    <t>19.011.0015-2</t>
  </si>
  <si>
    <t>19.011.0015-4</t>
  </si>
  <si>
    <t>19.011.0015-C</t>
  </si>
  <si>
    <t>19.011.0015-E</t>
  </si>
  <si>
    <t>19.011.0016-2</t>
  </si>
  <si>
    <t>19.011.0016-4</t>
  </si>
  <si>
    <t>19.011.0016-C</t>
  </si>
  <si>
    <t>19.011.0016-E</t>
  </si>
  <si>
    <t>19.011.0017-2</t>
  </si>
  <si>
    <t>19.011.0017-4</t>
  </si>
  <si>
    <t>19.011.0017-C</t>
  </si>
  <si>
    <t>19.011.0017-E</t>
  </si>
  <si>
    <t>19.011.0018-2</t>
  </si>
  <si>
    <t>19.011.0018-3</t>
  </si>
  <si>
    <t>19.011.0018-4</t>
  </si>
  <si>
    <t>19.011.0018-C</t>
  </si>
  <si>
    <t>19.011.0018-D</t>
  </si>
  <si>
    <t>19.011.0018-E</t>
  </si>
  <si>
    <t>19.011.0019-2</t>
  </si>
  <si>
    <t>19.011.0019-4</t>
  </si>
  <si>
    <t>19.011.0019-C</t>
  </si>
  <si>
    <t>19.011.0019-E</t>
  </si>
  <si>
    <t>19.011.0025-2</t>
  </si>
  <si>
    <t>19.011.0025-4</t>
  </si>
  <si>
    <t>19.011.0025-C</t>
  </si>
  <si>
    <t>19.011.0025-E</t>
  </si>
  <si>
    <t>19.011.0030-2</t>
  </si>
  <si>
    <t>19.011.0030-4</t>
  </si>
  <si>
    <t>19.011.0030-C</t>
  </si>
  <si>
    <t>19.011.0030-E</t>
  </si>
  <si>
    <t>19.011.0040-2</t>
  </si>
  <si>
    <t>19.011.0040-3</t>
  </si>
  <si>
    <t>19.011.0040-4</t>
  </si>
  <si>
    <t>19.011.0040-C</t>
  </si>
  <si>
    <t>19.011.0040-D</t>
  </si>
  <si>
    <t>19.011.0040-E</t>
  </si>
  <si>
    <t>19.011.0045-2</t>
  </si>
  <si>
    <t>19.011.0045-4</t>
  </si>
  <si>
    <t>19.011.0045-C</t>
  </si>
  <si>
    <t>19.011.0045-E</t>
  </si>
  <si>
    <t>19.011.0050-2</t>
  </si>
  <si>
    <t>19.011.0050-4</t>
  </si>
  <si>
    <t>19.011.0050-C</t>
  </si>
  <si>
    <t>19.011.0050-E</t>
  </si>
  <si>
    <t>20.004.0001-0</t>
  </si>
  <si>
    <t>20.004.0001-A</t>
  </si>
  <si>
    <t>20.004.0002-0</t>
  </si>
  <si>
    <t>20.004.0002-A</t>
  </si>
  <si>
    <t>20.004.0005-0</t>
  </si>
  <si>
    <t>20.004.0005-A</t>
  </si>
  <si>
    <t>20.004.0006-0</t>
  </si>
  <si>
    <t>20.004.0006-A</t>
  </si>
  <si>
    <t>20.004.0007-0</t>
  </si>
  <si>
    <t>20.004.0007-A</t>
  </si>
  <si>
    <t>20.004.0010-0</t>
  </si>
  <si>
    <t>20.004.0010-A</t>
  </si>
  <si>
    <t>20.004.0011-0</t>
  </si>
  <si>
    <t>20.004.0011-A</t>
  </si>
  <si>
    <t>20.004.0012-0</t>
  </si>
  <si>
    <t>20.004.0012-A</t>
  </si>
  <si>
    <t>20.004.0013-0</t>
  </si>
  <si>
    <t>20.004.0013-A</t>
  </si>
  <si>
    <t>20.004.0015-0</t>
  </si>
  <si>
    <t>20.004.0015-A</t>
  </si>
  <si>
    <t>20.004.0016-0</t>
  </si>
  <si>
    <t>20.004.0016-A</t>
  </si>
  <si>
    <t>20.004.0017-0</t>
  </si>
  <si>
    <t>20.004.0017-A</t>
  </si>
  <si>
    <t>20.004.0018-0</t>
  </si>
  <si>
    <t>20.004.0018-A</t>
  </si>
  <si>
    <t>20.004.0019-0</t>
  </si>
  <si>
    <t>20.004.0019-A</t>
  </si>
  <si>
    <t>20.004.0020-0</t>
  </si>
  <si>
    <t>20.004.0020-A</t>
  </si>
  <si>
    <t>20.004.0021-0</t>
  </si>
  <si>
    <t>20.004.0021-A</t>
  </si>
  <si>
    <t>20.004.0022-0</t>
  </si>
  <si>
    <t>20.004.0022-A</t>
  </si>
  <si>
    <t>20.004.0023-0</t>
  </si>
  <si>
    <t>20.004.0023-A</t>
  </si>
  <si>
    <t>20.004.0025-0</t>
  </si>
  <si>
    <t>20.004.0025-A</t>
  </si>
  <si>
    <t>20.004.0027-0</t>
  </si>
  <si>
    <t>20.004.0027-A</t>
  </si>
  <si>
    <t>20.004.0028-0</t>
  </si>
  <si>
    <t>20.004.0028-A</t>
  </si>
  <si>
    <t>20.004.0030-0</t>
  </si>
  <si>
    <t>20.004.0030-A</t>
  </si>
  <si>
    <t>20.004.0033-1</t>
  </si>
  <si>
    <t>20.004.0033-B</t>
  </si>
  <si>
    <t>20.004.0034-0</t>
  </si>
  <si>
    <t>20.004.0034-A</t>
  </si>
  <si>
    <t>20.004.0036-0</t>
  </si>
  <si>
    <t>20.004.0036-A</t>
  </si>
  <si>
    <t>20.004.0038-0</t>
  </si>
  <si>
    <t>20.004.0038-A</t>
  </si>
  <si>
    <t>20.004.0040-0</t>
  </si>
  <si>
    <t>20.004.0040-A</t>
  </si>
  <si>
    <t>20.004.0045-0</t>
  </si>
  <si>
    <t>20.004.0045-A</t>
  </si>
  <si>
    <t>20.004.0100-0</t>
  </si>
  <si>
    <t>20.004.0100-A</t>
  </si>
  <si>
    <t>20.004.0102-0</t>
  </si>
  <si>
    <t>20.004.0102-A</t>
  </si>
  <si>
    <t>20.004.0105-0</t>
  </si>
  <si>
    <t>20.004.0105-A</t>
  </si>
  <si>
    <t>20.004.0122-0</t>
  </si>
  <si>
    <t>20.004.0122-A</t>
  </si>
  <si>
    <t>20.004.0125-0</t>
  </si>
  <si>
    <t>20.004.0125-A</t>
  </si>
  <si>
    <t>20.004.0127-0</t>
  </si>
  <si>
    <t>20.004.0127-A</t>
  </si>
  <si>
    <t>20.004.0130-0</t>
  </si>
  <si>
    <t>20.004.0130-A</t>
  </si>
  <si>
    <t>20.004.0131-0</t>
  </si>
  <si>
    <t>20.004.0131-A</t>
  </si>
  <si>
    <t>20.004.0132-0</t>
  </si>
  <si>
    <t>20.004.0132-A</t>
  </si>
  <si>
    <t>20.004.0135-0</t>
  </si>
  <si>
    <t>20.004.0135-A</t>
  </si>
  <si>
    <t>20.004.0136-0</t>
  </si>
  <si>
    <t>20.004.0136-A</t>
  </si>
  <si>
    <t>20.005.0001-0</t>
  </si>
  <si>
    <t>20.005.0001-A</t>
  </si>
  <si>
    <t>20.005.0002-1</t>
  </si>
  <si>
    <t>20.005.0002-B</t>
  </si>
  <si>
    <t>20.005.0003-1</t>
  </si>
  <si>
    <t>20.005.0003-B</t>
  </si>
  <si>
    <t>20.005.0004-0</t>
  </si>
  <si>
    <t>20.005.0004-A</t>
  </si>
  <si>
    <t>20.005.0005-0</t>
  </si>
  <si>
    <t>20.005.0005-A</t>
  </si>
  <si>
    <t>20.005.0006-0</t>
  </si>
  <si>
    <t>20.005.0006-A</t>
  </si>
  <si>
    <t>20.005.0007-0</t>
  </si>
  <si>
    <t>20.005.0007-A</t>
  </si>
  <si>
    <t>20.005.0008-0</t>
  </si>
  <si>
    <t>20.005.0008-A</t>
  </si>
  <si>
    <t>20.005.0009-0</t>
  </si>
  <si>
    <t>20.005.0009-A</t>
  </si>
  <si>
    <t>20.005.0010-0</t>
  </si>
  <si>
    <t>20.005.0010-A</t>
  </si>
  <si>
    <t>20.006.0001-0</t>
  </si>
  <si>
    <t>20.006.0001-A</t>
  </si>
  <si>
    <t>20.006.0002-0</t>
  </si>
  <si>
    <t>20.006.0002-A</t>
  </si>
  <si>
    <t>20.006.0003-0</t>
  </si>
  <si>
    <t>20.006.0003-A</t>
  </si>
  <si>
    <t>20.006.0100-0</t>
  </si>
  <si>
    <t>20.006.0100-A</t>
  </si>
  <si>
    <t>20.007.0001-0</t>
  </si>
  <si>
    <t>20.007.0001-A</t>
  </si>
  <si>
    <t>20.007.0002-0</t>
  </si>
  <si>
    <t>20.007.0002-A</t>
  </si>
  <si>
    <t>20.008.0001-0</t>
  </si>
  <si>
    <t>20.008.0001-A</t>
  </si>
  <si>
    <t>20.008.0002-0</t>
  </si>
  <si>
    <t>20.008.0002-A</t>
  </si>
  <si>
    <t>20.008.0003-0</t>
  </si>
  <si>
    <t>20.008.0003-A</t>
  </si>
  <si>
    <t>20.008.0004-0</t>
  </si>
  <si>
    <t>20.008.0004-A</t>
  </si>
  <si>
    <t>20.008.0010-0</t>
  </si>
  <si>
    <t>20.008.0010-A</t>
  </si>
  <si>
    <t>20.008.0015-0</t>
  </si>
  <si>
    <t>20.008.0015-A</t>
  </si>
  <si>
    <t>20.009.0001-1</t>
  </si>
  <si>
    <t>20.009.0001-B</t>
  </si>
  <si>
    <t>20.009.0002-1</t>
  </si>
  <si>
    <t>20.009.0002-B</t>
  </si>
  <si>
    <t>20.009.0007-0</t>
  </si>
  <si>
    <t>20.009.0007-A</t>
  </si>
  <si>
    <t>20.009.0008-0</t>
  </si>
  <si>
    <t>20.009.0008-A</t>
  </si>
  <si>
    <t>20.009.0009-0</t>
  </si>
  <si>
    <t>20.009.0009-A</t>
  </si>
  <si>
    <t>20.009.0010-0</t>
  </si>
  <si>
    <t>20.009.0010-A</t>
  </si>
  <si>
    <t>20.009.0012-0</t>
  </si>
  <si>
    <t>20.009.0012-A</t>
  </si>
  <si>
    <t>20.009.0014-0</t>
  </si>
  <si>
    <t>20.009.0014-A</t>
  </si>
  <si>
    <t>20.009.0015-0</t>
  </si>
  <si>
    <t>20.009.0015-A</t>
  </si>
  <si>
    <t>20.009.0017-0</t>
  </si>
  <si>
    <t>20.009.0017-A</t>
  </si>
  <si>
    <t>20.009.0020-0</t>
  </si>
  <si>
    <t>20.009.0020-A</t>
  </si>
  <si>
    <t>20.009.0021-0</t>
  </si>
  <si>
    <t>20.009.0021-A</t>
  </si>
  <si>
    <t>20.009.0050-0</t>
  </si>
  <si>
    <t>20.009.0050-A</t>
  </si>
  <si>
    <t>20.009.0080-0</t>
  </si>
  <si>
    <t>20.009.0080-A</t>
  </si>
  <si>
    <t>20.009.0100-0</t>
  </si>
  <si>
    <t>20.009.0100-A</t>
  </si>
  <si>
    <t>20.009.0105-0</t>
  </si>
  <si>
    <t>20.009.0105-A</t>
  </si>
  <si>
    <t>20.009.0110-0</t>
  </si>
  <si>
    <t>20.009.0110-A</t>
  </si>
  <si>
    <t>20.009.0115-0</t>
  </si>
  <si>
    <t>20.009.0115-A</t>
  </si>
  <si>
    <t>20.010.0001-0</t>
  </si>
  <si>
    <t>20.010.0001-A</t>
  </si>
  <si>
    <t>20.010.0002-0</t>
  </si>
  <si>
    <t>20.010.0002-A</t>
  </si>
  <si>
    <t>20.010.0003-0</t>
  </si>
  <si>
    <t>20.010.0003-A</t>
  </si>
  <si>
    <t>20.010.0004-0</t>
  </si>
  <si>
    <t>20.010.0004-A</t>
  </si>
  <si>
    <t>20.011.0001-0</t>
  </si>
  <si>
    <t>20.011.0001-A</t>
  </si>
  <si>
    <t>20.012.0001-0</t>
  </si>
  <si>
    <t>20.012.0001-A</t>
  </si>
  <si>
    <t>20.012.0002-0</t>
  </si>
  <si>
    <t>20.012.0002-A</t>
  </si>
  <si>
    <t>20.012.0003-0</t>
  </si>
  <si>
    <t>20.012.0003-A</t>
  </si>
  <si>
    <t>20.012.0004-0</t>
  </si>
  <si>
    <t>20.012.0004-A</t>
  </si>
  <si>
    <t>20.012.0005-0</t>
  </si>
  <si>
    <t>20.012.0005-A</t>
  </si>
  <si>
    <t>20.012.0006-0</t>
  </si>
  <si>
    <t>20.012.0006-A</t>
  </si>
  <si>
    <t>20.012.0008-0</t>
  </si>
  <si>
    <t>20.012.0008-A</t>
  </si>
  <si>
    <t>20.012.0009-0</t>
  </si>
  <si>
    <t>20.012.0009-A</t>
  </si>
  <si>
    <t>20.012.0010-0</t>
  </si>
  <si>
    <t>20.012.0010-A</t>
  </si>
  <si>
    <t>20.012.0011-0</t>
  </si>
  <si>
    <t>20.012.0011-A</t>
  </si>
  <si>
    <t>20.012.0013-0</t>
  </si>
  <si>
    <t>20.012.0013-A</t>
  </si>
  <si>
    <t>20.012.0015-0</t>
  </si>
  <si>
    <t>20.012.0015-A</t>
  </si>
  <si>
    <t>20.012.0020-0</t>
  </si>
  <si>
    <t>20.012.0020-A</t>
  </si>
  <si>
    <t>20.012.0025-0</t>
  </si>
  <si>
    <t>20.012.0025-A</t>
  </si>
  <si>
    <t>20.012.0030-0</t>
  </si>
  <si>
    <t>20.012.0030-A</t>
  </si>
  <si>
    <t>20.012.0035-0</t>
  </si>
  <si>
    <t>20.012.0035-A</t>
  </si>
  <si>
    <t>20.012.0036-0</t>
  </si>
  <si>
    <t>20.012.0036-A</t>
  </si>
  <si>
    <t>20.012.0050-0</t>
  </si>
  <si>
    <t>20.012.0050-A</t>
  </si>
  <si>
    <t>20.013.0005-0</t>
  </si>
  <si>
    <t>20.013.0005-A</t>
  </si>
  <si>
    <t>20.015.0010-0</t>
  </si>
  <si>
    <t>20.015.0010-A</t>
  </si>
  <si>
    <t>20.016.0003-0</t>
  </si>
  <si>
    <t>20.016.0003-A</t>
  </si>
  <si>
    <t>20.016.0004-0</t>
  </si>
  <si>
    <t>20.016.0004-A</t>
  </si>
  <si>
    <t>20.016.0005-0</t>
  </si>
  <si>
    <t>20.016.0005-A</t>
  </si>
  <si>
    <t>20.020.0001-0</t>
  </si>
  <si>
    <t>20.020.0001-A</t>
  </si>
  <si>
    <t>20.020.0002-0</t>
  </si>
  <si>
    <t>20.020.0002-A</t>
  </si>
  <si>
    <t>20.020.0003-0</t>
  </si>
  <si>
    <t>20.020.0003-A</t>
  </si>
  <si>
    <t>20.020.0007-0</t>
  </si>
  <si>
    <t>20.020.0007-A</t>
  </si>
  <si>
    <t>20.020.0008-0</t>
  </si>
  <si>
    <t>20.020.0008-A</t>
  </si>
  <si>
    <t>20.020.0009-0</t>
  </si>
  <si>
    <t>20.020.0009-A</t>
  </si>
  <si>
    <t>20.020.0010-0</t>
  </si>
  <si>
    <t>20.020.0010-A</t>
  </si>
  <si>
    <t>20.023.0001-0</t>
  </si>
  <si>
    <t>20.023.0001-A</t>
  </si>
  <si>
    <t>20.023.0002-0</t>
  </si>
  <si>
    <t>20.023.0002-A</t>
  </si>
  <si>
    <t>20.023.0003-0</t>
  </si>
  <si>
    <t>20.023.0003-A</t>
  </si>
  <si>
    <t>20.023.0004-0</t>
  </si>
  <si>
    <t>20.023.0004-A</t>
  </si>
  <si>
    <t>20.023.0005-0</t>
  </si>
  <si>
    <t>20.023.0005-A</t>
  </si>
  <si>
    <t>20.023.0006-0</t>
  </si>
  <si>
    <t>20.023.0006-A</t>
  </si>
  <si>
    <t>20.023.0007-0</t>
  </si>
  <si>
    <t>20.023.0007-A</t>
  </si>
  <si>
    <t>20.023.0050-0</t>
  </si>
  <si>
    <t>20.023.0050-A</t>
  </si>
  <si>
    <t>20.024.0001-0</t>
  </si>
  <si>
    <t>20.024.0001-A</t>
  </si>
  <si>
    <t>20.024.0005-0</t>
  </si>
  <si>
    <t>20.024.0005-A</t>
  </si>
  <si>
    <t>20.024.0006-0</t>
  </si>
  <si>
    <t>20.024.0006-A</t>
  </si>
  <si>
    <t>20.024.0007-0</t>
  </si>
  <si>
    <t>20.024.0007-A</t>
  </si>
  <si>
    <t>20.024.0008-0</t>
  </si>
  <si>
    <t>20.024.0008-A</t>
  </si>
  <si>
    <t>20.025.0001-0</t>
  </si>
  <si>
    <t>20.025.0001-A</t>
  </si>
  <si>
    <t>20.026.0001-0</t>
  </si>
  <si>
    <t>20.026.0001-A</t>
  </si>
  <si>
    <t>20.026.0002-0</t>
  </si>
  <si>
    <t>20.026.0002-A</t>
  </si>
  <si>
    <t>20.026.0003-0</t>
  </si>
  <si>
    <t>20.026.0003-A</t>
  </si>
  <si>
    <t>20.026.0007-0</t>
  </si>
  <si>
    <t>20.026.0007-A</t>
  </si>
  <si>
    <t>20.026.0008-0</t>
  </si>
  <si>
    <t>20.026.0008-A</t>
  </si>
  <si>
    <t>20.026.0009-0</t>
  </si>
  <si>
    <t>20.026.0009-A</t>
  </si>
  <si>
    <t>20.026.0013-0</t>
  </si>
  <si>
    <t>20.026.0013-A</t>
  </si>
  <si>
    <t>20.026.0014-0</t>
  </si>
  <si>
    <t>20.026.0014-A</t>
  </si>
  <si>
    <t>20.026.0015-0</t>
  </si>
  <si>
    <t>20.026.0015-A</t>
  </si>
  <si>
    <t>20.027.0001-0</t>
  </si>
  <si>
    <t>20.027.0001-A</t>
  </si>
  <si>
    <t>20.027.0002-0</t>
  </si>
  <si>
    <t>20.027.0002-A</t>
  </si>
  <si>
    <t>20.027.0003-0</t>
  </si>
  <si>
    <t>20.027.0003-A</t>
  </si>
  <si>
    <t>20.027.0004-0</t>
  </si>
  <si>
    <t>20.027.0004-A</t>
  </si>
  <si>
    <t>20.027.0005-0</t>
  </si>
  <si>
    <t>20.027.0005-A</t>
  </si>
  <si>
    <t>20.027.0006-0</t>
  </si>
  <si>
    <t>20.027.0006-A</t>
  </si>
  <si>
    <t>20.028.0001-0</t>
  </si>
  <si>
    <t>20.028.0001-A</t>
  </si>
  <si>
    <t>20.028.0002-0</t>
  </si>
  <si>
    <t>20.028.0002-A</t>
  </si>
  <si>
    <t>20.028.0003-0</t>
  </si>
  <si>
    <t>20.028.0003-A</t>
  </si>
  <si>
    <t>20.028.0004-0</t>
  </si>
  <si>
    <t>20.028.0004-A</t>
  </si>
  <si>
    <t>20.028.0005-0</t>
  </si>
  <si>
    <t>20.028.0005-A</t>
  </si>
  <si>
    <t>20.028.0006-0</t>
  </si>
  <si>
    <t>20.028.0006-A</t>
  </si>
  <si>
    <t>20.028.0008-0</t>
  </si>
  <si>
    <t>20.028.0008-A</t>
  </si>
  <si>
    <t>20.028.0010-0</t>
  </si>
  <si>
    <t>20.028.0010-A</t>
  </si>
  <si>
    <t>20.028.0014-0</t>
  </si>
  <si>
    <t>20.028.0014-A</t>
  </si>
  <si>
    <t>20.028.0015-0</t>
  </si>
  <si>
    <t>20.028.0015-A</t>
  </si>
  <si>
    <t>20.028.0016-0</t>
  </si>
  <si>
    <t>20.028.0016-A</t>
  </si>
  <si>
    <t>20.028.0020-0</t>
  </si>
  <si>
    <t>20.028.0020-A</t>
  </si>
  <si>
    <t>20.029.0001-0</t>
  </si>
  <si>
    <t>20.029.0001-A</t>
  </si>
  <si>
    <t>20.030.0001-0</t>
  </si>
  <si>
    <t>20.030.0001-A</t>
  </si>
  <si>
    <t>20.030.0002-0</t>
  </si>
  <si>
    <t>20.030.0002-A</t>
  </si>
  <si>
    <t>20.030.0003-0</t>
  </si>
  <si>
    <t>20.030.0003-A</t>
  </si>
  <si>
    <t>20.031.0001-0</t>
  </si>
  <si>
    <t>20.031.0001-A</t>
  </si>
  <si>
    <t>20.031.0002-0</t>
  </si>
  <si>
    <t>20.031.0002-A</t>
  </si>
  <si>
    <t>20.031.0003-0</t>
  </si>
  <si>
    <t>20.031.0003-A</t>
  </si>
  <si>
    <t>20.032.0001-0</t>
  </si>
  <si>
    <t>20.032.0001-A</t>
  </si>
  <si>
    <t>20.032.0002-0</t>
  </si>
  <si>
    <t>20.032.0002-A</t>
  </si>
  <si>
    <t>20.032.0003-0</t>
  </si>
  <si>
    <t>20.032.0003-A</t>
  </si>
  <si>
    <t>20.033.0001-0</t>
  </si>
  <si>
    <t>20.033.0001-A</t>
  </si>
  <si>
    <t>20.033.0002-0</t>
  </si>
  <si>
    <t>20.033.0002-A</t>
  </si>
  <si>
    <t>20.033.0003-0</t>
  </si>
  <si>
    <t>20.033.0003-A</t>
  </si>
  <si>
    <t>20.034.0001-0</t>
  </si>
  <si>
    <t>20.034.0001-A</t>
  </si>
  <si>
    <t>20.034.0002-0</t>
  </si>
  <si>
    <t>20.034.0002-A</t>
  </si>
  <si>
    <t>20.034.0003-0</t>
  </si>
  <si>
    <t>20.034.0003-A</t>
  </si>
  <si>
    <t>20.035.0001-0</t>
  </si>
  <si>
    <t>20.035.0001-A</t>
  </si>
  <si>
    <t>20.035.0002-0</t>
  </si>
  <si>
    <t>20.035.0002-A</t>
  </si>
  <si>
    <t>20.035.0003-0</t>
  </si>
  <si>
    <t>20.035.0003-A</t>
  </si>
  <si>
    <t>20.036.0001-0</t>
  </si>
  <si>
    <t>20.036.0001-A</t>
  </si>
  <si>
    <t>20.036.0002-0</t>
  </si>
  <si>
    <t>20.036.0002-A</t>
  </si>
  <si>
    <t>20.036.0003-0</t>
  </si>
  <si>
    <t>20.036.0003-A</t>
  </si>
  <si>
    <t>20.037.0001-0</t>
  </si>
  <si>
    <t>20.037.0001-A</t>
  </si>
  <si>
    <t>20.037.0002-0</t>
  </si>
  <si>
    <t>20.037.0002-A</t>
  </si>
  <si>
    <t>20.037.0003-0</t>
  </si>
  <si>
    <t>20.037.0003-A</t>
  </si>
  <si>
    <t>20.038.0010-0</t>
  </si>
  <si>
    <t>20.038.0010-A</t>
  </si>
  <si>
    <t>20.038.0015-0</t>
  </si>
  <si>
    <t>20.038.0015-A</t>
  </si>
  <si>
    <t>20.040.0002-0</t>
  </si>
  <si>
    <t>20.040.0002-A</t>
  </si>
  <si>
    <t>20.040.0003-0</t>
  </si>
  <si>
    <t>20.040.0003-A</t>
  </si>
  <si>
    <t>20.040.0005-0</t>
  </si>
  <si>
    <t>20.040.0005-A</t>
  </si>
  <si>
    <t>20.040.0008-0</t>
  </si>
  <si>
    <t>20.040.0008-A</t>
  </si>
  <si>
    <t>20.041.0002-0</t>
  </si>
  <si>
    <t>20.041.0002-A</t>
  </si>
  <si>
    <t>20.041.0003-0</t>
  </si>
  <si>
    <t>20.041.0003-A</t>
  </si>
  <si>
    <t>20.041.0005-0</t>
  </si>
  <si>
    <t>20.041.0005-A</t>
  </si>
  <si>
    <t>20.041.0008-0</t>
  </si>
  <si>
    <t>20.041.0008-A</t>
  </si>
  <si>
    <t>20.067.0038-0</t>
  </si>
  <si>
    <t>20.067.0038-A</t>
  </si>
  <si>
    <t>20.067.0039-0</t>
  </si>
  <si>
    <t>20.067.0039-A</t>
  </si>
  <si>
    <t>20.067.0040-0</t>
  </si>
  <si>
    <t>20.067.0040-A</t>
  </si>
  <si>
    <t>20.067.0041-0</t>
  </si>
  <si>
    <t>20.067.0041-A</t>
  </si>
  <si>
    <t>20.067.0042-0</t>
  </si>
  <si>
    <t>20.067.0042-A</t>
  </si>
  <si>
    <t>20.067.0043-0</t>
  </si>
  <si>
    <t>20.067.0043-A</t>
  </si>
  <si>
    <t>20.067.0044-0</t>
  </si>
  <si>
    <t>20.067.0044-A</t>
  </si>
  <si>
    <t>20.067.0045-0</t>
  </si>
  <si>
    <t>20.067.0045-A</t>
  </si>
  <si>
    <t>20.067.0046-0</t>
  </si>
  <si>
    <t>20.067.0046-A</t>
  </si>
  <si>
    <t>20.067.0047-0</t>
  </si>
  <si>
    <t>20.067.0047-A</t>
  </si>
  <si>
    <t>20.067.0048-0</t>
  </si>
  <si>
    <t>20.067.0048-A</t>
  </si>
  <si>
    <t>20.067.0049-0</t>
  </si>
  <si>
    <t>20.067.0049-A</t>
  </si>
  <si>
    <t>20.067.0050-0</t>
  </si>
  <si>
    <t>20.067.0050-A</t>
  </si>
  <si>
    <t>20.067.0051-0</t>
  </si>
  <si>
    <t>20.067.0051-A</t>
  </si>
  <si>
    <t>20.067.0052-0</t>
  </si>
  <si>
    <t>20.067.0052-A</t>
  </si>
  <si>
    <t>20.067.0053-0</t>
  </si>
  <si>
    <t>20.067.0053-A</t>
  </si>
  <si>
    <t>20.067.0054-0</t>
  </si>
  <si>
    <t>20.067.0054-A</t>
  </si>
  <si>
    <t>20.067.0055-0</t>
  </si>
  <si>
    <t>20.067.0055-A</t>
  </si>
  <si>
    <t>20.067.0056-0</t>
  </si>
  <si>
    <t>20.067.0056-A</t>
  </si>
  <si>
    <t>20.067.0057-0</t>
  </si>
  <si>
    <t>20.067.0057-A</t>
  </si>
  <si>
    <t>20.067.0058-0</t>
  </si>
  <si>
    <t>20.067.0058-A</t>
  </si>
  <si>
    <t>20.067.0070-0</t>
  </si>
  <si>
    <t>20.067.0070-A</t>
  </si>
  <si>
    <t>20.067.0072-0</t>
  </si>
  <si>
    <t>20.067.0072-A</t>
  </si>
  <si>
    <t>20.067.0074-0</t>
  </si>
  <si>
    <t>20.067.0074-A</t>
  </si>
  <si>
    <t>20.067.0076-0</t>
  </si>
  <si>
    <t>20.067.0076-A</t>
  </si>
  <si>
    <t>20.067.0078-0</t>
  </si>
  <si>
    <t>20.067.0078-A</t>
  </si>
  <si>
    <t>20.067.0080-0</t>
  </si>
  <si>
    <t>20.067.0080-A</t>
  </si>
  <si>
    <t>20.067.0082-0</t>
  </si>
  <si>
    <t>20.067.0082-A</t>
  </si>
  <si>
    <t>20.067.0084-0</t>
  </si>
  <si>
    <t>20.067.0084-A</t>
  </si>
  <si>
    <t>20.067.0086-0</t>
  </si>
  <si>
    <t>20.067.0086-A</t>
  </si>
  <si>
    <t>20.067.0088-0</t>
  </si>
  <si>
    <t>20.067.0088-A</t>
  </si>
  <si>
    <t>20.067.0090-0</t>
  </si>
  <si>
    <t>20.067.0090-A</t>
  </si>
  <si>
    <t>20.067.0092-0</t>
  </si>
  <si>
    <t>20.067.0092-A</t>
  </si>
  <si>
    <t>20.067.0094-0</t>
  </si>
  <si>
    <t>20.067.0094-A</t>
  </si>
  <si>
    <t>20.067.0096-0</t>
  </si>
  <si>
    <t>20.067.0096-A</t>
  </si>
  <si>
    <t>20.067.0098-0</t>
  </si>
  <si>
    <t>20.067.0098-A</t>
  </si>
  <si>
    <t>20.067.0100-0</t>
  </si>
  <si>
    <t>20.067.0100-A</t>
  </si>
  <si>
    <t>20.067.0102-0</t>
  </si>
  <si>
    <t>20.067.0102-A</t>
  </si>
  <si>
    <t>20.067.0104-0</t>
  </si>
  <si>
    <t>20.067.0104-A</t>
  </si>
  <si>
    <t>20.067.0106-0</t>
  </si>
  <si>
    <t>20.067.0106-A</t>
  </si>
  <si>
    <t>20.067.0108-0</t>
  </si>
  <si>
    <t>20.067.0108-A</t>
  </si>
  <si>
    <t>20.067.0110-0</t>
  </si>
  <si>
    <t>20.067.0110-A</t>
  </si>
  <si>
    <t>20.070.0001-0</t>
  </si>
  <si>
    <t>20.070.0001-A</t>
  </si>
  <si>
    <t>20.070.0002-0</t>
  </si>
  <si>
    <t>20.070.0002-A</t>
  </si>
  <si>
    <t>20.070.0003-0</t>
  </si>
  <si>
    <t>20.070.0003-A</t>
  </si>
  <si>
    <t>20.070.0004-0</t>
  </si>
  <si>
    <t>20.070.0004-A</t>
  </si>
  <si>
    <t>20.070.0008-0</t>
  </si>
  <si>
    <t>20.070.0008-A</t>
  </si>
  <si>
    <t>20.070.0009-0</t>
  </si>
  <si>
    <t>20.070.0009-A</t>
  </si>
  <si>
    <t>20.070.0010-0</t>
  </si>
  <si>
    <t>20.070.0010-A</t>
  </si>
  <si>
    <t>20.070.0011-0</t>
  </si>
  <si>
    <t>20.070.0011-A</t>
  </si>
  <si>
    <t>20.070.0015-0</t>
  </si>
  <si>
    <t>20.070.0015-A</t>
  </si>
  <si>
    <t>20.070.0016-0</t>
  </si>
  <si>
    <t>20.070.0016-A</t>
  </si>
  <si>
    <t>20.070.0017-0</t>
  </si>
  <si>
    <t>20.070.0017-A</t>
  </si>
  <si>
    <t>20.070.0018-0</t>
  </si>
  <si>
    <t>20.070.0018-A</t>
  </si>
  <si>
    <t>20.070.0022-0</t>
  </si>
  <si>
    <t>20.070.0022-A</t>
  </si>
  <si>
    <t>20.070.0023-0</t>
  </si>
  <si>
    <t>20.070.0023-A</t>
  </si>
  <si>
    <t>20.070.0024-0</t>
  </si>
  <si>
    <t>20.070.0024-A</t>
  </si>
  <si>
    <t>20.070.0025-0</t>
  </si>
  <si>
    <t>20.070.0025-A</t>
  </si>
  <si>
    <t>20.070.0029-0</t>
  </si>
  <si>
    <t>20.070.0029-A</t>
  </si>
  <si>
    <t>20.070.0030-0</t>
  </si>
  <si>
    <t>20.070.0030-A</t>
  </si>
  <si>
    <t>20.070.0031-0</t>
  </si>
  <si>
    <t>20.070.0031-A</t>
  </si>
  <si>
    <t>20.070.0032-0</t>
  </si>
  <si>
    <t>20.070.0032-A</t>
  </si>
  <si>
    <t>20.070.0036-0</t>
  </si>
  <si>
    <t>20.070.0036-A</t>
  </si>
  <si>
    <t>20.070.0037-0</t>
  </si>
  <si>
    <t>20.070.0037-A</t>
  </si>
  <si>
    <t>20.070.0038-0</t>
  </si>
  <si>
    <t>20.070.0038-A</t>
  </si>
  <si>
    <t>20.070.0039-0</t>
  </si>
  <si>
    <t>20.070.0039-A</t>
  </si>
  <si>
    <t>20.085.0100-0</t>
  </si>
  <si>
    <t>20.085.0100-A</t>
  </si>
  <si>
    <t>20.085.0105-0</t>
  </si>
  <si>
    <t>20.085.0105-A</t>
  </si>
  <si>
    <t>20.085.0110-0</t>
  </si>
  <si>
    <t>20.085.0110-A</t>
  </si>
  <si>
    <t>20.085.0115-0</t>
  </si>
  <si>
    <t>20.085.0115-A</t>
  </si>
  <si>
    <t>20.085.0120-0</t>
  </si>
  <si>
    <t>20.085.0120-A</t>
  </si>
  <si>
    <t>20.085.0125-0</t>
  </si>
  <si>
    <t>20.085.0125-A</t>
  </si>
  <si>
    <t>20.085.0130-0</t>
  </si>
  <si>
    <t>20.085.0130-A</t>
  </si>
  <si>
    <t>20.085.0135-0</t>
  </si>
  <si>
    <t>20.085.0135-A</t>
  </si>
  <si>
    <t>20.085.0140-0</t>
  </si>
  <si>
    <t>20.085.0140-A</t>
  </si>
  <si>
    <t>20.085.0145-0</t>
  </si>
  <si>
    <t>20.085.0145-A</t>
  </si>
  <si>
    <t>20.085.0150-0</t>
  </si>
  <si>
    <t>20.085.0150-A</t>
  </si>
  <si>
    <t>20.085.0155-0</t>
  </si>
  <si>
    <t>20.085.0155-A</t>
  </si>
  <si>
    <t>20.085.0160-0</t>
  </si>
  <si>
    <t>20.085.0160-A</t>
  </si>
  <si>
    <t>20.085.0165-0</t>
  </si>
  <si>
    <t>20.085.0165-A</t>
  </si>
  <si>
    <t>20.085.0170-0</t>
  </si>
  <si>
    <t>20.085.0170-A</t>
  </si>
  <si>
    <t>20.085.0175-0</t>
  </si>
  <si>
    <t>20.085.0175-A</t>
  </si>
  <si>
    <t>20.085.0180-0</t>
  </si>
  <si>
    <t>20.085.0180-A</t>
  </si>
  <si>
    <t>20.085.0185-0</t>
  </si>
  <si>
    <t>20.085.0185-A</t>
  </si>
  <si>
    <t>20.085.0190-0</t>
  </si>
  <si>
    <t>20.085.0190-A</t>
  </si>
  <si>
    <t>20.085.0195-0</t>
  </si>
  <si>
    <t>20.085.0195-A</t>
  </si>
  <si>
    <t>20.085.0200-0</t>
  </si>
  <si>
    <t>20.085.0200-A</t>
  </si>
  <si>
    <t>20.085.0205-0</t>
  </si>
  <si>
    <t>20.085.0205-A</t>
  </si>
  <si>
    <t>20.085.0210-0</t>
  </si>
  <si>
    <t>20.085.0210-A</t>
  </si>
  <si>
    <t>20.085.0215-0</t>
  </si>
  <si>
    <t>20.085.0215-A</t>
  </si>
  <si>
    <t>20.085.0220-0</t>
  </si>
  <si>
    <t>20.085.0220-A</t>
  </si>
  <si>
    <t>20.085.0225-0</t>
  </si>
  <si>
    <t>20.085.0225-A</t>
  </si>
  <si>
    <t>20.085.0230-0</t>
  </si>
  <si>
    <t>20.085.0230-A</t>
  </si>
  <si>
    <t>20.085.0235-0</t>
  </si>
  <si>
    <t>20.085.0235-A</t>
  </si>
  <si>
    <t>20.085.0240-0</t>
  </si>
  <si>
    <t>20.085.0240-A</t>
  </si>
  <si>
    <t>20.085.0245-0</t>
  </si>
  <si>
    <t>20.085.0245-A</t>
  </si>
  <si>
    <t>20.085.0250-0</t>
  </si>
  <si>
    <t>20.085.0250-A</t>
  </si>
  <si>
    <t>20.085.0255-0</t>
  </si>
  <si>
    <t>20.085.0255-A</t>
  </si>
  <si>
    <t>20.085.0260-0</t>
  </si>
  <si>
    <t>20.085.0260-A</t>
  </si>
  <si>
    <t>20.085.0265-0</t>
  </si>
  <si>
    <t>20.085.0265-A</t>
  </si>
  <si>
    <t>20.085.0270-0</t>
  </si>
  <si>
    <t>20.085.0270-A</t>
  </si>
  <si>
    <t>20.085.0275-0</t>
  </si>
  <si>
    <t>20.085.0275-A</t>
  </si>
  <si>
    <t>20.085.0280-0</t>
  </si>
  <si>
    <t>20.085.0280-A</t>
  </si>
  <si>
    <t>20.085.0285-0</t>
  </si>
  <si>
    <t>20.085.0285-A</t>
  </si>
  <si>
    <t>20.085.0290-0</t>
  </si>
  <si>
    <t>20.085.0290-A</t>
  </si>
  <si>
    <t>20.085.0295-0</t>
  </si>
  <si>
    <t>20.085.0295-A</t>
  </si>
  <si>
    <t>20.085.0300-0</t>
  </si>
  <si>
    <t>20.085.0300-A</t>
  </si>
  <si>
    <t>20.085.0305-0</t>
  </si>
  <si>
    <t>20.085.0305-A</t>
  </si>
  <si>
    <t>20.085.0310-0</t>
  </si>
  <si>
    <t>20.085.0310-A</t>
  </si>
  <si>
    <t>20.085.0315-0</t>
  </si>
  <si>
    <t>20.085.0315-A</t>
  </si>
  <si>
    <t>20.085.0320-0</t>
  </si>
  <si>
    <t>20.085.0320-A</t>
  </si>
  <si>
    <t>20.085.0325-0</t>
  </si>
  <si>
    <t>20.085.0325-A</t>
  </si>
  <si>
    <t>20.085.0330-0</t>
  </si>
  <si>
    <t>20.085.0330-A</t>
  </si>
  <si>
    <t>20.085.0335-0</t>
  </si>
  <si>
    <t>20.085.0335-A</t>
  </si>
  <si>
    <t>20.085.0340-0</t>
  </si>
  <si>
    <t>20.085.0340-A</t>
  </si>
  <si>
    <t>20.085.0345-0</t>
  </si>
  <si>
    <t>20.085.0345-A</t>
  </si>
  <si>
    <t>20.085.0350-0</t>
  </si>
  <si>
    <t>20.085.0350-A</t>
  </si>
  <si>
    <t>20.085.0355-0</t>
  </si>
  <si>
    <t>20.085.0355-A</t>
  </si>
  <si>
    <t>20.085.0360-0</t>
  </si>
  <si>
    <t>20.085.0360-A</t>
  </si>
  <si>
    <t>20.085.0365-0</t>
  </si>
  <si>
    <t>20.085.0365-A</t>
  </si>
  <si>
    <t>20.085.0370-0</t>
  </si>
  <si>
    <t>20.085.0370-A</t>
  </si>
  <si>
    <t>20.085.0375-0</t>
  </si>
  <si>
    <t>20.085.0375-A</t>
  </si>
  <si>
    <t>20.085.0380-0</t>
  </si>
  <si>
    <t>20.085.0380-A</t>
  </si>
  <si>
    <t>20.085.0385-0</t>
  </si>
  <si>
    <t>20.085.0385-A</t>
  </si>
  <si>
    <t>20.085.0390-0</t>
  </si>
  <si>
    <t>20.085.0390-A</t>
  </si>
  <si>
    <t>20.085.0395-0</t>
  </si>
  <si>
    <t>20.085.0395-A</t>
  </si>
  <si>
    <t>20.085.0400-0</t>
  </si>
  <si>
    <t>20.085.0400-A</t>
  </si>
  <si>
    <t>20.085.0405-0</t>
  </si>
  <si>
    <t>20.085.0405-A</t>
  </si>
  <si>
    <t>20.085.0410-0</t>
  </si>
  <si>
    <t>20.085.0410-A</t>
  </si>
  <si>
    <t>20.085.0415-0</t>
  </si>
  <si>
    <t>20.085.0415-A</t>
  </si>
  <si>
    <t>20.085.0420-0</t>
  </si>
  <si>
    <t>20.085.0420-A</t>
  </si>
  <si>
    <t>20.085.0425-0</t>
  </si>
  <si>
    <t>20.085.0425-A</t>
  </si>
  <si>
    <t>20.085.0430-0</t>
  </si>
  <si>
    <t>20.085.0430-A</t>
  </si>
  <si>
    <t>20.085.0435-0</t>
  </si>
  <si>
    <t>20.085.0435-A</t>
  </si>
  <si>
    <t>20.085.0440-0</t>
  </si>
  <si>
    <t>20.085.0440-A</t>
  </si>
  <si>
    <t>20.085.0445-0</t>
  </si>
  <si>
    <t>20.085.0445-A</t>
  </si>
  <si>
    <t>20.085.0450-0</t>
  </si>
  <si>
    <t>20.085.0450-A</t>
  </si>
  <si>
    <t>20.085.0455-0</t>
  </si>
  <si>
    <t>20.085.0455-A</t>
  </si>
  <si>
    <t>20.085.0460-0</t>
  </si>
  <si>
    <t>20.085.0460-A</t>
  </si>
  <si>
    <t>20.085.0465-0</t>
  </si>
  <si>
    <t>20.085.0465-A</t>
  </si>
  <si>
    <t>20.085.0470-0</t>
  </si>
  <si>
    <t>20.085.0470-A</t>
  </si>
  <si>
    <t>20.085.0475-0</t>
  </si>
  <si>
    <t>20.085.0475-A</t>
  </si>
  <si>
    <t>20.085.0480-0</t>
  </si>
  <si>
    <t>20.085.0480-A</t>
  </si>
  <si>
    <t>20.085.0485-0</t>
  </si>
  <si>
    <t>20.085.0485-A</t>
  </si>
  <si>
    <t>20.085.0490-0</t>
  </si>
  <si>
    <t>20.085.0490-A</t>
  </si>
  <si>
    <t>20.085.0495-0</t>
  </si>
  <si>
    <t>20.085.0495-A</t>
  </si>
  <si>
    <t>20.085.0500-0</t>
  </si>
  <si>
    <t>20.085.0500-A</t>
  </si>
  <si>
    <t>20.085.0505-0</t>
  </si>
  <si>
    <t>20.085.0505-A</t>
  </si>
  <si>
    <t>20.085.0510-0</t>
  </si>
  <si>
    <t>20.085.0510-A</t>
  </si>
  <si>
    <t>20.085.0515-0</t>
  </si>
  <si>
    <t>20.085.0515-A</t>
  </si>
  <si>
    <t>20.085.0520-0</t>
  </si>
  <si>
    <t>20.085.0520-A</t>
  </si>
  <si>
    <t>20.085.0525-0</t>
  </si>
  <si>
    <t>20.085.0525-A</t>
  </si>
  <si>
    <t>20.085.0530-0</t>
  </si>
  <si>
    <t>20.085.0530-A</t>
  </si>
  <si>
    <t>20.085.0535-0</t>
  </si>
  <si>
    <t>20.085.0535-A</t>
  </si>
  <si>
    <t>20.085.0540-0</t>
  </si>
  <si>
    <t>20.085.0540-A</t>
  </si>
  <si>
    <t>20.085.0545-0</t>
  </si>
  <si>
    <t>20.085.0545-A</t>
  </si>
  <si>
    <t>20.085.0550-0</t>
  </si>
  <si>
    <t>20.085.0550-A</t>
  </si>
  <si>
    <t>20.085.0555-0</t>
  </si>
  <si>
    <t>20.085.0555-A</t>
  </si>
  <si>
    <t>20.085.0560-0</t>
  </si>
  <si>
    <t>20.085.0560-A</t>
  </si>
  <si>
    <t>20.085.0565-0</t>
  </si>
  <si>
    <t>20.085.0565-A</t>
  </si>
  <si>
    <t>20.085.0570-0</t>
  </si>
  <si>
    <t>20.085.0570-A</t>
  </si>
  <si>
    <t>20.085.0575-0</t>
  </si>
  <si>
    <t>20.085.0575-A</t>
  </si>
  <si>
    <t>20.085.0580-0</t>
  </si>
  <si>
    <t>20.085.0580-A</t>
  </si>
  <si>
    <t>20.085.0585-0</t>
  </si>
  <si>
    <t>20.085.0585-A</t>
  </si>
  <si>
    <t>20.085.0590-0</t>
  </si>
  <si>
    <t>20.085.0590-A</t>
  </si>
  <si>
    <t>20.085.0595-0</t>
  </si>
  <si>
    <t>20.085.0595-A</t>
  </si>
  <si>
    <t>20.085.0600-0</t>
  </si>
  <si>
    <t>20.085.0600-A</t>
  </si>
  <si>
    <t>20.085.0605-0</t>
  </si>
  <si>
    <t>20.085.0605-A</t>
  </si>
  <si>
    <t>20.085.0610-0</t>
  </si>
  <si>
    <t>20.085.0610-A</t>
  </si>
  <si>
    <t>20.085.0615-0</t>
  </si>
  <si>
    <t>20.085.0615-A</t>
  </si>
  <si>
    <t>20.085.0620-0</t>
  </si>
  <si>
    <t>20.085.0620-A</t>
  </si>
  <si>
    <t>20.085.0625-0</t>
  </si>
  <si>
    <t>20.085.0625-A</t>
  </si>
  <si>
    <t>20.085.0630-0</t>
  </si>
  <si>
    <t>20.085.0630-A</t>
  </si>
  <si>
    <t>20.085.0635-0</t>
  </si>
  <si>
    <t>20.085.0635-A</t>
  </si>
  <si>
    <t>20.085.0640-0</t>
  </si>
  <si>
    <t>20.085.0640-A</t>
  </si>
  <si>
    <t>20.085.0645-0</t>
  </si>
  <si>
    <t>20.085.0645-A</t>
  </si>
  <si>
    <t>20.085.0650-0</t>
  </si>
  <si>
    <t>20.085.0650-A</t>
  </si>
  <si>
    <t>20.085.0655-0</t>
  </si>
  <si>
    <t>20.085.0655-A</t>
  </si>
  <si>
    <t>20.085.0660-0</t>
  </si>
  <si>
    <t>20.085.0660-A</t>
  </si>
  <si>
    <t>20.085.0665-0</t>
  </si>
  <si>
    <t>20.085.0665-A</t>
  </si>
  <si>
    <t>20.085.0670-0</t>
  </si>
  <si>
    <t>20.085.0670-A</t>
  </si>
  <si>
    <t>20.085.0675-0</t>
  </si>
  <si>
    <t>20.085.0675-A</t>
  </si>
  <si>
    <t>20.085.0680-0</t>
  </si>
  <si>
    <t>20.085.0680-A</t>
  </si>
  <si>
    <t>20.085.0685-0</t>
  </si>
  <si>
    <t>20.085.0685-A</t>
  </si>
  <si>
    <t>20.086.0100-0</t>
  </si>
  <si>
    <t>20.086.0100-A</t>
  </si>
  <si>
    <t>20.086.0110-0</t>
  </si>
  <si>
    <t>20.086.0110-A</t>
  </si>
  <si>
    <t>20.086.0120-0</t>
  </si>
  <si>
    <t>20.086.0120-A</t>
  </si>
  <si>
    <t>20.086.0130-0</t>
  </si>
  <si>
    <t>20.086.0130-A</t>
  </si>
  <si>
    <t>20.086.0140-0</t>
  </si>
  <si>
    <t>20.086.0140-A</t>
  </si>
  <si>
    <t>20.086.0150-0</t>
  </si>
  <si>
    <t>20.086.0150-A</t>
  </si>
  <si>
    <t>20.086.0160-0</t>
  </si>
  <si>
    <t>20.086.0160-A</t>
  </si>
  <si>
    <t>20.086.0170-0</t>
  </si>
  <si>
    <t>20.086.0170-A</t>
  </si>
  <si>
    <t>20.086.0180-0</t>
  </si>
  <si>
    <t>20.086.0180-A</t>
  </si>
  <si>
    <t>20.086.0190-0</t>
  </si>
  <si>
    <t>20.086.0190-A</t>
  </si>
  <si>
    <t>20.086.0200-0</t>
  </si>
  <si>
    <t>20.086.0200-A</t>
  </si>
  <si>
    <t>20.086.0210-0</t>
  </si>
  <si>
    <t>20.086.0210-A</t>
  </si>
  <si>
    <t>20.086.0220-0</t>
  </si>
  <si>
    <t>20.086.0220-A</t>
  </si>
  <si>
    <t>20.086.0230-0</t>
  </si>
  <si>
    <t>20.086.0230-A</t>
  </si>
  <si>
    <t>20.086.0240-0</t>
  </si>
  <si>
    <t>20.086.0240-A</t>
  </si>
  <si>
    <t>20.086.0250-0</t>
  </si>
  <si>
    <t>20.086.0250-A</t>
  </si>
  <si>
    <t>20.086.0260-0</t>
  </si>
  <si>
    <t>20.086.0260-A</t>
  </si>
  <si>
    <t>20.086.0270-0</t>
  </si>
  <si>
    <t>20.086.0270-A</t>
  </si>
  <si>
    <t>20.086.0280-0</t>
  </si>
  <si>
    <t>20.086.0280-A</t>
  </si>
  <si>
    <t>20.086.0290-0</t>
  </si>
  <si>
    <t>20.086.0290-A</t>
  </si>
  <si>
    <t>20.086.0300-0</t>
  </si>
  <si>
    <t>20.086.0300-A</t>
  </si>
  <si>
    <t>20.086.0310-0</t>
  </si>
  <si>
    <t>20.086.0310-A</t>
  </si>
  <si>
    <t>20.086.0320-0</t>
  </si>
  <si>
    <t>20.086.0320-A</t>
  </si>
  <si>
    <t>20.086.0330-0</t>
  </si>
  <si>
    <t>20.086.0330-A</t>
  </si>
  <si>
    <t>20.086.0340-0</t>
  </si>
  <si>
    <t>20.086.0340-A</t>
  </si>
  <si>
    <t>20.086.0350-0</t>
  </si>
  <si>
    <t>20.086.0350-A</t>
  </si>
  <si>
    <t>20.086.0360-0</t>
  </si>
  <si>
    <t>20.086.0360-A</t>
  </si>
  <si>
    <t>20.086.0370-0</t>
  </si>
  <si>
    <t>20.086.0370-A</t>
  </si>
  <si>
    <t>20.086.0380-0</t>
  </si>
  <si>
    <t>20.086.0380-A</t>
  </si>
  <si>
    <t>20.086.0390-0</t>
  </si>
  <si>
    <t>20.086.0390-A</t>
  </si>
  <si>
    <t>20.086.0400-0</t>
  </si>
  <si>
    <t>20.086.0400-A</t>
  </si>
  <si>
    <t>20.086.0410-0</t>
  </si>
  <si>
    <t>20.086.0410-A</t>
  </si>
  <si>
    <t>20.086.0420-0</t>
  </si>
  <si>
    <t>20.086.0420-A</t>
  </si>
  <si>
    <t>20.086.0430-0</t>
  </si>
  <si>
    <t>20.086.0430-A</t>
  </si>
  <si>
    <t>20.086.0440-0</t>
  </si>
  <si>
    <t>20.086.0440-A</t>
  </si>
  <si>
    <t>20.086.0450-0</t>
  </si>
  <si>
    <t>20.086.0450-A</t>
  </si>
  <si>
    <t>20.086.0460-0</t>
  </si>
  <si>
    <t>20.086.0460-A</t>
  </si>
  <si>
    <t>20.086.0470-0</t>
  </si>
  <si>
    <t>20.086.0470-A</t>
  </si>
  <si>
    <t>20.086.0480-0</t>
  </si>
  <si>
    <t>20.086.0480-A</t>
  </si>
  <si>
    <t>20.086.0490-0</t>
  </si>
  <si>
    <t>20.086.0490-A</t>
  </si>
  <si>
    <t>20.086.0500-0</t>
  </si>
  <si>
    <t>20.086.0500-A</t>
  </si>
  <si>
    <t>20.086.0510-0</t>
  </si>
  <si>
    <t>20.086.0510-A</t>
  </si>
  <si>
    <t>20.086.0520-0</t>
  </si>
  <si>
    <t>20.086.0520-A</t>
  </si>
  <si>
    <t>20.086.0530-0</t>
  </si>
  <si>
    <t>20.086.0530-A</t>
  </si>
  <si>
    <t>20.086.0540-0</t>
  </si>
  <si>
    <t>20.086.0540-A</t>
  </si>
  <si>
    <t>20.086.0550-0</t>
  </si>
  <si>
    <t>20.086.0550-A</t>
  </si>
  <si>
    <t>20.086.0560-0</t>
  </si>
  <si>
    <t>20.086.0560-A</t>
  </si>
  <si>
    <t>20.086.0570-0</t>
  </si>
  <si>
    <t>20.086.0570-A</t>
  </si>
  <si>
    <t>20.086.0580-0</t>
  </si>
  <si>
    <t>20.086.0580-A</t>
  </si>
  <si>
    <t>20.086.0590-0</t>
  </si>
  <si>
    <t>20.086.0590-A</t>
  </si>
  <si>
    <t>20.086.0600-0</t>
  </si>
  <si>
    <t>20.086.0600-A</t>
  </si>
  <si>
    <t>20.086.0610-0</t>
  </si>
  <si>
    <t>20.086.0610-A</t>
  </si>
  <si>
    <t>20.086.0620-0</t>
  </si>
  <si>
    <t>20.086.0620-A</t>
  </si>
  <si>
    <t>20.086.0630-0</t>
  </si>
  <si>
    <t>20.086.0630-A</t>
  </si>
  <si>
    <t>20.086.0640-0</t>
  </si>
  <si>
    <t>20.086.0640-A</t>
  </si>
  <si>
    <t>20.086.0650-0</t>
  </si>
  <si>
    <t>20.086.0650-A</t>
  </si>
  <si>
    <t>20.086.0660-0</t>
  </si>
  <si>
    <t>20.086.0660-A</t>
  </si>
  <si>
    <t>20.086.0670-0</t>
  </si>
  <si>
    <t>20.086.0670-A</t>
  </si>
  <si>
    <t>20.086.0680-0</t>
  </si>
  <si>
    <t>20.086.0680-A</t>
  </si>
  <si>
    <t>20.090.0001-1</t>
  </si>
  <si>
    <t>20.090.0001-B</t>
  </si>
  <si>
    <t>20.090.0005-1</t>
  </si>
  <si>
    <t>20.090.0005-B</t>
  </si>
  <si>
    <t>20.090.0006-0</t>
  </si>
  <si>
    <t>20.090.0006-A</t>
  </si>
  <si>
    <t>20.091.0001-1</t>
  </si>
  <si>
    <t>20.091.0001-B</t>
  </si>
  <si>
    <t>20.092.0001-0</t>
  </si>
  <si>
    <t>20.092.0001-A</t>
  </si>
  <si>
    <t>20.093.0001-0</t>
  </si>
  <si>
    <t>20.093.0001-A</t>
  </si>
  <si>
    <t>20.096.0001-0</t>
  </si>
  <si>
    <t>20.096.0001-A</t>
  </si>
  <si>
    <t>20.097.0001-0</t>
  </si>
  <si>
    <t>20.097.0001-A</t>
  </si>
  <si>
    <t>20.097.0002-0</t>
  </si>
  <si>
    <t>20.097.0002-A</t>
  </si>
  <si>
    <t>20.097.0003-0</t>
  </si>
  <si>
    <t>20.097.0003-A</t>
  </si>
  <si>
    <t>20.097.0004-0</t>
  </si>
  <si>
    <t>20.097.0004-A</t>
  </si>
  <si>
    <t>20.097.0005-0</t>
  </si>
  <si>
    <t>20.097.0005-A</t>
  </si>
  <si>
    <t>20.097.0010-0</t>
  </si>
  <si>
    <t>20.097.0010-A</t>
  </si>
  <si>
    <t>20.097.0011-0</t>
  </si>
  <si>
    <t>20.097.0011-A</t>
  </si>
  <si>
    <t>20.098.0001-0</t>
  </si>
  <si>
    <t>20.098.0001-A</t>
  </si>
  <si>
    <t>20.099.0001-0</t>
  </si>
  <si>
    <t>20.099.0001-A</t>
  </si>
  <si>
    <t>20.100.0005-0</t>
  </si>
  <si>
    <t>20.100.0005-A</t>
  </si>
  <si>
    <t>20.100.0010-0</t>
  </si>
  <si>
    <t>20.100.0010-A</t>
  </si>
  <si>
    <t>20.100.0011-0</t>
  </si>
  <si>
    <t>20.100.0011-A</t>
  </si>
  <si>
    <t>20.100.0012-0</t>
  </si>
  <si>
    <t>20.100.0012-A</t>
  </si>
  <si>
    <t>20.100.0013-0</t>
  </si>
  <si>
    <t>20.100.0013-A</t>
  </si>
  <si>
    <t>20.100.0015-0</t>
  </si>
  <si>
    <t>20.100.0015-A</t>
  </si>
  <si>
    <t>20.100.0016-0</t>
  </si>
  <si>
    <t>20.100.0016-A</t>
  </si>
  <si>
    <t>20.100.0030-0</t>
  </si>
  <si>
    <t>20.100.0030-A</t>
  </si>
  <si>
    <t>20.100.0050-0</t>
  </si>
  <si>
    <t>20.100.0050-A</t>
  </si>
  <si>
    <t>20.100.0060-0</t>
  </si>
  <si>
    <t>20.100.0060-A</t>
  </si>
  <si>
    <t>20.100.0070-0</t>
  </si>
  <si>
    <t>20.100.0070-A</t>
  </si>
  <si>
    <t>20.100.0075-0</t>
  </si>
  <si>
    <t>20.100.0075-A</t>
  </si>
  <si>
    <t>20.100.0080-0</t>
  </si>
  <si>
    <t>20.100.0080-A</t>
  </si>
  <si>
    <t>20.100.0085-0</t>
  </si>
  <si>
    <t>20.100.0085-A</t>
  </si>
  <si>
    <t>20.100.0090-0</t>
  </si>
  <si>
    <t>20.100.0090-A</t>
  </si>
  <si>
    <t>20.100.0095-0</t>
  </si>
  <si>
    <t>20.100.0095-A</t>
  </si>
  <si>
    <t>20.101.0011-0</t>
  </si>
  <si>
    <t>20.101.0011-A</t>
  </si>
  <si>
    <t>20.101.0013-0</t>
  </si>
  <si>
    <t>20.101.0013-A</t>
  </si>
  <si>
    <t>20.102.0003-0</t>
  </si>
  <si>
    <t>20.102.0003-A</t>
  </si>
  <si>
    <t>20.102.0004-0</t>
  </si>
  <si>
    <t>20.102.0004-A</t>
  </si>
  <si>
    <t>20.102.0006-0</t>
  </si>
  <si>
    <t>20.102.0006-A</t>
  </si>
  <si>
    <t>20.102.0007-0</t>
  </si>
  <si>
    <t>20.102.0007-A</t>
  </si>
  <si>
    <t>20.102.0008-0</t>
  </si>
  <si>
    <t>20.102.0008-A</t>
  </si>
  <si>
    <t>20.104.0001-0</t>
  </si>
  <si>
    <t>20.104.0001-A</t>
  </si>
  <si>
    <t>20.104.0005-0</t>
  </si>
  <si>
    <t>20.104.0005-A</t>
  </si>
  <si>
    <t>20.105.0001-0</t>
  </si>
  <si>
    <t>20.105.0001-A</t>
  </si>
  <si>
    <t>20.105.0004-0</t>
  </si>
  <si>
    <t>20.105.0004-A</t>
  </si>
  <si>
    <t>20.105.0005-0</t>
  </si>
  <si>
    <t>20.105.0005-A</t>
  </si>
  <si>
    <t>20.106.0001-0</t>
  </si>
  <si>
    <t>20.106.0001-A</t>
  </si>
  <si>
    <t>20.107.0001-0</t>
  </si>
  <si>
    <t>20.107.0001-A</t>
  </si>
  <si>
    <t>20.108.0001-0</t>
  </si>
  <si>
    <t>20.108.0001-A</t>
  </si>
  <si>
    <t>20.108.0003-0</t>
  </si>
  <si>
    <t>20.108.0003-A</t>
  </si>
  <si>
    <t>20.108.0005-0</t>
  </si>
  <si>
    <t>20.108.0005-A</t>
  </si>
  <si>
    <t>20.108.0007-0</t>
  </si>
  <si>
    <t>20.108.0007-A</t>
  </si>
  <si>
    <t>20.108.0012-0</t>
  </si>
  <si>
    <t>20.108.0012-A</t>
  </si>
  <si>
    <t>20.108.0015-0</t>
  </si>
  <si>
    <t>20.108.0015-A</t>
  </si>
  <si>
    <t>20.108.0017-0</t>
  </si>
  <si>
    <t>20.108.0017-A</t>
  </si>
  <si>
    <t>20.111.0001-0</t>
  </si>
  <si>
    <t>20.111.0001-A</t>
  </si>
  <si>
    <t>20.111.0006-0</t>
  </si>
  <si>
    <t>20.111.0006-A</t>
  </si>
  <si>
    <t>20.111.0007-0</t>
  </si>
  <si>
    <t>20.111.0007-A</t>
  </si>
  <si>
    <t>20.111.0008-0</t>
  </si>
  <si>
    <t>20.111.0008-A</t>
  </si>
  <si>
    <t>20.111.0009-0</t>
  </si>
  <si>
    <t>20.111.0009-A</t>
  </si>
  <si>
    <t>20.111.0010-0</t>
  </si>
  <si>
    <t>20.111.0010-A</t>
  </si>
  <si>
    <t>20.112.0010-0</t>
  </si>
  <si>
    <t>20.112.0010-A</t>
  </si>
  <si>
    <t>20.112.0011-0</t>
  </si>
  <si>
    <t>20.112.0011-A</t>
  </si>
  <si>
    <t>20.112.0013-0</t>
  </si>
  <si>
    <t>20.112.0013-A</t>
  </si>
  <si>
    <t>20.112.0014-0</t>
  </si>
  <si>
    <t>20.112.0014-A</t>
  </si>
  <si>
    <t>20.112.0015-0</t>
  </si>
  <si>
    <t>20.112.0015-A</t>
  </si>
  <si>
    <t>20.113.0010-0</t>
  </si>
  <si>
    <t>20.113.0010-A</t>
  </si>
  <si>
    <t>20.113.0011-0</t>
  </si>
  <si>
    <t>20.113.0011-A</t>
  </si>
  <si>
    <t>20.113.0012-0</t>
  </si>
  <si>
    <t>20.113.0012-A</t>
  </si>
  <si>
    <t>20.113.0013-0</t>
  </si>
  <si>
    <t>20.113.0013-A</t>
  </si>
  <si>
    <t>20.113.0014-0</t>
  </si>
  <si>
    <t>20.113.0014-A</t>
  </si>
  <si>
    <t>20.113.0015-0</t>
  </si>
  <si>
    <t>20.113.0015-A</t>
  </si>
  <si>
    <t>20.114.0010-0</t>
  </si>
  <si>
    <t>20.114.0010-A</t>
  </si>
  <si>
    <t>20.114.0011-0</t>
  </si>
  <si>
    <t>20.114.0011-A</t>
  </si>
  <si>
    <t>20.114.0012-0</t>
  </si>
  <si>
    <t>20.114.0012-A</t>
  </si>
  <si>
    <t>20.114.0013-0</t>
  </si>
  <si>
    <t>20.114.0013-A</t>
  </si>
  <si>
    <t>20.114.0014-0</t>
  </si>
  <si>
    <t>20.114.0014-A</t>
  </si>
  <si>
    <t>20.114.0015-0</t>
  </si>
  <si>
    <t>20.114.0015-A</t>
  </si>
  <si>
    <t>20.115.0010-0</t>
  </si>
  <si>
    <t>20.115.0010-A</t>
  </si>
  <si>
    <t>20.115.0011-0</t>
  </si>
  <si>
    <t>20.115.0011-A</t>
  </si>
  <si>
    <t>20.115.0012-0</t>
  </si>
  <si>
    <t>20.115.0012-A</t>
  </si>
  <si>
    <t>20.115.0013-0</t>
  </si>
  <si>
    <t>20.115.0013-A</t>
  </si>
  <si>
    <t>20.115.0014-0</t>
  </si>
  <si>
    <t>20.115.0014-A</t>
  </si>
  <si>
    <t>20.115.0015-0</t>
  </si>
  <si>
    <t>20.115.0015-A</t>
  </si>
  <si>
    <t>20.116.0005-0</t>
  </si>
  <si>
    <t>20.116.0005-A</t>
  </si>
  <si>
    <t>20.116.0006-0</t>
  </si>
  <si>
    <t>20.116.0006-A</t>
  </si>
  <si>
    <t>20.116.0007-0</t>
  </si>
  <si>
    <t>20.116.0007-A</t>
  </si>
  <si>
    <t>20.116.0008-0</t>
  </si>
  <si>
    <t>20.116.0008-A</t>
  </si>
  <si>
    <t>20.116.0012-0</t>
  </si>
  <si>
    <t>20.116.0012-A</t>
  </si>
  <si>
    <t>20.116.0013-0</t>
  </si>
  <si>
    <t>20.116.0013-A</t>
  </si>
  <si>
    <t>20.116.0014-0</t>
  </si>
  <si>
    <t>20.116.0014-A</t>
  </si>
  <si>
    <t>20.116.0020-0</t>
  </si>
  <si>
    <t>20.116.0020-A</t>
  </si>
  <si>
    <t>20.170.0001-0</t>
  </si>
  <si>
    <t>20.170.0001-A</t>
  </si>
  <si>
    <t>20.170.0002-0</t>
  </si>
  <si>
    <t>20.170.0002-A</t>
  </si>
  <si>
    <t>20.170.0005-0</t>
  </si>
  <si>
    <t>20.170.0005-A</t>
  </si>
  <si>
    <t>20.170.0015-0</t>
  </si>
  <si>
    <t>20.170.0015-A</t>
  </si>
  <si>
    <t>20.175.0002-1</t>
  </si>
  <si>
    <t>20.175.0002-B</t>
  </si>
  <si>
    <t>20.175.0003-0</t>
  </si>
  <si>
    <t>20.175.0003-A</t>
  </si>
  <si>
    <t>20.175.0004-0</t>
  </si>
  <si>
    <t>20.175.0004-A</t>
  </si>
  <si>
    <t>20.175.0005-0</t>
  </si>
  <si>
    <t>20.175.0005-A</t>
  </si>
  <si>
    <t>20.175.0006-0</t>
  </si>
  <si>
    <t>20.175.0006-A</t>
  </si>
  <si>
    <t>20.175.0007-0</t>
  </si>
  <si>
    <t>20.175.0007-A</t>
  </si>
  <si>
    <t>20.175.0010-1</t>
  </si>
  <si>
    <t>20.175.0010-B</t>
  </si>
  <si>
    <t>20.175.0015-0</t>
  </si>
  <si>
    <t>20.175.0015-A</t>
  </si>
  <si>
    <t>20.176.0010-0</t>
  </si>
  <si>
    <t>20.176.0010-A</t>
  </si>
  <si>
    <t>20.180.0001-0</t>
  </si>
  <si>
    <t>20.180.0001-A</t>
  </si>
  <si>
    <t>20.180.0002-0</t>
  </si>
  <si>
    <t>20.180.0002-A</t>
  </si>
  <si>
    <t>20.181.0001-0</t>
  </si>
  <si>
    <t>20.181.0001-A</t>
  </si>
  <si>
    <t>20.181.0005-1</t>
  </si>
  <si>
    <t>20.181.0005-B</t>
  </si>
  <si>
    <t>20.181.0006-1</t>
  </si>
  <si>
    <t>20.181.0006-B</t>
  </si>
  <si>
    <t>20.183.0001-1</t>
  </si>
  <si>
    <t>20.183.0001-B</t>
  </si>
  <si>
    <t>20.198.0001-0</t>
  </si>
  <si>
    <t>20.198.0001-A</t>
  </si>
  <si>
    <t>21.001.0010-0</t>
  </si>
  <si>
    <t>21.001.0010-A</t>
  </si>
  <si>
    <t>21.001.0015-0</t>
  </si>
  <si>
    <t>21.001.0015-A</t>
  </si>
  <si>
    <t>21.001.0020-0</t>
  </si>
  <si>
    <t>21.001.0020-A</t>
  </si>
  <si>
    <t>21.001.0021-0</t>
  </si>
  <si>
    <t>21.001.0021-A</t>
  </si>
  <si>
    <t>21.001.0025-0</t>
  </si>
  <si>
    <t>21.001.0025-A</t>
  </si>
  <si>
    <t>21.001.0060-0</t>
  </si>
  <si>
    <t>21.001.0060-A</t>
  </si>
  <si>
    <t>21.001.0062-0</t>
  </si>
  <si>
    <t>21.001.0062-A</t>
  </si>
  <si>
    <t>21.001.0065-0</t>
  </si>
  <si>
    <t>21.001.0065-A</t>
  </si>
  <si>
    <t>21.001.0070-0</t>
  </si>
  <si>
    <t>21.001.0070-A</t>
  </si>
  <si>
    <t>21.001.0075-0</t>
  </si>
  <si>
    <t>21.001.0075-A</t>
  </si>
  <si>
    <t>21.001.0080-0</t>
  </si>
  <si>
    <t>21.001.0080-A</t>
  </si>
  <si>
    <t>21.001.0090-0</t>
  </si>
  <si>
    <t>21.001.0090-A</t>
  </si>
  <si>
    <t>21.001.0095-0</t>
  </si>
  <si>
    <t>21.001.0095-A</t>
  </si>
  <si>
    <t>21.001.0150-0</t>
  </si>
  <si>
    <t>21.001.0150-A</t>
  </si>
  <si>
    <t>21.001.0155-0</t>
  </si>
  <si>
    <t>21.001.0155-A</t>
  </si>
  <si>
    <t>21.001.0160-0</t>
  </si>
  <si>
    <t>21.001.0160-A</t>
  </si>
  <si>
    <t>21.001.0165-0</t>
  </si>
  <si>
    <t>21.001.0165-A</t>
  </si>
  <si>
    <t>21.001.0170-0</t>
  </si>
  <si>
    <t>21.001.0170-A</t>
  </si>
  <si>
    <t>21.001.0175-0</t>
  </si>
  <si>
    <t>21.001.0175-A</t>
  </si>
  <si>
    <t>21.001.0180-0</t>
  </si>
  <si>
    <t>21.001.0180-A</t>
  </si>
  <si>
    <t>21.001.0185-0</t>
  </si>
  <si>
    <t>21.001.0185-A</t>
  </si>
  <si>
    <t>21.001.0190-0</t>
  </si>
  <si>
    <t>21.001.0190-A</t>
  </si>
  <si>
    <t>21.002.0010-0</t>
  </si>
  <si>
    <t>21.002.0010-A</t>
  </si>
  <si>
    <t>21.002.0015-0</t>
  </si>
  <si>
    <t>21.002.0015-A</t>
  </si>
  <si>
    <t>21.002.0020-0</t>
  </si>
  <si>
    <t>21.002.0020-A</t>
  </si>
  <si>
    <t>21.002.0025-0</t>
  </si>
  <si>
    <t>21.002.0025-A</t>
  </si>
  <si>
    <t>21.002.0030-0</t>
  </si>
  <si>
    <t>21.002.0030-A</t>
  </si>
  <si>
    <t>21.002.0035-0</t>
  </si>
  <si>
    <t>21.002.0035-A</t>
  </si>
  <si>
    <t>21.002.0040-0</t>
  </si>
  <si>
    <t>21.002.0040-A</t>
  </si>
  <si>
    <t>21.002.0045-0</t>
  </si>
  <si>
    <t>21.002.0045-A</t>
  </si>
  <si>
    <t>21.003.0052-0</t>
  </si>
  <si>
    <t>21.003.0052-A</t>
  </si>
  <si>
    <t>21.003.0053-0</t>
  </si>
  <si>
    <t>21.003.0053-A</t>
  </si>
  <si>
    <t>21.003.0054-0</t>
  </si>
  <si>
    <t>21.003.0054-A</t>
  </si>
  <si>
    <t>21.003.0055-0</t>
  </si>
  <si>
    <t>21.003.0055-A</t>
  </si>
  <si>
    <t>21.003.0056-0</t>
  </si>
  <si>
    <t>21.003.0056-A</t>
  </si>
  <si>
    <t>21.003.0057-0</t>
  </si>
  <si>
    <t>21.003.0057-A</t>
  </si>
  <si>
    <t>21.003.0065-0</t>
  </si>
  <si>
    <t>21.003.0065-A</t>
  </si>
  <si>
    <t>21.003.0070-0</t>
  </si>
  <si>
    <t>21.003.0070-A</t>
  </si>
  <si>
    <t>21.003.0072-0</t>
  </si>
  <si>
    <t>21.003.0072-A</t>
  </si>
  <si>
    <t>21.003.0075-0</t>
  </si>
  <si>
    <t>21.003.0075-A</t>
  </si>
  <si>
    <t>21.003.0078-0</t>
  </si>
  <si>
    <t>21.003.0078-A</t>
  </si>
  <si>
    <t>21.003.0085-0</t>
  </si>
  <si>
    <t>21.003.0085-A</t>
  </si>
  <si>
    <t>21.004.0095-0</t>
  </si>
  <si>
    <t>21.004.0095-A</t>
  </si>
  <si>
    <t>21.004.0100-0</t>
  </si>
  <si>
    <t>21.004.0100-A</t>
  </si>
  <si>
    <t>21.004.0101-0</t>
  </si>
  <si>
    <t>21.004.0101-A</t>
  </si>
  <si>
    <t>21.004.0102-0</t>
  </si>
  <si>
    <t>21.004.0102-A</t>
  </si>
  <si>
    <t>21.004.0105-0</t>
  </si>
  <si>
    <t>21.004.0105-A</t>
  </si>
  <si>
    <t>21.004.0108-0</t>
  </si>
  <si>
    <t>21.004.0108-A</t>
  </si>
  <si>
    <t>21.004.0110-0</t>
  </si>
  <si>
    <t>21.004.0110-A</t>
  </si>
  <si>
    <t>21.004.0120-0</t>
  </si>
  <si>
    <t>21.004.0120-A</t>
  </si>
  <si>
    <t>21.004.0125-0</t>
  </si>
  <si>
    <t>21.004.0125-A</t>
  </si>
  <si>
    <t>21.004.0130-0</t>
  </si>
  <si>
    <t>21.004.0130-A</t>
  </si>
  <si>
    <t>21.004.0135-0</t>
  </si>
  <si>
    <t>21.004.0135-A</t>
  </si>
  <si>
    <t>21.004.0140-0</t>
  </si>
  <si>
    <t>21.004.0140-A</t>
  </si>
  <si>
    <t>21.004.0141-0</t>
  </si>
  <si>
    <t>21.004.0141-A</t>
  </si>
  <si>
    <t>21.004.0142-0</t>
  </si>
  <si>
    <t>21.004.0142-A</t>
  </si>
  <si>
    <t>21.004.0143-0</t>
  </si>
  <si>
    <t>21.004.0143-A</t>
  </si>
  <si>
    <t>21.004.0144-0</t>
  </si>
  <si>
    <t>21.004.0144-A</t>
  </si>
  <si>
    <t>21.004.0150-0</t>
  </si>
  <si>
    <t>21.004.0150-A</t>
  </si>
  <si>
    <t>21.004.0153-0</t>
  </si>
  <si>
    <t>21.004.0153-A</t>
  </si>
  <si>
    <t>21.004.0155-0</t>
  </si>
  <si>
    <t>21.004.0155-A</t>
  </si>
  <si>
    <t>21.004.0158-0</t>
  </si>
  <si>
    <t>21.004.0158-A</t>
  </si>
  <si>
    <t>21.004.0160-0</t>
  </si>
  <si>
    <t>21.004.0160-A</t>
  </si>
  <si>
    <t>21.004.0165-0</t>
  </si>
  <si>
    <t>21.004.0165-A</t>
  </si>
  <si>
    <t>21.004.0168-0</t>
  </si>
  <si>
    <t>21.004.0168-A</t>
  </si>
  <si>
    <t>21.004.0170-0</t>
  </si>
  <si>
    <t>21.004.0170-A</t>
  </si>
  <si>
    <t>21.004.0175-0</t>
  </si>
  <si>
    <t>21.004.0175-A</t>
  </si>
  <si>
    <t>21.004.0185-0</t>
  </si>
  <si>
    <t>21.004.0185-A</t>
  </si>
  <si>
    <t>21.004.0186-0</t>
  </si>
  <si>
    <t>21.004.0186-A</t>
  </si>
  <si>
    <t>21.004.0187-0</t>
  </si>
  <si>
    <t>21.004.0187-A</t>
  </si>
  <si>
    <t>21.004.0188-0</t>
  </si>
  <si>
    <t>21.004.0188-A</t>
  </si>
  <si>
    <t>21.004.0190-0</t>
  </si>
  <si>
    <t>21.004.0190-A</t>
  </si>
  <si>
    <t>21.004.0200-0</t>
  </si>
  <si>
    <t>21.004.0200-A</t>
  </si>
  <si>
    <t>21.005.0010-0</t>
  </si>
  <si>
    <t>21.005.0010-A</t>
  </si>
  <si>
    <t>21.005.0011-0</t>
  </si>
  <si>
    <t>21.005.0011-A</t>
  </si>
  <si>
    <t>21.005.0015-0</t>
  </si>
  <si>
    <t>21.005.0015-A</t>
  </si>
  <si>
    <t>21.005.0016-0</t>
  </si>
  <si>
    <t>21.005.0016-A</t>
  </si>
  <si>
    <t>21.005.0020-0</t>
  </si>
  <si>
    <t>21.005.0020-A</t>
  </si>
  <si>
    <t>21.005.0050-0</t>
  </si>
  <si>
    <t>21.005.0050-A</t>
  </si>
  <si>
    <t>21.007.0010-0</t>
  </si>
  <si>
    <t>21.007.0010-A</t>
  </si>
  <si>
    <t>21.007.0015-0</t>
  </si>
  <si>
    <t>21.007.0015-A</t>
  </si>
  <si>
    <t>21.009.0010-0</t>
  </si>
  <si>
    <t>21.009.0010-A</t>
  </si>
  <si>
    <t>21.009.0011-0</t>
  </si>
  <si>
    <t>21.009.0011-A</t>
  </si>
  <si>
    <t>21.009.0012-0</t>
  </si>
  <si>
    <t>21.009.0012-A</t>
  </si>
  <si>
    <t>21.009.0013-0</t>
  </si>
  <si>
    <t>21.009.0013-A</t>
  </si>
  <si>
    <t>21.009.0030-0</t>
  </si>
  <si>
    <t>21.009.0030-A</t>
  </si>
  <si>
    <t>21.009.0031-0</t>
  </si>
  <si>
    <t>21.009.0031-A</t>
  </si>
  <si>
    <t>21.009.0040-0</t>
  </si>
  <si>
    <t>21.009.0040-A</t>
  </si>
  <si>
    <t>21.009.0041-0</t>
  </si>
  <si>
    <t>21.009.0041-A</t>
  </si>
  <si>
    <t>21.009.0080-0</t>
  </si>
  <si>
    <t>21.009.0080-A</t>
  </si>
  <si>
    <t>21.009.0081-0</t>
  </si>
  <si>
    <t>21.009.0081-A</t>
  </si>
  <si>
    <t>21.009.0100-0</t>
  </si>
  <si>
    <t>21.009.0100-A</t>
  </si>
  <si>
    <t>21.009.0101-0</t>
  </si>
  <si>
    <t>21.009.0101-A</t>
  </si>
  <si>
    <t>21.009.0102-0</t>
  </si>
  <si>
    <t>21.009.0102-A</t>
  </si>
  <si>
    <t>21.009.0105-0</t>
  </si>
  <si>
    <t>21.009.0105-A</t>
  </si>
  <si>
    <t>21.009.0106-0</t>
  </si>
  <si>
    <t>21.009.0106-A</t>
  </si>
  <si>
    <t>21.009.0107-0</t>
  </si>
  <si>
    <t>21.009.0107-A</t>
  </si>
  <si>
    <t>21.009.0108-0</t>
  </si>
  <si>
    <t>21.009.0108-A</t>
  </si>
  <si>
    <t>21.009.0109-0</t>
  </si>
  <si>
    <t>21.009.0109-A</t>
  </si>
  <si>
    <t>21.009.0110-0</t>
  </si>
  <si>
    <t>21.009.0110-A</t>
  </si>
  <si>
    <t>21.009.0111-0</t>
  </si>
  <si>
    <t>21.009.0111-A</t>
  </si>
  <si>
    <t>21.009.0112-0</t>
  </si>
  <si>
    <t>21.009.0112-A</t>
  </si>
  <si>
    <t>21.009.0113-0</t>
  </si>
  <si>
    <t>21.009.0113-A</t>
  </si>
  <si>
    <t>21.009.0114-0</t>
  </si>
  <si>
    <t>21.009.0114-A</t>
  </si>
  <si>
    <t>21.009.0115-0</t>
  </si>
  <si>
    <t>21.009.0115-A</t>
  </si>
  <si>
    <t>21.009.0116-0</t>
  </si>
  <si>
    <t>21.009.0116-A</t>
  </si>
  <si>
    <t>21.010.0005-0</t>
  </si>
  <si>
    <t>21.010.0005-A</t>
  </si>
  <si>
    <t>21.010.0010-0</t>
  </si>
  <si>
    <t>21.010.0010-A</t>
  </si>
  <si>
    <t>21.010.0015-0</t>
  </si>
  <si>
    <t>21.010.0015-A</t>
  </si>
  <si>
    <t>21.010.0020-0</t>
  </si>
  <si>
    <t>21.010.0020-A</t>
  </si>
  <si>
    <t>21.010.0025-0</t>
  </si>
  <si>
    <t>21.010.0025-A</t>
  </si>
  <si>
    <t>21.010.0030-0</t>
  </si>
  <si>
    <t>21.010.0030-A</t>
  </si>
  <si>
    <t>21.010.0035-0</t>
  </si>
  <si>
    <t>21.010.0035-A</t>
  </si>
  <si>
    <t>21.010.0040-0</t>
  </si>
  <si>
    <t>21.010.0040-A</t>
  </si>
  <si>
    <t>21.010.0045-0</t>
  </si>
  <si>
    <t>21.010.0045-A</t>
  </si>
  <si>
    <t>21.011.0010-0</t>
  </si>
  <si>
    <t>21.011.0010-A</t>
  </si>
  <si>
    <t>21.011.0012-0</t>
  </si>
  <si>
    <t>21.011.0012-A</t>
  </si>
  <si>
    <t>21.011.0015-0</t>
  </si>
  <si>
    <t>21.011.0015-A</t>
  </si>
  <si>
    <t>21.011.0016-0</t>
  </si>
  <si>
    <t>21.011.0016-A</t>
  </si>
  <si>
    <t>21.011.0020-0</t>
  </si>
  <si>
    <t>21.011.0020-A</t>
  </si>
  <si>
    <t>21.011.0021-0</t>
  </si>
  <si>
    <t>21.011.0021-A</t>
  </si>
  <si>
    <t>21.011.0025-0</t>
  </si>
  <si>
    <t>21.011.0025-A</t>
  </si>
  <si>
    <t>21.011.0026-0</t>
  </si>
  <si>
    <t>21.011.0026-A</t>
  </si>
  <si>
    <t>21.011.0030-0</t>
  </si>
  <si>
    <t>21.011.0030-A</t>
  </si>
  <si>
    <t>21.011.0035-0</t>
  </si>
  <si>
    <t>21.011.0035-A</t>
  </si>
  <si>
    <t>21.011.0040-0</t>
  </si>
  <si>
    <t>21.011.0040-A</t>
  </si>
  <si>
    <t>21.011.0050-0</t>
  </si>
  <si>
    <t>21.011.0050-A</t>
  </si>
  <si>
    <t>21.011.0060-0</t>
  </si>
  <si>
    <t>21.011.0060-A</t>
  </si>
  <si>
    <t>21.011.0070-0</t>
  </si>
  <si>
    <t>21.011.0070-A</t>
  </si>
  <si>
    <t>21.011.0075-0</t>
  </si>
  <si>
    <t>21.011.0075-A</t>
  </si>
  <si>
    <t>21.011.0080-0</t>
  </si>
  <si>
    <t>21.011.0080-A</t>
  </si>
  <si>
    <t>21.011.0085-0</t>
  </si>
  <si>
    <t>21.011.0085-A</t>
  </si>
  <si>
    <t>21.011.0090-0</t>
  </si>
  <si>
    <t>21.011.0090-A</t>
  </si>
  <si>
    <t>21.011.0095-0</t>
  </si>
  <si>
    <t>21.011.0095-A</t>
  </si>
  <si>
    <t>21.011.0100-0</t>
  </si>
  <si>
    <t>21.011.0100-A</t>
  </si>
  <si>
    <t>21.013.0010-0</t>
  </si>
  <si>
    <t>21.013.0010-A</t>
  </si>
  <si>
    <t>21.015.0179-0</t>
  </si>
  <si>
    <t>21.015.0179-A</t>
  </si>
  <si>
    <t>21.015.0181-0</t>
  </si>
  <si>
    <t>21.015.0181-A</t>
  </si>
  <si>
    <t>21.015.0182-0</t>
  </si>
  <si>
    <t>21.015.0182-A</t>
  </si>
  <si>
    <t>21.015.0184-0</t>
  </si>
  <si>
    <t>21.015.0184-A</t>
  </si>
  <si>
    <t>21.015.0186-0</t>
  </si>
  <si>
    <t>21.015.0186-A</t>
  </si>
  <si>
    <t>21.015.0188-0</t>
  </si>
  <si>
    <t>21.015.0188-A</t>
  </si>
  <si>
    <t>21.015.0190-0</t>
  </si>
  <si>
    <t>21.015.0190-A</t>
  </si>
  <si>
    <t>21.015.0192-0</t>
  </si>
  <si>
    <t>21.015.0192-A</t>
  </si>
  <si>
    <t>21.015.0194-0</t>
  </si>
  <si>
    <t>21.015.0194-A</t>
  </si>
  <si>
    <t>21.015.0196-0</t>
  </si>
  <si>
    <t>21.015.0196-A</t>
  </si>
  <si>
    <t>21.015.0198-0</t>
  </si>
  <si>
    <t>21.015.0198-A</t>
  </si>
  <si>
    <t>21.015.0201-0</t>
  </si>
  <si>
    <t>21.015.0201-A</t>
  </si>
  <si>
    <t>21.015.0205-0</t>
  </si>
  <si>
    <t>21.015.0205-A</t>
  </si>
  <si>
    <t>21.015.0207-0</t>
  </si>
  <si>
    <t>21.015.0207-A</t>
  </si>
  <si>
    <t>21.015.0208-0</t>
  </si>
  <si>
    <t>21.015.0208-A</t>
  </si>
  <si>
    <t>21.015.0209-0</t>
  </si>
  <si>
    <t>21.015.0209-A</t>
  </si>
  <si>
    <t>21.015.0210-0</t>
  </si>
  <si>
    <t>21.015.0210-A</t>
  </si>
  <si>
    <t>21.015.0220-0</t>
  </si>
  <si>
    <t>21.015.0220-A</t>
  </si>
  <si>
    <t>21.015.0230-0</t>
  </si>
  <si>
    <t>21.015.0230-A</t>
  </si>
  <si>
    <t>21.015.0235-0</t>
  </si>
  <si>
    <t>21.015.0235-A</t>
  </si>
  <si>
    <t>21.018.0010-0</t>
  </si>
  <si>
    <t>21.018.0010-A</t>
  </si>
  <si>
    <t>21.018.0012-0</t>
  </si>
  <si>
    <t>21.018.0012-A</t>
  </si>
  <si>
    <t>21.018.0015-0</t>
  </si>
  <si>
    <t>21.018.0015-A</t>
  </si>
  <si>
    <t>21.018.0018-0</t>
  </si>
  <si>
    <t>21.018.0018-A</t>
  </si>
  <si>
    <t>21.018.0020-0</t>
  </si>
  <si>
    <t>21.018.0020-A</t>
  </si>
  <si>
    <t>21.018.0021-0</t>
  </si>
  <si>
    <t>21.018.0021-A</t>
  </si>
  <si>
    <t>21.018.0022-0</t>
  </si>
  <si>
    <t>21.018.0022-A</t>
  </si>
  <si>
    <t>21.018.0023-0</t>
  </si>
  <si>
    <t>21.018.0023-A</t>
  </si>
  <si>
    <t>21.018.0025-0</t>
  </si>
  <si>
    <t>21.018.0025-A</t>
  </si>
  <si>
    <t>21.018.0030-0</t>
  </si>
  <si>
    <t>21.018.0030-A</t>
  </si>
  <si>
    <t>21.018.0031-0</t>
  </si>
  <si>
    <t>21.018.0031-A</t>
  </si>
  <si>
    <t>21.018.0032-0</t>
  </si>
  <si>
    <t>21.018.0032-A</t>
  </si>
  <si>
    <t>21.018.0035-0</t>
  </si>
  <si>
    <t>21.018.0035-A</t>
  </si>
  <si>
    <t>21.018.0040-0</t>
  </si>
  <si>
    <t>21.018.0040-A</t>
  </si>
  <si>
    <t>21.018.0045-0</t>
  </si>
  <si>
    <t>21.018.0045-A</t>
  </si>
  <si>
    <t>21.018.0050-0</t>
  </si>
  <si>
    <t>21.018.0050-A</t>
  </si>
  <si>
    <t>21.019.0078-0</t>
  </si>
  <si>
    <t>21.019.0078-A</t>
  </si>
  <si>
    <t>21.019.0090-0</t>
  </si>
  <si>
    <t>21.019.0090-A</t>
  </si>
  <si>
    <t>21.019.0095-0</t>
  </si>
  <si>
    <t>21.019.0095-A</t>
  </si>
  <si>
    <t>21.019.0105-0</t>
  </si>
  <si>
    <t>21.019.0105-A</t>
  </si>
  <si>
    <t>21.019.0110-0</t>
  </si>
  <si>
    <t>21.019.0110-A</t>
  </si>
  <si>
    <t>21.020.0050-0</t>
  </si>
  <si>
    <t>21.020.0050-A</t>
  </si>
  <si>
    <t>21.020.0055-0</t>
  </si>
  <si>
    <t>21.020.0055-A</t>
  </si>
  <si>
    <t>21.020.0060-0</t>
  </si>
  <si>
    <t>21.020.0060-A</t>
  </si>
  <si>
    <t>21.020.0065-0</t>
  </si>
  <si>
    <t>21.020.0065-A</t>
  </si>
  <si>
    <t>21.020.0070-0</t>
  </si>
  <si>
    <t>21.020.0070-A</t>
  </si>
  <si>
    <t>21.020.0075-0</t>
  </si>
  <si>
    <t>21.020.0075-A</t>
  </si>
  <si>
    <t>21.020.0080-0</t>
  </si>
  <si>
    <t>21.020.0080-A</t>
  </si>
  <si>
    <t>21.020.0085-0</t>
  </si>
  <si>
    <t>21.020.0085-A</t>
  </si>
  <si>
    <t>21.020.0090-0</t>
  </si>
  <si>
    <t>21.020.0090-A</t>
  </si>
  <si>
    <t>21.020.0095-0</t>
  </si>
  <si>
    <t>21.020.0095-A</t>
  </si>
  <si>
    <t>21.020.0106-0</t>
  </si>
  <si>
    <t>21.020.0106-A</t>
  </si>
  <si>
    <t>21.020.0107-0</t>
  </si>
  <si>
    <t>21.020.0107-A</t>
  </si>
  <si>
    <t>21.021.0010-0</t>
  </si>
  <si>
    <t>21.021.0010-A</t>
  </si>
  <si>
    <t>21.021.0015-0</t>
  </si>
  <si>
    <t>21.021.0015-A</t>
  </si>
  <si>
    <t>21.024.0010-0</t>
  </si>
  <si>
    <t>21.024.0010-A</t>
  </si>
  <si>
    <t>21.024.0015-0</t>
  </si>
  <si>
    <t>21.024.0015-A</t>
  </si>
  <si>
    <t>21.024.0020-0</t>
  </si>
  <si>
    <t>21.024.0020-A</t>
  </si>
  <si>
    <t>21.024.0025-0</t>
  </si>
  <si>
    <t>21.024.0025-A</t>
  </si>
  <si>
    <t>21.024.0030-0</t>
  </si>
  <si>
    <t>21.024.0030-A</t>
  </si>
  <si>
    <t>21.024.0035-0</t>
  </si>
  <si>
    <t>21.024.0035-A</t>
  </si>
  <si>
    <t>21.024.0040-0</t>
  </si>
  <si>
    <t>21.024.0040-A</t>
  </si>
  <si>
    <t>21.024.0100-0</t>
  </si>
  <si>
    <t>21.024.0100-A</t>
  </si>
  <si>
    <t>21.024.0105-0</t>
  </si>
  <si>
    <t>21.024.0105-A</t>
  </si>
  <si>
    <t>21.026.0010-0</t>
  </si>
  <si>
    <t>21.026.0010-A</t>
  </si>
  <si>
    <t>21.026.0012-0</t>
  </si>
  <si>
    <t>21.026.0012-A</t>
  </si>
  <si>
    <t>21.026.0015-0</t>
  </si>
  <si>
    <t>21.026.0015-A</t>
  </si>
  <si>
    <t>21.026.0020-0</t>
  </si>
  <si>
    <t>21.026.0020-A</t>
  </si>
  <si>
    <t>21.026.0030-0</t>
  </si>
  <si>
    <t>21.026.0030-A</t>
  </si>
  <si>
    <t>21.026.0035-0</t>
  </si>
  <si>
    <t>21.026.0035-A</t>
  </si>
  <si>
    <t>21.026.0040-0</t>
  </si>
  <si>
    <t>21.026.0040-A</t>
  </si>
  <si>
    <t>21.026.0050-0</t>
  </si>
  <si>
    <t>21.026.0050-A</t>
  </si>
  <si>
    <t>21.026.0055-0</t>
  </si>
  <si>
    <t>21.026.0055-A</t>
  </si>
  <si>
    <t>21.026.0060-0</t>
  </si>
  <si>
    <t>21.026.0060-A</t>
  </si>
  <si>
    <t>21.026.0065-0</t>
  </si>
  <si>
    <t>21.026.0065-A</t>
  </si>
  <si>
    <t>21.026.0070-0</t>
  </si>
  <si>
    <t>21.026.0070-A</t>
  </si>
  <si>
    <t>21.026.0075-0</t>
  </si>
  <si>
    <t>21.026.0075-A</t>
  </si>
  <si>
    <t>21.026.0080-0</t>
  </si>
  <si>
    <t>21.026.0080-A</t>
  </si>
  <si>
    <t>21.026.0100-0</t>
  </si>
  <si>
    <t>21.026.0100-A</t>
  </si>
  <si>
    <t>21.026.0105-0</t>
  </si>
  <si>
    <t>21.026.0105-A</t>
  </si>
  <si>
    <t>21.026.0110-0</t>
  </si>
  <si>
    <t>21.026.0110-A</t>
  </si>
  <si>
    <t>21.026.0120-0</t>
  </si>
  <si>
    <t>21.026.0120-A</t>
  </si>
  <si>
    <t>21.026.0130-0</t>
  </si>
  <si>
    <t>21.026.0130-A</t>
  </si>
  <si>
    <t>21.026.0200-0</t>
  </si>
  <si>
    <t>21.026.0200-A</t>
  </si>
  <si>
    <t>21.026.0250-0</t>
  </si>
  <si>
    <t>21.026.0250-A</t>
  </si>
  <si>
    <t>21.026.0350-0</t>
  </si>
  <si>
    <t>21.026.0350-A</t>
  </si>
  <si>
    <t>21.026.0450-0</t>
  </si>
  <si>
    <t>21.026.0450-A</t>
  </si>
  <si>
    <t>21.027.0010-0</t>
  </si>
  <si>
    <t>21.027.0010-A</t>
  </si>
  <si>
    <t>21.027.0020-0</t>
  </si>
  <si>
    <t>21.027.0020-A</t>
  </si>
  <si>
    <t>21.027.0025-0</t>
  </si>
  <si>
    <t>21.027.0025-A</t>
  </si>
  <si>
    <t>21.027.0050-0</t>
  </si>
  <si>
    <t>21.027.0050-A</t>
  </si>
  <si>
    <t>21.027.0060-0</t>
  </si>
  <si>
    <t>21.027.0060-A</t>
  </si>
  <si>
    <t>21.028.0010-0</t>
  </si>
  <si>
    <t>21.028.0010-A</t>
  </si>
  <si>
    <t>21.028.0015-0</t>
  </si>
  <si>
    <t>21.028.0015-A</t>
  </si>
  <si>
    <t>21.028.0020-0</t>
  </si>
  <si>
    <t>21.028.0020-A</t>
  </si>
  <si>
    <t>21.028.0040-0</t>
  </si>
  <si>
    <t>21.028.0040-A</t>
  </si>
  <si>
    <t>21.028.0060-0</t>
  </si>
  <si>
    <t>21.028.0060-A</t>
  </si>
  <si>
    <t>21.028.0065-0</t>
  </si>
  <si>
    <t>21.028.0065-A</t>
  </si>
  <si>
    <t>21.028.0070-0</t>
  </si>
  <si>
    <t>21.028.0070-A</t>
  </si>
  <si>
    <t>21.028.0075-0</t>
  </si>
  <si>
    <t>21.028.0075-A</t>
  </si>
  <si>
    <t>21.028.0080-0</t>
  </si>
  <si>
    <t>21.028.0080-A</t>
  </si>
  <si>
    <t>21.028.0085-0</t>
  </si>
  <si>
    <t>21.028.0085-A</t>
  </si>
  <si>
    <t>21.028.0090-0</t>
  </si>
  <si>
    <t>21.028.0090-A</t>
  </si>
  <si>
    <t>21.028.0095-0</t>
  </si>
  <si>
    <t>21.028.0095-A</t>
  </si>
  <si>
    <t>21.028.0100-0</t>
  </si>
  <si>
    <t>21.028.0100-A</t>
  </si>
  <si>
    <t>21.028.0105-0</t>
  </si>
  <si>
    <t>21.028.0105-A</t>
  </si>
  <si>
    <t>21.028.0110-0</t>
  </si>
  <si>
    <t>21.028.0110-A</t>
  </si>
  <si>
    <t>21.028.0115-0</t>
  </si>
  <si>
    <t>21.028.0115-A</t>
  </si>
  <si>
    <t>21.028.0120-0</t>
  </si>
  <si>
    <t>21.028.0120-A</t>
  </si>
  <si>
    <t>21.028.0125-0</t>
  </si>
  <si>
    <t>21.028.0125-A</t>
  </si>
  <si>
    <t>21.028.0140-0</t>
  </si>
  <si>
    <t>21.028.0140-A</t>
  </si>
  <si>
    <t>21.028.0145-0</t>
  </si>
  <si>
    <t>21.028.0145-A</t>
  </si>
  <si>
    <t>21.028.0150-0</t>
  </si>
  <si>
    <t>21.028.0150-A</t>
  </si>
  <si>
    <t>21.030.0055-0</t>
  </si>
  <si>
    <t>21.030.0055-A</t>
  </si>
  <si>
    <t>21.030.0060-0</t>
  </si>
  <si>
    <t>21.030.0060-A</t>
  </si>
  <si>
    <t>21.030.0065-0</t>
  </si>
  <si>
    <t>21.030.0065-A</t>
  </si>
  <si>
    <t>21.030.0070-0</t>
  </si>
  <si>
    <t>21.030.0070-A</t>
  </si>
  <si>
    <t>21.030.0075-0</t>
  </si>
  <si>
    <t>21.030.0075-A</t>
  </si>
  <si>
    <t>21.030.0080-0</t>
  </si>
  <si>
    <t>21.030.0080-A</t>
  </si>
  <si>
    <t>21.030.0085-0</t>
  </si>
  <si>
    <t>21.030.0085-A</t>
  </si>
  <si>
    <t>21.030.0090-0</t>
  </si>
  <si>
    <t>21.030.0090-A</t>
  </si>
  <si>
    <t>21.030.0100-0</t>
  </si>
  <si>
    <t>21.030.0100-A</t>
  </si>
  <si>
    <t>21.030.0105-0</t>
  </si>
  <si>
    <t>21.030.0105-A</t>
  </si>
  <si>
    <t>21.031.0010-0</t>
  </si>
  <si>
    <t>21.031.0010-A</t>
  </si>
  <si>
    <t>21.031.0015-0</t>
  </si>
  <si>
    <t>21.031.0015-A</t>
  </si>
  <si>
    <t>21.031.0020-0</t>
  </si>
  <si>
    <t>21.031.0020-A</t>
  </si>
  <si>
    <t>21.031.0025-0</t>
  </si>
  <si>
    <t>21.031.0025-A</t>
  </si>
  <si>
    <t>21.031.0030-0</t>
  </si>
  <si>
    <t>21.031.0030-A</t>
  </si>
  <si>
    <t>21.031.0035-0</t>
  </si>
  <si>
    <t>21.031.0035-A</t>
  </si>
  <si>
    <t>21.031.0040-0</t>
  </si>
  <si>
    <t>21.031.0040-A</t>
  </si>
  <si>
    <t>21.035.0007-0</t>
  </si>
  <si>
    <t>21.035.0007-A</t>
  </si>
  <si>
    <t>21.035.0008-0</t>
  </si>
  <si>
    <t>21.035.0008-A</t>
  </si>
  <si>
    <t>21.035.0009-0</t>
  </si>
  <si>
    <t>21.035.0009-A</t>
  </si>
  <si>
    <t>21.035.0010-0</t>
  </si>
  <si>
    <t>21.035.0010-A</t>
  </si>
  <si>
    <t>21.035.0012-0</t>
  </si>
  <si>
    <t>21.035.0012-A</t>
  </si>
  <si>
    <t>21.035.0014-0</t>
  </si>
  <si>
    <t>21.035.0014-A</t>
  </si>
  <si>
    <t>21.035.0050-0</t>
  </si>
  <si>
    <t>21.035.0050-A</t>
  </si>
  <si>
    <t>21.035.0100-0</t>
  </si>
  <si>
    <t>21.035.0100-A</t>
  </si>
  <si>
    <t>21.035.0103-0</t>
  </si>
  <si>
    <t>21.035.0103-A</t>
  </si>
  <si>
    <t>21.035.0105-0</t>
  </si>
  <si>
    <t>21.035.0105-A</t>
  </si>
  <si>
    <t>21.035.0150-0</t>
  </si>
  <si>
    <t>21.035.0150-A</t>
  </si>
  <si>
    <t>21.035.0160-0</t>
  </si>
  <si>
    <t>21.035.0160-A</t>
  </si>
  <si>
    <t>21.035.0205-0</t>
  </si>
  <si>
    <t>21.035.0205-A</t>
  </si>
  <si>
    <t>21.035.0220-0</t>
  </si>
  <si>
    <t>21.035.0220-A</t>
  </si>
  <si>
    <t>21.035.0230-0</t>
  </si>
  <si>
    <t>21.035.0230-A</t>
  </si>
  <si>
    <t>21.035.0235-0</t>
  </si>
  <si>
    <t>21.035.0235-A</t>
  </si>
  <si>
    <t>21.035.0250-0</t>
  </si>
  <si>
    <t>21.035.0250-A</t>
  </si>
  <si>
    <t>21.036.0010-0</t>
  </si>
  <si>
    <t>21.036.0010-A</t>
  </si>
  <si>
    <t>21.036.0015-0</t>
  </si>
  <si>
    <t>21.036.0015-A</t>
  </si>
  <si>
    <t>21.036.0020-0</t>
  </si>
  <si>
    <t>21.036.0020-A</t>
  </si>
  <si>
    <t>21.036.0025-0</t>
  </si>
  <si>
    <t>21.036.0025-A</t>
  </si>
  <si>
    <t>21.036.0050-0</t>
  </si>
  <si>
    <t>21.036.0050-A</t>
  </si>
  <si>
    <t>21.036.0055-0</t>
  </si>
  <si>
    <t>21.036.0055-A</t>
  </si>
  <si>
    <t>21.036.0060-0</t>
  </si>
  <si>
    <t>21.036.0060-A</t>
  </si>
  <si>
    <t>21.036.0065-0</t>
  </si>
  <si>
    <t>21.036.0065-A</t>
  </si>
  <si>
    <t>21.036.0070-0</t>
  </si>
  <si>
    <t>21.036.0070-A</t>
  </si>
  <si>
    <t>21.036.0075-0</t>
  </si>
  <si>
    <t>21.036.0075-A</t>
  </si>
  <si>
    <t>21.036.0080-0</t>
  </si>
  <si>
    <t>21.036.0080-A</t>
  </si>
  <si>
    <t>21.037.0010-0</t>
  </si>
  <si>
    <t>21.037.0010-A</t>
  </si>
  <si>
    <t>21.037.0015-0</t>
  </si>
  <si>
    <t>21.037.0015-A</t>
  </si>
  <si>
    <t>21.037.0020-0</t>
  </si>
  <si>
    <t>21.037.0020-A</t>
  </si>
  <si>
    <t>21.037.0050-0</t>
  </si>
  <si>
    <t>21.037.0050-A</t>
  </si>
  <si>
    <t>21.037.0100-0</t>
  </si>
  <si>
    <t>21.037.0100-A</t>
  </si>
  <si>
    <t>21.037.0105-0</t>
  </si>
  <si>
    <t>21.037.0105-A</t>
  </si>
  <si>
    <t>21.037.0108-0</t>
  </si>
  <si>
    <t>21.037.0108-A</t>
  </si>
  <si>
    <t>21.037.0120-0</t>
  </si>
  <si>
    <t>21.037.0120-A</t>
  </si>
  <si>
    <t>21.037.0125-0</t>
  </si>
  <si>
    <t>21.037.0125-A</t>
  </si>
  <si>
    <t>21.037.0130-0</t>
  </si>
  <si>
    <t>21.037.0130-A</t>
  </si>
  <si>
    <t>21.037.0135-0</t>
  </si>
  <si>
    <t>21.037.0135-A</t>
  </si>
  <si>
    <t>21.038.0010-0</t>
  </si>
  <si>
    <t>21.038.0010-A</t>
  </si>
  <si>
    <t>21.038.0050-0</t>
  </si>
  <si>
    <t>21.038.0050-A</t>
  </si>
  <si>
    <t>21.038.0055-0</t>
  </si>
  <si>
    <t>21.038.0055-A</t>
  </si>
  <si>
    <t>21.038.0060-0</t>
  </si>
  <si>
    <t>21.038.0060-A</t>
  </si>
  <si>
    <t>21.040.0010-0</t>
  </si>
  <si>
    <t>21.040.0010-A</t>
  </si>
  <si>
    <t>21.040.0100-0</t>
  </si>
  <si>
    <t>21.040.0100-A</t>
  </si>
  <si>
    <t>21.040.0120-0</t>
  </si>
  <si>
    <t>21.040.0120-A</t>
  </si>
  <si>
    <t>21.040.0130-0</t>
  </si>
  <si>
    <t>21.040.0130-A</t>
  </si>
  <si>
    <t>21.042.0015-0</t>
  </si>
  <si>
    <t>21.042.0015-A</t>
  </si>
  <si>
    <t>21.042.0030-0</t>
  </si>
  <si>
    <t>21.042.0030-A</t>
  </si>
  <si>
    <t>21.042.0040-0</t>
  </si>
  <si>
    <t>21.042.0040-A</t>
  </si>
  <si>
    <t>21.042.0045-0</t>
  </si>
  <si>
    <t>21.042.0045-A</t>
  </si>
  <si>
    <t>21.042.0065-0</t>
  </si>
  <si>
    <t>21.042.0065-A</t>
  </si>
  <si>
    <t>21.042.0070-0</t>
  </si>
  <si>
    <t>21.042.0070-A</t>
  </si>
  <si>
    <t>21.042.0085-0</t>
  </si>
  <si>
    <t>21.042.0085-A</t>
  </si>
  <si>
    <t>21.042.0115-0</t>
  </si>
  <si>
    <t>21.042.0115-A</t>
  </si>
  <si>
    <t>21.042.0125-0</t>
  </si>
  <si>
    <t>21.042.0125-A</t>
  </si>
  <si>
    <t>21.042.0135-0</t>
  </si>
  <si>
    <t>21.042.0135-A</t>
  </si>
  <si>
    <t>21.042.0140-0</t>
  </si>
  <si>
    <t>21.042.0140-A</t>
  </si>
  <si>
    <t>21.042.0145-0</t>
  </si>
  <si>
    <t>21.042.0145-A</t>
  </si>
  <si>
    <t>21.042.0165-0</t>
  </si>
  <si>
    <t>21.042.0165-A</t>
  </si>
  <si>
    <t>21.045.0050-0</t>
  </si>
  <si>
    <t>21.045.0050-A</t>
  </si>
  <si>
    <t>21.045.0055-0</t>
  </si>
  <si>
    <t>21.045.0055-A</t>
  </si>
  <si>
    <t>21.045.0070-0</t>
  </si>
  <si>
    <t>21.045.0070-A</t>
  </si>
  <si>
    <t>21.045.0080-0</t>
  </si>
  <si>
    <t>21.045.0080-A</t>
  </si>
  <si>
    <t>21.045.0085-0</t>
  </si>
  <si>
    <t>21.045.0085-A</t>
  </si>
  <si>
    <t>21.045.0090-0</t>
  </si>
  <si>
    <t>21.045.0090-A</t>
  </si>
  <si>
    <t>21.045.0105-0</t>
  </si>
  <si>
    <t>21.045.0105-A</t>
  </si>
  <si>
    <t>21.045.0110-0</t>
  </si>
  <si>
    <t>21.045.0110-A</t>
  </si>
  <si>
    <t>21.045.0125-0</t>
  </si>
  <si>
    <t>21.045.0125-A</t>
  </si>
  <si>
    <t>21.045.0135-0</t>
  </si>
  <si>
    <t>21.045.0135-A</t>
  </si>
  <si>
    <t>21.045.0140-0</t>
  </si>
  <si>
    <t>21.045.0140-A</t>
  </si>
  <si>
    <t>21.045.0145-0</t>
  </si>
  <si>
    <t>21.045.0145-A</t>
  </si>
  <si>
    <t>21.045.0150-0</t>
  </si>
  <si>
    <t>21.045.0150-A</t>
  </si>
  <si>
    <t>21.045.0160-0</t>
  </si>
  <si>
    <t>21.045.0160-A</t>
  </si>
  <si>
    <t>21.046.0010-0</t>
  </si>
  <si>
    <t>21.046.0010-A</t>
  </si>
  <si>
    <t>21.046.0020-0</t>
  </si>
  <si>
    <t>21.046.0020-A</t>
  </si>
  <si>
    <t>21.046.0025-0</t>
  </si>
  <si>
    <t>21.046.0025-A</t>
  </si>
  <si>
    <t>21.046.0035-0</t>
  </si>
  <si>
    <t>21.046.0035-A</t>
  </si>
  <si>
    <t>21.046.0040-0</t>
  </si>
  <si>
    <t>21.046.0040-A</t>
  </si>
  <si>
    <t>21.046.0055-0</t>
  </si>
  <si>
    <t>21.046.0055-A</t>
  </si>
  <si>
    <t>21.046.0060-0</t>
  </si>
  <si>
    <t>21.046.0060-A</t>
  </si>
  <si>
    <t>21.046.0065-0</t>
  </si>
  <si>
    <t>21.046.0065-A</t>
  </si>
  <si>
    <t>21.046.0070-0</t>
  </si>
  <si>
    <t>21.046.0070-A</t>
  </si>
  <si>
    <t>21.048.0010-0</t>
  </si>
  <si>
    <t>21.048.0010-A</t>
  </si>
  <si>
    <t>21.048.0015-0</t>
  </si>
  <si>
    <t>21.048.0015-A</t>
  </si>
  <si>
    <t>21.048.0020-0</t>
  </si>
  <si>
    <t>21.048.0020-A</t>
  </si>
  <si>
    <t>21.048.0025-0</t>
  </si>
  <si>
    <t>21.048.0025-A</t>
  </si>
  <si>
    <t>21.048.0030-0</t>
  </si>
  <si>
    <t>21.048.0030-A</t>
  </si>
  <si>
    <t>21.048.0035-0</t>
  </si>
  <si>
    <t>21.048.0035-A</t>
  </si>
  <si>
    <t>21.048.0040-0</t>
  </si>
  <si>
    <t>21.048.0040-A</t>
  </si>
  <si>
    <t>21.048.0045-0</t>
  </si>
  <si>
    <t>21.048.0045-A</t>
  </si>
  <si>
    <t>21.048.0050-0</t>
  </si>
  <si>
    <t>21.048.0050-A</t>
  </si>
  <si>
    <t>21.048.0055-0</t>
  </si>
  <si>
    <t>21.048.0055-A</t>
  </si>
  <si>
    <t>21.048.0060-0</t>
  </si>
  <si>
    <t>21.048.0060-A</t>
  </si>
  <si>
    <t>21.048.0065-0</t>
  </si>
  <si>
    <t>21.048.0065-A</t>
  </si>
  <si>
    <t>21.050.0010-0</t>
  </si>
  <si>
    <t>21.050.0010-A</t>
  </si>
  <si>
    <t>21.050.0015-0</t>
  </si>
  <si>
    <t>21.050.0015-A</t>
  </si>
  <si>
    <t>21.050.0020-0</t>
  </si>
  <si>
    <t>21.050.0020-A</t>
  </si>
  <si>
    <t>21.050.0025-0</t>
  </si>
  <si>
    <t>21.050.0025-A</t>
  </si>
  <si>
    <t>21.050.0040-0</t>
  </si>
  <si>
    <t>21.050.0040-A</t>
  </si>
  <si>
    <t>21.050.0045-0</t>
  </si>
  <si>
    <t>21.050.0045-A</t>
  </si>
  <si>
    <t>21.050.0050-0</t>
  </si>
  <si>
    <t>21.050.0050-A</t>
  </si>
  <si>
    <t>21.050.0055-0</t>
  </si>
  <si>
    <t>21.050.0055-A</t>
  </si>
  <si>
    <t>21.050.0060-0</t>
  </si>
  <si>
    <t>21.050.0060-A</t>
  </si>
  <si>
    <t>21.050.0070-0</t>
  </si>
  <si>
    <t>21.050.0070-A</t>
  </si>
  <si>
    <t>21.050.0075-0</t>
  </si>
  <si>
    <t>21.050.0075-A</t>
  </si>
  <si>
    <t>21.050.0080-0</t>
  </si>
  <si>
    <t>21.050.0080-A</t>
  </si>
  <si>
    <t>21.050.0085-0</t>
  </si>
  <si>
    <t>21.050.0085-A</t>
  </si>
  <si>
    <t>21.050.0090-0</t>
  </si>
  <si>
    <t>21.050.0090-A</t>
  </si>
  <si>
    <t>21.050.0095-0</t>
  </si>
  <si>
    <t>21.050.0095-A</t>
  </si>
  <si>
    <t>21.050.0100-0</t>
  </si>
  <si>
    <t>21.050.0100-A</t>
  </si>
  <si>
    <t>21.050.0105-0</t>
  </si>
  <si>
    <t>21.050.0105-A</t>
  </si>
  <si>
    <t>21.050.0110-0</t>
  </si>
  <si>
    <t>21.050.0110-A</t>
  </si>
  <si>
    <t>21.050.0120-0</t>
  </si>
  <si>
    <t>21.050.0120-A</t>
  </si>
  <si>
    <t>21.050.0125-0</t>
  </si>
  <si>
    <t>21.050.0125-A</t>
  </si>
  <si>
    <t>21.051.0010-0</t>
  </si>
  <si>
    <t>21.051.0010-A</t>
  </si>
  <si>
    <t>22.005.0005-0</t>
  </si>
  <si>
    <t>22.005.0005-A</t>
  </si>
  <si>
    <t>22.005.0015-0</t>
  </si>
  <si>
    <t>22.005.0015-A</t>
  </si>
  <si>
    <t>22.005.0020-0</t>
  </si>
  <si>
    <t>22.005.0020-A</t>
  </si>
  <si>
    <t>22.005.0025-0</t>
  </si>
  <si>
    <t>22.005.0025-A</t>
  </si>
  <si>
    <t>22.005.0030-0</t>
  </si>
  <si>
    <t>22.005.0030-A</t>
  </si>
  <si>
    <t>22.005.0035-0</t>
  </si>
  <si>
    <t>22.005.0035-A</t>
  </si>
  <si>
    <t>22.005.0045-0</t>
  </si>
  <si>
    <t>22.005.0045-A</t>
  </si>
  <si>
    <t>22.005.0050-0</t>
  </si>
  <si>
    <t>22.005.0050-A</t>
  </si>
  <si>
    <t>22.005.0055-0</t>
  </si>
  <si>
    <t>22.005.0055-A</t>
  </si>
  <si>
    <t>22.005.0060-0</t>
  </si>
  <si>
    <t>22.005.0060-A</t>
  </si>
  <si>
    <t>22.005.0070-0</t>
  </si>
  <si>
    <t>22.005.0070-A</t>
  </si>
  <si>
    <t>22.005.0075-0</t>
  </si>
  <si>
    <t>22.005.0075-A</t>
  </si>
  <si>
    <t>22.005.0080-0</t>
  </si>
  <si>
    <t>22.005.0080-A</t>
  </si>
  <si>
    <t>22.005.0085-0</t>
  </si>
  <si>
    <t>22.005.0085-A</t>
  </si>
  <si>
    <t>22.013.0005-0</t>
  </si>
  <si>
    <t>22.013.0005-A</t>
  </si>
  <si>
    <t>22.013.0010-0</t>
  </si>
  <si>
    <t>22.013.0010-A</t>
  </si>
  <si>
    <t>22.013.0015-0</t>
  </si>
  <si>
    <t>22.013.0015-A</t>
  </si>
  <si>
    <t>22.013.0020-0</t>
  </si>
  <si>
    <t>22.013.0020-A</t>
  </si>
  <si>
    <t>22.016.0005-0</t>
  </si>
  <si>
    <t>22.016.0005-A</t>
  </si>
  <si>
    <t>22.016.0010-0</t>
  </si>
  <si>
    <t>22.016.0010-A</t>
  </si>
  <si>
    <t>22.016.0015-0</t>
  </si>
  <si>
    <t>22.016.0015-A</t>
  </si>
  <si>
    <t>22.016.0020-0</t>
  </si>
  <si>
    <t>22.016.0020-A</t>
  </si>
  <si>
    <t>22.016.0025-0</t>
  </si>
  <si>
    <t>22.016.0025-A</t>
  </si>
  <si>
    <t>22.016.0030-0</t>
  </si>
  <si>
    <t>22.016.0030-A</t>
  </si>
  <si>
    <t>22.020.0005-0</t>
  </si>
  <si>
    <t>22.020.0005-A</t>
  </si>
  <si>
    <t>22.020.0010-0</t>
  </si>
  <si>
    <t>22.020.0010-A</t>
  </si>
  <si>
    <t>22.020.0015-0</t>
  </si>
  <si>
    <t>22.020.0015-A</t>
  </si>
  <si>
    <t>22.020.0030-0</t>
  </si>
  <si>
    <t>22.020.0030-A</t>
  </si>
  <si>
    <t>22.020.0035-0</t>
  </si>
  <si>
    <t>22.020.0035-A</t>
  </si>
  <si>
    <t>22.020.0040-0</t>
  </si>
  <si>
    <t>22.020.0040-A</t>
  </si>
  <si>
    <t>22.020.0045-0</t>
  </si>
  <si>
    <t>22.020.0045-A</t>
  </si>
  <si>
    <t>22.020.0050-0</t>
  </si>
  <si>
    <t>22.020.0050-A</t>
  </si>
  <si>
    <t>22.020.0055-0</t>
  </si>
  <si>
    <t>22.020.0055-A</t>
  </si>
  <si>
    <t>22.020.0070-0</t>
  </si>
  <si>
    <t>22.020.0070-A</t>
  </si>
  <si>
    <t>22.020.0075-0</t>
  </si>
  <si>
    <t>22.020.0075-A</t>
  </si>
  <si>
    <t>22.020.0080-0</t>
  </si>
  <si>
    <t>22.020.0080-A</t>
  </si>
  <si>
    <t>22.020.0085-0</t>
  </si>
  <si>
    <t>22.020.0085-A</t>
  </si>
  <si>
    <t>22.020.0090-0</t>
  </si>
  <si>
    <t>22.020.0090-A</t>
  </si>
  <si>
    <t>22.020.0095-0</t>
  </si>
  <si>
    <t>22.020.0095-A</t>
  </si>
  <si>
    <t>22.020.0100-0</t>
  </si>
  <si>
    <t>22.020.0100-A</t>
  </si>
  <si>
    <t>22.020.0105-0</t>
  </si>
  <si>
    <t>22.020.0105-A</t>
  </si>
  <si>
    <t>22.020.0110-0</t>
  </si>
  <si>
    <t>22.020.0110-A</t>
  </si>
  <si>
    <t>22.020.0115-0</t>
  </si>
  <si>
    <t>22.020.0115-A</t>
  </si>
  <si>
    <t>22.020.0120-0</t>
  </si>
  <si>
    <t>22.020.0120-A</t>
  </si>
  <si>
    <t>22.020.0125-0</t>
  </si>
  <si>
    <t>22.020.0125-A</t>
  </si>
  <si>
    <t>22.020.0135-0</t>
  </si>
  <si>
    <t>22.020.0135-A</t>
  </si>
  <si>
    <t>22.020.0140-0</t>
  </si>
  <si>
    <t>22.020.0140-A</t>
  </si>
  <si>
    <t>22.020.0145-0</t>
  </si>
  <si>
    <t>22.020.0145-A</t>
  </si>
  <si>
    <t>22.020.0150-0</t>
  </si>
  <si>
    <t>22.020.0150-A</t>
  </si>
  <si>
    <t>22.025.0005-0</t>
  </si>
  <si>
    <t>22.025.0005-A</t>
  </si>
  <si>
    <t>22.025.0010-0</t>
  </si>
  <si>
    <t>22.025.0010-A</t>
  </si>
  <si>
    <t>22.025.0015-0</t>
  </si>
  <si>
    <t>22.025.0015-A</t>
  </si>
  <si>
    <t>22.026.0010-0</t>
  </si>
  <si>
    <t>22.026.0010-A</t>
  </si>
  <si>
    <t>22.028.0005-0</t>
  </si>
  <si>
    <t>22.028.0005-A</t>
  </si>
  <si>
    <t>22.028.0010-0</t>
  </si>
  <si>
    <t>22.028.0010-A</t>
  </si>
  <si>
    <t>22.028.0015-0</t>
  </si>
  <si>
    <t>22.028.0015-A</t>
  </si>
  <si>
    <t>22.028.0025-0</t>
  </si>
  <si>
    <t>22.028.0025-A</t>
  </si>
  <si>
    <t>22.028.0035-0</t>
  </si>
  <si>
    <t>22.028.0035-A</t>
  </si>
  <si>
    <t>22.028.0040-0</t>
  </si>
  <si>
    <t>22.028.0040-A</t>
  </si>
  <si>
    <t>22.028.0050-0</t>
  </si>
  <si>
    <t>22.028.0050-A</t>
  </si>
  <si>
    <t>22.030.0010-0</t>
  </si>
  <si>
    <t>22.030.0010-A</t>
  </si>
  <si>
    <t>22.030.0015-0</t>
  </si>
  <si>
    <t>22.030.0015-A</t>
  </si>
  <si>
    <t>22.030.0030-0</t>
  </si>
  <si>
    <t>22.030.0030-A</t>
  </si>
  <si>
    <t>22.030.0035-0</t>
  </si>
  <si>
    <t>22.030.0035-A</t>
  </si>
  <si>
    <t>22.030.0040-0</t>
  </si>
  <si>
    <t>22.030.0040-A</t>
  </si>
  <si>
    <t>22.030.0045-0</t>
  </si>
  <si>
    <t>22.030.0045-A</t>
  </si>
  <si>
    <t>22.030.0050-0</t>
  </si>
  <si>
    <t>22.030.0050-A</t>
  </si>
  <si>
    <t>22.030.0055-0</t>
  </si>
  <si>
    <t>22.030.0055-A</t>
  </si>
  <si>
    <t>22.030.0060-0</t>
  </si>
  <si>
    <t>22.030.0060-A</t>
  </si>
  <si>
    <t>22.030.0065-0</t>
  </si>
  <si>
    <t>22.030.0065-A</t>
  </si>
  <si>
    <t>22.030.0070-0</t>
  </si>
  <si>
    <t>22.030.0070-A</t>
  </si>
  <si>
    <t>22.030.0075-0</t>
  </si>
  <si>
    <t>22.030.0075-A</t>
  </si>
  <si>
    <t>22.030.0080-0</t>
  </si>
  <si>
    <t>22.030.0080-A</t>
  </si>
  <si>
    <t>22.030.0085-0</t>
  </si>
  <si>
    <t>22.030.0085-A</t>
  </si>
  <si>
    <t>22.030.0090-0</t>
  </si>
  <si>
    <t>22.030.0090-A</t>
  </si>
  <si>
    <t>22.030.0095-0</t>
  </si>
  <si>
    <t>22.030.0095-A</t>
  </si>
  <si>
    <t>22.030.0100-0</t>
  </si>
  <si>
    <t>22.030.0100-A</t>
  </si>
  <si>
    <t>22.030.0105-0</t>
  </si>
  <si>
    <t>22.030.0105-A</t>
  </si>
  <si>
    <t>22.040.0005-0</t>
  </si>
  <si>
    <t>22.040.0005-A</t>
  </si>
  <si>
    <t>22.040.0010-0</t>
  </si>
  <si>
    <t>22.040.0010-A</t>
  </si>
  <si>
    <t>22.040.0015-0</t>
  </si>
  <si>
    <t>22.040.0015-A</t>
  </si>
  <si>
    <t>22.040.0020-0</t>
  </si>
  <si>
    <t>22.040.0020-A</t>
  </si>
  <si>
    <t>22.040.0025-0</t>
  </si>
  <si>
    <t>22.040.0025-A</t>
  </si>
  <si>
    <t>22.040.0030-0</t>
  </si>
  <si>
    <t>22.040.0030-A</t>
  </si>
  <si>
    <t>22.040.0035-0</t>
  </si>
  <si>
    <t>22.040.0035-A</t>
  </si>
  <si>
    <t>22.040.0040-0</t>
  </si>
  <si>
    <t>22.040.0040-A</t>
  </si>
  <si>
    <t>22.040.0045-0</t>
  </si>
  <si>
    <t>22.040.0045-A</t>
  </si>
  <si>
    <t>22.040.0050-0</t>
  </si>
  <si>
    <t>22.040.0050-A</t>
  </si>
  <si>
    <t>22.040.0055-0</t>
  </si>
  <si>
    <t>22.040.0055-A</t>
  </si>
  <si>
    <t>22.050.0005-0</t>
  </si>
  <si>
    <t>22.050.0005-A</t>
  </si>
  <si>
    <t>22.050.0010-0</t>
  </si>
  <si>
    <t>22.050.0010-A</t>
  </si>
  <si>
    <t>22.050.0015-0</t>
  </si>
  <si>
    <t>22.050.0015-A</t>
  </si>
  <si>
    <t>22.050.0020-0</t>
  </si>
  <si>
    <t>22.050.0020-A</t>
  </si>
  <si>
    <t>22.050.0025-0</t>
  </si>
  <si>
    <t>22.050.0025-A</t>
  </si>
  <si>
    <t>22.050.0030-0</t>
  </si>
  <si>
    <t>22.050.0030-A</t>
  </si>
  <si>
    <t>22.050.0035-0</t>
  </si>
  <si>
    <t>22.050.0035-A</t>
  </si>
  <si>
    <t>54.001.0007-1</t>
  </si>
  <si>
    <t>54.001.0007-B</t>
  </si>
  <si>
    <t>54.001.0010-1</t>
  </si>
  <si>
    <t>54.001.0010-B</t>
  </si>
  <si>
    <t>54.001.0011-1</t>
  </si>
  <si>
    <t>54.001.0011-B</t>
  </si>
  <si>
    <t>54.001.0013-1</t>
  </si>
  <si>
    <t>54.001.0013-B</t>
  </si>
  <si>
    <t>54.001.0069-1</t>
  </si>
  <si>
    <t>54.001.0069-B</t>
  </si>
  <si>
    <t>54.001.0070-1</t>
  </si>
  <si>
    <t>54.001.0070-B</t>
  </si>
  <si>
    <t>54.001.0071-1</t>
  </si>
  <si>
    <t>54.001.0071-B</t>
  </si>
  <si>
    <t>54.001.0073-1</t>
  </si>
  <si>
    <t>54.001.0073-B</t>
  </si>
  <si>
    <t>54.001.0074-1</t>
  </si>
  <si>
    <t>54.001.0074-B</t>
  </si>
  <si>
    <t>54.001.0077-1</t>
  </si>
  <si>
    <t>54.001.0077-B</t>
  </si>
  <si>
    <t>54.001.0081-1</t>
  </si>
  <si>
    <t>54.001.0081-B</t>
  </si>
  <si>
    <t>54.001.0082-1</t>
  </si>
  <si>
    <t>54.001.0082-B</t>
  </si>
  <si>
    <t>54.001.0100-1</t>
  </si>
  <si>
    <t>54.001.0100-B</t>
  </si>
  <si>
    <t>54.001.0104-1</t>
  </si>
  <si>
    <t>54.001.0104-B</t>
  </si>
  <si>
    <t>54.001.0117-1</t>
  </si>
  <si>
    <t>54.001.0117-B</t>
  </si>
  <si>
    <t>54.001.0126-1</t>
  </si>
  <si>
    <t>54.001.0126-B</t>
  </si>
  <si>
    <t>54.001.0127-1</t>
  </si>
  <si>
    <t>54.001.0127-B</t>
  </si>
  <si>
    <t>54.001.0128-1</t>
  </si>
  <si>
    <t>54.001.0128-B</t>
  </si>
  <si>
    <t>54.001.0129-1</t>
  </si>
  <si>
    <t>54.001.0129-B</t>
  </si>
  <si>
    <t>54.001.0132-1</t>
  </si>
  <si>
    <t>54.001.0132-B</t>
  </si>
  <si>
    <t>54.001.0133-1</t>
  </si>
  <si>
    <t>54.001.0133-B</t>
  </si>
  <si>
    <t>54.001.0134-1</t>
  </si>
  <si>
    <t>54.001.0134-B</t>
  </si>
  <si>
    <t>54.001.0135-1</t>
  </si>
  <si>
    <t>54.001.0135-B</t>
  </si>
  <si>
    <t>54.001.0136-1</t>
  </si>
  <si>
    <t>54.001.0136-B</t>
  </si>
  <si>
    <t>54.001.0137-1</t>
  </si>
  <si>
    <t>54.001.0137-B</t>
  </si>
  <si>
    <t>54.001.0138-1</t>
  </si>
  <si>
    <t>54.001.0138-B</t>
  </si>
  <si>
    <t>54.001.0139-1</t>
  </si>
  <si>
    <t>54.001.0139-B</t>
  </si>
  <si>
    <t>54.001.0140-1</t>
  </si>
  <si>
    <t>54.001.0140-B</t>
  </si>
  <si>
    <t>54.001.0141-1</t>
  </si>
  <si>
    <t>54.001.0141-B</t>
  </si>
  <si>
    <t>54.001.0142-1</t>
  </si>
  <si>
    <t>54.001.0142-B</t>
  </si>
  <si>
    <t>54.001.0143-1</t>
  </si>
  <si>
    <t>54.001.0143-B</t>
  </si>
  <si>
    <t>54.001.0144-1</t>
  </si>
  <si>
    <t>54.001.0144-B</t>
  </si>
  <si>
    <t>54.001.0145-1</t>
  </si>
  <si>
    <t>54.001.0145-B</t>
  </si>
  <si>
    <t>54.001.0146-1</t>
  </si>
  <si>
    <t>54.001.0146-B</t>
  </si>
  <si>
    <t>54.001.0147-1</t>
  </si>
  <si>
    <t>54.001.0147-B</t>
  </si>
  <si>
    <t>54.001.0150-1</t>
  </si>
  <si>
    <t>54.001.0150-B</t>
  </si>
  <si>
    <t>54.001.0151-1</t>
  </si>
  <si>
    <t>54.001.0151-B</t>
  </si>
  <si>
    <t>54.001.0152-1</t>
  </si>
  <si>
    <t>54.001.0152-B</t>
  </si>
  <si>
    <t>54.001.0154-1</t>
  </si>
  <si>
    <t>54.001.0154-B</t>
  </si>
  <si>
    <t>54.001.0170-1</t>
  </si>
  <si>
    <t>54.001.0170-B</t>
  </si>
  <si>
    <t>54.001.0172-1</t>
  </si>
  <si>
    <t>54.001.0172-B</t>
  </si>
  <si>
    <t>54.001.0174-1</t>
  </si>
  <si>
    <t>54.001.0174-B</t>
  </si>
  <si>
    <t>54.001.0176-1</t>
  </si>
  <si>
    <t>54.001.0176-B</t>
  </si>
  <si>
    <t>54.001.0178-1</t>
  </si>
  <si>
    <t>54.001.0178-B</t>
  </si>
  <si>
    <t>55.001.0010-1</t>
  </si>
  <si>
    <t>55.001.0010-B</t>
  </si>
  <si>
    <t>55.001.0011-1</t>
  </si>
  <si>
    <t>55.001.0011-B</t>
  </si>
  <si>
    <t>55.001.0012-1</t>
  </si>
  <si>
    <t>55.001.0012-B</t>
  </si>
  <si>
    <t>55.001.0013-1</t>
  </si>
  <si>
    <t>55.001.0013-B</t>
  </si>
  <si>
    <t>55.010.0001-1</t>
  </si>
  <si>
    <t>55.010.0001-B</t>
  </si>
  <si>
    <t>55.010.0003-1</t>
  </si>
  <si>
    <t>55.010.0003-B</t>
  </si>
  <si>
    <t>55.019.0010-1</t>
  </si>
  <si>
    <t>55.019.0010-B</t>
  </si>
  <si>
    <t>55.100.0002-1</t>
  </si>
  <si>
    <t>55.100.0002-B</t>
  </si>
  <si>
    <t>55.100.0003-1</t>
  </si>
  <si>
    <t>55.100.0003-B</t>
  </si>
  <si>
    <t>55.100.0004-1</t>
  </si>
  <si>
    <t>55.100.0004-B</t>
  </si>
  <si>
    <t>55.100.0005-1</t>
  </si>
  <si>
    <t>55.100.0005-B</t>
  </si>
  <si>
    <t>55.100.0017-1</t>
  </si>
  <si>
    <t>55.100.0017-B</t>
  </si>
  <si>
    <t>55.100.0019-1</t>
  </si>
  <si>
    <t>55.100.0019-B</t>
  </si>
  <si>
    <t>55.100.0023-1</t>
  </si>
  <si>
    <t>55.100.0023-B</t>
  </si>
  <si>
    <t>55.100.0027-1</t>
  </si>
  <si>
    <t>55.100.0027-B</t>
  </si>
  <si>
    <t>55.100.0029-1</t>
  </si>
  <si>
    <t>55.100.0029-B</t>
  </si>
  <si>
    <t>55.100.0031-1</t>
  </si>
  <si>
    <t>55.100.0031-B</t>
  </si>
  <si>
    <t>55.100.0032-1</t>
  </si>
  <si>
    <t>55.100.0032-B</t>
  </si>
  <si>
    <t>55.100.0033-1</t>
  </si>
  <si>
    <t>55.100.0033-B</t>
  </si>
  <si>
    <t>55.100.0034-1</t>
  </si>
  <si>
    <t>55.100.0034-B</t>
  </si>
  <si>
    <t>55.100.0035-1</t>
  </si>
  <si>
    <t>55.100.0035-B</t>
  </si>
  <si>
    <t>55.100.0036-1</t>
  </si>
  <si>
    <t>55.100.0036-B</t>
  </si>
  <si>
    <t>55.100.0037-1</t>
  </si>
  <si>
    <t>55.100.0037-B</t>
  </si>
  <si>
    <t>55.100.0038-1</t>
  </si>
  <si>
    <t>55.100.0038-B</t>
  </si>
  <si>
    <t>55.100.0039-1</t>
  </si>
  <si>
    <t>55.100.0039-B</t>
  </si>
  <si>
    <t>55.100.0046-1</t>
  </si>
  <si>
    <t>55.100.0046-B</t>
  </si>
  <si>
    <t>55.100.0047-1</t>
  </si>
  <si>
    <t>55.100.0047-B</t>
  </si>
  <si>
    <t>55.100.0048-1</t>
  </si>
  <si>
    <t>55.100.0048-B</t>
  </si>
  <si>
    <t>55.100.0049-1</t>
  </si>
  <si>
    <t>55.100.0049-B</t>
  </si>
  <si>
    <t>55.100.0050-1</t>
  </si>
  <si>
    <t>55.100.0050-B</t>
  </si>
  <si>
    <t>55.100.0051-1</t>
  </si>
  <si>
    <t>55.100.0051-B</t>
  </si>
  <si>
    <t>55.100.0056-1</t>
  </si>
  <si>
    <t>55.100.0056-B</t>
  </si>
  <si>
    <t>55.100.0058-1</t>
  </si>
  <si>
    <t>55.100.0058-B</t>
  </si>
  <si>
    <t>55.100.0059-1</t>
  </si>
  <si>
    <t>55.100.0059-B</t>
  </si>
  <si>
    <t>55.100.0060-1</t>
  </si>
  <si>
    <t>55.100.0060-B</t>
  </si>
  <si>
    <t>55.100.0061-1</t>
  </si>
  <si>
    <t>55.100.0061-B</t>
  </si>
  <si>
    <t>55.100.0063-1</t>
  </si>
  <si>
    <t>55.100.0063-B</t>
  </si>
  <si>
    <t>55.100.0064-1</t>
  </si>
  <si>
    <t>55.100.0064-B</t>
  </si>
  <si>
    <t>55.100.0065-1</t>
  </si>
  <si>
    <t>55.100.0065-B</t>
  </si>
  <si>
    <t>55.100.0067-1</t>
  </si>
  <si>
    <t>55.100.0067-B</t>
  </si>
  <si>
    <t>55.100.0068-1</t>
  </si>
  <si>
    <t>55.100.0068-B</t>
  </si>
  <si>
    <t>55.100.0069-1</t>
  </si>
  <si>
    <t>55.100.0069-B</t>
  </si>
  <si>
    <t>55.100.0070-1</t>
  </si>
  <si>
    <t>55.100.0070-B</t>
  </si>
  <si>
    <t>55.100.0071-1</t>
  </si>
  <si>
    <t>55.100.0071-B</t>
  </si>
  <si>
    <t>55.100.0072-1</t>
  </si>
  <si>
    <t>55.100.0072-B</t>
  </si>
  <si>
    <t>58.002.0138-1</t>
  </si>
  <si>
    <t>58.002.0138-B</t>
  </si>
  <si>
    <t>58.002.0150-1</t>
  </si>
  <si>
    <t>58.002.0150-B</t>
  </si>
  <si>
    <t>58.002.0155-1</t>
  </si>
  <si>
    <t>58.002.0155-B</t>
  </si>
  <si>
    <t>58.002.0304-1</t>
  </si>
  <si>
    <t>58.002.0304-B</t>
  </si>
  <si>
    <t>58.002.0306-1</t>
  </si>
  <si>
    <t>58.002.0306-B</t>
  </si>
  <si>
    <t>58.002.0307-1</t>
  </si>
  <si>
    <t>58.002.0307-B</t>
  </si>
  <si>
    <t>58.002.0313-1</t>
  </si>
  <si>
    <t>58.002.0313-B</t>
  </si>
  <si>
    <t>58.002.0315-1</t>
  </si>
  <si>
    <t>58.002.0315-B</t>
  </si>
  <si>
    <t>58.002.0316-1</t>
  </si>
  <si>
    <t>58.002.0316-B</t>
  </si>
  <si>
    <t>58.002.0318-1</t>
  </si>
  <si>
    <t>58.002.0318-B</t>
  </si>
  <si>
    <t>58.002.0319-1</t>
  </si>
  <si>
    <t>58.002.0319-B</t>
  </si>
  <si>
    <t>58.002.0322-1</t>
  </si>
  <si>
    <t>58.002.0322-B</t>
  </si>
  <si>
    <t>58.002.0325-1</t>
  </si>
  <si>
    <t>58.002.0325-B</t>
  </si>
  <si>
    <t>58.002.0326-1</t>
  </si>
  <si>
    <t>58.002.0326-B</t>
  </si>
  <si>
    <t>58.002.0327-1</t>
  </si>
  <si>
    <t>58.002.0327-B</t>
  </si>
  <si>
    <t>58.002.0328-1</t>
  </si>
  <si>
    <t>58.002.0328-B</t>
  </si>
  <si>
    <t>58.002.0329-1</t>
  </si>
  <si>
    <t>58.002.0329-B</t>
  </si>
  <si>
    <t>58.002.0330-1</t>
  </si>
  <si>
    <t>58.002.0330-B</t>
  </si>
  <si>
    <t>58.002.0331-1</t>
  </si>
  <si>
    <t>58.002.0331-B</t>
  </si>
  <si>
    <t>58.002.0332-1</t>
  </si>
  <si>
    <t>58.002.0332-B</t>
  </si>
  <si>
    <t>58.002.0333-1</t>
  </si>
  <si>
    <t>58.002.0333-B</t>
  </si>
  <si>
    <t>58.002.0336-1</t>
  </si>
  <si>
    <t>58.002.0336-B</t>
  </si>
  <si>
    <t>58.002.0337-1</t>
  </si>
  <si>
    <t>58.002.0337-B</t>
  </si>
  <si>
    <t>58.002.0339-1</t>
  </si>
  <si>
    <t>58.002.0339-B</t>
  </si>
  <si>
    <t>58.002.0343-1</t>
  </si>
  <si>
    <t>58.002.0343-B</t>
  </si>
  <si>
    <t>58.002.0350-1</t>
  </si>
  <si>
    <t>58.002.0350-B</t>
  </si>
  <si>
    <t>58.002.0352-1</t>
  </si>
  <si>
    <t>58.002.0352-B</t>
  </si>
  <si>
    <t>58.002.0355-1</t>
  </si>
  <si>
    <t>58.002.0355-B</t>
  </si>
  <si>
    <t>58.002.0357-1</t>
  </si>
  <si>
    <t>58.002.0357-B</t>
  </si>
  <si>
    <t>58.002.0376-1</t>
  </si>
  <si>
    <t>58.002.0376-B</t>
  </si>
  <si>
    <t>58.002.0400-1</t>
  </si>
  <si>
    <t>58.002.0400-B</t>
  </si>
  <si>
    <t>58.002.0401-1</t>
  </si>
  <si>
    <t>58.002.0401-B</t>
  </si>
  <si>
    <t>58.002.0402-1</t>
  </si>
  <si>
    <t>58.002.0402-B</t>
  </si>
  <si>
    <t>58.002.0407-1</t>
  </si>
  <si>
    <t>58.002.0407-B</t>
  </si>
  <si>
    <t>58.002.0412-1</t>
  </si>
  <si>
    <t>58.002.0412-B</t>
  </si>
  <si>
    <t>58.002.0425-1</t>
  </si>
  <si>
    <t>58.002.0425-B</t>
  </si>
  <si>
    <t>58.002.0428-1</t>
  </si>
  <si>
    <t>58.002.0428-B</t>
  </si>
  <si>
    <t>58.002.0429-1</t>
  </si>
  <si>
    <t>58.002.0429-B</t>
  </si>
  <si>
    <t>58.002.0430-1</t>
  </si>
  <si>
    <t>58.002.0430-B</t>
  </si>
  <si>
    <t>58.002.0431-1</t>
  </si>
  <si>
    <t>58.002.0431-B</t>
  </si>
  <si>
    <t>58.002.0432-1</t>
  </si>
  <si>
    <t>58.002.0432-B</t>
  </si>
  <si>
    <t>58.002.0433-1</t>
  </si>
  <si>
    <t>58.002.0433-B</t>
  </si>
  <si>
    <t>58.002.0434-1</t>
  </si>
  <si>
    <t>58.002.0434-B</t>
  </si>
  <si>
    <t>58.002.0435-1</t>
  </si>
  <si>
    <t>58.002.0435-B</t>
  </si>
  <si>
    <t>58.002.0436-1</t>
  </si>
  <si>
    <t>58.002.0436-B</t>
  </si>
  <si>
    <t>59.003.0010-1</t>
  </si>
  <si>
    <t>59.003.0010-B</t>
  </si>
  <si>
    <t>59.003.0050-1</t>
  </si>
  <si>
    <t>59.003.0050-B</t>
  </si>
  <si>
    <t>59.003.0060-1</t>
  </si>
  <si>
    <t>59.003.0060-B</t>
  </si>
  <si>
    <t xml:space="preserve">             </t>
  </si>
  <si>
    <t>UNID</t>
  </si>
  <si>
    <t>LIMITE DE PLASTICIDADE</t>
  </si>
  <si>
    <t>LIMITE DE LIQUIDEZ</t>
  </si>
  <si>
    <t>LIMITE DE CONTRACAO</t>
  </si>
  <si>
    <t>ANALISE GRANULOMETRICA SEM SEDIMENTACAO (PENEIRAMENTO)</t>
  </si>
  <si>
    <t>ANALISE GRANULOMETRICA COM SEDIMENTACAO</t>
  </si>
  <si>
    <t>MASSA ESPECIFICA REAL</t>
  </si>
  <si>
    <t>MASSA ESPECIFICA APARENTE "IN SITU"</t>
  </si>
  <si>
    <t>UMIDADE NATURAL EM ESTUFA</t>
  </si>
  <si>
    <t>EQUIVALENTE DE AREIA</t>
  </si>
  <si>
    <t>UMIDADE PELO METODO EXPEDITO "SPEEDY"</t>
  </si>
  <si>
    <t>COMPACTACAO: ENERGIA PROCTOR NORMAL</t>
  </si>
  <si>
    <t>COMPACTACAO: ENERGIA AASHO INTERMEDIARIA</t>
  </si>
  <si>
    <t>COMPACTACAO: ENERGIA AASHO MODIFICADA</t>
  </si>
  <si>
    <t>INDICE SUPORTE CALIFORNIA,POR 1 PONTO,COMPACTACAO COM ENERGIA PROCTOR NORMAL</t>
  </si>
  <si>
    <t>INDICE SUPORTE CALIFORNIA,POR 1 PONTO,COMPACTACAO COM ENERGIA AASHO INTERMEDIARIA</t>
  </si>
  <si>
    <t>INDICE SUPORTE CALIFORNIA,POR 1 PONTO,COMPACTACAO COM ENERGIA AASHO MODIFICADA</t>
  </si>
  <si>
    <t>INDICE SUPORTE CALIFORNIA,POR 3 PONTOS,COMPACTACAO COM ENERGIA PROCTOR NORMAL</t>
  </si>
  <si>
    <t>INDICE SUPORTE CALIFORNIA,POR 3 PONTOS,COMPACTACAO COM ENERGIA AASHO INTERMEDIARIA</t>
  </si>
  <si>
    <t>INDICE SUPORTE CALIFORNIA,POR 3 PONTOS,COMPACTACAO COM ENERGIA AASHO MODIFICADA</t>
  </si>
  <si>
    <t>INDICE SUPORTE CALIFORNIA,POR 5 PONTOS,COMPACTACAO COM ENERGIA PROCTOR NORMAL</t>
  </si>
  <si>
    <t>INDICE SUPORTE CALIFORNIA,POR 5 PONTOS,COMPACTACAO COM ENERGIA AASHO INTERMEDIARIA</t>
  </si>
  <si>
    <t>INDICE SUPORTE CALIFORNIA,POR 5 PONTOS,COMPACTACAO COM ENERGIA AASHO MODIFICADA</t>
  </si>
  <si>
    <t>PERMEABILIDADE EM AMOSTRA NATURAL</t>
  </si>
  <si>
    <t>PERMEABILIDADE EM AMOSTRA MOLDADA ARGILOSA</t>
  </si>
  <si>
    <t>PERMEABILIDADE EM AMOSTRA DE AREIA</t>
  </si>
  <si>
    <t>COMPRESSAO SIMPLES EM AMOSTRA NATURAL,POR CORPO DE PROVA</t>
  </si>
  <si>
    <t>COMPRESSAO SIMPLES EM AMOSTRA MOLDADA,POR CORPO DE PROVA</t>
  </si>
  <si>
    <t>ADENSAMENTO EM AMOSTRA NATURAL</t>
  </si>
  <si>
    <t>ADENSAMENTO EM AMOSTRA MOLDADA</t>
  </si>
  <si>
    <t>ADENSAMENTO:PAR DE ENSAIOS PARA DETERMINACAO DO FATOR DE CORRECAO DE COEFICIENTE DE RECALQUE</t>
  </si>
  <si>
    <t>DURABILIDADE POR MOLHAGEM E SECAGEM,EM SOLO-CIMENTO,POR ENSAIO</t>
  </si>
  <si>
    <t>SONDAGEM MANUAL,COM TRADO CAVADEIRA,POR METRO LINEAR OU FRACAO</t>
  </si>
  <si>
    <t>SONDAGEM MANUAL,COM PA E PICARETA,POR METRO LINEAR OU FRACAO</t>
  </si>
  <si>
    <t>SONDAGEM DE RECONHECIMENTO A TRADO MANUAL DE 4".PARA TRADO DE 6",ACRESCENTAR 50% AO VALOR DESTE ITEM</t>
  </si>
  <si>
    <t>SONDAGEM EXPEDITA,DE SIMPLES RECONHECIMENTO A PERCUSSAO,EXCLUSIVAMENTE POR LAVAGEM,DIAMETRO DE 2",INCLUSIVE DESLOCAMENTOE INSTALACAO</t>
  </si>
  <si>
    <t>FRACIONAMENTO QUIMICO (METODO ROSTLER)</t>
  </si>
  <si>
    <t>ENSAIO DE PALHETA("VANE TEST")REALIZADO NO CAMPO,EXCLUSIVE PERFURACAO</t>
  </si>
  <si>
    <t>ENSAIO DE PALHETA("VANE TEST"),REALIZADO EM LABORATORIO</t>
  </si>
  <si>
    <t>CLASSIFICACAO MACROSCOPICA DE AMOSTRAS DE SONDAGEM ROTATIVA</t>
  </si>
  <si>
    <t>CLASSIFICACAO MACROSCOPICA DE AMOSTRAS DE SONDAGEM ROTATIVA,COM LAMINA DE ROCHA</t>
  </si>
  <si>
    <t>BRITAGEM EM LABORATORIO,DE BLOCOS DE ROCHA,MATACOES OU TESTEMUNHOS DE SONDAGEM ROTATIVA,POR AMOSTRA REPRESENTATIVA</t>
  </si>
  <si>
    <t>MINI-CBR E EXPANSAO DE SOLO COMPACTADO EM EQUIPAMENTO MINIATURA</t>
  </si>
  <si>
    <t>MINI-MCV - SOLO COMPACTADO EM EQUIPAMENTO MINIATURA</t>
  </si>
  <si>
    <t>DETERMINACAO DA PERDA DE MASSA POR IMERSAO DE SOLOS COMPACTADOS EM EQUIPAMENTO MINIATURA</t>
  </si>
  <si>
    <t>EXTRACAO DE AMOSTRA INDEFORMADA EM BLOCOS DE 30X30X30CM,INCLUSIVE EMBALAGEM DE MADEIRA,EXCLUSIVE TRANSPORTE</t>
  </si>
  <si>
    <t>CLASSIFICACAO DE SOLOS TROPICAIS PARA FINALIDADES RODOVIARIAS,UTILIZANDO CORPOS DE PROVA COMPACTADOS EM EQUIPAMENTO MINIATURA</t>
  </si>
  <si>
    <t>EXTRACAO DE AMOSTRA INDEFORMADA EM ANEL BISELADO,EXCLUSIVE TRANSPORTE</t>
  </si>
  <si>
    <t>EXTRACAO DE AMOSTRA TIPO "SHELBY" DURANTE SERVICO DE SONDAGEM DO SOLO,EXCLUSIVE TRANSPORTE</t>
  </si>
  <si>
    <t>AMOSTRA DE SOLO - PREPARACAO PARA ENSAIOS DE COMPACTACAO E ENSAIOS DE CARACTERIZACAO</t>
  </si>
  <si>
    <t>GRAOS DE SOLOS QUE PASSAM NA PENEIRA DE MALHA 4,8MM - DETERMINACAO DA MASSA ESPECIFICA</t>
  </si>
  <si>
    <t>ADENSAMENTO UNIDIMENSIONAL</t>
  </si>
  <si>
    <t>METODO RIEDEL-WEBER(AGREGADO GRAUDO)</t>
  </si>
  <si>
    <t>COMPACTACAO DE SOLO EM EQUIPAMENTO MINIATURA</t>
  </si>
  <si>
    <t>ENSAIO DE PERDA D'AGUA DURANTE A SONDAGEM ROTATIVA EM ROCHA,CONSTANDO DE 3 ESTAGIOS DE PRESSAO</t>
  </si>
  <si>
    <t>ENSAIO DE PERDA D'AGUA DURANTE A SONDAGEM ROTATIVA EM ROCHA,CONSTANDO DE 5 ESTAGIOS DE PRESSAO</t>
  </si>
  <si>
    <t>ENSAIO DE PENETRACAO TIPO "DEEP SOUNDING"</t>
  </si>
  <si>
    <t>ENSAIO DE INFILTRACAO EM SOLO</t>
  </si>
  <si>
    <t>ENSAIO DE CARACTERIZACAO GEOTECNICA DE SOLOS,COM UTILIZACAODE DILATOMETRO,EXCLUSIVE PERFURACAO</t>
  </si>
  <si>
    <t>ENSAIO DE PENETRACAO TIPO SPT</t>
  </si>
  <si>
    <t>PERFURACAO MANUAL DE SOLO,A TRADO ATE 6"</t>
  </si>
  <si>
    <t>PERFURACAO MANUAL DE SOLO,A TRADO ATE 8"</t>
  </si>
  <si>
    <t>PERFURACAO MANUAL DE SOLO,A TRADO ATE 10"</t>
  </si>
  <si>
    <t>PERFURACAO MANUAL DE SOLO,A TRADO ACIMA DE 10"</t>
  </si>
  <si>
    <t>ANALISE GRANULOMETRICA EM AGREGADO MIUDO</t>
  </si>
  <si>
    <t>ANALISE GRANULOMETRICA EM AGREGADO GRAUDO</t>
  </si>
  <si>
    <t>AVALIACAO DAS IMPUREZAS ORGANICAS DAS AREIAS</t>
  </si>
  <si>
    <t>QUALIDADE DA AREIA COM ANALISE GRANULOMETRICA E INDICE DE MATERIA ORGANICA</t>
  </si>
  <si>
    <t>TEOR DE ARGILA EM TORROES(AGREGADO MIUDO)</t>
  </si>
  <si>
    <t>TEOR DE ARGILA EM TORROES(AGREGADO GRAUDO)</t>
  </si>
  <si>
    <t>TEOR DE MATERIAIS PULVERULENTOS(AGREGADO MIUDO)</t>
  </si>
  <si>
    <t>TEOR DE MATERIAIS PULVERULENTOS(AGREGADO GRAUDO)</t>
  </si>
  <si>
    <t>DENSIDADE REAL(AGREGADO MIUDO)</t>
  </si>
  <si>
    <t>DENSIDADE REAL(AGREGADO GRAUDO)</t>
  </si>
  <si>
    <t>DENSIDADE APARENTE(AGREGADO MIUDO)</t>
  </si>
  <si>
    <t>DENSIDADE APARENTE(AGREGADO GRAUDO)</t>
  </si>
  <si>
    <t>DESGASTE A ABRASAO "LOS ANGELES"</t>
  </si>
  <si>
    <t>ESMAGAMENTO</t>
  </si>
  <si>
    <t>RESISTENCIA AO IMPACTO "TRETON"</t>
  </si>
  <si>
    <t>INDICE DE FORMA(CUBICIDADE)</t>
  </si>
  <si>
    <t>QUALIDADE DE AGREGADO PELO USO DE SOLUCAO DE SULFATO DE SODIO OU MAGNESIO,EM AGREGADO MIUDO</t>
  </si>
  <si>
    <t>QUALIDADE DE AGREGADO PELO USO DE SOLUCAO DE SULFATO DE SODIO OU MAGNESIO,EM AGREGADO GRAUDO</t>
  </si>
  <si>
    <t>REMATE OU CAPEAMENTO DE CORPO DE PROVA CILINDRICO,DE 15X30CMPOR TOPO</t>
  </si>
  <si>
    <t>RESISTENCIA A COMPRESSAO DE CORPO DE PROVA CILINDRICO DE 15X30CM,POR CORPO DE PROVA</t>
  </si>
  <si>
    <t>RESISTENCIA A COMPRESSAO SIMPLES DE CORPO DE PROVA DE ARGAMASSA DE CONCRETO,COM 5X10CM,POR CORPO DE PROVA</t>
  </si>
  <si>
    <t>RESISTENCIA A TRACAO,NA FLEXAO,EM CORPO DE PROVA PRISMATICO,COM ESFORCO ATE 5T</t>
  </si>
  <si>
    <t>RESISTENCIA A TRACAO,NA FLEXAO,EM CORPO DE PROVA PRISMATICO,COM ESFORCO DE 5 ATE 30T</t>
  </si>
  <si>
    <t>RESISTENCIA A TRACAO,NA FLEXAO,EM CORPO DE PROVA PRISMATICO,COM ESFORCO DE 30 ATE 200T</t>
  </si>
  <si>
    <t>RESISTENCIA A COMPRESSAO SIMPLES DE CORPO DE PROVA,COM AUXILIO DE ESCLEROMETRO,POR CORPO DE PROVA</t>
  </si>
  <si>
    <t>"SLUMP TEST"</t>
  </si>
  <si>
    <t>DETERMINACAO DE OUTROS TRACOS A PARTIR DOS MESMOS GRAFICOS,MENCIONADOS NO ITEM 01.001.0130,POR TRACO</t>
  </si>
  <si>
    <t>DETERMINACAO DO TEOR DE SULFATOS,POR AMOSTRA,EM ESTRUTURAS DE CONCRETO ARMADO OU PROTENDIDO,CONFORME BOLETIM N°25 DO IPT,INCLUSIVE COLETA DA AMOSTRA</t>
  </si>
  <si>
    <t>ENSAIO DE RESISTENCIA A TRACAO SIMPLES,POR COMPRESSAO DIAMETRAL DE CORPOS DE PROVA CILINDRICOS DE 15X30CM,EXCLUSIVE CORPO DE PROVA</t>
  </si>
  <si>
    <t>RESISTENCIA A COMPRESSAO E TRACAO,MODULO DE ELASTICIDADE DINAMICA,EXCLUSIVE CORPO DE PROVA</t>
  </si>
  <si>
    <t>DETERMINACAO DO AR INCORPORADO EM CONCRETO,EXCLUSIVE CORPO DE PROVA</t>
  </si>
  <si>
    <t>MOLDAGEM E COLETA DE CORPO DE PROVA DE CONCRETO,EXECUTADO POR FIRMA ESPECIALIZADA,INCLUSIVE TRANSPORTE ATE 50KM</t>
  </si>
  <si>
    <t>MOLDAGEM E COLETA DE CORPO DE PROVA DE CONCRETO,EXECUTADO POR FIRMA ESPECIALIZADA,INCLUSIVE TRANSPORTE PARA UMA DISTANCIA DE 51 A 100KM</t>
  </si>
  <si>
    <t>MOLDAGEM E COLETA DE CORPO DE PROVA DE CONCRETO,EXECUTADO POR FIRMA ESPECIALIZADA,INCLUSIVE TRANSPORTE PARA UMA DISTANCIA DE 101 A 250KM</t>
  </si>
  <si>
    <t>M3</t>
  </si>
  <si>
    <t>PENETRACAO A 25°C,100G E 5S</t>
  </si>
  <si>
    <t>PONTO DE FULGOR CLEVELAND</t>
  </si>
  <si>
    <t>DUCTIBILIDADE A 25°C</t>
  </si>
  <si>
    <t>VISCOSIDADE SSF,A CADA TEMPERATURA PARA EMULSAO</t>
  </si>
  <si>
    <t>VISCOSIDADE SSF,A CADA TEMPERATURA PARA ASFALTO DILUIDO</t>
  </si>
  <si>
    <t>VISCOSIDADE CINEMATICA,A CADA TEMPERATURA</t>
  </si>
  <si>
    <t>VISCOSIDADE DINAMICA,A CADA TEMPERATURA</t>
  </si>
  <si>
    <t>TEOR DE BETUME (SOLUBILIDADE)</t>
  </si>
  <si>
    <t>INDICE DE SUSCETIBILIDADE TERMICA</t>
  </si>
  <si>
    <t>EFEITO DO CALOR E DO AR,POR PERCENTAGEM DA PENETRACAO ORIGINAL</t>
  </si>
  <si>
    <t>EFEITO DO CALOR E DO AR,POR PERCENTAGEM DA VARIACAO EM PESO</t>
  </si>
  <si>
    <t>PONTO DE AMOLECIMENTO</t>
  </si>
  <si>
    <t>DENSIDADE A 25°C</t>
  </si>
  <si>
    <t>DETERMINACAO DA CURVA VISCOSIDADE X TEMPERATURA</t>
  </si>
  <si>
    <t>PONTO DE FULGOR TAG</t>
  </si>
  <si>
    <t>DESTILACAO DE ASFALTOS DILUIDOS</t>
  </si>
  <si>
    <t>DETERMINACAO DE AGUA POR DESTILACAO</t>
  </si>
  <si>
    <t>ENSAIOS DO RESIDUO DA DESTILACAO</t>
  </si>
  <si>
    <t>VISCOSIDADE ESPECIFICA ENGLER</t>
  </si>
  <si>
    <t>FLUTUACAO</t>
  </si>
  <si>
    <t>DESTILACAO DO ALCATRAO</t>
  </si>
  <si>
    <t>INDICE DE SULFONACAO</t>
  </si>
  <si>
    <t>BETUME TOTAL</t>
  </si>
  <si>
    <t>SEDIMENTACAO A 5 DIAS</t>
  </si>
  <si>
    <t>PENEIRACAO</t>
  </si>
  <si>
    <t>RESISTENCIA A AGUA</t>
  </si>
  <si>
    <t>MISTURA COM CIMENTO OU COM FILLER SILICICO</t>
  </si>
  <si>
    <t>CARGA DAS PARTICULAS</t>
  </si>
  <si>
    <t>DESEMULSIBILIDADE</t>
  </si>
  <si>
    <t>DESTILACAO DE EMULSOES ASFALTICAS E OLEO DESTILADO</t>
  </si>
  <si>
    <t>RESISTENCIA AO CALOR</t>
  </si>
  <si>
    <t>ENSAIO RRL PARA AGREGADO GRAUDO</t>
  </si>
  <si>
    <t>DETERMINACAO DE PERCENTAGEM DE AGENTES ATIVOS</t>
  </si>
  <si>
    <t>ENSAIO LCPC</t>
  </si>
  <si>
    <t>MATERIAL DE ENCHIMENTO (AMOSTRA GRANULOMETRICA)</t>
  </si>
  <si>
    <t>DETERMINACAO DE PERCENTAGEM DE CARBONATO DE CALCIO</t>
  </si>
  <si>
    <t>DETERMINACAO DO TEOR DE BETUME</t>
  </si>
  <si>
    <t>DETERMINACAO DA ESTABILIDADE E FLUENCIA MARSHALL</t>
  </si>
  <si>
    <t>DENSIDADE APARENTE</t>
  </si>
  <si>
    <t>PERCENTAGEM DE VAZIOS RICE</t>
  </si>
  <si>
    <t>DOSAGEM MARSHALL</t>
  </si>
  <si>
    <t>RECUPERACAO DO LIGANTE (ALSON)</t>
  </si>
  <si>
    <t>AMOSTRA GRANULOMETRICA APOS EXTRACAO DO LIGANTE</t>
  </si>
  <si>
    <t>DETERMINACAO,COM AUXILIO DE SONDA ROTATIVA,DA DENSIDADE DE MISTURA COMPACTADA,POR CORPO DE PROVA</t>
  </si>
  <si>
    <t>CONTROLE DE COMPACTACAO,POR PONTO(METODO DO ANEL)</t>
  </si>
  <si>
    <t>DETERMINACAO DA RESISTENCIA A TRACAO POR COMPRESSAO DIAMETRAL DE MISTURAS BETUMINOSAS</t>
  </si>
  <si>
    <t>DETERMINACAO DO MODULO DE RESISTENCIA DE MISTURAS BETUMINOSAS</t>
  </si>
  <si>
    <t>DETERMINACAO DE MASSA ESPECIFICA APARENTE "IN SITU" COM EMPREGO DO FRASCO DE AREIA</t>
  </si>
  <si>
    <t>ENSAIO NORMAL COMPLETO</t>
  </si>
  <si>
    <t>ENSAIO DE PEGA</t>
  </si>
  <si>
    <t>ENSAIO DE EXPANSIBILIDADE(LE CHATELIER)</t>
  </si>
  <si>
    <t>ENSAIO DE EXPANSIBILIDADE EM AUTO-CLAVE</t>
  </si>
  <si>
    <t>ENSAIO DE FINURA: RESIDUO NA PENEIRA Nº 200</t>
  </si>
  <si>
    <t>ENSAIO DE FINURA: SUPERFICIE ESPECIFICA BLAINE</t>
  </si>
  <si>
    <t>RESISTENCIA A COMPRESSAO AOS 3,7 E 28 DIAS DE IDADE</t>
  </si>
  <si>
    <t>RESISTENCIA A COMPRESSAO,PARA CADA IDADE COMPLEMENTAR</t>
  </si>
  <si>
    <t>CALOR DE HIDRATACAO AOS 7 E 28 DIAS DE IDADE</t>
  </si>
  <si>
    <t>PERDA AO FOGO(PORTLAND COMUM)</t>
  </si>
  <si>
    <t>PERDA AO FOGO(POZOLANICO)</t>
  </si>
  <si>
    <t>RESIDUO INSOLUVEL</t>
  </si>
  <si>
    <t>QUANTIDADE DE ANIDRIDO SULFURICO</t>
  </si>
  <si>
    <t>QUANTIDADE DE SILICA</t>
  </si>
  <si>
    <t>QUANTIDADE DE OXIDO DE FERRO</t>
  </si>
  <si>
    <t>QUANTIDADE DE OXIDO DE ALUMINIO</t>
  </si>
  <si>
    <t>QUANTIDADE DE OXIDO DE CALCIO</t>
  </si>
  <si>
    <t>QUANTIDADE DE OXIDO DE MAGNESIO</t>
  </si>
  <si>
    <t>QUANTIDADE DE ANIDRIDO SILICICO</t>
  </si>
  <si>
    <t>QUANTIDADE DE OXIDO DE POTASSIO</t>
  </si>
  <si>
    <t>QUANTIDADE DE OXIDO DE SODIO</t>
  </si>
  <si>
    <t>QUANTIDADE DE CALCIO</t>
  </si>
  <si>
    <t>QUANTIDADE DE OXIDO DE MANGANES</t>
  </si>
  <si>
    <t>QUANTIDADE DE SULFATO</t>
  </si>
  <si>
    <t>DETERMINACAO DOS COMPOSTOS PRINCIPAIS PRESENTES NO CIMENTO PORTLAND</t>
  </si>
  <si>
    <t>ENSAIO QUIMICO COMPLETO DE CIMENTO</t>
  </si>
  <si>
    <t>T</t>
  </si>
  <si>
    <t>DOBRAMENTO SIMPLES,EM UMA OPERACAO</t>
  </si>
  <si>
    <t>DOBRAMENTO SIMPLES, EM DUAS OPERACOES (FLEXAO E COMPRESSAO)</t>
  </si>
  <si>
    <t>TRACAO SIMPLES,COM ESFORCO ATE 5T</t>
  </si>
  <si>
    <t>TRACAO SIMPLES,COM ESFORCO DE 5 ATE 30T</t>
  </si>
  <si>
    <t>TRACAO SIMPLES,COM ESFORCO DE 30 ATE 100T</t>
  </si>
  <si>
    <t>TRACAO COM DETERMINACAO DE ALONGAMENTO SOB CARGA</t>
  </si>
  <si>
    <t>MODULO DE ELASTICIDADE</t>
  </si>
  <si>
    <t>FLEXAO POR IMPACTO,COM TRACADO DO DIAGRAMA TENSAO X DEFORMACAO ESPECIFICA,NA TEMPERATURA AMBIENTE</t>
  </si>
  <si>
    <t>TRACAO COM MEDIDAS DE DEFORMACAO(0,2%),INCLUSIVE TRACADO DEGRAFICOS SENDO O ESFORCO ATE 5T</t>
  </si>
  <si>
    <t>TRACAO COM MEDIDAS DE DEFORMACAO(0,2%),INCLUSIVE TRACADO DEGRAFICOS,SENDO O ESFORCO DE 5 ATE 30T</t>
  </si>
  <si>
    <t>TRACAO COM MEDIDAS DE DEFORMACAO(0,2%),INCLUSIVE TRACADO DEGRAFICOS SENDO O ESFORCO DE 30 ATE 200T</t>
  </si>
  <si>
    <t>COMPRESSAO DIAMETRAL</t>
  </si>
  <si>
    <t>PERMEABILIDADE</t>
  </si>
  <si>
    <t>ABSORCAO</t>
  </si>
  <si>
    <t>DIMENSAO</t>
  </si>
  <si>
    <t>COMPRESSAO DIAMETRAL EM TUBOS OU CALHAS DE CONCRETO SIMPLES,DIAMETRO ATE 0,30M</t>
  </si>
  <si>
    <t>COMPRESSAO DIAMETRAL EM TUBOS OU CALHAS DE CONCRETO SIMPLES,DIAMETRO ACIMA DE 0,30M</t>
  </si>
  <si>
    <t>COMPRESSAO DIAMETRAL EM TUBOS OU CALHAS DE CONCRETO ARMADO,DIAMETRO DE 0,30 A 0,60M</t>
  </si>
  <si>
    <t>COMPRESSAO DIAMETRAL EM TUBOS OU CALHAS DE CONCRETO ARMADO,DIAMETRO DE 0,60 A 1,20M</t>
  </si>
  <si>
    <t>COMPRESSAO DIAMETRAL EM TUBOS OU CALHAS DE CONCRETO ARMADO,DIAMETRO DE 1,20 A 2,00M</t>
  </si>
  <si>
    <t>RESISTENCIA A COMPRESSAO EM UNIDADES MACICAS</t>
  </si>
  <si>
    <t>RESISTENCIA A COMPRESSAO EM UNIDADES FURADAS</t>
  </si>
  <si>
    <t>INDICE DE VICAT DE CAL HIDRAULICA</t>
  </si>
  <si>
    <t>ENSAIO QUIMICO COMPLETO DE CAL</t>
  </si>
  <si>
    <t>FINURA</t>
  </si>
  <si>
    <t>ESTABILIDADE</t>
  </si>
  <si>
    <t>VERIFICACAO DA QUALIDADE PARA POSSIBILIDADE DE EMPREGO EM PREPARO DE CONCRETO</t>
  </si>
  <si>
    <t>ENSAIO COMPARATIVO DE RESISTENCIA A COMPRESSAO DE CORPOS DEPROVA DE ARGAMASSA</t>
  </si>
  <si>
    <t>DETERMINACAO DAS CONSTANTES ELASTICAS DOS MATERIAIS DE CONSTRUCAO(PROCESSO MECANICO OU ELETRONICO)</t>
  </si>
  <si>
    <t>ENSAIO COMPLETO</t>
  </si>
  <si>
    <t>DETERMINACAO DA DEFORMACAO DE PAVIMENTOS COM O AUXILIO DA VIGA BENKELMANN,POR PONTO</t>
  </si>
  <si>
    <t>EXTRACAO COM O AUXILIO DE SONDA ROTATIVA,DE CORPOS DE PROVACOM 15CM DE DIAMETRO,EM PAVIMENTOS COM REVESTIMENTO BETUMINOSO,COM ATE 10CM DE ESPESSURA,POR CORPO DE PROVA</t>
  </si>
  <si>
    <t>EXTRACAO COM O AUXILIO DE SONDA ROTATIVA,DE CORPOS DE PROVACOM 15CM DE DIAMETRO,EM PAVIMENTOS COM PLACAS DE CONCRETO,COM ATE 15CM DE ESPESSURA,POR CORPO DE PROVA</t>
  </si>
  <si>
    <t>EXTRACAO COM O AUXILIO DE SONDA ROTATIVA,DE CORPOS DE PROVACOM 15CM DE DIAMETRO,EM PAVIMENTOS COM PLACAS DE CONCRETO,COM ESPESSURA ENTRE 15 E 20CM,POR CORPO DE PROVA</t>
  </si>
  <si>
    <t>EXTRACAO COM O AUXILIO DE SONDA ROTATIVA,DE CORPOS DE PROVACOM 15CM DE DIAMETRO,EM PAVIMENTOS COM PLACAS DE CONCRETO,COM MAIS DE 20CM DE ESPESSURA,POR CORPO DE PROVA</t>
  </si>
  <si>
    <t>ENSAIOS PARA RECUPERACAO DE CORROSAO EM ARMADURAS,CONSTANDODE ENSAIO DO POTENCIAL ELETRICO DA ARMADURA EM RELACAO AO ELEMENTO ESTRUTURAL QUE A CERCA</t>
  </si>
  <si>
    <t>ENSAIOS PARA RECUPERACAO DE ARMADURAS,CONSTANDO DE APLICACAODE LAPIS COLORIMETRICO PARA TESTES DE PH E AVALIACAO DA FRENTE DE CARBONATACAO</t>
  </si>
  <si>
    <t>ENSAIOS PARA RECUPERACAO DE CORROSAO EM ARMADURAS,CONSTANDODE CRAVACAO POR AMOSTRAGEM,EM DIVERSAS LAJES E VIGAS,DE PINOS LISOS PARA ESTIMATIVA DA TENSAO DE COMPRESSAO DO CONCRETO</t>
  </si>
  <si>
    <t>SONDAGEM ROTATIVA COM COROA DE WIDIA,EM SOLO,DIAMETRO AX,VERTICAL,INCLUSIVE DESLOCAMENTO DENTRO DO CANTEIRO E INSTALACAODA SONDA EM CADA FURO</t>
  </si>
  <si>
    <t>SONDAGEM ROTATIVA COM COROA DE WIDIA,EM SOLO,DIAMETRO AX,HORIZONTAL,INCLUSIVE DESLOCAMENTO DENTRO DO CANTEIRO E INSTALACAO DA SONDA EM CADA FURO</t>
  </si>
  <si>
    <t>SONDAGEM ROTATIVA COM COROA DE WIDIA,EM SOLO,DIAMETRO BX,VERTICAL,INCLUSIVE DESLOCAMENTO DENTRO DO CANTEIRO E INSTALACAODA SONDA EM CADA FURO</t>
  </si>
  <si>
    <t>SONDAGEM ROTATIVA COM COROA DE WIDIA,EM SOLO,DIAMETRO BX,HORIZONTAL,INCLUSIVE DESLOCAMENTO DENTRO DO CANTEIRO E INSTALACAO DA SONDA EM CADA FURO</t>
  </si>
  <si>
    <t>SONDAGEM ROTATIVA COM COROA DE WIDIA,EM SOLO,DIAMETRO NX,VERTICAL,INCLUSIVE DESLOCAMENTO DENTRO DO CANTEIRO E INSTALACAODA SONDA EM CADA FURO</t>
  </si>
  <si>
    <t>SONDAGEM ROTATIVA COM COROA DE WIDIA,EM SOLO,DIAMETRO NX,HORIZONTAL,INCLUSIVE DESLOCAMENTO DENTRO DO CANTEIRO E INSTALACAO DA SONDA EM CADA FURO</t>
  </si>
  <si>
    <t>SONDAGEM ROTATIVA COM COROA DE WIDIA,EM SOLO,DIAMETRO H,VERTICAL,INCLUSIVE DESLOCAMENTO DENTRO DO CANTEIRO E INSTALACAODA SONDA EM CADA FURO</t>
  </si>
  <si>
    <t>SONDAGEM ROTATIVA COM COROA DE WIDIA,EM SOLO,DIAMETRO H,HORIZONTAL,INCLUSIVE DESLOCAMENTO DENTRO DO CANTEIRO E INSTALACAO DA SONDA EM CADA FURO</t>
  </si>
  <si>
    <t>SONDAGEM ROTATIVA COM COROA DE WIDIA,EM ALTERACAO DE ROCHA,DIAMETRO AX,VERTICAL,INCLUSIVE DESLOCAMENTO DENTRO DO CANTEIRO E INSTALACAO DA SONDA EM CADA FURO</t>
  </si>
  <si>
    <t>SONDAGEM ROTATIVA COM COROA DE WIDIA,EM ALTERACAO DE ROCHA,DIAMETRO BX,VERTICAL,INCLUSIVE DESLOCAMENTO DENTRO DO CANTEIRO E INSTALACAO DA SONDA EM CADA FURO</t>
  </si>
  <si>
    <t>SONDAGEM ROTATIVA COM COROA DE WIDIA,EM ALTERACAO DE ROCHA,DIAMETRO NX,VERTICAL,INCLUSIVE DESLOCAMENTO DENTRO DO CANTEIRO E INSTALACAO DA SONDA EM CADA FURO</t>
  </si>
  <si>
    <t>SONDAGEM ROTATIVA COM COROA DE WIDIA,EM ALTERACAO DE ROCHA,DIAMETRO H,VERTICAL,INCLUSIVE DESLOCAMENTO DENTRO DO CANTEIRO E INSTALACAO DA SONDA EM CADA FURO</t>
  </si>
  <si>
    <t>SONDAGEM ROTATIVA COM COROA DE WIDIA,EM ROCHA SA,DIAMETRO AX,VERTICAL,INCLUSIVE DESLOCAMENTO DENTRO DO CANTEIRO E INSTALACAO DA SONDA EM CADA FURO</t>
  </si>
  <si>
    <t>SONDAGEM ROTATIVA COM COROA DE WIDIA,EM ROCHA SA,DIAMETRO BX,VERTICAL,INCLUSIVE DESLOCAMNETO DENTRO DO CANTEIRO E INSTALACAO DA SONDA EM CADA FURO</t>
  </si>
  <si>
    <t>SONDAGEM ROTATIVA COM COROA DE WIDIA,EM ROCHA SA,DIAMETRO NX,VERTICAL,INCLUSIVE DESLOCAMENTO DENTRO DO CANTEIRO E INSTALACAO DA SONDA EM CADA FURO</t>
  </si>
  <si>
    <t>SONDAGEM ROTATIVA COM COROA DE WIDIA,EM ROCHA SA,DIAMETRO H,VERTICAL,INCLUSIVE DESLOCAMENTO DENTRO DO CANTEIRO E INSTALACAO DA SONDA EM CADA FURO</t>
  </si>
  <si>
    <t>PERFURACAO ROTATIVA COM COROA DE WIDIA,EM SOLO,DIAMETRO AX,VERTICAL,INCLUSIVE DESLOCAMENTO DENTRO DO CANTEIRO E INSTALACAO DA SONDA EM CADA FURO</t>
  </si>
  <si>
    <t>PERFURACAO ROTATIVA COM COROA DE WIDIA,EM SOLO,DIAMETRO AX,HORIZONTAL,INCLUSIVE DESLOCAMENTO DENTRO DO CANTEIRO E INSTALACAO DA SONDA EM CADA FURO</t>
  </si>
  <si>
    <t>PERFURACAO ROTATIVA COM COROA DE WIDIA,EM SOLO,DIAMETRO BX,VERTICAL,INCLUSIVE DESLOCAMENTO DENTRO DO CANTEIRO E INSTALACAO DA SONDA EM CADA FURO</t>
  </si>
  <si>
    <t>PERFURACAO ROTATIVA COM COROA DE WIDIA,EM SOLO,DIAMETRO BX,HORIZONTAL,INCLUSIVE DESLOCAMENTO DENTRO DO CANTEIRO E INSTALACAO DA SONDA EM CADA FURO</t>
  </si>
  <si>
    <t>PERFURACAO ROTATIVA COM COROA DE WIDIA,EM SOLO,DIAMETRO NX,VERTICAL,INCLUSIVE DESLOCAMENTO DENTRO DO CANTEIRO E INSTALACAO DA SONDA EM CADA FURO</t>
  </si>
  <si>
    <t>PERFURACAO ROTATIVA COM COROA DE WIDIA,EM SOLO,DIAMETRO NX,HORIZONTAL,INCLUSIVE DESLOCAMENTO DENTRO DO CANTEIRO E INSTALACAO DA SONDA EM CADA FURO</t>
  </si>
  <si>
    <t>PERFURACAO ROTATIVA COM COROA DE WIDIA,EM SOLO,DIAMETRO H,VERTICAL,INCLUSIVE DESLOCAMENTO DENTRO DO CANTEIRO E INSTALACAO DA SONDA EM CADA FURO</t>
  </si>
  <si>
    <t>PERFURACAO ROTATIVA COM COROA DE WIDIA,EM SOLO,DIAMETRO H,HORIZONTAL,INCLUSIVE DESLOCAMENTO DENTRO DO CANTEIRO E INSTALACAO DA SONDA EM CADA FURO</t>
  </si>
  <si>
    <t>PERFURACAO ROTATIVA COM COROA DE WIDIA,EM SOLO,DIAMETRO 5",VERTICAL,INCLUSIVE DESLOCAMENTO DENTRO DO CANTEIRO E INSTALACAO DA SONDA EM CADA FURO</t>
  </si>
  <si>
    <t>PERFURACAO ROTATIVA COM COROA DE WIDIA,EM SOLO,DIAMETRO 6",VERTICAL,INCLUSIVE DESLOCAMENTO DENTRO DO CANTEIRO E INSTALACAO DA SONDA EM CADA FURO</t>
  </si>
  <si>
    <t>PERFURACAO ROTATIVA COM COROA DE WIDIA,EM SOLO,DIAMETRO 8",VERTICAL,INCLUSIVE DESLOCAMENTO DENTRO DO CANTEIRO E INSTALACAO DA SONDA EM CADA FURO</t>
  </si>
  <si>
    <t>PERFURACAO ROTATIVA COM COROA DE WIDIA,EM SOLO,DIAMETRO 10",VERTICAL,INCLUSIVE DESLOCAMENTO DENTRO DO CANTEIRO E INSTALACAO DA SONDA EM CADA FURO</t>
  </si>
  <si>
    <t>PERFURACAO ROTATIVA COM COROA DE WIDIA,EM SOLO,DIAMETRO 12",VERTICAL,INCLUSIVE DESLOCAMENTO DENTRO DO CANTEIRO E INSTALACAO DA SONDA EM CADA FURO</t>
  </si>
  <si>
    <t>PERFURACAO ROTATIVA COM COROA DE WIDIA,EM SOLO,DIAMETRO 14",VERTICAL,INCLUSIVE DESLOCAMENTO DENTRO DO CANTEIRO E INSTALACAO DA SONDA EM CADA FURO</t>
  </si>
  <si>
    <t>PERFURACAO ROTATIVA COM COROA DE WIDIA,EM SOLO,DIAMETRO 16",VERTICAL,INCLUSIVE DESLOCAMENTO DENTRO DO CANTEIRO E INSTALACAO DA SONDA EM CADA FURO</t>
  </si>
  <si>
    <t>PERFURACAO ROTATIVA COM COROA DE WIDIA,EM ALTERACAO DE ROCHA,DIAMETRO AX,VERTICAL,INCLUSIVE DESLOCAMENTO DENTRO DO CANTEIRO E INSTALACAO DA SONDA EM CADA FURO</t>
  </si>
  <si>
    <t>PERFURACAO ROTATIVA COM COROA DE WIDIA,EM ALTERACAO DE ROCHA,DIAMETRO BX,VERTICAL,INCLUSIVE DESLOCAMENTO DENTRO DO CANTEIRO E INSTALACAO DA SONDA EM CADA FURO</t>
  </si>
  <si>
    <t>PERFURACAO ROTATIVA COM COROA DE WIDIA,EM ALTERACAO DE ROCHA,DIAMETRO NX,VERTICAL,INCLUSIVE DESLOCAMENTO DENTRO DO CANTEIRO E INSTALACAO DA SONDA EM CADA FURO</t>
  </si>
  <si>
    <t>PERFURACAO ROTATIVA COM COROA DE WIDIA,EM ALTERACAO EM ROCHA,DIAMETRO H,VERTICAL,INCLUSIVE DESLOCAMENTO DENTRO DO CANTEIRO E INSTALACAO DA SONDA EM CADA FURO</t>
  </si>
  <si>
    <t>PERFURACAO ROTATIVA COM COROA DE WIDIA,EM ALTERACAO DE ROCHA,DIAMETRO 5",VERTICAL,INCLUSIVE DESLOCAMENTO DENTRO DO CANTEIRO E INSTALACAO DA SONDA EM CADA FURO</t>
  </si>
  <si>
    <t>PERFURACAO ROTATIVA COM COROA DE WIDIA,EM ALTERACAO DE ROCHA,DIAMETRO 8",VERTICAL,INCLUSIVE DESLOCAMENTO DENTRO DO CANTEIRO E INSTALACAO DA SONDA EM CADA FURO</t>
  </si>
  <si>
    <t>PERFURACAO ROTATIVA COM COROA DE WIDIA,EM ALTERACAO DE ROCHA,DIAMETRO 10",VERTICAL,INCLUSIVE DESLOCAMENTO DENTRO DO CANTEIRO E INSTALACAO DA SONDA EM CADA FURO</t>
  </si>
  <si>
    <t>PERFURACAO ROTATIVA COM COROA DE WIDIA,EM ALTERACAO DE ROCHA,DIAMETRO 12",VERTICAL,INCLUSIVE DESLOCAMENTO DENTRO DO CANTEIRO E INSTALACAO DA SONDA EM CADA FURO</t>
  </si>
  <si>
    <t>PERFURACAO ROTATIVA COM COROA DE WIDIA,EM ALTERACAO DE ROCHA,DIAMETRO 14",VERTICAL,INCLUSIVE DESLOCAMENTO DENTRO DO CANTEIRO E INSTALACAO DA SONDA EM CADA FURO</t>
  </si>
  <si>
    <t>PERFURACAO ROTATIVA COM COROA DE WIDIA,EM ALTERACAO DE ROCHA,DIAMETRO 16",VERTICAL,INCLUSIVE DESLOCAMENTO DENTRO DO CANTEIRO E INSTALACAO DA SONDA EM CADA FURO</t>
  </si>
  <si>
    <t>PERFURACAO ROTATIVA COM COROA DE WIDIA,EM ROCHA SA,DIAMETROAX,VERTICAL,INCLUSIVE DESLOCAMENTO DENTRO DO CANTEIRO E INSTALACAO DA SONDA EM CADA FURO</t>
  </si>
  <si>
    <t>PERFURACAO ROTATIVA COM COROA DE WIDIA,EM ROCHA SA,DIAMETROBX,VERTICAL,INCLUSIVE DESLOCAMENTO DENTRO DO CANTEIRO E INSTALACAO DA SONDA EM CADA FURO</t>
  </si>
  <si>
    <t>PERFURACAO ROTATIVA COM COROA DE WIDIA,EM ROCHA SA,DIAMETRONX,VERTICAL,INCLUSIVE DESLOCAMENTO DENTRO DO CANTEIRO E INSTALACAO DA SONDA EM CADA FURO</t>
  </si>
  <si>
    <t>PERFURACAO ROTATIVA COM COROA DE WIDIA,EM ROCHA SA,DIAMETROH,VERTICAL,INCLUSIVE DESLOCAMENTO DENTRO DO CANTEIRO E INSTALACAO DA SONDA EM CADA FURO</t>
  </si>
  <si>
    <t>PERFURACAO ROTATIVA COM COROA DE WIDIA,EM ROCHA SA,DIAMETRO5",VERTICAL,INCLUSIVE DESLOCAMENTO DENTRO DO CANTEIRO E INSTALACAO DA SONDA EM CADA FURO</t>
  </si>
  <si>
    <t>PERFURACAO ROTATIVA COM COROA DE WIDIA,EM ROCHA SA,DIAMETRO6",VERTICAL,INCLUSIVE DESLOCAMENTO DENTRO DO CANTEIRO E INSTALACAO DA SONDA EM CADA FURO</t>
  </si>
  <si>
    <t>PERFURACAO ROTATIVA COM COROA DE WIDIA,EM ROCHA SA,DIAMETRO8",VERTICAL,INCLUSIVE DESLOCAMENTO DENTRO DO CANTEIRO E INSTALACAO DA SONDA EM CADA FURO</t>
  </si>
  <si>
    <t>PERFURACAO ROTATIVA COM COROA DE WIDIA,EM ROCHA SA,DIAMETRO10",VERTICAL,INCLUSIVE DESLOCAMENTO DENTRO DO CANTEIRO E INSTALACAO DA SONDA EM CADA FURO</t>
  </si>
  <si>
    <t>PERFURACAO ROTATIVA COM COROA DE WIDIA,EM ROCHA SA,DIAMETRO12",VERTICAL,INCLUSIVE DESLOCAMENTO DENTRO DO CANTEIRO E INSTALACAO DA SONDA EM CADA FURO</t>
  </si>
  <si>
    <t>PERFURACAO ROTATIVA COM COROA DE WIDIA,EM ROCHA SA,DIAMETRO14",VERTICAL,INCLUSIVE DESLOCAMENTO DENTRO DO CANTEIRO E INSTALACAO DA SONDA EM CADA FURO</t>
  </si>
  <si>
    <t>PERFURACAO ROTATIVA COM COROA DE WIDIA,EM ROCHA SA,DIAMETRO16",VERTICAL,INCLUSIVE DESLOCAMENTO DENTRO DO CANTEIRO E INSTALACAO DA SONDA EM CADA FURO</t>
  </si>
  <si>
    <t>SONDAGEM A PERCUSSAO,EM TERRENO COMUM,COM ENSAIO DE PENETRACAO,DIAMETRO 3",INCLUSIVE DESLOCAMENTO DENTRO DO CANTEIRO E INSTALACAO DA SONDA EM CADA FURO</t>
  </si>
  <si>
    <t>SONDAGEM A PERCUSSAO,EM TERRENO COMUM,COM ENSAIO DE PENETRACAO,DIAMETRO 4.1/2",INCLUSIVE DESLOCAMENTO DENTRO DO CANTEIROE INSTALACAO DA SONDA EM CADA FURO</t>
  </si>
  <si>
    <t>SONDAGEM A PERCUSSAO,EM TERRENO COMUM,COM ENSAIO DE PENETRACAO,DIAMETRO 6",INCLUSIVE DESLOCAMENTO DENTRO DO CANTEIRO E INSTALACAO DA SONDA EM CADA FURO</t>
  </si>
  <si>
    <t>SONDAGEM A PERCUSSAO,EM TERRENO COMUM,COM ENSAIO DE PENETRACAO,DIAMETRO 8",INCLUSIVE DESLOCAMENTO DENTRO DO CANTEIRO E INSTALACAO DA SONDA EM CADA FURO</t>
  </si>
  <si>
    <t>SONDAGEM A PERCUSSAO,EM TERRENO COMUM,COM ENSAIO DE PENETRACAO,DIAMETRO 10",INCLUSIVE DESLOCAMENTO DENTRO DO CANTEIRO EINSTALACAO DA SONDA EM CADA FURO</t>
  </si>
  <si>
    <t>PERFURACAO A PERCUSSAO,EM TERRENO COMUM,DIAMETRO 3",INCLUSIVE DESLOCAMENTO DENTRO DO CANTEIRO E INSTALACAO DA SONDA EM CADA FURO</t>
  </si>
  <si>
    <t>PERFURACAO A PERCUSSAO,EM TERRENO COMUM,DIAMETRO 4.1/2",INCLUSIVE DESLOCAMENTO DENTRO DO CANTEIRO E INSTALACAO DA SONDAEM CADA FURO</t>
  </si>
  <si>
    <t>PERFURACAO A PERCUSSAO,EM TERRENO COMUM,DIAMETRO 6",INCLUSIVE DESLOCAMENTO DENTRO DO CANTEIRO E INSTALACAO DA SONDA EM CADA FURO</t>
  </si>
  <si>
    <t>PERFURACAO A PERCUSSAO,EM TERRENO COMUM,DIAMETRO 8",INCLUSIVE DESLOCAMENTO DENTRO DO CANTEIRO E INSTALACAO DA SONDA EM CADA FURO</t>
  </si>
  <si>
    <t>PERFURACAO A PERCUSSAO,EM TERRENO COMUM,DIAMETRO 10",INCLUSIVE DESLOCAMENTO DENTRO DO CANTEIRO E INSTALACAO DA SONDA EMCADA FURO</t>
  </si>
  <si>
    <t>PERFURACAO A PERCUSSAO,EM ROCHA ALTERADA,DIAMETRO 3",INCLUSIVE DESLOCAMENTO DENTRO DO CANTEIRO E INSTALACAO DA SONDA EMCADA FURO</t>
  </si>
  <si>
    <t>PERFURACAO A PERCUSSAO,EM ROCHA ALTERADA,DIAMETRO 4.1/2",INCLUSIVE DESLOCAMENTO DENTRO DO CANTEIRO E INSTALACAO DA SONDAEM CADA FURO</t>
  </si>
  <si>
    <t>PERFURACAO A PERCUSSAO,EM ROCHA ALTERADA,DIAMETRO 6",INCLUSIVE DESLOCAMENTO DENTRO DO CANTEIRO E INSTALACAO DA SONDA EMCADA FURO</t>
  </si>
  <si>
    <t>PERFURACAO A PERCUSSAO,EM ROCHA ALTERADA,DIAMETRO 8",INCLUSIVE DESLOCAMENTO DENTRO DO CANTEIRO E INSTALACAO DA SONDA EMCADA FURO</t>
  </si>
  <si>
    <t>PERFURACAO A PERCUSSAO,EM ROCHA ALTERADA,DIAMETRO 10",INCLUSIVE DESLOCAMENTO DENTRO DO CANTEIRO E INSTALACAO DA SONDA EMCADA FURO</t>
  </si>
  <si>
    <t>PERFURACAO COM "WAGON DRILL" DIAMETRO ATE 2.1/2",EM GRANITOOU GNAISSE,INCLUSIVE AR COMPRIMIDO</t>
  </si>
  <si>
    <t>PERFURACAO COM "WAGON DRILL" PESADO,DIAMETRO ATE 4.1/2",EM GRANITO OU GNAISSE,INCLUSIVE AR COMPRIMIDO</t>
  </si>
  <si>
    <t>EXECUCAO DE SONDAGEM ELETRICA VERTICAL(SEV),INCLUSIVE O PROCESSAMENTO E INTERPRETACAO DOS PERFIS,BEM COMO A APRESENTACAODOS RESULTADOS EM PAPEL E EM MEIO DIGITAL</t>
  </si>
  <si>
    <t>PROCESSAMENTO E INTERPRETACAO DE LINHA SISMICA DE REFRACAO,INCLUSIVE A APRESENTACAO DE RELATORIO COM AS SECOES PROCESSADAS E INTERPRETADAS,EM PAPEL E EM MEIO DIGITAL</t>
  </si>
  <si>
    <t>PREPARO MANUAL DE TERRENO,COMPREENDENDO ACERTO,RASPAGEM EVENTUALMENTE ATE 0.30M DE PROFUNDIDADE E AFASTAMENTO LATERAL DOMATERIAL EXCEDENTE,EXCLUSIVE COMPACTACAO</t>
  </si>
  <si>
    <t>M2</t>
  </si>
  <si>
    <t>PREPARO MANUAL DE TERRENO,COMPREENDENDO ACERTO,RASPAGEM EVENTUALMENTE ATE 0.30M DE PROFUNDIDADE E AFASTAMENTO LATERAL DOMATERIAL EXCEDENTE,INCLUSIVE COMPACTACAO MECANICA</t>
  </si>
  <si>
    <t>PREPARO MANUAL DE TERRENO,COMPREENDENDO ACERTO,RASPAGEM EVENTUAL ATE 0.30M DE PROFUNDIDADE E AFASTAMENTO LATERAL DO MATERIAL EXCEDENTE,INCLUSIVE COMPACTACAO MANUAL</t>
  </si>
  <si>
    <t>ROCADO EM VEGETACAO ESPESSA,COM EMPILHAMENTO LATERAL E QUEIMA DOS RESIDUOS</t>
  </si>
  <si>
    <t>ROCADO EM VEGETACAO RALA,COM EMPILHAMENTO LATERAL E QUEIMA DOS RESIDUOS</t>
  </si>
  <si>
    <t>ROCADO A FOICE E MACHADO EM MATA DE PEQUENO PORTE E QUEIMA DOS RESIDUOS SEM DESTOCAMENTO OU REMOCAO</t>
  </si>
  <si>
    <t>DESTOCAMENTO DE ARVORES DE PORTE MEDIO E RAIZES PROFUNDAS,SEM REMOCAO E AUXILIO MECANICO</t>
  </si>
  <si>
    <t>ABERTURA DE PICADA,EM ENCOSTA,EM TERRENO DE VEGETACAO DENSA</t>
  </si>
  <si>
    <t>ABERTURA DE PICADAS EM TERRENO COM VEGETACAO QUE POSSIBILITEO USO APENAS DE FACAO E FOICE</t>
  </si>
  <si>
    <t>KM</t>
  </si>
  <si>
    <t>ABERTURA DE PICADAS EM TERRENO QUE EXIJA ALEM DO USO DE FACAO E FOICE,TAMBEM MACHADO E MOTOSSERRA</t>
  </si>
  <si>
    <t>SUAVIZACAO E RECONFORMACAO MANUAL DE TALUDES,COM PEQUENO DESMATAMENTO E ALTURA MEDIA DE 0,50M</t>
  </si>
  <si>
    <t>SUAVIZACAO E RECONFORMACAO MANUAL DE TALUDES,COM PEQUENO DESMATAMENTO E ALTURA MEDIA DE 1,00M</t>
  </si>
  <si>
    <t>SUAVIZACAO E RECONFORMACAO MANUAL DE TALUDES,COM PEQUENO DESMATAMENTO E ALTURA MEDIA DE 1,50M</t>
  </si>
  <si>
    <t>DESTOCAMENTO MECANICO DE TOCOS DE ATE 0,30M DE DIAMETRO</t>
  </si>
  <si>
    <t>DESTOCAMENTO MECANICO DE TOCOS DE 0,30 A 0,50M DE DIAMETRO</t>
  </si>
  <si>
    <t>DESTOCAMENTO MECANICO DE TOCOS MAIORES QUE O,50M DE DIAMETRO</t>
  </si>
  <si>
    <t>DESMATAMENTO E LIMPEZA DE TERRENOS COM TRATOR DE ESTEIRAS COM POTENCIA EM TORNO DE 200CV</t>
  </si>
  <si>
    <t>REGULARIZACAO DE TERRENO COM TRATOR EM TORNO DE 80CV,COMPREENDENDO ACERTO,RASPAGEM EVENTUALMENTE ATE 0,30M DE PROFUNDIDADE E AFASTAMENTO LATERAL DO MATERIAL EXCEDENTE</t>
  </si>
  <si>
    <t>DIA</t>
  </si>
  <si>
    <t>CVxH</t>
  </si>
  <si>
    <t>POCO ARTESIANO,PROFUNDIDADE ATE 50 METROS,INCLUSIVE PERFURACAO,INSTALACAO E ANALISE DA AGUA,EXCLUSIVE MOTOBOMBA</t>
  </si>
  <si>
    <t>POCO ARTESIANO PROFUNDO,PROFUNDIDADE DE 51 METROS ATE 100 METROS,INCLUSIVE PERFURACAO,REVESTIMENTO E ANALISE DA AGUA,EXCLUSIVE MOTOBOMBA</t>
  </si>
  <si>
    <t>MOBILIZACAO E DESMOBILIZACAO DE EQUIPAMENTO E EQUIPE DE SONDAGEM E PERFURACAO A PERCUSSAO,COM TRANSPORTE ATE 50KM</t>
  </si>
  <si>
    <t>MOBILIZACAO E DESMOBILIZACAO DE EQUIPAMENTO E EQUIPE DE SONDAGEM E PERFURACAO A PERCUSSAO,COM TRANSPORTE DE 51 A 100KM</t>
  </si>
  <si>
    <t>MOBILIZACAO E DESMOBILIZACAO DE EQUIPAMENTO E EQUIPE DE SONDAGEM E PERFURACAO A PERCUSSAO,COM TRANSPORTE DE 101 A 200KM</t>
  </si>
  <si>
    <t>MOBILIZACAO E DESMOBILIZACAO DE EQUIPAMENTO E EQUIPE DE SONDAGEM E PERFURACAO ROTATIVA,COM TRANSPORTE ATE 50KM</t>
  </si>
  <si>
    <t>MOBILIZACAO E DESMOBILIZACAO DE EQUIPAMENTO E EQUIPE DE SONDAGEM E PERFURACAO ROTATIVA,COM TRANSPORTE DE 51 A 100KM</t>
  </si>
  <si>
    <t>MOBILIZACAO E DESMOBILIZACAO DE EQUIPAMENTO E EQUIPE DE SONDAGEM E PERFURACAO ROTATIVA,COM TRANSPORTE DE 101 A 200KM</t>
  </si>
  <si>
    <t>LEVANTAMENTO TOPOGRAFICO,PLANIALTIMETRICO E CADASTRAL,DE TERRENO DE OROGRAFIA ACIDENTADA,VEGETACAO DENSA E EDIFICACAO DENSA (ESCALA 1:500)</t>
  </si>
  <si>
    <t>HA</t>
  </si>
  <si>
    <t>LEVANTAMENTO TOPOGRAFICO,PLANIALTIMETRICO E CADASTRAL,DE TERRENO DE OROGRAFIA ACIDENTADA,VEGETACAO DENSA E EDIFICACAO MEDIA</t>
  </si>
  <si>
    <t>LEVANTAMENTO TOPOGRAFICO,PLANIALTIMETRICO E CADASTRAL,DE TERRENO DE OROGRAFIA ACIDENTADA,VEGETACAO DENSA E EDIFICACAO LEVE</t>
  </si>
  <si>
    <t>LEVANTAMENTO TOPOGRAFICO,PLANIALTIMETRICO E CADASTRAL,DE TERRENO DE OROGRAFIA ACIDENTADA,VEGETACAO RALA E EDIFICACAO DENSA</t>
  </si>
  <si>
    <t>LEVANTAMENTO TOPOGRAFICO,PLANIALTIMETRICO E CADASTRAL,DE TERRENO DE OROGRAFIA ACIDENTADA,VEGETACAO RALA E EDIFICACAO MEDIA</t>
  </si>
  <si>
    <t>LEVANTAMENTO TOPOGRAFICO,PLANIALTIMETRICO E CADASTRAL,DE TERRENO DE OROGRAFIA ACIDENTADA,VEGETACAO RALA E EDIFICACAO LEVE</t>
  </si>
  <si>
    <t>LEVANTAMENTO TOPOGRAFICO,PLANIALTIMETRICO E CADASTRAL,DE TERRENO DE OROGRAFIA NAO ACIDENTADA,VEGETACAO DENSA E EDIFICACAO DENSA</t>
  </si>
  <si>
    <t>LEVANTAMENTO TOPOGRAFICO,PLANIALTIMETRICO E CADASTRAL,DE TERRENO OROGRAFIA NAO ACIDENTADA,VEGETACAO DENSA E EDIFICACAO MEDIA</t>
  </si>
  <si>
    <t>LEVANTAMENTO TOPOGRAFICO,PLANIALTIMETRICO E CADASTRAL,DE TERRENO DE OROGRAFIA NAO ACIDENTADA,VEGETACAO DENSA E EDIFICACAO LEVE</t>
  </si>
  <si>
    <t>LEVANTAMENTO TOPOGRAFICO,PLANIALTIMETRICO E CADASTRAL,DE TERRENO DE OROGRAFIA NAO ACIDENTADA,VEGETACAO RALA E EDIFICACAODENSA</t>
  </si>
  <si>
    <t>LEVANTAMENTO TOPOGRAFICO,PLANIALTIMETRICO E CADASTRAL,DE TERRENO DE OROGRAFIA NAO ACIDENTADA,VEGETACAO RALA E EDIFICACAOMEDIA</t>
  </si>
  <si>
    <t>LEVANTAMENTO TOPOGRAFICO,PLANIALTIMETRICO E CADASTRAL,DE TERRENO DE OROGRAFIA NAO ACIDENTADA,VEGETACAO RALA E EDIFICACAOLEVE</t>
  </si>
  <si>
    <t>DETERMINACAO DE NORTE VERDADEIRO(N.V.)POR OBSERVACAO DIRETADE ALTURA DE SOL,PELO PROCESSO DAS DISTANCIAS ZENITAIS ABSOLUTAS</t>
  </si>
  <si>
    <t>LANCAMENTO DE LINHA POLIGONAL,COM PRECISAO DE FECHAMENTO RELATIVO A 3ª ORDEM,EM TERRENO DE OROGRAFIA ACIDENTADA E VEGETACAO DENSA</t>
  </si>
  <si>
    <t>LANCAMENTO DE LINHA POLIGONAL,COM PRECISAO DE FECHAMENTO RELATIVO A 3ª ORDEM,EM TERRENO DE OROGRAFIA ACIDENTADA E VEGETACAO RALA</t>
  </si>
  <si>
    <t>LANCAMENTO DE LINHA POLIGONAL,COM PRECISAO DE FECHAMENTO RELATIVO A 3ª ORDEM,EM TERRENO DE OROGRAFIA NAO ACIDENTADA E VEGETACAO DENSA</t>
  </si>
  <si>
    <t>LANCAMENTO DE LINHA POLIGONAL,COM PRECISAO DE FECHAMENTO RELATIVO A 3ª ORDEM,EM TERRENO DE OROGRAFIA NAO ACIDENTADA E VEGETACAO RALA</t>
  </si>
  <si>
    <t>NIVELAMENTO E CONTRANIVELAMENTO DE LINHA TOPOGRAFICA,EM TERRENO DE OROGRAFIA ACIDENTADA.O CUSTO INCLUI O DESENHO EM ESCALA 1:2000(H) OU 1:1000(H) E 1:200(V) OU 1:100(V)</t>
  </si>
  <si>
    <t>NIVELAMENTO E CONTRANIVELAMENTO DE LINHA TOPOGRAFICA,EM TERRENO DE OROGRAFIA ONDULADA.O CUSTO INCLUI O DESENHO EM ESCALA1:2000(H) OU 1:1000(H) E 1:200(V) OU 1:100(V)</t>
  </si>
  <si>
    <t>LEVANTAMENTO FOTOGRAFICO DE ASPECTO DE AREA URBANA,COM IMPRESSAO COLORIDA</t>
  </si>
  <si>
    <t>IMPLANTACAO DE POLIGONAL PELO PERIMETRO DE AREA DE ENCOSTA ASER LEVANTADA,LOCADA EM RELACAO A MARCOS TOPOGRAFICOS(EXCLUINDO ESTES),TERRENO DE VEGETACAO LEVE</t>
  </si>
  <si>
    <t>IMPLANTACAO DE POLIGONAL PELO PERIMETRO DE AREA DE ENCOSTA ASER LEVANTADA,LOCADA EM RELACAO A MARCOS TOPOGRAFICOS(EXCLUINDO ESTES),TERRENO DE VEGETACAO DENSA</t>
  </si>
  <si>
    <t>MARCOS TOPOGRAFICOS DE CONCRETO COM PINO DE REFERENCIA,EM ENCOSTA.FORNECIMENTO E COLOCACAO</t>
  </si>
  <si>
    <t>EXECUCAO DE PERFIS TOPOGRAFICOS,EM ENCOSTAS COM LEVANTAMENTODE DETALHES,TERRENO DE VEGETACAO LEVE,INCLUINDO SERVICOS DECAMPO,DE ESCRITORIO E APRESENTACAO DE DESENHOS</t>
  </si>
  <si>
    <t>EXECUCAO DE PERFIS TOPOGRAFICOS,EM ENCOSTAS COM LEVANTAMENTODE DETALHES,TERRENO DE VEGETACAO DENSA,INCLUINDO SERVICOS DE CAMPO,DE ESCRITORIO E APRESENTACAO DE DESENHOS</t>
  </si>
  <si>
    <t>LEVANTAMENTO TOPOGRAFICO PLANIALTIMETRICO, EM AREAS DE RECUPERACAO DE LOGRADOUROS PUBLICOS</t>
  </si>
  <si>
    <t>MARCACAO DE OBRA SEM INSTRUMENTO TOPOGRAFICO,CONSIDERADA A PROJECAO HORIZONTAL DA AREA ENVOLVENTE</t>
  </si>
  <si>
    <t>MAO-DE-OBRA DE BIOLOGO JUNIOR,PARA SERVICOS DE CONSULTORIA DE ENGENHARIA E ARQUITETURA,INCLUSIVE ENCARGOS SOCIAIS</t>
  </si>
  <si>
    <t>H</t>
  </si>
  <si>
    <t>MAO-DE-OBRA DE BIOLOGO PLENO,PARA SERVICOS DE CONSULTORIA DEENGENHARIA E ARQUITETURA,INCLUSIVE ENCARGOS SOCIAIS</t>
  </si>
  <si>
    <t>MAO-DE-OBRA DE BIOLOGO SENIOR,PARA SERVICOS DE CONSULTORIA DE ENGENHARIA E ARQUITETURA,INCLUSIVE ENCARGOS SOCIAIS</t>
  </si>
  <si>
    <t>MAO-DE-OBRA DE AGRONOMO JUNIOR,PARA SERVICOS DE CONSULTORIADE ENGENHARIA E ARQUITETURA,INCLUSIVE ENCARGOS SOCIAIS</t>
  </si>
  <si>
    <t>MAO-DE-OBRA DE AGRONOMO PLENO,PARA SERVICOS DE CONSULTORIA DE ENGENHARIA E ARQUITETURA,INCLUSIVE ENCARGOS SOCIAIS</t>
  </si>
  <si>
    <t>MAO-DE-OBRA DE AGRONOMO SENIOR,PARA SERVICOS DE CONSULTORIADE ENGENHARIA E ARQUITETURA,INCLUSIVE ENCARGOS SOCIAIS</t>
  </si>
  <si>
    <t>MAO-DE-OBRA DE GEOLOGO JUNIOR,PARA SERVICOS DE CONSULTORIA DE ENGENHARIA E ARQUITETURA,INCLUSIVE ENCARGOS SOCIAIS</t>
  </si>
  <si>
    <t>MAO-DE-OBRA DE GEOLOGO PLENO,PARA SERVICOS DE CONSULTORIA DEENGENHARIA E ARQUITETURA,INCLUSIVE ENCARGOS SOCIAIS</t>
  </si>
  <si>
    <t>MAO-DE-OBRA DE GEOLOGO SENIOR,PARA SERVICOS DE CONSULTORIA DE ENGENHARIA E ARQUITETURA,INCLUSIVE ENCARGOS SOCIAIS</t>
  </si>
  <si>
    <t>MAO-DE-OBRA DE TECNICO ESPECIALIZADO,PARA SERVICOS DE CONSULTORIA DE ENGENHARIA E ARQUITETURA,INCLUSIVE ENCARGOS SOCIAIS</t>
  </si>
  <si>
    <t>MAO-DE-OBRA DE AUXILIAR TECNICO,PARA SERVICOS DE CONSULTORIADE ENGENHARIA E ARQUITETURA,INCLUSIVE ENCARGOS SOCIAIS</t>
  </si>
  <si>
    <t>MAO-DE-OBRA DE SECRETARIA,PARA SERVICOS DE CONSULTORIA DE ENGENHARIA E ARQUITETURA,INCLUSIVE ENCARGOS SOCIAIS</t>
  </si>
  <si>
    <t>MAO-DE-OBRA DE ARQUITETO OU ENGENHEIRO COORDENADOR,PARA SERVICOS DE CONSULTORIA DE ENGENHARIA E ARQUITETURA,INCLUSIVE ENCARGOS SOCIAIS</t>
  </si>
  <si>
    <t>MAO-DE-OBRA DE ARQUITETO OU ENGENHEIRO JUNIOR,PARA SERVICOSDE CONSULTORIA DE ENGENHARIA E ARQUITETURA,INCLUSIVE ENCARGOS SOCIAIS</t>
  </si>
  <si>
    <t>MAO-DE-OBRA DE ARQUITETO OU ENGENHEIRO PLENO,PARA SERVICOS DE CONSULTORIA DE ENGENHARIA E ARQUITETURA,INCLUSIVE ENCARGOSSOCIAIS</t>
  </si>
  <si>
    <t>MAO-DE-OBRA DE ARQUITETO OU ENGENHEIRO SENIOR,PARA SERVICOSDE CONSULTORIA DE ENGENHARIA E ARQUITETURA,INCLUSIVE ENCARGOS SOCIAIS</t>
  </si>
  <si>
    <t>MAO-DE-OBRA DE DESENHISTA CADISTA JUNIOR,PARA SERVICOS DE CONSULTORIA DE ENGENHARIA E ARQUITETURA,INCLUSIVE ENCARGOS SOCIAIS</t>
  </si>
  <si>
    <t>MAO-DE-OBRA DE DESENHISTA CADISTA PLENO,PARA SERVICOS DE CONSULTORIA DE ENGENHARIA E ARQUITETURA,INCLUSIVE ENCARGOS SOCIAIS</t>
  </si>
  <si>
    <t>MAO-DE-OBRA DE DESENHISTA CADISTA SENIOR,PARA SERVICOS DE CONSULTORIA DE ENGENHARIA E ARQUITETURA,INCLUSIVE ENCARGOS SOCIAIS</t>
  </si>
  <si>
    <t>MAO-DE-OBRA DE PROJETISTA CADISTA JUNIOR,PARA SERVICOS DE CONSULTORIA DE ENGENHARIA E ARQUITETURA,INCLUSIVE ENCARGOS SOCIAIS</t>
  </si>
  <si>
    <t>MAO-DE-OBRA DE PROJETISTA CADISTA SENIOR,PARA SERVICOS DE CONSULTORIA DE ENGENHARIA E ARQUITETURA,INCLUSIVE ENCARGOS SOCIAIS</t>
  </si>
  <si>
    <t>MAO-DE-OBRA DE CONSULTOR,PARA SERVICOS DE CONSULTORIA DE ENGENHARIA E ARQUITETURA,EXCLUSIVE ENCARGOS SOCIAIS</t>
  </si>
  <si>
    <t>MAO-DE-OBRA DE CONSULTOR,PARA SERVICOS DE CONSULTORIA DE ENGENHARIA E ARQUITETURA,INCLUSIVE ENCARGOS SOCIAIS</t>
  </si>
  <si>
    <t>MAO-DE-OBRA DE ADVOGADO,PARA SERVICOS DE CONSULTORIA DE ENGENHARIA E ARQUITETURA,EXCLUSIVE ENCARGOS SOCIAIS</t>
  </si>
  <si>
    <t>MAO-DE-OBRA DE ADVOGADO,PARA SERVICOS DE CONSULTORIA DE ENGENHARIA E ARQUITETURA,INCLUSIVE ENCARGOS SOCIAIS</t>
  </si>
  <si>
    <t>MAO-DE-OBRA DE PROGRAMADOR DE INFORMATICA JUNIOR,PARA SERVICOS DE CONSULTORIA DE ENGENHARIA E ARQUITETURA,INCLUSIVE ENCARGOS SOCIAIS</t>
  </si>
  <si>
    <t>MAO-DE-OBRA DE PROGRAMADOR DE INFORMATICA PLENO,PARA SERVICOS DE CONSULTORIA DE ENGENHARIA E ARQUITETURA,INCLUSIVE ENCARGOS SOCIAIS</t>
  </si>
  <si>
    <t>MAO-DE-OBRA DE PROGRAMADOR DE INFORMATICA SENIOR,PARA SERVICOS DE CONSULTORIA DE ENGENHARIA E ARQUITETURA,INCLUSIVE ENCARGOS SOCIAIS</t>
  </si>
  <si>
    <t>MAO-DE-OBRA DE ANALISTA DE SISTEMA JUNIOR,PARA SERVICOS DE CONSULTORIA DE ENGENHARIA E ARQUITETURA,INCLUSIVE ENCARGOS SOCIAIS</t>
  </si>
  <si>
    <t>MAO-DE-OBRA DE ANALISTA DE SISTEMA PLENO,PARA SERVICOS DE CONSULTORIA DE ENGENHARIA E ARQUITETURA,INCLUSIVE ENCARGOS SOCIAIS</t>
  </si>
  <si>
    <t>MAO-DE-OBRA DE ANALISTA DE SISTEMA SENIOR,PARA SERVICOS DE CONSULTORIA DE ENGENHARIA E ARQUITETURA,INCLUSIVE ENCARGOS SOCIAIS</t>
  </si>
  <si>
    <t>MAO-DE-OBRA DE DIGITADOR,PARA SERVICOS DE CONSULTORIA DE ENGENHARIA E ARQUITETURA,INCLUSIVE ENCARGOS SOCIAIS</t>
  </si>
  <si>
    <t>MAO-DE-OBRA DE ANALISTA AMBIENTAL,PARA SERVICOS DE CONSULTORIA DE ENGENHARIA E ARQUITETURA,EXCLUSIVE ENCARGOS SOCIAIS</t>
  </si>
  <si>
    <t>MAO-DE-OBRA DE ANALISTA AMBIENTAL,PARA SERVICOS DE CONSULTORIA DE ENGENHARIA E ARQUITETURA,INCLUSIVE ENCARGOS SOCIAIS</t>
  </si>
  <si>
    <t>MAO-DE-OBRA DE ENGENHEIRO SANITARISTA,PARA SERVICOS DE CONSULTORIA DE ENGENHARIA E ARQUITETURA,EXCLUSIVE ENCARGOS SOCIAIS</t>
  </si>
  <si>
    <t>MAO-DE-OBRA DE ENGENHEIRO SANITARISTA,PARA SERVICOS DE CONSULTORIA DE ENGENHARIA E ARQUITETURA,INCLUSIVE ENCARGOS SOCIAIS</t>
  </si>
  <si>
    <t>MES</t>
  </si>
  <si>
    <t>MAO-DE-OBRA DE PROJETISTA CADISTA PLENO,PARA SERVICOS DE CONSULTORIA DE ENGENHARIA E ARQUITETURA,INCLUSIVE ENCARGOS SOCIAIS</t>
  </si>
  <si>
    <t>TAPUME DE VEDACAO OU PROTECAO,EXECUTADO COM TABUAS DE MADEIRA DE 3ª DE 1"X9" E 1"X12" PREGADAS EM PECAS DE MADEIRA DE 3ªDE 3"X3" VERTICAIS A CADA 1,50M,EXCLUSIVE PINTURA</t>
  </si>
  <si>
    <t>BARRACAO DE OBRA,COM PAREDES E PISO DE TABUAS DE MADEIRA DE3ª,COBERTURA DE TELHAS DE FIBROCIMENTO DE 6MM,E INSTALACOES,EXCLUSIVE PINTURA,SENDO REAPROVEITADO 2 VEZES</t>
  </si>
  <si>
    <t>UNXMES</t>
  </si>
  <si>
    <t>RETIRADA E RECOLOCACAO DA CERCA PROTETORA DE BORDA DE VALA,SEGUNDO DESCRICAO DO ITEM 02.011.0001,EXCETO MATERIAIS</t>
  </si>
  <si>
    <t>CERCA PROTETORA DE BORDA DE VALA OU OBRA,COM TELA PLASTICA NA COR LARANJA OU AMARELA,CONSIDERANDO 2 VEZES DE UTILIZACAO,INCLUSIVE APOIOS,FORNECIMENTO,COLOCACAO E RETIRADA</t>
  </si>
  <si>
    <t>CERCA PROTETORA DE BORDA DE VALA OU OBRA,COM TELA PLASTICA NA COR LARANJA OU AMARELA,CONSIDERANDO 1 VEZ DE UTILIZACAO,INCLUSIVE APOIOS,FORNECIMENTO,COLOCACAO E RETIRADA</t>
  </si>
  <si>
    <t>PLACA DE IDENTIFICACAO DE OBRA PUBLICA,INCLUSIVE PINTURA E SUPORTES DE MADEIRA.FORNECIMENTO E COLOCACAO</t>
  </si>
  <si>
    <t>PLACA DE IDENTIFICACAO DE OBRA PUBLICA,TIPO BANNER/PLOTTER,CONSTITUIDA POR LONA E IMPRESSAO DIGITAL,EXCLUSIVE SUPORTE DEMADEIRA.FORNECIMENTO E COLOCACAO</t>
  </si>
  <si>
    <t>M2XMES</t>
  </si>
  <si>
    <t>REPINTURA DE PLACA DE IDENTIFICACAO DE OBRAS PUBLICAS</t>
  </si>
  <si>
    <t>ESCAVACAO MANUAL DE VALA/CAVA A FRIO EM MATERIAL DE 2ªCATEGORIA(MOLEDO OU ROCHA DECOMPOSTA),ATE 1,50M DE PROFUNDIDADE,EXCLUSIVE ESCORAMENTO E ESGOTAMENTO</t>
  </si>
  <si>
    <t>ESCAVACAO MANUAL DE VALA/CAVA A FRIO EM MATERIAL DE 2ªCATEGORIA(MOLEDO OU ROCHA DECOMPOSTA),ENTRE 1,50 E 3,00M DE PROFUNDIDADE,EXCLUSIVE ESCORAMENTO E ESGOTAMENTO</t>
  </si>
  <si>
    <t>ESCAVACAO MANUAL DE VALA/CAVA A FRIO EM MATERIAL DE 2ªCATEGORIA(MOLEDO OU ROCHA DECOMPOSTA),ENTRE 3,00 E 4,50M DE PROFUNDIDADE,EXCLUSIVE ESCORAMENTO E ESGOTAMENTO</t>
  </si>
  <si>
    <t>ESCAVACAO MANUAL DE VALA/CAVA A FRIO EM MATERIAL DE 2ªCATEGORIA(MOLEDO OU ROCHA DECOMPOSTA),ENTRE 4,50 E 6,00M DE PROFUNDIDADE,EXCLUSIVE ESCORAMENTO E ESGOTAMENTO</t>
  </si>
  <si>
    <t>ESCAVACAO MANUAL DE VALA/CAVA A FRIO EM MATERIAL DE 2ªCATEGORIA(MOLEDO OU ROCHA DECOMPOSTA),ENTRE 6,00 E 7,50M DE PROFUNDIDADE,EXCLUSIVE ESCORAMENTO E ESGOTAMENTO</t>
  </si>
  <si>
    <t>ESCAVACAO MANUAL DE VALA/CAVA EM PEDRA SOLTA DO TAMANHO MEDIO DE PEDRA DE MAO OU ARGILA RIJA,ATE 1,50M DE PROFUNDIDADE,EXCLUSIVE ESCORAMENTO E ESGOTAMENTO</t>
  </si>
  <si>
    <t>ESCAVACAO MANUAL DE VALA/CAVA EM PEDRA SOLTA DO TAMANHO MEDIO DE PEDRA DE MAO OU ARGILA RIJA,ENTRE 1,50 E 3,00M DE PROFUNDIDADE,EXCLUSIVE ESCORAMENTO E ESGOTAMENTO</t>
  </si>
  <si>
    <t>ESCAVACAO MANUAL DE VALA/CAVA EM PEDRA SOLTA DO TAMANHO MEDIO DE PEDRA DE MAO OU ARGILA RIJA,ENTRE 3,00 E 4,50M DE PROFUNDIDADE,EXCLUSIVE ESCORAMENTO E ESGOTAMENTO</t>
  </si>
  <si>
    <t>ESCAVACAO MANUAL DE VALA/CAVA EM PEDRA SOLTA DO TAMANHO MEDIO DE PEDRA DE MAO OU ARGILA RIJA,ENTRE 4,50 E 6,00M DE PROFUNDIDADE,EXCLUSIVE ESCORAMENTO E ESGOTAMENTO</t>
  </si>
  <si>
    <t>ESCAVACAO MANUAL DE VALA/CAVA EM PEDRA SOLTA DO TAMANHO MEDIO DE PEDRA DE MAO OU ARGILA RIJA,ENTRE 6,00 E 7,50M DE PROFUNDIDADE,EXCLUSIVE ESCORAMENTO E ESGOTAMENTO</t>
  </si>
  <si>
    <t>ESCAVACAO MANUAL DE VALA/CAVA EM LODO,ATE 1,50M DE PROFUNDIDADE,EXCLUSIVE ESCORAMENTO E ESGOTAMENTO</t>
  </si>
  <si>
    <t>ESCAVACAO MANUAL DE VALA/CAVA EM LODO,ENTRE 1,50 E 3,00M DEPROFUNDIDADE,EXCLUSIVE ESCORAMENTO E ESGOTAMENTO</t>
  </si>
  <si>
    <t>ESCAVACAO MANUAL DE VALA/CAVA EM LODO,ENTRE 3,00 E 4,50M DEPROFUNDIDADE,EXCLUSIVE ESCORAMENTO E ESGOTAMENTO</t>
  </si>
  <si>
    <t>ESCAVACAO MANUAL DE VALA/CAVA EM LODO, ENTRE 4,50 E 6,00M DEPROFUNDIDADE,EXCLUSIVE ESCORAMENTO E ESGOTAMENTO</t>
  </si>
  <si>
    <t>ESCAVACAO MANUAL DE VALA/CAVA EM LODO,ENTRE 6,00 E 7,50M DEPROFUNDIDADE,EXCLUSIVE ESCORAMENTO E ESGOTAMENTO</t>
  </si>
  <si>
    <t>MARROAMENTO DE MATERIAL DE 3ªCATEGORIA(ROCHA VIVA),COM VOLUME MAXIMO DE 0,064M3,PARA REDUCAO A PEDRA DE MAO,REFERINDO-SEO PRECO AO MATERIAL SOLTO,DEPOIS DE MARROADO</t>
  </si>
  <si>
    <t>DESMONTE MANUAL DE BLOCO DE MATERIAL DE 3ªCATEGORIA(ROCHA VIVA),COM VOLUME ATE 1,00M3,INCLUSIVE REDUCAO A PEDRA DE MAO.PARA VOLUMES ACIMA DE 1,00M3 VER CATALOGO DE REFERENCIA</t>
  </si>
  <si>
    <t>DESMONTE MANUAL EM MATERIAL DE 2ªCATEGORIA(MOLEDO OU ROCHA DECOMPOSTA).VALEM A FORMULA E AS OBSERVACOES DO ITEM 03.001.0065</t>
  </si>
  <si>
    <t>MARROAMENTO DE MATERIAL DE 2ªCATEGORIA(ROCHA DECOMPOSTA),COMVOLUME MAXIMO DE 0,064M3,PARA REDUCAO A PEDRA DE MAO,REFERINDO-SE O PRECO AO MATERIAL SOLTO,DEPOIS DE MARROADO</t>
  </si>
  <si>
    <t>ESCAVACAO MANUAL EM MATERIAL DE 1ªCATEGORIA,A CEU ABERTO,ATE0,50M DE PROFUNDIDADE COM REMOCAO ATE 1 DAM</t>
  </si>
  <si>
    <t>ESCAVACAO MANUAL EM MATERIAL DE 1ªCATEGORIA,A CEU ABERTO,PARA PROFUNDIDADES MAIORES QUE 0,50M COM REMOCAO ATE 1 DAM</t>
  </si>
  <si>
    <t>ESCAVACAO EM TUNEL DE PEQUENAS DIMENSOES,EM MATERIAL DE 1ªCATEGORIA(AREIA,ARGILA OU PICARRA),INTEIRAMENTE SECO,EM SERVICO SEMI-MECANIZADO,EXCLUSIVE ESCORAMENTO</t>
  </si>
  <si>
    <t>ESCAVACAO E REATERRO DE VALA,EM MATERIAL DE 1ªCATEGORIA,PARALIGACAO PREDIAL DE ESGOTO SANITARIO</t>
  </si>
  <si>
    <t>ESCAVACAO E REATERRO DE VALA,EM MATERIAL DE 2ªCATEGORIA,PARALIGACAO PREDIAL DE ESGOTO SANITARIO</t>
  </si>
  <si>
    <t>ESCAVACAO E REATERRO DE VALA,EM MATERIAL DE 1ªCATEGORIA,PARALIGACAO DE AGUA POTAVEL</t>
  </si>
  <si>
    <t>ESCAVACAO E REATERRO DE VALA,EM MATERIAL DE 2ª CATEGORIA,PARA LIGACAO DE AGUA POTAVEL</t>
  </si>
  <si>
    <t>ESCAVACAO MANUAL DE VALA/CAVA EM LODO OU LAMA ATE 1,50M DE PROFUNDIDADE,EM BECOS DE ATE 2,00M DE LARGURA,EM FAVELAS,EXCLUSIVE ESCORAMENTO E ESGOTAMENTO</t>
  </si>
  <si>
    <t>ESCAVACAO MANUAL DE VALA/CAVA EM LODO OU LAMA COM PROFUNDIDADE ENTRE 1,50 E 3,00M,EM BECOS DE ATE 2,00M DE LARGURA,EM FAVELAS,EXCLUSIVE ESCORAMENTO E ESGOTAMENTO</t>
  </si>
  <si>
    <t>ESCAVACAO MANUAL DE VALA EM MATERIAL DE 1ªCATEGORIA,COM ESCORAMENTO E ESGOTAMENTO MANUAL</t>
  </si>
  <si>
    <t>ESCAVACAO DE VALA/CAVA A FOGO EM MATERIAL DE 3ªCATEGORIA(ROCHA VIVA),ATE 1,50M DE PROFUNDIDADE,FURACAO A BARRA MINA,INCLUSIVE EMPILHAMENTO DO MATERIAL PARA REMOCAO</t>
  </si>
  <si>
    <t>ESCAVACAO DE VALA/CAVA A FOGO EM MATERIAL DE 3ªCATEGORIA(ROCHA VIVA),ENTRE 1,50 E 3,00M DE PROFUNDIDADE,FURACAO A BARRAMINA,INCLUSIVE EMPILHAMENTO DO MATERIAL PARA A REMOCAO</t>
  </si>
  <si>
    <t>ESCAVACAO DE VALA/CAVA A FOGO EM MATERIAL DE 3ªCATEGORIA(ROCHA VIVA),ENTRE 3,00 E 4,50M DE PROFUNDIDADE,FURACAO A BARRAMINA,INCLUSIVE EMPILHAMENTO DO MATERIAL PARA REMOCAO</t>
  </si>
  <si>
    <t>ESCAVACAO DE VALA/CAVA A FOGO EM MATERIAL DE 3ªCATEGORIA(ROCHA VIVA),ENTRE 4,50 E 6,00M DE PROFUNDIDADE,FURACAO A BARRAMINA,INCLUSIVE EMPILHAMENTO DO MATERIAL PARA REMOCAO</t>
  </si>
  <si>
    <t>ESCAVACAO DE VALA/CAVA A FOGO EM MATERIAL DE 3ªCATEGORIA(ROCHA VIVA),ENTRE 6,00 E 7,50M DE PROFUNDIDADE,FURACAO A BARRAMINA,INCLUSIVE EMPILHAMENTO DO MATERIAL PARA REMOCAO</t>
  </si>
  <si>
    <t>ESCAVACAO A FOGO EM MATERIAL DE 2ªCATEGORIA(MOLEDO OU ROCHADECOMPOSTA),A CEU ABERTO,FURACAO A BARRA MINA</t>
  </si>
  <si>
    <t>ESCAVACAO A FOGO EM MATERIAL DE 3ªCATEGORIA(ROCHA VIVA),A CEU ABERTO,FURACAO A BARRA MINA</t>
  </si>
  <si>
    <t>DESMONTE A FOGO DE BLOCOS DE MATERIAL DE 3ªCATEGORIA(ROCHA VIVA),COM VOLUME DE 1,00 A 20,00M3,SENDO OS FUROS ABERTOS A BROCA E MARRETA,INCLUSIVE REDUCAO MANUAL A PEDRA DE MAO</t>
  </si>
  <si>
    <t>ESCAVACAO DE ROCHA COM UTILIZACAO DE FOGO CUIDADOSO(SMOOTH BLASTING),A CEU ABERTO,EM AREA URBANA,SENDO A PERFURACAO A ARCOMPRIMIDO,INCLUSIVE EMPILHAMENTO DO MATERIAL PARA REMOCAO</t>
  </si>
  <si>
    <t>ESCAVACAO A FOGO EM MATERIAL DE 3ªCATEGORIA(ROCHA VIVA),A CEU ABERTO,SENDO A PERFURACAO A AR COMPRIMIDO,INCLUSIVE TRANSPORTE A 50,00M,COM TRATOR COM LAMINA</t>
  </si>
  <si>
    <t>DESMONTE A FOGO DE BLOCO DE MATERIAL DE 3ªCATEGORIA(ROCHA VIVA),COM VOLUME DE 1,00 A 50,00M3,SENDO A PERFURACAO A AR COMPRIMIDO,INCLUSIVE REDUCAO MANUAL A PEDRA DE MAO</t>
  </si>
  <si>
    <t>DESMONTE A FOGO DE BLOCO DE MATERIAL DE 2ªCATEGORIA,COM VOLUME DE 1,00 A 50,00M3,SENDO A PERFURACAO A AR COMPRIMIDO,INCLUSIVE REDUCAO MANUAL A PEDRA DE MAO</t>
  </si>
  <si>
    <t>ESCAVACAO EM MATERIAL DE 3ªCATEGORIA(ROCHA SA FRATURADA),COMEQUIPAMENTO A AR COMPRIMIDO,A CEU ABERTO,SEM UTILIZACAO DEEXPLOSIVOS,INCLUSIVE EMPILHAMENTO DO MATERIAL PARA REMOCAO</t>
  </si>
  <si>
    <t>ESCAVACAO EM MATERIAL DE 3ªCATEGORIA(ROCHA VIVA),COM EQUIPAMENTO A AR COMPRIMIDO,A CEU ABERTO,SEM UTILIZACAO DE EXPLOSIVOS,INCLUSIVE EMPILHAMENTO DO MATERIAL PARA REMOCAO</t>
  </si>
  <si>
    <t>DESMONTE DE BLOCO DE MATERIAL DE 2ªCATEGORIA,SEM UTILIZACAODE EXPLOSIVOS,COM ROMPEDOR A AR COMPRIMIDO</t>
  </si>
  <si>
    <t>SERRACAO CONTINUA EM MATERIAL DE 3ªCATEGORIA(ROCHA VIVA),COMA FINALIDADE DE IMPEDIR PROPAGACAO DE VIBRACOES DECORRENTESDE ESCAVACAO A FOGO</t>
  </si>
  <si>
    <t>COMPACTACAO DE ATERRO,EM CAMADAS DE 15CM,COM MACO</t>
  </si>
  <si>
    <t>COMPACTACAO DE ATERRO,EM CAMADAS DE 20CM,COM MACO</t>
  </si>
  <si>
    <t>COMPACTACAO DE MATERIAL DE 1ªCATEGORIA,INCLUSIVE DESCARGA DECAMINHAO BASCULANTE,MOVIMENTACAO A 1 TIRO DE PA,ESPALHAMENTO E SOCAMENTO MANUAL EM CAMADAS DE 30CM DE MATERIAL APILOADO</t>
  </si>
  <si>
    <t>COMPACTACAO DE ATERRO,EM CAMADAS DE 30CM,UTILIZANDO COMPACTADOR PNEUMATICO(SAPO),INCLUSIVE COMPRESSOR</t>
  </si>
  <si>
    <t>COMPACTACAO DE ATERRO,EM CAMADAS DE 20CM,UTILIZANDO COMPACTADOR PNEUMATICO(SAPO),INCLUSIVE COMPRESSOR</t>
  </si>
  <si>
    <t>REATERRO DE VALA/CAVA COM MATERIAL DE BOA QUALIDADE,UTILIZANDO VIBRO COMPACTADOR PORTATIL,EXCLUSIVE MATERIAL</t>
  </si>
  <si>
    <t>REATERRO DE VALA/CAVA COM TRATOR COM POTENCIA EM TORNO DE 200CV,EXCLUSIVE COMPACTACAO E MATERIAL</t>
  </si>
  <si>
    <t>REATERRO DE VALA/CAVA COMPACTADA A MACO,EM CAMADAS DE 30CM DE ESPESSURA MAXIMA,COM MATERIAL DE BOA QUALIDADE,EXCLUSIVEESTE</t>
  </si>
  <si>
    <t>REATERRO DE VALA/CAVA COMPACTADA A MACO,EM CAMADAS DE 20CM DE ESPESSURA MAXIMA,COM MATERIAL DE BOA QUALIDADE,EXCLUSIVEESTE</t>
  </si>
  <si>
    <t>REATERRO DE VALA/CAVA COMPACTADA A MACO,EM CAMADAS DE 20CM DE ESPESSURA MAXIMA,EM BECOS DE ATE 2,50M DE LARGURA,EM FAVELAS,EXCLUSIVE MATERIAL</t>
  </si>
  <si>
    <t>REATERRO DE VALA/CAVA COMPACTADA A MACO,EM CAMADAS DE 30CM DE ESPESSURA MAXIMA,EM BECOS DE ATE 2,50M DE LARGURA,EM FAVELAS,EXCLUSIVE MATERIAL</t>
  </si>
  <si>
    <t>REATERRO DE VALA/CAVA,ESPALHAMENTO COM RETRO-ESCAVADEIRA E COMPACTACAO VIBRATORIA,EXCLUSIVE MATERIAL</t>
  </si>
  <si>
    <t>REATERRO DE VALA/CAVA UTILIZANDO CARREGADOR FRONTAL DE RODAS170CV,ESPALHAMENTO COM TRATOR DE ESTEIRAS 80CV E COMPACTADOR VIBRATORIO (PE-DE-CARNEIRO),EXCLUSIVE MATERIAL</t>
  </si>
  <si>
    <t>REATERRO DE VALA/CAVA COM PO-DE-PEDRA,INCLUSIVE FORNECIMENTODO MATERIAL E COMPACTACAO MANUAL</t>
  </si>
  <si>
    <t>REATERRO DE VALA/CAVA COM PO-DE-PEDRA,INCLUSIVE FORNECIMENTODO MATERIAL E COMPACTACAO MANUAL,EM BECOS DE ATE 2,50M DE LARGURA,EM FAVELAS</t>
  </si>
  <si>
    <t>REATERRO DE VALA/CAVA COM AREIA,INCLUSIVE FORNECIMENTO DO MATERIAL E COMPACTACAO MANUAL</t>
  </si>
  <si>
    <t>REATERRO DE VALA/CAVA COM AREIA,INCLUSIVE FORNECIMENTO DO MATERIAL E COMPACTACAO MANUAL,EM BECOS DE ATE 2,50M DE LARGURA,EM FAVELAS</t>
  </si>
  <si>
    <t>REATERRO DE VALA/CAVA COM BRITA 1,INCLUSIVE FORNECIMENTO DOMATERIAL E COMPACTACAO MANUAL</t>
  </si>
  <si>
    <t>REATERRO DE VALA/CAVA COM BRITA 1,INCLUSIVE FORNECIMENTO DOMATERIAL E COMPACTACAO MANUAL,EM BECOS DE ATE 2,50M DE LARGURA,EM FAVELAS</t>
  </si>
  <si>
    <t>ESCAVACAO MECANICA DE VALA NAO ESCORADA,EM MATERIAL DE 1ªCATEGORIA,ATE 1,50M DE PROFUNDIDADE,UTILIZANDO RETRO-ESCAVADEIRA,EXCLUSIVE ESGOTAMENTO</t>
  </si>
  <si>
    <t>ESCAVACAO MECANICA DE VALA NAO ESCORADA,EM MATERIAL DE 1ªCATEGORIA,ENTRE 1,50 E 3,00M DE PROFUNDIDADE,UTILIZANDO RETRO-ESCAVADEIRA,EXCLUSIVE ESGOTAMENTO</t>
  </si>
  <si>
    <t>ESCAVACAO MECANICA DE VALA ESCORADA,EM MATERIAL DE 1ªCATEGORIA,ATE 1,50M DE PROFUNDIDADE,UTILIZANDO RETRO-ESCAVADEIRA,EXCLUSIVE ESGOTAMENTO E ESCORAMENTO</t>
  </si>
  <si>
    <t>ESCAVACAO MECANICA DE VALA ESCORADA,EM MATERIAL DE 1ªCATEGORIA,ENTRE 1,50 E 3,00M DE PROFUNDIDADE,UTILIZANDO RETRO-ESCAVADEIRA,EXCLUSIVE ESGOTAMENTO E ESCORAMENTO</t>
  </si>
  <si>
    <t>ESCAVACAO MECANICA DE VALA NAO ESCORADA,EM MATERIAL DE 1ªCATEGORIA,ATE 1,50M DE PROFUNDIDADE,UTILIZANDO ESCAVADEIRA HIDRAULICA DE 0,78M3,EXCLUSIVE ESGOTAMENTO</t>
  </si>
  <si>
    <t>ESCAVACAO MECANICA DE VALA NAO ESCORADA,EM MATERIAL DE 1ªCATEGORIA,ENTRE 1,50 E 3,00M DE PROFUNDIDADE,UTILIZANDO ESCAVADEIRA HIDRAULICA DE 0,78M3,EXCLUSIVE ESGOTAMENTO</t>
  </si>
  <si>
    <t>ESCAVACAO MECANICA DE VALA NAO ESCORADA,EM MATERIAL DE 1ªCATEGORIA,ENTRE 3,00 E 4,50M DE PROFUNDIDADE,UTILIZANDO ESCAVADEIRA HIDRAULICA DE 0,78M3,EXCLUSIVE ESGOTAMENTO</t>
  </si>
  <si>
    <t>ESCAVACAO MECANICA DE VALA NAO ESCORADA,EM MATERIAL DE 1ªCATEGORIA,ENTRE 4,50 E 6,00M DE PROFUNDIDADE,UTILIZANDO ESCAVADEIRA HIDRAULICA DE 0,78M3,EXCLUSIVE ESGOTAMENTO</t>
  </si>
  <si>
    <t>ESCAVACAO MECANICA DE VALA ESCORADA,EM MATERIAL DE 1ªCATEGORIA,ATE 1,50M DE PROFUNDIDADE,UTILIZANDO ESCAVADEIRA HIDRAULICA DE 0,78M3,EXCLUSIVE ESGOTAMENTO E ESCORAMENTO</t>
  </si>
  <si>
    <t>ESCAVACAO MECANICA DE VALA ESCORADA,EM MATERIAL DE 1ªCATEGORIA,ENTRE 1,50 E 3,00M DE PROFUNDIDADE,UTILIZANDO ESCAVADEIRAHIDRAULICA DE 0,78M3,EXCLUSIVE ESGOTAMENTO E ESCORAMENTO</t>
  </si>
  <si>
    <t>ESCAVACAO MECANICA DE VALA ESCORADA,EM MATERIAL DE 1ªCATEGORIA,ENTRE 3,00 E 4,50M DE PROFUNDIDADE,UTILIZANDO ESCAVADEIRAHIDRAULICA DE 0,78M3,EXCLUSIVE ESGOTAMENTO E ESCORAMENTO</t>
  </si>
  <si>
    <t>ESCAVACAO MECANICA DE VALA ESCORADA,EM MATERIAL DE 1ªCATEGORIA,ENTRE 4,50 E 6,00M DE PROFUNDIDADE,UTILIZANDO ESCAVADEIRAHIDRAULICA DE 0,78M3,EXCLUSIVE ESGOTAMENTO E ESCORAMENTO</t>
  </si>
  <si>
    <t>ESCAVACAO MECANICA,A CEU ABERTO,EM MATERIAL DE 1ªCATEGORIA,UTILIZANDO ESCAVADEIRA HIDRAULICA DE 0,78M3</t>
  </si>
  <si>
    <t>ESCAVACAO E CARGA MECANICA DE VALA EM RODOVIAS,UTILIZANDO VALETADEIRA DE 135HP,INCLUSIVE CAMINHAO</t>
  </si>
  <si>
    <t>ESCAVACAO MECANICA,COM TRATOR DE LAMINA COM POTENCIA EM TORNO DE 200CV,EM MATERIAL DE 1ªCATEGORIA,COM TRANSPORTE ENTRE 50,00 E 100,00M</t>
  </si>
  <si>
    <t>ESCAVACAO MECANICA,COM TRATOR DE LAMINA COM POTENCIA EM TORNO DE 200CV,EM MATERIAL DE 1ªCATEGORIA,COM TRANSPORTE A 50,00M</t>
  </si>
  <si>
    <t>ESCAVACAO MECANICA,COM TRATOR DE LAMINA COM POTENCIA EM TORNO DE 200CV,EM MATERIAL DE 1ªCATEGORIA,COM TRANSPORTE A 15,00M</t>
  </si>
  <si>
    <t>ESCAVACAO MECANICA,COM TRATOR COM POTENCIA EM TORNO DE 80CV,EM MATERIAL DE 1ªCATEGORIA,COM TRANSPORTE A 20,00M</t>
  </si>
  <si>
    <t>ESCAVACAO MECANICA,COM TRATOR DE LAMINA COM POTENCIA EM TORNO DE 200CV,EM MATERIAL DE 2ªCATEGORIA,SEM USO PREVIO DE ESCARIFICADOR,COM TRANSPORTE ATE 50,00M</t>
  </si>
  <si>
    <t>ESCAVACAO MECANICA,COM TRATOR DE LAMINA COM POTENCIA EM TORNO DE 200CV,EM MATERIAL DE 2ªCATEGORIA,SEM USO PREVIO DE ESCARIFICADOR,COM TRANSPORTE ENTRE 50,00 E 100,00M</t>
  </si>
  <si>
    <t>ESPALHAMENTO DE MATERIAL DE 1ª CATEGORIA E ATERROS,COM TRATOR DE LAMINA COM POTENCIA EM TORNO DE 80CV.MEDIDO PELO VOLUMESOLTO</t>
  </si>
  <si>
    <t>ESPALHAMENTO DE MATERIAL DE 1ª CATEGORIA E ATERROS,COM TRATOR DE LAMINA COM POTENCIA EM TORNO DE 140CV.MEDIDO PELO VOLUME SOLTO</t>
  </si>
  <si>
    <t>ESPALHAMENTO DE MATERIAL DE 1ª CATEGORIA E ATERROS,COM TRATOR DE LAMINA COM POTENCIA EM TORNO DE 200CV.MEDIDO PELO VOLUME SOLTO</t>
  </si>
  <si>
    <t>ESPALHAMENTO DE ESCORIA COM TRATOR DE LAMINA COM POTENCIA EMTORNO DE 140CV.MEDIDO PELO VOLUME SOLTO</t>
  </si>
  <si>
    <t>ESPALHAMENTO DE BRITA COM TRATOR DE LAMINA COM POTENCIA EM TORNO DE 140CV.MEDIDO PELO VOLUME SOLTO</t>
  </si>
  <si>
    <t>ESCARIFICACAO DE SOLO COM TRATOR COM POTENCIA EM TORNO DE 335CV</t>
  </si>
  <si>
    <t>ESCAVACAO MECANICA,EM MATERIAL DE 1ªCATEGORIA,UTILIZANDO TRATOR DE LAMINA COM POTENCIA EM TORNO DE 335CV,INCLUSIVE CARGACOM CARREGADOR FRONTAL DE PNEUS DE 3,10M3</t>
  </si>
  <si>
    <t>ESCAVACAO MECANICA,EM MATERIAL DE 1ªCATEGORIA,UTILIZANDO TRATOR DE LAMINA COM POTENCIA EM TORNO DE 200CV,INCLUSIVE CARGACOM CARREGADOR FRONTAL DE PNEUS DE 3,10M3</t>
  </si>
  <si>
    <t>ESCAVACAO MECANICA,EM MATERIAL DE 2ªCATEGORIA,UTILIZANDO TRATOR DE LAMINA E ESCARIFICADOR COM POTENCIA EM TORNO DE 335CV,INCLUSIVE CARGA COM CARREGADOR FRONTAL DE PNEUS DE 3,10M3</t>
  </si>
  <si>
    <t>ESCAVACAO MECANICA,A CEU ABERTO,DE MATERIAL DE 1ªCATEGORIA,UTILIZANDO ESCAVADEIRA,SOBRE ESTEIRAS,VERSAO CLAM-SHELL,COM CACAMBA DE 0,38M3(1/2JD3)</t>
  </si>
  <si>
    <t>ESCAVACAO MECANICA,A CEU ABERTO,DE MATERIAL DE 1ªCATEGORIA,UTILIZANDO ESCAVADEIRA,SOBRE ESTEIRAS,VERSAO CLAM-SHELL,COM CACAMBA DE 0,76M3(1JD3)</t>
  </si>
  <si>
    <t>ESCAVACAO MECANICA,A CEU ABERTO,DE MATERIAL DE 1ªCATEGORIA,UTILIZANDO ESCAVADEIRA,SOBRE ESTEIRAS,VERSAO CLAM-SHELL,COM CACAMBA E 0,96M3(1.1/4JD3)</t>
  </si>
  <si>
    <t>ESCAVACAO,CARGA E TRANSPORTE DE MATERIAL DE 1ªCATEGORIA,UTILIZANDO MOTO-ESCAVO-TRANSPORTADOR,TRATOR(PUSHER) E MOTONIVELADORA,ADMITINDO UMA DISTANCIA MEDIA DE TRANSPORTE DE 100,00M</t>
  </si>
  <si>
    <t>ESCAVACAO,CARGA E TRANSPORTE DE MATERIAL DE 1ªCATEGORIA,UTILIZANDO MOTO-ESCAVO-TRANSPORTADOR,TRATOR(PUSHER) E MOTONIVELADORA,ADMITINDO UMA DISTANCIA MEDIA DE TRANSPORTE DE 150,00M</t>
  </si>
  <si>
    <t>ESCAVACAO,CARGA E TRANSPORTE DE MATERIAL DE 1ªCATEGORIA,UTILIZANDO MOTO-ESCAVO-TRANSPORTADOR,TRATOR(PUSHER) E MOTONIVELADORA,ADMITINDO UMA DISTANCIA MEDIA DE TRANSPORTE DE 200,00M</t>
  </si>
  <si>
    <t>ESCAVACAO,CARGA E TRANSPORTE DE MATERIAL DE 1ªCATEGORIA,UTILIZANDO MOTO-ESCAVO-TRANSPORTADOR,TRATOR(PUSHER) E MOTONIVELADORA,ADMITINDO UMA DISTANCIA MEDIA DE TRANSPORTE DE 250,00M</t>
  </si>
  <si>
    <t>ESCAVACAO,CARGA E TRANSPORTE DE MATERIAL DE 1ªCATEGORIA,UTILIZANDO MOTO-ESCAVO-TRANSPORTADOR,TRATOR(PUSHER) E MOTONIVELADORA,ADMITINDO UMA DISTANCIA MEDIA DE TRANSPORTE DE 300,00M</t>
  </si>
  <si>
    <t>ESCAVACAO,CARGA E TRANSPORTE DE MATERIAL DE 1ªCATEGORIA,UTILIZANDO MOTO-ESCAVO-TRANSPORTADOR,TRATOR(PUSHER) E MOTONIVELADORA,ADMITINDO UMA DISTANCIA MEDIA DE TRANSPORTE DE 350,00M</t>
  </si>
  <si>
    <t>ESCAVACAO,CARGA E TRANSPORTE DE MATERIAL DE 1ªCATEGORIA,UTILIZANDO MOTO-ESCAVO-TRANSPORTADOR,TRATOR(PUSHER) E MOTONIVELADORA,ADMITINDO UMA DISTANCIA MEDIA DE TRANSPORTE DE 400,00M</t>
  </si>
  <si>
    <t>ESCAVACAO,CARGA E TRANSPORTE DE MATERIAL DE 1ªCATEGORIA,UTILIZANDO MOTO-ESCAVO-TRANSPORTADOR,TRATOR(PUSHER) E MOTONIVELADORA,ADMITINDO UMA DISTANCIA MEDIA DE TRANSPORTE DE 450,00M</t>
  </si>
  <si>
    <t>ESCAVACAO,CARGA E TRANSPORTE DE MATERIAL DE 1ªCATEGORIA,UTILIZANDO MOTO-ESCAVO-TRANSPORTADOR,TRATOR(PUSHER) E MOTONIVELADORA,ADMITINDO UMA DISTANCIA MEDIA DE TRANSPORTE DE 500,00M</t>
  </si>
  <si>
    <t>ESCAVACAO,CARGA E TRANSPORTE DE MATERIAL DE 1ªCATEGORIA,UTILIZANDO MOTO-ESCAVO-TRANSPORTADOR,TRATOR(PUSHER) E MOTONIVELADORA,ADMITINDO UMA DISTANCIA MEDIA DE TRANSPORTE DE 550,00M</t>
  </si>
  <si>
    <t>ESCAVACAO,CARGA E TRANSPORTE DE MATERIAL DE 1ªCATEGORIA,UTILIZANDO MOTO-ESCAVO-TRANSPORTADOR,TRATOR(PUSHER) E MOTONIVELADORA,ADMITINDO UMA DISTANCIA MEDIA DE TRANSPORTE DE 600,00M</t>
  </si>
  <si>
    <t>ESCAVACAO,CARGA E TRANSPORTE DE MATERIAL DE 1ªCATEGORIA,UTILIZANDO MOTO-ESCAVO-TRANSPORTADOR,TRATOR(PUSHER) E MOTONIVELADORA,ADMITINDO UMA DISTANCIA MEDIA DE TRANSPORTE DE 650,00M</t>
  </si>
  <si>
    <t>ESCAVACAO,CARGA E TRANSPORTE DE MATERIAL DE 1ªCATEGORIA,UTILIZANDO MOTO-ESCAVO-TRANSPORTADOR,TRATOR(PUSHER) E MOTONIVELADORA,ADMITINDO UMA DISTANCIA MEDIA DE TRANSPORTE DE 700,00M</t>
  </si>
  <si>
    <t>ESCAVACAO,CARGA E TRANSPORTE DE MATERIAL DE 1ªCATEGORIA,UTILIZANDO MOTO-ESCAVO-TRANSPORTADOR,TRATOR(PUSHER) E MOTONIVELADORA,ADMITINDO UMA DISTANCIA MEDIA DE TRANSPORTE DE 750,OOM</t>
  </si>
  <si>
    <t>ESCAVACAO,CARGA E TRANSPORTE DE MATERIAL DE 1ªCATEGORIA,UTILIZANDO MOTO-ESCAVO-TRANSPORTADOR,TRATOR(PUSHER) E MOTONIVELADORA,ADMITINDO UMA DISTANCIA MEDIA DE TRANSPORTE DE 800,00M</t>
  </si>
  <si>
    <t>ESCAVACAO,CARGA E TRANSPORTE DE MATERIAL DE 1ªCATEGORIA,UTILIZANDO MOTO-ESCAVO-TRANSPORTADOR,TRATOR(PUSHER) E MOTONIVELADORA,ADMITINDO UMA DISTANCIA MEDIA DE TRANSPORTE DE 850,00M</t>
  </si>
  <si>
    <t>ESCAVACAO,CARGA E TRANSPORTE DE MATERIAL DE 1ªCATEGORIA,UTILIZANDO MOTO-ESCAVO-TRANSPORTADOR,TRATOR(PUSHER) E MOTONIVELADORA,ADMITINDO UMA DISTANCIA MEDIA DE TRANSPORTE DE 900,00M</t>
  </si>
  <si>
    <t>ESCAVACAO,CARGA E TRANSPORTE DE MATERIAL DE 1ªCATEGORIA,UTILIZANDO MOTO-ESCAVO-TRANSPORTADOR,TRATOR(PUSHER) E MOTONIVELADORA,ADMITINDO UMA DISTANCIA MEDIA DE TRANSPORTE DE 950,00M</t>
  </si>
  <si>
    <t>ESCAVACAO,CARGA E TRANSPORTE DE MATERIAL DE 1ªCATEGORIA,UTILIZANDO MOTO-ESCAVO-TRANSPORTADOR,TRATOR(PUSHER) E MOTONIVELADORA,ADMITINDO UMA DISTANCIA MEDIA DE TRANSPORTE DE 1000,00M</t>
  </si>
  <si>
    <t>ESCAVACAO,CARGA E TRANSPORTE DE MATERIAL DE 1ªCATEGORIA,UTILIZANDO MOTO-ESCAVO-TRANSPORTADOR,TRATOR(PUSHER) E MOTONIVELADORA,ADMITINDO UMA DISTANCIA MEDIA DE TRANSPORTE DE 1050,00M</t>
  </si>
  <si>
    <t>ESCAVACAO,CARGA E TRANSPORTE DE MATERIAL DE 1ªCATEGORIA,UTILIZANDO MOTO-ESCAVO-TRANSPORTADOR,TRATOR(PUSHER) E MOTONIVELADORA,ADMITINDO UMA DISTANCIA MEDIA DE TRANSPORTE DE 1100,00M</t>
  </si>
  <si>
    <t>ESCAVACAO,CARGA E TRANSPORTE DE MATERIAL DE 1ªCATEGORIA,UTILIZANDO MOTO-ESCAVO-TRANSPORTADOR,TRATOR(PUSHER) E MOTONIVELADORA,ADMITINDO UMA DISTANCIA MEDIA DE TRANSPORTE DE 1150,00M</t>
  </si>
  <si>
    <t>ESCAVACAO,CARGA E TRANSPORTE DE MATERIAL DE 1ªCATEGORIA,UTILIZANDO MOTO-ESCAVO-TRANSPORTADOR,TRATOR(PUSHER) E MOTONIVELADORA,ADMITINDO UMA DISTANCIA MEDIA DE TRANSPORTE DE 1200,00M</t>
  </si>
  <si>
    <t>T X KM</t>
  </si>
  <si>
    <t>TRANSPORTE DE CONTAINER,SEGUNDO DESCRICAO DA FAMILIA 02.006,EXCLUSIVE CARGA E DESCARGA(VIDE ITEM 04.013.0015)</t>
  </si>
  <si>
    <t>UNXKM</t>
  </si>
  <si>
    <t>TRANSPORTE DE EQUIPAMENTOS PESADOS EM CARRETAS,EXCLUSIVE A CARGA E DESCARGA(VIDE ITEM 04.014.0091) E O CUSTO HORARIO DOSEQUIPAMENTOS TRANSPORTADOS</t>
  </si>
  <si>
    <t>TRANSPORTE DE TUBO RIBLOC COM DIAMETRO DE 400MM,EM CAMINHAO,DISTANCIA ATE 3KM,INCLUSIVE CARGA E DESCARGA</t>
  </si>
  <si>
    <t>TRANSPORTE DE TUBO RIBLOC COM DIAMETRO DE 500MM,EM CAMINHAO,DISTANCIA ATE 3KM,INCLUSIVE CARGA E DESCARGA</t>
  </si>
  <si>
    <t>TRANSPORTE DE TUBO RIBLOC COM DIAMETRO DE 600MM,EM CAMINHAO,DISTANCIA ATE 3KM,INCLUSIVE CARGA E DESCARGA</t>
  </si>
  <si>
    <t>TRANSPORTE DE TUBO RIBLOC COM DIAMETRO DE 700MM,EM CAMINHAO,DISTANCIA ATE 3KM,INCLUSIVE CARGA E DESCARGA</t>
  </si>
  <si>
    <t>TRANSPORTE DE TUBO RIBLOC COM DIAMETRO DE 800MM,EM CAMINHAO,DISTANCIA ATE 3KM,INCLUSIVE CARGA E DESCARGA</t>
  </si>
  <si>
    <t>TRANSPORTE DE TUBO RIBLOC COM DIAMETRO DE 900MM,EM CAMINHAO,DISTANCIA ATE 3KM,INCLUSIVE CARGA E DESCARGA</t>
  </si>
  <si>
    <t>TRANSPORTE DE TUBO RIBLOC COM DIAMETRO DE 1000MM,EM CAMINHAO,DISTANCIA ATE 3KM,INCLUSIVE CARGA E DESCARGA</t>
  </si>
  <si>
    <t>TRANSPORTE DE TUBO RIBLOC COM DIAMETRO DE 1100MM,EM CAMINHAO,DISTANCIA ATE 3KM,INCLUSIVE CARGA E DESCARGA</t>
  </si>
  <si>
    <t>TRANSPORTE DE TUBO RIBLOC COM DIAMETRO DE 1200MM,EM CAMINHAO,DISTANCIA ATE 3KM,INCLUSIVE CARGA E DESCARGA</t>
  </si>
  <si>
    <t>CARGA E DESCARGA MANUAL DE POSTE DE CONCRETO OU ACO,EM CAMINHAO DE CARROCERIA FIXA A OLEO DIESEL,COM CAPACIDADE UTIL DE7,5T,INCLUSIVE O TEMPO DE CARGA,DESCARGA E MANOBRA</t>
  </si>
  <si>
    <t>CARGA DE MATERIAL COM PA-CARREGADEIRA DE 1,30M3,EXCLUSIVE DESPESAS COM O CAMINHAO,COMPREENDENDO TEMPO COM ESPERA E OPERACAO PARA CARGAS DE 50T POR DIA DE 8H</t>
  </si>
  <si>
    <t>CARGA DE MATERIAL COM PA-CARREGADEIRA DE 1,30M3,EXCLUSIVE DESPESAS COM O CAMINHAO,COMPREENDENDO TEMPO COM ESPERA E OPERACAO PARA CARGAS DE 100T POR DIA DE 8H</t>
  </si>
  <si>
    <t>CARGA DE MATERIAL COM PA-CARREGADEIRA DE 1,30M3,EXCLUSIVE DESPESAS COM O CAMINHAO,COMPREENDENDO TEMPO COM ESPERA E OPERACAO PARA CARGAS DE 150T POR DIA DE 8H</t>
  </si>
  <si>
    <t>CARGA DE MATERIAL COM PA-CARREGADEIRA DE 1,30M3,EXCLUSIVE DESPESAS COM O CAMINHAO,COMPREENDENDO TEMPO COM ESPERA E OPERACAO PARA CARGAS DE 200T POR DIA DE 8H</t>
  </si>
  <si>
    <t>CARGA DE MATERIAL COM PA-CARREGADEIRA DE 1,30M3,EXCLUSIVE DESPESAS COM O CAMINHAO,COMPREENDENDO TEMPO COM ESPERA E OPERACAO PARA CARGAS DE 250T POR DIA DE 8H</t>
  </si>
  <si>
    <t>CARGA DE MATERIAL COM PA-CARREGADEIRA DE 1,30M3,EXCLUSIVE DESPESAS COM O CAMINHAO,COMPREENDENDO TEMPO COM ESPERA E OPERACAO PARA CARGAS DE 500T POR DIA DE 8H</t>
  </si>
  <si>
    <t>CARGA DE MATERIAL COM PA-CARREGADEIRA DE 3,10M3,EXCLUSIVE DESPESAS COM O CAMINHAO,COMPREENDENDO TEMPO COM ESPERA E OPERACAO PARA CARGAS DE 750T POR DIA DE 8H</t>
  </si>
  <si>
    <t>CARGA DE MATERIAL COM PA-CARREGADEIRA DE 3,10M3,EXCLUSIVE DESPESAS COM O CAMINHAO,COMPREENDENDO TEMPO COM ESPERA E OPERACAO PARA CARGAS DE 1000T POR DIA DE 8H</t>
  </si>
  <si>
    <t>CARGA E DESCARGA DE CONTAINER,SEGUNDO DESCRICAO DA FAMILIA 02.006</t>
  </si>
  <si>
    <t>CARGA E DESCARGA DE EQUIPAMENTOS PESADOS,EM CARRETAS,EXCLUSIVE O CUSTO HORARIO DO EQUIPAMENTO DURANTE A OPERACAO</t>
  </si>
  <si>
    <t>RECEBIMENTO DE CARGA DE CAMINHAO BASCULANTE EM SERVICOS DE DESCARGA MECANICA</t>
  </si>
  <si>
    <t>RECEBIMENTO DE CARGA DE CARRETA DE 30T,INCLUSIVE UTILIZACAODE GUINDASTE NA DESCARGA</t>
  </si>
  <si>
    <t>RECEBIMENTO DE CARGA,DESCARGA E MANOBRA DE CAMINHAO BASCULANTE DE 10M3 OU 15T</t>
  </si>
  <si>
    <t>RECEBIMENTO DE CARGA,DESCARGA E MANOBRA DE CAMINHAO BASCULANTE DE 8,00M3 OU 12T</t>
  </si>
  <si>
    <t>RECEBIMENTO DE CARGA,DESCARGA E MANOBRA DE CAMINHAO BASCULANTE DE 5,00M3 OU 7,5T</t>
  </si>
  <si>
    <t>RECEBIMENTO DE CARGA,DESCARGA E MANOBRA DE CAMINHAO DE CARROCERIA FIXA,DE 8,00M3 OU 12T</t>
  </si>
  <si>
    <t>TRANSPORTE DE ANDAIME TUBULAR,CONSIDERANDO-SE A AREA DE PROJECAO VERTICAL DO ANDAIME,EXCLUSIVE CARGA,DESCARGA E TEMPO DEESPERA DO CAMINHAO(VIDE ITEM 04.021.0010)</t>
  </si>
  <si>
    <t>M2XKM</t>
  </si>
  <si>
    <t>CARGA E DESCARGA MANUAL DE ANDAIME TUBULAR,INCLUSIVE TEMPO DE ESPERA DO CAMINHAO,CONSIDERANDO-SE A AREA DE PROJECAO VERTICAL</t>
  </si>
  <si>
    <t>CARGA E DESCARGA MANUAL DE ELEVADOR DE OBRAS,INCLUSIVE TEMPODE ESPERA DO CAMINHAO REFERENTE AO ITEM 04.020.0136</t>
  </si>
  <si>
    <t>DEMOLICAO MANUAL DE CONCRETO SIMPLES COM EMPILHAMENTO LATERAL DENTRO DO CANTEIRO DE SERVICO</t>
  </si>
  <si>
    <t>DEMOLICAO MANUAL DE ALVENARIA DE PEDRA ARGAMASSADA,INCLUSIVEEMPILHAMENTO LATERAL DENTRO DO CANTEIRO DE SERVICO</t>
  </si>
  <si>
    <t>DEMOLICAO MANUAL DE ALVENARIA DE PEDRA SECA,INCLUSIVE EMPILHAMENTO DENTRO DO CANTEIRO DE SERVICO</t>
  </si>
  <si>
    <t>DEMOLICAO DE REVESTIMENTO EM ARGAMASSA DE CAL E AREIA OU CIMENTO E SAIBRO</t>
  </si>
  <si>
    <t>DEMOLICAO DE REVESTIMENTO EM ARGAMASSA DE CIMENTO E AREIA EMPAREDE</t>
  </si>
  <si>
    <t>DEMOLICAO DE REVESTIMENTO EM AZULEJOS,CERAMICAS OU MARMORE EM PAREDE,EXCLUSIVE A CAMADA DE ASSENTAMENTO</t>
  </si>
  <si>
    <t>DEMOLICAO DE FILME (PELICULA) DE IMPERMEABILIZACAO E RESPECTIVA TELA DE POLIESTER.VIDE ITEM 05.001.0162</t>
  </si>
  <si>
    <t>DEMOLICAO A PONTEIRO DE ARREMATE DE PATIO CIMENTADO PARA REEXECUCAO DO MESMO,EXCLUSIVE ESTA REEXECUCAO</t>
  </si>
  <si>
    <t>DEMOLICAO MANUAL DE PISO CIMENTADO,EXCLUSIVE A BASE DE CONCRETO,INCLUSIVE EMPILHAMENTO LATERAL DENTRO DO CANTEIRO DE SERVICO</t>
  </si>
  <si>
    <t>DEMOLICAO MANUAL DE PAVIMENTACAO DE CONCRETO ASFALTICO DE 5CM DE ESPESSURA</t>
  </si>
  <si>
    <t>DEMOLICAO A PONTEIRO,DE BASE SUPORTE,CONTRAPISO,CAMADA REGULARIZADORA OU DE ASSENTAMENTO DE TACOS,CERAMICAS E AZULEJOS,COM ESPESSURA ATE 4CM</t>
  </si>
  <si>
    <t>DEMOLICAO DE ESTRUTURA DE CONCRETO CELULAR(LAJES,VIGAS,ETC)</t>
  </si>
  <si>
    <t>DEMOLICAO DE PISO DE ALTA RESISTENCIA,EXCLUSIVE CAMADA DE ASSENTAMENTO(CONTRAPISO)</t>
  </si>
  <si>
    <t>DEMOLICAO MANUAL DE CONCRETO ARMADO ESTANDO AS PECAS EM POSICAO ESPECIAL SOBRE O TERRENO OU PLANO HORIZONTAL DE TRABALHO</t>
  </si>
  <si>
    <t>DEMOLICAO DE RODAPE DE ALTA RESISTENCIA</t>
  </si>
  <si>
    <t>DEMOLICAO DE DIVISORIAS DE PLACAS DE MARMORITE OU CONCRETO</t>
  </si>
  <si>
    <t>REMOCAO DE COBERTURA EM TELHAS DE ALUMINIO,EXCLUSIVE SUPORTE,ESTRUTURA OU MADEIRAMENTO,MEDIDA PELA AREA REAL DE COBERTURA</t>
  </si>
  <si>
    <t>REMOCAO DE COBERTURA EM TELHAS DE FIBROCIMENTO CONVENCIONAL,ONDULADA,INCLUSIVE MADEIRAMENTO,MEDIDO O CONJUNTO PELA AREAREAL DE COBERTURA</t>
  </si>
  <si>
    <t>REMOCAO DE COBERTURA DE TELHAS DE FIBROCIMENTO CONVENCIONAL,ONDULADA,EXCLUSIVE MADEIRAMENTO,MEDIDA PELA AREA REAL DA COBERTURA</t>
  </si>
  <si>
    <t>REMOCAO DE COBERTURA EM TELHAS COLONIAIS,MEDIDA PELA AREA REAL DE COBERTURA,EXCLUSIVE MADEIRAMENTO</t>
  </si>
  <si>
    <t>REMOCAO DE COBERTURA EM TELHAS FRANCESAS,MEDIDA PELA AREA REAL DE COBERTURA,EXCLUSIVE MADEIRAMENTO</t>
  </si>
  <si>
    <t>REMOCAO DE COBERTURA EM TELHAS DE FIBROCIMENTO,TIPO CALHA,COM 90CM DE LARGURA,INCLUSIVE MADEIRAMENTO,MEDIDO O CONJUNTO PELA AREA REAL DE COBERTURA</t>
  </si>
  <si>
    <t>REMOCAO DE COBERTURA EM TELHAS DE FIBROCIMENTO,TIPO CALHA COM 90CM DE LARGURA,OU METALICA,MEDIDA PELA AREA REAL DE COBERTURA,EXCLUSIVE MADEIRAMENTO</t>
  </si>
  <si>
    <t>REMOCAO DE COBERTURA EM TELHAS DE FIBROCIMENTO TIPO CALHA,COM 43 OU 49CM DE LARGURA,INCLUSIVE MADEIRAMENTO,MEDIDO PELA AREA REAL DE COBERTURA</t>
  </si>
  <si>
    <t>REMOCAO DE COBERTURA EM TELHAS DE FIBROCIMENTO,TIPO CALHA,COM 43 OU 49CM DE LARGURA,EXCLUSIVE MADEIRAMENTO,MEDIDO PELA AREA REAL DA COBERTURA</t>
  </si>
  <si>
    <t>REMOCAO DE MADEIRAMENTO DE TELHADO EM TELHA CERAMICA</t>
  </si>
  <si>
    <t>REMOCAO DE COBERTURA EM TELHAS COLONIAIS,INCLUSIVE MADEIRAMENTO,MEDIDO O CONJUNTO PELA AREA REAL DE COBERTURA</t>
  </si>
  <si>
    <t>REMOCAO DE COBERTURA EM TELHAS DE ARDOSIA,INCLUSIVE MADEIRAMENTO,MEDIDO O CONJUNTO PELA AREA REAL DE COBERTURA</t>
  </si>
  <si>
    <t>REMOCAO DE COBERTURA EM TELHAS FRANCESAS,INCLUSIVE MADEIRAMENTO,MEDIDO O CONJUNTO PELA AREA REAL DE COBERTURA</t>
  </si>
  <si>
    <t>REMOCAO DE FORRO DE ESTUQUE,GESSO,PLACAS PRENSADAS E SEMELHANTES</t>
  </si>
  <si>
    <t>REMOCAO MANUAL CUIDADOSA DA CAMADA DE CAPEAMENTO DE CONCRETOARMADO,VISANDO EXPOSICAO DA ARMADURA,USANDO CINZEL,PONTEIROE ESCOVA DE ACO</t>
  </si>
  <si>
    <t>REMOCAO MANUAL CUIDADOSA DA CAMADA DE CAPEAMENTO DE CONCRETOARMADO,VISANDO EXPOSICAO DA ARMADURA,USANDO CINZEL,PONTEIROE ESCOVA DE ACO,PARA ESPESSURA DE 3CM</t>
  </si>
  <si>
    <t>REMOCAO MANUAL CUIDADOSA DA CAMADA DE CAPEAMENTO DE CONCRETOARMADO,VISANDO EXPOSICAO DA ARMADURA,USANDO CINZEL,PONTEIROE ESCOVA DE ACO,PARA ESPESSURA DE 5CM</t>
  </si>
  <si>
    <t>REMOCAO MANUAL DE PISO DE PEDRA PORTUGUESA,INCLUSIVE BASE DEASSENTAMENTO</t>
  </si>
  <si>
    <t>REMOCACO MANUAL DE PASSEIO DE PEDRA PORTUGUESA</t>
  </si>
  <si>
    <t>REMOCAO MANUAL DE PAVIMENTACAO DE LAJOES DE GRANITO EM PASSEIO</t>
  </si>
  <si>
    <t>REMOCAO DE PLAQUEAMENTO DE CONCRETO</t>
  </si>
  <si>
    <t>REMOCAO CUIDADOSA DE CAMADA DE PROTECAO DE IMPERMEABILIZACAO</t>
  </si>
  <si>
    <t>REMOCAO DE CAMADA DE ISOLAMENTO TERMICO DE TERRACO OU DE ENCHIMENTO EM BANHEIROS,ETC</t>
  </si>
  <si>
    <t>REMOCAO MANUAL DE MATERIAL ROCHOSO,EM BLOCOS DE 15KG,A 1,50MDE ALTURA,REFERINDO-SE O CUSTO AO MATERIAL SOLTO</t>
  </si>
  <si>
    <t>REMOCAO MANUAL DE MATERIAL ROCHOSO,EM BLOCOS ATE 15KG,A 2,50M DE DISTANCIA,REFERINDO-SE O CUSTO AO MATERIAL SOLTO</t>
  </si>
  <si>
    <t>REMOCAO,A PA,DE CASCALHO E PO DE MATERIAL ROCHOSO,A 1,50M DEALTURA</t>
  </si>
  <si>
    <t>REMOCAO,A PA,DE CASCALHO E PO DE MATERIAL ROCHOSO,A 2,50M DEDISTANCIA</t>
  </si>
  <si>
    <t>REMOCAO DE PAVIMENTACAO DE LAJOTAS DE CONCRETO,ALTAMENTE VIBRADO,INTERTRAVADO,PRE-FABRICADO</t>
  </si>
  <si>
    <t>REMOCAO CUIDADOSA DE PEITORIS,SOLEIRAS OU CHAPINS</t>
  </si>
  <si>
    <t>REMOCAO DE CALHAS E CONDUTORES</t>
  </si>
  <si>
    <t>REMOCAO DE PLACAS DE PISO VINILICO OU DE BORRACHA SINTETICA</t>
  </si>
  <si>
    <t>REMOCAO DE FORRO OU LAMBRI DE FRISOS DE MADEIRA OU PVC,PLACAS DE AGLOMERADO PRENSADO OU SEMELHANTES,EXCLUSIVE O ENGRADAMENTO</t>
  </si>
  <si>
    <t>REMOCAO DE PISO DE TACOS,INCLUSIVE CAMADA DE ARGAMASSA DE ASSENTAMENTO</t>
  </si>
  <si>
    <t>REMOCAO DE DIVISORIAS DE MADEIRA,PRE-MOLDADAS,PRENSADAS OU SEMELHANTES</t>
  </si>
  <si>
    <t>REMOCAO DE ESCADA DE MADEIRA</t>
  </si>
  <si>
    <t>REMOCAO DE RODAPES DE MADEIRA,CERAMICA OU SEMELHANTE</t>
  </si>
  <si>
    <t>REMOCAO DE FRISOS DE ASSOALHO,EXCLUSIVE BARROTES OU GRAZEPES</t>
  </si>
  <si>
    <t>REMOCAO DE CARPETE OU TAPETE COLADO NO PISO,INCLUSIVE LIMPEZA DE RESIDUO DE COLA COM PALHA DE ACO</t>
  </si>
  <si>
    <t>REMOCAO DE RIPAS,SEM APROVEITAMENTO DE MATERIAL RETIRADO</t>
  </si>
  <si>
    <t>REMOCAO DE PISO DE ARDOSIA,PEDRA SAO TOME,COM A RESPECTIVA CAMADA DE ASSENTAMENTO</t>
  </si>
  <si>
    <t>REMOCAO DE PLACAS DE MURO PRE-MOLDADO,COM APROVEITAMENTO DOMATERIAL</t>
  </si>
  <si>
    <t>REMOCAO DE PISO DE MARMORE OU GRANITO</t>
  </si>
  <si>
    <t>REMOCAO A PA,DE CASCALHO OU LAMA A 1,50M DE ALTURA EM LOGRADOURO(BECO) DE ATE 2,00M,EM FAVELAS</t>
  </si>
  <si>
    <t>REMOCAO DE TERRA OU ENTULHO,A PA,ATE A DISTANCIA HORIZONTALDE 5,00M</t>
  </si>
  <si>
    <t>REMOCAO DE PAPEL DE PAREDE,INCLUSIVE LIMPEZA DO EXCESSO DE COLA NA PAREDE</t>
  </si>
  <si>
    <t>REMOCAO DE PISO ELEVADO EM PLACAS</t>
  </si>
  <si>
    <t>REMOCAO DE REVESTIMENTO LAMINADO MELAMINICO EM PAREDES,INCLUSIVE RETIRADA DA COLA</t>
  </si>
  <si>
    <t>REMOCAO DE REVESTIMENTO LAMINADO MELAMINICO EM PISOS,INCLUSIVE RETIRADA DA COLA</t>
  </si>
  <si>
    <t>REMOCAO DE JUNTA DE DILATACAO E VEDACAO</t>
  </si>
  <si>
    <t>REMOCAO CUIDADOSA DE DIVISORIA DE GRANITO</t>
  </si>
  <si>
    <t>REMOCAO CUIDADOSA DE DIVISORIA DE MARMORE</t>
  </si>
  <si>
    <t>REMOCAO DE REVESTIMENTO DE LENCOL DE CHUMBO EM PAREDES</t>
  </si>
  <si>
    <t>REMOCAO DE LEITO FILTRANTE</t>
  </si>
  <si>
    <t>REMOCAO DE TUBULACAO DE ACO,EXCLUSIVE ESCAVACAO E REATERRO</t>
  </si>
  <si>
    <t>REMOCAO DE TUBULACAO DE FERRO FUNDIDO COM D.N DE 50 A 300MM,EXCLUSIVE ESCAVACAO E REATERRO</t>
  </si>
  <si>
    <t>REMOCAO DE TUBULACAO DE FERRO FUNDIDO COM D.N DE 400 A 600MM,EXCLUSIVE ESCAVACAO E REATERRO</t>
  </si>
  <si>
    <t>REMOCAO DE TUBULACAO DE FERRO FUNDIDO COM D.N DE 700 A 1200MM,EXCLUSIVE ESCAVACAO E REATERRO</t>
  </si>
  <si>
    <t>REMOCAO DE TUBO DE CONCRETO COM D.N ACIMA DE 1500MM</t>
  </si>
  <si>
    <t>REMOCAO DE VIDRO ATE 0,30X0,30M COM LIMPEZA LOCAL</t>
  </si>
  <si>
    <t>REMOCAO DE VIDRO ACIMA DE 0,30X0,30M,COM LIMPEZA LOCAL</t>
  </si>
  <si>
    <t>REMOCAO DE CERCA DE ARAME FARPADO E MOIROES,EXCLUSIVE TRANSPORTE</t>
  </si>
  <si>
    <t>ARRANCAMENTO DE BARROTEAMENTO DE DIMENSOES ATE 3"X9" OU DE GRAZEPES CHUMBADOS EM PISOS OU PAREDES,SEM APROVEITAMENTO DOMATERIAL RETIRADO</t>
  </si>
  <si>
    <t>ARRANCAMENTO DE PORTAS,JANELAS E CAIXILHOS DE AR CONDICIONADO OU OUTROS</t>
  </si>
  <si>
    <t>ARRANCAMENTO DE TUBOS DE CONCRETO E MANILHAS CERAMICAS,COM DIAMETRO DE 0,70 A 1,50M,INCLUSIVE EMPILHAMENTO LATERAL DENTRO DO CANTEIRO DE SERVICO</t>
  </si>
  <si>
    <t>ARRANCAMENTO DE TUBOS DE CONCRETO E MANILHAS CERAMICAS,COM DIAMETRO DE 0,10 A 0,30M,INCLUSIVE EMPILHAMENTO LATERAL DENTRO DO CANTEIRO DE SERVICO</t>
  </si>
  <si>
    <t>ARRANCAMENTO DE TUBOS DE CONCRETO E MANILHAS CERAMICAS,COM DIAMETRO DE 0,40 A 0,60M,INCLUSIVE EMPILHAMENTO LATERAL DENTRO DO CANTEIRO DE SERVICO</t>
  </si>
  <si>
    <t>ARRANCAMENTO DE TUBULACAO DE FERRO GALVANIZADO,SEM ESCAVACAOOU RASGO EM ALVENARIA</t>
  </si>
  <si>
    <t>ARRANCAMENTO DE APARELHOS DE ILUMINACAO, INCLUSIVE LAMPADAS</t>
  </si>
  <si>
    <t>ARRANCAMENTO DE APARELHOS SANITARIOS</t>
  </si>
  <si>
    <t>ARRANCAMENTO DE BANCADA DE PIA/LAVATORIO OU BANCA SECA DE ATE 1,00M DE ALTURA E ATE 0,80M DE LARGURA</t>
  </si>
  <si>
    <t>ARRANCAMENTO DE GRADES,GRADIS,ALAMBRADOS,CERCAS E PORTOES</t>
  </si>
  <si>
    <t>ARRANCAMENTO DE CALHA QUEBRADA EM ENCOSTA</t>
  </si>
  <si>
    <t>ARRANCAMENTO DE CERCAS DE MOIROES E ARAME FARPADO</t>
  </si>
  <si>
    <t>PERCUSSAO COM BATIDAS LEVES,SEM RETIRADA DO MATERIAL SOLTO</t>
  </si>
  <si>
    <t>RETIRADA CUIDADOSA DE AZULEJOS OU LADRILHOS CERAMICOS E RESPECTIVA ARGAMASSA DE ASSENTAMENTO,SEM REAPROVEITAMENTO DO MATERIAL RETIRADO</t>
  </si>
  <si>
    <t>RETIRADA CUIDADOSA DE REVESTIMENTO DE ARGAMASSA(INTERNO OU EXTERNO)</t>
  </si>
  <si>
    <t>RECOLOCACAO DE CALHA EM ENCOSTA</t>
  </si>
  <si>
    <t>RECOLOCACAO DE TACOS SOLTOS USANDO PICHE,PEDRISCO E ARGAMASSA DE CIMENTO E SAIBRO,NO TRACO 1:6,COM REMOCAO DA BASE EXISTENTE</t>
  </si>
  <si>
    <t>TRANSPORTE HORIZONTAL DE MATERIAL DE 1ªCATEGORIA OU ENTULHO,EM CARRINHOS,A 10,00M DE DISTANCIA,INCLUSIVE CARGA A PA</t>
  </si>
  <si>
    <t>TRANSPORTE HORIZONTAL DE MATERIAL DE 1ªCATEGORIA OU ENTULHO,EM CARRINHOS,A 20,00M DE DISTANCIA,INCLUSIVE CARGA A PA</t>
  </si>
  <si>
    <t>TRANSPORTE HORIZONTAL DE MATERIAL DE 1ªCATEGORIA OU ENTULHO,EM CARRINHOS,A 30,00M DE DISTANCIA,INCLUSIVE CARGA A PA</t>
  </si>
  <si>
    <t>TRANSPORTE HORIZONTAL DE MATERIAL DE 1ªCATEGORIA OU ENTULHO,EM CARRINHOS,A 60,00M DE DISTANCIA,INCLUSIVE CARGA A PA</t>
  </si>
  <si>
    <t>TRANSPORTE HORIZONTAL DE MATERIAL DE 1ªCATEGORIA OU ENTULHO,EM CARRINHOS,A 100,00M DE DISTANCIA,INCLUSIVE CARGA A PA</t>
  </si>
  <si>
    <t>TRANSPORTE HORIZONTAL DE MATERIAL DE 1ªCATEGORIA OU ENTULHO,EM CARRINHOS,A 150,00M DE DISTANCIA,INCLUSIVE CARGA A PA</t>
  </si>
  <si>
    <t>TRANSPORTE HORIZONTAL DE MATERIAL DE 1ªCATEGORIA OU ENTULHO,EM CARRINHOS,A 200,00M DE DISTANCIA,INCLUSIVE CARGA A PA</t>
  </si>
  <si>
    <t>TRANSPORTE DE MATERIAIS ENCOSTA ACIMA,SERVICO INTEIRAMENTE MANUAL,INCLUSIVE CARGA E DESCARGA</t>
  </si>
  <si>
    <t>TXM</t>
  </si>
  <si>
    <t>TRANSPORTE DE MATERIAIS ENCOSTA ABAIXO,SERVICO INTEIRAMENTEMANUAL,INCLUSIVE CARGA E DESCARGA</t>
  </si>
  <si>
    <t>TRANSPORTE HORIZONTAL DE ENTULHO OU LAMA EM CARRINHO,INCLUSIVE CARGA A PA,EM FAVELAS</t>
  </si>
  <si>
    <t>TRANSPORTE DE MATERIAIS ENCOSTA ACIMA,EM CARRINHOS,INCLUSIVECARGA E DESCARGA</t>
  </si>
  <si>
    <t>TRANSPORTE DE MATERIAIS ENCOSTA ABAIXO,EM CARRINHOS,INCLUSIVE CARGA E DESCARGA</t>
  </si>
  <si>
    <t>TRANSPORTE DE MATERIAIS DE GRANDE VOLUME E BAIXO PESO ESPECIFICO,SERVICO INTEIRAMENTE MANUAL,ENCOSTA ACIMA,INCLUSIVE CARGA E DESCARGA</t>
  </si>
  <si>
    <t>M3XM</t>
  </si>
  <si>
    <t>TRANSPORTE DE MATERIAIS DE GRANDE VOLUME E BAIXO PESO ESPECIFICO,SERVICO INTEIRAMENTE MANUAL,ENCOSTA ABAIXO,INCLUSIVE CARGA E DESCARGA</t>
  </si>
  <si>
    <t>TRANSPORTE MANUAL DE CALHA ATE O LOCAL DE ASSENTAMENTO,ENCOSTA ACIMA,INCLUSIVE CARGA E DESCARGA</t>
  </si>
  <si>
    <t>UNXM</t>
  </si>
  <si>
    <t>TRANSPORTE MANUAL DE CALHA ATE O LOCAL DE ASSENTAMENTO,ENCOSTA ABAIXO,INCLUSIVE CARGA E DESCARGA</t>
  </si>
  <si>
    <t>TRANSPORTE MANUAL DE MATERIAIS DIVERSOS EM MANGUEZAL,INCLUSIVE CARGA E DESCARGA EM CESTO TIPO COMLURB(MUDA E LIXO)</t>
  </si>
  <si>
    <t>CALHA FECHADA,DE TABUAS DE MADEIRA DE 3ª,COM A SECAO DE 0,45X0,45M,PARA DESCIDA DE ESCOMBROS,COM COLOCACAO</t>
  </si>
  <si>
    <t>CALHA FECHADA,DE TABUAS DE MADEIRA DE 3ª,COM A SECAO 0,35X0,35M,PARA DESCIDA DE ESCOMBROS,COM COLOCACAO</t>
  </si>
  <si>
    <t>DESCIDA DE ESCOMBROS POR CALHAS FECHADAS,DE TABUAS DE PINHODE 3ª</t>
  </si>
  <si>
    <t>ENSACAMENTO E TRANSPORTE DE ESCOMBROS EM SACOS PLASTICOS,DESDE UM PAVIMENTO ELEVADO ATE O TERREO,UTILIZANDO ELEVADOR</t>
  </si>
  <si>
    <t>ENSACAMENTO E TRANSPORTE DE ESCOMBROS EM SACOS PLASTICOS,DESDE UM PAVIMENTO ELEVADO ATE O TERREO,UTILIZANDO A ESCADA DOPREDIO</t>
  </si>
  <si>
    <t>RETIRADA DE LAMA,ESCOMBROS OU DETRITOS DO INTERIOR DE RESERVATORIOS OU CAIXAS ENTERRADAS,UTILIZANDO PROCESSOS DE SUSPENSAO MANUAL,MEDIDO POR VOLUME DE MATERIAL RETIRADO</t>
  </si>
  <si>
    <t>DESOBSTRUCAO DE DRENOS DE MUROS DE CONTENCAO,BUZINOTES DE COBERTURAS E SIMILARES</t>
  </si>
  <si>
    <t>LIMPEZA DE VIDROS,FEITA NOS DOIS LADOS,CONTADO UM LADO</t>
  </si>
  <si>
    <t>LIMPEZA DE PISOS CIMENTADOS</t>
  </si>
  <si>
    <t>LIMPEZA DE PISOS DE BORRACHA</t>
  </si>
  <si>
    <t>LIMPEZA DE APARELHOS SANITARIOS,INCLUSIVE METAIS</t>
  </si>
  <si>
    <t>LIMPEZA DE METAIS,EXCLUSIVE APARELHOS SANITARIOS</t>
  </si>
  <si>
    <t>LIMPEZA DE PEITORIS</t>
  </si>
  <si>
    <t>LIMPEZA DE PAREDES REVESTIDAS DE CERAMICAS OU AZULEJOS</t>
  </si>
  <si>
    <t>LIMPEZA DE PISOS VINILICOS</t>
  </si>
  <si>
    <t>LIMPEZA DE PISOS DE PEDRA</t>
  </si>
  <si>
    <t>LAVAGEM DE TAPETES EXECUTADA NO LOCAL</t>
  </si>
  <si>
    <t>LIMPEZA EM PAREDE REVESTIDA COM PASTILHAS,INCLUSIVE O USO DEESCADA ATE 2 PAVIMENTOS,EXCLUSIVE ANDAIMES</t>
  </si>
  <si>
    <t>LIMPEZA EM PAREDE REVESTIDA COM MARMORE OU GRANITO(POLIMENTO),INCLUSIVE O USO DE ESCADA ATE 2 PAVIMENTOS,EXCLUSIVE ANDAIMES</t>
  </si>
  <si>
    <t>LIMPEZA EM PAREDE REVESTIDA COM PEDRAS(LAVAGEM COM SOLUCAO ACIDA),INCLUSIVE O USO DE ESCADA ATE 2 PAVIMENTOS,EXCLUSIVE ANDAIMES</t>
  </si>
  <si>
    <t>LIMPEZA EM PAREDE REVESTIDA COM CHAPAS LAMINADAS,INCLUSIVE OUSO DE ESCADA ATE 2 PAVIMENTOS,EXCLUSIVE ANDAIMES</t>
  </si>
  <si>
    <t>LIMPEZA DE CALHA EM ENCOSTA</t>
  </si>
  <si>
    <t>LIMPEZA DE TELHA CERAMICA,CONSTANDO DE LAVAGEM COM AGUA PURAE ESCOVACAO COM ESCOVA DE ACO</t>
  </si>
  <si>
    <t>LIMPEZA DE CAIXA DE AREIA,EM ENCOSTA,ATE 1,50M DE PROFUNDIDADE</t>
  </si>
  <si>
    <t>LIMPEZA DE PAINEIS DE ALUMINIO</t>
  </si>
  <si>
    <t>LIMPEZA DE PAINEIS DE ACO ESCOVADO</t>
  </si>
  <si>
    <t>APICOAMENTO DE MEIOS-FIOS,UTILIZANDO PONTEIRO,CONSIDERANDO ESPELHO DE 15CM,FACE E ARESTA</t>
  </si>
  <si>
    <t>APICOAMENTO DE CONCRETO OU PISO CIMENTADO</t>
  </si>
  <si>
    <t>APICOAMENTO PARA EXECUCAO DE CONCRETO APARENTE EM SUPERFICIES HORIZONTAIS SUPERIORES(TETOS)</t>
  </si>
  <si>
    <t>APICOAMENTO PARA EXECUCAO DE CONCRETO APARENTE EM SUPERFICIES VERTICAIS</t>
  </si>
  <si>
    <t>APICOAMENTO DE CONCRETO,EM SUPERFICIES VERTICIAS,INCLUSIVE CORRECAO DE FALHAS</t>
  </si>
  <si>
    <t>APICOAMENTO DE CONCRETO,EM SUPERFICIES HORIZONTAIS(TETO),INCLUSIVE CORRECAO DE FALHAS</t>
  </si>
  <si>
    <t>FURACAO EM CONCRETO COM FURADEIRA MANUAL E BROCA DE WIDIA DEDIAMETRO ATE 1/2"</t>
  </si>
  <si>
    <t>FURACAO EM CONCRETO COM FURADEIRA MANUAL E BROCA DE WIDIA DEDIAMETRO DE 5/8"</t>
  </si>
  <si>
    <t>FURACAO EM CONCRETO COM FURADEIRA MANUAL E BROCA DE WIDIA DEDIAMETRO DE 3/4"</t>
  </si>
  <si>
    <t>FURACAO EM CONCRETO COM FURADEIRA MANUAL E BROCA DE WIDIA DEDIAMETRO DE 1"</t>
  </si>
  <si>
    <t>FURACAO EM CONCRETO COM FURADEIRA MANUAL E BROCA DE WIDIA DEDIAMETRO DE 1.1/2"</t>
  </si>
  <si>
    <t>FURACAO DE CONCRETO,A PONTEIRO,TENDO O FURO 5X5X7CM</t>
  </si>
  <si>
    <t>un</t>
  </si>
  <si>
    <t>FURACAO DE CONCRETO,A PONTEIRO,TENDO O FURO 10X10X15CM</t>
  </si>
  <si>
    <t>TIRO COM PISTOLA PARA FIXACAO DE PINO DE 1/4" EM CONCRETO ARMADO,INCLUSIVE O PINO E 0,50M DE FITA PERFURADA.FORNECIMENTOE COLOCACAO</t>
  </si>
  <si>
    <t>CORTE EM ALVENARIA DE TIJOLO,PARA COLOCACAO DE CAIXA DE 0,25X0,25X0,12M,INCLUSIVE ARREMATES DE RECOMPOSICAO</t>
  </si>
  <si>
    <t>CORTE EM ALVENARIA DE TIJOLO,PARA COLOCACAO DE CAIXA DE 0,35X0,45X0,15M,INCLUSIVE ARREMATES DE RECOMPOSICAO</t>
  </si>
  <si>
    <t>CORTE EM ALVENARIA DE TIJOLO,PARA COLOCACAO DE CAIXA DE 0,50X1,00X0,15M,INCLUSIVE ARREMATES DE RECOMPOSICAO</t>
  </si>
  <si>
    <t>CORTE EM ALVENARIA DE TIJOLO,PARA COLOCACAO DE CAIXA DE 1,00X1,00X0,15M,INCLUSIVE ARREMATES DE RECOMPOSICAO</t>
  </si>
  <si>
    <t>CORTE EM TETO DE GESSO COM MAQUITA</t>
  </si>
  <si>
    <t>CORTE EM PISOS DE MARMORE,MARMORITE OU CERAMICA COM MAQUITA</t>
  </si>
  <si>
    <t>ARRUMACAO DE MATERIAL ROCHOSO,EM BLOCOS ATE 15KG,EM PILHAS REGULARES,REFERINDO-SE O CUSTO AO MATERIAL SOLTO</t>
  </si>
  <si>
    <t>LIMPEZA DE SUPERFICIE DE CONCRETO E DA ARMADURA,COM ESCOVA DE ACO,APOS RETIRADA DO CAPEAMENTO,EXCLUSIVE ESTE</t>
  </si>
  <si>
    <t>LIMPEZA DE SUPERFICIE DE CONCRETO APARENTE LISO(ANTIGO),COMAGUA PURA E ESCOVACAO COM ESCOVA DE ACO,UTILIZANDO MANGUEIRADE 1/2",EXCLUSIVE ANDAIMES</t>
  </si>
  <si>
    <t>POLIMENTO MANUAL DE PEITORIL DE MARMORITE</t>
  </si>
  <si>
    <t>POLIMENTO MANUAL DE PEITORIL DE MARMORE</t>
  </si>
  <si>
    <t>POLIMENTO MANUAL DE PISO E ESPELHO,EM ESCADA DE MARMORITE</t>
  </si>
  <si>
    <t>POLIMENTO MANUAL DE RODAPE DE MARMORITE</t>
  </si>
  <si>
    <t>POLIMENTO MANUAL DE RODAPE EM MATERIAL DE ALTA RESISTENCIA</t>
  </si>
  <si>
    <t>LIMPEZA E POLIMENTO DE PISO DE ALTA RESISTENCIA,ANTIGO,USANDO ESTUQUE COM ADESIVO,CIMENTO BRANCO E CORANTE,SENDO 2 POLIMENTOS MECANICOS</t>
  </si>
  <si>
    <t>LIMPEZA E POLIMENTO DE PISO DE MARMORITE,ANTIGO,USANDO ESTUQUE COM ADESIVO,CIMENTO BRANCO E CORANTE,SENDO 2 POLIMENTOS MECANICOS</t>
  </si>
  <si>
    <t>LIMPEZA E POLIMENTO DE PISO DE MARMORE,ANTIGO,USANDO ESTUQUECOM ADESIVO,CIMENTO BRANCO E CORANTE,SENDO 2 POLIMENTOS MECANICOS</t>
  </si>
  <si>
    <t>LIMPEZA E POLIMENTO DE PISO DE GRANITO,ANTIGO,USANDO ESTUQUECOM ADESIVO,CIMENTO BRANCO E CORANTE,SENDO 2 POLIMENTOS MECANICOS</t>
  </si>
  <si>
    <t>POLIMENTO MECANICO EM PISO CIMENTADO ANTIGO,APOS REPAROS DOREVESTIMENTO COM ESTUQUE DE CIMENTO E ADESIVO,INCLUSIVE ESTES MATERIAIS</t>
  </si>
  <si>
    <t>RASPAGEM COM ESPATULA DE ACO OU ESCOVA DE ACO PARA REMOCAO DE CRAQUELE DE PINTURA</t>
  </si>
  <si>
    <t>CORTE DE ACO(VERGALHAO),INCLUSIVE REMOCAO DO LOCAL,APOS SERVICOS DE DEMOLICAO DE CONCRETO</t>
  </si>
  <si>
    <t>DESMONTAGEM E REMOCAO MANUAIS DE TUBOS,CONEXOES,REGISTROS,VALVULAS E SIMILARES,COM JUNTAS FLANGEADAS.CUSTO POR JUNTA DEDN ATE 80MM</t>
  </si>
  <si>
    <t>DESMONTAGEM E REMOCAO MANUAIS DE TUBOS,CONEXOES,REGISTROS,VALVULAS E SIMILARES,COM JUNTAS FLANGEADAS.CUSTO POR JUNTA DEDN=100 OU 150MM</t>
  </si>
  <si>
    <t>DESMONTAGEM E REMOCAO MANUAIS DE TUBOS,CONEXOES,REGISTROS,VALVULAS E SIMILARES,COM JUNTAS FLANGEADAS.CUSTO POR JUNTA DEDN=200MM</t>
  </si>
  <si>
    <t>DEMOLICAO COM EQUIPAMENTO DE AR COMPRIMIDO,DE CONCRETO ARMADO,VISANDO A EXPOSICAO OU RETIRADA DE ARMADURA</t>
  </si>
  <si>
    <t>ARRANCAMENTO COM EQUIPAMENTO DE AR COMPRIMIDO,DE PISO DE PARALELEPIPEDOS REJUNTADOS COM ARGAMASSA DE CIMENTO E AREIA,INCLUSIVE LIMPEZA E EMPILHAMENTO SOBRE O PASSEIO</t>
  </si>
  <si>
    <t>ARRANCAMENTO,COM EQUIPAMENTO DE AR COMPRIMIDO,DE TAMPAO DE FERRO FUNDIDO (TAMPA E TELAR)</t>
  </si>
  <si>
    <t>ARRANCAMENTO,COM EQUIPAMENTO DE AR COMPRIMIDO,E CARGA EM CAMINHAO DE TRILHO DE BONDE</t>
  </si>
  <si>
    <t>DEMOLICAO E REMOCAO DE ESTRUTURAS METALICAS TRELICADAS DE VERGALHOES E/OU PERFIS LEVES DE ACO,MEDIDAS PELO PESO REMOVIDO</t>
  </si>
  <si>
    <t>DEMOLICAO E REMOCAO COM MACARICO E GUINDASTES,DE ESTRUTURASMETALICAS DE PERFIS PESADOS DE ACO,MEDIDAS PELO PESO REMOVIDO</t>
  </si>
  <si>
    <t>DEMOLICAO E REMOCAO COM MACARICO E GUINDASTES,DE ESTRUTURASMETALICAS OU SIMILARES DE CHAPAS DE ACO,MEDIDAS PELO PESO REMOVIDO</t>
  </si>
  <si>
    <t>DESMONTAGEM E REMOCAO COM AUXILIO DE GUINDASTE,DE TUBOS,CONEXOES,REGISTROS,VALVULAS E SIMILARES COM JUNTAS FLANGEADAS,CUSTO POR JUNTA,COM DN=200MM</t>
  </si>
  <si>
    <t>DESMONTAGEM E REMOCAO COM AUXILIO DE GUINDASTE,DE TUBOS,CONEXOES,REGISTROS,VALVULAS E SIMILARES COM JUNTAS FLANGEADAS,CUSTO POR JUNTA,COM DN=250MM</t>
  </si>
  <si>
    <t>DESMONTAGEM E REMOCAO COM AUXILIO DE GUINDASTE,DE TUBOS,CONEXOES,REGISTROS,VALVULAS E SIMILARES COM JUNTAS FLANGEADAS CUSTO POR JUNTA,COM DN= 300MM</t>
  </si>
  <si>
    <t>DESMONTAGEM E REMOCAO COM AUXILIO DE GUINDASTE,DE TUBOS,CONEXOES,REGISTROS,VALVULAS E SIMILARES COM JUNTAS FLANGEADAS CUSTO POR JUNTA,COM DN=350MM</t>
  </si>
  <si>
    <t>DESMONTAGEM E REMOCAO COM AUXILIO DE GUINDASTE,DE TUBOS,CONEXOES,REGISTROS,VALVULAS E SIMILARES COM JUNTAS FLANGEADAS CUSTO POR JUNTA,COM DN=400MM</t>
  </si>
  <si>
    <t>DESMONTAGEM E REMOCAO COM AUXILIO DE GUINDASTE,DE TUBOS,CONEXOES,REGISTROS,VALVULAS E SIMILARES COM JUNTAS FLANGEADAS CUSTO POR JUNTA,COM DN=450MM</t>
  </si>
  <si>
    <t>DESMONTAGEM E REMOCAO COM AUXILIO DE GUINDASTE,DE TUBOS,CONEXOES,REGISTROS,VALVULAS E SIMILARES COM JUNTAS FLANGEADAS CUSTO POR JUNTA,COM DN=500MM</t>
  </si>
  <si>
    <t>DESMONTAGEM E REMOCAO COM AUXILIO DE GUINDASTE,DE TUBOS,CONEXOES,REGISTROS,VALVULAS E SIMILARES COM JUNTAS FLANGEADAS CUSTO POR JUNTA,COM DN=600MM</t>
  </si>
  <si>
    <t>DESMONTAGEM E REMOCAO COM AUXILIO DE GUINDASTE,DE TUBOS,CONEXOES,REGISTROS,VALVULAS E SIMILARES COM JUNTAS FLANGEADAS CUSTO POR JUNTA,COM DN=700MM</t>
  </si>
  <si>
    <t>DESMONTAGEM E REMOCAO COM AUXILIO DE GUINDASTE,DE TUBOS,CONEXOES,REGISTROS,VALVULAS E SIMILARES COM JUNTAS FLANGEADAS CUSTO POR JUNTA,COM DN=800MM</t>
  </si>
  <si>
    <t>DESMONTAGEM E REMOCAO COM AUXILIO DE GUINDASTE,DE TUBOS,CONEXOES,REGISTROS,VALVULAS E SIMILARES COM JUNTAS FLANGEADAS CUSTO POR JUNTA,COM DN=900MM</t>
  </si>
  <si>
    <t>DESMONTAGEM E REMOCAO COM AUXILIO DE GUINDASTE,DE TUBOS,CONEXOES,REGISTROS,VALVULAS E SIMILARES COM JUNTAS FLANGEADAS CUSTO POR JUNTA,COM DN=1000MM</t>
  </si>
  <si>
    <t>DESMONTAGEM E REMOCAO COM AUXILIO DE GUINDASTE,DE TUBOS,CONEXOES,REGISTROS,VALVULAS E SIMILARES COM JUNTAS FLANGEADAS CUSTO POR JUNTA,COM DN=1200MM</t>
  </si>
  <si>
    <t>LEVANTAMENTO OU REBAIXAMENTO DE TAMPAO DE RUA,CONSIDERANDO DEMOLICAO DE CAMADA DE ASFALTO E CONCRETO,MOVIMENTACAO E CONCRETAGEM,EXCLUSIVE CERCA PROTETORA</t>
  </si>
  <si>
    <t>LEVANTAMENTO OU REBAIXAMENTO DE TAMPAO DE RUA,CONSIDERANDO DEMOLICAO DE CAMADA DE ASFALTO E CONCRETO,MOVIMENTACAO E CONCRETAGEM,INCLUSIVE CERCA PROTETORA</t>
  </si>
  <si>
    <t>LEVANTAMENTO DE TAMPAO DE RUA,UTILIZANDO CONJUNTO DE ANEIS METALICOS SUPLEMENTARES,EXCLUSIVE CERCA PROTETORA</t>
  </si>
  <si>
    <t>LEVANTAMENTO DE TAMPAO DE RUA,UTILIZANDO CONJUNTO DE ANEISMETALICOS SUPLEMENTARES, INCLUSIVE CERCA PROTETORA</t>
  </si>
  <si>
    <t>LIMPEZA MANUAL DE POCO DE VISITA DE ATE 3,00M DE PROFUNDIDADE,EXCLUSIVE TRANSPORTE DO MATERIAL RETIRADO</t>
  </si>
  <si>
    <t>LIMPEZA MANUAL DE POCO DE VISITA DE ATE 3,00M DE PROFUNDIDADE,COM TRANSPORTE DO MATERIAL RETIRADO ATE 10KM DE DISTANCIA,INCLUSIVE CARGA MANUAL E DESCARGA MECANICA</t>
  </si>
  <si>
    <t>TRANSPORTE DE MATERIAL DEPOSITADO EM POCOS DE VISITA E GALERIAS(AREIA MOLHADA,LODO),COM CARGA MANUAL E DESCARGA MECANICA,ATE 10KM DE DISTANCIA</t>
  </si>
  <si>
    <t>TRANSPORTE DE MATERIAL DEPOSITADO EM POCOS DE VISITA E GALERIAS(AREIA MOLHADA,LODO),COM CARGA MANUAL E DESCARGA MECANICA,ATE 20KM DE DISTANCIA</t>
  </si>
  <si>
    <t>TRANSPORTE DE MATERIAL DEPOSITADO EM POCOS DE VISITA E GALERIAS(AREIA MOLHADA,LODO),COM CARGA MANUAL E DESCARGA MECANICA,ATE 30KM DE DISTANCIA</t>
  </si>
  <si>
    <t>LIMPEZA MANUAL DE GALERIA RETANGULAR,COM TRANSPORTE DE MATERIAL RETIRADO ATE 10KM DE DISTANCIA,INCLUSIVE CARGA MANUAL EDESCARGA MECANICA</t>
  </si>
  <si>
    <t>LIMPEZA MANUAL DE GALERIA RETANGULAR,COM TRANSPORTE DE MATERIAL RETIRADO ATE 20KM DE DISTANCIA,INCLUSIVE CARGA MANUAL EDESCARGA MECANICA</t>
  </si>
  <si>
    <t>LIMPEZA MANUAL DE GALERIA RETANGULAR,COM TRANSPORTE DE MATERIAL RETIRADO ATE 30KM DE DISTANCIA,INCLUSIVE CARGA MANUAL EDESCARGA MECANICA</t>
  </si>
  <si>
    <t>LIMPEZA MANUAL DE RAMAL DE RALO,COM DIAMETRO MENOR QUE 0,40M,COM TRANSPORTE DO MATERIAL RETIRADO ATE 10KM DE DISTANCIA,INCLUSIVE CARGA MANUAL E DESCARGA MECANICA</t>
  </si>
  <si>
    <t>LIMPEZA MANUAL DE RAMAL DE RALO,COM DIAMETRO MENOR QUE 0,40M,COM TRANSPORTE DO MATERIAL RETIRADO ATE 20KM DE DISTANCIA,INCLUSIVE CARGA MANUAL E DESCARGA MECANICA</t>
  </si>
  <si>
    <t>LIMPEZA MANUAL DE RAMAL DE RALO,COM DIAMETRO MENOR QUE 0,40M,COM TRANSPORTE DO MATERIAL RETIRADO ATE 30KM DE DISTANCIA,INCLUSIVE CARGA MANUAL E DESCARGA MECANICA</t>
  </si>
  <si>
    <t>LIMPEZA DE CONCRETO APARENTE COM JATO D`AGUA,SOLVENTE E ESCOVA DE PIACAVA</t>
  </si>
  <si>
    <t>LIMPEZA DE SUPERFICIE METALICA,EM PONTES,VIADUTOS OU ESTRUTURAS SEMELHANTES,UTILIZANDO LIXADEIRA E RASPADEIRA,ADMITINDOUMA PRODUCAO MEDIA DE 280,00M2/MES</t>
  </si>
  <si>
    <t>LIMPEZA DE SUPERFICIE METALICA,EM PONTES,VIADUTOS OU ESTRUTURAS SEMELHANTES,UTILIZANDO LIXADEIRA E RASPADEIRA,ADMITINDOUMA PRODUCAO MEDIA DE 100,00M2/MES</t>
  </si>
  <si>
    <t>LIMPEZA DE SUPERFICIE METALICA,EM PONTES,VIADUTOS OU ESTRUTURAS SEMELHANTES,UTILIZANDO LIXADEIRA E RASPADEIRA,ADMITINDOUMA PRODUCAO MEDIA DE 180,00M2/MES</t>
  </si>
  <si>
    <t>LIMPEZA DE SUPERFICIE METALICA,EM PONTES,VIADUTOS OU ESTRUTUTAS SEMELHANTES,UTILIZANDO LIXADEIRA E RASPADEIRA,ADMITINDOUMA PRODUCAO MEDIA DE 350,00M2/MES</t>
  </si>
  <si>
    <t>LIMPEZA DE TUNEIS COM JATO D`AGUA,SOLVENTE E ESCOVA DE PIACAVA</t>
  </si>
  <si>
    <t>DECAPAGEM CUIDADOSA DE ESCULTURAS,PECAS EM ARGAMASSA E/OU FERRO,COM REMOCAO DE SUCESSIVAS CAMADAS DE TINTAS,EXCLUSIVE RETIRADA E TRANSPORTE</t>
  </si>
  <si>
    <t>LIMPEZA OU PREPARO DE SUPERFICIE DE CONCRETO COM JATO DE AGUA QUENTE COM PRESSAO MINIMA DE 2400LB,SOLVENTE E ESCOVA DE PIACAVA</t>
  </si>
  <si>
    <t>LIMPEZA OU PREPARO DE SUPERFICIE DE CONCRETO COM JATO DE AGUA PRESSURIZADA OU AR,EM CONDICOES QUE PERMITAM UM RENDIMENTOMEDIO DE 5M2/H</t>
  </si>
  <si>
    <t>LIMPEZA OU PREPARO DE SUPERFICIE DE CONCRETO COM JATO DE AGUA PRESSURIZADA OU AR,EM CONDICOES QUE PERMITAM UM RENDIMENTOMEDIO DE 15M2/H</t>
  </si>
  <si>
    <t>LIMPEZA DE SUPERFICIE DE MONUMENTOS HISTORICOS DE ARGAMASSA,FERRO,BRONZE,MARMORE,GRANITO,RESINA,ETC EXCLUSIVE RETIRADA ETRANSPORTE</t>
  </si>
  <si>
    <t>LIXAMENTO MANUAL PARA LIMPEZA OU PREPARACAO DE ESTRUTURAS METALICAS,UTILIZANDO ESCOVA DE ACO DE 30CM DE CABO,CONSIDERANDO A AREA EFETIVAMENTE LIXADA</t>
  </si>
  <si>
    <t>LIXAMENTO MECANICO PARA LIMPEZA OU PREPARACAO DE ESTRUTURASMETALICAS,UTILIZANDO LIXADEIRA ELETRICA,CONSIDERANDO A AREAEFETIVAMENTE LIXADA</t>
  </si>
  <si>
    <t>REMOCAO DE PICHACAO DE MONUMENTOS HISTORICOS DE ARGAMASSA,FERRO,BRONZE,MARMORE,GRANITO,ACO CORTEN,PINTURA AUTOMOTIVA,RESINA,ETC,EXCLUSIVE RETIRADA E TRANSPORTE</t>
  </si>
  <si>
    <t>ANDAIME DE TABUADO SOBRE CAVALETES,INCLUSIVE ESTES,EM MADEIRA DE 1ª,COM APROVEITAMENTO DA MADEIRA 20 VEZES,INCLUSIVE MOVIMENTACAO</t>
  </si>
  <si>
    <t>ANDAIME DE TABUADO SOBRE CAVALETES,INCLUSIVE ESTES,EM MADEIRA DE 1ª,COM APROVEITAMENTO DA MADEIRA 10 VEZES,INCLUSIVE MOVIMENTACAO</t>
  </si>
  <si>
    <t>ANDAIME DE TABUADO SOBRE CAVALETES,INCLUSIVE ESTES,EM MADEIRA DE 1ª,COM APROVEITAMENTO DA MADEIRA 20 VEZES,INCLUSIVE MOVIMENTACAO PARA PE DIREITO DE 4,00M</t>
  </si>
  <si>
    <t>PLATAFORMA OU PASSARELA DE MADEIRA DE 1ª,CONSIDERANDO-SE APROVEITAMENTO DA  MADEIRA 20 VEZES,EXCLUSIVE ANDAIME OU OUTROSUPORTE E MOVIMENTACAO(VIDE ITEM 05.008.0008)</t>
  </si>
  <si>
    <t>PLATAFORMA OU PASSARELA DE MADEIRA DE 1ª,CONSIDERANDO-SE APROVEITAMENTO DA MADEIRA 40 VEZES,EXCLUSIVE ANDAIME OU OUTRO SUPORTE E MOVIMENTACAO(VIDE ITEM 05.008.0008)</t>
  </si>
  <si>
    <t>PLATAFORMA OU PASSARELA DE MADEIRA DE 1ª,CONSIDERANDO-SE APROVEITAMENTO DA MADEIRA 60 VEZES,EXCLUSIVE ANDAIME OU OUTRO SUPORTE E MOVIMENTACAO (VIDE ITEM 05.008.0008)</t>
  </si>
  <si>
    <t>PLATAFORMA OU PASSARELA DE MADEIRA DE 1ª,CONSIDERANDO-SE APROVEITAMENTO DA MADEIRA 80 VEZES,EXCLUSIVE ANDAIME OU OUTRO SUPORTE E MOVIMENTACAO(VIDE ITEM 05.008.0008)</t>
  </si>
  <si>
    <t>ESCADA DE MADEIRA DE 3ª EXECUTADA SOBRE TERRENO COM INCLINACAO MEDIA ATE 45°,COM 0,80M DE LARGURA,CONSIDERANDO 30% DE APROVEITAMENTO DA MADEIRA,EXCLUSIVE ANCORAGEM</t>
  </si>
  <si>
    <t>ESCADA DE MADEIRA DE 3ª EXECUTADA SOBRE TERRENO COM INCLINACAO MEDIA SUPERIOR A 45°,COM 0,80M DE LARGURA,CONSIDERANDO 30% DE APROVEITAMENTO DA MADEIRA,EXCLUSIVE ANCORAGEM</t>
  </si>
  <si>
    <t>ANDAIME SUSPENSO DE MADEIRA,PENDENTE DA ESTRUTURA POR CABOSDE ACO DE 3/8",INCLUSIVE PLATAFORMA DE MADEIRA E PERFURACAODA LAJE DE CONCRETO,MONTAGEM E DESMONTAGEM</t>
  </si>
  <si>
    <t>TELA SOLTA DE POLIPROPILENO PARA PROTECAO DE FACHADAS AMARRADA SOMENTE NOS EXTREMOS.FORNECIMENTO E COLOCACAO</t>
  </si>
  <si>
    <t>MXMES</t>
  </si>
  <si>
    <t>MONTAGEM E DESMONTAGEM DE ANDAIME COM ELEMENTOS TUBULARES,CONSIDERANDO-SE A AREA VERTICAL RECOBERTA</t>
  </si>
  <si>
    <t>MONTAGEM E DESMONTAGEM DE ELEVADOR DE OBRA REFERIDO NOS ITENS 05.006.0003 E 05.006.0004</t>
  </si>
  <si>
    <t>DESMONTAGEM E REMONTAGEM DE ANDAIMES SUSPENSOS PENDENTES DAESTRUTURA</t>
  </si>
  <si>
    <t>MOVIMENTACAO VERTICAL OU HORIZONTAL DE PLATAFORMA OU PASSARELA</t>
  </si>
  <si>
    <t>MOVIMENTACAO HORIZONTAL DE ANDAIME COM ELEMENTOS TUBULARES TIPO TORRE</t>
  </si>
  <si>
    <t>MONTAGEM E DESMONTAGEM DE USINA MISTURADORA DE CONCRETO,TIPOPAREDE,COM SILOS HORIZONTAIS PARA TRES AGREGADOS.</t>
  </si>
  <si>
    <t>MONTAGEM E DESMONTAGEM DE USINA MISTURADORA DE CONCRETO,TIPOVERTICAL,COM SILOS PARA 45,00M3 DE AGREGADOS E 30T DE CIMENTO</t>
  </si>
  <si>
    <t>ENCHIMENTO PARA ELEVACAO DE PISO,COM BLOCO DE CONCRETO CELULAR,COM 10CM DE ALTURA,ASSENTE COM ARGAMASSA DE CIMENTO E AREIA NO TRACO 1:8</t>
  </si>
  <si>
    <t>ENCHIMENTO PARA ELEVACAO DE PISO,COM BLOCO DE CONCRETO CELULAR,COM 15CM DE ALTURA,ASSENTE COM ARGAMASSA DE CIMENTO E AREIA NO TRACO 1:8</t>
  </si>
  <si>
    <t>ENCHIMENTO PARA ELEVACAO DE PISO,COM BLOCO DE CONCRETO CELULAR,COM 30CM DE ALTURA,ASSENTE COM ARGAMASSA DE CIMENTO E AREIA NO TRACO 1:8</t>
  </si>
  <si>
    <t>ARGILA EXPANDIDA COM GRANULOMETRIA FINA DE 2215,INCLUSIVE TRANSPORTE.FORNECIMENTO</t>
  </si>
  <si>
    <t>ARGILA EXPANDIDA COM GRANULOMETRIA GROSSA DE 3222,INCLUSIVETRANSPORTE.FORNECIMENTO</t>
  </si>
  <si>
    <t>ESGOTAMENTO DE VALA MEDIDO PELA POTENCIA INSTALADA E PELO TEMPO DE FUNCIONAMENTO</t>
  </si>
  <si>
    <t>ESGOTAMENTO DE VALA MEDIDO PELA POTENCIA INSTALADA E PELO TEMPO DE FUNCIONAMENTO,DEVENDO SER USADO COMO SEU COMPLEMENTO,CONSIDERANDO A HORA IMPRODUTIVA DA BOMBA.</t>
  </si>
  <si>
    <t>CVXH</t>
  </si>
  <si>
    <t>ESCORAMENTO SIMPLES,FECHADO,DE VALA DE POUCA PROFUNDIDADE(ATE 1,00M DE PROFUNDIDADE),INCLUSIVE FORNECIMENTO DOS MATERIAIS(PECAS DE MADEIRA DE 3ª-1.1/2"X9" E 3"X6")</t>
  </si>
  <si>
    <t>ESCORAMENTO SIMPLES,ABERTO,DE VALA DE POUCA PROFUNDIDADE(ATE1,00M DE PROFUNDIDADE),INCLUSIVE FORNECIMENTO DOS MATERIAIS(PECAS DE MADEIRA DE 3ª-1.1/2"X9" E 3"X6")</t>
  </si>
  <si>
    <t>ESCORAMENTO SIMPLES,FECHADO,DE VALA DE POUCA PROFUNDIDADE(ATE 1,00M DE PROFUNDIDADE),INCLUSIVE FORNECIMENTO DOS MATERIAIS,COM ESGOTAMENTO MANUAL</t>
  </si>
  <si>
    <t>CHAPA DE ACO CARBONO COMUM DE 3/8",PARA PASSAGEM DE VEICULOS,SOBRE VALAS EM TRAVESSIAS,COMPREENDENDO COLOCACAO,USO E RETIRADA,MEDIDA PELA AREA DE CHAPA,EM CADA APLICACAO</t>
  </si>
  <si>
    <t>CHAPA DE ACO CARBONO COMUM DE 3/8",PARA PASSAGEM DE VEICULOS,SOBRE VALAS EM TRAVESSIAS,COMPREENDENDO SOMENTE A COLOCACAOE RETIRADA,MEDIDA PELA AREA DE CHAPA,EM CADA APLICACAO</t>
  </si>
  <si>
    <t>ALUGUEL DE TRANSFORMADOR DE DISTRIBUICAO,TRIFASICO,60HZ,13,8KV-220/127V,30KVA</t>
  </si>
  <si>
    <t>ALUGUEL DE TRANSFORMADOR DE DISTRIBUICAO,TRIFASICO,60HZ,13,8KV-220/127V,45KVA</t>
  </si>
  <si>
    <t>ALUGUEL DE TRANSFORMADOR DE DISTRIBUICAO,TRIFASICO,60HZ,13,8KV-220/127V,75KVA</t>
  </si>
  <si>
    <t>ALUGUEL DE TRANSFORMADOR DE DISTRIBUICAO,TRIFASICO,60HZ,13,8KV-220/127V,112,5KVA</t>
  </si>
  <si>
    <t>ALUGUEL DE TRANSFORMADOR DE DISTRIBUICAO,TRIFASICO,60HZ,13,8KV-220/127V,150KVA</t>
  </si>
  <si>
    <t>ALUGUEL DE TRANSFORMADOR DE DISTRIBUICAO,TRIFASICO,60HZ,13,8KV-220/127KV,225KVA</t>
  </si>
  <si>
    <t>ALUGUEL DE TRANSFORMADOR DE DISTRIBUICAO,TRIFASICO,60HZ,13,8KV-220/127V,300KVA</t>
  </si>
  <si>
    <t>SINALIZACAO MANUAL DE FAIXAS E FIGURAS PARA PEDESTRES,COM TINTA A BASE DE RESINA ACRILICA,EM VIAS URBANAS,COM UTILIZACAODE PISTOLA PNEUMATICA(SPRAY),CONFORME NORMAS DO DER-RJ</t>
  </si>
  <si>
    <t>SONORIZADOR TIPO CALOTA,DIAMETRO 15CM,CONFECCIONADO EM RESINA DE POLIESTER,COM ELEMENTOS REFLETIVOS E PINO DE FIXACAO.FORNECIMENTO E COLOCACAO</t>
  </si>
  <si>
    <t>TACHAO MONODIRECIONAL,MEDINDO 230X125X45MM,SEUS REFLETORES CONTEM 50 ESFERAS DE VIDRO LAPIDADO E ESPELHADO,INCRUSTADOS EM "ABS",NAS CORES BRANCA E AMARELA.FORNECIMENTO E COLOCACAO</t>
  </si>
  <si>
    <t>TACHAO BIDIRECIONAL,MEDINDO 230X125X45MM, SEUS REFLETORES CONTEM 50 ESFERAS DE VIDRO LAPIDADO E ESPELHADO,INCRUSTADOS EM"ABS",NAS CORES BRANCA E AMARELA.FORNECIMENTO E COLOCACAO</t>
  </si>
  <si>
    <t>SOLDA DE TOPO,DESCENDENTE,EM CHAPA DE ACO CHANFRADA DE 3/16"DE ESPESSURA,PARA SERVICO DE ASSENTAMENTO DE TUBULACAO OU PECA DE ACO,UTILIZANDO CONVERSOR MOVIDO A OLEO DIESEL</t>
  </si>
  <si>
    <t>SOLDA DE TOPO,DESCENDENTE,EM CHAPA DE ACO CHANFRADA DE 3/16"DE ESPESSURA,PARA SERVICO DE ASSENTAMENTO DE TUBULACAO OU PECA DE ACO,UTILIZANDO MAQUINA DE SOLDA ELETROMOTORIZADA</t>
  </si>
  <si>
    <t>SOLDA DE TOPO,DESCENDENTE,EM CHAPA DE ACO CHANFRADA DE 1/4"DE ESPESSURA,PARA SERVICO DE ASSENTAMENTO DE TUBULACAO OU PECA DE ACO,UTILIZANDO CONVERSOR MOVIDO A OLEO DIESEL</t>
  </si>
  <si>
    <t>SOLDA DE TOPO,DESCENDENTE,EM CHAPA DE ACO CHANFRADA DE 1/4"DE ESPESSURA,PARA SERVICO DE ASSENTAMENTO DE TUBULACAO OU PECA DE ACO,UTILIZANDO MAQUINA DE SOLDA ELETROMOTORIZADA</t>
  </si>
  <si>
    <t>SOLDA DE TOPO,DESCENDENTE,EM CHAPA DE ACO CHANFRADA DE 5/16"DE ESPESSURA,PARA SERVICO DE ASSENTAMENTO DE TUBULACAO OU PECA DE ACO,UTILIZANDO CONVERSOR MOVIDO A OLEO DIESEL</t>
  </si>
  <si>
    <t>SOLDA DE TOPO,DESCENDENTE,EM CHAPA DE ACO CHANFRADA DE 5/16"DE ESPESSURA,PARA SERVICO DE ASSENTAMENTO DE TUBULACAO OU PECA DE ACO,UTILIZANDO MAQUINA DE SOLDA ELETROMOTORIZADA</t>
  </si>
  <si>
    <t>SOLDA DE TOPO,DESCENDENTE,EM CHAPA DE ACO CHANFRADA DE 3/8"DE ESPESSURA,PARA SERVICO DE ASSENTAMENTO DE TUBULACAO OU PECA DE ACO,UTILIZANDO CONVERSOR MOVIDO A OLEO DIESEL</t>
  </si>
  <si>
    <t>SOLDA DE TOPO,DESCENDENTE,EM CHAPA DE ACO CHANFRADA DE 3/8"DE ESPESSURA,PARA SERVICO DE ASSENTAMENTO DE TUBULACAO OU PECA DE ACO,UTILIZANDO MAQUINA DE SOLDA ELETROMOTORIZADA</t>
  </si>
  <si>
    <t>SOLDA DE TOPO,DESCENDENTE,EM CHAPA DE ACO CHANFRADA DE 1/2"DE ESPESSURA,PARA SERVICO DE ASSENTAMENTO DE TUBULACAO OU PECA DE ACO,UTILIZANDO CONVERSOR MOVIDO A OLEO DIESEL</t>
  </si>
  <si>
    <t>SOLDA DE TOPO,DESCENDENTE,EM CHAPA DE ACO CHANFRADA DE 1/2"DE ESPESSURA,PARA SERVICO DE ASSENTAMENTO DE TUBULACAO OU PECA DE ACO,UTILIZANDO MAQUINA DE SOLDA ELETROMOTORIZADA</t>
  </si>
  <si>
    <t>SOLDA DE TOPO,DESCENDENTE,EM CHAPA DE ACO CHANFRADA DE 5/8"DE ESPESSURA,PARA SERVICO DE ASSENTAMENTO DE TUBULACAO OU PECA DE ACO,UTILIZANDO CONVERSOR MOVIDO A OLEO DIESEL</t>
  </si>
  <si>
    <t>SOLDA DE TOPO,DESCENDENTE,EM CHAPA DE ACO CHANFRADA DE 5/8"DE ESPESSURA,PARA SERVICO DE ASSENTAMENTO DE TUBULACAO OU PECA DE ACO,UTILIZANDO MAQUINA DE SOLDA ELETROMOTORIZADA</t>
  </si>
  <si>
    <t>SOLDA DE TOPO,DESCENDENTE,EM CHAPA ACO CHANFRADA A 30°,DE 1/4" DE ESPESSURA,UTILIZANDO CONVERSOR ELETROMOTORIZADO,E ADMITINDO UM TEMPO PRODUTIVO DE 75%</t>
  </si>
  <si>
    <t>SOLDA DE TOPO,DESCENDENTE,EM CHAPA DE ACO CHANFRADA A 30°,DE1/4" DE ESPESSURA,UTILIZANDO MAQUINA DE SOLDA A OLEO DIESEL</t>
  </si>
  <si>
    <t>SOLDA DE TOPO,DESCENDENTE,EM CHAPA DE ACO CHANFRADA A 30°,DE5/16" DE ESPESSURA,UTILIZANDO CONVERSOR ELETROMOTORIZADO,EADMITINDO UM TEMPO PRODUTIVO DE 75%</t>
  </si>
  <si>
    <t>SOLDA DE TOPO,DESCENDENTE,EM CHAPA DE ACO CHANFRADA A 30°,DE5/16" DE ESPESSURA,UTILIZANDO MAQUINA DE SOLDA A OLEO DIESEL</t>
  </si>
  <si>
    <t>SOLDA DE TOPO,DESCENDENTE,EM CHAPA DE ACO CHANFRADA A 30°,DE3/8" DE ESPESSURA,UTILIZANDO CONVERSOR ELETROMOTORIZADO,E ADMITINDO UM TEMPO PRODUTIVO DE 75%</t>
  </si>
  <si>
    <t>SOLDA DE TOPO,DESCENDENTE,EM CHAPA DE ACO CHANFRADA A 30°,DE3/8" DE ESPESSURA,UTILIZANDO MAQUINA DE SOLDA A OLEO DIESEL</t>
  </si>
  <si>
    <t>SOLDA DE TOPO,DESCENDENTE,EM CHAPA DE ACO CHANFRADA A 30°,DE1/2" DE ESPESSURA,UTILIZANDO CONVERSOR ELETROMOTORIZADO,E ADMITINDO UM TEMPO PRODUTIVO DE 75%</t>
  </si>
  <si>
    <t>SOLDA DE TOPO,DESCENDENTE,EM CHAPA DE ACO CHANFRADA A 30°,DE1/2" DE ESPESSURA,UTILIZANDO MAQUINA DE SOLDA A OLEO DIESEL</t>
  </si>
  <si>
    <t>SOLDA DE TOPO EM VERGALHOES DE ACO,COM DIAMETRO DE 1/4"</t>
  </si>
  <si>
    <t>SOLDA DE TOPO EM VERGALHOES DE ACO,COM DIAMETRO DE 3/8"</t>
  </si>
  <si>
    <t>SOLDA DE TOPO EM VERGALHOES DE ACO,COM DIAMETRO DE 1/2"</t>
  </si>
  <si>
    <t>SOLDA DE TOPO EM VERGALHOES DE ACO,COM DIAMETRO DE 5/8"</t>
  </si>
  <si>
    <t>SOLDA DE TOPO EM VERGALHOES DE ACO,COM DIAMETRO DE 1"</t>
  </si>
  <si>
    <t>CORTE COM MACARICO MANUAL DE OXIACETILENO,EM CHAPA DE ACO NAESPESSURA DE 1/4"</t>
  </si>
  <si>
    <t>CORTE COM MACARICO MANUAL DE OXIACETILENO,EM CHAPA DE ACO NAESPESSURA DE 5/16"</t>
  </si>
  <si>
    <t>CORTE COM MACARICO MANUAL DE OXIACETILENO,EM CHAPA DE ACO NAESPESSURA DE 1/2"</t>
  </si>
  <si>
    <t>SOLDA DE TOPO,EM TUBOS DE ACO GALVANIZADO NO DIAMETRO DE 1/2",UTILIZANDO CONVERSOR ELETRICO,INCLUSIVE CORTE E/OU CHANFRODAS EXTREMIDADES</t>
  </si>
  <si>
    <t>SOLDA DE TOPO,EM TUBOS DE ACO GALVANIZADO NO DIAMETRO DE 3/4",UTILIZANDO CONVERSOR ELETRICO,INCLUSIVE CORTE E/OU CHANFRODAS EXTREMIDADES</t>
  </si>
  <si>
    <t>SOLDA DE TOPO,EM TUBOS DE ACO GALVANIZADO NO DIAMETRO DE 1",UTILIZANDO CONVERSOR ELETRICO,INCLUSIVE CORTE E/OU CHANFRO DAS EXTREMIDADES</t>
  </si>
  <si>
    <t>SOLDA DE TOPO,EM TUBOS DE ACO GALVANIZADO NO DIAMETRO DE 1.1/4",UTILIZANDO CONVERSOR ELETRICO,INCLUSIVE CORTE E/OU CHANFRO DAS EXTREMIDADES</t>
  </si>
  <si>
    <t>SOLDO DO TOPO,EM TUBOS DE ACO GALVANIZADO NO DIAMETRO DE 1.1/2",UTILIZANDO CONVERSOR ELETRICO,INCLUSIVE CORTE E/OU CHANFRO DAS EXTREMIDADES</t>
  </si>
  <si>
    <t>SOLDA DE TOPO,EM TUBOS DE ACO GALVANIZADO NO DIAMETRO DE 2",UTILIZANDO CONVERSOR ELETRICO,INCLUSIVE CORTE E/OU CHANFRO DAS EXTREMIDADES</t>
  </si>
  <si>
    <t>ESCORAMENTO DE POSTE DE CONCRETO OU METALICO</t>
  </si>
  <si>
    <t>ENCHIMENTO DE VAO SOBRE ABOBADA DE TUNEL,COM PEDRA-DE-MAO JOGADA,INCLUSIVE FORNECIMENTO DESTA</t>
  </si>
  <si>
    <t>ENCHIMENTO DE VAO SOBRE ABOBADA DE TUNEL,COM PEDRA-DE-MAO ARRUMADA,INCLUSIVE FORNECIMENTO DESTA</t>
  </si>
  <si>
    <t>ARRUMACAO DE MATERIAL ROCHOSO,EM BLOCOS DE ATE 15KG,EM PILHAS REGULARES,REFERINDO-SE O CUSTO AO MATERIAL SOLTO,EXCLUSIVEESTE</t>
  </si>
  <si>
    <t>CERCA DE ARAME FARPADO,CONSTITUIDA DE 4 FIOS DE ARAME GALVANIZADO,DE 2MM DE ESPESSURA,EXCLUSIVE ESTICADORES E POSTES.FORNECIMENTO E COLOCACAO</t>
  </si>
  <si>
    <t>ARAME FARPADO COLOCADO,INCLUSIVE ARAME LISO GALVANIZADO PARAAMARRACAO,MEDIDO PELO PESO INCORPORADO DE ARAME FARPADO.FORNECIMENTO E COLOCACAO</t>
  </si>
  <si>
    <t>BARREIRA DE PROTECAO PERIMETRAL,TIPO OURICO,EM ACO INOXIDAVEL.FORNECIMENTO E COLOCACAO</t>
  </si>
  <si>
    <t>RASPAGEM,CALAFETACAO E ENCERAMENTO DE PISO DE TACOS COMUNS OU SOALHO DE MADEIRA,COM UMA DEMAO DE CERA</t>
  </si>
  <si>
    <t>RASPAGEM,CALAFETACAO E APLICACAO DE TRES DEMAOS DE RESINA LIQUIDA A BASE DE UREIA-FORMOL,EM TACOS OU SOALHO DE MADEIRA</t>
  </si>
  <si>
    <t>ENCERAMENTO DE PISO DE QUALQUER NATUREZA,UMA DEMAO</t>
  </si>
  <si>
    <t>ENCERAMENTO DE ROPADE DE QUALQUER NATUREZA,UMA DEMAO</t>
  </si>
  <si>
    <t>ENCERAMENTO DE DEGRAU DE QUALQUER NATUREZA,UMA DEMAO</t>
  </si>
  <si>
    <t>CM2</t>
  </si>
  <si>
    <t>PLACAS DE IDENTIFICACAO DE MONUMENTOS HISTORICOS EM BRONZE COM AS DIMENSOES DE (35X50)CM,EXCLUSIVE PEDESTAL DE CONCRETO.FORNECIMENTO E COLOCACAO</t>
  </si>
  <si>
    <t>PLACAS DE IDENTIFICACAO DE MONUMENTOS HISTORICOS EM BRONZE COM AS DIMENSOES DE(35X50)CM,INCLUSIVE PEDESTAL DE CONCRETO.FORNECIMENTO E COLOCACAO</t>
  </si>
  <si>
    <t>PLACA DE FERRO ESMALTADO FORMA ELIPTICA,Nº13,PARA IDENTIFICACAO DE MARCADOR,DE LUZ OU GAS OU OUTRO,EM CONJUNTO HABITACIONAL.FORNECIMENTO E COLOCACAO</t>
  </si>
  <si>
    <t>PLACA DE IDENTIFICACAO EM ACO INOXIDAVEL,ESCRITA EM BRAILLE,MEDINDO 8X25CM.FORNECIMENTO E COLOCACAO</t>
  </si>
  <si>
    <t>PLASTICO NA COR PRETA,DESTINADO A PROTECAO DE TELHADOS,MOVEIS E PISOS,COM 0,15MM DE ESPESSURA,REUTILIZADO 5 VEZES,INCLUSIVE RETIRADA.FORNECIMENTO E COLOCACAO</t>
  </si>
  <si>
    <t>LONA TIPO LEVE PARA PROTECAO DE TELHADOS,REUTILIZADO 2 VEZES,INCLUSIVE RETIRADA.FORNECIMENTO E COLOCACAO</t>
  </si>
  <si>
    <t>LONA DE POLIETILENO(LONA TERREIRO)COM ESPESSURA DE 0,20MM PARA IMPERMEABILIZACAO DE SOLO,MEDIDA PELA AREA COBERTA,INCLUSIVE PERDAS E TRANSPASSE</t>
  </si>
  <si>
    <t>RETIRADA E RECOLOCACAO DE ESTACAS PRANCHAS DE ACO.MEDICAO PELA SUPERFICIE UTIL COBRINDO AS PAREDES DAS CAVAS OU VALAS</t>
  </si>
  <si>
    <t>BARRAGEM PROVISORIA OU ENSECADEIRA,PARA DESVIOS DE PEQUENOSCURSOS D'AGUA COM SACOS DE AREIA</t>
  </si>
  <si>
    <t>UR</t>
  </si>
  <si>
    <t>MAO-DE-OBRA DE SERRALHEIRO DE CONSTRUCAO CIVIL,INCLUSIVE ENCARGOS SOCIAIS</t>
  </si>
  <si>
    <t>MAO-DE-OBRA DE PINTOR,INCLUSIVE ENCARGOS SOCIAIS</t>
  </si>
  <si>
    <t>MAO-DE-OBRA DE GESSEIRO,INCLUSIVE ENCARGOS SOCIAIS</t>
  </si>
  <si>
    <t>MAO-DE-OBRA DE LADRILHEIRO,INCLUSIVE ENCARGOS SOCIAIS</t>
  </si>
  <si>
    <t>MAO-DE-OBRA DE TAQUEIRO,INCLUSIVE ENCARGOS SOCIAIS</t>
  </si>
  <si>
    <t>MAO-DE-OBRA DE ESTUCADOR,INCLUSIVE ENCARGOS SOCIAIS</t>
  </si>
  <si>
    <t>MAO-DE-OBRA DE PEDREIRO,INCLUSIVE ENCARGOS SOCIAIS</t>
  </si>
  <si>
    <t>MAO-DE-OBRA DE CARPINTEIRO DE FORMAS,INCLUSIVE ENCARGOS SOCIAIS</t>
  </si>
  <si>
    <t>MAO-DE-OBRA DE BOMBEIRO HIDRAULICO,INCLUSIVE ENCARGOS SOCIAIS</t>
  </si>
  <si>
    <t>MAO-DE-OBRA DE CARPINTEIRO DE ESQUADRIAS,INCLUSIVE ENCARGOSSOCIAIS</t>
  </si>
  <si>
    <t>MAO-DE-OBRA DE ELETRICISTA,INCLUSIVE ENCARGOS SOCIAIS</t>
  </si>
  <si>
    <t>MAO-DE-OBRA DE PINTOR DE LETRAS,INCLUSIVE ENCARGOS SOCIAIS</t>
  </si>
  <si>
    <t>MAO-DE-OBRA DE SERVENTE,INCLUSIVE ENCARGOS SOCIAIS</t>
  </si>
  <si>
    <t>MAO-DE-OBRA DE AJUDANTE,INCLUSIVE ENCARGOS SOCIAIS</t>
  </si>
  <si>
    <t>MAO-DE-OBRA DE MARTELETEIRO,INCLUSIVE ENCARGOS SOCIAIS</t>
  </si>
  <si>
    <t>MAO-DE-OBRA DE JARDINEIRO,INCLUSIVE ENCARGOS SOCIAIS</t>
  </si>
  <si>
    <t>MAO-DE-OBRA DE APONTADOR,INCLUSIVE ENCARGOS SOCIAIS</t>
  </si>
  <si>
    <t>MAO-DE-OBRA DE ALMOXARIFE,INCLUSIVE ENCARGOS SOCIAIS</t>
  </si>
  <si>
    <t>MAO-DE-OBRA DE ESTAGIARIO,INCLUSIVE ENCARGOS SOCIAIS</t>
  </si>
  <si>
    <t>MAO-DE-OBRA DE AUXILIAR TECNICO,INCLUSIVE ENCARGOS SOCIAIS</t>
  </si>
  <si>
    <t>MAO-DE-OBRA DE MESTRE DE OBRA "A",INCLUSIVE ENCARGOS SOCIAIS</t>
  </si>
  <si>
    <t>MAO-DE-OBRA DE MESTRE DE OBRA "B",INCLUSIVE ENCARGOS SOCIAIS</t>
  </si>
  <si>
    <t>MAO-DE-OBRA DE ENGENHEIRO DE SEGURANCA DO TRABALHO,INCLUSIVEENCARGOS SOCIAIS</t>
  </si>
  <si>
    <t>MAO-DE-OBRA DE ENGENHEIRO OU ARQUITETO JR.,INCLUSIVE ENCARGOS SOCIAIS</t>
  </si>
  <si>
    <t>MAO-DE-OBRA DE ENGENHEIRO OU ARQUITETO SENIOR,INCLUSIVE ENCARGOS SOCIAIS</t>
  </si>
  <si>
    <t>MAO-DE-OBRA DE ENGENHEIRO OU ARQUITETO COORDENADOR GERAL DEPROJETOS OU SUPERVISOR DE OBRAS,INCLUSIVE ENCARGOS SOCIAIS</t>
  </si>
  <si>
    <t>MAO-DE-OBRA DE CHEFE DE ESCRITORIO,INCLUSIVE ENCARGOS SOCIAIS</t>
  </si>
  <si>
    <t>MAO-DE-OBRA DE SECRETARIA,INCLUSIVE ENCARGOS SOCIAIS</t>
  </si>
  <si>
    <t>MAO-DE-OBRA DE ESCRITURARIO,INCLUSIVE ENCARGOS SOCIAIS</t>
  </si>
  <si>
    <t>MAO-DE-OBRA DE AUXILIAR DE ESCRITORIO,INCLUSIVE ENCARGOS SOCIAIS</t>
  </si>
  <si>
    <t>MAO-DE-OBRA DE CALCETEIRO,INCLUSIVE ENCARGOS SOCIAIS</t>
  </si>
  <si>
    <t>MAO-DE-OBRA DE VIDRACEIRO,INCLUSIVE ENCARGOS SOCIAIS</t>
  </si>
  <si>
    <t>MAO-DE-OBRA DE IMPERMEABILIZADOR,INCLUSIVE ENCARGOS SOCIAIS</t>
  </si>
  <si>
    <t>MAO-DE-OBRA DE TECNICO DE SEGURANCA DO TRABALHO,INCLUSIVE ENCARGOS SOCIAIS</t>
  </si>
  <si>
    <t>MAO-DE-OBRA DE AUXILIAR DE ENFERMAGEM,INCLUSIVE ENCARGOS SOCIAIS</t>
  </si>
  <si>
    <t>MAO-DE-OBRA DE ENFERMEIRO,INCLUSIVE ENCARGOS SOCIAIS</t>
  </si>
  <si>
    <t>MAO-DE-OBRA DE TECNICO DE EDIFICACOES,INCLUSIVE ENCARGOS SOCIAIS</t>
  </si>
  <si>
    <t>MAO-DE-OBRA PARA TOPOGRAFO "A",INCLUSIVE ENCARGOS SOCIAIS</t>
  </si>
  <si>
    <t>MAO-DE-OBRA PARA AUXILIAR DE TOPOGRAFIA,INCLUSIVE ENCARGOS SOCIAIS</t>
  </si>
  <si>
    <t>MAO-DE-OBRA PARA LABORATORISTA "A",INCLUSIVE ENCARGOS SOCIAIS</t>
  </si>
  <si>
    <t>MAO-DE-OBRA DE MOTORISTA,INCLUSIVE ENCARGOS SOCIAIS</t>
  </si>
  <si>
    <t>MAO-DE-OBRA DE TOPOGRAFO B,INCLUSIVE ENCARGOS SOCIAIS</t>
  </si>
  <si>
    <t>MAO-DE-OBRA DE DESENHISTA B,INCLUSIVE ENCARGOS SOCIAIS</t>
  </si>
  <si>
    <t>MAO-DE-OBRA DE TORNEIRO MECANICO,INCLUSIVE ENCARGOS SOCIAIS</t>
  </si>
  <si>
    <t>MAO-DE-OBRA DE MONTADOR ELETROMECANICO,INCLUSIVE ENCARGOS SOCIAIS</t>
  </si>
  <si>
    <t>MAO-DE-OBRA DE AJUDANTE DE MONTADOR ELETROMECANICO,INCLUSIVEENCARGOS SOCIAIS</t>
  </si>
  <si>
    <t>MAO-DE-OBRA ELETROTECNICO,INCLUSIVE ENCARGOS SOCIAIS</t>
  </si>
  <si>
    <t>MAO-DE-OBRA DE RASTILHEIRO,INCLUSIVE ENCARGOS SOCIAIS</t>
  </si>
  <si>
    <t>MAO-DE-OBRA DE TECNICO A,PARA OBRAS RODOVIARIAS,INCLUSIVE ENCARGOS SOCIAIS</t>
  </si>
  <si>
    <t>MAO-DE-OBRA DE MEDICO DO TRABALHO,INCLUSIVE ENCARGOS SOCIAIS</t>
  </si>
  <si>
    <t>MAO-DE-OBRA DE TECNICO DE QUALIDADE,INCLUSIVE ENCARGOS SOCIAIS</t>
  </si>
  <si>
    <t>MAO-DE-OBRA DE TECNICO DE MEDICAO DE OBRAS,INCLUSIVE ENCARGOS SOCIAIS</t>
  </si>
  <si>
    <t>MAO-DE-OBRA DE APROPRIADOR,INCLUSIVE ENCARGOS SOCIAIS</t>
  </si>
  <si>
    <t>MAO-DE-OBRA DE COMPRADOR,INCLUSIVE ENCARGOS SOCIAIS</t>
  </si>
  <si>
    <t>MAO-DE-OBRA DE COZINHEIRO,INCLUSIVE ENCARGOS SOCIAIS</t>
  </si>
  <si>
    <t>MAO-DE-OBRA DE FAXINEIRO,INCLUSIVE ENCARGOS SOCIAIS</t>
  </si>
  <si>
    <t>MAO-DE-OBRA DE COPEIRO,INCLUSIVE ENCARGOS SOCIAIS</t>
  </si>
  <si>
    <t>MAO-DE-OBRA DE MERGULHADOR,INCLUSIVE ENCARGOS SOCIAIS</t>
  </si>
  <si>
    <t>MAO-DE-OBRA DE MUSEOLOGO RESTAURADOR,INCLUSIVE ENCARGOS SOCIAIS</t>
  </si>
  <si>
    <t>MAO-DE-OBRA DE VIGIA,INCLUSIVE ENCARGOS SOCIAIS</t>
  </si>
  <si>
    <t>MAO-DE-OBRA DE MARCENEIRO,INCLUSIVE ENCARGOS SOCIAIS</t>
  </si>
  <si>
    <t>MAO-DE-OBRA DE AUXILIAR DE ALMOXARIFE,INCLUSIVE ENCARGOS SOCIAIS</t>
  </si>
  <si>
    <t>MAO-DE-OBRA DE FEITOR (ENCARREGADO DE TURMA),INCLUSIVE ENCARGOS SOCIAIS</t>
  </si>
  <si>
    <t>MAO-DE-OBRA DE ENCARREGADO DE OBRA,INCLUSIVE ENCARGOS SOCIAIS</t>
  </si>
  <si>
    <t>MAO-DE-OBRA DESENHISTA "A",INCLUSIVE ENCARGOS SOCIAIS</t>
  </si>
  <si>
    <t>MAO-DE-OBRA AUXILIAR DE DESENHISTA,INCLUSIVE ENCARGOS SOCIAIS</t>
  </si>
  <si>
    <t>MAO-DE-OBRA DE ENGARREGADO DE MONTAGEM,INCLUSIVE ENCARGOS SOCIAIS</t>
  </si>
  <si>
    <t>MAO-DE-OBRA DE DIGITADOR,INCLUSIVE ENCARGOS SOCIAIS</t>
  </si>
  <si>
    <t>LEVANTAMENTO,LIMPEZA E REASSENTAMENTO DE TUBO DE CERAMICA,COM JUNTA ARGAMASSADA,DIAMETRO DE 100MM</t>
  </si>
  <si>
    <t>LEVANTAMENTO,LIMPEZA E REASSENTAMENTO DE TUBO DE CERAMICA,COM JUNTA ARGAMASSADA,DIAMETRO DE 150MM</t>
  </si>
  <si>
    <t>LEVANTAMENTO,LIMPEZA E REASSENTAMENTO DE TUBO DE CERAMICA,COM JUNTA ARGAMASSADA,DIAMETRO DE 200MM</t>
  </si>
  <si>
    <t>LEVANTAMENTO,LIMPEZA E REASSENTAMENTO DE TUBO DE CERAMICA,COM JUNTA ARGAMASSADA,DIAMETRO DE 250MM</t>
  </si>
  <si>
    <t>LEVANTAMENTO,LIMPEZA E REASSENTAMENTO DE CURVA CERAMICA,COMJUNTA ARGAMASSADA,DIAMETRO DE 100MM</t>
  </si>
  <si>
    <t>LEVANTAMENTO,LIMPEZA E REASSENTAMENTO DE CURVA CERAMICA,COMJUNTA ARGAMASSADA,DIAMETRO DE 150MM</t>
  </si>
  <si>
    <t>LEVANTAMENTO,LIMPEZA E REASSENTAMENTO DE CURVA CERAMICA,COMJUNTA ARGAMASSADA,DIAMETRO DE 200MM</t>
  </si>
  <si>
    <t>LEVANTAMENTO,LIMPEZA E REASSENTAMENTO DE CURVA CERAMICA,COMJUNTA ARGAMASSADA,DIAMETRO DE 250MM</t>
  </si>
  <si>
    <t>LEVANTAMENTO,LIMPEZA E REASSENTAMENTO DE JUNCAO CERAMICA,COMJUNTA ARGAMASSADA,DIAMETRO DE 75MM</t>
  </si>
  <si>
    <t>LEVANTAMENTO,LIMPEZA E REASSENTAMENTO DE JUNCAO CERAMICA,COMJUNTA ARGAMASSADA,DIAMETRO DE 100MM</t>
  </si>
  <si>
    <t>LEVANTAMENTO,LIMPEZA E REASSENTAMENTO DE JUNCAO CERAMICA,COMJUNTA ARGAMASSADA,DIAMETRO DE 150MM</t>
  </si>
  <si>
    <t>LEVANTAMENTO,LIMPEZA E REASSENTAMENTO DE JUNCAO CERAMICA,COMJUNTA ARGAMASSADA,DIAMETRO DE 200MM</t>
  </si>
  <si>
    <t>LEVANTAMENTO,LIMPEZA E REASSENTAMENTO DE JUNCAO CERAMICA,COMJUNTA ARGAMASSADA,DIAMETRO DE 250MM</t>
  </si>
  <si>
    <t>ASSENTAMENTO DE PECAS E ACESSORIOS DE PVC RIGIDO,COM JUNTA ELASTICA,COM DIAMETRO NOMINAL DE 50MM,EXCLUSIVE PECAS E JUNTAS ELASTICAS.CUSTO POR BOLSA</t>
  </si>
  <si>
    <t>ASSENTAMENTO DE PECAS E ACESSORIOS DE PVC RIGIDO,COM JUNTA ELASTICA,COM DIAMETRO NOMINAL DE 75MM,EXCLUSIVE PECAS E JUNTAS ELASTICAS.CUSTO POR BOLSA</t>
  </si>
  <si>
    <t>ASSENTAMENTO DE PECAS E ACESSORIOS DE PVC RIGIDO,COM JUNTA ELASTICA,COM DIAMETRO NOMINAL DE 100MM,EXCLUSIVE PECAS E JUNTAS ELASTICAS.CUSTO POR BOLSA</t>
  </si>
  <si>
    <t>ASSENTAMENTO DE PECAS E ACESSORIOS DE PVC RIGIDO,COM JUNTA ELASTICA,COM DIAMETRO NOMINAL DE 150MM,EXCLUSIVE PECAS E JUNTAS ELASTICAS.CUSTO POR BOLSA</t>
  </si>
  <si>
    <t>ASSENTAMENTO DE PECAS E ACESSORIOS DE PVC RIGIDO,COM JUNTA ELASTICA,COM DIAMETRO NOMINAL DE 200MM,EXCLUSIVE PECAS E JUNTAS ELASTICAS.CUSTO POR BOLSA</t>
  </si>
  <si>
    <t>ASSENTAMENTO DE PECAS E ACESSORIOS DE PVC RIGIDO,COM JUNTA ELASTICA,COM DIAMETRO NOMINAL DE 250MM,EXCLUSIVE PECAS E JUNTAS ELASTICAS.CUSTO POR BOLSA</t>
  </si>
  <si>
    <t>ASSENTAMENTO DE PECAS E ACESSORIOS DE PVC RIGIDO,COM JUNTA ELASTICA,COM DIAMETRO NOMINAL DE 300MM,EXCLUSIVE PECAS E JUNTAS ELASTICAS.CUSTO POR BOLSA</t>
  </si>
  <si>
    <t>ASSENTAMENTO DE PECAS E ACESSORIOS DE PVC RIGIDO,COM JUNTA ELASTICA,COM DIAMETRO NOMINAL DE 350MM,EXCLUSIVE PECAS E JUNTAS ELASTICAS.CUSTO POR BOLSA</t>
  </si>
  <si>
    <t>ASSENTAMENTO DE PECAS E ACESSORIOS DE PVC RIGIDO,COM JUNTA ELASTICA,COM DIAMETRO NOMINAL DE 400MM,EXCLUSIVE PECAS E JUNTAS ELASTICAS.CUSTO POR BOLSA</t>
  </si>
  <si>
    <t>ASSENTAMENTO DE PECAS E ACESSORIOS DE PVC RIGIDO,COM JUNTA ELASTICA,COM DIAMETRO NOMINAL DE 500MM,EXCLUSIVE PECAS E JUNTAS ELASTICAS.CUSTO POR BOLSA</t>
  </si>
  <si>
    <t>ASSENTAMENTO DE TUBO DE PVC ROSQUEAVEL,EXCLUSIVE FORNECIMENTO DESTE,INCLUSIVE MONTAGEM DAS CONEXOES E MATERIAIS PARA VEDACAO,DIAMETRO DE 1/2"</t>
  </si>
  <si>
    <t>ASSENTAMENTO DE TUBO DE PVC ROSQUEAVEL,EXCLUSIVE FORNECIMENTO DESTE,INCLUSIVE MONTAGEM DAS CONEXOES E MATERIAIS PARA VEDACAO,DIAMETRO DE 3/4"</t>
  </si>
  <si>
    <t>ASSENTAMENTO DE TUBO DE PVC ROSQUEAVEL,EXCLUSIVE FORNECIMENTO DESTE,INCLUSIVE MONTAGEM DAS CONEXOES E MATERIAIS PARA VEDACAO,DIAMETRO DE 1"</t>
  </si>
  <si>
    <t>ASSENTAMENTO DE TUBO DE PVC ROSQUEAVEL,EXCLUSIVE FORNECIMENTO DESTE,INCLUSIVE MONTAGEM DAS CONEXOES E MATERIAIS PARA VEDACAO,DIAMETRO DE 1.1/2"</t>
  </si>
  <si>
    <t>ASSENTAMENTO DE TUBO DE PVC ROSQUEAVEL,EXCLUSIVE FORNECIMENTO DESTE,INCLUSIVE MONTAGEM DAS CONEXOES E MATERIAIS PARA VEDACAO,DIAMETRO DE 2"</t>
  </si>
  <si>
    <t>ASSENTAMENTO DE TUBO DE PVC ROSQUEAVEL,EXCLUSIVE FORNECIMENTO DESTE,INCLUSIVE MONTAGEM DAS CONEXOES E MATERIAIS PARA VEDACAO,DIAMETRO DE 3"</t>
  </si>
  <si>
    <t>ASSENTAMENTO DE TUBO DE PVC ROSQUEAVEL,EXCLUSIVE FORNECIMENTO DESTE,INCLUSIVE MONTAGEM DAS CONEXOES E MATERIAIS PARA VEDACAO,DIAMETRO DE 4"</t>
  </si>
  <si>
    <t>MONTAGEM DE COMPORTA QUADRADA OU CIRCULAR COM DIMENSOES MAIORES QUE 0,70 X 0,70M,INCLUSIVE OS MATERIAIS NECESSARIOS A MONTAGEM,EXCETO CHUMBADORES</t>
  </si>
  <si>
    <t>MONTAGEM DE COMPORTA QUADRADA OU CIRCULAR COM DIMENSOES ATE0.70 X 0.70M,INCLUSIVE OS MATERIAIS NECESSARIOS A MONTAGEM,EXCETO CHUMBADORES</t>
  </si>
  <si>
    <t>MONTAGEM DE PEDESTAL E HASTE SIMPLES PARA ACIONAMENTO DE COMPORTA,ADUFA,VALVULA OU REGISTRO,INCLUSIVE OS MATERIAIS NECESSARIOS A MONTAGEM,EXCETO CHUMBADORES.CUSTO POR CONJUNTO</t>
  </si>
  <si>
    <t>MONTAGEM DE ADUFA DE PAREDE COM FLANGE,DIAMETRO DE 150MM,EXCLUSIVE FORNECIMENTO DOS PARAFUSOS DE FIXACAO</t>
  </si>
  <si>
    <t>MONTAGEM DE ADUFA DE PAREDE COM FLANGE,DIAMETRO DE 200MM,EXCLUSIVE FORNECIMENTO DE PARAFUSOS DE FIXACAO</t>
  </si>
  <si>
    <t>MONTAGEM DE ADUFA DE PAREDES COM FLANGE,DIAMETRO DE 250MM,EXCLUSIVE FORNECIMENTO DE PARAFUSOS DE FIXACAO</t>
  </si>
  <si>
    <t>MONTAGEM DE ADUFA DE PAREDE COM FLANGE,DIAMETRO DE 300MM,EXCLUSIVE FORNECIMENTO DE PARAFUSOS DE FIXACAO</t>
  </si>
  <si>
    <t>MONTAGEM DE ADUFA DE PAREDE COM FLANGE,DIAMETRO DE 400MM,EXCLUSIVE FORNECIMENTO DOS PARAFUSOS DE FIXACAO</t>
  </si>
  <si>
    <t>MONTAGEM DE ADUFA DE PAREDE COM FLANGE,DIAMETRO DE 500MM,EXCLUSIVE FORNECIMENTO DOS PARAFUSOS DE FIXACAO</t>
  </si>
  <si>
    <t>MONTAGEM DE ADUFA DE PAREDE COM FLANGE,DIAMETRO DE 600MM,EXCLUSIVE FORNECIMENTO DOS PARAFUSOS DE FIXACAO</t>
  </si>
  <si>
    <t>MONTAGEM DE ADUFA DE FUNDO COM FLANGE,DIAMETRO DE 150MM,EXCLUSIVE FORNECIMENTO DOS PARAFUSOS DE FIXACAO</t>
  </si>
  <si>
    <t>MONTAGEM DE ADUFA DE FUNDO COM FLANGE,DIAMETRO DE 200MM,EXCLUSIVE FORNECIMENTO DOS PARAFUSOS DE FIXACAO</t>
  </si>
  <si>
    <t>MONTAGEM DE ADUFA DE FUNDO COM FLANGE,DIAMETRO DE 250MM,EXCLUSIVE FORNECIMENTO DOS PARAFUSOS DE FIXACAO</t>
  </si>
  <si>
    <t>MONTAGEM DE ADUFA DE FUNDO COM FLANGE,DIAMETRO DE 300MM,EXCLUSIVE FORNECIMENTO DE PARAFUSOS DE FIXACAO</t>
  </si>
  <si>
    <t>MONTAGEM DE ADUFA DE FUNDO COM FLANGE,DIAMETRO DE 400MM,EXCLUSIVE FORNECIMENTO DE PARAFUSOS DE FIXACAO</t>
  </si>
  <si>
    <t>MONTAGEM DE 1 MANCAL INTERMEDIARIO E 1 HASTE DE PROLONGAMENTO EM PEDESTAIS DE COMANDO OU MANOBRA</t>
  </si>
  <si>
    <t>ASSENTAMENTO DE TAMPAO DE FºFº,TIPO QUADRADO,ATE 0,25 X 0,25M,ASSENTADO COM ARGAMASSA DE CIMENTO E AREIA,NO TRACO 1:4 EMVOLUME,EXCLUSIVE TAMPAO</t>
  </si>
  <si>
    <t>ASSENTAMENTO DE TAMPAO DE FºFº,TIPO QUADRADO,COM MAIS DE 0,50 X 0,50M ATE 1,00 X 1,00M,ASSENTADO C0M ARGAMASSA DE CIMENTO E AREIA,NO TRACO 1:4 EM VOLUME,EXCLUSIVE O TAMPAO</t>
  </si>
  <si>
    <t>ASSENTAMENTO DE TAMPAO DE FºFº,TIPO CIRCULAR,COM DIAMETRO ACIMA DE 0,60M E ATE 1,00M,ASSENTADO COM ARGASSA DE CIMENTO EAREIA,NO TRACO 1:4 EM VOLUME,EXCLUSIVE TAMPAO</t>
  </si>
  <si>
    <t>ASSENTAMENTO DE TAMPAO DE FºFº,TIPO CIRCULAR,COM DIAMETRO DE0,40 A 0,60M,ASSENTADO COM ARGAMASSA DE CIMENTO E AREIA,NOTRACO 1:4 EM VOLUME,EXCLUSIVE TAMPAO</t>
  </si>
  <si>
    <t>ASSENTAMENTO DE TAMPAO DE FºFº,TIPO CIRCULAR,COM DIAMETRO DE0,60M E ATE 225KG,ASSENTADO COM ARGAMASSA DE CIMENTO E AREIA,NO TRACO 1:4 EM VOLUME,EXCLUSIVE TAMPAO</t>
  </si>
  <si>
    <t>ASSENTAMENTO DE TAMPAO DE FºFº,DE TRES SECOES,COM LARGURA ATE 1,60M,ASSENTADO COM ARGAMASSA DE CIMENTO E AREIA,NO TRACO1:4 EM VOLUME,EXCLUSIVE TAMPAO</t>
  </si>
  <si>
    <t>ASSENTAMENTO DE TAMPAO DE FºFº,DE QUATRO SECOES,COM LARGURAMINIMA DE 2,00M,ASSENTADO COM ARGAMASSA DE CIMENTO E AREIA,NO TRACO 1:4 EM VOLUME,EXCLUSIVE TAMPAO</t>
  </si>
  <si>
    <t>ASSENTAMENTO DE TAMPAO DE FºFº,DE SETE SECOES,COM LARGURA MINIMA DE 4,00M,ASSENTADO COM ARGAMASSA DE CIMENTO E AREIA,NOTRACO 1:4 EM VOLUME,EXCLUSIVE TAMPAO</t>
  </si>
  <si>
    <t>ASSENTAMENTO DE TAMPAO DE FºFº,DE 30 X 90CM,PARA CAIXA DE RALO,ASSENTADO COM ARGAMASSA DE CIMENTO E AREIA,NO TRACO 1:4 EM VOLUME,EXCLUSIVE TAMPAO</t>
  </si>
  <si>
    <t>ASSENTAMENTO DE CAIXA DE PASSEIO PARA REGISTRO EM FºFº,PADRAO CEDAE,ASSENTADA COM ARGAMASSA DE CIMENTO E AREIA,NO TRACO1:4 EM VOLUME,EXCLUSIVE TAMPAO</t>
  </si>
  <si>
    <t>ASSENTAMENTO DE CONEXOES DE FºFº,COM JUNTA ELASTICA,COM DIAMETRO DE 50MM,EXCLUSIVE CONEXOES E JUNTAS ELASTICAS.CUSTO PORJUNTA</t>
  </si>
  <si>
    <t>ASSENTAMENTO DE CONEXOES DE FºFº,COM JUNTA ELASTICA,COM DIAMETRO DE 75MM,EXCLUSIVE CONEXOES E JUNTAS ELASTICAS.CUSTO PORJUNTA</t>
  </si>
  <si>
    <t>ASSENTAMENTO DE CONEXOES DE FºFº,COM JUNTA ELASTICA,COM DIAMETRO DE 100MM,EXCLUSIVE CONEXOES E JUNTAS ELASTICAS.CUSTO POR JUNTA</t>
  </si>
  <si>
    <t>ASSENTAMENTO DE CONEXOES DE FºFº,COM JUNTA ELASTICA,COM DIAMETRO DE 150MM,EXCLUSIVE CONEXOES E JUNTAS ELASTICAS.CUSTO POR JUNTA</t>
  </si>
  <si>
    <t>ASSENTAMENTO DE CONEXOES DE FºFº,COM JUNTA ELASTICA,COM DIAMETRO DE 200MM,EXCLUSIVE CONEXOES E JUNTAS ELASTICAS.CUSTO POR JUNTA</t>
  </si>
  <si>
    <t>ASSENTAMENTO DE CONEXOES DE FºFº,COM JUNTA ELASTICA,COM DIAMETRO DE 250MM,EXCLUSIVE CONEXOES E JUNTAS ELASTICAS.CUSTO POR JUNTA</t>
  </si>
  <si>
    <t>ASSENTAMENTO DE CONEXOES DE FºFº,COM JUNTA ELASTICA,COM DIAMETRO DE 300MM,EXCLUSIVE CONEXOES E JUNTAS ELASTICAS.CUSTO POR JUNTA</t>
  </si>
  <si>
    <t>ASSENTAMENTO DE CONEXOES DE FºFº,COM JUNTA ELASTICA,COM DIAMETRO DE 350MM,EXCLUSIVE CONEXOES E JUNTAS ELASTICAS.CUSTO POR JUNTA</t>
  </si>
  <si>
    <t>ASSENTAMENTO DE CONEXOES DE FºFº,COM JUNTA ELASTICA,COM DIAMETRO DE 400MM,EXCLUSIVE CONEXOES E JUNTAS ELASTICAS.CUSTO POR JUNTA</t>
  </si>
  <si>
    <t>ASSENTAMENTO DE CONEXOES DE FºFº,COM JUNTA ELASTICA,COM DIAMETRO DE 450MM,EXCLUSIVE CONEXOES E JUNTAS ELASTICAS.CUSTO POR JUNTA</t>
  </si>
  <si>
    <t>ASSENTAMENTO DE CONEXOES DE FºFº,COM JUNTA ELASTICA,COM DIAMETRO DE 500MM,EXCLUSIVE CONEXOES E JUNTAS ELASTICAS.CUSTO POR JUNTA</t>
  </si>
  <si>
    <t>ASSENTAMENTO DE CONEXOES DE FºFº,COM JUNTA ELASTICA,COM DIAMETRO DE 600MM,EXCLUSIVE CONEXOES E JUNTAS ELASTICAS.CUSTO POR JUNTA</t>
  </si>
  <si>
    <t>ASSENTAMENTO DE CONEXOES DE FERRO FUNDIDO,COM JUNTA ELASTICA,COM DIAMETRO DE 700MM,EXCLUSIVE CONEXOES E JUNTAS ELASTICAS.CUSTO POR JUNTA</t>
  </si>
  <si>
    <t>ASSENTAMENTO DE CONEXOES DE FERRO FUNDIDO,COM JUNTA ELASTICA,COM DIAMETRO DE 800MM,EXCLUSIVE CONEXOES E JUNTAS ELASTICAS.CUSTO POR JUNTA</t>
  </si>
  <si>
    <t>ASSENTAMENTO DE CONEXOES DE FERRO FUNDIDO,COM JUNTA ELASTICA,COM DIAMETRO DE 900MM,EXCLUSIVE CONEXOES E JUNTAS ELASTICAS.CUSTO POR JUNTA</t>
  </si>
  <si>
    <t>ASSENTAMENTO DE CONEXOES DE FERRO FUNDIDO,COM JUNTA ELASTICA,COM DIAMETRO DE 1000MM,EXCLUSIVE CONEXOES E JUNTAS ELASTICAS.CUSTO POR JUNTA</t>
  </si>
  <si>
    <t>ASSENTAMENTO DE CONEXOES DE FERRO FUNDIDO,COM JUNTA ELASTICA,COM DIAMETRO DE 1200MM,EXCLUSIVE CONEXOES E JUNTAS ELASTICAS.CUSTO POR JUNTA</t>
  </si>
  <si>
    <t>ASSENTAMENTO SEM FORNECIMENTO DE CONEXOES E REGISTROS DE FERRO FUNDIDO,COM JUNTAS MECANICAS OU FLANGEADAS,EXCLUSIVE MATERIAIS DAS JUNTAS,COM DIAMETRO DE 50MM.CUSTO POR JUNTA</t>
  </si>
  <si>
    <t>ASSENTAMENTO SEM FORNECIMENTO DE CONEXOES E REGISTROS DE FERRO FUNDIDO,COM JUNTAS MECANICAS OU FLANGEADAS,EXCLUSIVE MATERIAIS DAS JUNTAS,COM DIAMETRO DE 75MM.CUSTO POR JUNTA</t>
  </si>
  <si>
    <t>ASSENTAMENTO SEM FORNECIMENTO DE CONEXOES E REGISTROS DE FERRO FUNDIDO,COM JUNTAS MECANICAS OU FLANGEADAS,EXCLUSIVE MATERIAIS DAS JUNTAS,COM DIAMETRO DE 100MM.CUSTO POR JUNTA</t>
  </si>
  <si>
    <t>ASSENTAMENTO SEM FORNECIMENTO DE CONEXOES E REGISTROS DE FERRO FUNDIDO,COM JUNTAS MECANICAS OU FLANGEADAS,EXCLUSIVE MATERIAIS DAS JUNTAS,COM DIAMETRO DE 150MM.CUSTO POR JUNTA</t>
  </si>
  <si>
    <t>ASSENTAMENTO SEM FORNECIMENTO DE CONEXOES E REGISTROS DE FERRO FUNDIDO,COM JUNTAS MECANICAS OU FLANGEADAS,EXCLUSIVE MATERIAIS DAS JUNTAS,COM DIAMETRO DE 200MM.CUSTO POR JUNTA</t>
  </si>
  <si>
    <t>ASSENTAMENTO SEM FORNECIMENTO DE CONEXOES E REGISTROS DE FERRO FUNDIDO,COM JUNTAS MECANICAS OU FLANGEADAS,EXCLUSIVE MATERIAIS DAS JUNTAS,COM DIAMETRO DE 250MM.CUSTO POR JUNTA</t>
  </si>
  <si>
    <t>ASSENTAMENTO SEM FORNECIMENTO DE CONEXOES E REGISTROS DE FERRO FUNDIDO,COM JUNTAS MECANICAS OU FLANGEADAS,EXCLUSIVE MATERIAIS DAS JUNTAS,COM DIAMETRO DE 300MM.CUSTO POR JUNTA</t>
  </si>
  <si>
    <t>ASSENTAMENTO SEM FORNECIMENTO DE CONEXOES E REGISTROS DE FERRO FUNDIDO,COM JUNTAS MECANICAS OU FLANGEADAS,EXCLUSIVE MATERIAIS DAS JUNTAS,COM DIAMETRO DE 350MM.CUSTO POR JUNTA</t>
  </si>
  <si>
    <t>ASSENTAMENTO SEM FORNECIMENTO DE CONEXOES E REGISTROS DE FERRO FUNDIDO,COM JUNTAS MECANICAS OU FLANGEADAS,EXCLUSIVE MATERIAIS DAS JUNTAS,COM DIAMETRO DE 400MM.CUSTO POR JUNTA</t>
  </si>
  <si>
    <t>ASSENTAMENTO SEM FORNECIMENTO DE CONEXOES E REGISTROS DE FERRO FUNDIDO,COM JUNTAS MECANICAS OU FLANGEADAS,EXCLUSIVE MATERIAIS DAS JUNTAS,COM DIAMETRO DE 450MM.CUSTO POR JUNTA</t>
  </si>
  <si>
    <t>ASSENTAMENTO SEM FORNECIMENTO DE CONEXOES E REGISTROS DE FERRO FUNDIDO,COM JUNTAS MECANICAS OU FLANGEADAS,EXCLUSIVE MATERIAIS DAS JUNTAS,COM DIAMETRO DE 500MM.CUSTO POR JUNTA</t>
  </si>
  <si>
    <t>ASSENTAMENTO SEM FORNECIMENTO DE CONEXOES E REGISTROS DE FERRO FUNDIDO,COM JUNTAS MECANICAS OU FLANGEADAS,EXCLUSIVE MATERIAIS DAS JUNTAS,COM DIAMETRO DE 600MM.CUSTO POR JUNTA</t>
  </si>
  <si>
    <t>ASSENTAMENTO SEM FORNECIMENTO DE CONEXOES E REGISTROS DE FERRO FUNDIDO,COM JUNTAS MECANICAS OU FLANGEADAS,EXCLUSIVE MATERIAIS DAS JUNTAS,COM DIAMETRO DE 700MM.CUSTO POR JUNTA</t>
  </si>
  <si>
    <t>ASSENTAMENTO SEM FORNECIMENTO DE CONEXOES E REGISTROS DE FERRO FUNDIDO,COM JUNTAS MECANICAS OU FLANGEADAS,EXCLUSIVE MATERIAIS DAS JUNTAS,COM DIAMETRO DE 800MM.CUSTO POR JUNTA</t>
  </si>
  <si>
    <t>ASSENTAMENTO SEM FORNECIMENTO DE CONEXOES E REGISTROS DE FERRO FUNDIDO,COM JUNTAS MECANICAS OU FLANGEADAS,EXCLUSIVE MATERIAIS DAS JUNTAS,COM DIAMETRO DE 900MM.CUSTO POR JUNTA</t>
  </si>
  <si>
    <t>ASSENTAMENTO SEM FORNECIMENTO DE CONEXOES E REGISTROS DE FERRO FUNDIDO,COM JUNTAS MECANICAS OU FLANGEADAS,EXCLUSIVE MATERIAIS DAS JUNTAS,COM DIAMETRO DE 1000MM.CUSTO POR JUNTA</t>
  </si>
  <si>
    <t>ASSENTAMENTO SEM FORNECIMENTO DE CONEXOES E REGISTROS DE FERRO FUNDIDO,COM JUNTAS MECANICAS OU FLANGEADAS,EXCLUSIVE MATERIAIS DAS JUNTAS,COM DIAMETRO DE 1200MM.CUSTO POR JUNTA</t>
  </si>
  <si>
    <t>MONTAGEM DE JUNTA GIBAULT,EXCLUSIVE PECA,COM DIAMETRO ATE 200MM.CUSTO POR PECA</t>
  </si>
  <si>
    <t>MONTAGEM DE JUNTA GIBAULT,EXCLUSIVE A PECA,COM DIAMETRO DE 250 A 300MM. CUSTO POR PECA</t>
  </si>
  <si>
    <t>MONTAGEM DE JUNTA GIBAULT,EXCLUSIVE A PECA,COM DIAMETRO DE 300 A 600MM.CUSTO POR PECA</t>
  </si>
  <si>
    <t>MONTAGEM SEM FORNECIMENTO DE LUVA TRIPARTIDA DE FERRO DUCTILPARA DN ATE 100MM</t>
  </si>
  <si>
    <t>MONTAGEM SEM FORNECIMENTO DE LUVA TRIPARTIDA DE FERRO DUCTILPARA DN ACIMA DE 100MM ATE 250MM</t>
  </si>
  <si>
    <t>MONTAGEM SEM FORNECIMENTO DE LUVA TRIPARTIDA DE FERRO DUCTILPARA DN ACIMA DE 250MM ATE 400MM</t>
  </si>
  <si>
    <t>MONTAGEM SEM FORNECIMENTO DE LUVA TRIPARTIDA DE FERRO DUCTILPARA DN ACIMA DE 400MM ATE 500MM</t>
  </si>
  <si>
    <t>MONTAGEM SEM FORNECIMENTO DE LUVA TRIPARTIDA DE FERRO DUCTILPARA DN ACIMA DE 500MM ATE 600MM</t>
  </si>
  <si>
    <t>MONTAGEM DE JUNTA DE DESMONTAGEM,EXCLUSIVE A PECA,COM DIAMETRO DE 100MM.CUSTO POR PECA</t>
  </si>
  <si>
    <t>MONTAGEM DE JUNTA DE DESMONTAGEM,EXCLUSIVE A PECA,COM DIAMETRO DE 150MM.CUSTO POR PECA</t>
  </si>
  <si>
    <t>MONTAGEM DE JUNTA DE DESMONTAGEM,EXCLUSIVE A PECA,COM DIAMETRO DE 200MM.CUSTO POR PECA</t>
  </si>
  <si>
    <t>MONTAGEM DE JUNTA DE DESMONTAGEM,EXCLUSIVE A PECA,COM DIAMETRO DE 250MM.CUSTO POR PECA</t>
  </si>
  <si>
    <t>MONTAGEM DE JUNTA DE DESMONTAGEM,EXCLUSIVE A PECA,COM DIAMETRO DE 300MM.CUSTO POR PECA</t>
  </si>
  <si>
    <t>MONTAGEM DE JUNTA DE DESMONTAGEM,EXCLUSIVE A PECA,COM DIAMETRO DE 350MM.CUSTO POR PECA</t>
  </si>
  <si>
    <t>MONTAGEM DE JUNTA DE DESMONTAGEM,EXCLUSIVE A PECA,COM DIAMETRO DE 400MM.CUSTO POR PECA</t>
  </si>
  <si>
    <t>MONTAGEM DE JUNTA DE DESMONTAGEM,EXCLUSIVE A PECA,COM DIAMETRO DE 450MM.CUSTO POR PECA</t>
  </si>
  <si>
    <t>MONTAGEM DE JUNTA DE DESMONTAGEM,EXCLUSIVE A PECA,COM DIAMETRO DE 500MM. CUSTO POR PECA</t>
  </si>
  <si>
    <t>MONTAGEM DE JUNTA DE DESMONTAGEM,EXCLUSIVE A PECA,COM DIAMETRO DE 600MM.CUSTO POR PECA</t>
  </si>
  <si>
    <t>MONTAGEM DE JUNTA DE DESMONTAGEM,EXCLUSIVE A PECA,COM DIAMETRO DE 700MM.CUSTO POR PECA</t>
  </si>
  <si>
    <t>MONTAGEM DE JUNTA DE DESMONTAGEM,EXCLUSIVE A PECA,COM DIAMETRO DE 800MM.CUSTO POR PECA</t>
  </si>
  <si>
    <t>MONTAGEM DE JUNTA DE DESMONTAGEM,EXCLUSIVE A PECA,COM DIAMETRO DE 900MM.CUSTO POR PECA</t>
  </si>
  <si>
    <t>MONTAGEM DE JUNTA DE DESMONTAGEM,EXCLUSIVE A PECA,COM DIAMETRO DE 1000MM.CUSTO POR PECA</t>
  </si>
  <si>
    <t>MONTAGEM DE JUNTA DE DESMONTAGEM,EXCLUSIVE A PECA,COM DIAMETRO DE 1200MM.CUSTO POR PECA</t>
  </si>
  <si>
    <t>MONTAGEM DE JUNTA DE DESMONTAGEM,EXCLUSIVE A PECA,COM DIAMETRO DE 1400MM.CUSTO POR PECA</t>
  </si>
  <si>
    <t>MONTAGEM DE JUNTA DE DESMONTAGEM,EXCLUSIVE A PECA,COM DIAMETRO DE 1500MM.CUSTO POR PECA</t>
  </si>
  <si>
    <t>MONTAGEM DE JUNTA DRESSER SEM ANCORAGENS (HARNESS),EXCLUSIVEA PECA,COM DIAMETRO DE 150MM.CUSTO POR PECA</t>
  </si>
  <si>
    <t>MONTAGEM DE JUNTA DRESSER SEM ANCORAGENS (HARNESS),EXCLUSIVEA PECA,COM DIAMETRO DE 200MM.CUSTO POR PECA</t>
  </si>
  <si>
    <t>MONTAGEM DE JUNTA DRESSER SEM ANCORAGENS (HARNESS),EXCLUSIVEA PECA,COM DIAMETRO DE 250MM.CUSTO POR PECA</t>
  </si>
  <si>
    <t>MONTAGEM DE JUNTA DRESSER SEM ANCORAGENS (HARNESS),EXCLUSIVEA PECA,COM DIAMETRO DE 300MM.CUSTO POR PECA</t>
  </si>
  <si>
    <t>MONTAGEM DE JUNTA DRESSER SEM ANCORAGENS (HARNESS),EXCLUSIVEA PECA,COM DIAMETRO DE 350MM.CUSTO POR PECA</t>
  </si>
  <si>
    <t>MONTAGEM DE JUNTA DRESSER SEM ANCORAGENS (HARNESS),EXCLUSIVEA PECA,COM DIAMETRO DE 400MM.CUSTO POR PECA</t>
  </si>
  <si>
    <t>MONTAGEM DE JUNTA DRESSER SEM ANCORAGENS (HARNESS),EXCLUSIVEA PECA,COM DIAMETRO DE 450MM.CUSTO POR PECA</t>
  </si>
  <si>
    <t>MONTAGEM DE JUNTA DRESSER SEM ANCORAGENS (HARNESS),EXCLUSIVEA PECA,COM DIAMETRO DE 500MM.CUSTO POR PECA</t>
  </si>
  <si>
    <t>MONTAGEM DE JUNTA DRESSER SEM ANCORAGENS (HARNESS),EXCLUSIVEA PECA,COM DIAMETRO DE 600MM.CUSTO POR PECA</t>
  </si>
  <si>
    <t>MONTAGEM DE JUNTA DRESSER SEM ANCORAGENS (HARNESS),EXCLUSIVEA PECA,COM DIAMETRO DE 700MM.CUSTO POR PECA</t>
  </si>
  <si>
    <t>MONTAGEM DE JUNTA DRESSER SEM ANCORAGENS (HARNESS),EXCLUSIVEA PECA,COM DIAMETRO DE 800MM.CUSTO POR PECA</t>
  </si>
  <si>
    <t>MONTAGEM DE JUNTA DRESSER SEM ANCORAGENS (HARNESS),EXCLUSIVEA PECA,COM DIAMETRO DE 900MM.CUSTO POR PECA</t>
  </si>
  <si>
    <t>MONTAGEM DE JUNTA DRESSER SEM ANCORAGENS (HARNESS),EXCLUSIVEA PECA,COM DIAMETRO DE 1000MM.CUSTO POR PECA</t>
  </si>
  <si>
    <t>MONTAGEM DE JUNTA DRESSER SEM ANCORAGENS (HARNESS),EXCLUSIVEA PECA,COM DIAMETRO DE 1200MM.CUSTO POR PECA</t>
  </si>
  <si>
    <t>MONTAGEM DE JUNTA DRESSER SEM ANCORAGENS (HARNESS),EXCLUSIVEA PECA,COM DIAMETRO DE 1300MM.CUSTO POR PECA</t>
  </si>
  <si>
    <t>MONTAGEM DE JUNTA DRESSER SEM ANCORAGENS (HARNESS),EXCLUSIVEA PECA,COM DIAMETRO DE 1500MM.CUSTO POR PECA</t>
  </si>
  <si>
    <t>MONTAGEM DE JUNTA DRESSER SEM ANCORAGENS (HARNESS),EXCLUSIVEA PECA,COM DIAMETRO DE 2000MM.CUSTO POR PECA</t>
  </si>
  <si>
    <t>MONTAGEM DE JUNTA DRESSER SEM ANCORAGENS (HARNESS),EXCLUSIVEA PECA,COM DIAMETRO DE 2500MM.CUSTO POR PECA</t>
  </si>
  <si>
    <t>ASSENTAMENTO DE TUBOS DE POLIETILENO,COM DE=20 A 40MM,INCLUSIVE TESTE HIDROSTATICO,EXCLUSIVE SOLDA DAS JUNTAS E FORNECIMENTO DE TUBOS E DE CONEXOES</t>
  </si>
  <si>
    <t>ASSENTAMENTO DE TUBOS DE POLIETILENO,COM DE ACIMA DE 40 A 75MM,INCLUSIVE TESTE HIDROSTATICO,EXCLUSIVE SOLDA DAS JUNTAS EFORNECIMENTO DE TUBOS E DE CONEXOES</t>
  </si>
  <si>
    <t>ASSENTAMENTO DE TUBOS DE POLIETILENO,COM DE ACIMA DE 75MM A125MM,INCLUSIVE TESTE HIDROSTATICO,EXCLUSIVE SOLDA DAS JUNTAS E FORNECIMENTO DE TUBOS E DE CONEXOES</t>
  </si>
  <si>
    <t>ASSENTAMENTO DE TUBOS DE POLIETILENO,COM DE ACIMA DE 125MM A180MM,INCLUSIVE TESTE HIDROSTATICO,EXCLUSIVE SOLDA DAS JUNTAS E FORNECIMENTO DE TUBOS E DE CONEXOES</t>
  </si>
  <si>
    <t>ASSENTAMENTO DE TUBOS DE POLIETILENO,COM DE ACIMA DE 180MM A225MM,INCLUSIVE TESTE HIDROSTATICO,EXCLUSIVE SOLDA DAS JUNTAS E FORNECIMENTO DE TUBOS E DE CONEXOES</t>
  </si>
  <si>
    <t>ASSENTAMENTO DE TUBOS DE POLIETILENO,COM DE ACIMA DE 225MM A280MM,INCLUSIVE TESTE HIDROSTATICO,EXCLUSIVE SOLDA DAS JUNTAS E FORNECIMENTO DE TUBOS E DE CONEXOES</t>
  </si>
  <si>
    <t>ASSENTAMENTO DE TUBOS DE POLIETILENO,COM DE ACIMA DE 280MM A355MM,INCLUSIVE TESTE HIDROSTATICO,EXCLUSIVE SOLDA DAS JUNTAS E FORNECIMENTO DE TUBOS E DE CONEXOES</t>
  </si>
  <si>
    <t>ASSENTAMENTO DE TUBOS DE POLIETILENO,COM DE ACIMA DE 355MM A450MM,INCLUSIVE TESTE HIDROSTATICO,EXCLUSIVE SOLDA DAS JUNTAS E FORNECIMENTO DE TUBOS E DE CONEXOES</t>
  </si>
  <si>
    <t>ASSENTAMENTO DE TUBOS DE POLIETILENO,COM DE ACIMA DE 450MM A560MM,INCLUSIVE TESTE HIDROSTATICO,EXCLUSIVE SOLDA DAS JUNTAS E FORNECIMENTO DE TUBOS E DE CONEXOES</t>
  </si>
  <si>
    <t>ASSENTAMENTO DE TUBOS DE POLIETILENO,COM DE ACIMA DE 560MM A800MM,INCLUSIVE TESTE HIDROSTATICO,EXCLUSIVE SOLDA DAS JUNTAS E FORNECIMENTO DE TUBOS E DE CONEXOES</t>
  </si>
  <si>
    <t>ASSENTAMENTO DE TUBOS DE POLIETILENO,COM DE ACIMA DE 800MM A1000MM,INCLUSIVE TESTE HIDROSTATICO,EXCLUSIVE SOLDA DAS JUNTAS E FORNECIMENTO DE TUBOS E DE CONEXOES</t>
  </si>
  <si>
    <t>ASSENTAMENTO DE TUBOS DE POLIETILENO,COM DE ACIMA DE 1000MMA 1200MM,INCLUSIVE TESTE HIDROSTATICO,EXCLUSIVE SOLDA DAS JUNTAS E FORNECIMENTO DE TUBOS E DE CONEXOES</t>
  </si>
  <si>
    <t>CALHA MEIO-TUBO CIRCULAR DE CONCRETO VIBRADO,DIAMETRO INTERNO DE 300MM,INCLUSIVE ACERTO DE FUNDO DE VALA.FORNECIMENTO EASSENTAMENTO</t>
  </si>
  <si>
    <t>CALHA MEIO-TUBO CIRCULAR DE CONCRETO VIBRADO,DIAMETRO INTERNO DE 400MM,INCLUSIVE ACERTO DE FUNDO DE VALA.FORNECIMENTO EASSENTAMENTO</t>
  </si>
  <si>
    <t>CALHA DE MEIO-TUBO CIRCULAR DE CONCRETO VIBRADO,DIAMETRO INTERNO DE 500MM,INCLUSIVE ACERTO DE FUNDO DE VALA.FORNECIMENTOE ASSENTAMENTO</t>
  </si>
  <si>
    <t>CALHA MEIO-TUBO CIRCULAR DE CONCRETO VIBRADO,DIAMETRO INTERNO DE 600MM,INCLUSIVE ACERTO DE FUNDO DE VALA.FORNECIMENTO EASSENTAMENTO</t>
  </si>
  <si>
    <t>CALHA MEIO-TUBO CIRCULAR DE CONCRETO VIBRADO,DIAMETRO INTERNO DE 800MM,INCLUSIVE ACERTO DE FUNDO DE VALA.FORNECIMENTO EASSENTAMENTO</t>
  </si>
  <si>
    <t>CALHA MEIO-TUBO CIRCULAR DE CONCRETO VIBRADO,DIAMETRO INTERNO DE 1000MM,INCLUSIVE ACERTO DE FUNDO DE VALA.FORNECIMENTO EASSENTAMENTO</t>
  </si>
  <si>
    <t>CANAL PRE-FABRICADO,EM CONCRETO PROTENDIDO E/OU ARMADO,COM SECAO EM "U",MEDIDO PELA AREA DO PERIMETRO INTERNO DA SECAO VEZES O COMPRIMENTO DO CANAL.FORNECIMENTO E ASSENTAMENTO</t>
  </si>
  <si>
    <t>COBERTURA DE CANAL PRE-FABRICADO,EM CONCRETO PROTENDIDO E/OUARMADO,PARA VAOS ATE 5,00M.FORNECIMENTO E ASSENTAMENTO</t>
  </si>
  <si>
    <t>GALERIA TECNICA PRE-FABRICADA DE CONCRETO ARMADO,DIMENSOESINTERNAS DE 1,00X1,00M (BXH) RECOBRIMENTO COM 2CM,EXCLUSIVEESCAVACAO E REATERRO.FORNECIMENTO E ASSENTAMENTO.</t>
  </si>
  <si>
    <t>GALERIA TECNICA PRE-FABRICADA DE CONCRETO ARMADO,DIMENSOESINTERNAS DE 1,50X1,00M (BXH) RECOBRIMENTO COM 2CM,EXCLUSIVEESCAVACAO E REATERRO.FORNECIMENTO E ASSENTAMENTO</t>
  </si>
  <si>
    <t>GALERIA TECNICA PRE-FABRICADA DE CONCRETO ARMADO,DIMENSOESINTERNAS DE 2,00X1,20M (BXH) RECOBRIMENTO COM 2CM,EXCLUSIVEESCAVACAO E REATERRO.FORNECIMENTO E ASSENTAMENTO</t>
  </si>
  <si>
    <t>GALERIA TECNICA PRE-FABRICADA DE CONCRETO ARMADO,DIMENSOESINTERNAS DE 2,00X1,50M (BXH) RECOBRIMENTO COM 2CM,EXCLUSIVEESCAVACAO E REATERRO.FORNECIMENTO E ASSENTAMENTO</t>
  </si>
  <si>
    <t>GALERIA TECNICA PRE-FABRICADA DE CONCRETO ARMADO,DIMENSOESINTERNAS DE 2,50X1,50M (BXH) RECOBRIMENTO COM 2CM,EXCLUSIVEESCAVACAO E REATERRO.FORNECIMENTO E ASSENTAMENTO</t>
  </si>
  <si>
    <t>GALERIA TECNICA PRE-FABRICADA DE CONCRETO ARMADO,DIMENSOESINTERNAS DE 2,50X2,00M (BXH) RECOBRIMENTO COM 2CM,EXCLUSIVEESCAVACAO E REATERRO.FORNECIMENTO E ASSENTAMENTO</t>
  </si>
  <si>
    <t>GALERIA TECNICA PRE-FABRICADA DE CONCRETO ARMADO,DIMENSOESINTERNAS DE 3,00X2,00M (BXH) RECOBRIMENTO COM 2CM,EXCLUSIVEESCAVACAO E REATERRO.FORNECIMENTO E ASSENTAMENTO</t>
  </si>
  <si>
    <t>GALERIA TECNICA PRE-FABRICADA DE CONCRETO ARMADO,DIMENSOESINTERNAS DE 3,50X2,00M (BXH) RECOBRIMENTO COM 2CM,EXCLUSIVEESCAVACAO E REATERRO.FORNECIMENTO E ASSENTAMENTO</t>
  </si>
  <si>
    <t>ADICIONAL DE PROFUNDIDADE EXCEDENTE DE 1,00M,PARA CAIXA DE VISITA,EXECUTADA COM CONEXOES CERAMICAS,COM DIAMETRO DE 150MM,CONFORME PADRAO CEDAE.FORNECIMENTO E ASSENTAMENTO</t>
  </si>
  <si>
    <t>ADICIONAL DE PROFUNDIDADE EXCEDENTE DE 1,00M,PARA CAIXA DE VISITA,EXECUTADA COM CONEXOES CERAMICAS,COM DIAMETRO DE 100MM,CONFORME PADRAO CEDAE.FORNECIMENTO E ASSENTAMENTO</t>
  </si>
  <si>
    <t>CAIXA DE INSPECAO,EXECUTADA COM CONEXOES CERAMICAS,COM DIAMETRO DE 100MM,INCLUSIVE BASE,CAIXA DE PROTECAO E TAMPA EM CONCRETO,CONFORME PADRAO CEDAE.FORNECIMENTO E ASSENTAMENTO</t>
  </si>
  <si>
    <t>TUBO DE QUEDA EM CERAMICA,COM DIAMETRO DE 100MM,COM DESNIVELDE ATE 1,00M,PARA POCOS DE VISITA DE ESGOTO SANITARIO,CONFORME PADRAO CEDAE.FORNECIMENTO E ASSENTAMENTO</t>
  </si>
  <si>
    <t>TUBO DE QUEDA EM CERAMICA,COM DIAMETRO DE 150MM,COM DESNIVELDE ATE 1,00M,PARA POCOS DE VISITA DE ESGOTO SANITARIO,CONFORME PADRAO CEDAE.FORNECIMENTO E ASSENTAMENTO</t>
  </si>
  <si>
    <t>TUBO DE QUEDA EM CERAMICA,COM DIAMETRO DE 200MM,COM DESNIVELDE ATE 1,00M,PARA POCOS DE VISITA DE ESGOTO SANITARIO,CONFORME PADRAO CEDAE.FORNECIMENTO E ASSENTAMENTO</t>
  </si>
  <si>
    <t>TUBO DE QUEDA EM CERAMICA,COM DIAMETRO DE 250MM,COM DESNIVELDE ATE 1,00M,PARA POCOS DE VISITA DE ESGOTO SANITARIO,CONFORME PADRAO CEDAE.FORNECIMENTO E ASSENTAMENTO</t>
  </si>
  <si>
    <t>TUBO DE QUEDA EM CERAMICA,COM DIAMETRO DE 300MM,COM DESNIVELDE ATE 1,00M,PARA POCOS DE VISITA DE ESGOTO SANITARIO,CONFORME PADRAO CEDAE.FORNECIMENTO E ASSENTAMENTO</t>
  </si>
  <si>
    <t>LEVANTAMENTO,LIMPEZA E REASSENTAMENTO DE TUBO DE FºFº,PONTAE BOLSA,TIPO ESGOTO,INCLUSIVE FORNECIMENTO DO MATERIAL PARAREJUNTAMENTO(JUNTA DE CHUMBO),COM DIAMETRO DE 50MM</t>
  </si>
  <si>
    <t>LEVANTAMENTO,LIMPEZA E REASSENTAMENTO DE TUBO DE FºFº,PONTAE BOLSA,TIPO ESGOTO,INCLUSIVE FORNECIMENTO DO MATERIAL PARAREJUNTAMENTO(JUNTA DE CHUMBO),COM DIAMETRO DE 75MM</t>
  </si>
  <si>
    <t>LEVANTAMENTO,LIMPEZA E REASSENTAMENTO DE TUBO DE FºFº,PONTAE BOLSA,TIPO ESGOTO,INCLUSIVE FORNECIMENTO DO MATERIAL PARAREJUNTAMENTO(JUNTA DE CHUMBO),COM DIAMETRO DE 100MM</t>
  </si>
  <si>
    <t>LEVANTAMENTO,LIMPEZA E REASSENTAMENTO DE TUBO DE FºFº,PONTAE BOLSA,TIPO ESGOTO,INCLUSIVE FORNECIMENTO DO MATERIAL PARAREJUNTAMENTO(JUNTA DE CHUMBO),COM DIAMETRO DE 150MM</t>
  </si>
  <si>
    <t>LEVANTAMENTO,LIMPEZA E REASSENTAMENTO DE TUBO DE FºFº,PONTAE BOLSA,TIPO ESGOTO,INCLUSIVE FORNECIMENTO DO MATERIAL PARAREJUNTAMENTO(JUNTA DE CHUMBO),COM DIAMETRO DE 200MM</t>
  </si>
  <si>
    <t>LEVANTAMENTO,LIMPEZA E REASSENTAMENTO DE TUBO DE FºFº,PONTAE BOLSA,TIPO ESGOTO,INCLUSIVE FORNECIMENTO DO MATERIAL PARAREJUNTAMENTO(JUNTA DE CHUMBO),COM DIAMETRO DE 250MM</t>
  </si>
  <si>
    <t>LEVANTAMENTO,LIMPEZA E REASSENTAMENTO DE TUBO DE FºFº,PONTAE BOLSA,TIPO ESGOTO,INCLUSIVE FORNECIMENTO DO MATERIAL PARAREJUNTAMENTO(JUNTA DE CHUMBO),COM DIAMETRO DE 300MM</t>
  </si>
  <si>
    <t>LEVANTAMENTO,LIMPEZA E REASSENTAMENTO DE JUNCAO 45° DE FºFº,PONTA E BOLSA,INCLUSIVE FORNECIMENTO DO MATERIAL PARA REJUNTAMENTO(JUNTA DE CHUMBO),COM DIAMETRO DE 75MM</t>
  </si>
  <si>
    <t>LEVANTAMENTO,LIMPEZA E REASSENTAMENTO DE JUNCAO 45° DE FºFº,PONTA E BOLSA,INCLUSIVE FORNECIMENTO DO MATERIAL PARA REJUNTAMENTO(JUNTA DE CHUMBO),COM DIAMETRO DE 100MM</t>
  </si>
  <si>
    <t>LEVANTAMENTO,LIMPEZA E REASSENTAMENTO DE JUNCAO 45° DE FºFº,PONTA E BOLSA,INCLUSIVE FORNECIMENTO DO MATERIAL PARA REJUNTAMENTO(JUNTA DE CHUMBO),COM DIAMETRO DE 150MM</t>
  </si>
  <si>
    <t>LEVANTAMENTO,LIMPEZA E REASSENTAMENTO DE JUNCAO 45° DE FºFº,PONTA E BOLSA,INCLUSIVE FORNECIMENTO DO MATERIAL PARA REJUNTAMENTO(JUNTA DE CHUMBO),COM DIAMETRO DE 200MM</t>
  </si>
  <si>
    <t>LEVANTAMENTO,LIMPEZA E REASSENTAMENTO DE JUNCAO 45° DE FºFº,PONTA E BOLSA,INCLUSIVE FORNECIMENTO DO MATERIAL PARA REJUNTAMENTO(JUNTA DE CHUMBO),COM DIAMETRO DE 250MM</t>
  </si>
  <si>
    <t>LEVANTAMENTO,LIMPEZA E REASSENTAMENTO DE JUNCAO 45° DE FºFº,PONTA E BOLSA,INCLUSIVE FORNECIMENTO DO MATERIAL PARA REJUNTAMENTO(JUNTA DE CHUMBO),COM DIAMETRO DE 300MM</t>
  </si>
  <si>
    <t>LEVANTAMENTO,LIMPEZA E REASSENTAMENTO DE LUVA DE FºFº,TIPO ESGOTO OU STANDARD,INCLUSIVE FORNECIMENTO DO MATERIAL PARA REJUNTAMENTO(JUNTA DE CHUMBO),COM DIAMETRO DE 75MM</t>
  </si>
  <si>
    <t>LEVANTAMENTO,LIMPEZA E REASSENTAMENTO DE LUVA DE FºFº,TIPO ESGOTO OU STANDARD,INCLUSIVE FORNECIMENTO DO MATERIAL PARA REJUNTAMENTO(JUNTA DE CHUMBO),COM DIAMETRO DE 100MM</t>
  </si>
  <si>
    <t>LEVANTAMENTO,LIMPEZA E REASSENTAMENTO DE LUVA DE FºFº,TIPO ESGOTO OU STANDARD,INCLUSIVE FORNECIMENTO DO MATERIAL PARA REJUNTAMENTO(JUNTA DE CHUMBO),COM DIAMETRO DE 150MM</t>
  </si>
  <si>
    <t>LEVANTAMENTO,LIMPEZA E REASSENTAMENTO DE LUVA DE CORRER,TIPOSTANDARD,INCLUSIVE FORNECIMENTO DO MATERIAL PARA REJUNTAMENTO(JUNTA DE CHUMBO),COM DIAMETRO DE 75MM</t>
  </si>
  <si>
    <t>LEVANTAMENTO,LIMPEZA E REASSENTAMENTO DE LUVA DE CORRER,TIPOSTANDARD,INCLUSIVE FORNECIMENTO DO MATERIAL PARA REJUNTAMENTO(JUNTA DE CHUMBO),COM DIAMETRO DE 100MM</t>
  </si>
  <si>
    <t>LEVANTAMENTO,LIMPEZA E REASSENTAMENTO DE LUVA DE CORRER,TIPOSTANDARD,INCLUSIVE FORNECIMENTO DO MATERIAL PARA REJUNTAMENTO(JUNTA DE CHUMBO),COM DIAMETRO DE 150MM</t>
  </si>
  <si>
    <t>LEVANTAMENTO,LIMPEZA E REASSENTAMENTO DE LUVA DE CORRER,TIPOSTANDARD,INCLUSIVE FORNECIMENTO DO MATERIAL PARA REJUNTAMENTO(JUNTA DE CHUMBO),COM DIAMETRO DE 200MM</t>
  </si>
  <si>
    <t>LEVANTAMENTO,LIMPEZA E REASSENTAMENTO DE LUVA DE CORRER,TIPOSTANDARD,INCLUSIVE FORNECIMENTO DO MATERIAL PARA REJUNTAMENTO(JUNTA DE CHUMBO),COM DIAMETRO DE 250MM</t>
  </si>
  <si>
    <t>LEVANTAMENTO,LIMPEZA E REASSENTAMENTO DE LUVA DE CORRER,TIPOSTANDARD,INCLUSIVE FORNECIMENTO DO MATERIAL PARA REJUNTAMENTO(JUNTA DE CHUMBO),COM DIAMETRO DE 300MM</t>
  </si>
  <si>
    <t>TUBO DE QUEDA EM PVC,COM DIAMETRO DE 100MM E DESNIVEL DE ATE1,00M,PARA POCOS DE VISITA DE ESGOTO SANITARIO,CONFORME PADRAO CEDAE.FORNECIMENTO E ASSENTAMENTO</t>
  </si>
  <si>
    <t>ADICIONAL PARA DESNIVEL EXCEDENTE DE 1,00M,PARA TUBO DE QUEDA EM PVC,COM DIAMETRO DE 100MM,PARA POCOS DE VISITA DE ESGOTO SANITARIO,CONFORME PADRAO CEDAE</t>
  </si>
  <si>
    <t>TUBO DE QUEDA EM PVC,COM DIAMETRO DE 150MM E DESNIVEL DE ATE1,00MM,PARA POCOS DE VISITA DE ESGOTO SANITARIO,CONFORME PADRAO CEDAE.FORNECIMENTO E ASSENTAMENTO</t>
  </si>
  <si>
    <t>ADICIONAL PARA DESNIVEL EXCEDENTE DE 1,00M,PARA TUBO DE QUEDA EM PVC,COM DIAMETRO DE 150MM,PARA POCOS DE VISITA DE ESGOTO SANITARIO,CONFORME PADRAO CEDAE</t>
  </si>
  <si>
    <t>TUBO DE QUEDA EM PVC,COM DIAMETRO DE 200MM E DESNIVEL DE ATE1,00M, PARA POCOS DE VISITA DE ESGOTO SANITARIO,CONFORME PADRAO CEDAE.FORNECIMENTO E ASSENTAMENTO</t>
  </si>
  <si>
    <t>ADICIONAL PARA DESNIVEL EXCEDENTE DE 1,00M,PARA TUBO DE QUEDA EM PVC,COM DIAMETRO DE 200MM,PARA POCOS DE VISITA DE ESGOTO SANITARIO,CONFORME PADRAO CEDAE</t>
  </si>
  <si>
    <t>TUBO DE QUEDA EM PVC,COM DIAMETRO DE 250MM E DESNIVEL DE ATE1,00M,PARA POCOS DE VISITA DE ESGOTO SANITARIO,CONFORME PADRAO CEDAE.FORNECIMENTO E ASSENTAMENTO</t>
  </si>
  <si>
    <t>ADICIONAL PARA DESNIVEL EXCEDENTE DE 1,00MM,PARA TUBO DE QUEDA EM PVC,COM DIAMETRO DE 250MM,PARA POCOS DE VISITA DE ESGOTO SANITARIO,CONFORME PADRAO CEDAE</t>
  </si>
  <si>
    <t>TUBO DE QUEDA EM PVC,COM DIAMETRO DE 300MM E DESNIVEL DE ATE1,00MM,PARA POCOS DE VISITA DE ESGOTO SANITARIO,CONFORME PADRAO CEDAE. FORNECIMENTO E ASSENTAMENTO</t>
  </si>
  <si>
    <t>ADICIONAL PARA DESNIVEL EXCEDENTE DE 1,00M,PARA TUBO DE QUEDA EM PVC,COM DIAMETRO DE 300MM,PARA POCOS DE VISITA DE ESGOTO SANITARIO,CONFORME PADRAO CEDAE</t>
  </si>
  <si>
    <t>GRELHA E CAIXILHO DE CONCRETO ARMADO,SENDO AS DIMENSOES EXTERNAS DE 0,40X0,90M (GRELHA) E 1,10X0,54M (CAIXILHO).FORNECIMENTO E COLOCACAO</t>
  </si>
  <si>
    <t>GRELHA CAIXILHO DE CONCRETO ARMADO,SENDO AS DIMENSOES EXTERNAS DE 0,40X0,90M (GRELHA) E 1,10X0,54M (CAIXILHO).EXCLUSIVEFORMAS.FORNECIMENTO E COLOCACAO</t>
  </si>
  <si>
    <t>BASE E FUNDO DE CONCRETO SIMPLES,PARA POCOS DE VISITA,PADRAOCEDAE,DE ANEIS PRE-MOLDADOS COM DIAMETRO DE 600MM,INCLUSIVEMAO-DE-OBRA E MATERIAL</t>
  </si>
  <si>
    <t>CORPO DE POCO DE VISITA DE ANEIS PRE-MOLDADOS,COM DIAMETRO DE 600MM,SEM DEGRAUS,MEDIDA PELA ALTURA UTIL,INCLUSIVE MAO-DE-OBRA E MATERIAL</t>
  </si>
  <si>
    <t>CORPO DE POCO DE VISITA DE ANEIS PRE-MOLDADOS,COM DIAMETRO DE 1100MM,SEM DEGRAUS,MEDIDA PELA ALTURA UTIL,INCLUSIVE MAO-DE-OBRA E MATERIAL</t>
  </si>
  <si>
    <t>CORPO DE POCO DE VISITA DE ANEIS PRE-MOLDADOS,COM DIAMETRO DE 1500MM,SEM DEGRAUS,MEDIDA PELA ALTURA UTIL,INCLUSIVE MAO-DE-OBRA E MATERIAL</t>
  </si>
  <si>
    <t>CORPO DE POCO DE VISITA DE ANEIS PRE-MOLDADOS,COM DIAMETRO DE 2000MM,SEM DEGRAUS,MEDIDA PELA ALTURA UTIL,INCLUSIVE MAO-DE-OBRA E MATERIAL</t>
  </si>
  <si>
    <t>CORPO DE POCO DE VISITA DE ANEIS PRE-MOLDADOS,COM DIAMETRO DE 600MM,COM DEGRAUS,MEDIDA PELA ALTURA UTIL,INCLUSIVE MAO-DE-OBRA E MATERIAL</t>
  </si>
  <si>
    <t>CORPO DE POCO DE VISITA DE ANEIS PRE-MOLDADOS,COM DIAMETRO DE 1100MM,COM DEGRAUS,MEDIDA PELA ALTURA UTIL,INCLUSIVE MAO-DE-OBRA E MATERIAL</t>
  </si>
  <si>
    <t>CORPO DE POCO DE VISITA DE ANEIS PRE-MOLDADOS,COM DIAMETRO DE 1500MM,COM DEGRAUS,MEDIDA PELA ALTURA UTIL,INCLUSIVE MAO-DE-OBRA E MATERIAL</t>
  </si>
  <si>
    <t>CORPO DE POCO DE VISITA DE ANEIS PRE-MOLDADOS,COM DIAMETRO DE 2000MM,COM DEGRAUS,MEDIDA PELA ALTURA UTIL,INCLUSIVE MAO-DE-OBRA E MATERIAL</t>
  </si>
  <si>
    <t>CAIXA DE ANEIS PRE-MOLDADOS DE CONCRETO,TIPO "C",PADRAO CEDAE,PARA REGISTROS ATE 200MM</t>
  </si>
  <si>
    <t>CAIXA DE ANEIS PRE-MOLDADOS DE CONCRETO,TIPO "D",PADRAO CEDAE,PARA REGISTROS DE DIAMETRO DE 250 A 600MM</t>
  </si>
  <si>
    <t>CAIXA DE ANEIS PRE-MOLDADOS DE CONCRETO,TIPO "B",PADRAO CEDAE PARA VENTOSAS</t>
  </si>
  <si>
    <t>PAREDE CILINDRICA DE ANEIS PRE-MOLDADOS DE CONCRETO ARMADO,PARA CAIXAS DE INSPECAO E SIMILARES,DIAMETRO INTERNO DE 2,00M</t>
  </si>
  <si>
    <t>PAREDE CILINDRICA DE ANEIS PRE-MOLDADOS DE CONCRETO ARMADO,PARA CAIXAS DE INSPECAO E SIMILARES,DIAMETRO INTERNO DE 1,20M</t>
  </si>
  <si>
    <t>PAREDE CILINDRICA DE ANEIS PRE-MOLDADOS DE CONCRETO ARMADO,PARA CAIXAS DE INSPECAO E SIMILARES,DIAMETRO INTERNO DE 1,50M</t>
  </si>
  <si>
    <t>PAREDE CILINDRICA DE ANEIS PRE-MOLDADOS DE CONCRETO ARMADO,PARA CAIXAS DE INSPECAO E SIMILARES,DIAMETRO INTERNO DE 2,50M</t>
  </si>
  <si>
    <t>PAREDE CILINDRICA DE ANEIS PRE-MOLDADOS DE CONCRETO ARMADO,PARA CAIXAS DE INSPECAO E SIMILARES,DIAMETRO INTERNO DE 3,00M</t>
  </si>
  <si>
    <t>MONTAGEM E ASSENTAMENTO DE TUBULACAO DE ACO DE 2",PRETO OU GALVANIZADO,COM PONTAS LISAS,INCLUSIVE SOLDA DAS JUNTAS,EXCLUSIVE FORNECIMENTO DOS TUBOS</t>
  </si>
  <si>
    <t>MONTAGEM E ASSENTAMENTO DE TUBULACAO DE ACO DE 3",PRETO OU GALVANIZADOS,COM PONTAS LISAS,INCLUSIVE SOLDA DAS JUNTAS,EXCLUSIVE FORNECIMENTO DOS TUBOS</t>
  </si>
  <si>
    <t>MONTAGEM E ASSENTAMENTO DE TUBULACAO DE ACO DE 4",PRETO OU GALVANIZADOS,COM PONTAS LISAS,INCLUSIVE SOLDA DAS JUNTAS,EXCLUSIVE FORNECIMENTO DOS TUBOS</t>
  </si>
  <si>
    <t>MONTAGEM E ASSENTAMENTO DE PECAS DE ACO,POR JUNTA SOLDADA DE2" DE DIAMETRO,INCLUSIVE SOLDA, EXCLUSIVE FORNECIMENTO DASPECAS</t>
  </si>
  <si>
    <t>MONTAGEM E ASSENTAMENTO DE PECAS DE ACO,POR JUNTA SOLDADA DE3" DE DIAMETRO,INCLUSIVE SOLDA, EXCLUSIVE FORNECIMENTO DASPECAS</t>
  </si>
  <si>
    <t>MONTAGEM E ASSENTAMENTO DE PECAS DE ACO,POR JUNTA SOLDADA DE4" DE DIAMETRO,INCLUSIVE SOLDA, EXCLUSIVE FORNECIMENTO DASPECAS</t>
  </si>
  <si>
    <t>MONTAGEM DE PESCOCO DE DERIVACAO DE ACO,DIAMETRO DE 150MM,SOLDADO EM TUBO DUCTIL COM ELETRODO ESPECIAL,INCLUSIVE FURACAODO TUBO</t>
  </si>
  <si>
    <t>MONTAGEM DE PESCOCO DE DERIVACAO DE ACO,DIAMETRO DE 200MM,SOLDADO EM TUBO DUCTIL COM ELETRODO ESPECIAL,INCLUSIVE FURACAODO TUBO</t>
  </si>
  <si>
    <t>MONTAGEM DE PESCOCO DE DERIVACAO DE ACO,DIAMETRO DE 100MM,SOLDADO EM TUBO DUCTIL COM ELETRODO ESPECIAL,INCLUSIVE FURACAODO TUBO</t>
  </si>
  <si>
    <t>MONTAGEM DE PESCOCO DE DERIVACAO DE ACO,DIAMETRO DE 75MM,SOLDADO EM TUBO DUCTIL COM ELETRODO ESPECIAL,INCLUSIVE FURACAODO TUBO</t>
  </si>
  <si>
    <t>MONTAGEM DE JUNTA DRESSER COM ANCORAGENS(HARNESS),EXCLUSIVEA PECA,COM DIAMETRO DE 150MM. CUSTO POR PECA</t>
  </si>
  <si>
    <t>MONTAGEM DE JUNTA DRESSER COM ANCORAGENS(HARNESS),EXCLUSIVEA PECA,COM DIAMETRO DE 200MM. CUSTO POR PECA</t>
  </si>
  <si>
    <t>MONTAGEM DE JUNTA DRESSER COM ANCORAGENS(HARNESS),EXCLUSIVEA PECA,COM DIAMETRO DE 250MM. CUSTO POR PECA</t>
  </si>
  <si>
    <t>MONTAGEM DE JUNTA DRESSER COM ANCORAGENS(HARNESS),EXCLUSIVEA PECA,COM DIAMETRO DE 300MM. CUSTO POR PECA</t>
  </si>
  <si>
    <t>MONTAGEM DE JUNTA DRESSER COM ANCORAGENS(HARNESS),EXCLUSIVEA PECA,COM DIAMETRO DE 350MM. CUSTO POR PECA</t>
  </si>
  <si>
    <t>MONTAGEM DE JUNTA DRESSER COM ANCORAGENS(HARNESS),EXCLUSIVEA PECA,COM DIAMETRO DE 400MM. CUSTO POR PECA</t>
  </si>
  <si>
    <t>MONTAGEM DE JUNTA DRESSER COM ANCORAGENS(HARNESS),EXCLUSIVEA PECA,COM DIAMETRO DE 450MM. CUSTO POR PECA</t>
  </si>
  <si>
    <t>MONTAGEM DE JUNTA DRESSER COM ANCORAGENS(HARNESS),EXCLUSIVEA PECA,COM DIAMETRO DE 500MM. CUSTO POR PECA</t>
  </si>
  <si>
    <t>MONTAGEM DE JUNTA DRESSER COM ANCORAGENS(HARNESS),EXCLUSIVEA PECA,COM DIAMETRO DE 600MM. CUSTO POR PECA</t>
  </si>
  <si>
    <t>MONTAGEM DE JUNTA DRESSER COM ANCORAGENS(HARNESS),EXCLUSIVEA PECA,COM DIAMETRO DE 700MM. CUSTO POR PECA</t>
  </si>
  <si>
    <t>MONTAGEM DE JUNTA DRESSER COM ANCORAGENS(HARNESS),EXCLUSIVEA PECA,COM DIAMETRO DE 800MM. CUSTO POR PECA</t>
  </si>
  <si>
    <t>MONTAGEM DE JUNTA DRESSER COM ANCORAGENS(HARNESS),EXCLUSIVEA PECA,COM DIAMETRO DE 900MM. CUSTO POR PECA</t>
  </si>
  <si>
    <t>MONTAGEM DE JUNTA DRESSER COM ANCORAGENS(HARNESS),EXCLUSIVEA PECA,COM DIAMETRO DE 1000MM. CUSTO POR PECA</t>
  </si>
  <si>
    <t>MONTAGEM DE JUNTA DRESSER COM ANCORAGENS(HARNESS),EXCLUSIVEA PECA,COM DIAMETRO DE 1200MM. CUSTO POR PECA</t>
  </si>
  <si>
    <t>MONTAGEM DE JUNTA DRESSER COM ANCORAGENS(HARNESS),EXCLUSIVEA PECA,COM DIAMETRO DE 1300MM. CUSTO POR PECA</t>
  </si>
  <si>
    <t>MONTAGEM DE JUNTA DRESSER COM ANCORAGENS(HARNESS),EXCLUSIVEA PECA,COM DIAMETRO DE 1500MM. CUSTO POR PECA</t>
  </si>
  <si>
    <t>MONTAGEM DE JUNTA DRESSER COM ANCORAGENS(HARNESS),EXCLUSIVEA PECA,COM DIAMETRO DE 2000MM. CUSTO POR PECA</t>
  </si>
  <si>
    <t>MONTAGEM DE JUNTA DRESSER COM ANCORAGENS(HARNESS),EXCLUSIVEA PECA,COM DIAMETRO DE 2500MM. CUSTO POR PECA</t>
  </si>
  <si>
    <t>MONTAGEM PREVIA DE VAOS RETOS, PARA TRAVESSIAS AEREAS DE ADUTORAS DE ACO,COM DIAMETRO DE 300MM</t>
  </si>
  <si>
    <t>MONTAGEM PREVIA DE VAOS RETOS, PARA TRAVESSIAS AEREAS DE ADUTORAS DE ACO,COM DIAMETRO DE 400MM</t>
  </si>
  <si>
    <t>MONTAGEM PREVIA DE VAOS RETOS, PARA TRAVESSIAS AEREAS DE ADUTORAS DE ACO,COM DIAMETRO DE 500MM</t>
  </si>
  <si>
    <t>MONTAGEM PREVIA DE VAOS RETOS, PARA TRAVESSIAS AEREAS DE ADUTORAS DE ACO,COM DIAMETRO DE 600MM</t>
  </si>
  <si>
    <t>MONTAGEM PREVIA DE VAOS RETOS, PARA TRAVESSIAS AEREAS DE ADUTORAS DE ACO,COM DIAMETRO DE 700MM</t>
  </si>
  <si>
    <t>MONTAGEM PREVIA DE VAOS RETOS, PARA TRAVESSIAS AEREAS DE ADUTORAS DE ACO,COM DIAMETRO DE 800MM</t>
  </si>
  <si>
    <t>MONTAGEM PREVIA DE VAOS RETOS, PARA TRAVESSIAS AEREAS DE ADUTORAS DE ACO,COM DIAMETRO DE 900MM</t>
  </si>
  <si>
    <t>MONTAGEM PREVIA DE VAOS RETOS, PARA TRAVESSIAS AEREAS DE ADUTORAS DE ACO,COM DIAMETRO DE 1000MM</t>
  </si>
  <si>
    <t>MONTAGEM PREVIA DE VAOS RETOS, PARA TRAVESSIAS AEREAS DE ADUTORAS DE ACO,COM DIAMETRO DE 1200MM</t>
  </si>
  <si>
    <t>MONTAGEM PREVIA DE VAOS RETOS, PARA TRAVESSIAS AEREAS DE ADUTORAS DE ACO,COM DIAMETRO DE 1500MM</t>
  </si>
  <si>
    <t>MONTAGEM PREVIA DE VAOS RETOS, PARA TRAVESSIAS AEREAS DE ADUTORAS DE ACO,COM DIAMETRO DE 1750MM</t>
  </si>
  <si>
    <t>MONTAGEM PREVIA DE VAOS RETOS, PARA TRAVESSIAS AEREAS DE ADUTORAS DE ACO,COM DIAMETRO DE 2000MM</t>
  </si>
  <si>
    <t>MONTAGEM PREVIA DE PORTICOS OU ARCOS,PARA TRAVESSIAS AEREASEM TUBOS DE ACO,COM DIAMETRO DE 300MM</t>
  </si>
  <si>
    <t>MONTAGEM PREVIA DE PORTICOS OU ARCOS,PARA TRAVESSIAS AEREASEM TUBOS DE ACO,COM DIAMETRO DE 400MM</t>
  </si>
  <si>
    <t>MONTAGEM PREVIA DE PORTICOS OU ARCOS,PARA TRAVESSIAS AEREASEM TUBOS DE ACO,COM DIAMETRO DE 500MM</t>
  </si>
  <si>
    <t>MONTAGEM PREVIA DE PORTICOS OU ARCOS,PARA TRAVESSIAS AEREASEM TUBOS DE ACO,COM DIAMETRO DE 600MM</t>
  </si>
  <si>
    <t>MONTAGEM PREVIA DE PORTICOS OU ARCOS,PARA TRAVESSIAS AEREASEM TUBOS DE ACO,COM DIAMETRO DE 700MM</t>
  </si>
  <si>
    <t>MONTAGEM PREVIA DE PORTICOS OU ARCOS,PARA TRAVESSIAS AEREASEM TUBOS DE ACO,COM DIAMETRO DE 800MM</t>
  </si>
  <si>
    <t>MONTAGEM PREVIA DE PORTICOS OU ARCOS,PARA TRAVESSIAS AEREASEM TUBOS DE ACO,COM DIAMETRO DE 900MM</t>
  </si>
  <si>
    <t>MONTAGEM PREVIA DE PORTICOS OU ARCOS,PARA TRAVESSIAS AEREASEM TUBOS DE ACO,COM DIAMETRO DE 1000MM</t>
  </si>
  <si>
    <t>MONTAGEM PREVIA DE PORTICOS OU ARCOS,PARA TRAVESSIAS AEREASEM TUBOS DE ACO,COM DIAMETRO DE 1200MM</t>
  </si>
  <si>
    <t>MONTAGEM PREVIA DE PORTICOS OU ARCOS,PARA TRAVESSIAS AEREASEM TUBOS DE ACO,COM DIAMETRO DE 1500MM</t>
  </si>
  <si>
    <t>MONTAGEM PREVIA DE PORTICOS OU ARCOS,PARA TRAVESSIAS AEREASEM TUBOS DE ACO,COM DIAMETRO DE 1750MM</t>
  </si>
  <si>
    <t>MONTAGEM PREVIA DE PORTICOS OU ARCOS,PARA TRAVESSIAS AEREASEM TUBOS DE ACO,COM DIAMETRO DE 2000MM</t>
  </si>
  <si>
    <t>ASSENTAMENTO DE VAOS RETOS DE TUBOS DE ACO,ATE 30,00M,NO LOCAL DEFINITIVO DA TRAVESSIA,COM UTILIZACAO DIRETA DE GUINDASTE</t>
  </si>
  <si>
    <t>ASSENTAMENTO DE PORTICOS OU ARCOS SIMPLES DE TUBOS DE ACO,DE31,00 A 50,00M,NO LOCAL DEFINITIVO DA TRAVESSIA,COM UTILIZACAO DIRETA DE GUINDASTE</t>
  </si>
  <si>
    <t>SELIM CERAMICO PARA LIGACAO DE ESGOTOS,DE 150MMX100MM,INCLUSIVE ARGAMASSA DE CIMENTO E AREIA NO TRACO 1:4.FORNECIMENTO EASSENTAMENTO</t>
  </si>
  <si>
    <t>SELIM CERAMICO PARA LIGACAO DE ESGOTOS,DE 200MMX100MM,INCLUSIVE ARGAMASSA DE CIMENTO E AREIA NO TRACO 1:4.FORNECIMENTO EASSENTAMENTO</t>
  </si>
  <si>
    <t>SELIM CERAMICO PARA LIGACAO DE ESGOTOS,DE 200MMX150MM,INCLUSIVE ARGAMASSA DE CIMENTO E AREIA NO TRACO 1:4.FORNECIMENTO EASSENTAMENTO</t>
  </si>
  <si>
    <t>SELIM CERAMICO PARA LIGACAO DE ESGOTOS,DE 250MMX100MM,INCLUSIVE ARGAMASSA DE CIMENTO E AREIA NO TRACO 1:4.FORNECIMENTO EASSENTAMENTO</t>
  </si>
  <si>
    <t>SELIM CERAMICO PARA LIGACAO DE ESGOTOS,DE 250MMX150MM,INCLUSIVE ARGAMASSA DE CIMENTO E AREIA NO TRACO 1:4.FORNECIMENTO EASSENTAMENTO</t>
  </si>
  <si>
    <t>SELIM CERAMICO PARA LIGACAO DE ESGOTOS,DE 300MMX100MM,INCLUSIVE ARGAMASSA DE CIMENTO E AREIA NO TRACO 1:4.FORNECIMENTO EASSENTAMENTO</t>
  </si>
  <si>
    <t>SELIM CERAMICO PARA LIGACAO DE ESGOTOS,DE 300MMX150MM,INCLUSIVE ARGAMASSA DE CIMENTO E AREIA NO TRACO 1:4.FORNECIMENTO EASSENTAMENTO</t>
  </si>
  <si>
    <t>TUBO DE CONCRETO ARMADO PARA CRAVACAO COM PONTA,BOLSA E JUNTA ELASTICA,CONFORME NBR 15.319/06,DN=1200MM.FORNECIMENTO</t>
  </si>
  <si>
    <t>DRENO DE TUBOS DE CONCRETO,SEM ARMADURA,DE 0,30M DE DIAMETRO,PERFURADO OU NAO,ASSENTADOS EM DRENOS DE PEDRA BRITADA,INCLUSIVE REATERROS,EXCLUSIVE ESCAVACAO</t>
  </si>
  <si>
    <t>DRENO PROFUNDO EM TUBO PLASTICO PERFURADO,2" DE DIAMETRO,INCLUSIVE TELA DE NYLON E FORNECIMENTO DOS MATERIAIS,EXCLUSIVEPERFURACAO DO TERRENO</t>
  </si>
  <si>
    <t>DRENO PROFUNDO EM TUBO PLASTICO PERFURADO,3" DE DIAMETRO,INCLUSIVE TELA DE NYLON E FORNECIMENTO DOS MATERIAIS,EXCLUSIVEPERFURACAO DO TERRENO</t>
  </si>
  <si>
    <t>DRENO PROFUNDO EM TUBO PLASTICO PERFURADO,4" DE DIAMETRO,INCLUSIVE TELA DE NYLON E FORNECIMENTO DOS MATERIAIS,EXCLUSIVEPERFURACAO DO TERRENO</t>
  </si>
  <si>
    <t>DRENO OU BARBACA EM TUBO DE PVC,DIAMETRO DE 2",INCLUSIVE FORNECIMENTO DO TUBO E MATERIAL DRENANTE</t>
  </si>
  <si>
    <t>DRENO OU BARBACA EM TUBO DE PVC,DIAMETRO DE 3",INCLUSIVE FORNECIMENTO DO TUBO E MATERIAL DRENANTE</t>
  </si>
  <si>
    <t>DRENO OU BARBACA EM TUBO DE PVC,DIAMETRO DE 4",INCLUSIVE FORNECIMENTO DO TUBO E MATERIAL DRENANTE</t>
  </si>
  <si>
    <t>DRENO EM TUBO DE PVC,DIAMETRO DE 3",PARA VIADUTOS,INCLUSIVEFORNECIMENTO DO TUBO,EXCLUSIVE PERFURACAO E COLAGEM</t>
  </si>
  <si>
    <t>DRENO EM TUBO DE PVC,DIAMETRO DE 4",PARA VIADUTOS,INCLUSIVEFORNECIMENTO DO TUBO,EXCLUSIVE PERFURACAO E COLAGEM</t>
  </si>
  <si>
    <t>FILTRO HORIZONTAL DE AREIA,EM BARRAGEM,OBEDECENDO GRANULOMETRIA ESPECIFICA,INCLUSIVE FORNECIMENTO DO MATERIAL</t>
  </si>
  <si>
    <t>VALETA DRENANTE DE 0,50M DE LARGURA E 0,70M DE PROFUNDIDADE,PREENCHIDA ATE 0,30M COM PEDRA BRITADA,INCLUINDO REATERRO</t>
  </si>
  <si>
    <t>CAMADA VERTICAL DRENANTE FEITA COM PEDRA BRITADA, INCLUSIVEFORNECIMENTO DO MATERIAL</t>
  </si>
  <si>
    <t>CAMADA HORIZONTAL DRENANTE FEITA COM PEDRA BRITADA,INCLUSIVEFORNECIMENTO E ESPALHAMENTO</t>
  </si>
  <si>
    <t>CAMADA DE BRITA N°2 PARA PROTECAO TERMICA DE IMPERMEABILIZACAO DE LAJES</t>
  </si>
  <si>
    <t>CAMADA DE ARGILA EXPANDIDA PARA PROTECAO TERMICA DE IMPERMEABILIZACAO DE LAJES</t>
  </si>
  <si>
    <t>ENROCAMENTO COM PEDRA-DE-MAO JOGADA, INCLUSIVE FORNECIMENTODESTA</t>
  </si>
  <si>
    <t>ENROCAMENTO COM PEDRA-DE-MAO ARRUMADA,INCLUSIVE FORNECIMENTODESTA</t>
  </si>
  <si>
    <t>ENROCAMENTO COM PEDRA DE 50 A 200KG, INCLUSIVE FORNECIMENTO,TRANSPORTE,CARGA,DESCARGA E COLOCACAO COM ESCAVADEIRA</t>
  </si>
  <si>
    <t>EXECUCAO DE CAMADA RIP-RAP,DE PEDRA ARRUMADA,DIAMETRO MAIOROU IGUAL A 0,30M,EM TALUDE DE BARRAGEM,INCLUSIVE O FORNECIMENTO DA PEDRA</t>
  </si>
  <si>
    <t>BARRAGEM PROVISORIA OU ENSECADEIRA, PARA DESVIO DE PEQUENOSCURSOS D'AGUA,COM SACOS DE AREIA EMPILHADOS,INCLUSIVE FORNECIMENTO DOS MATERIAIS,ENSACAMENTO,EMPILHAMENTO E RETIRADA</t>
  </si>
  <si>
    <t>EMBASAMENTO PARA BERCO DE TUBULACAO DE ESGOTO SANITARIO,FEITO COM BRITA Nº3</t>
  </si>
  <si>
    <t>CAMADA DE BRITA N°4 PARA FILTRO BIOLOGICO</t>
  </si>
  <si>
    <t>CAMADA DE PEDREGULHO PARA FILTROS DE TRATAMENTO DE AGUA COMGRANULOMETRIA DE 1/8" A 3/8"</t>
  </si>
  <si>
    <t>CAMADA DE PEDREGULHO PARA FILTROS DE TRATAMENTO DE AGUA COMGRANULOMETRIA DE 3/8" A 3/4"</t>
  </si>
  <si>
    <t>CAMADA DE PEDREGULHO PARA FILTROS DE TRATAMENTO DE AGUA COMGRANULOMETRIA DE 3/4" A 1.1/2"</t>
  </si>
  <si>
    <t>EMBASAMENTO PARA TUBULACAO DE ESGOTOS,EM CONCRETO SIMPLES,COM TRANSPORTE HORIZONTAL E CONSIDERADO PARA PROFUNDIDADE DE VALAS ATE 3,00M</t>
  </si>
  <si>
    <t>EMBASAMENTO PARA TUBULACAO DE ESGOTOS,EM CONCRETO ARMADO,COMTRANSPORTE HORIZONTAL E CONSIDERADO PARA PROFUNDIDADE DE VALAS ATE 3,00M</t>
  </si>
  <si>
    <t>EMBASAMENTO DE TUBULACAO,FEITO COM PO-DE-PEDRA</t>
  </si>
  <si>
    <t>PREPARO DE BERCO,EM TERRENO FIRME,PARA TUBULACAO DE 1,20M DEDIAMETRO,APOIADA NUM ARCO DE 90°</t>
  </si>
  <si>
    <t>MANTA GEOTEXTIL NAO TECIDO DE POLIESTER LARGURA 2,30M COM RESISTENCIA A TRACAO A FAIXA LARGA NA RUPTURA DE 8KN/M E AO PUNCIONAMENTO DE 280N.FORNECIMENTO E COLOCACAO</t>
  </si>
  <si>
    <t>MANTA GEOTEXTIL NAO TECIDO DE POLIESTER LARGURA 2,30M COM RESISTENCIA A TRACAO A FAIXA LARGA NA RUPTURA DE 10KN/M E AO PUNCIONAMENTO DE 380N.FORNECIMENTO E COLOCACAO</t>
  </si>
  <si>
    <t>MANTA GEOTEXTIL NAO TECIDO DE POLIESTER,LARGURA 2,30M COM RESISTENCIA A TRACAO A FAIXA LARGA NA RUPTURA DE 16KN/M E AO PUNCIONAMENTO DE 550N.FORNECIMENTO E COLOCACAO</t>
  </si>
  <si>
    <t>MANTA GEOTEXTIL NAO TECIDO DE POLIESTER,LARGURA 2,30M COM RESISTENCIA A TRACAO A FAIXA LARGA NA RUPTURA DE 21KN/M E AO PUNCIONAMENTO DE 700N.FORNECIMENTO E COLOCACAO</t>
  </si>
  <si>
    <t>MANTA GEOTEXTIL NAO TECIDO DE POLIESTER,LARGURA 2,30M COM RESISTENCIA A TRACAO A FAIXA LARGA NA RUPTURA DE 31KN/M E AO PUNCIONAMENTO DE 1000N.FORNECIMENTO E COLOCACAO</t>
  </si>
  <si>
    <t>GEOGRELHA TECIDA DE POLIESTER REVESTIDA COM PVC,RESISTENCIALONGITUDINAL A TRACAO DE 35KN/M E RESISTENCIA TRANSVERSAL DE20KN/M.FORNECIMENTO E COLOCACAO</t>
  </si>
  <si>
    <t>GEOGRELHA TECIDA DE POLIESTER REVESTIDA COM PVC,RESISTENCIALONGITUDINAL A TRACAO DE 40KN/M E RESISTENCIA TRANSVERSAL DE27,4KN/M.FORNECIMENTO E COLOCACAO</t>
  </si>
  <si>
    <t>GEOGRELHA TECIDA DE POLIESTER REVESTIDA COM PVC,RESISTENCIALONGITUDINAL A TRACAO DE 55KN/M E RESISTENCIA TRANVERSAL DE30KN/M.FORNECIMENTO E COLOCACAO</t>
  </si>
  <si>
    <t>GEOGRELHA TECIDA DE POLIESTER REVESTIDA COM PVC,RESISTENCIALONGITUDINAL A TRACAO DE 60KN/M E RESISTENCIA TRANSVERSAL DE30KN/M.FORNECIMENTO E COLOCACAO</t>
  </si>
  <si>
    <t>GEOGRELHA TECIDA DE POLIESTER REVESTIDA COM PVC,RESISTENCIALONGITUDINAL A TRACAO DE 80KN/M E RESISTENCIA TRANSVERSAL DE30KN/M.FORNECIMENTO E COLOCACAO</t>
  </si>
  <si>
    <t>GEOGRELHA TECIDA DE POLIESTER REVESTIDA COM PVC,RESISTENCIALONGITUDINAL A TRACAO DE 90KN/M E RESISTENCIA TRANSVERSAL DE30KN/M.FORNECIMENTO E COLOCACAO</t>
  </si>
  <si>
    <t>GEOGRELHA TECIDA DE POLIESTER REVESTIDA COM PVC,RESISTENCIALONGITUDINAL A TRACAO DE 110KN/M E RESISTENCIA TRANSVERSAL DE 30KN/M.FORNECIMENTO E COLOCACAO</t>
  </si>
  <si>
    <t>GEOGRELHA TECIDA DE POLIESTER REVESTIDA COM PVC,RESISTENCIALONGITUDINAL A TRACAO DE 120KN/M E RESISTENCIA TRANSVERSAL DE 30KN/M.FORNECIMENTO E COLOCACAO</t>
  </si>
  <si>
    <t>GEOGRELHA TECIDA DE POLIESTER REVESTIDA COM PVC,RESISTENCIALONGITUDINAL A TRACAO DE 150KN/M E RESISTENCIA TRANSVERSAL DE 30KN/M.FORNECIMENTO E COLOCACAO</t>
  </si>
  <si>
    <t>GEOGRELHA TECIDA DE POLIESTER REVESTIDA COM PVC,RESISTENCIALONGITUDINAL A TRACAO DE 200KN/M.FORNECIMENTO E COLOCACAO</t>
  </si>
  <si>
    <t>GEOGRELHA TECIDA DE POLIESTER REVESTIDA COM PVC,RESISTENCIALONGITUDINAL A TRACAO DE 300KN/M.FORNECIMENTO E COLOCACAO</t>
  </si>
  <si>
    <t>GEOGRELHA TECIDA DE POLIESTER REVESTIDA COM PVC,RESISTENCIALONGITUDINAL A TRACAO DE 400KN/M.FORNECIMENTO E COLOCACAO</t>
  </si>
  <si>
    <t>GEOGRELHA TECIDA DE PVA(POLI ALCOOL VINILICO) COM MODULO DERIGIDEZ DE 700KN/M A 5% DE DEFORMACAO. FORNECIMENTO E COLOCACAO</t>
  </si>
  <si>
    <t>GEOGRELHA TECIDA DE PVA(POLI ALCOOL VINILICO) COM MODULO DERIGIDEZ DE 1000 KN/M A 5% DE DEFORMACAO. FORNECIMENTO E COLOCACAO</t>
  </si>
  <si>
    <t>GEOGRELHA TECIDA DE PVA(POLI ALCOOL VINILICO) COM MODULO DERIGIDEZ DE 1600KN/M A 5% DE DEFORMACAO. FORNECIMENTO E COLOCACAO</t>
  </si>
  <si>
    <t>GEOGRELHA TECIDA DE PVA (POLI ALCOOL VINILICO) COM MODULO DERIGIDEZ DE 2200KN/M A 5% DE DEFORMACAO. FORNECIMENTO E COLOCACAO</t>
  </si>
  <si>
    <t>GEOGRELHA TECIDA DE PVA (POLI ALCOOL VINILICO) COM MODULO DERIGIDEZ DE 3000KN/M A 5% DE DEFORMACAO. FORNECIMENTO E COLOCACAO</t>
  </si>
  <si>
    <t>GEOGRELHA TECIDA DE PVA (POLI ALCOOL VINILICO) COM MODULO DERIGIDEZ DE 4000KN/M A 5% DE DEFORMACAO. FORNECIMENTO E COLOCACAO</t>
  </si>
  <si>
    <t>GEOGRELHA TECIDA DE PVA (POLI ALCOOL VINILICO) COM MODULO DERIGIDEZ DE 6000KN/M A 5% DE DEFORMACAO. FORNECIMENTO E COLOCACAO</t>
  </si>
  <si>
    <t>GEOGRELHA TECIDA DE PVA (POLI ALCOOL VINILICO) COM MODULO DERIGIDEZ DE 8000KN/M A 5% DE DEFORMACAO. FORNECIMENTO E COLOCACAO</t>
  </si>
  <si>
    <t>MALHA METALICA PARA ESTRUTURA DE SOLO REFORCADO,HEXAGONAL,DEDUPLA TORCAO,DE ZINCO-ALUMINIO COM DIAMETRO DE 2,70MM,REVESTIDA EM PVC COM DIAMETRO DE 0,40MM,MEDINDO 0,50X1,00X12,00M.</t>
  </si>
  <si>
    <t>MALHA METALICA PARA ESTRUTURA DE SOLO REFORCADO,HEXAGONAL,DEDUPLA TORCAO,DE ZINCO-ALUMINIO COM DIAMETRO DE 2,70MM,REVESTIDA EM PVC COM DIAMETRO DE 0,40MM,MEDINDO 1,00X1,00X11,00M.</t>
  </si>
  <si>
    <t>MALHA METALICA PARA ESTRUTURA DE SOLO REFORCADO,HEXAGONAL,DEDUPLA TORCAO,DE ZINCO-ALUMINIO COM DIAMETRO DE 2,70MM,REVESTIDA EM PVC COM DIAMETRO DE 0,40MM,MEDINDO 1,00X1,00X12,00M.</t>
  </si>
  <si>
    <t>TELA DE REFORCO COM MALHA METALICA HEXAGONAL DE DUPLA TORCAODE ZINCO-ALUMINIO COM DIAMETRO 2,70MM,REVESTIDA DE PVC COM DIAMETRO DE 0,40MM,INCLUSIVE COSTURA.FORNECIMENTO</t>
  </si>
  <si>
    <t>ENCHIMENTO COM ARGAMASSA,NO TRACO 1:4,ENTRE O TUBO CAMISA DETUNEIS EM TRAVESSIAS SUBTERRANEAS E A TUBULACAO ASSENTADA DENTRO DAQUELES.CUSTO POR M3 DE ENCHIMENTO</t>
  </si>
  <si>
    <t>REVESTIMENTO DE TALUDE COM SOLO-CIMENTO(TEOR DE CIMENTO IGUAL A 7,5%,EM PESO),INCLUSIVE FORNECIMENTO DOS MATERIAIS,DOSAGEM E CONTROLE TECNOLOGICO</t>
  </si>
  <si>
    <t>ADICIONAL DE EXTENSAO EXCEDENTE A 1,0M,POR CADA 0,5M OU FRACAO EM TUBOS COM FLANGES SOLDADOS,CLASSE K-9,PN-10,PARA AGUA,COM DIAMETRO DE 80MM.FORNECIMENTO</t>
  </si>
  <si>
    <t>ADICIONAL DE EXTENSAO EXCEDENTE A 1,0M,POR CADA 0,5M OU FRACAO EM TUBOS COM FLANGES SOLDADOS,CLASSE K-9,PN-10,PARA AGUA,COM DIAMETRO DE 100MM.FORNECIMENTO</t>
  </si>
  <si>
    <t>ADICIONAL DE EXTENSAO EXCEDENTE A 1,0M,POR CADA 0,5M OU FRACAO EM TUBOS COM FLANGES SOLDADOS,CLASSE K-9,PN-10,PARA AGUA,COM DIAMETRO DE 150MM.FORNECIMENTO</t>
  </si>
  <si>
    <t>ADICIONAL DE EXTENSAO EXCEDENTE A 1,0M,POR CADA 0,5M OU FRACAO EM TUBOS COM FLANGES SOLDADOS,CLASSE K-9,PN-10,PARA AGUA,COM DIAMETRO DE 200MM.FORNECIMENTO</t>
  </si>
  <si>
    <t>ADICIONAL DE EXTENSAO EXCEDENTE A 1,0M,POR CADA 0,5M OU FRACAO EM TUBOS COM FLANGES SOLDADOS,CLASSE K-9,PN-10,PARA AGUA,COM DIAMETRO DE 250MM.FORNECIMENTO</t>
  </si>
  <si>
    <t>ADICIONAL DE EXTENSAO EXCEDENTE A 1,0M,POR CADA 0,5M OU FRACAO EM TUBOS COM FLANGES SOLDADOS,CLASSE K-9,PN-10,PARA AGUA,COM DIAMETRO DE 300MM.FORNECIMENTO</t>
  </si>
  <si>
    <t>ADICIONAL DE EXTENSAO EXCEDENTE A 1,0M,POR CADA 0,5M OU FRACAO EM TUBOS COM FLANGES SOLDADOS,CLASSE K-9,PN-10,PARA AGUA,COM DIAMETRO DE 350MM.FORNECIMENTO</t>
  </si>
  <si>
    <t>ADICIONAL DE EXTENSAO EXCEDENTE A 1,0M,POR CADA 0,5M OU FRACAO EM TUBOS COM FLANGES SOLDADOS,CLASSE K-9,PN-10,PARA AGUA,COM DIAMETRO DE 400MM.FORNECIMENTO</t>
  </si>
  <si>
    <t>ADICIONAL DE EXTENSAO EXCEDENTE A 1,0M,POR CADA 0,5M OU FRACAO EM TUBOS COM FLANGES SOLDADOS,CLASSE K-9,PN-10,PARA AGUA,COM DIAMETRO DE 450MM.FORNECIMENTO</t>
  </si>
  <si>
    <t>ADICIONAL DE EXTENSAO EXCEDENTE A 1,0M,POR CADA 0,5M OU FRACAO EM TUBOS COM FLANGES SOLDADOS,CLASSE K-9,PN-10,PARA AGUA,COM DIAMETRO DE 500MM.FORNECIMENTO</t>
  </si>
  <si>
    <t>ADICIONAL DE EXTENSAO EXCEDENTE A 1,0M,POR CADA 0,5M OU FRACAO EM TUBOS COM FLANGES SOLDADOS,CLASSE K-9,PN-10,PARA AGUA,COM DIAMETRO DE 600MM.FORNECIMENTO</t>
  </si>
  <si>
    <t>ADICIONAL DE EXTENSAO EXCEDENTE A 1,0M,POR CADA 0,5M OU FRACAO EM TUBOS COM FLANGES ROSCADOS,CLASSE K-12,PN-10,PARA AGUA,COM DIAMETRO DE 700MM.FORNECIMENTO</t>
  </si>
  <si>
    <t>ADICIONAL DE EXTENSAO EXCEDENTE A 1,0M,POR CADA 0,5M OU FRACAO EM TUBOS COM FLANGES ROSCADOS,CLASSE K-12,PN-10,PARA AGUA,COM DIAMETRO DE 800MM.FORNECIMENTO</t>
  </si>
  <si>
    <t>ADICIONAL DE EXTENSAO EXCEDENTE A 1,0M,POR CADA 0,5M OU FRACAO EM TUBOS COM FLANGES ROSCADOS,CLASSE K-12,PN-10,PARA AGUA,COM DIAMETRO DE 900MM.FORNECIMENTO</t>
  </si>
  <si>
    <t>ADICIONAL DE EXTENSAO EXCEDENTE A 1,0M,POR CADA 0,5M OU FRACAO EM TUBOS COM FLANGES ROSCADOS,CLASSE K-12,PN-10,PARA AGUA,COM DIAMETRO DE 1000MM.FORNECIMENTO</t>
  </si>
  <si>
    <t>ADICIONAL DE EXTENSAO EXCEDENTE A 1,0M,POR CADA 0,5M OU FRACAO EM TUBOS COM FLANGES ROSCADOS,CLASSE K-12,PN-10,PARA AGUA,COM DIAMETRO DE 1200MM.FORNECIMENTO</t>
  </si>
  <si>
    <t>ADICIONAL DE EXTENSAO EXCEDENTE A 1,0M,POR CADA 0,5M OU FRACAO EM TUBOS COM FLANGES SOLDADOS,CLASSE K-9,PN-16,PARA AGUA,COM DIAMETRO DE 80MM.FORNECIMENTO</t>
  </si>
  <si>
    <t>ADICIONAL DE EXTENSAO EXCEDENTE A 1,0M,POR CADA 0,5M OU FRACAO EM TUBOS COM FLANGES SOLDADOS,CLASSE K-9,PN-16,PARA AGUA,COM DIAMETRO DE 100MM.FORNECIMENTO</t>
  </si>
  <si>
    <t>ADICIONAL DE EXTENSAO EXCEDENTE A 1,0M,POR CADA 0,5M OU FRACAO EM TUBOS COM FLANGES SOLDADOS,CLASSE K-9,PN-16,PARA AGUA,COM DIAMETRO DE 150MM.FORNECIMENTO</t>
  </si>
  <si>
    <t>ADICIONAL DE EXTENSAO EXCEDENTE A 1,0M,POR CADA 0,5M OU FRACAO EM TUBOS COM FLANGES SOLDADOS,CLASSE K-9,PN-16,PARA AGUA,COM DIAMETRO DE 200MM.FORNECIMENTO</t>
  </si>
  <si>
    <t>ADICIONAL DE EXTENSAO EXCEDENTE A 1,0M,POR CADA 0,5M OU FRACAO EM TUBOS COM FLANGES SOLDADOS,CLASSE K-9,PN-16,PARA AGUA,COM DIAMETRO DE 250MM.FORNECIMENTO</t>
  </si>
  <si>
    <t>ADICIONAL DE EXTENSAO EXCEDENTE A 1,0M,POR CADA 0,5M OU FRACAO EM TUBOS COM FLANGES SOLDADOS,CLASSE K-9,PN-16,PARA AGUA,COM DIAMETRO DE 300MM.FORNECIMENTO</t>
  </si>
  <si>
    <t>ADICIONAL DE EXTENSAO EXCEDENTE A 1,0M,POR CADA 0,5M OU FRACAO EM TUBOS COM FLANGES SOLDADOS,CLASSE K-9,PN-16,PARA AGUA,COM DIAMETRO DE 350MM.FORNECIMENTO</t>
  </si>
  <si>
    <t>ADICIONAL DE EXTENSAO EXCEDENTE A 1,0M,POR CADA 0,5M OU FRACAO EM TUBOS COM FLANGES SOLDADOS,CLASSE K-9,PN-16,PARA AGUA,COM DIAMETRO DE 400MM.FORNECIMENTO</t>
  </si>
  <si>
    <t>ADICIONAL DE EXTENSAO EXCEDENTE A 1,0M,POR CADA 0,5M OU FRACAO EM TUBOS COM FLANGES SOLDADOS,CLASSE K-9,PN-16,PARA AGUA,COM DIAMETRO DE 450MM.FORNECIMENTO</t>
  </si>
  <si>
    <t>ADICIONAL DE EXTENSAO EXCEDENTE A 1,0M,POR CADA 0,5M OU FRACAO EM TUBOS COM FLANGES SOLDADOS,CLASSE K-9,PN-16,PARA AGUA,COM DIAMETRO DE 500MM.FORNECIMENTO</t>
  </si>
  <si>
    <t>ADICIONAL DE EXTENSAO EXCEDENTE A 1,0M,POR CADA 0,5M OU FRACAO EM TUBOS COM FLANGES SOLDADOS,CLASSE K-9,PN-16,PARA AGUA,COM DIAMETRO DE 600MM.FORNECIMENTO</t>
  </si>
  <si>
    <t>ADICIONAL DE EXTENSAO EXCEDENTE A 1,0M,POR CADA 0,5M OU FRACAO EM TUBOS COM FLANGES ROSCADOS,CLASSE K-12,PN-16,PARA AGUA,COM DIAMETRO DE 700MM.FORNECIMENTO</t>
  </si>
  <si>
    <t>ADICIONAL DE EXTENSAO EXCEDENTE A 1,0M,POR CADA 0,5M OU FRACAO EM TUBOS COM FLANGES INTEGRAL FUNDIDOS,CLASSE K-14,PN-16,PARA AGUA,COM DIAMETRO DE 800MM.FORNECIMENTO</t>
  </si>
  <si>
    <t>ADICIONAL DE EXTENSAO EXCEDENTE A 1,0M,POR CADA 0,5M OU FRACAO EM TUBOS COM FLANGES INTEGRAL FUNDIDOS,CLASSE K-14,PN-16,PARA AGUA,COM DIAMETRO DE 900MM.FORNECIMENTO</t>
  </si>
  <si>
    <t>ADICIONAL DE EXTENSAO EXCEDENTE A 1,0M,POR CADA 0,5M OU FRACAO EM TUBOS COM FLANGES INTEGRAL FUNDIDOS,CLASSE K-14,PN-16,PARA AGUA,COM DIAMETRO DE 1000MM.FORNECIMENTO</t>
  </si>
  <si>
    <t>ADICIONAL DE EXTENSAO EXCEDENTE A 1,0M,POR CADA 0,5M OU FRACAO EM TUBOS COM FLANGES INTEGRAL FUNDIDOS,CLASSE K-14,PN-16,PARA AGUA,COM DIAMETRO DE 1200MM.FORNECIMENTO</t>
  </si>
  <si>
    <t>TUBO DE CONCRETO ARMADO, CLASSE PA-1,PARA GALERIAS DE AGUASPLUVIAIS,COM DIAMETRO DE  300MM,JUNTA DE ARGAMASSA. FORNECIMENTO</t>
  </si>
  <si>
    <t>TUBO DE CONCRETO ARMADO, CLASSE PA-1,PARA GALERIAS DE AGUASPLUVIAIS,COM DIAMETRO DE  400MM,JUNTA DE ARGAMASSA. FORNECIMENTO</t>
  </si>
  <si>
    <t>TUBO DE CONCRETO ARMADO, CLASSE PA-1,PARA GALERIAS DE AGUASPLUVIAIS,COM DIAMETRO DE  500MM,JUNTA DE ARGAMASSA. FORNECIMENTO</t>
  </si>
  <si>
    <t>TUBO DE CONCRETO ARMADO, CLASSE PA-1,PARA GALERIAS DE AGUASPLUVIAIS,COM DIAMETRO DE  600MM,JUNTA DE ARGAMASSA. FORNECIMENTO</t>
  </si>
  <si>
    <t>TUBO DE CONCRETO ARMADO, CLASSE PA-1,PARA GALERIAS DE AGUASPLUVIAIS,COM DIAMETRO DE  700MM,JUNTA DE ARGAMASSA. FORNECIMENTO</t>
  </si>
  <si>
    <t>TUBO DE CONCRETO ARMADO, CLASSE PA-1,PARA GALERIAS DE AGUASPLUVIAIS,COM DIAMETRO DE  800MM,JUNTA DE ARGAMASSA. FORNECIMENTO</t>
  </si>
  <si>
    <t>TUBO DE CONCRETO ARMADO, CLASSE PA-1,PARA GALERIAS DE AGUASPLUVIAIS,COM DIAMETRO DE  900MM,JUNTA DE ARGAMASSA. FORNECIMENTO</t>
  </si>
  <si>
    <t>TUBO DE CONCRETO ARMADO, CLASSE PA-1,PARA GALERIAS DE AGUASPLUVIAIS,COM DIAMETRO DE 1000MM,JUNTA DE ARGAMASSA. FORNECIMENTO</t>
  </si>
  <si>
    <t>TUBO DE CONCRETO ARMADO, CLASSE PA-1,PARA GALERIAS DE AGUASPLUVIAIS,COM DIAMETRO DE 1200MM,JUNTA DE ARGAMASSA. FORNECIMENTO</t>
  </si>
  <si>
    <t>TUBO DE CONCRETO ARMADO, CLASSE PA-1,PARA GALERIAS DE AGUASPLUVIAIS,COM DIAMETRO DE 1500MM,JUNTA DE ARGAMASSA. FORNECIMENTO</t>
  </si>
  <si>
    <t>TUBO DE CONCRETO ARMADO, CLASSE PA-2,PARA GALERIAS DE AGUASPLUVIAIS,COM DIAMETRO DE  300MM,JUNTA DE ARGAMASSA. FORNECIMENTO</t>
  </si>
  <si>
    <t>TUBO DE CONCRETO ARMADO, CLASSE PA-2,PARA GALERIAS DE AGUASPLUVIAIS,COM DIAMETRO DE  400MM,JUNTA DE ARGAMASSA. FORNECIMENTO</t>
  </si>
  <si>
    <t>TUBO DE CONCRETO ARMADO, CLASSE PA-2,PARA GALERIAS DE AGUASPLUVIAIS,COM DIAMETRO DE  500MM,JUNTA DE ARGAMASSA. FORNECIMENTO</t>
  </si>
  <si>
    <t>TUBO DE CONCRETO ARMADO, CLASSE PA-2,PARA GALERIAS DE AGUASPLUVIAIS,COM DIAMETRO DE  600MM,JUNTA DE ARGAMASSA. FORNECIMENTO</t>
  </si>
  <si>
    <t>TUBO DE CONCRETO ARMADO, CLASSE PA-2,PARA GALERIAS DE AGUASPLUVIAIS,COM DIAMETRO DE  700MM,JUNTA DE ARGAMASSA. FORNECIMENTO</t>
  </si>
  <si>
    <t>TUBO DE CONCRETO ARMADO, CLASSE PA-2,PARA GALERIAS DE AGUASPLUVIAIS,COM DIAMETRO DE  800MM,JUNTA DE ARGAMASSA. FORNECIMENTO</t>
  </si>
  <si>
    <t>TUBO DE CONCRETO ARMADO, CLASSE PA-2,PARA GALERIAS DE AGUASPLUVIAIS,COM DIAMETRO DE  900MM,JUNTA DE ARGAMASSA. FORNECIMENTO</t>
  </si>
  <si>
    <t>TUBO DE CONCRETO ARMADO, CLASSE PA-2,PARA GALERIAS DE AGUASPLUVIAIS,COM DIAMETRO DE 1000MM,JUNTA DE ARGAMASSA. FORNECIMENTO</t>
  </si>
  <si>
    <t>TUBO DE CONCRETO ARMADO, CLASSE PA-2,PARA GALERIAS DE AGUASPLUVIAIS,COM DIAMETRO DE 1200MM,JUNTA DE ARGAMASSA. FORNECIMENTO</t>
  </si>
  <si>
    <t>TUBO DE CONCRETO ARMADO, CLASSE PA-2,PARA GALERIAS DE AGUASPLUVIAIS,COM DIAMETRO DE 1500MM,JUNTA DE ARGAMASSA. FORNECIMENTO</t>
  </si>
  <si>
    <t>TUBO DE CONCRETO ARMADO, CLASSE PA-3,PARA GALERIAS DE AGUASPLUVIAIS,COM DIAMETRO DE  300MM,JUNTA DE ARGAMASSA. FORNECIMENTO</t>
  </si>
  <si>
    <t>TUBO DE CONCRETO ARMADO, CLASSE PA-3,PARA GALERIAS DE AGUASPLUVIAIS,COM DIAMETRO DE  400MM,JUNTA DE ARGAMASSA. FORNECIMENTO</t>
  </si>
  <si>
    <t>TUBO DE CONCRETO ARMADO, CLASSE PA-3,PARA GALERIAS DE AGUASPLUVIAIS,COM DIAMETRO DE  500MM,JUNTA DE ARGAMASSA. FORNECIMENTO</t>
  </si>
  <si>
    <t>TUBO DE CONCRETO ARMADO, CLASSE PA-3,PARA GALERIAS DE AGUASPLUVIAIS,COM DIAMETRO DE  600MM,JUNTA DE ARGAMASSA. FORNECIMENTO</t>
  </si>
  <si>
    <t>TUBO DE CONCRETO ARMADO, CLASSE PA-3,PARA GALERIAS DE AGUASPLUVIAIS,COM DIAMETRO DE  700MM,JUNTA DE ARGAMASSA. FORNECIMENTO</t>
  </si>
  <si>
    <t>TUBO DE CONCRETO ARMADO, CLASSE PA-3,PARA GALERIAS DE AGUASPLUVIAIS,COM DIAMETRO DE  800MM,JUNTA DE ARGAMASSA. FORNECIMENTO</t>
  </si>
  <si>
    <t>TUBO DE CONCRETO ARMADO, CLASSE PA-3,PARA GALERIAS DE AGUASPLUVIAIS,COM DIAMETRO DE 1000MM,JUNTA DE ARGAMASSA. FORNECIMENTO</t>
  </si>
  <si>
    <t>TUBO DE CONCRETO ARMADO, CLASSE PA-3,PARA GALERIAS DE AGUASPLUVIAIS,COM DIAMETRO DE 1200MM,JUNTA DE ARGAMASSA. FORNECIMENTO</t>
  </si>
  <si>
    <t>TUBO DE CONCRETO ARMADO, CLASSE PA-3,PARA GALERIAS DE AGUASPLUVIAIS,COM DIAMETRO DE 1500MM,JUNTA DE ARGAMASSA. FORNECIMENTO</t>
  </si>
  <si>
    <t>TUBO DE CONCRETO ARMADO, CLASSE PA-4,PARA GALERIAS DE AGUASPLUVIAIS, COM DIAMETRO DE 300MM, JUNTA DE ARGAMASSA. FORNECIMENTO</t>
  </si>
  <si>
    <t>TUBO DE CONCRETO ARMADO, CLASSE PA-4,PARA GALERIAS DE AGUASPLUVIAIS,COM DIAMETRO DE 400MM,JUNTA DE ARGAMASSA. FORNECIMENTO</t>
  </si>
  <si>
    <t>TUBO DE CONCRETO ARMADO, CLASSE PA-4,PARA GALERIAS DE AGUASPLUVIAIS,COM DIAMETRO DE  500MM,JUNTA DE ARGAMASSA. FORNECIMENTO</t>
  </si>
  <si>
    <t>TUBO DE CONCRETO ARMADO, CLASSE PA-4,PARA GALERIAS DE AGUASPLUVIAIS,COM DIAMETRO DE  600MM,JUNTA DE ARGAMASSA. FORNECIMENTO</t>
  </si>
  <si>
    <t>TUBO DE CONCRETO ARMADO, CLASSE PA-4,PARA GALERIAS DE AGUASPLUVIAIS,COM DIAMETRO DE 700MM,JUNTA DE ARGAMASSA.FORNECIMENTO</t>
  </si>
  <si>
    <t>TUBO DE CONCRETO ARMADO, CLASSE PA-4,PARA GALERIAS DE AGUASPLUVIAIS,COM DIAMETRO DE  800MM,JUNTA DE ARGAMASSA. FORNECIMENTO</t>
  </si>
  <si>
    <t>TUBO DE CONCRETO ARMADO, CLASSE PA-4,PARA GALERIAS DE AGUASPLUVIAIS,COM DIAMETRO DE  900MM,JUNTA DE ARGAMASSA. FORNECIMENTO</t>
  </si>
  <si>
    <t>TUBO DE CONCRETO ARMADO, CLASSE PA-4,PARA GALERIAS DE AGUASPLUVIAIS,COM DIAMETRO DE 1000MM,JUNTA DE ARGAMASSA. FORNECIMENTO</t>
  </si>
  <si>
    <t>TUBO DE CONCRETO ARMADO, CLASSE PA-4,PARA GALERIAS DE AGUASPLUVIAIS,COM DIAMETRO DE 1200MM,JUNTA DE ARGAMASSA. FORNECIMENTO</t>
  </si>
  <si>
    <t>TUBO DE CONCRETO ARMADO, CLASSE PA-4,PARA GALERIAS DE AGUASPLUVIAIS,COM DIAMETRO DE 1500MM,JUNTA DE ARGAMASSA. FORNECIMENTO</t>
  </si>
  <si>
    <t>TUBO PVC-PBA,CLASSE 15(EB-183),PARA ADUCAO E DISTRIBUICAO DEAGUAS,COM DIAMETRO NOMINAL DE 50MM, INCLUSIVE ANEL DE BORRACHA. FORNECIMENTO</t>
  </si>
  <si>
    <t>TUBO PVC-PBA,CLASSE 15(EB-183),PARA ADUCAO E DISTRIBUICAO DEAGUAS,COM DIAMETRO NOMINAL DE 75MM, INCLUSIVE ANEL DE BORRACHA. FORNECIMENTO</t>
  </si>
  <si>
    <t>TUBO PVC-PBA,CLASSE 15(EB-183),PARA ADUCAO E DISTRIBUICAO DEAGUAS,COM DIAMETRO NOMINAL DE 100MM,INCLUSIVE ANEL DE BORRACHA. FORNECIMENTO</t>
  </si>
  <si>
    <t>TUBO PVC-PBA,CLASSE 20(EB-183),PARA ADUCAO E DISTRIBUICAO DEAGUAS,COM DIAMETRO NOMINAL DE  50MM,INCLUSIVE ANEL DE BORRACHA. FORNECIMENTO</t>
  </si>
  <si>
    <t>TUBO PVC-PBA,CLASSE 20(EB-183),PARA ADUCAO E DISTRIBUICAO DEAGUAS,COM DIAMETRO NOMINAL DE  75MM,INCLUSIVE ANEL DE BORRACHA. FORNECIMENTO</t>
  </si>
  <si>
    <t>TUBO PVC-PBA,CLASSE 20(EB-183),PARA ADUCAO E DISTRIBUICAO DEAGUAS,COM DIAMETRO NOMINAL DE 100MM,INCLUSIVE ANEL DE BORRACHA, FORNECIMENTO</t>
  </si>
  <si>
    <t>COLAR DE TOMADA DE PVC COM TRAVAS, SAIDA ROSQUEADA DE 3/4",PARA DISTRIBUIDOR PBA COM DN=50MM.FORNECIMENTO</t>
  </si>
  <si>
    <t>COLAR DE TOMADA DE PVC COM TRAVAS, SAIDA ROSQUEADA DE 3/4",PARA DISTRIBUIDOR PBA COM DN=75MM.FORNECIMENTO</t>
  </si>
  <si>
    <t>TUBO PVC-DEFOFO(EB-1208),PARA ADUCAO E DISTRIBUICAO DE AGUAS,COM DIAMETRO NOMINAL DE 100MM, INCLUSIVE ANEL DE BORRACHA.FORNECIMENTO</t>
  </si>
  <si>
    <t>TUBO PVC-DEFOFO(EB-1208),PARA ADUCAO E DISTRIBUICAO DE AGUAS,COM DIAMETRO NOMINAL DE 150MM, INCLUSIVE ANEL DE BORRACHA.FORNECIMENTO</t>
  </si>
  <si>
    <t>TUBO PVC-DEFOFO(EB-1208),PARA ADUCAO E DISTRIBUICAO DE AGUAS,COM DIAMETRO NOMINAL DE 200MM, INCLUSIVE ANEL DE BORRACHA.FORNECIMENTO</t>
  </si>
  <si>
    <t>TUBO PVC-DEFOFO(EB-1208),PARA ADUCAO E DISTRIBUICAO DE AGUAS,COM DIAMETRO NOMINAL DE 250MM, INCLUSIVE ANEL DE BORRACHA.FORNECIMENTO</t>
  </si>
  <si>
    <t>TUBO PVC-DEFOFO(EB-1208),PARA ADUCAO E DISTRIBUICAO DE AGUAS,COM DIAMETRO NOMINAL DE 300MM, INCLUSIVE ANEL DE BORRACHA.FORNECIMENTO</t>
  </si>
  <si>
    <t>TUBO PVC-DEFOFO(EB-1208),PARA ADUCAO E DISTRIBUICAO DE AGUAS,COM DIAMETRO NOMINAL DE 400MM, INCLUSIVE ANEL DE BORRACHA.FORNECIMENTO</t>
  </si>
  <si>
    <t>TUBO PVC-DEFOFO(EB-1208),PARA ADUCAO E DISTRIBUICAO DE AGUAS,COM DIAMETRO NOMINAL DE 500MM, INCLUSIVE ANEL DE BORRACHA.FORNECIMENTO</t>
  </si>
  <si>
    <t>TUBO DE PVC RIGIDO,ROSQUEAVEL,PARA AGUA FRIA,COM DIAMETRO DE1/2".FORNECIMENTO</t>
  </si>
  <si>
    <t>TUBO DE PVC RIGIDO,ROSQUEAVEL,PARA AGUA FRIA,COM DIAMETRO DE3/4".FORNECIMENTO</t>
  </si>
  <si>
    <t>TUBO DE PVC RIGIDO,ROSQUEAVEL,PARA AGUA FRIA,COM DIAMETRO DE1".FORNECIMENTO</t>
  </si>
  <si>
    <t>TUBO DE PVC RIGIDO,ROSQUEAVEL,PARA AGUA FRIA,COM DIAMETRO DE1.1/2".FORNECIMENTO</t>
  </si>
  <si>
    <t>TUBO DE PVC RIGIDO ROSQUEAVEL,PARA AGUA FRIA,COM DIAMETRO DE2".FORNECIMENTO</t>
  </si>
  <si>
    <t>TUBO DE PVC RIGIDO,ROSQUEAVEL,PARA AGUA FRIA,COM DIAMETRO DE3".FORNECIMENTO</t>
  </si>
  <si>
    <t>TUBO DE PVC RIGIDO ROSQUEAVEL,PARA AGUA FRIA,COM DIAMETRO DE4".FORNECIMENTO</t>
  </si>
  <si>
    <t>TUBO DE PVC RIGIDO SOLDAVEL,PARA AGUA FRIA, COM DIAMETRO DE20MM.FORNECIMENTO</t>
  </si>
  <si>
    <t>TUBO DE PVC RIGIDO SOLDAVEL,PARA AGUA FRIA, COM DIAMETRO DE25MM.FORNECIMENTO</t>
  </si>
  <si>
    <t>TUBO DE PVC RIGIDO SOLDAVEL,PARA AGUA FRIA, COM DIAMETRO DE32MM.FORNECIMENTO</t>
  </si>
  <si>
    <t>TUBO DE PVC RIGIDO SOLDAVEL,PARA AGUA FRIA, COM DIAMETRO DE40MM.FORNECIMENTO</t>
  </si>
  <si>
    <t>TUBO DE PVC RIGIDO SOLDAVEL,PARA AGUA FRIA, COM DIAMETRO DE50MM.FORNECIMENTO</t>
  </si>
  <si>
    <t>TUBO DE PVC RIGIDO SOLDAVEL,PARA AGUA FRIA, COM DIAMETRO DE60MM.FORNECIMENTO</t>
  </si>
  <si>
    <t>TUBO DE PVC RIGIDO SOLDAVEL,PARA AGUA FRIA, COM DIAMETRO DE75MM.FORNECIMENTO</t>
  </si>
  <si>
    <t>TUBO DE PVC RIGIDO SOLDAVEL,PARA AGUA FRIA, COM DIAMETRO DE85MM.FORNECIMENTO</t>
  </si>
  <si>
    <t>TUBO DE PVC RIGIDO SOLDAVEL,PARA AGUA FRIA, COM DIAMETRO DE110MM.FORNECIMENTO</t>
  </si>
  <si>
    <t>TUBO FLEXIVEL ESTRUTURADO DE PVC PARA AGUAS PLUVIAIS,INCLUSIVE JUNTAS,COM DIAMETRO DE 300MM. FORNECIMENTO</t>
  </si>
  <si>
    <t>TUBO FLEXIVEL ESTRUTURADO DE PVC,PARA AGUAS PLUVIAIS,INCLUSIVE JUNTAS,COM DIAMETRO DE 400MM. FORNECIMENTO</t>
  </si>
  <si>
    <t>TUBO FLEXIVEL ESTRUTURADO DE PVC,PARA AGUAS PLUVIAIS,INCLUSIVE JUNTAS,COM DIAMETRO DE 500MM. FORNECIMENTO</t>
  </si>
  <si>
    <t>TUBO FLEXIVEL ESTRUTURADO DE PVC,PARA AGUAS PLUVIAIS,INCLUSIVE JUNTAS,COM DIAMETRO DE 600MM. FORNECIMENTO</t>
  </si>
  <si>
    <t>TUBO FLEXIVEL ESTRUTURADO DE PVC,PARA AGUAS PLUVIAIS,INCLUSIVE JUNTAS,COM DIAMETRO DE 700MM. FORNECIMENTO</t>
  </si>
  <si>
    <t>TUBO FLEXIVEL ESTRUTURADO DE PVC,PARA AGUAS PLUVIAIS,INCLUSIVE JUNTAS,COM DIAMETRO DE 800MM. FORNECIMENTO</t>
  </si>
  <si>
    <t>TUBO FLEXIVEL ESTRUTURADO DE PVC PARA AGUAS PLUVIAIS,INCLUSIVE JUNTAS,COM DIAMETRO DE 900MM. FORNECIMENTO</t>
  </si>
  <si>
    <t>TUBO FLEXIVEL ESTRUTURADO DE PVC,PARA AGUAS PLUVIAIS,INCLUSIVE JUNTAS,COM DIAMETRO DE 1000MM. FORNECIMENTO</t>
  </si>
  <si>
    <t>TUBO FLEXIVEL ESTRUTURADO DE PVC,PARA AGUAS PLUVIAIS,INCLUSIVE JUNTAS,COM DIAMETRO DE 1100MM. FORNECIMENTO</t>
  </si>
  <si>
    <t>TUBO FLEXIVEL ESTRUTURADO DE PVC,PARA AGUAS PLUVIAIS,INCLUSIVE JUNTAS,COM DIAMETRO DE 1200MM. FORNECIMENTO</t>
  </si>
  <si>
    <t>TUBO FLEXIVEL ESTRUTURADO DE PVC,PARA AGUAS PLUVIAIS,INCLUSIVE JUNTAS,COM DIAMETRO DE 1500MM. FORNECIMENTO</t>
  </si>
  <si>
    <t>TUBO FLEXIVEL ESTRUTURADO DE PVC,PARA AGUAS PLUVIAIS,INCLUSIVE JUNTAS,COM DIAMETRO DE 1800MM. FORNECIMENTO</t>
  </si>
  <si>
    <t>TUBO FLEXIVEL ESTRUTURADO DE PVC,PARA AGUAS PLUVIAIS,INCLUSIVE JUNTAS,COM DIAMETRO DE 2000MM. FORNECIMENTO</t>
  </si>
  <si>
    <t>TUBO FLEXIVEL ESTRUTURADO DE PVC,PARA AGUAS PLUVIAIS,INCLUSIVE JUNTAS,COM DIAMETRO DE 2500MM. FORNECIMENTO</t>
  </si>
  <si>
    <t>TUBO FLEXIVEL ESTRUTURADO DE PVC,PARA AGUAS PLUVIAIS,INCLUSIVE JUNTAS,COM DIAMETRO DE 3000MM. FORNECIMENTO</t>
  </si>
  <si>
    <t>CURVA DE 45° DE PVC-PBA,COM BOLSA DE JUNTA ELASTICA,DIAMETRONOMINAL 50MM. FORNECIMENTO</t>
  </si>
  <si>
    <t>CURVA DE 45° DE PVC-PBA,COM BOLSA DE JUNTA ELASTICA,DIAMETRONOMINAL 75MM. FORNECIMENTO</t>
  </si>
  <si>
    <t>CURVA DE 45° DE PVC-PBA,COM BOLSA DE JUNTA ELASTICA,DIAMETRONOMINAL 100MM. FORNECIMENTO</t>
  </si>
  <si>
    <t>TE DE PVC-PBA,COM TRES BOLSAS DE JUNTA ELASTICA, DIAMETRO NOMINAL DE 50MM. FORNECIMENTO</t>
  </si>
  <si>
    <t>TE DE PVC-PBA,COM TRES BOLSAS DE JUNTA ELASTICA, DIAMETRO NOMINAL DE 75MM. FORNECIMENTO</t>
  </si>
  <si>
    <t>TE DE PVC-PBA,COM TRES BOLSAS DE JUNTA ELASTICA, DIAMETRO NOMINAL DE 100MM. FORNECIMENTO</t>
  </si>
  <si>
    <t>TUBO CERAMICO,PARA JUNTA NAO ELASTICA(EB-5),PARA ESGOTO SANITARIO,COM DIAMETRO DE 100MM. FORNECIMENTO</t>
  </si>
  <si>
    <t>TUBO CERAMICO,PARA JUNTA NAO ELASTICA(EB-5),PARA ESGOTO SANITARIO,COM DIAMETRO DE 150MM. FORNECIMENTO</t>
  </si>
  <si>
    <t>TUBO CERAMICO,PARA JUNTA NAO ELASTICA(EB-5),PARA ESGOTO SANITARIO,COM DIAMETRO DE 200MM. FORNECIMENTO</t>
  </si>
  <si>
    <t>TUBO CERAMICO,PARA JUNTA NAO ELASTICA(EB-5),PARA ESGOTO SANITARIO,COM DIAMETRO DE 250MM. FORNECIMENTO</t>
  </si>
  <si>
    <t>TUBO CERAMICO,PARA JUNTA NAO ELASTICA(EB-5),PARA ESGOTO SANITARIO,COM DIAMETRO DE 300MM. FORNECIMENTO</t>
  </si>
  <si>
    <t>MONTAGEM,SEM FORNECIMENTO,DE PAINEL DE PARTIDA PARA CONJUNTOATE 5CV,INCLUSIVE FORNECIMENTO DE MATERIAIS PARA FIXACAO ELIGACAO</t>
  </si>
  <si>
    <t>MONTAGEM,SEM FORNECIMENTO,DE PAINEL DE PARTIDA PARA CONJUNTOACIMA DE 5CV,ATE 15CV, INCLUSIVE FORNECIMENTO DE MATERIAISPARA FIXACAO E LIGACAO</t>
  </si>
  <si>
    <t>MONTAGEM,SEM FORNECIMENTO,DE PAINEL DE PARTIDA PARA CONJUNTOACIMA DE 15CV,ATE 40CV,INCLUSIVE FORNECIMENTO DE MATERIAISPARA FIXACAO E LIGACAO</t>
  </si>
  <si>
    <t>MONTAGEM,SEM FORNECIMENTO,DE PAINEL DE PARTIDA PARA CONJUNTOACIMA DE 40CV,ATE 100CV,INCLUSIVE FORNECIMENTO DE MATERIAISPARA FIXACAO E LIGACAO</t>
  </si>
  <si>
    <t>MONTAGEM,SEM FORNECIMENTO,DE PAINEL DE PARTIDA PARA CONJUNTOACIMA DE 100CV, ATE 400CV, INCLUSIVE FORNECIMENTO DE MATERIAIS PARA FIXACAO E LIGACAO</t>
  </si>
  <si>
    <t>MONTAGEM,SEM FORNECIMENTO,DE PAINEL DE PARTIDA PARA CONJUNTOACIMA 400CV,ATE 1000CV,INCLUSIVE FORNECIMENTO DE MATERIAISPARA FIXACAO E LIGACAO</t>
  </si>
  <si>
    <t>CARVAO ANTRACITOSO PARA FILTROS DE TRATAMENTO DE AGUA COM T.E. 0,9MM A 1MM, C.U. 1,7MM. FORNECIMENTO</t>
  </si>
  <si>
    <t>AREIA PARA FILTROS DE TRATAMENTO DE AGUA, COM GRANULOMETRIADE 12 A 40(1,68 A 0,42)MM. FORNECIMENTO</t>
  </si>
  <si>
    <t>SEIXOS ROLADOS PARA FILTROS DE TRATAMENTO DE AGUA,DE 1.1/2"A 3/4" (38,1 A 19,1)MM. FORNECIMENTO</t>
  </si>
  <si>
    <t>SEIXOS ROLADOS PARA FILTROS DE TRATAMENTO DE AGUA,DE 3/4" A3/8" (19,1 A 9,5)MM.FORNECIMENTO</t>
  </si>
  <si>
    <t>SEIXOS ROLADOS PARA FILTROS DE TRATAMENTO DE AGUA,DE 3/8" A1/4" (9,5 A 6,4)MM. FORNECIMENTO</t>
  </si>
  <si>
    <t>SEIXOS ROLADOS PARA FILTROS DE TRATAMENTO DE AGUA,DE 1/4" A1/8" (6,4 A 3,2)MM.FORNECIMENTO</t>
  </si>
  <si>
    <t>PASTA DE CIMENTO COMUM</t>
  </si>
  <si>
    <t>PASTA DE CIMENTO BRANCO</t>
  </si>
  <si>
    <t>PASTA DE CAL</t>
  </si>
  <si>
    <t>PASTA DE GESSO</t>
  </si>
  <si>
    <t>PASTA DE CIMENTO BRANCO E CAL,NO TRACO 1:1</t>
  </si>
  <si>
    <t>ARGAMASSA DE CIMENTO E AREIA NO TRACO 1:1,PREPARO MANUAL</t>
  </si>
  <si>
    <t>ARGAMASSA DE CIMENTO E AREIA NO TRACO 1:1,5,PREPARO MANUAL</t>
  </si>
  <si>
    <t>ARGAMASSA DE CIMENTO E AREIA NO TRACO 1:2,PREPARO MANUAL</t>
  </si>
  <si>
    <t>ARGAMASSA DE CIMENTO E AREIA NO TRACO 1:3,PREPARO MANUAL</t>
  </si>
  <si>
    <t>ARGAMASSA DE CIMENTO E AREIA NO TRACO 1:4,PREPARO MANUAL</t>
  </si>
  <si>
    <t>ARGAMASSA DE CIMENTO E AREIA NO TRACO 1:5,PREPARO MANUAL</t>
  </si>
  <si>
    <t>ARGAMASSA DE CIMENTO E AREIA NO TRACO 1:6,PREPARO MANUAL</t>
  </si>
  <si>
    <t>ARGAMASSA DE CIMENTO E AREIA NO TRACO 1:8,PREPARO MANUAL</t>
  </si>
  <si>
    <t>ARGAMASSA DE CIMENTO E PO-DE-PEDRA,NO TRACO 1:3,PREPARO MANUAL</t>
  </si>
  <si>
    <t>ARGAMASSA DE CIMENTO E PO-DE-PEDRA,NO TRACO 1:4,PREPARO MANUAL</t>
  </si>
  <si>
    <t>ARGAMASSA DE CIMENTO,CAL E AREIA FINA,NO TRACO 1:3:5,PREPAROMANUAL</t>
  </si>
  <si>
    <t>ARGAMASSA DE CIMENTO,CAL E AREIA FINA,NO TRACO 1:3:8,PREPAROMANUAL</t>
  </si>
  <si>
    <t>ARGAMASSA DE CIMENTO BRANCO,CAL E PO-DE-MARMORE,NO TRACO 1:1:3,PREPARO MANUAL</t>
  </si>
  <si>
    <t>ARGAMASSA DE CIMENTO E SAIBRO,NO TRACO 1:2,PREPARO MANUAL</t>
  </si>
  <si>
    <t>ARGAMASSA DE CIMENTO E SAIBRO,NO TRACO 1:4,PREPARO MANUAL</t>
  </si>
  <si>
    <t>ARGAMASSA DE CIMENTO E SAIBRO,NO TRACO 1:6,PREPARO MANUAL</t>
  </si>
  <si>
    <t>ARGAMASSA DE CIMENTO E SAIBRO,NO TRACO 1:8,PREPARO MANUAL</t>
  </si>
  <si>
    <t>ARGAMASSA DE CIMENTO,SAIBRO E AREIA,NO TRACO 1:2:2,PREPAROMANUAL</t>
  </si>
  <si>
    <t>ARGAMASSA DE CIMENTO,SAIBRO E AREIA,NO TRACO 1:2:3,PREPAROMANUAL</t>
  </si>
  <si>
    <t>ARGAMASSA DE CIMENTO,SAIBRO E AREIA,NO TRACO 1:3:3,PREPAROMANUAL</t>
  </si>
  <si>
    <t>ARGAMASSA DE CIMENTO,SAIBRO E AREIA,NO TRACO 1:3:5,PREPAROMANUAL</t>
  </si>
  <si>
    <t>ARGAMASSA DE CIMENTO,CAL,SAIBRO E AREIA,NO TRACO 1:2:4:4,PREPARO MANUAL</t>
  </si>
  <si>
    <t>ARGAMASSA DE CIMENTO,AREIA E VERMICULITA NO TRACO 1:2:5,PREPARO MANUAL</t>
  </si>
  <si>
    <t>ARGAMASSA DE CIMENTO E AREIA,NO TRACO 1:1,PREPARO MECANICO</t>
  </si>
  <si>
    <t>ARGAMASSA DE CIMENTO E AREIA,NO TRACO 1:1,5,PREPARO MECANICO</t>
  </si>
  <si>
    <t>ARGAMASSA DE CIMENTO E AREIA,NO TRACO 1:2,PREPARO MECANICO</t>
  </si>
  <si>
    <t>ARGAMASSA DE CIMENTO E AREIA,NO TRACO 1:3,PREPARO MECANICO</t>
  </si>
  <si>
    <t>ARGAMASSA DE CIMENTO E AREIA,NO TRACO 1:4,PREPARO MECANICO</t>
  </si>
  <si>
    <t>ARGAMASSA DE CIMENTO E AREIA,NO TRACO 1:5,PREPARO MECANICO</t>
  </si>
  <si>
    <t>ARGAMASSA DE CIMENTO E AREIA,NO TRACO 1:6,PREPARO MECANICO</t>
  </si>
  <si>
    <t>ARGAMASSA DE CIMENTO E AREIA,NO TRACO 1:8,PREPARO MECANICO</t>
  </si>
  <si>
    <t>ARGAMASSA DE CIMENTO E PO-DE-PEDRA,NO TRACO 1:3,PREPARO MECANICO</t>
  </si>
  <si>
    <t>ARGAMASSA DE CIMENTO E PO-DE-PEDRA,NO TRACO 1:4,PREPARO MECANICO</t>
  </si>
  <si>
    <t>ARGAMASSA DE CIMENTO,CAL E AREIA FINA,NO TRACO 1:3:5,PREPAROMECANICO</t>
  </si>
  <si>
    <t>ARGAMASSA DE CIMENTO,CAL E AREIA FINA,NO TRACO 1:3:8,PREPAROMECANICO</t>
  </si>
  <si>
    <t>ARGAMASSA DE CIMENTO BRANCO,CAL E PO-DE-MARMORE,NO TRACO 1:1:3,PREPARO MECANICO</t>
  </si>
  <si>
    <t>ARGAMASSA DE CIMENTO E SAIBRO,NO TRACO 1:2,PREPARO MECANICO</t>
  </si>
  <si>
    <t>ARGAMASSA DE CIMENTO E SAIBRO,NO TRACO 1:4,PREPARO MECANICO</t>
  </si>
  <si>
    <t>ARGAMASSA DE CIMENTO E SAIBRO,NO TRACO 1:6,PREPARO MECANICO</t>
  </si>
  <si>
    <t>ARGAMASSA DE CIMENTO E SAIBRO,NO TRACO 1:8,PREPARO MECANICO</t>
  </si>
  <si>
    <t>ARGAMASSA DE CIMENTO,SAIBRO E AREIA,NO TRACO 1:2:2,PREPAROMECANICO</t>
  </si>
  <si>
    <t>ARGAMASSA DE CIMENTO,SAIBRO E AREIA,NO TRACO 1:2:3,PREPAROMECANICO</t>
  </si>
  <si>
    <t>ARGAMASSA DE CIMENTO,SAIBRO E AREIA,NO TRACO 1:3:3,PREPAROMECANICO</t>
  </si>
  <si>
    <t>ARGAMASSA DE CIMENTO,SAIBRO E AREIA,NO TRACO 1:3:5,PREPAROMECANICO</t>
  </si>
  <si>
    <t>ARGAMASSA DE CIMENTO,CAL,SAIBRO E AREIA,NO TRACO 1:2:4:4,PREPARO MECANICO</t>
  </si>
  <si>
    <t>ENCHIMENTO DE AREIA,INCLUSIVE FORNECIMENTO DESTA,POR MEIO DEBOMBA</t>
  </si>
  <si>
    <t>INJECAO PARA TRATAMENTO DE SOLO DE FUNDACAO COM RESINA EPOXICA OU OUTROS MATERIAIS QUIMICOS,EXCLUSIVE O FORNECIMENTO DOSMESMOS.CUSTO POR KG DE MATERIAL OU MISTURA</t>
  </si>
  <si>
    <t>INJECAO DE RESINA EPOXICA EM FISSURAS DE CONCRETO ESTRUTURAL,INCLUSIVE PREPARO DO LOCAL,PERFURACAO E VEDACAO E O FORNECIMENTO DOS MATERIAIS A INJETAR</t>
  </si>
  <si>
    <t>APLICACAO DE RESINA EPOXICA EM COLAGEM DE PECAS DE CONCRETO,INCLUSIVE PREPARO DO LOCAL E FORNECIMENTO DE MATERIAL.CUSTOPOR KG DE RESINA UTILIZADA</t>
  </si>
  <si>
    <t>ARGAMASSA DE CIMENTO E AREIA NO TRACO 1:2 COM ADICAO DE ADESIVO A BASE DE RESINA ACRILICA</t>
  </si>
  <si>
    <t>BASE DE MACADAME SIMPLES,MEDIDA EM VOLUME DEPOIS DE COMPRIMIDO O MACADAME</t>
  </si>
  <si>
    <t>BASE DE BRITA GRADUADA,INCLUSIVE FORNECIMENTO DOS MATERIAIS,MEDIDA APOS A COMPACTACAO</t>
  </si>
  <si>
    <t>BASE DE BRITA GRADUADA,COM ADICAO DE 3% DE CIMENTO,UTILIZANDO DISTRIBUIDORA DE AGREGADOS,MEDIDA APOS A COMPACTACAO,INCLUSIVE FORNECIMENTO DOS MATERIAS</t>
  </si>
  <si>
    <t>SUB-BASE DE PO-DE-PEDRA,INCLUSIVE ESPALHAMENTO,IRRIGACAO,COMPACTACAO E FORNECIMENTO DO MATERIAL</t>
  </si>
  <si>
    <t>BASE DE BRITA CORRIDA,INCLUSIVE FORNECIMENTO DOS MATERIAIS,MEDIDA APOS A COMPACTACAO</t>
  </si>
  <si>
    <t>SUB-BASE DE BRITA CORRIDA,INCLUSIVE FORNECIMENTO DOS MATERIAIS,MEDIDA APOS A COMPACTACAO</t>
  </si>
  <si>
    <t>BASE DE AGREGADO SIDERURGICO(ESCORIA DE ACIARIA),INCLUSIVE FORNECIMENTO DOS MATERIAIS,MEDIDA APOS A COMPACTACAO</t>
  </si>
  <si>
    <t>BASE DE AGREGADOS RECICLADOS DE RESIDUOS DE CONSTRUCAO CIVIL,INCLUSIVE FORNECIMENTO DOS MATERIAIS,MEDIDA APOS A COMPACTACAO</t>
  </si>
  <si>
    <t>SUB-BASE E REFORCO DE AGREGADOS RECICLADOS,DE RESIDUOS DA CONSTRUCAO CIVIL,INCLUSIVE FORNECIMENTO DOS MATERIAIS,MEDIDO APOS A COMPACTACAO</t>
  </si>
  <si>
    <t>BASE OU SUB-BASE DE SOLO-CAL,COM MISTURA EM USINA,EXCLUSIVEESCAVACAO,TRANSPORTE DO SOLO E TRANSPORTE DA MISTURA,MAS INCLUINDO O FORNECIMENTO DA CAL,MEDIDO APOS A COMPACTACAO</t>
  </si>
  <si>
    <t>BASE DE MACADAME CIMENTADO DE MISTURA PREVIA(CONCRETO MAGRO),TRACO 1:15,DE ACORDO COM AS "INSTRUCOES PARA EXECUCAO",DO DER-RJ,INCLUSIVE TRANSPORTE PARA PISTA</t>
  </si>
  <si>
    <t>BASE DE MACADAME CIMENTADO DE MISTURA PREVIA(CONCRETO MAGRO),TRACO 1:19,DE ACORDO COM AS "INSTRUCOES PARA EXECUCAO",DO DER-RJ,INCLUSIVE TRANSPORTE PARA PISTA</t>
  </si>
  <si>
    <t>BASE DE MACADAME CIMENTADO DE MISTURA PREVIA(CONCRETO MAGRO),TRACO 1:24,DE ACORDO COM AS "INSTRUCOES PARA EXECUCAO",DO DER-RJ,INCLUSIVE TRANSPORTE PARA PISTA</t>
  </si>
  <si>
    <t>ASSENTAMENTO DE PARALELEPIPEDOS COM REAPROVEITAMENTO DOS PARALELEPIPEDOS E FORNECIMENTO DE PO-DE-PEDRA,E REJUNTAMENTO COM BETUME E CASCALHINHO</t>
  </si>
  <si>
    <t>ASSENTAMENTO DE PARALELEPIPEDOS COM REAPROVEITAMENTO DOS PARALELEPIPEDOS E FORNECIMENTO DE AREIA,E REJUNTAMENTO COM BETUME E CASCALHINHO</t>
  </si>
  <si>
    <t>REJUNTAMENTO DE PAVIMENTACAO DE PARALELEPIPEDOS COM AREIA,INCLUSIVE FORNECIMENTO DO MATERIAL</t>
  </si>
  <si>
    <t>REJUNTAMENTO DE PAVIMENTACAO DE PARALELEPIPEDOS COM BETUME ECASCALHINHO,EXCLUSIVE O FORNECIMENTO DO BETUME</t>
  </si>
  <si>
    <t>REJUNTAMENTO DE PAVIMENTACAO DE PARALELEPIPEDOS COM BETUME ECASCALHINHO,COM FORNECIMENTO DE TODOS OS MATERIAIS</t>
  </si>
  <si>
    <t>REJUNTAMENTO DE ARTEFATO DE CONCRETO,COM ARGAMASSA DE CIMENTO E AREIA NO TRACO 1:3,COM FORNECIMENTO DE TODOS OS MATERIAIS</t>
  </si>
  <si>
    <t>ASSENTAMENTO DE PARALELEPIPEDOS COM REAPROVEITAMENTO DOS MESMOS E FORNECIMENTO DE PO-DE-PEDRA,E REJUNTAMENTO COM ARGAMASSA DE CIMENTO E AREIA,NO TRACO 1:3</t>
  </si>
  <si>
    <t>ASSENTAMENTO DE PARALELEPIPEDOS COM REAPROVEITAMENTO DOS MESMOS E FORNECIMENTO DO PO-DE-PEDRA,EXCLUSIVE REJUNTAMENTO</t>
  </si>
  <si>
    <t>PAVIMENTACAO COM PARALELEPIPEDOS SOBRE COLCHAO DE PO-DE-PEDRA E REJUNTAMENTO COM ARGAMASSA DE CIMENTO E AREIA, NO TRACO1:3,INCLUSIVE FORNECIMENTO DE TODOS OS MATERIAIS</t>
  </si>
  <si>
    <t>PAVIMENTACAO COM PARALELEPIPEDOS SOBRE COLCHAO DE PO-DE-PEDRA E REJUNTAMENTO COM BETUME E CASCALHINHO,INCLUSIVE FORNECIMENTO DE TODOS OS MATERIAIS</t>
  </si>
  <si>
    <t>PAVIMENTACAO COM PARALELEPIPEDOS SOBRE COLCHAO DE AREIA E REJUNTAMENTO DO MESMO MATERIAL,INCLUSIVE FORNECIMENTO DE TODOSOS MATERIAIS</t>
  </si>
  <si>
    <t>LEVANTAMENTO E REASSENTAMENTO DE MEIO-FIO</t>
  </si>
  <si>
    <t>LEVANTAMENTO E REASSENTAMENTO DE TENTO OU TRAVESSAO</t>
  </si>
  <si>
    <t>REASSENTAMENTO DE MEIO-FIO</t>
  </si>
  <si>
    <t>REASSENTAMENTO DE TENTO OU TRAVESSAO</t>
  </si>
  <si>
    <t>TRAVESSAO OU TENTO DE GRANITO,FORNECIMENTO E ASSENTAMENTO COM REJUNTAMENTO DE ARGAMASSA DE CIMENTO E AREIA,NO TRACO 1:4</t>
  </si>
  <si>
    <t>MEIO-FIO RETO DE GRANITO,ALTURA DE 0,35CM,APICOADO COMUM,FORNECIMENTO E ASSENTAMENTO COM REJUNTAMENTO DE ARGAMASSA DE CIMENTO E AREIA NO TRACO 1:4</t>
  </si>
  <si>
    <t>REVESTIMENTO DO TIPO "TRATAMENTO SUPERFICIAL BETUMINOSO SIMPLES",DE ACORDO COM AS "INSTRUCOES PARA EXECUCAO",DO DER-RJ,INCLUSIVE TRANSPORTE DENTRO DO CANTEIRO</t>
  </si>
  <si>
    <t>REVESTIMENTO DO TIPO "TRATAMENTO SUPERFICIAL BETUMINOSO DUPLO" DE ACORDO COM AS "INSTRUCOES PARA EXECUCAO",DO DER-RJ,INCLUSIVE TRANSPORTE DENTRO DO CANTEIRO</t>
  </si>
  <si>
    <t>REVESTIMENTO DO TIPO "TRATAMENTO SUPERFICIAL BETUMINOSO TRIPLO",DE ACORDO COM AS "INSTRUCOES PARA EXECUCAO",DO DER-RJ,INCLUSIVE TRANSPORTE DENTRO DO CANTEIRO</t>
  </si>
  <si>
    <t>CAPA SELANTE COMPREENDENDO APLICACAO DE ASFALTO NA PROPORCAODE 0,7 A 1,5L/M2,DISTRIBUICAO DE AGREGADO(5 A 15KG/M2)E COMPACTACAO COM ROLO LEVE</t>
  </si>
  <si>
    <t>SELAGEM DE TRINCA EM PAVIMENTO RIGIDO OU FLEXIVEL,INCLUSIVEFRESAGEM DA TRINCA,LIMPEZA COM JATO DE AR COMPRIMIDO E SELAGEM COM EMULSAO RR-1C</t>
  </si>
  <si>
    <t>PAVIMENTACAO COM CAMADA DE ROLAMENTO DE SMA("BRITA MASTIQUEASFALTO"),ESPESSURA DE 3,4CM,NIVELAMENTO ELETRONICO,INCLUSIVE FORNECIMENTO DOS MATERIAIS E JUNTA TIPO "INFRA-RED"</t>
  </si>
  <si>
    <t>PAVIMENTACAO COM CAMADA DE ROLAMENTO DE SMA("BRITA MASTIQUEASFALTO"),ESPESSURA DE 4CM,NIVELAMENTO ELETRONICO,INCLUSIVEFORNECIMENTO DOS MATERIAIS E JUNTA TIPO "INFRA-RED"</t>
  </si>
  <si>
    <t>EXECUCAO DE MEMBRANA DE ABSORCAO DE ESFORCOS(SAMI-R),INCLUSIVE FORNECIMENTO DOS MATERIAIS</t>
  </si>
  <si>
    <t>REVESTIMENTO DE CONCRETO ASFALTICO,COM POLIMERO,USINADO A QUENTE,COM 5CM DE ESPESSURA,EXECUTADO COM VIBROACABADORA COM CONTROLE ELETRONICO E MESA EXTENSIVA DE NO MINIMO 7M</t>
  </si>
  <si>
    <t>REVESTIMENTO DE CONCRETO ASFALTICO,COM POLIMERO,USINADO A QUENTE COM 7CM DE ESPESSURA,EXECUTADO COM VIBROACABADORA COM CONTROLE ELETRONICO E MESA EXTENSIVA DE NO MINIMO 7M</t>
  </si>
  <si>
    <t>LAMA ASFALTICA FINA DE RUPTURA CONTROLADA,COM FORNECIMENTO ETRANSPORTE DOS MATERIAIS,EXCLUSIVE EMULSAO</t>
  </si>
  <si>
    <t>LAMA ASFALTICA GROSSA DE RUPTURA CONTROLADA,COM FORNECIMENTOE TRANSPORTE DOS MATERIAIS,EXCLUSIVE EMULSAO</t>
  </si>
  <si>
    <t>MISTURA BETUMINOSA UTILIZANDO BMB,TIPO "OPEN GRADED" OU "GAPGRADED",CONSIDERANDO APENAS A USINAGEM</t>
  </si>
  <si>
    <t>SONORIZADOR DE CBUQ COM 8,00M DE LARGURA E 10,20M DE EXTENSAO FEITO EM FAIXA,INCLUSIVE MATERIAIS</t>
  </si>
  <si>
    <t>REVESTIMENTO DE SAIBRO,EXECUTADO MECANICAMENTE,COMPRIMIDO EMCAMADA,EXCLUSIVE FORNECIMENTO DO SAIBRO,SENDO A CAMADA MEDIDA APOS A COMPACTACAO</t>
  </si>
  <si>
    <t>REVESTIMENTO DE SAIBRO,EXECUTADO MECANICAMENTE,COMPRIMIDO EMCAMADA,INCLUSIVE FORNECIMENTO DO SAIBRO,SENDO A CAMADA MEDIDA APOS A COMPACTACAO</t>
  </si>
  <si>
    <t>REVESTIMENTO DE SAIBRO,EXECUTADO MANUALMENTE,COMPRIMIDO EM CAMADA,EXCLUSIVE O FORNECIMENTO DO SAIBRO,SENDO A CAMADA MEDIDA APOS A COMPRESSAO</t>
  </si>
  <si>
    <t>REVESTIMENTO DE SAIBRO,EXECUTADO MANUALMENTE,COMPRIMIDO EM CAMADA,INCLUSIVE O FORNECIMENTO DO SAIBRO,SENDO A CAMADA MEDIDA APOS A COMPRESSAO</t>
  </si>
  <si>
    <t>JUNTA LONGITUDINAL EM REVESTIMENTO DE PLACA DE CONCRETO DO TIPO ENCAIXE(MACHO E FEMEA),EXCLUSIVE BARRAS DE LIGACAO(LIGADORES)</t>
  </si>
  <si>
    <t>JUNTA DE RETRACAO EM REVESTIMENTO DE PLACAS DE CONCRETO,EXCLUSIVE BARRA DE LIGACAO(LIGADORES)</t>
  </si>
  <si>
    <t>JUNTA DE CONSTRUCAO EM REVESTIMENTO DE PLACA DE CONCRETO,DEMACHO E FEMEA,EXCLUSIVE PASSADORES</t>
  </si>
  <si>
    <t>JUNTA LONGITUDINAL DE LIGACAO ENTRE SARJETAS E PLACAS DE REVESTIMENTO DE CONCRETO,INCLUSIVE LIGADORES</t>
  </si>
  <si>
    <t>JUNTA DE RETRACAO,SERRADA COM DISCO DE DIAMANTE,PARA PAVIMENTOS DE PLACAS DE CONCRETO,COM 5CM DE PROFUNDIDADE</t>
  </si>
  <si>
    <t>LIMPEZA E PREENCHIMENTO DE JUNTA DE RETRACAO,COM ASFALTO DILUIDO CM-30,EXCLUSIVE CORTE,BARRAS DE LIGACAO E DE TRANSFERENCIA</t>
  </si>
  <si>
    <t>REFORCO DE SUBLEITO,DE ACORDO COM AS "INSTRUCOES PARA EXECUCAO",DO DER-RJ,EXCLUSIVE ESCAVACAO,CARGA,TRANPORTE E FORNECIMENTO DOS MATERIAIS</t>
  </si>
  <si>
    <t>ATERRO,DE ACORDO COM AS "INSTRUCOES PARA EXECUCAO",DO DER-RJ,EXCLUSIVE ESCAVACAO,CARGA E TRANSPORTE DE MATERIAIS</t>
  </si>
  <si>
    <t>REGULARIZACAO DE PAVIMENTACAO COM APROVEITAMENTO DO PAVIMENTO EXISTENTE,COM CAMADA DE CONCRETO BETUMINOSO,DE ACORDO COMAS "INSTRUCOES PARA EXECUCAO",DO DER-RJ</t>
  </si>
  <si>
    <t>IMPRIMACAO DE BASE DE PAVIMENTACAO,DE ACORDO COM AS "INSTRUCOES PARA EXECUCAO",DO DER-RJ</t>
  </si>
  <si>
    <t>PINTURA DE LIGACAO,DE ACORDO COM AS "INSTRUCOES PARA EXECUCAO",DO DER-RJ</t>
  </si>
  <si>
    <t>PINTURA DE LIGACAO COM ADICAO DE POLIMERO,DE ACORDO COM AS "INSTRUCOES PARA EXECUCAO" DO DER-RJ</t>
  </si>
  <si>
    <t>GUARDA-RODAS DE CONCRETO ARMADO,CONFORME PROJETO DA PREFEITURA-RJ,PARA VIADUTOS,MOLDADOS NO LOCAL,COMPREENDENDO VIGAS LONGITUDINAIS APOIADAS SOBRE MONTANTES</t>
  </si>
  <si>
    <t>CAMADA DE BLOQUEIO(COLCHAO)DE PO-DE-PEDRA,ESPALHADO E COMPRIMIDO MECANICAMENTE,MEDIDA APOS COMPACTACAO</t>
  </si>
  <si>
    <t>CAMADA DE BLOQUEIO(COLCHAO)DE PO-DE-PEDRA,ESPALHADO E COMPRIMIDO MANUALMENTE,MEDIDA APOS COMPACTACAO</t>
  </si>
  <si>
    <t>CAMADA DE BLOQUEIO(COLCHAO)DE AREIA,ESPALHADO E COMPRIMIDO MECANICAMENTE,MEDIDA APOS COMPACTACAO</t>
  </si>
  <si>
    <t>CAMADA DE BLOQUEIO (COLCHAO) DE AREIA,ESPALHADO E COMPRIMIDOMANUALMENTE,MEDIDA APOS COMPACTACAO</t>
  </si>
  <si>
    <t>PAVIMENTACAO COM BLOCOS VAZADOS DE CONCRETO,MEDINDO(50X50X10)CM,ASSENTES EM CAMADAS DE AREIA GROSSA DE 2CM,EXCLUSIVE PREPARO DE TERRENO.FORNECIMENTO E ASSENTAMENTO</t>
  </si>
  <si>
    <t>PAVIMENTACAO COM BLOCOS VAZADOS DE CONCRETO,MEDINDO(60X45X7,5)CM,ASSENTES EM CAMADAS DE AREIA GROSSA DE 2CM,EXCLUSIVE PREPARO DE TERRENO.FORNECIMENTO E ASSENTAMENTO</t>
  </si>
  <si>
    <t>PLANTIO DE GRAMA EM PLACAS,TIPO SAO CARLOS,BATATAIS,LARGA ESANTO AGOSTINHO,INCLUSIVE COMPRA E ARRANCAMENTO NO LOCAL DEORIGEM,CARGA,TRANSPORTE,DESCARGA E PREPARO DO TERRENO</t>
  </si>
  <si>
    <t>PLANTIO DE GRAMA EM PLACAS,TIPO SAO CARLOS,BATATAIS,LARGA ESANTO AGOSTINHO,EXCLUSIVE TRANSPORTE</t>
  </si>
  <si>
    <t>PLANTIO DE GRAMA EM PLACAS,EM ENCOSTA,DE ACORDO COM O ITEM 09.001.0001,INCLUSIVE TRANSPORTE MANUAL ENCOSTA ACIMA</t>
  </si>
  <si>
    <t>PLANTIO DE GRAMA EM PLACAS,EM ENCOSTA,DE ACORDO COM O ITEM 09.001.0020,INCLUSIVE TRANSPORTE MANUAL ENCOSTA ACIMA</t>
  </si>
  <si>
    <t>RECOMPOSICAO DE AREAS GRAMADAS EVENTUALMENTE DANIFICADAS,INCLUSIVE FORNECIMENTO DA GRAMA E TRANSPORTE,EXCLUSIVE PREPARODO TERRENO E O MATERIAL PARA ESTE</t>
  </si>
  <si>
    <t>PLANTIO DE GRAMA EM PLACAS TIPO ESMERALDA,INCLUSIVE FORNECIMENTO DA GRAMA,EXCLUSIVE TRANSPORTE,PREPARO DO TERRENO E MATERIAL PARA ESTE</t>
  </si>
  <si>
    <t>PLANTIO DE GRAMA EM HIDRO-SEMEADURA,EM TALUDES</t>
  </si>
  <si>
    <t>PLANTIO DE PLANTAS DE COBERTURA DE SOLO,TIPO MARGARIDAO,ZEBRINA,DICONDRA,TRAPOERABA,ETC,EXCLUSIVE FORNECIMENTO</t>
  </si>
  <si>
    <t>PLANTIO DE PLANTAS DE COBERTURA FLORIDAS,TIPO MOISES,BELA-EMILIA,ETC,EXCLUSIVE FORNECIMENTO</t>
  </si>
  <si>
    <t>PLANTIO DE ARBUSTOS DE 50 A 70CM DE ALTURA,FORMANDO JARDIM,COM 12 UNIDADES POR METRO QUADRADO,EXCLUSIVE O FORNECIMENTO</t>
  </si>
  <si>
    <t>PLANTIO DE ARBUSTOS DE 70 A 100CM DE ALTURA,FORMANDO JARDIM,COM 9 UNIDADES POR METRO QUADRADO,EXCLUSIVE O FORNECIMENTO</t>
  </si>
  <si>
    <t>PLANTIO DE ARBUSTOS DE 50 A 100CM DE ALTURA,FORMANDO JARDIMCOM 6 UNIDADES POR METRO QUADRADO,EXCLUSIVE O FORNECIMENTO</t>
  </si>
  <si>
    <t>PLANTIO EM ENCOSTA DE MUDAS COM 50 A 70CM DE ALTURA,EXCLUSIVE FORNECIMENTO</t>
  </si>
  <si>
    <t>PLANTIO DE PLANTAS DE COBERTURA VEGETAL,CONSIDERANDO 4 MUDAS/M2,EXCLUSIVE FORNECIMENTO DA PLANTA</t>
  </si>
  <si>
    <t>PLANTIO DE PLANTAS DE COBERTURA VEGETAL,CONSIDERANDO 8 MUDAS/M2,EXCLUSIVE FORNECIMENTO DA PLANTA</t>
  </si>
  <si>
    <t>PLANTIO DE PLANTAS DE COBERTURA VEGETAL,CONSIDERANDO 12 MUDAS/M2,EXCLUSIVE FORNECIMENTO DA PLANTA</t>
  </si>
  <si>
    <t>PLANTIO DE PLANTAS DE COBERTURA VEGETAL,CONSIDERANDO 16 MUDAS/M2,EXCLUSIVE FORNECIMENTO DA PLANTA</t>
  </si>
  <si>
    <t>PLANTIO DE PLANTAS DE COBERTURA VEGETAL,CONSIDERANDO 25 MUDAS/M2,EXCLUSIVE FORNECIMENTO DA PLANTA</t>
  </si>
  <si>
    <t>PLANTIO DE GRAMA,INCLUINDO PREPARO DO TERRENO COM 10CM DE SAIBRO E 5CM DE TERRA ESTRUMADA,EXCLUSIVE FORNECIMENTO DA GRAMA</t>
  </si>
  <si>
    <t>PLANTIO DE GRAMA EM MUDAS,EXCLUSIVE O FORNECIMENTO DO MATERIAL</t>
  </si>
  <si>
    <t>AMARRIO DE MUDAS DE ARVORES AO TUTOR,COM FITILHO PLASTICO,EXCLUSIVE ESTE</t>
  </si>
  <si>
    <t>PROTETOR DE MADEIRA DE LEI,PINTADO A OLEO,PARA ARVORE.FORNECIMENTO E COLOCACAO</t>
  </si>
  <si>
    <t>PROTETOR DE FERRO,PINTADO A OLEO,PARA ARVORE.FORNECIMENTO ECOLOCACAO</t>
  </si>
  <si>
    <t>PROTETOR(GOLA)DE ARVORE EM FERRO FUNDIDO NODULAR,NAS DIMENSOES DE(1,00X1,00X0,60)M.FORNECIMENTO</t>
  </si>
  <si>
    <t>PROTETOR(GOLA)DE ARVORE EM FERRO FUNDIDO NODULAR,NAS DIMENSOES DE(1,28X1,28X0,90)M.FORNECIMENTO</t>
  </si>
  <si>
    <t>CERCA PROTETORA PARA JARDIM,DE 40CM DE ALTURA,EM BARRA CHATADE 1"X1/4",CHUMBADA NO SOLO COM HASTES DE 30CM,ESPACADAS DE60CM,EM MODULOS DE 1,20M.FORNECIMENTO E COLOCACAO</t>
  </si>
  <si>
    <t>RETENTOR FLUTUANTE PARA PROTECAO DE MANGUEZAL.CONFECCAO E INSTALACAO</t>
  </si>
  <si>
    <t>CERCA PROTETORA DE JARDIM,TIPO CAPELINHA,EM MODULOS DE 1,20M.FORNECIMENTO E COLOCACAO</t>
  </si>
  <si>
    <t>LIMITADOR DE GRAMA EM PVC RECICLADO-LINHA BORDA.FORNECIMENTOE COLOCACAO</t>
  </si>
  <si>
    <t>LIMITADOR DE GRAMA EM PVC RECICLADO-LINHA PLANA.FORNECIMENTOE COLOCACAO</t>
  </si>
  <si>
    <t>FRADE DE CONCRETO 10MPA,PARA PROTECAO DE CALCADAS,APICOADO,INCLUSIVE ESCAVACAO E REATERRO.FORNECIMENTO E COLOCACAO</t>
  </si>
  <si>
    <t>FRADE DE CONCRETO 10MPA,PINTADO COM VERNIZ,P/PROTECAO DE CALCADAS,APICOADO,INCLUSIVE ESCAVACAO E REATERRO.FORNECIMENTO ECOLOCACAO</t>
  </si>
  <si>
    <t>FRADE DE CONCRETO 10MPA,LISO,PARA PROTECAO DE CALCADAS,INCLUSIVE ESCAVACAO E REATERRO.FORNECIMENTO E COLOCACAO</t>
  </si>
  <si>
    <t>FRADE DE CONCRETO 10MPA,LISO,PINTADO COM VERNIZ,PARA PROTECAO DE CALCADAS,INCLUSIVE ESCAVACAO E REATERRO.FORNECIMENTO ECOLOCACAO</t>
  </si>
  <si>
    <t>FRADE METALICO,EM FERRO FUNDIDO,MODELO CICLOVIA.FORNECIMENTOE COLOCACAO</t>
  </si>
  <si>
    <t>REVOLVIMENTO E DESTORROAMENTO DA CAMADA SUPERFICIAL DE GRAMADO,ATE 20CM DE PROFUNDIDADE</t>
  </si>
  <si>
    <t>REVOLVIMENTO DE SOLO ATE 10CM DE PROFUNDIDADE</t>
  </si>
  <si>
    <t>REVOLVIMENTO DE SOLO ATE 20CM DE PROFUNDIDADE</t>
  </si>
  <si>
    <t>IRRIGADOR GIRATORIO,DE PLASTICO.FORNECIMENTO E COLOCACAO</t>
  </si>
  <si>
    <t>IRRIGADOR DE IMPULSO SETORIAL,DE PLASTICO,COM 10CM DE ALTURA.FORNECIMENTO E COLOCACAO</t>
  </si>
  <si>
    <t>IRRIGADOR DE IMPULSO SETORIAL,DE PLASTICO,COM 40CM DE ALTURA.FORNECIMENTO E COLOCACAO</t>
  </si>
  <si>
    <t>REGA DE JARDIM OU GRAMADO,COM ESGUICHO,USANDO AGUA LOCAL CANALIZADA</t>
  </si>
  <si>
    <t>DAM2</t>
  </si>
  <si>
    <t>ERRADICACAO MANUAL DE ERVAS DANINHAS EM GRAMADOS(200,00M2/DIA)_</t>
  </si>
  <si>
    <t>RETIRADA DE GRAMA EM PLACAS</t>
  </si>
  <si>
    <t>NIVELAMENTO EM GRAMADOS,INCLUSIVE TRANSPORTE NO SERVICO,CARGA E DESCARGA,EXCLUSIVE O FORNECIMENTO DO MATERIAL</t>
  </si>
  <si>
    <t>NIVELAMENTO E COMPACTACAO DE AREAS ENSAIBRADAS</t>
  </si>
  <si>
    <t>CATACAO DE PAPEIS EM GRAMADO(196 VEZES POR ANO)</t>
  </si>
  <si>
    <t>CATACAO DE PAPEIS EM SUPERFICIES PAVIMENTADAS(196 VEZES PORANO)</t>
  </si>
  <si>
    <t>CATACAO DE PAPEIS EM SUPERFICIES ENSAIBRADAS OU EM AREIA(196VEZES POR ANO)</t>
  </si>
  <si>
    <t>CATACAO DE PAPEIS EM SUPERFICIES PAVIMENTADAS COM PEDRA PORTUGUESA(196 VEZES POR ANO)</t>
  </si>
  <si>
    <t>VARREDURA EM GRAMADOS(104 VEZES POR ANO)</t>
  </si>
  <si>
    <t>VARREDURA EM SUPERFICIES CIMENTADAS OU ASFALTADAS(104 VEZESPOR ANO)</t>
  </si>
  <si>
    <t>VARREDURA EM SUPERFICIES ENSAIBRADAS (104 VEZES POR ANO)</t>
  </si>
  <si>
    <t>VARREDURA DE PAPEIS EM SUPERFICIES PAVIMENTADAS COM PEDRA PORTUGUESA(104 VEZES POR ANO)</t>
  </si>
  <si>
    <t>CAPINA EM SUPERFICIES ENSAIBRADAS(24 VEZES POR ANO)</t>
  </si>
  <si>
    <t>CAPINA DE CONSERVACAO(1 VEZ POR ANO),EM TERRENO DE VEGETACAOPOUCO DENSA,COM RETIRADA OU QUEIMA DE RESIDUOS</t>
  </si>
  <si>
    <t>LIMPEZA DE FOLHAS E PAPEIS FLUTUANDO EM LAGOS E CANAIS(104 VEZES AO ANO)</t>
  </si>
  <si>
    <t>LIMPEZA DE CAIXAS DE AREIA EM PARQUES E JARDINS(12 VEZES PORANO)</t>
  </si>
  <si>
    <t>LIMPEZA DE CAIXAS DE RALO EM PARQUES E JARDINS(12 VEZES PORANO)</t>
  </si>
  <si>
    <t>LIMPEZA DE GALERIAS EM PARQUES E JARDINS(2 VEZES POR ANO)</t>
  </si>
  <si>
    <t>LIMPEZA DE RAMAIS DE RALO EM PARQUES E JARDINS(12 VEZES PORANO)</t>
  </si>
  <si>
    <t>IRRIGACAO DE ARVORE E/OU PALMEIRA COM CAMINHAO PIPA,INCLUSIVE FORNECIMENTO DA AGUA</t>
  </si>
  <si>
    <t>IRRIGACAO DE ARVORE E/OU PALMEIRA COM CAMINHAO PIPA,EXCLUSIVE O FORNECIMENTO DA AGUA</t>
  </si>
  <si>
    <t>IRRIGACAO DE GRAMADO E/OU CANTEIRO COM CAMINHAO PIPA,EXCLUSIVE O FORNECIMENTO DA AGUA</t>
  </si>
  <si>
    <t>IRRIGACAO DE GRAMADO COM CAMINHAO PIPA,INCLUSIVE FORNECIMENTO DE AGUA</t>
  </si>
  <si>
    <t>CORTE,DESGALHAMENTO,DESTOCAMENTO E DESENRAIZAMENTO DE ARVORE,COM ALTURA ATE 3,00M,DIAMETRO EM TORNO DE 15CM,COM AUXILIODE EQUIPAMENTO MECANICO</t>
  </si>
  <si>
    <t>CORTE,DESGALHAMENTO,DESTOCAMENTO E DESENRAIZAMENTO DE ARVORE,COM ALTURA DE 3,00 A 5,00M E DIAMETRO EM TORNO DE 25CM,COMAUXILIO DE EQUIPAMENTO MECANICO</t>
  </si>
  <si>
    <t>CORTE,DESGALHAMENTO,DESTOCAMENTO E DESENRAIZAMENTO DE ARVORE,COM ALTURA ACIMA DE 5,00M E DIAMETRO EM TORNO DE 50CM, COMAUXILIO DE EQUIPAMENTO MECANICO</t>
  </si>
  <si>
    <t>MANUTENCAO E RECOMPOSICAO DE AREAS AJARDINADAS,CORTE DE FOLHAS E RAMOS SECOS,RETIRADA DE PARASITAS, LIMPEZA E REPLANTIODE ARBUSTOS (1 VEZ POR SEMANA)</t>
  </si>
  <si>
    <t>LIMPEZA,APOS ESVAZIAMENTO,DOS FUNDOS DE LAGOS E CANAIS</t>
  </si>
  <si>
    <t>LIMPEZA DE SUPERFICIE DE FUNDO DE LAGOS E BACIAS DE CHAFARIZES E ENTORNOS,SEM ESVAZIAMENTO,EXCLUSIVE TRANSPORTE</t>
  </si>
  <si>
    <t>CORTE DE GRAMA COM ALFANGE,INCLUSIVE VARREDURA E REMOCAO DEENTULHO</t>
  </si>
  <si>
    <t>CORTE DE GRAMA COM MAQUINAS MANUAIS,INCLUSIVE VARREDURA E REMOCAO DE ENTULHO</t>
  </si>
  <si>
    <t>PODA DE ARBUSTOS TIPO CERCA VIVA</t>
  </si>
  <si>
    <t>PODA DE ARVORES,LIMPEZA DE GALHOS SECOS E RETIRADA DE PARASITAS</t>
  </si>
  <si>
    <t>CORTE DE GRAMA COM MAQUINAS MOTORIZADAS,INCLUSIVE VARREDURAE RECOLHIMENTO DO ENTULHO (24 VEZES POR ANO)</t>
  </si>
  <si>
    <t>APARO DE BORDOS EM GRAMADOS(6 VEZES POR ANO)</t>
  </si>
  <si>
    <t>APARO MANUAL,COM ENXADAO OU TESOURA,DE BEIRAL DE GRAMADO</t>
  </si>
  <si>
    <t>APARO MANUAL DE CAPIM,COM TESOURA,AO REDOR DE MUDAS VEGETAIS</t>
  </si>
  <si>
    <t>ARRANCAMENTO DE ERVAS DANINHAS PELA RAIZ,EM AREA GRAMADA</t>
  </si>
  <si>
    <t>CAPINA DE ERVAS,GRAMINEAS,ETC,EM AREA DE BRITA</t>
  </si>
  <si>
    <t>CAPINA DE ERVAS,GRAMINEAS,ETC,EM SUPERFICIE ENSAIBRADA</t>
  </si>
  <si>
    <t>CAPINA PARA CONSTRUCAO DE TRILHAS E ACEIROS,SOBRE MATERIAL DE 1ª CATEGORIA,A CEU ABERTO,ATE A PROFUNDIDADE DE 0,10M</t>
  </si>
  <si>
    <t>ENCHIMENTO DE CAVAS,SENDO UM TERCO COM TERRA PRETA VEGETAL</t>
  </si>
  <si>
    <t>CALAGEM DE GRAMADOS(1 VEZ POR ANO)</t>
  </si>
  <si>
    <t>APLICACAO DE HERBICIDA SELETIVO EM GRAMADOS(2 VEZES POR ANO)</t>
  </si>
  <si>
    <t>APLICACAO DE HERBICIDA DE ACAO TOTAL EM SUPERFICIES PAVIMENTADAS COM PEDRA PORTUGUESA(2 VEZES POR ANO)</t>
  </si>
  <si>
    <t>COMBATE AS FORMIGAS,COM APLICACAO DE FORMICIDA,EM ENCOSTA,EXCLUSIVE ESTE</t>
  </si>
  <si>
    <t>ADUBACAO QUIMICA COM FORMULA COMPLETA(NPK-04-14-08)E ALDRINIZADA,EM GRAMADOS(1 VEZ POR ANO)</t>
  </si>
  <si>
    <t>ADUBACAO NITROGENADA EM GRAMADOS(5 VEZES POR ANO)</t>
  </si>
  <si>
    <t>ADUBO ORGANICO(ESTERCO DE GADO).FORNECIMENTO</t>
  </si>
  <si>
    <t>ATERRO COM TERRA PRETA VEGETAL,PARA EXECUCAO DE GRAMADOS</t>
  </si>
  <si>
    <t>TERRA ESTRUMADA,INCLUSIVE CARGA,TRANSPORTE E DESCARGA.FORNECIMENTO</t>
  </si>
  <si>
    <t>ARRANCAMENTO E REPLANTIO DE ARVORE ADULTA, COM ATE 3,00M DEALTURA E ATE 15CM DE DIAMETRO, INCLUSIVE ESCAVACAO E REGA DURANTE 15 DIAS,EXCLUSIVE TRANSPORTE</t>
  </si>
  <si>
    <t>ARRANCAMENTO E REPLANTIO DE ARVORE ADULTA,ENTRE 3,00 E 5,00MDE ALTURA E ATE 20CM DE DIAMETRO,INCLUSIVE ESCAVACAO E REGADURANTE 15 DIAS,EXCLUSIVE TRANSPORTE</t>
  </si>
  <si>
    <t>ARRANCAMENTO E REPLANTIO DE ARVORE ADULTA,ACIMA DE 5,00M DEALTURA E MAIS DE 20CM DE DIAMETRO,INCLUSIVE ESCAVACAO E REGADURANTE 15 DIAS,EXCLUSIVE TRANSPORTE</t>
  </si>
  <si>
    <t>RETIRADA DE GRAMINEAS EM PISO DE PEDRA PORTUGUESA,UTILIZANDOROCADEIRA COSTAL</t>
  </si>
  <si>
    <t>RETIRADA DE COBERTURA VEGETAL DE PISO DE JUNTA SECA</t>
  </si>
  <si>
    <t>RETIRADA DE PROTETOR DE ARVORE,INCLUSIVE CARGA,DESCARGA E TRANSPORTE</t>
  </si>
  <si>
    <t>RETIRADA DE GALHOS SECOS E DE PARASITAS EM ARVORES</t>
  </si>
  <si>
    <t>CAMADA DE AREIA ESPALHADA MANUALMENTE,MEDIDA APOS A COMPACTACAO</t>
  </si>
  <si>
    <t>EXECUCAO DE PAVIMENTACAO DE SAIBRO E AREIA GROSSA NA PROPORCAO DE 3:1,EM CAMADAS DE 15CM,MEDIDA APOS A COMPACTACAO,INCLUSIVE ESPALHAMENTO E REGA</t>
  </si>
  <si>
    <t>EXECUCAO DE PAVIMENTACAO DE SAIBRO ARENOSO,EM CAMADAS DE 10CM,MEDIDA APOS A COMPACTACAO,INCLUSIVE ESPALHAMENTO E REGA</t>
  </si>
  <si>
    <t>CAMADA DE PO-DE-PEDRA ESPALHADA MANUALMENTE,MEDIDA APOS A COMPACTACAO</t>
  </si>
  <si>
    <t>CORDOES DE CONCRETO SIMPLES,COM SECAO DE 10X25CM,MOLDADOS NOLOCAL,INCLUSIVE ESCAVACAO E REATERRO</t>
  </si>
  <si>
    <t>CORDOES DE CONCRETO SIMPLES PRE-MOLDADO,COM SECAO DE 6X25CM,INCLUSIVE ESCAVACAO E REATERRO</t>
  </si>
  <si>
    <t>CORDOES DE GRANITO,COM SECAO DE 10X25CM,INCLUSIVE ESCAVACAOE REATERRO</t>
  </si>
  <si>
    <t>BANCO DE CONCRETO APARENTE,COM 1,50M DE COMPRIMENTO,45CM DELARGURA E 10CM DE ESPESSURA, SOBRE DOIS APOIOS DO MESMO MATERIAL,COM SECAO DE 10X30CM</t>
  </si>
  <si>
    <t>BANCO DE CONCRETO APARENTE,C/45CM DE LARGURA E 10CM DE ESPESSURA,SOBRE DOIS APOIOS DO MESMO MATERIAL,C/SECAO DE 10X30CM</t>
  </si>
  <si>
    <t>MESA DE JARDIM,MEDINDO 1,80X0,91X0,73M,EXECUTADA EM PECAS DEMACARANDUBA DE 7X22CM,FIXADAS EM 2(DOIS) APOIOS DE CONCRETO,CONFORME DETALHE Nº6028/EMOP.FORNECIMENTO E COLOCACAO</t>
  </si>
  <si>
    <t>BANCO DE JARDIM,MEDINDO 1,80X0,30X0,45M,EXECUTADO COM 01(UMA)PECA MACARANDUBA DE 30X7CM,FIXADA EM 02(DOIS) APOIOS DE CONCRETO,CONFORME DETALHE Nº6028/EMOP.FORNECIMENTO E COLOCACAO</t>
  </si>
  <si>
    <t>BANCO RUSTICO.FORNECIMENTO E COLOCACAO</t>
  </si>
  <si>
    <t>CONTRAVENTAMENTO DE ALAMBRADO COM TUBOS DE FERRO GALVANIZADO(EXTERN.E INTERNAMENTE),C/DIAMETRO INTERNO DE 2" E ESPESSURADE PAREDE DE 1/8".FORNECIMENTO E COLOCACAO</t>
  </si>
  <si>
    <t>CONTRAVENTAMENTO DE ALAMBRADO COM TUBOS DE FERRO GALVANIZADO(EXTERNA E INTERNAMENTE),COM DIAMETRO INTERNO NO 2.1/2" E ESPESSURA DE PAREDE DE 1/8".FORNECIMENTO E COLOCACAO</t>
  </si>
  <si>
    <t>CONTRAVENTAMENTO DE ALAMBRADO COM TUBOS DE FERRO GALVANIZADO(EXTERN.E INTERNAMENTE),COM DIAMETRO INTERNO DE 3" E ESPESSURA DE PAREDE DE 1/8".FORNECIMENTO E COLOCACAO</t>
  </si>
  <si>
    <t>AMARELINHA EM BLOCOS DE CONCRETO PRE-MOLDADOS COM APLICACAODE LETRAS E NUMEROS COLORIDOS EM BAIXO RELEVO.FORNECIMENTO EAPLICACAO</t>
  </si>
  <si>
    <t>CADEIRA DE BALANCO COMPLETA, COM CORRENTES, BRACADEIRAS,  ROLAMENTOS, PARAFUSOS, BARRAS, ETC., INCLUSIVE DESMONTAGEM DADANIFICADA, PINTURA E TRANSPORTE. FORNECIMENTO E COLOCACAO</t>
  </si>
  <si>
    <t>ESCADA EM ARVORE, EM MADEIRA APARELHADA. FORNECIMENTO E COLOCACAO</t>
  </si>
  <si>
    <t>ESCADA DE ESCORREGA COMPLETA, INCLUSIVE PATAMAR,COM PINTURATRANSPORTE E DESMONTAGEM DA DANIFICADA.FORNECIMENTO E COLOCACAO</t>
  </si>
  <si>
    <t>PRANCHA DE GANGORRA COMPLETA,INCLUSIVE PATAMAR,COM PINTURA,TRANSPORTE E DESMONTAGEM DA DANIFICADA.FORNECIMENTO E COLOCACAO</t>
  </si>
  <si>
    <t>PRANCHA REMA-REMA,MADEIRA APARELHADA,COMPLETA COM FERRAGENS,BRACADEIRAS,ROLAMENTOS,ETC., PINTURA E TRANSPORTE COM DESMONTAGEM DA DANIFICADA.FORNECIMENTO E COLOCACAO</t>
  </si>
  <si>
    <t>PAPELEIRA PLASTICA P/VIAS E PRACAS PUBLICAS EM POLIETILENO(DIN),CAPACIDADE PARA 50L,MEDINDO(75,50X34,50X43,50)CM.FORNECIMENTO E COLOCACAO</t>
  </si>
  <si>
    <t>VASO PLASTICO REDONDO,NA COR TERRACOTA,CERAMICA OU CINZA,COMDIAMETRO ENTRE 30CM E 40CM E ALTURA ENTRE 30CM E 35CM,INCLUSIVE PRATO.FORNECIMENTO</t>
  </si>
  <si>
    <t>VASO PLASTICO QUADRADO,NA COR TERRACOTA,CERAMICA OU CINZA,COM LADOS ENTRE 34CM E 40CM E ALTURA ENTRE 28CM E 34CM,INCLUSIVE PRATO.FORNECIMENTO</t>
  </si>
  <si>
    <t>VASO PLASTICO REDONDO,NA COR TERRACOTA,CERAMICA OU CINZA,COMDIAMETRO ENTRE 41CM E 50CM E ALTURA ENTRE 36CM E 40CM, INCLUSIVE PRATO.FORNECIMENTO</t>
  </si>
  <si>
    <t>CESTO DE TELA PARA RETIRADA DE LIXO,CONFECCIONADO EM ACO E SOMBRIT,MODELO COMLURB.FORNECIMENTO</t>
  </si>
  <si>
    <t>FUNDACAO DE ALVENARIA DE PEDRA,COM ARGAMASSA DE CIMENTO,SAIBRO E AREIA,NO TRACO 1:2:3,TENDO 0,35 A 0,45M DE LARGURA</t>
  </si>
  <si>
    <t>FUNDACAO DE ALVENARIA DE PEDRA,COM ARGAMASSA DE CIMENTO,SAIBRO E AREIA,NO TRACO 1:2:3,TENDO 0,60 A 0,80M DE LARGURA</t>
  </si>
  <si>
    <t>EMENDA METALICA EM ESTACA PRE-FABRICADA,PARA CARGA DE TRABALHO DE COMPRESSAO AXIAL DE ATE 250KN(25TF)</t>
  </si>
  <si>
    <t>EMENDA METALICA EM ESTACA PRE-FABRICADA,PARA CARGA DE TRABALHO DE COMPRESSAO AXIAL DE ATE 350KN(35TF)</t>
  </si>
  <si>
    <t>EMENDA METALICA EM ESTACA PRE-FABRICADA,PARA CARGA DE TRABALHO DE COMPRESSAO AXIAL DE ATE 450KN(45TF)</t>
  </si>
  <si>
    <t>EMENDA METALICA EM ESTACA PRE-FABRICADA,PARA CARGA DE TRABALHO DE COMPRESSAO AXIAL DE ATE 600KN(60TF)</t>
  </si>
  <si>
    <t>EMENDA METALICA EM ESTACA PRE-FABRICADA,PARA CARGA DE TRABALHO DE COMPRESSAO AXIAL DE ATE 750KN(75TF)</t>
  </si>
  <si>
    <t>EMENDA METALICA EM ESTACA PRE-FABRICADA,PARA CARGA DE TRABALHO DE COMPRESSAO AXIAL DE ATE 950KN(95TF)</t>
  </si>
  <si>
    <t>EMENDA METALICA EM ESTACA PRE-FABRICADA,PARA CARGA DE TRABALHO DE COMPRESSAO AXIAL DE ATE 1300KN(130TF)</t>
  </si>
  <si>
    <t>EMENDA METALICA EM ESTACA PRE-FABRICADA,PARA CARGA DE TRABALHO DE COMPRESSAO AXIAL DE ATE 1700KN(170TF)</t>
  </si>
  <si>
    <t>TRECHO CRAVADO,MAS NAO CONCRETADO(SITUADO ACIMA DA COTA DE ARRASAMENTO),DE TUBULACAO NECESSARIA PARA EXECUCAO DE ESTACAMOLDADA NO TERRENO,TIPO "FRANKI",COM DIAMETRO DE 350MM</t>
  </si>
  <si>
    <t>TRECHO CRAVADO,MAS NAO CONCRETADO(SITUADO ACIMA DA COTA DE ARRASAMENTO),DE TUBULACAO NECESSARIA PARA EXECUCAO DE ESTACAMOLDADA NO TERRENO,TIPO "FRANKI",COM DIAMETRO DE 400MM</t>
  </si>
  <si>
    <t>TRECHO CRAVADO,MAS NAO CONCRETADO(SITUADO ACIMA DA COTA DE ARRASAMENTO),DE TUBULACAO NECESSARIA PARA EXECUCAO DE ESTACAMOLDADA NO TERRENO,TIPO "FRANKI",COM DIAMETRO DE 450MM</t>
  </si>
  <si>
    <t>TRECHO CRAVADO,MAS NAO CONCRETADO(SITUADO ACIMA DA COTA DE ARRASAMENTO),DE TUBULACAO NECESSARIA PARA EXECUCAO DE ESTACAMOLDADA NO TERRENO,TIPO "FRANKI",COM DIAMETRO DE 520MM</t>
  </si>
  <si>
    <t>TRECHO CRAVADO,MAS NAO CONCRETADO(SITUADO ACIMA DA COTA DE ARRASAMENTO),DE TUBULACAO NECESSARIA PARA EXECUCAO DE ESTACAMOLDADA NO TERRENO,TIPO "FRANKI",COM DIAMETRO DE 600MM</t>
  </si>
  <si>
    <t>BULBO DE ALARGAMENTO PARA ESTACA TIPO "FRANKI",DIAMETRO DE 350MM(ATE 270L)</t>
  </si>
  <si>
    <t>BULBO DE ALARGAMENTO PARA ESTACA TIPO "FRANKI",DIAMETRO DE 400MM(ATE 360L)</t>
  </si>
  <si>
    <t>BULBO DE ALARGAMENTO PARA ESTACA TIPO "FRANKI",DIAMETRO DE 450MM(ATE 450L)</t>
  </si>
  <si>
    <t>BULBO DE ALARGAMENTO PARA ESTACA TIPO "FRANKI",DIAMETRO DE 520MM(ATE 600L)</t>
  </si>
  <si>
    <t>BULBO DE ALARGAMENTO PARA ESTACA TIPO "FRANKI",DIAMETRO DE 600MM(ATE 750L)</t>
  </si>
  <si>
    <t>EMENDA DE TOPO EM ESTACA TRILHO TR-25 SIMPLES,INCLUSIVE TALAS DE CHAPA DE ACO E SOLDAGEM DE TOPO,COM FORNECIMENTO DE TODOS OS MATERIAIS</t>
  </si>
  <si>
    <t>EMENDA DE TOPO EM ESTACA DE TRILHO TR-25 DUPLO,INCLUSIVE TALAS DE CHAPA DE ACO E SOLDAGEM DE TOPO,COM FORNECIMENTO DE TODOS OS MATERIAIS</t>
  </si>
  <si>
    <t>EMENDA DE TOPO EM ESTACA DE TRILHO TR-32 SIMPLES,INCLUSIVE TALAS DE CHAPA DE ACO E SOLDAGEM DE TOPO,COM FORNECIMENTO DETODOS OS MATERIAIS</t>
  </si>
  <si>
    <t>EMENDA DE TOPO EM ESTACA DE TRILHO TR-32 DUPLO,INCLUSIVE TALAS DE CHAPA DE ACO E SOLDAGEM DE TOPO,COM FORNECIMENTO DE TODOS OS MATERIAIS</t>
  </si>
  <si>
    <t>EMENDA DE TOPO EM ESTACA DE TRILHO TR-37 SIMPLES,INCLUSIVE TALAS DE CHAPA DE ACO E SOLDAGEM DE TOPO,COM FORNECIMENTO DETODOS OS MATERIAIS</t>
  </si>
  <si>
    <t>EMENDA DE TOPO EM ESTACA DE TRILHO TR-37 DUPLO,INCLUSIVE TALAS DE CHAPA DE ACO E SOLDAGEM DE TOPO,COM FORNECIMENTO DE TODOS OS MATERIAIS</t>
  </si>
  <si>
    <t>EMENDA DE TOPO EM ESTACA DE TRILHO TR-45 SIMPLES,INCLUSIVE TALAS DE CHAPA DE ACO E SOLDAGEM DE TOPO,COM FORNECIMENTO DETODOS OS MATERIAIS</t>
  </si>
  <si>
    <t>EMENDA DE TOPO DE ESTACA DE TRILHO TR-45 DUPLO,INCLUSIVE TALAS DE CHAPA DE ACO E SOLDAGEM DE TOPO,COM FORNECIMENTO DE TODOS OS MATERIAIS</t>
  </si>
  <si>
    <t>EMENDA DE TOPO EM ESTACA DE TRILHO TR-50 SIMPLES,INCLUSIVE TALAS DE CHAPA DE ACO E SOLDAGEM DE TOPO,COM FORNECIMENTO DETODOS OS MATERIAIS</t>
  </si>
  <si>
    <t>EMENDA DE TOPO EM ESTACA DE TRILHO TR-50 DUPLO,INCLUSIVE TALAS DE CHAPA DE ACO E SOLDAGEM DE TOPO,COM FORNECIMENTO DE TODOS OS MATERIAIS</t>
  </si>
  <si>
    <t>EMENDA DE TOPO EM ESTACA DE TRILHO TR-57 SIMPLES,INCLUSIVE TALAS DE CHAPA DE ACO E SOLDAGEM DE TOPO,COM FORNECIMENTO DETODOS OS MATERIAIS</t>
  </si>
  <si>
    <t>EMENDA DE TOPO EM ESTACA DE TRILHO TR-57 DUPLO,INCLUSIVE TALAS DE CHAPA DE ACO E SOLDAGEM DE TOPO,COM FORNECIMENTO DE TODOS OS MATERIAIS</t>
  </si>
  <si>
    <t>PLACA DE ACO CONTRAPUNCAO,COM ESPESSURA DE 1/2",SOLDADA SOBRE CABECA DE ESTACA METALICA DE PERFIL SIMPLES DE 10",INCLUSIVE FORNECIMENTO</t>
  </si>
  <si>
    <t>PLACA DE ACO CONTRAPUNCAO,COM ESPESSURA DE 1/2",SOLDADA SOBRE CABECA DE ESTACA METALICA DE PERFIL SIMPLES DE 12",INCLUSIVE FORNECIMENTO</t>
  </si>
  <si>
    <t>PLACA DE ACO CONTRAPUNCAO,COM ESPESSURA DE 1/2",SOLDADA SOBRE CABECA DE ESTACA METALICA DE PERFIL SIMPLES 15",INCLUSIVEFORNECIMENTO</t>
  </si>
  <si>
    <t>PLACA DE ACO CONTRAPUNCAO,COM ESPESSURA DE 1/2",SOLDADA SOBRE CABECA DE ESTACA METALICA DE PERFIL DUPLO DE 10",INCLUSIVEFORNECIMENTO</t>
  </si>
  <si>
    <t>PLACA DE ACO CONTRAPUNCAO,COM ESPESSURA DE 1/2",SOLDADA SOBRE CABECA DE ESTACA METALICA DE PERFIL DUPLO DE 12",INCLUSIVEFORNECIMENTO</t>
  </si>
  <si>
    <t>PLACA DE ACO CONTRAPUNCAO,COM ESPESSURA DE 1/2",SOLDADA SOBRE CABECA DE ESTACA METALICA DE PERFIL DUPLO DE 15",INCLUSIVEFORNECIMENTO</t>
  </si>
  <si>
    <t>PLACA DE ACO CONTRAPUNCAO,NAS DIMENSOES DE PROJETO,SOLDADA SOBRE CABECA DE ESTACA DE ACO DE PERFIL SIMPLES OU DUPLO,MEDIDA PELO PESO INCORPORADO DE CHAPA DE ACO</t>
  </si>
  <si>
    <t>ARRASAMENTO DE ESTACA DE CONCRETO PARA CARGA DE TRABALHO DECOMPRESSAO AXIAL ATE 600KN</t>
  </si>
  <si>
    <t>ARRASAMENTO DE ESTACA DE CONCRETO PARA CARGA DE TRABALHO DECOMPRESSAO AXIAL DE 600 A 950KN</t>
  </si>
  <si>
    <t>ARRASAMENTO DE ESTACA DE CONCRETO PARA CARGA DE TRABALHO DECOMPRESSAO AXIAL DE 950 A 1.300KN</t>
  </si>
  <si>
    <t>ARRASAMENTO DE ESTACA DE CONCRETO PARA CARGA DE TRABALHO DECOMPRESSAO AXIAL DE 1.300 A 1.700KN</t>
  </si>
  <si>
    <t>ARRASAMENTO DE TUBULAO DE CONCRETO COM DIAMETRO DE 80CM</t>
  </si>
  <si>
    <t>ARRASAMENTO DE TUBULAO DE CONCRETO COM DIAMETRO DE 1,00 A 1,20M</t>
  </si>
  <si>
    <t>ARRASAMENTO DE TUBULAO DE CONCRETO COM DIAMETRO DE 1,25 A 1,40M</t>
  </si>
  <si>
    <t>ARRASAMENTO DE TUBULAO DE CONCRETO COM DIAMETRO DE 1,45 A 1,60M</t>
  </si>
  <si>
    <t>ARRASAMENTO DE TUBULAO DE CONCRETO COM DIAMETRO DE 1,65 A 2,00M</t>
  </si>
  <si>
    <t>ARRASAMENTO DE TUBULAO DE CONCRETO COM DIAMETRO DE 2,10 A 2,50M</t>
  </si>
  <si>
    <t>ARRASAMENTO DE ESTACA DE TRILHO TR-25,TR-32,TR-37 OU TR-45,SIMPLES</t>
  </si>
  <si>
    <t>ARRASAMENTO DE ESTACA DE TRILHO TR-50 OU TR-57,SIMPLES</t>
  </si>
  <si>
    <t>ARRASAMENTO DE ESTACA DE TRILHO,TR-25,TR-32,TR-37 OU TR-45,DUPLO</t>
  </si>
  <si>
    <t>ARRASAMENTO DE ESTACA DE TRILHO TR-50 OU TR-57,DUPLO</t>
  </si>
  <si>
    <t>ARRASAMENTO DE ESTACA DE TRILHO TR-25,TR-32,TR-37 OU TR-45,TRIPLO</t>
  </si>
  <si>
    <t>ARRASAMENTO DE ESTACA DE TRILHO TR-50 OU TR-57,TRIPLO</t>
  </si>
  <si>
    <t>ARRASAMENTO DE ESTACA DE ACO,PERFIL H DE 6"X6"</t>
  </si>
  <si>
    <t>ARRASAMENTO DE ESTACA DE ACO,PERFIL I DE 12" A 20"</t>
  </si>
  <si>
    <t>ARRASAMENTO DE ESTACA RAIZ DE 4" A 6" DE DIAMETRO</t>
  </si>
  <si>
    <t>ARRASAMENTO DE ESTACA RAIZ DE 8" A 10" DE DIAMETRO</t>
  </si>
  <si>
    <t>ARRASAMENTO DE ESTACA RAIZ DE 12" A 16" DE DIAMETRO</t>
  </si>
  <si>
    <t>PERFIL SIMPLES "I" OU "H" ATE 8",INCLUSIVE PERDAS.FORNECIMENTO</t>
  </si>
  <si>
    <t>PERFIL SIMPLES "I" OU "H" SENDO ACIMA DE 8" ATE 12",INCLUSIVE PERDAS.FORNECIMENTO</t>
  </si>
  <si>
    <t>PERFIL DUPLO "I" OU "H" ATE 8",INCLUSIVE EMENDA LONGITUDINAL.O CUSTO JA ESTA MULTIPLICADO POR 2(DOIS).FORNECIMENTO</t>
  </si>
  <si>
    <t>PERFIL DUPLO "I" OU "H" SENDO ACIMA DE 8" ATE 12",INCLUSIVEEMENDA LONGITUDINAL.O CUSTO JA ESTA MULTIPLICADO POR 2(DOIS).FORNECIMENTO</t>
  </si>
  <si>
    <t>CHAPA DE ACO CARBONO,ESPESSURA DE 1/4",PARA USO GERAL.FORNECIMENTO</t>
  </si>
  <si>
    <t>CHAPA DE ACO CARBONO,ESPESSURA DE 5/16",PARA USO GERAL.FORNECIMENTO</t>
  </si>
  <si>
    <t>CHAPA DE ACO CARBONO,ESPESSURA DE 3/8",PARA USO GERAL.FORNECIMENTO</t>
  </si>
  <si>
    <t>TRILHO SEMINOVO SIMPLES,INCLUSIVE PERDAS.FORNECIMENTO</t>
  </si>
  <si>
    <t>TRILHO SEMINOVO DUPLO.NO CUSTO JA FOI CONSIDERADO EMENDA LONGITUDINAL E MULTIPLICADO POR 2(DOIS),INCLUSIVE PERDAS.FORNECIMENTO</t>
  </si>
  <si>
    <t>TRILHO SEMINOVO TRIPLO.NO CUSTO JA FOI CONSIDERADO EMENDA LONGITUDINAL E MULTIPLICADO POR 2(DOIS),INCLUSIVE PERDAS.FORNECIMENTO</t>
  </si>
  <si>
    <t>TRILHO SEMINOVO QUADRUPLO.NO CUSTO JA FOI CONSIDERADO EMENDALONGITUDINAL E MULTIPLICADO POR 2(DOIS),INCLUSIVE PERDAS.FORNECIMENTO</t>
  </si>
  <si>
    <t>GAIOLA ARMADURA PARA PAREDE DIAFRAGMA,EM ACO CA-50,INCLUSIVEFORNECIMENTO,PERDAS,CORTE,DOBRAGEM,MONTAGEM E SOLDAS</t>
  </si>
  <si>
    <t>MANUSEIO DE PERFIS METALICOS ESTRUTURAIS ATE 20,00M</t>
  </si>
  <si>
    <t>CONCRETO DOSADO RACIONALMENTE PARA UMA RESISTENCIA CARACTERISTICA A COMPRESSAO DE 10MPA,COMPREENDENDO APENAS O FORNECIMENTO DOS MATERIAIS,INCLUSIVE 5% DE PERDAS</t>
  </si>
  <si>
    <t>CONCRETO DOSADO RACIONALMENTE PARA UMA RESISTENCIA CARACTERISTICA A COMPRESSAO DE 15MPA,COMPREENDENDO APENAS O FORNECIMENTO DOS MATERIAIS,INCLUSIVE 5% DE PERDAS</t>
  </si>
  <si>
    <t>CONCRETO DOSADO RACIONALMENTE PARA UMA RESISTENCIA CARACTERISTICA A COMPRESSAO DE 20MPA,COMPREENDENDO APENAS O FORNECIMENTO DOS MATERIAIS,INCLUSIVE 5% DE PERDAS</t>
  </si>
  <si>
    <t>CONCRETO DOSADO RACIONALMENTE PARA UMA RESISTENCIA CARACTERISTICA A COMPRESSAO DE 25MPA,COMPREENDENDO APENAS O FORNECIMENTO DOS MATERIAIS,INCLUSIVE 5% DE PERDAS</t>
  </si>
  <si>
    <t>CONCRETO DOSADO RACIONALMENTE PARA UMA RESISTENCIA CARACTERISTICA A COMPRESSAO DE 30MPA,COMPREENDENDO APENAS O FORNECIMENTO DOS MATERIAIS,INCLUSIVE 5% DE PERDAS</t>
  </si>
  <si>
    <t>CONCRETO DOSADO RACIONALMENTE PARA UMA RESISTENCIA CARACTERISTICA A COMPRESSAO DE 35MPA,COMPREENDENDO APENAS O FORNECIMENTO DOS MATERIAIS,INCLUSIVE 5% DE PERDAS</t>
  </si>
  <si>
    <t>CONCRETO DOSADO RACIONALMENTE PARA UMA RESISTENCIA CARACTERISTICA A COMPRESSAO DE 40MPA,COMPREENDENDO APENAS O FORNECIMENTO DOS MATERIAIS,INCLUSIVE 5% DE PERDAS</t>
  </si>
  <si>
    <t>CONCRETO PARA CAMADAS PREPARATORIAS COM 180KG DE CIMENTO PORM3 DE CONCRETO,COMPREENDENDO APENAS O FORNECIMENTO DOS MATERIAIS,INCLUSIVE 5% DE PERDAS</t>
  </si>
  <si>
    <t>PREPARO MANUAL DE CONCRETO,INCLUSIVE TRANSPORTE HORIZONTAL COM CARRINHO DE MAO,ATE 20,00M</t>
  </si>
  <si>
    <t>PREPARO DE CONCRETO,COMPREENDENDO MISTURA E AMASSAMENTO EM 2(DUAS) BETONEIRAS DE 600L,ADMITINDO-SE UMA PRODUCAO APROXIMADA DE 7,00M3/H,EXCLUINDO O FORNECIMENTO DOS MATERIAIS</t>
  </si>
  <si>
    <t>PREPARO DE CONCRETO,COMPREENDENDO MISTURA E AMASSAMENTO EM UMA BETONEIRA DE 600L,ADMITINDO-SE UMA PRODUCAO APROXIMADA DE3,50M3/H,EXCLUINDO O FORNECIMENTO DOS MATERIAIS</t>
  </si>
  <si>
    <t>PREPARO DE CONCRETO,COMPREENDENDO MISTURA E AMASSAMENTO EM UMA BETONEIRA DE 320L,ADMITINDO-SE UMA PRODUCAO APROXIMADA DE2,00M3/H,EXCLUINDO O FORNECIMENTO DOS MATERIAIS</t>
  </si>
  <si>
    <t>PREPARO DE CONCRETO EM USINA TIPO PAREDE,PRODUCAO DE 8,00M3/H,EXCLUSIVE O FORNECIMENTO DE MATERIAIS</t>
  </si>
  <si>
    <t>DOSAGEM DE CONCRETO EM USINA DOSADORA,TIPO VERTICAL,PARA 16,00M3/H,EXCLUSIVE O FORNECIMENTO DE MATERIAIS,SENDO O TRABALHO INTERMITENTE,A 50%</t>
  </si>
  <si>
    <t>ADICIONAL PARA ITENS 11.002.0021 A 11.002.0037,CORRESPONDENTE A ACRESCIMOS NA DISTANCIA HORIZONTAL</t>
  </si>
  <si>
    <t>M3XDAM</t>
  </si>
  <si>
    <t>ADICIONAL PARA ITENS 11.002.0021 A 11.002.0031,CORRESPONDENTE A ACRESCIMOS NA DISTANCIA VERTICAL</t>
  </si>
  <si>
    <t>LANCAMENTO DE CONCRETO EM PECAS ARMADAS,INCLUSIVE TRANSPORTEHORIZONTAL E VERTICAL,COM AUXILIO DE GUINDASTE E CACAMBAS DE 1,00 A 1,50M3,CURA,COLOCACAO,ADENSAMENTO E ACABAMENTO</t>
  </si>
  <si>
    <t>CONCRETO DOSADO RACIONALMENTE PARA UMA RESISTENCIA CARACTERISTICA A COMPRESSAO DE 10MPA,INCLUSIVE MATERIAIS,TRANSPORTE,PREPARO COM BETONEIRA,LANCAMENTO E ADENSAMENTO</t>
  </si>
  <si>
    <t>CONCRETO DOSADO RACIONALMENTE PARA UMA RESISTENCIA CARACTERISTICA A COMPRESSAO DE 15MPA,INCLUSIVE MATERIAIS,TRANSPORTE,PREPARO COM BETONEIRA,LANCAMENTO E ADENSAMENTO</t>
  </si>
  <si>
    <t>CONCRETO DOSADO RACIONALMENTE PARA UMA RESISTENCIA CARACTERISTICA A COMPRESSAO DE 20MPA,INCLUSIVE MATERIAIS,TRANSPORTE,PREPARO COM BETONEIRA,LANCAMENTO E ADENSAMENTO</t>
  </si>
  <si>
    <t>CONCRETO DOSADO RACIONALMENTE PARA UMA RESISTENCIA CARACTERISTICA A COMPRESSAO DE 30MPA,INCLUSIVE MATERIAIS,TRANSPORTE,PREPARO COM BETONEIRA,LANCAMENTO E ADENSAMENTO</t>
  </si>
  <si>
    <t>CONCRETO DOSADO RACIONALMENTE PARA UMA RESISTENCIA CARACTERISTICA A COMPRESSAO DE 35MPA,INCLUSIVE MATERIAIS,TRANSPORTE,PREPARO COM BETONEIRA,LANCAMENTO E ADENSAMENTO</t>
  </si>
  <si>
    <t>CONCRETO DOSADO RACIONALMENTE PARA UMA RESISTENCIA CARACTERISTICA A COMPRESSAO DE 40MPA,INCLUSIVE MATERIAIS,TRANSPORTE,PREPARO COM BETONEIRA,LANCAMENTO E ADENSAMENTO</t>
  </si>
  <si>
    <t>CONCRETO DOSADO RACIONALMENTE PARA UMA RESISTENCIA CARACTERISTICA A COMPRESSAO DE 15MPA,INCLUSIVE IMPERMEABILIZANTE DE PEGA NORMAL,ADICIONADO A AGUA DE AMASSAMENTO</t>
  </si>
  <si>
    <t>PREENCHIMENTO COM CONCRETO DE 15MPA EM VAZIOS DE ALVENARIA DE BLOCOS DE CONCRETO 10X20X40CM,EM PAREDES DE 10CM,MEDIDO PELA AREA REAL,EXCLUSIVE ARMACAO E A ALVENARIA</t>
  </si>
  <si>
    <t>PREENCHIMENTO COM CONCRETO DE 20MPA EM VAZIOS DE ALVENARIA DE BLOCOS DE CONCRETO 10X20X40CM,EM PAREDES DE 10CM,MEDIDO PELA AREA REAL,EXCLUSIVE ARMACAO E A ALVENARIA</t>
  </si>
  <si>
    <t>PREENCHIMENTO COM CONCRETO DE 25MPA EM VAZIOS DE ALVENARIA DE BLOCOS DE CONCRETO 10X20X40CM,EM PAREDES DE 10CM,MEDIDO PELA AREA REAL,EXCLUSIVE ARMACAO E A ALVENARIA</t>
  </si>
  <si>
    <t>PREENCHIMENTO COM CONCRETO DE 30MPA EM VAZIOS DE ALVENARIA DE BLOCOS DE CONCRETO 10X20X40CM,EM PAREDES DE 10CM,MEDIDO PELA AREA REAL,EXCLUSIVE ARMACAO E A ALVENARIA</t>
  </si>
  <si>
    <t>PREENCHIMENTO COM CONCRETO DE 15MPA EM VAZIOS DE ALVENARIA DE BLOCOS DE CONCRETO 15X20X40CM,EM PAREDES DE 15CM,MEDIDO PELA AREA REAL,EXCLUSIVE ARMACAO E A ALVENARIA</t>
  </si>
  <si>
    <t>PREENCHIMENTO COM CONCRETO DE 20MPA EM VAZIOS DE ALVENARIA DE BLOCOS DE CONCRETO 15X20X40CM,EM PAREDES DE 15CM,MEDIDO PELA AREA REAL,EXCLUSIVE ARMACAO E A ALVENARIA</t>
  </si>
  <si>
    <t>PREENCHIMENTO COM CONCRETO DE 25MPA EM VAZIOS DE ALVENARIA DE BLOCOS DE CONCRETO 15X20X40CM,EM PAREDES DE 15CM,MEDIDO PELA AREA REAL,EXCLUSIVE ARMACAO E A ALVENARIA</t>
  </si>
  <si>
    <t>PREENCHIMENTO COM CONCRETO DE 30MPA EM VAZIOS DE ALVENARIA DE BLOCOS DE CONCRETO 15X20X40CM,EM PAREDES DE 15CM,MEDIDO PELA AREA REAL,EXCLUSIVE ARMACAO E A ALVENARIA</t>
  </si>
  <si>
    <t>PREENCHIMENTO COM CONCRETO DE 15MPA EM VAZIOS DE ALVENARIA DE BLOCOS DE CONCRETO 20X20X40CM,EM PAREDES DE 20CM,MEDIDO PELA AREA REAL,EXCLUSIVE ARMACAO E A ALVENARIA</t>
  </si>
  <si>
    <t>PREENCHIMENTO COM CONCRETO DE 20MPA EM VAZIOS DE ALVENARIA DE BLOCOS DE CONCRETO 20X20X40CM,EM PAREDES DE 20CM,MEDIDO PELA AREA REAL,EXCLUSIVE ARMACAO E A ALVENARIA</t>
  </si>
  <si>
    <t>PREENCHIMENTO COM CONCRETO DE 25MPA EM VAZIOS DE ALVENARIA DE BLOCOS DE CONCRETO 20X20X40CM,EM PAREDES DE 20CM,MEDIDO PELA AREA REAL,EXCLUSIVE ARMACAO E A ALVENARIA</t>
  </si>
  <si>
    <t>PREENCHIMENTO COM CONCRETO DE 30MPA EM VAZIOS DE ALVENARIA DE BLOCOS DE CONCRETO 20X20X40CM,EM PAREDES DE 20CM,MEDIDO PELA AREA REAL,EXCLUSIVE ARMACAO E A ALVENARIA</t>
  </si>
  <si>
    <t>FORMAS ESPECIAIS DE MADEIRA PARA PECAS DE CONCRETO PRE-MOLDADO,SERVINDO 20 VEZES,TABUAS DE MADEIRA DE 3ª,COM 4CM DE ESPESSURA,MOLDAGEM E DESMOLDAGEM</t>
  </si>
  <si>
    <t>FORMAS ESPECIAIS DE MADEIRA PARA ABOBADA DE TUNEL,EM MADEIRADE 3ª,CONSIDERANDO O APROVEITAMENTO DA MADEIRA DE 3 VEZES,INCLUSIVE FORNECIMENTO DOS MATERIAIS E DESMOLDAGEM</t>
  </si>
  <si>
    <t>FORMAS ESPECIAIS DE MADEIRA PARA ABOBODA DE TUNEL,EM MADEIRADE 3ª,CONSIDERANDO O APROVEITAMENTO DA MADEIRA APENAS 1 VEZ,INCLUSIVE FORNECIMENTO DOS MATERIAIS E DESMOLDAGEM</t>
  </si>
  <si>
    <t>FORMAS DE MADEIRA DE 3ª,PARA GALERIAS RETANGULARES DE CONCRETO ARMADO,SERVINDO A MADEIRA 3 VEZES,INCLUSIVE ESCORAMENTO,FORNECIMENTO DOS MATERIAIS E DESMOLDAGEM</t>
  </si>
  <si>
    <t>FORMAS DE MADEIRA DE 3ª,COM APROVEITAMENTO DA MADEIRA POR 4VEZES,PARA A MOLDAGEM DE CINTA SOBRE BALDRAME,INCLUSIVE FORNECIMENTO DE MATERIAIS E DESMOLDAGEM</t>
  </si>
  <si>
    <t>ESCORAMENTO DE FORMAS ATE 3,30M DE PE DIREITO,COM MADEIRA DE3ª,TABUAS EMPREGADAS 3 VEZES,PRUMOS 4 VEZES</t>
  </si>
  <si>
    <t>ESCORAMENTO DE FORMAS DE 3,30 ATE 3,50M DE PE DIREITO,COM MADEIRA DE 3ª,TABUAS EMPREGADAS 3 VEZES,PRUMOS 4 VEZES</t>
  </si>
  <si>
    <t>ESCORAMENTO DE FORMAS DE 3,50 ATE 4,00M DE PE DIREITO,COM MADEIRA DE 3ª,TABUAS EMPREGADAS 3 VEZES,PRUMOS 4 VEZES</t>
  </si>
  <si>
    <t>ESCORAMENTO DE FORMAS DE 4,00 ATE 5,00M DE PE DIREITO,COM MADEIRA DE 3ª,TABUAS EMPREGADAS 3 VEZES,PRUMOS 4 VEZES</t>
  </si>
  <si>
    <t>REFORCO LATERAL DE ESCORAMENTO DE FORMAS DE PILARES OU VIGAS,COM 30% DE APROVEITAMENTO DA MADEIRA,INCLUSIVE RETIRADA</t>
  </si>
  <si>
    <t>REFORCO LATERAL DE ESCORAMENTO DE FORMAS DE PILARES OU VIGAS,COM APROVEITAMENTO DE 2 VEZES DA MADEIRA,INCLUSIVE RETIRADA</t>
  </si>
  <si>
    <t>ESCORAMENTO DE FORMA DE PARAMENTOS VERTICAIS,PARA ALTURA ATE1,50M,COM 30% DE APROVEITAMENTO DA MADEIRA,INCLUSIVE RETIRADA</t>
  </si>
  <si>
    <t>ESCORAMENTO DE FORMA DE PARAMETROS VERTICAIS,PARA ALTURA ATE1,50M,COM APROVEITAMENTO DE 2 VEZES DA MADEIRA,INCLUSIVE RETIRADA</t>
  </si>
  <si>
    <t>ESCORAMENTO DE FORMAS DE PARAMENTOS VERTICAIS,PARA ALTURA DE1,50 A 5,00M,COM 30% DE APROVEITAMENTO DA MADEIRA,INCLUSIVERETIRADA</t>
  </si>
  <si>
    <t>ESCORAMENTO DE FORMAS DE PARAMENTOS VERTICAIS,PARA ALTURA DE1,50 A 5,00M,COM APROVEITAMENTO DE 2 VEZES DA MADEIRA,INCLUSIVE RETIRADA</t>
  </si>
  <si>
    <t>ESCORAMENTO DE FORMAS DE PARAMENTOS VERTICAIS,PARA ALTURA DE5,00M A 8,00M,COM 30% DE APROVEITAMENTO DA MADEIRA,INCLUSIVE RETIRADA</t>
  </si>
  <si>
    <t>ESCORAMENTO DE FORMAS DE PARAMENTOS VERTICAIS,PARA ALTURA DE5,00M A 8,00M,COM APROVEITAMENTO DE 2 VEZES DA MADEIRA,INCLUSIVE RETIRADA</t>
  </si>
  <si>
    <t>ESCORAMENTO DE FORMAS DE PARAMENTOS VERTICAIS,PARA ALTURA DE8,00M A 12,00M,COM 30% DE APROVEITAMENTO DA MADEIRA,INCLUSIVE RETIRADA</t>
  </si>
  <si>
    <t>ESCORAMENTO DE FORMAS DE PARAMENTOS VERTICAIS,PARA ALTURA DE8,00 A 12,00M,COM APROVEITAMENTO DE 2 VEZES DA MADEIRA,INCLUSIVE RETIRADA</t>
  </si>
  <si>
    <t>JUNTA DE MADEIRA PARA PONTES,UTILIZANDO SARRAFOS DE 1X7CM</t>
  </si>
  <si>
    <t>FORMAS DE CHAPAS DE MADEIRA COMPENSADA,DE 10MM DE ESPESSURA,TIPO CAIXA PERDIDA,COM 50CM DE LARGURA E 46CM DE ALTURA.FORNECIMENTO E COLOCACAO</t>
  </si>
  <si>
    <t>CABO DE ACO DE 1 CORDOALHA DE 12,7MM,EXCLUSIVE BAINHA E PERDAS DE PONTAS,COMPREENDENDO APENAS O FORNECIMENTO MEDIDO PELOPESO DO CABO GEOMETRICAMENTE NECESSARIO</t>
  </si>
  <si>
    <t>CABO DE ACO PARA 2 CORDOALHAS DE 12,7MM,INCLUSIVE BAINHA DEACO GALVANIZADO,COMPREENDENDO APENAS O FORNECIMENTO MEDIDO PELO PESO DO CABO GEOMETRICAMENTE NECESSARIO</t>
  </si>
  <si>
    <t>CABO DE ACO PARA 3 CORDOALHAS DE 12,7MM,INCLUSIVE BAINHA DEACO GALVANIZADO,COMPREENDENDO APENAS O FORNECIMENTO MEDIDO PELO PESO DO CABO GEOMETRICAMENTE NECESSARIO</t>
  </si>
  <si>
    <t>CABO DE ACO PARA 4 CORDOALHAS DE 12,7MM,INCLUSIVE BAINHA DEACO GALVANIZADO,COMPREENDENDO APENAS O FORNECIMENTO MEDIDO PELO PESO DO CABO GEOMETRICAMENTE NECESSARIO</t>
  </si>
  <si>
    <t>CABO DE ACO PARA 5 CORDOALHAS DE 12,7MM,INCLUSIVE BAINHA DEACO GALVANIZADO,COMPREENDENDO APENAS O FORNECIMENTO MEDIDO PELO PESO DO CABO GEOMETRICAMENTE NECESSARIO</t>
  </si>
  <si>
    <t>CABO DE ACO PARA 6 CORDOALHAS DE 12,7MM,INCLUSIVE BAINHA DEACO GALVANIZADO,COMPREENDENDO APENAS O FORNECIMENTO MEDIDO PELO PESO DO CABO GEOMETRICAMENTE NECESSARIO</t>
  </si>
  <si>
    <t>CABO DE ACO PARA 7 CORDOALHAS DE 12,7MM,INCLUSIVE BAINHA DEACO GALVANIZADO,COMPREENDENDO APENAS O FORNECIMENTO MEDIDO PELO PESO DO CABO GEOMETRICAMENTE NECESSARIO</t>
  </si>
  <si>
    <t>CABO DE ACO PARA 12 CORDOALHAS DE 12,7MM,INCLUSIVE BAINHA DEACO GALVANIZADO,COMPREENDENDO APENAS O FORNECIMENTO MEDIDOPELO PESO DO CABO GEOMETRICAMENTE NECESSARIO</t>
  </si>
  <si>
    <t>CABO DE ACO PARA 19 CORDOALHAS DE 12,7MM,INCLUSIVE BAINHA DEACO GALVANIZADO,COMPREENDENDO APENAS O FORNECIMENTO MEDIDOPELO PESO DO CABO GEOMETRICAMENTE NECESSARIO</t>
  </si>
  <si>
    <t>CABO DE ACO PARA 22 CORDOALHAS DE 12,7MM,INCLUSIVE BAINHA DEACO GALVANIZADO,COMPREENDENDO APENAS O FORNECIMENTO MEDIDOPELO PESO DO CABO GEOMETRICAMENTE NECESSARIO</t>
  </si>
  <si>
    <t>CABO DE ACO PARA 27 CORDOALHAS DE 12,7MM,INCLUSIVE BAINHA DEACO GALVANIZADO,COMPREENDENDO APENAS O FORNECIMENTO MEDIDOPELO PESO DO CABO GEOMETRICAMENTE NECESSARIO</t>
  </si>
  <si>
    <t>CABO DE ACO PARA 31 CORDOALHAS DE 12,7MM,INCLUSIVE BAINHA DEACO GALVANIZADO,COMPREENDENDO APENAS O FORNECIMENTO MEDIDOPELO PESO DO CABO GEOMETRICAMENTE NECESSARIO</t>
  </si>
  <si>
    <t>CABO DE ACO PARA 37 CORDOALHAS DE 12,7MM,INCLUSIVE BAINHA DEACO GALVANIZADO,COMPREENDENDO APENAS O FORNECIMENTO MEDIDOPELO PESO DO CABO GEOMETRICAMENTE NECESSARIO</t>
  </si>
  <si>
    <t>CABO DE ACO DE 1 CORDOALHA DE 15,2MM,EXCLUSIVE BAINHA E PERDAS DE PONTAS,COMPREENDENDO APENAS O FORNECIMENTO MEDIDO PELOPESO DO CABO GEOMETRICAMENTE NECESSARIO</t>
  </si>
  <si>
    <t>CABO DE ACO DE 2 CORDOALHAS DE 15,2MM,INCLUSIVE BAINHA DE ACO GALVANIZADO,COMPREENDENDO APENAS O FORNECIMENTO MEDIDO PELO PESO DO CABO GEOMETRICAMENTE NECESSARIO</t>
  </si>
  <si>
    <t>CABO DE ACO DE 3 CORDOALHAS DE 15,2MM,INCLUSIVE BAINHA DE ACO GALVANIZADO,COMPREENDENDO APENAS O FORNECIMENTO MEDIDO PELO PESO DO CABO GEOMETRICAMENTE NECESSARIO</t>
  </si>
  <si>
    <t>CABO DE ACO DE 4 CORDOALHAS DE 15,2MM,INCLUSIVE BAINHA DE ACO GALVANIZADO,COMPREENDENDO APENAS O FORNECIMENTO MEDIDO PELO PESO DO CABO GEOMETRICAMENTE NECESSARIO</t>
  </si>
  <si>
    <t>CABO DE ACO DE 5 CORDOALHAS DE 15,2MM,INCLUSIVE BAINHA DE ACO GALVANIZADO,COMPREENDENDO APENAS O FORNECIMENTO MEDIDO PELO PESO DO CABO GEOMETRICAMENTE NECESSARIO</t>
  </si>
  <si>
    <t>CABO DE ACO DE 6 CORDOALHAS DE 15,2MM,INCLUSIVE BAINHA DE ACO GALVANIZADO,COMPREENDENDO APENAS O FORNECIMENTO MEDIDO PELO PESO DO CABO GEOMETRICAMENTE NECESSARIO</t>
  </si>
  <si>
    <t>CABO DE ACO DE 7 CORDOALHAS DE 15,2MM,INCLUSIVE BAINHA DE ACO GALVANIZADO,COMPREENDENDO APENAS O FORNECIMENTO MEDIDO PELO PESO DO CABO GEOMETRICAMENTE NECESSARIO</t>
  </si>
  <si>
    <t>CABO DE ACO DE 12 CORDOALHAS DE 15,2MM,INCLUSIVE BAINHA DE ACO GALVANIZADO,COMPREENDENDO APENAS O FORNECIMENTO MEDIDO PELO PESO DO CABO GEOMETRICAMENTE NECESSARIO</t>
  </si>
  <si>
    <t>CABO DE ACO DE 19 CORDOALHAS DE 15,2MM,INCLUSIVE BAINHA DE ACO GALVANIZADO,COMPREENDENDO APENAS O FORNECIMENTO MEDIDO PELO PESO DO CABO GEOMETRICAMENTE NECESSARIO</t>
  </si>
  <si>
    <t>CABO DE ACO DE 22 CORDOALHAS DE 15,2MM,INCLUSIVE BAINHA DE ACO GALVANIZADO,COMPREENDENDO APENAS O FORNECIMENTO MEDIDO PELO PESO DO CABO GEOMETRICAMENTE NECESSARIO</t>
  </si>
  <si>
    <t>CABO DE ACO DE 27 CORDOALHAS DE 15,2MM,INCLUSIVE BAINHA DE ACO GALVANIZADO,COMPREENDENDO APENAS O FORNECIMENTO MEDIDO PELO PESO DO CABO GEOMETRICAMENTE NECESSARIO</t>
  </si>
  <si>
    <t>CABO DE ACO DE 31 CORDOALHAS DE 15,2MM,INCLUSIVE BAINHA DE ACO GALVANIZADO,COMPREENDENDO APENAS O FORNECIMENTO MEDIDO PELO PESO DO CABO GEOMETRICAMENTE NECESSARIO</t>
  </si>
  <si>
    <t>CABO DE ACO DE 37 CORDOALHAS DE 15,2MM,INCLUSIVE BAINHA DE ACO GALVANIZADO,COMPREENDENDO APENAS O FORNECIMENTO MEDIDO PELO PESO DO CABO GEOMETRICAMENTE NECESSARIO</t>
  </si>
  <si>
    <t>PREPARO E COLOCACAO DE 1 CORDOALHA DE 12,7MM OU 15,2MM,NAS FORMAS,COMPREENDENDO CORTE,MONTAGEM,ENFIACAO NA BAINHA,BEM COMO FORNECIMENTO DE CIMENTO PARA INJECAO</t>
  </si>
  <si>
    <t>PREPARO E COLOCACAO DE 2 CORDOALHAS DE 12,7MM,NAS FORMAS,COMPREENDENDO CORTE,MONTAGEM,ENFIACAO NA BAINHA,BEM COMO FORNECIMENTO DE CIMENTO PARA INJECAO</t>
  </si>
  <si>
    <t>PREPARO E COLOCACAO DE 3 CORDOALHAS DE 12,7MM,NAS FORMAS,COMPREENDENDO CORTE,MONTAGEM,ENFIACAO NA BAINHA,BEM COMO FORNECIMENTO DE CIMENTO PARA INJECAO</t>
  </si>
  <si>
    <t>PREPARO E COLOCACAO DE 4 CORDOALHAS DE 12,7MM,NAS FORMAS,COMPREENDENDO CORTE,MONTAGEM,ENFIACAO NA BAINHA,BEM COMO FORNECIMENTO DE CIMENTO PARA INJECAO</t>
  </si>
  <si>
    <t>PREPARO E COLOCACAO DE 5 CORDOALHAS DE 12,7MM,NAS FORMAS,COMPREENDENDO CORTE,MONTAGEM,ENFIACAO NA BAINHA,BEM COMO FORNECIMENTO DE CIMENTO PARA INJECAO</t>
  </si>
  <si>
    <t>PREPARO E COLOCACAO DE 6 CORDOALHAS DE 12,7MM,NAS FORMAS,COMPREENDENDO CORTE,MONTAGEM,ENFIACAO NA BAINHA,BEM COMO FORNECIMENTO DE CIMENTO PARA INJECAO</t>
  </si>
  <si>
    <t>PREPARO E COLOCACAO DE 7 CORDOALHAS DE 12,7MM,NAS FORMAS,COMPREENDENDO CORTE,MONTAGEM,ENFIACAO NA BAINHA,BEM COMO FORNECIMENTO DE CIMENTO PARA INJECAO</t>
  </si>
  <si>
    <t>PREPARO E COLOCACAO DE 12 CORDOALHAS DE 12,7MM,NAS FORMAS,COMPREENDENDO CORTE,MONTAGEM,ENFIACAO NA BAINHA,BEM COMO FORNECIMENTO DE CIMENTO PARA INJECAO</t>
  </si>
  <si>
    <t>PREPARO E COLOCACAO DE 19 CORDOALHAS DE 12,7MM,NAS FORMAS,COMPREENDENDO CORTE,MONTAGEM,ENFIACAO NA BAINHA,BEM COMO FORNECIMENTO DE CIMENTO PARA INJECAO</t>
  </si>
  <si>
    <t>PREPARO E COLOCACAO DE 22 CORDOALHAS DE 12,7MM,NAS FORMAS,COMPREENDENDO CORTE,MONTAGEM,ENFIACAO NA BAINHA,BEM COMO FORNECIMENTO DE CIMENTO PARA INJECAO</t>
  </si>
  <si>
    <t>PREPARO E COLOCACAO DE 27 CORDOALHAS DE 12,7MM,NAS FORMAS,COMPREENDENDO CORTE,MONTAGEM,ENFIACAO NA BAINHA,BEM COMO FORNECIMENTO DE CIMENTO PARA INJECAO</t>
  </si>
  <si>
    <t>PREPARO E COLOCACAO DE 31 CORDOALHAS DE 12,7MM,NAS FORMAS,COMPREENDENDO CORTE,MONTAGEM,ENFIACAO NA BAINHA,BEM COMO FORNECIMENTO DE CIMENTO PARA INJECAO</t>
  </si>
  <si>
    <t>PREPARO E COLOCACAO DE 37 CORDOALHAS DE 12,7MM,NAS FORMAS,COMPREENDENDO CORTE,MONTAGEM,ENFIACAO NA BAINHA,BEM COMO FORNECIMENTO DE CIMENTO PARA INJECAO</t>
  </si>
  <si>
    <t>CORTE,DOBRAGEM,MONTAGEM E COLOCACAO DE FERRAGENS NA FORMAS,ACO CA-25,EM BARRA REDONDA COM DIAMETRO IGUAL A 6,3MM</t>
  </si>
  <si>
    <t>CORTE,DOBRAGEM,MONTAGEM E COLOCACAO DE FERRAGENS NAS FORMAS,ACO CA-25,EM BARRA REDONDA COM DIAMETRO IGUAL A 8MM</t>
  </si>
  <si>
    <t>CORTE,DOBRAGEM,MONTAGEM E COLOCACAO DE FERRAGENS NAS FORMAS,ACO CA-25,EM BARRA REDONDA COM DIAMETRO MAIOR OU IGUAL A 10MM</t>
  </si>
  <si>
    <t>CORTE,DOBRAGEM,MONTAGEM E COLOCACAO DE FERRAGENS NAS FORMAS,ACO CA-60,EM FIO REDONDO,COM DIAMETRO DE 4,2 A 5MM</t>
  </si>
  <si>
    <t>CORTE,DOBRAGEM,MONTAGEM E COLOCACAO DE FERRAGENS NAS FORMAS,ACO CA-50,EM BARRAS REDONDAS,COM DIAMETRO IGUAL A 6,3MM</t>
  </si>
  <si>
    <t>CORTE,DOBRAGEM,MONTAGEM E COLOCACAO DE FERRAGENS NAS FORMAS,ACO CA-50,EM BARRAS REDONDAS,COM DIAMETRO DE 8 A 12,5MM</t>
  </si>
  <si>
    <t>CORTE,DOBRAGEM,MONTAGEM E COLOCACAO DE FERRAGENS NAS FORMAS,ACO CA-50,EM BARRAS REDONDAS,COM DIAMETRO ACIMA DE 12,5MM</t>
  </si>
  <si>
    <t>CORTE,MONTAGEM E COLOCACAO DE TELAS DE ACO CA-60,CRUZADAS ESOLDADAS ENTRE SI,EM PECAS DE CONCRETO</t>
  </si>
  <si>
    <t>VERGAS DE CONCRETO ARMADO PARA ALVENARIA,COM APROVEITAMENTODA MADEIRA POR 10 VEZES</t>
  </si>
  <si>
    <t>PLACAS DE CONCRETO ARMADO PRE-MOLDADAS,COM FCK=20MPA,ESPESSURA DE 6CM EM PECAS ACIMA DE 90KG E COLOCACAO COM GUINDASTE</t>
  </si>
  <si>
    <t>PLACAS DE CONCRETO ARMADO PRE-MOLDADAS,COM FCK=20MPA,ESPESSURA DE 8CM EM PECAS DE ATE 90KG,INCLUSIVE COLOCACAO MANUAL NOLOCAL DEFINITIVO</t>
  </si>
  <si>
    <t>PLACAS DE CONCRETO ARMADO PRE-MOLDADAS,COM FCK=20MPA,ESPESSURA DE 8CM EM PECAS ACIMA DE 90KG E COLOCACAO COM GUINDASTE</t>
  </si>
  <si>
    <t>PLACAS DE CONCRETO ARMADO PRE-MOLDADAS,COM FCK=20MPA,ESPESSURA DE 10CM EM PECAS DE ATE 90KG,INCLUSIVE COLOCACAO MANUAL NO LOCAL DEFINITIVO</t>
  </si>
  <si>
    <t>PLACAS DE CONCRETO ARMADO PRE-MOLDADAS,COM FCK=20MPA,ESPESSURA DE 10CM EM PECAS ACIMA DE 90KG E COLOCACAO COM GUINDASTE</t>
  </si>
  <si>
    <t>PLACAS DE CONCRETO ARMADO PRE-MOLDADAS,COM FCK=20MPA,ESPESSURA DE 12CM,INCLUSIVE COLOCACAO COM GUINDASTE NO LOCAL DEFINITIVO</t>
  </si>
  <si>
    <t>PLACAS DE CONCRETO ARMADO PRE-MOLDADAS,COM FCK=20MPA,ESPESSURA DE 15CM,INCLUSIVE COLOCACAO COM GUINDASTE NO LOCAL DEFINITIVO</t>
  </si>
  <si>
    <t>ADITIVO PLASTIFICANTE E DENSIFICADOR,ADICIONADO AO CONCRETONA PROPORCAO DE 500G POR SACO DE CIMENTO</t>
  </si>
  <si>
    <t>ADITIVO PLASTIFICANTE,RETARDADOR E DENSIFICADOR,LIQUIDO,ADICIONADO AO CONCRETO NA PROPORCAO DE 500G POR SACO DE CIMENTO</t>
  </si>
  <si>
    <t>ADITIVO INCORPORADOR DE AR SIMPLES,ADICIONADO AO CONCRETO NAPROPORCAO DE 150G POR SACO DE CIMENTO</t>
  </si>
  <si>
    <t>DM3</t>
  </si>
  <si>
    <t>APLICACAO DE ARGAMASSA EXPANSIVA TIPO SIKA GROUT PARA FIXACAO DE CHUMBADORES EM ESTRUTURAS DE CONCRETO OU SERVICOS SIMILARES,CONFORME INSTRUCOES DO FABRICANTE</t>
  </si>
  <si>
    <t>ADITIVO A BASE DE SILICA ATIVA,DOSADO SOBRE O PESO DO CIMENTO NA PROPORCAO MEDIA DE 10%,INCLUSIVE MAO-DE-OBRA E PERDAS.POR M3 DE CONCRETO</t>
  </si>
  <si>
    <t>ESTRUTURA METALICA PARA PASSARELAS E PEQUENOS VIADUTOS,EXCLUSIVE PREPARO(CORTE)DAS PECAS,CONFORME PROJETO DO DER-RJ,INCLUSIVE PINTURA.FORNECIMENTO E MONTAGEM</t>
  </si>
  <si>
    <t>ESTRUTURAS DE ELEMENTOS EM PERFIS "I" ATE 8",EM ACO LAMINADO,(VIGAS ISOLADAS,ESCORAS,PORTICOS,ETC),INCLUSIVE PERDAS.FORNECIMENTO E MONTAGEM</t>
  </si>
  <si>
    <t>ESTRUTURAS DE ELEMENTOS EM PERFIS "I",8" ATE 12",EM ACO LAMINADO,(VIGAS ISOLADAS,ESCORAS,PORTICOS,ETC),INCLUSIVE PERDAS.FORNECIMENTO E MONTAGEM</t>
  </si>
  <si>
    <t>ESTRUTURA METALICA EM ACO ESPECIAL,RESISTENTE A CORROSAO(USI-SAC OU SIMILAR),PARA PONTES,VIADUTOS,PASSARELAS,CONSIDERANDO APENAS O FORNECIMENTO DO ACO,EXCLUSIVE MONTAGEM</t>
  </si>
  <si>
    <t>RECONSTITUICAO DE ESTRUTURAS METALICAS LEVES,MEDIDAS POR KGDE ACO NECESSARIO(CHAPAS,PERFIS,ETC),INCLUSIVE FORNECIMENTODOS MATERIAIS E PINTURA EM TINTA A BASE DE EPOXI</t>
  </si>
  <si>
    <t>JUNTA DE DILATACAO E VEDACAO DE PISOS,LAJES,PILARES,FISSURAS,ALVENARIAS,RESERVATORIOS,ETC,PARA MOVIMENTOS DE -10 A +30MM.FORNECIMENTO E COLOCACAO</t>
  </si>
  <si>
    <t>JUNTA DE DILATACAO E VEDACAO DE PISOS,LAJES,PILARES,FISSURAS,ALVENARIAS,RESERVATORIOS,ETC,PARA MOVIMENTOS DE -15 A +40MM.FORNECIMENTO E COLOCACAO</t>
  </si>
  <si>
    <t>JUNTA DE DILATACAO E VEDACAO DE PISOS,LAJES,PILARES,FISSURAS,ALVENARIAS,RESERVATORIOS,ETC,PARA MOVIMENTOS DE -7 A +10MM.FORNECIMENTO E COLOCACAO</t>
  </si>
  <si>
    <t>JUNTA DE DILATACAO E VEDACAO DE PISOS,LAJES,PILARES,FISSURAS,ALVENARIAS,RESERVATORIOS,ETC,PARA MOVIMENTOS DE -16 A +23MM.FORNECIMENTO E COLOCACAO</t>
  </si>
  <si>
    <t>JUNTA DE DILATACAO E VEDACAO DE PISOS,LAJES,PILARES,FISSURAS,ALVENARIAS,RESERVATORIOS,ETC,PARA MOVIMENTOS DE -20 A +30MM.FORNECIMENTO E COLOCACAO</t>
  </si>
  <si>
    <t>JUNTA ELASTICA EM PVC TERMOPLASTICO,TIPO 022,PARA JUNTAS SUBMETIDAS A UMA PRESSAO MEDIA E DE POUCA DEFORMACAO.FORNECIMENTO E COLOCACAO</t>
  </si>
  <si>
    <t>MONTAGEM DAS ARMADURAS E ESCAMAS EM SERVICO DE TERRA ARMADA,EXCLUSIVE FORNECIMENTO E TRANSPORTE DAS PECAS</t>
  </si>
  <si>
    <t>CHUMBAMENTO DE ROCHA,A CEU ABERTO,COM VERGALHAO DE ACO CA-50,INCLUSIVE FORNECIMENTO DE MATERIAIS,FUROS COM PERFURATRIZ,EXCLUSIVE INJECAO,SENDO MEDIDO POR KG DE VERGALHAO</t>
  </si>
  <si>
    <t>PROTENSAO DE TIRANTE DE BARRA DE ACO CA-50,EXCLUSIVE FORNECIMENTO DE MATERIAIS</t>
  </si>
  <si>
    <t>FORMA INTERNA EM TUBO DE PVC,DIAMETRO EXTERNO DE 25CM PARA ALIVIO DE PESO PROPRIO DE PECA ESTRUTURAL,INCLUSIVE FORNECIMENTO DOS MATERIAIS</t>
  </si>
  <si>
    <t>CONCRETO BOMBEADO,FCK=15MPA,COMPREENDENDO O FORNECIMENTO DECONCRETO IMPORTADO DE USINA,COLOCACAO NAS FORMAS,ESPALHAMENTO,ADENSAMENTO MECANICO E ACABAMENTO</t>
  </si>
  <si>
    <t>CONCRETO BOMBEADO,FCK=20MPA,COMPREENDENDO O FORNECIMENTO DECONCRETO IMPORTADO DE USINA,COLOCACAO NAS FORMAS,ESPALHAMENTO,ADENSAMENTO MECANICO E ACABAMENTO</t>
  </si>
  <si>
    <t>CONCRETO BOMBEADO,FCK=25MPA,COMPREENDENDO O FORNECIMENTO DECONCRETO IMPORTADO DE USINA,COLOCACAO NAS FORMAS,ESPALHAMENTO,ADENSAMENTO MECANICO E ACABAMENTO</t>
  </si>
  <si>
    <t>CONCRETO BOMBEADO,FCK=30MPA,COMPREENDENDO O FORNECIMENTO DECONCRETO IMPORTADO DE USINA,COLOCACAO NAS FORMAS,ESPALHAMENTO,ADENSAMENTO MECANICO E ACABAMENTO</t>
  </si>
  <si>
    <t>CONCRETO BOMBEADO,FCK=35MPA,COMPREENDENDO O FORNECIMENTO DECONCRETO IMPORTADO DE USINA,COLOCACAO NAS FORMAS,ESPALHAMENTO,ADENSAMENTO MECANICO E ACABAMENTO</t>
  </si>
  <si>
    <t>CONCRETO BOMBEADO,FCK=40MPA,COMPREENDENDO O FORNECIMENTO DECONCRETO IMPORTADO DE USINA,COLOCACAO NAS FORMAS,ESPALHAMENTO,ADENSAMENTO MECANICO E ACABAMENTO</t>
  </si>
  <si>
    <t>PROTECAO DE ROCHA EM GALERIAS,COM TELAS,INCLUSIVE CHUMBADORES,EXCLUSIVE TELA(VIDE FAMILIA 11.023)</t>
  </si>
  <si>
    <t>CONTENCAO DE BLOCOS SOLTOS EM ENCOSTA,COM TELA,EXCLUSIVE FORNECIMENTO DA TELA(VIDE FAMILIA 11.023)</t>
  </si>
  <si>
    <t>PROTECAO DE REVESTIMENTO EM ALVENARIA,COM TELA,EXCLUSIVE FORNECIMENTO DA TELA,CHAPISCO E REVESTIMENTO(VIDE FAMILIA 11.023)</t>
  </si>
  <si>
    <t>PROTECAO DE TALUDE COM PLACAS DE CONCRETO PRE-MOLDADAS(40X80X8)CM,FCK=11MPA,JUNTA DE DILATACAO DE 2CM,INCLUSIVE PREPARODO TERRENO</t>
  </si>
  <si>
    <t>REFORCO DE CANTO DE LAJE OU JUNTA DE VIADUTO,EM CANTONEIRASDE FERRO DE 3 X 3/8",CHUMBADAS NO CONCRETO POR MEIO DE VERGALHAO SOLDADO.FORNECIMENTO E COLOCACAO</t>
  </si>
  <si>
    <t>REFORCO DE CANTO DE LAJE OU JUNTA DE VIADUTO,EM CANTONEIRASDE FERRO DE 4 X 3/8",CHUMBADAS NO CONCRETO POR MEIO DE VERGALHAO SOLDADO.FORNECIMENTO E COLOCACAO</t>
  </si>
  <si>
    <t>FORMA METALICA PARA CONCRETO,INCLUSIVE FORNECIMENTO,CONFECCAO,MONTAGEM E DESMONTAGEM,SEM UTILIZACAO DE GUINDASTE,ADMITINDO 25 VEZES DE UTILIZACAO,EXCLUSIVE ESCORAMENTO</t>
  </si>
  <si>
    <t>FORMA METALICA PARA CONCRETO,INCLUSIVE FORNECIMENTO,CONFECCAO,MONTAGEM E DESMONTAGEM,SEM UTILIZACAO DE GUINDASTE,ADMITINDO 50 VEZES DE UTILIZACAO,EXCLUSIVE ESCORAMENTO</t>
  </si>
  <si>
    <t>FORMA PERDIDA PARA CONCRETO,EM PERFIL DE ACO ZINCADO E MICROPERFURADO,COM ESPESSURA DE 0,50MM, TIPO "QUICKJET",INCLUSIVE ACESSORIOS.FORNECIMENTO E COLOCACAO</t>
  </si>
  <si>
    <t>APARELHO DE APOIO DE NEOPRENE,NAO FRETADO(1,4KG/DM3),INCLUSIVE PREPARO DO BERCO.FORNECIMENTO E COLOCACAO</t>
  </si>
  <si>
    <t>APARELHO DE APOIO DE NEOPRENE,FRETADO,INCLUSIVE PREPARO DO BERCO.FORNECIMENTO E COLOCACAO</t>
  </si>
  <si>
    <t>APARELHO DE APOIO,EM ACO EXTRA DURO(ETD).FORNECIMENTO E COLOCACAO</t>
  </si>
  <si>
    <t>PROTENSAO INCLUSIVE INSTALACAO,CONE E PLACA DE ANCORAGEM DETIRANTE PARA ANCORAGEM EM ROCHA,CONSTITUIDO POR 4 CORDOALHASDE 12,7MM,EXCLUSIVE PERFURACAO, INJECAO E O TIRANTE</t>
  </si>
  <si>
    <t>PROTENSAO INCLUSIVE INSTALACAO,CONE E PLACA DE ANCORAGEM DETIRANTE PARA ANCORAGEM EM ROCHA,CONSTITUIDO POR 6 CORDOALHASDE 12,7MM,EXCLUSIVE PERFURACAO,INJECAO E O TIRANTE</t>
  </si>
  <si>
    <t>PROTENSAO INCLUSIVE INSTALACAO,CONE E PLACA DE ANCORAGEM DETIRANTE PARA ANCORAGEM EM ROCHA,CONSTITUIDO POR 8 CORDOALHASDE 12,7MM,EXCLUSIVE PERFURACAO,INJECAO E O TIRANTE</t>
  </si>
  <si>
    <t>PROTENSAO INCLUSIVE INSTALACAO,CONE E PLACA DE ANCORAGEM DETIRANTE PARA ANCORAGEM EM ROCHA,CONSTITUIDO POR 10 CORDOALHAS DE 12,7MM,EXCLUSIVE PERFURACAO,INJECAO E O TIRANTE</t>
  </si>
  <si>
    <t>PROTENSAO INCLUSIVE INSTALACAO,CONE E PLACA DE ANCORAGEM DETIRANTE PARA ANCORAGEM EM ROCHA,CONSTITUIDO POR 12 CORDOALHAS DE 12,7MM,EXCLUSIVE PERFURACAO,INJECAO E O TIRANTE</t>
  </si>
  <si>
    <t>PROTENSAO DE TIRANTES DE 4 CORDOALHAS DE 12,7MM,EXCLUSIVE FORNECIMENTO DOS MATERIAIS</t>
  </si>
  <si>
    <t>PROTENSAO DE TIRANTES DE 6 E 8 CORDOALHAS DE 12,7MM,EXCLUSIVE FORNECIMENTO DOS MATERIAIS</t>
  </si>
  <si>
    <t>PROTENSAO DE TIRANTES DE 10 E 12 CORDOALHAS DE 12,7MM,EXCLUSIVE FORNECIMENTO DOS MATERIAIS</t>
  </si>
  <si>
    <t>PROTENSAO INCLUSIVE INSTALACAO,CONE E PLACA DE ANCORAGEM DETIRANTE PARA ANCORAGEM EM SOLO,CONSTITUIDO POR 4 CORDOALHASDE 12,7MM,EXCLUSIVE PERFURACAO,INJECAO E O TIRANTE</t>
  </si>
  <si>
    <t>PROTENSAO INCLUSIVE INSTALACAO,CONE E PLACA DE ANCORAGEM DETIRANTE PARA ANCORAGEM EM SOLO,CONSTITUIDO POR 6 CORDOALHASDE 12,7MM,EXCLUSIVE PERFURACAO,INJECAO E O TIRANTE</t>
  </si>
  <si>
    <t>PROTENSAO INCLUSIVE INSTALACAO,CONE E PLACA DE ANCORAGEM DETIRANTE PARA ANCORAGEM EM SOLO,CONSTITUIDO POR 8 CORDOALHASDE 12,7MM,EXCLUSIVE PERFURACAO,INJECAO E O TIRANTE</t>
  </si>
  <si>
    <t>PROTENSAO INCLUSIVE INSTALACAO,CONE E PLACA DE ANCORAGEM DETIRANTE PARA ANCORAGEM EM SOLO,CONSTITUIDO POR 10 CORDOALHASDE 12,7MM,EXCLUSIVE PERFURACAO,INJECAO E O TIRANTE</t>
  </si>
  <si>
    <t>PROTENSAO INCLUSIVE INSTALACAO,CONE E PLACA DE ANCORAGEM DETIRANTE PARA ANCORAGEM EM SOLO,CONSTITUIDO POR 12 CORDOALHASDE 12,7MM,EXCLUSIVE PERFURACAO,INJECAO E O TIRANTE</t>
  </si>
  <si>
    <t>CONCRETO IMPORTADO DE USINA,DOSADO RACIONALMENTE PARA UMA RESISTENCIA CARACTERISTICA A COMPRESSAO DE 10MPA</t>
  </si>
  <si>
    <t>CONCRETO IMPORTADO DE USINA,DOSADO RACIONALMENTE PARA UMA RESISTENCIA CARACTERISTICA A COMPRESSAO DE 15MPA</t>
  </si>
  <si>
    <t>CONCRETO IMPORTADO DE USINA,DOSADO RACIONALMENTE PARA UMA RESISTENCIA CARACTERISTICA A COMPRESSAO DE 20MPA</t>
  </si>
  <si>
    <t>CONCRETO IMPORTADO DE USINA,DOSADO RACIONALMENTE PARA UMA RESISTENCIA CARACTERISTICA A COMPRESSAO DE 25MPA</t>
  </si>
  <si>
    <t>CONCRETO IMPORTADO DE USINA,DOSADO RACIONALMENTE PARA UMA RESISTENCIA CARACTERISTICA A COMPRESSAO DE 30MPA</t>
  </si>
  <si>
    <t>CONCRETO IMPORTADO DE USINA,DOSADO RACIONALMENTE PARA UMA RESISTENCIA CARACTERISTICA A COMPRESSAO DE 35MPA</t>
  </si>
  <si>
    <t>CONCRETO IMPORTADO DE USINA,DOSADO RACIONALMENTE PARA UMA RESISTENCIA CARACTERISTICA A COMPRESSAO DE 40MPA</t>
  </si>
  <si>
    <t>CONCRETO COLORIDO,COM OXIDO DE FERRO VERMELHO SINTETICO,IMPORTADO DE USINA,DOSADO RACIONALMENTE PARA UMA RESISTENCIA CARACTERISTICA A COMPRESSAO DE 15MPA</t>
  </si>
  <si>
    <t>BOMBEAMENTO PARA CONCRETO DE ALTO DESEMPENHO</t>
  </si>
  <si>
    <t>PROTENSAO DE TIRANTE DE BARRA,DIAMETRO DE 32MM,EXCLUSIVE FORNECIMENTO DE MATERIAIS</t>
  </si>
  <si>
    <t>M3XMES</t>
  </si>
  <si>
    <t>SUPERESTRUTURA DE PASSARELA PARA PEDESTRE,PRE-FABRICADA,EM CONCRETO PROTENDIDO,COM 2,00M DE LARGURA UTIL E GUARDA-CORPOSMETALICOS,COM VAO ENTRE 7,50 E 10,00M,COLOCADA</t>
  </si>
  <si>
    <t>MURO DE ARRIMO CELULAR,DE PECAS PRE-MOLDADAS DE CONCRETO,COMPREENDENDO:CONFECCAO DAS PECAS,MONTAGEM E COMPACTACAO DO SOLO DE ENCHIMENTO,EXCLUSIVE MATERIAIS E FORMAS</t>
  </si>
  <si>
    <t>RECUPERACAO DE ARMADURAS EM ESTRUTURA DE CONCRETO,POR MEIO DE SOLDA A QUENTE,INCLUSIVE FORNECIMENTO,CORTE,DOBRAGEM E COLOCACAO</t>
  </si>
  <si>
    <t>RECUPERACAO DE ARMADURAS EM ESTRUTURA DE CONCRETO,POR MEIO DE SOLDA A FRIO,INCLUSIVE FORNECIMENTO,CORTE,DOBRAGEM E COLOCACAO</t>
  </si>
  <si>
    <t>RECUPERACAO DE FERRAGEM EM ESTRUTURA DE CONCRETO,SEM UTILIZACAO DE SOLDA,INCLUSIVE FORNECIMENTO,CORTE,DOBRAGEM E COLOCACAO</t>
  </si>
  <si>
    <t>TRATAMENTO DE ARMADURA DE FERRO EM ESTRUTURA DE CONCRETO ARMADO COM ARGAMASSA CIMENTICIA PRE-DOSADA,POLIMERICA,BICOMPONENTE,INIBIDOR DE CORROSAO</t>
  </si>
  <si>
    <t>RECUPERACAO DE ESTRUTURA,CAVIDADES E ARESTAS EM CONCRETO ARMADO,COM ARGAMASSA TIXOTROPICA POLIMERICA DE ALTO DESEMPENHOCOM ESPESSURA ATE 3CM</t>
  </si>
  <si>
    <t>RECOMPOSICAO DE CAMADA DE CAPEAMENTO DE CONCRETO DE PEQUENASESPESSURAS EM SERVICOS DE RECUPERACAO ESTRUTURAL,EXCLUSIVEO MATERIAL</t>
  </si>
  <si>
    <t>ESTUCAMENTO DE CONCRETO APARENTE SENDO A ARGAMASSA DE CIMENTO,CAL E AREIA FINA NO TRACO 1:3:5,COM ESPESSURA DE 2MM,SOBRESUPERFICIE LIMPA</t>
  </si>
  <si>
    <t>MACAQUEAMENTO PARA TROCA DE APARELHO DE APOIO COM UTILIZACAODE MACACO PISTAO,CAPACIDADE DE 100T</t>
  </si>
  <si>
    <t>JUNTAS REENTRANTES,EM ALVENARIA DE PEDRA,COMO EM 12.001.0020,FEITAS COM ARGAMASSA DE CIMENTO,CAL E AREIA FINA,NO TRACO 1:3:5</t>
  </si>
  <si>
    <t>JUNTAS EM RELEVO,EM ALVENARIA DE PEDRA,COMO EM 12.001.0020,FEITAS COM ARGAMASSA DE CIMENTO,CAL E AREIA FINA,NO TRACO 1:3:5</t>
  </si>
  <si>
    <t>ALVENARIA DE PEDRA SECA,EM ELEVACAO,DE UMA FACE,FEITA COM BLOCOS DE DIMENSOES APROXIMADAS DE 30X30X30 A 40X40X40CM ATE 1,50M DE ALTURA</t>
  </si>
  <si>
    <t>ALVENARIA DE PEDRA SECA,EM ELEVACAO,DE DUAS FACES,FEITA COMBLOCOS DE DIMENSOES APROXIMADAS DE 30X30X30 A 40X40X40CM,ATE1,50M DE ALTURA</t>
  </si>
  <si>
    <t>JUNTAS REENTRANTES EM ALVENARIA DE PEDRA DE MAO,FEITAS COM ARGAMASSA DE CIMENTO,CAL E AREIA FINA,NO TRACO 1:3:5</t>
  </si>
  <si>
    <t>ALVENARIA DE TIJOLOS MACICOS 7X10X20CM,COM ARGAMASSA DE CIMENTO E SAIBRO,NO TRACO 1:6,ATE 3,00M DE ALTURA</t>
  </si>
  <si>
    <t>ALVENARIA DE TIJOLOS MACICOS 7X10X20CM,COM ARGAMASSA DE CIMENTO E SAIBRO,NO TRACO 1:6,ATE 1,50M DE ALTURA</t>
  </si>
  <si>
    <t>ALVENARIA DE TIJOLOS MACICOS 7X10X20CM,COM ARGAMASSA DE CIMENTO E SAIBRO,NO TRACO 1:6,EM PAREDES DE UMA VEZ(0,20M),DE SUPERFICIE CORRIDA,ATE 1,50M DE ALTURA E MEDIDA PELA AREA REAL</t>
  </si>
  <si>
    <t>ALVENARIA DE TIJOLOS MACICOS 7X10X20CM,COM ARGAMASSA DE CIMENTO E SAIBRO,NO TRACO 1:6,EM PAREDES DE UMA VEZ(0,20M),COM VAOS OU ARESTAS,ATE 3,00M DE ALTURA E MEDIDA PELA AREA REAL</t>
  </si>
  <si>
    <t>ALVENARIA DE TIJOLOS MACICOS 7X10X20CM,COM ARGAMASSA DE CIMENTO E SAIBRO,NO TRACO 1:6,EM PAREDES DE UMA VEZ(0,20M),CORRIDAS,DE 3,00M A 4,50M DE ALTURA E MEDIDA PELA AREA REAL</t>
  </si>
  <si>
    <t>ALVENARIA DE TIJOLOS MACICOS 7X10X20CM,COM ARGAMASSA DE CIMENTO E SAIBRO,NO TRACO 1:6,EM PAREDES DE MEIA VEZ(0,10M),COMVAOS OU ARESTAS,ATE 3,00M DE ALTURA E MEDIDA PELA AREA REAL</t>
  </si>
  <si>
    <t>APERTO DE ALVENARIA SOB VIGAS OU TETOS,EXECUTADA COM TIJOLOSMACICOS DE 7X10X20CM,INCLINADOS,ASSENTES COM ARGAMASSA DE CIMENTO E SAIBRO,TRACO 1:6,EM PAREDES DE UMA VEZ(0,20M)</t>
  </si>
  <si>
    <t>APERTO DE ALVENARIA SOB VIGAS OU TETOS,EXECUTADA COM TIJOLOSMACICOS DE 7X10X20CM INCLINADOS,ASSENTES COM ARGAMASSA DE CIMENTO E SAIBRO,TRACO 1:6,EM PAREDES DE MEIA VEZ(0,10M)</t>
  </si>
  <si>
    <t>APERTO DE ALVENARIA,SOB VIGAS OU TETOS,EXECUTADO COM ARGILAEXPANDIDA</t>
  </si>
  <si>
    <t>PAREDE DE BLOCOS VAZADOS(COBOGO),DE CIMENTO E AREIA,COM PESODE 4,6KG,29X29X6CM,ASSENTES COMO EM 12.006.0010</t>
  </si>
  <si>
    <t>PAREDE DE BLOCOS VAZADOS(COBOGO),DE CIMENTO E AREIA,COM PESODE 9,6KG,39X39X7CM,ASSENTES COMO EM 12.006.0010</t>
  </si>
  <si>
    <t>PAREDE DE BLOCOS VAZADOS(COBOGO),DE CIMENTO E AREIA,COM PESODE 4KG,29X29X10CM,ASSENTES COMO EM 12.006.0010</t>
  </si>
  <si>
    <t>PAREDE DE BLOCOS VAZADOS(COBOGO),DE CIMENTO E AREIA,COM PESODE 6,2KG,39X21,5X15CM,ASSENTES COMO EM 12.006.0010</t>
  </si>
  <si>
    <t>PAREDE DE BLOCOS VAZADOS(COBOGO),DE CIMENTO E AREIA,COM PESODE 2,9KG,40X10X10CM,ASSENTES COMO EM 12.006.0010</t>
  </si>
  <si>
    <t>PAREDE DE BLOCOS VAZADOS(COBOGO),DE CIMENTO E AREIA,COM PESODE 11,2KG,33X33X10CM,ASSENTES COMO EM 12.006.0010</t>
  </si>
  <si>
    <t>PAREDE DE BLOCOS DE VIDRO NACIONAL,TIPO VENEZIANA,MEDINDO 20X10X8CM,COM ARGAMASSA DE CIMENTO,CAL E AREIA FINA,NO TRACO 1:3:5</t>
  </si>
  <si>
    <t>PAREDE DE BLOCOS DE VIDRO NACIONAL,TIPO VENEZIANA MEDINDO 20X10X10CM,COM ARGAMASSA DE CIMENTO,CAL E AREIA FINA,NO TRACO1:3:5</t>
  </si>
  <si>
    <t>PAREDE DE BLOCOS DE VIDRO NACIONAL,TIPO VENEZIANA MEDINDO 20X20X6CM,COM ARGAMASSA DE CIMENTO,CAL E AREIA FINA,NO TRACO 1:3:5</t>
  </si>
  <si>
    <t>PAREDE DE BLOCOS DE VIDRO NACIONAL CANELADO 20X20X10CM,COM ARGAMASSA DE CIMENTO,CAL E AREIA FINA,NO TRACO 1:3:5</t>
  </si>
  <si>
    <t>PAREDE DIVISORIA EM PAINEL CEGO,DE CHAPA DE FIBRA DE MADEIRA(NA PARTE INFERIOR) DE DENSIDADE MEDIA,TIPO MDF,DE 15MM DE ESPESSURA E VIDRO DE 4MM (INCLUSIVE ESTE) NA PARTE SUPERIOR</t>
  </si>
  <si>
    <t>REVESTIMENTO CHAPISCADO DE SUPERFICIE DE CONCRETO OU ALVENARIA,USANDO MAQUINA MANUAL,COM ARGAMASSA DE CIMENTO E AREIA,NOTRACO 1:6</t>
  </si>
  <si>
    <t>REVESTIMENTO CHAPISCADO DE CIMENTO E AREIA,NO TRACO 1:3,PENEIRADO,ESPESSURA DE 9MM,APLICADO SOBRE EMBOCO EXISTENTE</t>
  </si>
  <si>
    <t>EMBOCO COM ARGAMASSA DE CIMENTO E AREIA, NO TRACO 1:3, COM2,5CM DE ESPESSURA,COM CORANTE,APLICADO SOBRE CHAPISCO,EXCLUSIVE ESTE</t>
  </si>
  <si>
    <t>EMBOCO INTERNO COM ARGAMASSA DE CIMENTO,CAL HIDRATADA ADITIVADA E AREIA,NO TRACO 1:1:8,COM ESPESSURA DE 1,5CM,EXCLUSIVECHAPISCO</t>
  </si>
  <si>
    <t>EMBOCO INTERNO COM ARGAMASSA DE CIMENTO,CAL HIDRATADA ADITIVADA E AREIA,NO TRACO 1:1:8,COM ESPESSURA DE 2CM,EXCLUSIVE CHAPISCO</t>
  </si>
  <si>
    <t>RECOMPOSICAO DE REVESTIMENTO EXTERNO DE PO-DE-PEDRA,CIMENTOE CAL HIDRATADA COM ADICAO DE RHODOPAS PARA CONSOLIDACAO</t>
  </si>
  <si>
    <t>RECOMPOSICAO DE REVESTIMENTO COM ARGAMASSA DE CIMENTO E AREIA,NO TRACO 1:3 COM 3CM DE ESPESSURA,ADITIVADA COM 10% DE MICROSSILICA</t>
  </si>
  <si>
    <t>RECOMPOSICAO DE REVESTIMENTO COM ARGAMASSA DE CIMENTO E AREIA,NO TRACO 1:3 COM 2CM DE ESPESSURA,ADITIVADA COM 10% DE MICROSSILICA</t>
  </si>
  <si>
    <t>RECOMPOSICAO DE REVESTIMENTO COM ARGAMASSA DE CIMENTO E AREIA,NO TRACO 1:3 COM 1CM DE ESPESSURA,ADITIVADA COM 10% DE MICROSSILICA</t>
  </si>
  <si>
    <t>REVESTIMENTO EXTERNO,DE UMA VEZ,COM ARGAMASSA DE CIMENTO,SAIBRO MACIO E AREIA FINA,NO TRACO 1:2:2,COM ESPESSURA DE 3,5CM,INCLUSIVE CHAPISCO DE CIMENTO E AREIA,NO TRACO 1:3</t>
  </si>
  <si>
    <t>REVESTIMENTO INTERNO(PRONTO)EM MASSA UNICA COM ARGAMASSA DECIMENTO E AREIA TERMOTRATADA, COM ESPESSURA DE 2CM,SOBRE SUPERFICIE CHAPISCADA, EXCLUSIVE CHAPISCO</t>
  </si>
  <si>
    <t>REVESTIMENTO INTERNO(PRONTO)EM MASSA UNICA COM ARGAMASSA DECIMENTO E AREIA TERMOTRATADA,ESPESSURA DE 3CM,SOBRE SUPERFICIE CHAPISCADA,EXCLUSIVE CHAPISCO</t>
  </si>
  <si>
    <t>REVESTIMENTO INTERNO DE PAREDES E TETOS,COM PASTA DE GESSO,COM ESPESSURA DE 1CM,INCLUSIVE LIMPEZA,FORNECIMENTO DE TODOSOS MATERIAIS E COLA,APLICACAO,REGULARIZACAO E LIXAMENTO</t>
  </si>
  <si>
    <t>REVESTIMENTO INTERNO DE PAREDES E TETOS,COM PASTA DE GESSO,COM ESPESSURA DE 1,5CM,INCLUSIVE LIMPEZA,FORNECIMENTO DE TODOS OS MATERIAIS E COLA,APLICACAO,REGULARIZACAO E LIXAMENTO</t>
  </si>
  <si>
    <t>PINGADEIRA DE 4X0,5CM,EXECUTADA EM MASSA UNICA CONFORME ITEM13.003.0001</t>
  </si>
  <si>
    <t>PINGADEIRA DE 4X0,5CM,EXECUTADA EM 2 MASSAS CONFORME ITEM 13.006.0025</t>
  </si>
  <si>
    <t>PINGADEIRA DE 4X0,5CM,EXECUTADA EM ARGAMASSA DE CIMENTO,CALHIDRATADA ADITIVADA E AREIA,NO TRACO 1:1:10,ACABAMENTO CAMURCADO</t>
  </si>
  <si>
    <t>REGULARIZACAO COM ARGAMASSA DE CIMENTO E AREIA NO TRACO 1:3</t>
  </si>
  <si>
    <t>MOLDURA EXTERNA EXECUTADA NO PERIMETRO DAS ESQUADRIAS COM ARGAMASSA DE CIMENTO,SAIBRO MACIO E AREIA FINA,NO TRACO 1:3:3</t>
  </si>
  <si>
    <t>TELA DE REFORCO PARA REVESTIMENTO COM ARGAMASSA(EXCLUSIVE ESTA),FIXADA NO SUBSTRATO POR MEIO DE GRAMPOS DE ACO GALVANIZADO Nº12.FORNECIMENTO E COLOCACAO</t>
  </si>
  <si>
    <t>REVESTIMENTO COM ARGAMASSA DE CIMENTO E AREIA FINA,NO TRACO1:3,INCLUSIVE TELA DE REFORCO BETUMINOSO</t>
  </si>
  <si>
    <t>TELA DE FIO DE ARAME GALVANIZADO,FIO 12,COM MALHA DE 1",FIXADA EM ALVENARIA PARA PROTECAO DE REVESTIMENTO,EXCLUSIVE CHAPISCO E REVESTIMENTO.FORNECIMENTO E COLOCACAO</t>
  </si>
  <si>
    <t>ASSENTAMENTO DE AZULEJOS,PASTILHAS OU LADRILHOS EM PAREDES,EXCLUSIVE ESTES,COM NATA DE CIMENTO COMUM,SOBRE EMBOCO EXISTENTE,INCLUSIVE REJUNTAMENTO COM PASTA DE CIMENTO BRANCO</t>
  </si>
  <si>
    <t>REJUNTAMENTO DE AZULEJOS,PASTILHAS OU LADRILHOS,EM PAREDES,COM PASTA DE CIMENTO BRANCO</t>
  </si>
  <si>
    <t>ASSENTAMENTO DE AZULEJOS,PASTILHAS OU LADRILHOS,EM PAREDES,EXCLUSIVE:AZULEJOS,PASTILHAS OU LADRILHOS,EMBOCO,CHAPISCO EREJUNTAMENTO</t>
  </si>
  <si>
    <t>ASSENTAMENTO DE PEITORIL DE MARMORE,GRANITO OU AFINS,EXCLUSIVE ESTES,ATE 20CM DE LARGURA,ASSENTE CONFORME ITEM 13.345.0015</t>
  </si>
  <si>
    <t>ASSENTAMENTO DE PEITORIL DE MARMORE, GRANITO OU AFINS, EXCLUSIVE ESTES, DE 20 A 30CM DE LARGURA, ASSENTE CONFORME  ITEM13.345.0015</t>
  </si>
  <si>
    <t>REVESTIMENTO COM NATA DE CIMENTO E ADESIVO APLICADO UNIFORMEMENTE SOBRE SUPERFICIE DE AZULEJO,PASTILHA OU CERAMICA,ALISADO A COLHER E LIXADO</t>
  </si>
  <si>
    <t>REVESTIMENTO DE PAREDES COM AZULEJO BRANCO 15X15CM,QUALIDADEEXTRA,ASSENTE CONFORME ITEM 13.025.0058</t>
  </si>
  <si>
    <t>REVESTIMENTO DE PAREDE COM GRANITO CINZA CORUMBA,EM PLACAS,COM ESPESSURA DE 2CM,POLIDO,ASSENTE COM GRAMPOS DE LATAO,EXCLUSIVE ARGAMASSA E REJUNTAMENTO</t>
  </si>
  <si>
    <t>RODAPE EM GRANITO CINZA CORUMBA,POLIDO,COM ALTURA DE 10CM E2CM DE ESPESSURA,EXCLUSIVE ARGAMASSA,CHAPISCO E REJUNTAMENTO</t>
  </si>
  <si>
    <t>REVESTIMENTO VERTICAL EM DIVISORIAS OU BANCADAS(ILHARGA)EM GRANITO CINZA CORUMBA,2CM DE ESPESSURA,ASSENTE COMO EM 13.0360010</t>
  </si>
  <si>
    <t>REVESTIMENTO VERTICAL EM DIVISORIAS OU BANCADAS(ILHARGA)EM GRANITO CINZA CORUMBA,2CM DE ESPESSURA, EXCLUSIVE ARGAMASSA EREJUNTAMENTO</t>
  </si>
  <si>
    <t>MOLDURA EXTERNA EXECUTADA NO PERIMETRO DAS ESQUADRIAS COM GRANITO CINZA CORUMBA,2CM DE ESPESSURA,COM 2 POLIMENTOS,ASSENTE COMO EM 13.036.0010</t>
  </si>
  <si>
    <t>MOLDURA EXTERNA EXECUTADA NO PERIMETRO DAS ESQUADRIAS COM GRANITO CINZA CORUMBA,2CM DE ESPESSURA,COM 2 POLIMENTOS,ASSENTE COMO EM 13.036.0010,EXCLUSIVE ARGAMASSA E REJUNTAMENTO</t>
  </si>
  <si>
    <t>REVESTIMENTO DE PAREDES OU MUROS COM FILETES DERIVADOS DE PEDRAS COM ESPESSURA DE 1,5 A 4,0CM.FORNECIMENTO E COLOCACAO</t>
  </si>
  <si>
    <t>13.080.0005-0</t>
  </si>
  <si>
    <t>REVESTIMENTO DE PAREDES COM LENCOL DE CHUMBO, 2MM DE ESPESSURA, ASSENTE SOBRE COMPENSADO DE MADEIRA DE 6MM, INCLUSIVE ENTARUGAMENTO</t>
  </si>
  <si>
    <t>REVESTIMENTO COM ARGAMASSA DE CIMENTO E BARITA(GROSSA E FINA),TRACO 1:1:1, PARA PAREDES DE SALAS RADIOLOGICAS(APARELHOSDE 125 A 150KV),COM ESPESSURA DE 2,5CM,EXCLUSIVE CHAPISCO</t>
  </si>
  <si>
    <t>ENTARUGAMENTO PARA LAMBRI EM PAREDE FEITO COM MADEIRA DE LEI,DE 1.1/2"X3",COM SECAO TRAPEZOIDAL</t>
  </si>
  <si>
    <t>BARROTEAMENTO PARA FORRO FEITO COM MADEIRA DE LEI DE 2X10CM,ESPACADO DE 50CM</t>
  </si>
  <si>
    <t>FORRO DE GESSO ESTAFE,COM PLACAS DE 1,00X0,70M FUNDIDAS NA OBRA, PRESAS COM 6 ESBIRROS DE CANHAMO, EMBEBIDAS EM NATA DEGESSO E REJUNTADAS.FORNECIMENTO E COLOCACAO</t>
  </si>
  <si>
    <t>FORRO DE TABUAS DE PINUS MACHO-FEMEA,COM 10X1CM,PREGADO EM SARRAFOS DE MADEIRA DE LEI DE 2X10CM,ESPACADOS DE 50CM. FORNECIMENTO E COLOCACAO</t>
  </si>
  <si>
    <t>FORRO DE TABUAS DE MADEIRA DE LEI MACHO-FEMEA,COM 10X1CM,PREGADO EM SARRAFOS DE MADEIRA DE LEI DE 2X10CM, ESPACADOS  DE50CM. FORNECIMENTO E COLOCACAO</t>
  </si>
  <si>
    <t>VENEZIANA VERTICAL(BRISE SOLEIL)DE CHAPA DE ALUMINIO,COM 1,2MM DE ESPESSURA,FIXADO EM CANTONEIRAS DE ACO APARAFUSADAS,EMEDIDA PELA AREA COLOCADA.FORNECIMENTO E COLOCACAO</t>
  </si>
  <si>
    <t>REVESTIMENTO EM CHAPA LAMINADA COM ACABAMENTO TEXTURIZADO,DE1,3MM DE ESPESSURA,EM PAREDES, SOBRE REVESTIMENTO LIXADO EESCOVADO</t>
  </si>
  <si>
    <t>REVESTIMENTO EM CHAPA LAMINADA COM ACABAMENTO BRILHANTE,DE 0,8MM DE ESPESSURA,SOBRE PECAS DE MADEIRA AMPLAS,COMO PORTAS,MESAS,ARMARIOS E PRATELEIRAS FUNDAS</t>
  </si>
  <si>
    <t>REVESTIMENTO EM CHAPA LAMINADA COM ACABAMENTO BRILHANTE, DE0,8MM DE ESPESSURA, SOBRE GAVETAS, ARMARIOS, CONSOLOS, MESASPEQUENAS E MOLDURAS</t>
  </si>
  <si>
    <t>PROTECAO DE PORTAS EM VINIL DE ALTO IMPACTO,COM ACABAMENTO TEXTURIZADO,VARIAS CORES.FORNECIMENTO E COLOCACAO</t>
  </si>
  <si>
    <t>PISO CIMENTADO,COM 1,5CM DE ESPESSURA,COM ARGAMASSA DE CIMENTO E AREIA,NO TRACO 1:3,ALISADO A COLHER, SOBRE BASE EXISTENTE</t>
  </si>
  <si>
    <t>PISO CIMENTADO,COM 1,5CM DE ESPESSURA,COM ARGAMASSA DE CIMENTO E AREIA, NO TRACO 1:3, COM ACABAMENTO ASPERO, SOBRE BASEEXISTENTE</t>
  </si>
  <si>
    <t>PISO CIMENTADO,COM 1,5CM DE ESPESSURA,COM ARGAMASSA DE CIMENTO E AREIA,NO TRACO 1:3,ALISADO A COLHER,COM CORANTE, SOBREBASE EXISTENTE</t>
  </si>
  <si>
    <t>PISO CIMENTADO,COM 1,5CM DE ESPESSURA,COM ARGAMASSA DE CIMENTO E AREIA,NO TRACO 1:3,ALISADO A COLHER,COM JUNTAS BATIDASFORMANDO QUADROS,SOBRE BASE EXISTENTE</t>
  </si>
  <si>
    <t>RODAPE DE ARGAMASSA DE CIMENTO E AREIA,NO TRACO 1:3,COM 15CMDE ALTURA E 2CM DE ESPESSURA,SOBRE PAREDE EM OSSO</t>
  </si>
  <si>
    <t>RODAPE DE ARGAMASSA DE CIMENTO E AREIA,NO TRACO 1:3,COM 15CMDE ALTURA E 2CM DE ESPESSURA,SOBRE PAREDE EM OSSO,COM CORANTE</t>
  </si>
  <si>
    <t>RODAPE DE ARGAMASSA DE CIMENTO E AREIA,NO TRACO 1:3,COM 7CMDE ALTURA E 2CM DE ESPESSURA,SOBRE PAREDE DE OSSO</t>
  </si>
  <si>
    <t>CONTRAPISO,BASE OU CAMADA REGULARIZADORA EXECUTADA COM ARGAMASSA DE CIMENTO E AREIA,NO TRACO 1:4,NA ESPESSURA DE 1CM</t>
  </si>
  <si>
    <t>CONTRAPISO,BASE OU CAMADA REGULARIZADORA EXECUTADA COM ARGAMASSA DE CIMENTO A AREIA,NO TRACO 1:4,NA ESPESSURA DE 1,5CM</t>
  </si>
  <si>
    <t>CONTRAPISO,BASE OU CAMADA REGULARIZADORA,EXECUTADA COM ARGAMASSA DE CIMENTO A AREIA,NO TRACO 1:4,NA ESPESSURA DE 2CM</t>
  </si>
  <si>
    <t>CONTRAPISO,BASE OU CAMADA REGULARIZADORA,EXECUTADA COM ARGAMASSA DE CIMNENTO E AREIA,NO TRACO 1:4,NA ESPESSURA DE 2,5CM</t>
  </si>
  <si>
    <t>CONTRAPISO,BASE OU CAMADA REGULARIZADORA,EXECUTADA COM ARGAMASSA DE CIMENTO E AREIA,NO TRACO 1:4,NA ESPESSURA DE 3,5CM</t>
  </si>
  <si>
    <t>CONTRAPISO,BASE OU CAMADA REGULARIZADORA,EXECUTADA COM ARGAMASSA DE CIMENTO E AREIA,NO TRACO 1:4,NA ESPESSURA DE 4CM</t>
  </si>
  <si>
    <t>CONTRAPISO,BASE OU CAMADA REGULARIZADORA,EXECUTADA COM ARGAMASSA DE CIMENTO E AREIA,NO TRACO 1:4,NA ESPESSURA DE 5CM</t>
  </si>
  <si>
    <t>CONTRAPISO,BASE OU CAMADA REGULARIZADORA,EXECUTADA COM ARGAMASSA DE CIMENTO E AREIA,NO TRACO 1:4,NA ESPESSURA DE 6CM</t>
  </si>
  <si>
    <t>CONTRAPISO,BASE OU CAMADA REGULARIZADORA EXECUTADA,COM ARGAMASSA DE CIMENTO E AREIA,NO TRACO 1:4,NA ESPESSURA DE 6,5CM</t>
  </si>
  <si>
    <t>CONTRAPISO,BASE OU CAMADA REGULARIZADORA EXECUTADA,COM ARGAMASSA DE CIMENTO E AREIA,NO TRACO 1:4,NA ESPESSURA DE 8CM</t>
  </si>
  <si>
    <t>RECOMPOSICAO DE PISO CIMENTADO,COM ARGAMASSA DE CIMENTO E AREIA, NO TRACO 1:3, COM 2CM DE ESPESSURA, EXCLUSIVE BASE  DECONCRETO</t>
  </si>
  <si>
    <t>RECOMPOSICAO DE PISO DE CONCRETO SIMPLES,COM RESISTENCIA DE15MPA,COM 8CM DE ESPESSURA,INCLUSIVE DEMOLICAO COM EQUIPAMENTO DE AR COMPRIMIDO DO PISO</t>
  </si>
  <si>
    <t>CAMADA DE BRITA 1,COM ESPESSURA ESTIMADA DE 3CM,ESPALHAMENTOMANUAL</t>
  </si>
  <si>
    <t>ASSENTAMENTO DE LADRILHOS,EXCLUSIVE ESTES,EM PISO DE SUPERFICIE EM OSSO, COM ARGAMASSA(PRONTA)COLANTE E REJUNTAMENTO INDUSTRIALIZADO</t>
  </si>
  <si>
    <t>ASSENTAMENTO DE PISO VINILICO,EXCLUSIVE ESTE,COMPREENDENDOREGULARIZACAO COM ARGAMASSA DE CIMENTO E AREIA,NO TRACO 1:4,LIXAMENTO MECANICO COM ESMERIL E LIMPEZA COM JATO D'AGUA</t>
  </si>
  <si>
    <t>REVESTIMENTO DE PISO COM MOSAICO DE AZULEJOS DE VARIAS ORIGENS,COM ARGAMASSA DE CIMENTO E AREIA,NO TRACO 1:3,SOBRE BASEJA EXISTENTE</t>
  </si>
  <si>
    <t>REVESTIMENTO DE PISO COM MOSAICO DE AZULEJOS DE VARIAS ORIGENS,ASSENTES EM SUPERFICIE EM OSSO,COM ARGAMASSA COLANTE E REJUNTAMENTO PRONTO</t>
  </si>
  <si>
    <t>RODAPE COM LADRILHO CERAMICO,COM 7,5 A 10CM DE ALTURA,ASSENTE CONFORME ITEM 13.025.0016</t>
  </si>
  <si>
    <t>RODAPE COM LADRILHO CERAMICO,COM 7,5 A 10CM DE ALTURA,ASSENTES CONFORME ITEM 13.025.0058</t>
  </si>
  <si>
    <t>RODAPE COM LADRILHO CERAMICO,COM 15CM DE ALTURA,ASSENTE CONFORME ITEM 13.025.0016</t>
  </si>
  <si>
    <t>RODAPE COM LADRILHO CERAMICO,COM 15CM DE ALTURA,ASSENTES CONFORME ITEM 13.025.0058</t>
  </si>
  <si>
    <t>RECOMPOSICAO DE PISO DE CERAMICAS,EXCLUSIVE ESTAS,INCLUSIVEMAO-DE-OBRA TOTAL E MATERIAIS DE ASSENTAMENTO E REJUNTAMENTOCOMO EM 13.330.0010</t>
  </si>
  <si>
    <t>RODAPE COM CERAMICA EM PORCELANATO NATURAL,COM 7,5 A 10CM DEALTURA,ASSENTES CONFORME ITEM 13.025.0058</t>
  </si>
  <si>
    <t>REVESTIMENTO DE PISO COM LADRILHO HIDRAULICO,20X20CM,ASSENTES CONFORME ITEM 13.330.0010</t>
  </si>
  <si>
    <t>REVESTIMENTO DE PISO COM LADRILHO HIDRAULICO,20X20CM,ASSENTES CONFORME ITEM 13.330.0015</t>
  </si>
  <si>
    <t>REVESTIMENTO DE PISO COM LADRILHO HIDRAULICO,20X20CM,EXCLUSIVE ARGAMASSA E REJUNTAMENTO</t>
  </si>
  <si>
    <t>PISOS DE PLACAS NAO TRABALHADAS DE GRANITO,RETANGULARES,SOBRE TERRENO NIVELADO,COM AS JUNTAS TOMADAS COM ARGAMASSA DE CIMENTO E AREIA,NO TRACO 1:3</t>
  </si>
  <si>
    <t>PEITORIL EM GRANITO CINZA ANDORINHA,ESPESSURA DE 2CM,LARGURA15 A 18CM,EXCLUSIVE NATA DE CIMENTO, ARGAMASSA E REJUNTAMENTO</t>
  </si>
  <si>
    <t>PEITORIL EM GRANITO CINZA ANDORINHA,ESPESSURA DE 2CM,LARGURADE 28CM,EXCLUSIVE NATA DE CIMENTO,ARGAMASSA E REJUNTAMENTO</t>
  </si>
  <si>
    <t>REVESTIMENTO DE PISOS COM GRANITO PRETO EM PLACAS,COM ESPESSURA DE 2CM,COM 2 POLIMENTOS,ASSENTES EM SUPERFICIE EM OSSO,EXCLUSIVE NATA DE CIMENTO,ARGAMASSA E REJUNTAMENTO</t>
  </si>
  <si>
    <t>RODAPE DE GRANITO PRETO COM 10CM DE ALTURA E 2CM DE ESPESSURA,COM 2 POLIMENTOS, ASSENTE EM PAREDE EM OSSO, EXCLUSIVE CHAPISCO,ARGAMASSA,NATA DE CIMENTO E REJUNTAMENTO</t>
  </si>
  <si>
    <t>CHAPIM OU ESPELHO DE GRANITO PRETO COM 2X17CM,COM 1 POLIMENTO,ASSENTE COMO EM 13.365.0020</t>
  </si>
  <si>
    <t>CHAPIM OU ESPELHO DE GRANITO PRETO COM 2X17CM,COM 1 POLIMENTO,EXCLUSIVE CHAPISCO,ARGAMASSA,REJUNTAMENTO E NATA DE CIMENTO</t>
  </si>
  <si>
    <t>REVESTIMENTO DE PISO COM GRANITO CINZA CORUMBA,EM PLACAS,ESPESSURA DE 2CM,POLIDO E LUSTRADO, ASSENTE COM ARGAMASSA COLANTE,JUNTAS DE 2MM DE ESPESSURA E REJUNTAMENTO PRONTO</t>
  </si>
  <si>
    <t>REVESTIMENTO DE PISO COM GRANITO CINZA CORUMBA,EM PLACAS,ESPESSURA DE 2CM,POLIDO E LUSTRADO,EXCLUSIVE ARGAMASSA COLANTEE REJUNTAMENTO PRONTO</t>
  </si>
  <si>
    <t>RODAPE DE GRANITO CINZA CORUMBA,COM 10CM DE ALTURA E 2CM DEESPESSURA,ASSENTE EM PAREDE EM OSSO,EXCLUSIVE NATA DE CIMENTO,CHAPISCO,ARGAMASSA E REJUNTAMENTO</t>
  </si>
  <si>
    <t>CHAPIM/TESTEIRA EM GRANITO CINZA CORUMBA,SERRADO,10CM DE LARGURA E ESPESSURA DE 2CM,ASSENTE EM PAREDE EM OSSO,EXCLUSIVENATA DE CIMENTO,CHAPISCO,ARGAMASSA E REJUNTAMENTO</t>
  </si>
  <si>
    <t>PEITORIL EM GRANITO CINZA CORUMBA,2CM DE ESPESSURA, LARGURADE 28CM,EXCLUSIVE NATA DE CIMENTO,ARGAMASSA E REJUNTAMENTO</t>
  </si>
  <si>
    <t>SOLEIRA EM GRANITO CINZA CORUMBA,2CM DE ESPESSURA,COM 2 POLIMENTOS,LARGURA DE 13CM, EXCLUSIVE NATA DE CIMENTO,ARGAMASSAE REJUNTAMENTO</t>
  </si>
  <si>
    <t>SOLEIRA EM GRANITO CINZA CORUMBA,2CM DE ESPESSURA,COM 2 POLIMENTOS,LARGURA DE 15CM, EXCLUSIVE NATA DE CIMENTO,ARGAMASSAE REJUNTAMENTO</t>
  </si>
  <si>
    <t>PATIO DE CONCRETO,NA ESPESSURA DE 8CM,NO TRACO 1:3:3 EM VOLUME, FORMANDO QUADROS DE 1,00X1,00M, COM SARRAFOS DE MADEIRAINCORPORADOS,EXCLUSIVE PREPARO DO TERRENO</t>
  </si>
  <si>
    <t>PATIO DE CONCRETO,NA ESPESSURA DE 10CM,NO TRACO 1:2:3 EM VOLUME, FORMANDO QUADROS DE 1,50X1,50M,COM SARRAFOS DE MADEIRAINCORPORADOS,EXCLUSIVE PREPARO DO TERRENO</t>
  </si>
  <si>
    <t>PATIO DE CONCRETO,NA ESPESSURA DE 12CM,NO TRACO 1:2:2,5 EM VOLUME,FORMANDO QUADROS DE 1,50X1,50M,COM SARRAFOS DE MADEIRAINCORPORADOS,EXCLUSIVE PREPARO DO TERRENO</t>
  </si>
  <si>
    <t>PATIO DE CONCRETO,NA ESPESSURA DE 15CM,NO TRACO 1:2:2 EM VOLUME, FORMANDO QUADROS DE 1,50X1,50M,COM SARRAFOS DE MADEIRAINCORPORADOS,EXCLUSIVE PREPARO DO TERRENO</t>
  </si>
  <si>
    <t>PAVIMENTACAO TIPO PLAQUEAMENTO EXECUTADO COM PLACAS DE 40X80X10CM DE CONCRETO FCK=10MPA,JUNTA DE 2CM, INCLUSIVE PREPARODO TERRENO</t>
  </si>
  <si>
    <t>RECOMPOSICAO DE PISO DE MARMORITE,CONSIDERANDO 1CM DE ESPESSURA DE CAMADA DE MARMORITE E LASTRO DE ARGAMASSA COM 4CM DEESPESSURA,EXCLUSIVE POLIMENTO</t>
  </si>
  <si>
    <t>JUNTA PLASTICA 17X3MM,PARA PISOS CONTINUOS.FORNECIMENTO E COLOCACAO</t>
  </si>
  <si>
    <t>JUNTA PLASTICA 27X3MM,PARA PISOS CONTINUOS.FORNECIMENTO E COLOCACAO</t>
  </si>
  <si>
    <t>JUNTA METALICA EM LATAO 17X0,70MM,PARA PISOS CONTINUOS.FORNECIMENTO E COLOCACAO</t>
  </si>
  <si>
    <t>JUNTA FORMADA DE ARGAMASSA DE CIMENTO E AREIA,NO TRACO 1:3 COM 5X5CM</t>
  </si>
  <si>
    <t>JUNTA IMPERMEABILIZANTE DE HIDROASFALTO,CIMENTO E AREIA,NO TRACO 1:1:3 COM 2,5X2,5CM</t>
  </si>
  <si>
    <t>JUNTA IMPERMEABILIZANTE DE HIDROASFALTO,CIMENTO E AREIA,NO TRACO 1:1:3 COM 2X2,5CM</t>
  </si>
  <si>
    <t>JUNTA GRAMADA COM 5CM DE LARGURA</t>
  </si>
  <si>
    <t>JUNTA GRAMADA COM 8CM DE LARGURA</t>
  </si>
  <si>
    <t>DEGRAU DE ESCADA DE ALTA RESISTENCIA,COMPOSTA DE CAPA E ESPELHO,EM ARGAMASSA DE CIMENTO E AGREGADOS MINERAIS,NA COR NATURAL DE CIMENTO,INCLUSIVE 3 POLIMENTOS</t>
  </si>
  <si>
    <t>DEGRAU DE ESCADA DE ALTA RESISTENCIA,COMPOSTA DE CAPA E ESPELHO,EM ARGAMASSA DE CIMENTO E AGREGADOS MINERAIS, NA COR PRETA,INCLUSIVE 3 POLIMENTOS</t>
  </si>
  <si>
    <t>DEGRAU DE ESCADA DE ALTA RESISTENCIA,COMPOSTA DE CAPA E ESPELHO, EM ARGAMASSA DE CIMENTO E AGREGADOS MINERAIS,NA COR VERMELHA,INCLUSIVE 3 POLIMENTOS</t>
  </si>
  <si>
    <t>TESTEIRA EM MATERIAL VINILICO COM 6CM DE LARGURA.FORNECIMENTO E COLOCACAO</t>
  </si>
  <si>
    <t>RODAPE DE PVC TIPO PLANO OU CURVO,COM 7,5CM DE ALTURA,PARA PISOS VINILICOS.FORNECIMENTO E COLOCACAO</t>
  </si>
  <si>
    <t>RODAPE DE PVC TIPO HOSPITALAR,PLANO OU CURVO,COM 7,5CM DE ALTURA,PARA PISOS VINILICOS.FORNECIMENTO E COLOCACAO</t>
  </si>
  <si>
    <t>SUPORTE CURVO E PERFIL DE ARREMATE PARA PISO VINILICO.FORNECIMENTO E COLOCACAO</t>
  </si>
  <si>
    <t>CORDAO DE SOLDA PARA FUSAO A QUENTE,EM JUNTAS DE PISOS VINILICOS FLEXIVEIS.FORNECIMENTO E ASSENTAMENTO</t>
  </si>
  <si>
    <t>RECOMPOSICAO DE PLACAS DE PISO DE MATERIAL VINILICO OU PLASTICO,EXCLUSIVE O FORNECIMENTO DO PISO,INCLUSIVE COLA</t>
  </si>
  <si>
    <t>PISO DE FRISO DE IPE OU MADEIRA EQUIVALENTE,COM 10CM DE LARGURA,2CM DE ESPESSURA, PREGADO SOBRE REGUAS DE MADEIRA DE LEIDE 1.1/2"X3",EMBUTIDAS EM CONCRETO</t>
  </si>
  <si>
    <t>PISO DE FRISO DE IPE OU MADEIRA EQUIVALENTE COM 20X2CM,PREGADO SOBRE  BARROTEAMENTO OU REGUAS DE  MADEIRA DE LEI A CADA50CM,EXCLUSIVE BARROTES OU REGUAS</t>
  </si>
  <si>
    <t>REGUA DE MADEIRA DE LEI DE FORMA TRAPEZOIDAL COM 5X3CM,FIXADA EM CONTRAPISO DE CIMENTO E AREIA,NO TRACO 1:3,EXCLUSIVE OCONTRAPISO</t>
  </si>
  <si>
    <t>BARROTE DE MADEIRA DE LEI DE 3"X4.1/2",APOIADO EM PILARETE DE 20X20CM,DE ALVENARIA DE TIJOLOS MACICOS OU OUTRO,EXCLUSIVEOS PILARETES</t>
  </si>
  <si>
    <t>RODAPE EM MADEIRA DE LEI,COM SECAO DE 5X2CM,PREGADO EM TACOSEMBUTIDOS NA ALVENARIA</t>
  </si>
  <si>
    <t>RODAPE EM MADEIRA DE LEI,COM SECAO DE 7X2CM,PREGADO EM TACOSEMBUTIDOS NA ALVENARIA</t>
  </si>
  <si>
    <t>RODAPE DE IPE OU MADEIRA EQUIVALENTE DE 10X2CM ACABAMENTO BOLEADO,FIXADO COMO EM 13.398.0020</t>
  </si>
  <si>
    <t>PISO DE PEDRA PORTUGUESA,ASSENTADO SOBRE MISTURA DE CIMENTOE SAIBRO,NO TRACO 1:5,INCLUSIVE ACERTO DO TERRENO.FORNECIMENTO E COLOCACAO</t>
  </si>
  <si>
    <t>PEDRA PORTUGUESA COM 60% DE PEDRA BRANCA.FORNECIMENTO SEM COLOCACAO</t>
  </si>
  <si>
    <t>PISO DE PEDRA PORTUGUESA,ASSENTADO SOBRE MISTURA DE CIMENTOE SAIBRO,NO TRACO 1:5,EXCLUSIVE ACERTO DO TERRENO.FORNECIMENTO E COLOCACAO</t>
  </si>
  <si>
    <t>PISO DE PEDRA PORTUGUESA,ASSENTADO SOBRE MISTURA DE CIMENTOE SAIBRO,NO TRACO 1:5,INCLUSIVE ACERTO DO TERRENO,EM FAIXA.FORNECIMENTO E COLOCACAO</t>
  </si>
  <si>
    <t>PISO COM PEDRA PORTUGUESA VERMELHA,ASSENTADO SOBRE MISTURA DE CIMENTO E SAIBRO,NO TRACO 1:5,INCLUSIVE ACERTO DO TERRENO,EM FAIXA.FORNECIMENTO E COLOCACAO</t>
  </si>
  <si>
    <t>RECOMPOSICAO DE PAVIMENTACAO DE PEDRA PORTUGUESA,ASSENTADACOM FAROFA DE CIMENTO E SAIBRO,NO TRACO 1:5, INCLUSIVE FORNECIMENTO DO MATERIAL PARA REJUNTAMENTO,EXCLUSIVE A PEDRA</t>
  </si>
  <si>
    <t>PISO DE PEDRA SAO TOME,MEDINDO 30X30CM,38X38CM,48X48CM OU 58X58CM,COM 2CM DE ESPESSURA,EXCLUSIVE ARGAMASSA.FORNECIMENTOE COLOCACAO</t>
  </si>
  <si>
    <t>PISO DE PEDRA SAO TOME,MEDINDO 57X57CM,TIPO FURNAS/LIGHT,ASSENTE COM ARGAMASSA DE CIMENTO,AREIA E SAIBRO,NO TRACO 1:2:2,REJUNTAMENTO COM CIMENTO BRANCO E CORANTE</t>
  </si>
  <si>
    <t>PISO DE PEDRA SAO TOME, MEDINDO 57X57CM, TIPO FURNAS/LIGHT,EXCLUSIVE ARGAMASSA E REJUNTAMENTO</t>
  </si>
  <si>
    <t>PISO DE PLACAS DE ARDOSIA COR CINZA MEDINDO 40X40CM,EM TORNODE 1CM DE ESPESSURA,ASSENTE SOBRE SUPERFICIE EM OSSO COM ARGAMASSA DE CIMENTO,SAIBRO E AREIA,NO TRACO 1:2:2</t>
  </si>
  <si>
    <t>PISO DE PLACAS DE ARDOSIA COR CINZA MEDINDO 40X40CM,EM TORNODE 1CM DE ESPESSURA,EXCLUSIVE ARGAMASSA</t>
  </si>
  <si>
    <t>PISO DE PLACAS DE ARDOSIA COR CINZA MEDINDO 30X30CM,EM TORNODE 1CM DE ESPESSURA,ASSENTE SOBRE SUPERFICIE EM OSSO COM ARGAMASSA DE CIMENTO,SAIBRO E AREIA,NO TRACO 1:2:2</t>
  </si>
  <si>
    <t>PISO DE PLACAS DE ARDOSIA COR CINZA MEDINDO 30X30CM,EM TORNODE 1CM DE ESPESSURA,EXCLUSIVE ARGAMASSA</t>
  </si>
  <si>
    <t>PISO DE PLACAS DE ARDOSIA NA COR FERRUGEM MEDINDO 25X25CM,EMTORNO DE 1CM DE ESPESSURA,ASSENTE SOBRE SUPERFICIE EM OSSOCOM ARGAMASSA DE CIMENTO,SAIBRO E AREIA,NO TRACO 1:2:2</t>
  </si>
  <si>
    <t>PISO DE PLACAS DE ARDOSIA COR FERRUGEM MEDINDO 25X25CM,EM TORNO DE 1CM DE ESPESSURA,EXCLUSIVE ARGAMASSA</t>
  </si>
  <si>
    <t>RODAPE DE ARDOSIA COM ALTURA DE 10CM,ASSENTE EM PAREDE EM OSSO COM ARGAMASSA DE CIMENTO,SAIBRO E AREIA,NO TRACO 1:2:2 ECHAPISCO DE CIMENTO E AREIA,NO TRACO 1:3</t>
  </si>
  <si>
    <t>RODAPE DE ARDOSIA COM ALTURA DE 7CM,ASSENTE EM PAREDE EM OSSO COM ARGAMASSA DE CIMENTO,SAIBRO E AREIA,NO TRACO 1:2:2 E CHAPISCO DE CIMENTO E AREIA,NO TRACO 1:3</t>
  </si>
  <si>
    <t>PISO DE BORRACHA SINTETICA,SBR,PRETO,EM ROLO DE 1,40M DE LARGURA,SUPERFICIE GRAO DE ARROZ,COM 3,00MM DE ESPESSURA,COLOCADO COM COLA SOBRE BASE EXISTENTE.FORNECIMENTO E COLOCACAO</t>
  </si>
  <si>
    <t>PISO TATIL DE BORRACHA,DIRECIONAL,PARA PESSOAS COM NECESSIDADES ESPECIFICAS,25X25CM,ESPESSURA DE 5MM,NA COR PRETA,COLADOSOBRE BASE EXISTENTE.FORNECIMENTO E COLOCACAO</t>
  </si>
  <si>
    <t>PISO TATIL DE BORRACHA,ALERTA,PARA PESSOAS COM NECESSIDADESESPECIFICAS,25X25CM, ESPESSURA DE 5MM, NA COR PRETA, COLADOSOBRE BASE EXISTENTE.FORNECIMENTO E COLOCACAO</t>
  </si>
  <si>
    <t>PISO DE ALERTA EM PLACAS MARMORIZADAS VIBROPRENSADAS,COM ACABAMENTO RUSTICO,NA COR CINZA,INCLUSIVE CONTRAPISO COM ESPESSURA DE 3CM.FORNECIMENTO E COLOCACAO</t>
  </si>
  <si>
    <t>PISO DE ALERTA EM PLACAS MARMORIZADAS VIBROPRENSADAS,COM ACABAMENTO RUSTICO,NA COR VERMELHA,INCLUSIVE CONTRAPISO COM ESPESSURA DE 3CM.FORNECIMENTO E COLOCACAO</t>
  </si>
  <si>
    <t>PISO DE ALERTA EM PLACAS MARMORIADAS VIBRO-PRENSADAS, COM  ACABAMENTO RUSTICO, NA COR CINZA, EXCLUSIVE  CONTRAPISO, COMESPESSURA DE 3CM.FORNECIMENTO E COLOCACAO</t>
  </si>
  <si>
    <t>PISO DE ALERTA EM PLACAS MARMORIZADAS VIBRO-PRENSADAS,COM ACABAMENTO RUSTICO,NA COR VERMELHA,EXCLUSIVE CONTRAPISO COM ESPESSURA DE 3CM.FORNECIMENTO E COLOCACAO</t>
  </si>
  <si>
    <t>VENEZIANA COM ALETAS DE PVC TRANSLUCIDAS E MONTANTES DE ALUMINIO NATURAL.FORNECIMENTO E COLOCACAO</t>
  </si>
  <si>
    <t>VENEZIANA,COM ALETAS DE FIBERGLASS E MONTANTES DE ALUMINIO NATURAL.FORNECIMENTO E COLOCACAO</t>
  </si>
  <si>
    <t>VENEZIANA,COM ALETAS DE PVC TRANSLUCIDAS E MONTANTES EM ACOGALVANIZADO.FORNECIMENTO E COLOCACAO</t>
  </si>
  <si>
    <t>VENEZIANA,COM ALETAS DE FIBERGLASS E MONTANTES EM ACO GALVANIZADO.FORNECIMENTO E COLOCACAO</t>
  </si>
  <si>
    <t>VENEZIANA,COM ALETAS DE PVC TRANSLUCIDAS E MONTANTES EM ACOPRE-PINTADO.FORNECIMENTO E COLOCACAO</t>
  </si>
  <si>
    <t>VENEZIANA,COM ALETAS DE FIBERGLASS E MONTANTES EM ACO PRE-PINTADO.FORNECIMENTO E COLOCACAO</t>
  </si>
  <si>
    <t>VENEZIANA EXTERNA DE ENROLAR,COM ESTEIRAS EM PVC RIGIDO E PERFIS EM FERRO GALVANIZADO,INCLUSIVE FERRAGENS.FORNECIMENTO ECOLOCACAO</t>
  </si>
  <si>
    <t>PERSIANA VERTICAL EM PVC,LAMINA COM LARGURA DE 89MM.FORNECIMENTO E COLOCACAO</t>
  </si>
  <si>
    <t>PORTA DE ENROLAR EM CHAPA RAIADA Nº24,COMPLETA,COM GUIAS,EIXOS E MOLAS,COM FECHADURA NO CENTRO E CADEADO DE PISO,INCLUSIVE ESTE.FORNECIMENTO E COLOCACAO</t>
  </si>
  <si>
    <t>PORTINHOLA DE FERRO EM BARRA CHATA DE 1.1/4",MEDINDO 0,40X0,90M.FORNECIMENTO E COLOCACAO</t>
  </si>
  <si>
    <t>PORTAO DE CHAPA DE FERRO GALVANIZADO,COM ESPESSURA DE 0,5MM,COM ALTURA ENTRE 2M E 3M E AREA TOTAL DE 6M2 A 9M2,EXCLUSIVEFECHADURA.FORNECIMENTO E COLOCACAO</t>
  </si>
  <si>
    <t>BASCULANTE DE FERRO DE 0,50X0,30M EM CANTONEIRA DE 3/4"X1/8",COM UMA BASCULA EM CANTONEIRA DE 5/8"X1/8",COM ALAVANCA DECOMANDO COM PUNHO CROMADO.FORNECIMENTO E COLOCACAO</t>
  </si>
  <si>
    <t>BASCULANTE DE FERRO DE 0,50X0,50M EM CANTONEIRA DE 3/4"X1/8",COM UMA BASCULA EM CANTONEIRA DE 5/8"X1/8",COM ALAVANCA DECOMANDO COM PUNHO CROMADO.FORNECIMENTO E COLOCACAO</t>
  </si>
  <si>
    <t>GRADE DE FERRO ARTICULADA PARA PROTECAO DE ESCADA,EXECUTADAEM VERGALHOES DE 3/8" E CONTORNO EM CANTONEIRA DE 1".FORNECIMENTO E COLOCACAO</t>
  </si>
  <si>
    <t>GRADE PARA PRISAO EM BARRAS VERTICAIS DE 1",ESPACADAS A CADA10CM,ENTRE EIXOS,E HORIZONTAIS DE 1.3/4"X1/2" A CADA 50CM,SENDO O CONTORNO DO MESMO MATERIAL.FORNECIMENTO E COLOCACAO</t>
  </si>
  <si>
    <t>GRADIL EM BARRAS DE ACO COM DIAMETRO DE 3/4",FORMANDO MODULOS DE 2,00M,COM 1,80M DE ALTURA.INCLUSIVE PINTURA.FORNECIMENTO E COLOCACAO</t>
  </si>
  <si>
    <t>QUADRO PARA PROTECAO DE JANELA OU APARELHOS DE AR CONDICIONADO,FORMADA DE BARRAS QUADRADAS DE 3/8",CHUMBADAS NA ALVENARIA.FORNECIMENTO E COLOCACAO</t>
  </si>
  <si>
    <t>PROTECAO DE CANTO DE PAREDE (ARESTA VIVA) COM CANTONEIRA 2X2X1/4".FORNECIMENTO E COLOCACAO</t>
  </si>
  <si>
    <t>ESCADA DE MARINHEIRO,COM LARGURA DE 0,40M,EXECUTADA EM BARRAS DE FERRO DE 1.1/2"X1/4",SENDO OS DEGRAUS EM FERRO REDONDODE 5/8",ESPACADOS DE 30CM.FORNECIMENTO E COLOCACAO</t>
  </si>
  <si>
    <t>ESCADA DE FERRO DE 3/4",COM 3M DE ALTURA,CONSIDERANDO 10 DEGRAUS ESPACADOS DE 30CM.FORNECIMENTO E COLOCACAO</t>
  </si>
  <si>
    <t>SUPORTE PARA APARELHOS DE AR CONDICIONADO DE 1 A 2HP,EM CANTONEIRA DE FERRO DE 1.1/4"X1/8".FORNECIMENTO E COLOCACAO</t>
  </si>
  <si>
    <t>PRATELEIRA EM CHAPA DE ACO PRETA,LISA Nº24,60CM DE LARGURA,PINTURA ELETROSTATICA PRETA,TRATAMENTO ANTIFERRUGEM.FORNECIMENTO E COLOCACAO</t>
  </si>
  <si>
    <t>PRATELEIRA EM CHAPA DE ACO PRETA,LISA,N°24,50CM DE LARGURA,PINTURA ELETROSTATICA PRETA,TRATAMENTO ANTIFERRUGEM.FORNECIMENTO E COLOCACAO</t>
  </si>
  <si>
    <t>PRATELEIRA EM CHAPA DE ACO PRETA,LISA,N°24,40CM DE LARGURA,PINTURA ELETROSTATICA PRETA,TRATAMENTO ANTIFERRUGEM.FORNECIMENTO E COLOCACAO</t>
  </si>
  <si>
    <t>BARRA DE FERRO VERTICAL DE 1.1/4" COM 1,50M DE ALTURA FIXADAS EM 2 BARRAS HORIZONTAIS DE 2.1/2"X5/8",EXCLUSIVE ESTAS,INCLUSIVE 1 PONTA DE LANCA E 4 ANUETOS.FORNECIMENTO E COLOCACAO</t>
  </si>
  <si>
    <t>ESTRUTURA DE FIXACAO DE QUADROS CONSTITUIDO POR BARRA CHATADE FERRO DE 2"X3/8".FORNECIMENTO E COLOCACAO</t>
  </si>
  <si>
    <t>GAIOLA DE (1,50X1,50X2)M,MONTADA EM ESTRUTURA DE CANTONEIRADE FERRO DE 1.1/2"X1.1/2"X3/16".FORNECIMENTO E COLOCACAO</t>
  </si>
  <si>
    <t>GAVETA EM CHAPA DE ACO DE 1/2" NAS DIMENSOES DE ALTURA DE 10CM,LARGURA DE 20CM E COMPRIMENTO DE 30CM.FORNECIMENTO E COLOCACAO</t>
  </si>
  <si>
    <t>PINHA DE FERRO FUNDIDO COM 35CM DE ALTURA,FIXADA EM MONTANTEDE FERRO,EXCLUSIVE ESTE.FORNECIMENTO E COLOCACAO</t>
  </si>
  <si>
    <t>PONTA DE LANCA DE FERRO FUNDIDO COM 12CM DE ALTURA,FIXADA EMBARRA REDONDA DE 1.1/4", EXCLUSIVE ESTA.FORNECIMENTO E COLOCACAO</t>
  </si>
  <si>
    <t>TAMPA DE FERRO PARA CAIXA DE AGUA,EM CHAPA Nº18,COM DIAMETRODE 1,10M E 10CM DE ALTURA DE VIRADA.FORNECIMENTO E COLOCACAO</t>
  </si>
  <si>
    <t>TAMPA DE FERRO PINTADA,CHAPA Nº18,DE 1,20X1,20M E 0,20M DE ALTURA DE VIRADA.FORNECIMENTO E COLOCACAO</t>
  </si>
  <si>
    <t>JANELA DE ACO LAMINADO A FRIO COM ADICAO DE COBRE,MAXIM-AR,MEDINDO 1,00X,60X0,05M,COM MASSA EXTERNA QUADRICULADA,COM GRADE,PRE-PINTADA,INCLUSIVE FERRANGES.FORNECIMENTO E COLOCACAO</t>
  </si>
  <si>
    <t>JANELA EM ACO LAMINADO A FRIO COM ADICAO DE COBRE,MAXIM-AR,MEDINDO 0,40X0,60M,COM MASSA EXTERNA QUADRICULADA,COM GRADE INTERNA,COM 1 FOLHA,EXCLUSIVE VIDRO.FORNECIMENTO E COLOCACAO</t>
  </si>
  <si>
    <t>JANELA EM ACO LAMINADO A FRIO COM ADICAO DE COBRE,MAXIM-AR,MEDINDO 0,60X0,80M,COM MASSA EXTERNA QUADRICULADA,COM GRADE INTERNA,COM 1 FOLHA,EXCLUSIVE VIDRO.FORNECIMENTO E COLOCACAO</t>
  </si>
  <si>
    <t>JANELA VENEZIANA EM ACO LAMINADO A FRIO COM ADICAO DE COBRE,COM 6 FOLHAS,MEDINDO 1,20X2,00M,COM POSTIGO PARA VIDRO INTERNO,EXCLUSIVE VIDRO.FORNECIMENTO E COLOCACAO</t>
  </si>
  <si>
    <t>JANELA VENEZIANA EM ACO LAMINADO A FRIO COM ADICAO DE COBRE,COM 6 FOLHAS,MEDINDO 1,50X1,20M,EXCLUSIVE VIDRO.FORNECIMENTOE COLOCACAO</t>
  </si>
  <si>
    <t>JANELA VENEZIANA EM ACO LAMINADO A FRIO COM ADICAO DE COBRE,MEDINDO 2,00X1,00X0,14M,6 FOLHAS,COM GRADE QUADRICULADA,PRE-PINTADA,INCLUSIVE FERRAGENS.FORNECIMENTO E COLOCACAO</t>
  </si>
  <si>
    <t>JANELA DE ALUMINIO ANODIZADO AO NATURAL DE CORRER,DUAS FOLHAS DE CORRER E BANDEIRA DE 0,50M DE ALTURA COM PAINEIS BASCULANTES,EM PERFIS SERIE 28.FORNECIMENTO E COLOCACAO</t>
  </si>
  <si>
    <t>JANELA DE ALUMINIO ANODIZADO EM BRONZE OU PRETO,DUAS FOLHASDE CORRER E BANDEIRA DE 0,50M DE ALTURA COM PAINEIS BASCULANTES,EM PERFIS SERIE 28.FORNECIMENTO E COLOCACAO</t>
  </si>
  <si>
    <t>JANELA DE ALUMINIO ANODIZADO AO NATURAL DE CORRER,COM DUAS FOLHAS DE CORRER,EM PERFIS SERIE 28.FORNECIMENTO E COLOCACAO</t>
  </si>
  <si>
    <t>JANELA DE ALUMINIO ANODIZADO  EM BRONZE OU PRETO DE CORRER,COM DUAS FOLHAS DE CORRER,EM PERFIS SERIE 28.FORNECIMENTO ECOLOCACAO</t>
  </si>
  <si>
    <t>JANELA DE ALUMINIO ANODIZADO AO NATURAL DE CORRER,COM DUAS FOLHAS FIXAS E DUAS FOLHAS DE CORRER,EM PERFIS SERIE 28.FORNECIMENTO E COLOCACAO</t>
  </si>
  <si>
    <t>JANELA DE ALUMINIO ANODIZADO EM BRONZE OU PRETO DE CORRER,COM DUAS FOLHAS FIXAS E DUAS FOLHAS DE CORRER,EM PERFIS SERIE28.FORNECIMENTO E COLOCACAO</t>
  </si>
  <si>
    <t>JANELA DE ALUMINIO ANODIZADO AO NATURAL,TIPO PROJETANTE, COMPAINEL PROJETANTE, PROVIDA DE HASTE  DE COMANDO, EM PERFISSERIE 28.FORNECIMENTO E COLOCACAO</t>
  </si>
  <si>
    <t>JANELA DE ALUMINIO ANODIZADO EM BRONZE OU PRETO,TIPO PROJETANTE, COM PAINEL PROJETANTE, PROVIDA DE HASTE DE COMANDO, EMPERFIS SERIE 28.FORNECIMENTO E COLOCACAO</t>
  </si>
  <si>
    <t>JANELA DE ALUMINIO ANODIZADO AO NATURAL,TIPO PIVOTANTE,COM PAINEL PIVOTANTE VERTICAL,EM PERFIS SERIE 28. FORNECIMENTO ECOLOCACAO</t>
  </si>
  <si>
    <t>JANELA DE ALUMINIO ANODIZADO EM BRONZE OU PRETO,TIPO PIVOTANTE,C/PAINEL PIVOTANTE VERTICAL,EM PERFIS SERIE 28.FORNECIMENTO E COLOCACAO</t>
  </si>
  <si>
    <t>JANELA BASCULANTE DE ALUMINIO ANODIZADO AO NATURAL,COM 1 ORDEM E BASCULA INFERIOR FIXA,EM PERFIS SERIE 28.FORNECIMENTO ECOLOCACAO</t>
  </si>
  <si>
    <t>JANELA BASCULANTE DE ALUMINIO ANODIZADO EM BRONZE OU PRETO,COM 1 ORDEM E BASCULA INFERIOR FIXA, EM PERFIS SERIE 28. FORNECIMENTO E COLOCACAO</t>
  </si>
  <si>
    <t>JANELA BASCULANTE DE ALUMINIO ANODIZADO AO NATURAL,COM 2 ORDENS SENDO A INFERIOR FIXA,EM PERFIS SERIE 28.FORNECIMENTO ECOLOCACAO</t>
  </si>
  <si>
    <t>JANELA BASCULANTE DE ALUMINIO ANODIZADO EM BRONZE OU PRETO,COM 2 ORDENS SENDO A INFERIOR FIXA,EM PERFIS SERIE 28.FORNECIMENTO E COLOCACAO</t>
  </si>
  <si>
    <t>JANELA DE ALUMINIO ANODIZADO AO NATURAL FOSCO,TIPO MAXIM-AR,EM PERFIS SERIE 28,COM 50 CM DE ALTURA,EM 4 MODULOS,CONFORMEPROJETO Nº6008/EMOP.FORNECIMENTO E COLOCACAO</t>
  </si>
  <si>
    <t>JANELA DE ALUMINIO ANODIZADO EM BRONZE OU PRETO,TIPO MAXIM-AR,PERFIS SERIE 28,COM 50CM DE ALTURA,EM 4 MODULOS, CONFORMEPROJETO N°6008/EMOP.FORNECIMENTO E COLOCACAO</t>
  </si>
  <si>
    <t>JANELA DE ALUMINIO ANODIZADO AO NATURAL,TIPO MAXIM-AR,COM 1PAINEL DESLIZANTE PROJETANTE,PROVIDA DE HASTE DE COMANDO,EMPERFIS SERIE 28.FORNECIMENTO E COLOCACAO</t>
  </si>
  <si>
    <t>JANELA DE ALUMINIO ANODIZADO EM BRONZE OU PRETO, TIPO MAXIM-AR, COM 1 PAINEL DESLIZANTE PROJETANTE, PROVIDA DE HASTE DECOMANDO,EM PERFIS SERIE 28.FORNECIMENTO E COLOCACAO</t>
  </si>
  <si>
    <t>JANELA DE ALUMINIO ANODIZADO FOSCO,TIPO MAXIM-AR,EM PERFIS SERIE 25,DE 80X50CM,CONFORME PROJETO Nº6009/EMOP.FORNECIMENTOE COLOCACAO</t>
  </si>
  <si>
    <t>JANELA DE ALUMINIO ANODIZADO EM BRONZE OU PRETO,TIPO MAXIM-AR,EM PERFIS SERIE 25,DE 80X50CM,CONFORME PROJETO N°6009/EMOP.FORNECIMENTO E COLOCACAO</t>
  </si>
  <si>
    <t>JANELA DE ALUMINIO ANODIZADO FOSCO,TIPO GUILHOTINA,PARA VIDRO(EXCLUSIVE ESTE), INCLUSIVE BORBOLETAS,EM PERFIS SERIE 25.FORNECIMENTO E COLOCACAO</t>
  </si>
  <si>
    <t>JANELA DE ALUMINIO ANODIZADO EM BRONZE OU PRETO,TIPO GUILHOTINA,PARA VIDRO(EXCLUSIVE ESTE)INCLUSIVE BORBOLETAS,EM PERFISSERIE 25.FORNECIMENTO E COLOCACAO</t>
  </si>
  <si>
    <t>CAIXILHO FIXO DE ALUMINIO ANODIZADO AO NATURAL,SERIE 28, EMVENEZIANA.FORNECIMENTO E COLOCACAO</t>
  </si>
  <si>
    <t>CAIXILHO FIXO DE ALUMINIO ANODIZADO EM BRONZE OU PRETO,SERIE28,EM VENEZIANA.FORNECIMENTO E COLOCACAO</t>
  </si>
  <si>
    <t>PERFIL DE ALUMINIO PARA FIXACAO DE VIDRO(BAGUETE),INCLUSIVEMANGUEIRA CRISTAL,DIAMETRO 3/8".FORNECIMENTO E COLOCACAO</t>
  </si>
  <si>
    <t>PORTA DE ALUMINIO ANODIZADO AO NATURAL,TENDO 1 CONTRAPINAZIODIVIDINDO A ESQUADRIA EM 2 VAZIOS P/VIDRO, EM PERFIS SERIE25,EXCLUSIVE FECHADURAS.FORNECIMENTO E COLOCACAO</t>
  </si>
  <si>
    <t>PORTA DE ALUMINIO ANODIZADO EM BRONZE OU PRETO,TENDO 1 CONTRAPINAZIO DIVIDINDO A ESQUADRIA EM 2 VAZIOS PARA VIDRO,EM PERFIS SERIE 25,EXCLUSIVE FECHADURAS.FORNECIMENTO E COLOCACAO</t>
  </si>
  <si>
    <t>PORTA DE ALUMINIO ANODIZADO AO NATURAL DE CORRER,EM PERFIS SERIE 30,C/CONTRAMARCO,CONFORME PROJETO N°6010/EMOP,EXCLUSIVEFECHADURA.FORNECIMENTO E COLOCACAO</t>
  </si>
  <si>
    <t>PORTA DE ALUMINIO ANODIZADO EM BRONZE OU PRETO DE CORRER,EMPERFIS SERIE 30,COM CONTRAMARCO,CONFORME PROJETO N°6010/EMOP,EXCLUSIVE FECHADURA.FORNECIMENTO E COLOCACAO</t>
  </si>
  <si>
    <t>PORTA DE ALUMINIO ANODIZADO EM BRONZE OU PRETO,PERFIL SERIE25,EM VENEZIANA,EXCLUSIVE FECHADURA.FORNECIMENTO E COLOCACAO</t>
  </si>
  <si>
    <t>PORTA DE ALUMINIO ANODIZADO AO NATURAL,PERFIL SERIE 25,EM LAMBRI HORIZONTAL,EXCLUSIVE FECHADURA.FORNECIMENTO E COLOCACAO</t>
  </si>
  <si>
    <t>PORTA ALUMINIO ANODIZADO EM BRONZE OU PRETO,PERFIL SERIE 25,EM LAMBRI HORIZONTAL, EXCLUSIVE FECHADURA. FORNECIMENTO  ECOLOCACAO</t>
  </si>
  <si>
    <t>VISOR DE ALUMINIO ANODIZADO FOSCO,SERIE 25,COM VIDRO LISO TRANSPARENTE,4MM DE ESPESSURA,DIMENSOES 80X40CM.FORNECIMENTO ECOLOCACAO</t>
  </si>
  <si>
    <t>SUPORTE EM ALUMINIO PARA AR CONDICIONADO DE 1 A 2HP,EM CANTONEIRA DE ALUMINIO DE 1/8"X1.1/4".FORNECIMENTO E COLOCACAO</t>
  </si>
  <si>
    <t>PROTECAO DE ARESTAS DE PAREDE EM CANTONEIRA DE ALUMINIO DE 1.1/2"X1/8",FIXADA COM PARAFUSOS DE FERRO CROMADO E BUCHAS DEPLASTICO.FORNECIMENTO E COLOCACAO</t>
  </si>
  <si>
    <t>PROTECAO DE ARESTAS DE PAREDE EM CANTONEIRA DE ALUMINIO DE 1/2"X1/8", FIXADA COM PARAFUSOS DE FERRO CROMADO E BUCHAS DEPLASTICO.FORNECIMENTO E COLOCACAO</t>
  </si>
  <si>
    <t>PROTECAO DE ARESTAS DE PAREDE EM CANTONEIRA DE ALUMINIO DE 3/4"X1/8", FIXADA COM PARAFUSOS DE FERRO CROMADO E BUCHAS DEPLASTICO.FORNECIMENTO E COLOCACAO</t>
  </si>
  <si>
    <t>PROTECAO PARA PORTAS,EM CHAPA DE ALUMINIO FIXADA POR REBITES.FORNECIMENTO E COLOCACAO</t>
  </si>
  <si>
    <t>VIDRO PLANO TRANSPARENTE,COMUM,DE 3MM DE ESPESSURA.FORNECIMENTO E COLOCACAO</t>
  </si>
  <si>
    <t>VIDRO PLANO TRANSPARENTE,COMUM,DE 4MM DE ESPESSURA.FORNECIMENTO E COLOCACAO</t>
  </si>
  <si>
    <t>VIDRO PLANO TRANSPARENTE,COMUM,DE 5MM DE ESPESSURA.FORNECIMENTO E COLOCACAO</t>
  </si>
  <si>
    <t>VIDRO PLANO TRANSPARENTE,COMUM,DE 10MM DE ESPESSURA.FORNECIMENTO E COLOCACAO</t>
  </si>
  <si>
    <t>VIDRO,FANTASIA,DE 4MM DE ESPESSURA,DO TIPO MARTELADO,ARTICO,OU LIXA.FORNECIMENTO E COLOCACAO</t>
  </si>
  <si>
    <t>VIDRO,FANTASIA, DE 4MM DE ESPESSURA,DO TIPO CANELADO.FORNECIMENTO E COLOCACAO</t>
  </si>
  <si>
    <t>VIDRO ARAMADO,7MM DE ESPESSURA.FORNECIMENTO E COLOCACAO</t>
  </si>
  <si>
    <t>VIDRO ARAMADO,6MM DE ESPESSURA.FORNECIMENTO E COLOCACAO</t>
  </si>
  <si>
    <t>VIDRO JATEADO COM 4MM DE ESPESSURA.FORNECIMENTO E COLOCACAO</t>
  </si>
  <si>
    <t>VIDRO LISO,TRANSPARENTE,TIPO FUME,6MM DE ESPESSURA.FORNECIMENTO E COLOCACAO</t>
  </si>
  <si>
    <t>VIDRO COLORIDO,FUME,DE 4MM DE ESPESSURA.FORNECIMENTO E COLOCACAO</t>
  </si>
  <si>
    <t>VIDRO TEMPERADO INCOLOR,10MM DE ESPESSURA,PARA PORTAS OU PAINEIS FIXOS,EXCLUSIVE FERRAGENS.FORNECIMENTO E COLOCACAO</t>
  </si>
  <si>
    <t>VIDRO TEMPERADO,INCOLOR,COM 6MM DE ESPESSURA,ENCAIXILHADO EMMADEIRA,ALUMINIO OU FERRO.FORNECIMENTO E COLOCACAO</t>
  </si>
  <si>
    <t>PORTA EXTERNA DE MADEIRA DE LEI,ALMOFADADA,DE 80X210CM,COM MARCO DE 7X3,5CM,EXCLUSIVE FERRAGENS.FORNECIMENTO E COLOCACAO</t>
  </si>
  <si>
    <t>PORTA EXTERNA DE MADEIRA DE LEI,ALMOFADADA,DE 70X210CM,COM MARCO DE 7X3,5CM,EXCLUSIVE FERRAGENS.FORNECIMENTO E COLOCACAO</t>
  </si>
  <si>
    <t>PORTA DE MADEIRA DE LEI MACICA COM 5 ALMOFADAS,DE 80X210X3,5CM,MARCO DE 7X3CM E ALIZARES 5X2CM EM UMA FACE,EXCLUSIVE FERRAGENS.FORNECIMENTO E COLOCACAO</t>
  </si>
  <si>
    <t>PORTA DE MADEIRA DE LEI MACICA COM 5 ALMOFADAS,DE 70X210X3,5CM,MARCO DE 7X3CM E ALIZARES 5X2CM EM UMA FACE,EXCLUSIVE FERRAGENS.FORNECIMENTO E COLOCACAO</t>
  </si>
  <si>
    <t>PORTA DE MADEIRA DE LEI MACICA DE FRISOS (MEXICANA) DE 80X210X3,5CM,ADUELA DE 13X3CM E ALIZARES DE 5X2CM,EXCLUSIVE FERRAGENS.FORNECIMENTO E COLOCACAO</t>
  </si>
  <si>
    <t>PORTA DE MADEIRA DE LEI MACICA DE FRISOS (MEXICANA) DE 70X210X3,5CM,ADUELA DE 13X3CM E ALIZARES DE 5X2CM,EXCLUSIVE FERRAGENS.FORNECIMENTO E COLOCACAO</t>
  </si>
  <si>
    <t>PORTA DE MADEIRA DE LEI MACICA DE FRISOS (MEXICANA) DE 80X160X3,5,CONFORME PROJETO TIPO Nº6063/EMOP,EXCLUSIVE FERRAGENS,ADUELA E CONTRAMARCO.FORNECIMENTO E COLOCACAO</t>
  </si>
  <si>
    <t>PORTA DE MADEIRA DE LEI MACICA DE FRISOS (MEXICANA) DE 55X160X3,5CM,CONFORME PROJETO TIPO Nº6063/EMOP,EXCLUSIVE FERRAGENS,ADUELA E CONTRAMARCO.FORNECIMENTO E COLOCACAO</t>
  </si>
  <si>
    <t>PORTA DE MADEIRA DE LEI COM PAINEL DE VENEZIANA,PARA MEDIDORES DE GAS DE 176X140CM,EM 3 FOLHAS,MARCO DE 7X3CM,EXCLUSIVEFERRAGENS.FORNECIMENTO E COLOCACAO</t>
  </si>
  <si>
    <t>PORTA DE MADEIRA DE LEI MACICA DE FRISOS DE 80X210X3,5CM,MARCO DE 7X3CM E ALIZARES DE 5X2CM EM UMA FACE,EXCLUSIVE FERRAGENS.FORNECIMENTO E COLOCACAO</t>
  </si>
  <si>
    <t>PORTAO DE TABUAS DE MADEIRA DE LEI,SOBRE ARMACAO TRIANGULADAE MARCO,EXCLUSIVE FERRAGENS.FORNECIMENTO E COLOCACAO</t>
  </si>
  <si>
    <t>JANELA DE MADEIRA DE LEI GUILHOTINA DE 150X150X3,5CM,EM 2 FOLHAS,COM CAIXILHO PARA VIDRO E MARCO DUPLO,COM CAIXAS PARA CONTRAPESOS,EXCLUSIVE FERRAGENS.FORNECIMENTO E COLOCACAO</t>
  </si>
  <si>
    <t>JANELA DE MADEIRA DE LEI GUILHOTINA DE 100X150X3CM,EM 2 FOLHAS,MARCO DUPLO COM CAIXILHO PARA VIDRO,PRESOS EM BORBOLETAS,EXCLUSIVE FERRAGENS.FORNECIMENTO E COLOCACAO</t>
  </si>
  <si>
    <t>JANELA DE MADEIRA DE LEI GUILHOTINA DE 120X150X3CM,EM 2 FOLHAS,MARCO DUPLO COM CAIXILHO PARA VIDRO,PRESOS EM BORBOLETAS,EXCLUSIVE FERRAGENS.FORNECIMENTO E COLOCACAO</t>
  </si>
  <si>
    <t>JANELA DE MADEIRA DE LEI GUILHOTINA DE 150X150X3CM,EM 2 FOLHAS,MARCO DUPLO COM CAIXILHO PARA VIDRO,PRESOS EM BORBOLETAS,EXCLUSIVE FERRAGENS.FORNECIMENTO E COLOCACAO</t>
  </si>
  <si>
    <t>JANELA DE MADEIRA DE LEI DE ABRIR DE 120X150X3CM,TIPO VVP (VENEZIANA,VIDRO E POSTIGO) EM 2 FOLHAS E MARCO DE 7X3CM,EXCLUSIVE FERRAGENS.FORNECIMENTO E COLOCACAO</t>
  </si>
  <si>
    <t>JANELA DE MADEIRA DE LEI DE ABRIR DE 100X100X3CM,TIPO VVP (VENEZIANA,VIDRO E POSTIGO) EM 2 FOLHAS E MARCO DE 7X3CM,EXCLUSIVE FERRAGENS.FORNECIMENTO E COLOCACAO</t>
  </si>
  <si>
    <t>JANELA DE MADEIRA DE LEI DE CORRER DE 150X150X3,5CM,EM 2 FOLHAS,PARA VIDRO,COM BANDEIRA EM CAIXILHO DE VIDRO,EXCLUSIVE FERRAGENS.FORNECIMENTO E COLOCACAO</t>
  </si>
  <si>
    <t>JANELA DE MADEIRA DE LEI DE CORRER DE 200X150X3,5CM,EM 4 FOLHAS,SENDO 2 DE CORRER,PARA VIDRO,COM BANDEIRA EM CAIXILHO DEVIDRO,EXCLUSIVE FERRAGENS.FORNECIMENTO E COLOCACAO</t>
  </si>
  <si>
    <t>JANELA DE MADEIRA DE LEI DE CORRER,DE 2 FOLHAS,DE 110X120X3CM,INCLUSIVE GUARNICAO,EXCLUSIVE FERRAGENS.FORNECIMENTO E COLOCACAO</t>
  </si>
  <si>
    <t>JANELA DE MADEIRA DE LEI DE CORRER,DE 2 FOLHAS,DE 110X140X3CM,INCLUSIVE GUARNICAO,EXCLUSIVE FERRAGENS.FORNECIMENTO E COLOCACAO</t>
  </si>
  <si>
    <t>JANELA DE MADEIRA DE LEI DE CORRER,DE 4 FOLHAS,DE 160X120X3CM,INCLUSIVE GUARNICAO,EXCLUSIVE FERRAGENS.FORNECIMENTO E COLOCACAO</t>
  </si>
  <si>
    <t>JANELA DE MADEIRA DE LEI DE CORRER,DE 4 FOLHAS,DE 210X140X3CM,INCLUSIVE GUARNICAO,EXCLUSIVE FERRAGENS.FORNECIMENTO E COLOCACAO</t>
  </si>
  <si>
    <t>GRADE DE RIPAS DE MADEIRA DE LEI,CRUZADAS,MONTADAS E FIXADASSOBRE PECAS DE 5X5CM,FORMANDO QUADROS DE 60X60CM.FORNECIMENTO E COLOCACAO</t>
  </si>
  <si>
    <t>QUADRO DE MADEIRA DE LEI,PARA COLOCACAO DE APARELHO DE AR CONDICIONADO DE 1 A 2HP,INCLUSIVE ALIZAR.FORNECIMENTO E COLOCACAO</t>
  </si>
  <si>
    <t>QUADRO DE AULA EM ARGAMASSA,EMPREGANDO-SE CORANTE VERDE,COMMOLDURA E PORTA-GIZ DE MADEIRA.FORNECIMENTO E COLOCACAO</t>
  </si>
  <si>
    <t>QUADRO MURAL DE CELULOSE PRENSADA COM FLANELOGRAFO,MEDINDO 504X123CM, MOLDURA DE MADEIRA ENVERNIZADA,CONFORME PROJETO Nº6012/EMOP.FORNECIMENTO E COLOCACAO</t>
  </si>
  <si>
    <t>BALCAO BASCULAVEL EM COMPENSADO NAVAL DE 10MM,COM ACABAMENTOEM CHAPA LAMINADA,1,50X0,30M.FORNECIMENTO E COLOCACAO</t>
  </si>
  <si>
    <t>PRATELEIRA DE MADEIRA DE LEI EM COMPENSADO DE 20MM E 40CM DELARGURA,SOBRE CANTONEIRAS DE FERRO.FORNECIMENTO E COLOCACAO</t>
  </si>
  <si>
    <t>PRATELEIRA DE MADEIRA DE LEI EM COMPENSADO DE 20MM E 50CM DELARGURA,SOBRE CANTONEIRAS DE FERRO.FORNECIMENTO E COLOCACAO</t>
  </si>
  <si>
    <t>PRATELEIRA DE MADEIRA DE LEI EM COMPENSADO DE 20MM E 60CM DELARGURA,SOBRE CANTONEIRAS DE FERRO.FORNECIMENTO E COLOCACAO</t>
  </si>
  <si>
    <t>PROTECAO TIPO BATE-CADEIRA DE MADEIRA DE LEI,15X2CM,APARELHADA EM UMA FACE E NOS TOPOS,EXCLUSIVE PINTURA.FORNECIMENTO ECOLOCACAO</t>
  </si>
  <si>
    <t>PROTECAO DE PAREDES DE SALA DE AULA,COM MADEIRA DE LEI,20X2,5CM, APARELHADA EM UMA FACE E NOS TOPOS, EXCLUSIVE PINTURA.FORNECIMENTO E COLOCACAO</t>
  </si>
  <si>
    <t>FRISO EM MADEIRA DE LEI,MEDINDO 3X1,5CM,BOLEADO.FORNECIMENTOE COLOCACAO</t>
  </si>
  <si>
    <t>ADUELA EM MADEIRA DE LEI,DE 13X3CM.FORNECIMENTO E COLOCACAO</t>
  </si>
  <si>
    <t>ADUELA EM MADEIRA DE LEI,DE 14X3CM,COM 3,5CM DE REBAIXO.FORNECIMENTO E COLOCACAO</t>
  </si>
  <si>
    <t>MARCO EM MADEIRA DE LEI,DE 7X3CM.FORNECIMENTO E COLOCACAO</t>
  </si>
  <si>
    <t>ALIZAR EM MADEIRA DE LEI,DE 5X2CM.FORNECIMENTO E COLOCACAO</t>
  </si>
  <si>
    <t>MOLDURA DE MADEIRA DE LEI,ENVERNIZADA,DE 10X2,5CM,PARA QUADRO DE AULA,CONFORME PROJETO N°6015/EMOP.FORNECIMENTO E COLOCACAO</t>
  </si>
  <si>
    <t>PORTA GIZ DE MADEIRA DE LEI,ENVERNIZADO,DE 10X2,5CM,PARA QUADRO DE AULA,CONFORME PROJETO N°6016/EMOP.FORNECIMENTO E COLOCACAO</t>
  </si>
  <si>
    <t>JANELA DE MADEIRA DE LEI DE VENEZIANA DE ABRIR OU CORRER,COM3CM DE ESPESSURA,EXCLUSIVE FERRAGENS E GUARNICAO.FORNECIMENTO E COLOCACAO</t>
  </si>
  <si>
    <t>JANELA DE MADEIRA DE LEI DE ABRIR OU CORRER,PARA VIDRO,COM 3CM DE ESPESSURA,EXCLUSIVE FERRAGENS E GUARNICAO.FORNECIMENTOE COLOCACAO</t>
  </si>
  <si>
    <t>CAIXILHO FIXO DE MADEIRA DE LEI,COM 3CM DE ESPESSURA,EXCLUSIVE GUARNICAO.FORNECIMENTO E COLOCACAO</t>
  </si>
  <si>
    <t>CAIXILHO FIXO DE MADEIRA DE LEI,PARA VIDRO,COM 3CM DE ESPESSURA,EXCLUSIVE GUARNICAO.FORNECIMENTO E COLOCACAO</t>
  </si>
  <si>
    <t>PECA DE MADEIRA DE LEI,SERRADA,DE 3"X3".FORNECIMENTO</t>
  </si>
  <si>
    <t>PECA DE MADEIRA DE LEI,SERRADA,DE 3"X4.1/2".FORNECIMENTO</t>
  </si>
  <si>
    <t>PECA DE MADEIRA DE LEI,SERRADA,DE 3"X6".FORNECIMENTO</t>
  </si>
  <si>
    <t>COMPENSADO DE 6MM(CHAPA DE 2,20X1,60M).FORNECIMENTO</t>
  </si>
  <si>
    <t>COMPENSADO DE 10MM (CHAPA 2,20X1,60M).FORNECIMENTO</t>
  </si>
  <si>
    <t>COMPENSADO DE 15MM (CHAPA 2,20X1,60M).FORNECIMENTO</t>
  </si>
  <si>
    <t>COMPENSADO DE 20MM (CHAPA 2,20X1,60M).FORNECIMENTO</t>
  </si>
  <si>
    <t>COMPENSADO DE 25MM (CHAPA 2,20X1,60M).FORNECIMENTO</t>
  </si>
  <si>
    <t>COMPENSADO NAVAL DE 10MM(CHAPA DE 2,20X1,10M).FORNECIMENTO</t>
  </si>
  <si>
    <t>COMPENSADO NAVAL DE 15MM(CHAPA DE 2,20X1,10M).FORNECIMENTO</t>
  </si>
  <si>
    <t>CHAPA DE FIBRA  DE MADEIRA  DE ALTA DENSIDADE  EM PLACAS DE1220X2440MM,COM 2,5MM DE ESPESSURA.FORNECIMENTO</t>
  </si>
  <si>
    <t>MOLA HIDRAULICA DE PISO PARA PORTAS DE VIDRO TEMPERADO DE 10MM.FORNECIMENTO</t>
  </si>
  <si>
    <t>FERRAGENS PARA PAINEIS FIXOS DE VIDRO TEMPERADO DE 10MM(CONJUNTO COMPLETO),CONSTANDO DE FORNECIMENTO SEM COLOCACAO(ESTAINCLUIDA NO FORNECIMENTO E COLOCACAO DO VIDRO)</t>
  </si>
  <si>
    <t>FECHADURA DE CILINDRO,EM LATAO,ACABAMENTO CROMADO,PARA PORTAS DE MADEIRA,DE ENTRADA PRINCIPAL.FORNECIMENTO</t>
  </si>
  <si>
    <t>FECHADURA DE CILINDRO PARA MOVEIS DE MADEIRA,DE ENTALHAR,REVERSIVEL,EM FERRO ZINCADO.FORNECIMENTO</t>
  </si>
  <si>
    <t>FECHADURA DE CILINDRO PARA MOVEIS DE MADEIRA,DE SOBREPOR,REVERSIVEL,EM ACO NIQUELADO.FORNECIMENTO</t>
  </si>
  <si>
    <t>FECHADURA DE CILINDRO PARA GAVETAS,4 PINOS COM ROTACAO DE 360° E DUAS CHAVES.FORNECIMENTO</t>
  </si>
  <si>
    <t>FECHADURA DE CILINDRO OVALADO,DE LATAO,ACABAMENTO CROMADO PARA PORTAS DE CORRER,DE FERRO OU ALUMINIO.FORNECIMENTO</t>
  </si>
  <si>
    <t>FECHADURA DE SOBREPOR,COM CILINDRO,DUAS VOLTAS,EM FERRO RESINADO PRETO,PARA PORTAO.FORNECIMENTO</t>
  </si>
  <si>
    <t>FECHADURA DE SOBREPOR,COM CILINDRO,EM LATAO,ACABAMENTO CROMADO,PARA PORTAO.FORNECIMENTO</t>
  </si>
  <si>
    <t>FECHADURA DE CILINDRO PARA ARMARIOS,4 PINOS COM ROTACAO DE 360° E DUAS CHAVES.FORNECIMENTO</t>
  </si>
  <si>
    <t>DOBRADICA 3"X3.1/2",DE LATAO CROMADO,COM PINO,BOLAS E ANEISDE LATAO.FORNECIMENTO</t>
  </si>
  <si>
    <t>DOBRADICA TIPO PIANO,EM FERRO LATONADO,DE 1"X3,00M.FORNECIMENTO</t>
  </si>
  <si>
    <t>DOBRADICA 3"X3",DE LATAO CROMADO,COM PINO,BOLAS E ANEIS DE LATAO.FORNECIMENTO</t>
  </si>
  <si>
    <t>DOBRADICA TIPO PIANO,EM LATAO POLIDO,DE 1"X3,00M.FORNECIMENTO</t>
  </si>
  <si>
    <t>DOBRADICA 3"X2.1/2",DE LATAO CROMADO,COM PINO,BOLAS E ANEISDE LATAO.FORNECIMENTO</t>
  </si>
  <si>
    <t>DOBRADICA COPO,TIPO ALTA OU BAIXA,CURVA OU RETA,FURACAO DE 35 OU 26MM,COM FECHO DE METAL CROMADO.FORNECIMENTO</t>
  </si>
  <si>
    <t>DOBRADICA 2.1/2"X1.3/8",DE LATAO CROMADO,COM PINO E BOLAS DELATAO.FORNECIMENTO</t>
  </si>
  <si>
    <t>DOBRADICA 4"X3",DE FERRO GALVANIZADO,COM PINO,BOLAS E ANEISDE LATAO.FORNECIMENTO</t>
  </si>
  <si>
    <t>DOBRADICA INFERIOR PARA PORTA DE VIDRO TEMPERADO DE 10MM.FORNECIMENTO</t>
  </si>
  <si>
    <t>DOBRADICA 3"X3",DE FERRO GALVANIZADO,COM PINO DE FERRO E BOLAS DE LATAO.FORNECIMENTO</t>
  </si>
  <si>
    <t>DOBRADICA SUPERIOR PARA PORTA DE VIDRO TEMPERADO DE 10MM.FORNECIMENTO</t>
  </si>
  <si>
    <t>DOBRADICA 3"X2.1/2",DE FERRO GALVANIZADO,COM PINO DE FERRO EBOLAS DE LATAO.FORNECIMENTO</t>
  </si>
  <si>
    <t>DOBRADICA DE 1.3/4"X2",DE FERRO GALVANIZADO,COM PINO DE FERRO E BOLAS DE LATAO.FORNECIMENTO</t>
  </si>
  <si>
    <t>DOBRADICA PARA PORTA "VAI-E-VEM",DE 3",EM LATAO NIQUELADO EPOLIDO.FORNECIMENTO</t>
  </si>
  <si>
    <t>FECHO DE SOBREPOR "LIVRE-OCUPADO",INCLUSIVE TARGETA COM TRANCA FIXA.FORNECIMENTO</t>
  </si>
  <si>
    <t>FECHO DE EMBUTIR DE ALAVANCA,EM LATAO CROMADO,DE 40CM DE ALTURA.FORNECIMENTO</t>
  </si>
  <si>
    <t>FECHO DE EMBUTIR DE SEGURANCA,EM LATAO CROMADO,PISTAO CILINDRICO,BOTAO C/CREMALHEIRA,ESPELHO ELIPTICO CROMADO.FORNECIMENTO</t>
  </si>
  <si>
    <t>FECHO DE HASTE REDONDA,EM FERRO,PARA PINTAR,COM 20CM.FORNECIMENTO</t>
  </si>
  <si>
    <t>FECHO DE HASTE REDONDA,EM FERRO,PARA PINTAR,COM 30CM.FORNECIMENTO</t>
  </si>
  <si>
    <t>FECHO DE 80MM EM FERRO NIQUELADO,LINGUETA CENTRAL MOVEL.FORNECIMENTO</t>
  </si>
  <si>
    <t>VISOR OPTICO COM LENTES,TIPO LINGUETA,ACABAMENTO CROMADO.FORNECIMENTO</t>
  </si>
  <si>
    <t>CREMONA EM LATAO CROMADO,COM VARA DE FERRO DE 1,50M,ACABAMENTO CROMADO,POLIDO OU PINTADO.FORNECIMENTO</t>
  </si>
  <si>
    <t>CARRANCA PARA FIXACAO EXTERNA DE JANELA DE ABRIR EM LATAO,CABECOTE ARTICULADO.FORNECIMENTO</t>
  </si>
  <si>
    <t>MOLA FECHA-PORTA,AEREA,COM PINHAO E CREMALHEIRA,EM ALUMINIO,COM PINTURA ELETROSTATICA, COM POTENCIA Nº3 PARA PORTAS DEFERRO DE 0,90 A 1,00M.FORNECIMENTO</t>
  </si>
  <si>
    <t>MOLA FECHA-PORTA,AEREA,COM PINHAO E CREMALHEIRA,EM ALUMINIO,COM PINTURA ELETROSTATICA, COM POTENCIA Nº2 PARA PORTAS DEMADEIRA OU ALUMINIO ATE 0,90M.FORNECIMENTO</t>
  </si>
  <si>
    <t>MOLA FECHA-PORTA,AEREA,COM PINHAO E CREMALHEIRA,EM ALUMINIO,COM PINTURA ELETROSTATICA,COM POTENCIA Nº4 PARA PORTAS CORTA-FOGO ACIMA DE 1,00M.FORNECIMENTO</t>
  </si>
  <si>
    <t>PUXADOR DE 12CM,EM ZAMAK CROMADO.FORNECIMENTO</t>
  </si>
  <si>
    <t>PUXADOR TUBULAR,DE PUNHO,EM LATAO CROMADO.FORNECIMENTO</t>
  </si>
  <si>
    <t>PUXADOR TUBULAR,EM ZAMAK CROMADO.FORNECIMENTO</t>
  </si>
  <si>
    <t>CADEADO DE 30MM,C/DUPLA TRAVA,DISCO DE SEGURANCA ANTI-GAZUA,CORPO DE LATAO MACICO,CILINDRO DE LATAO TREFILADO.FORNECIMENTO</t>
  </si>
  <si>
    <t>CADEADO DE 50MM,C/DUPLA TRAVA,DISCO DE SEGURANCA ANTI-GAZUA,CORPO DE LATAO MACICO,CILINDRO DE LATAO TREFILADO.FORNECIMENTO</t>
  </si>
  <si>
    <t>CADEADO DE 30MM ADAPTADO PARA USO DE UMA SO CHAVE.FORNECIMENTO</t>
  </si>
  <si>
    <t>PORTA CADEADO DE 4.1/2",DE FERRO ZINCADO.FORNECIMENTO</t>
  </si>
  <si>
    <t>PRENDEDOR DE PORTA DE LATAO CROMADO,FIXADO NO PISO,HASTE ACIONADA POR PRESSAO DA PORTA OU DO PE.FORNECIMENTO</t>
  </si>
  <si>
    <t>MANCAL SUPERIOR PARA PORTA DE VIDRO TEMPERADO DE 10MM.FORNECIMENTO</t>
  </si>
  <si>
    <t>SUPORTE SIMPLES DE CENTRO PARA VIDRO TEMPERADO DE 10MM.FORNECIMENTO</t>
  </si>
  <si>
    <t>SUPORTE DUPLO HORIZONTAL PARA VIDROS TEMPERADOS DE 10MM.FORNECIMENTO</t>
  </si>
  <si>
    <t>FECHADURA DE CENTRO PARA PORTA DE VIDRO TEMPERADO DE 10MM.FORNECIMENTO</t>
  </si>
  <si>
    <t>CONTRA FECHADURA DE CENTRO PARA PORTA DE VIDRO TEMPERADO DE10MM.FORNECIMENTO</t>
  </si>
  <si>
    <t>ESPELHO DE FECHADURA PARA PORTA DE VIDRO TEMPERADO DE 10MM.FORNECIMENTO</t>
  </si>
  <si>
    <t>SUPORTE TIPO "L" PARA PORTA DE VIDRO TEMPERADO DE 10MM.FORNECIMENTO</t>
  </si>
  <si>
    <t>ESPELHO DO TRINCO DE PISO PARA PORTA DE VIDRO TEMPERADO.FORNECIMENTO</t>
  </si>
  <si>
    <t>SUPORTE SIMPLES DE CANTO PARA VIDRO TEMPERADO DE 10MM.FORNECIMENTO</t>
  </si>
  <si>
    <t>PUXADOR DE MADEIRA PARA PORTA DE VIDRO TEMPERADO.FORNECIMENTO</t>
  </si>
  <si>
    <t>PIVO PARA PORTA DE VIDRO TEMPERADO.FORNECIMENTO</t>
  </si>
  <si>
    <t>PUXADOR PLASTICO PARA PORTA DE ARMARIO DE MADEIRA,FORMA SEMICIRCULAR,COM 96MM DE COMPRIMENTO,ACABAMENTO CROMADO.FORNECIMENTO E COLOCACAO</t>
  </si>
  <si>
    <t>PUXADOR PLASTICO PARA PORTA DE ARMARIO DE MADEIRA,FORMA SEMI-CIRCULAR,COM 64MM DE COMPRIMENTO,ACABAMENTO CROMADO.FORNECIMENTO E COLOCACAO</t>
  </si>
  <si>
    <t>MOLA DE BILHA DE ACO,TAMANHO 12MM.FORNECIMENTO</t>
  </si>
  <si>
    <t>TRILHO DE ALUMINIO PARA ROLDANAS,EM ESQUADRIAS DE CORRER,OCO,COM 3,00M POR APROXIMADAMENTE 30X29MM.FORNECIMENTO</t>
  </si>
  <si>
    <t>MOLA "VAI E VEM" COM ESFERA DE ACO E CORPO EM LATAO POLIDO.FORNECIMENTO</t>
  </si>
  <si>
    <t>PORTA DE MADEIRA, LISA, COMPENSADO,DE 60X210X3CM, REVESTIDADE CHAPA DE LAMINADO MELAMINICO, 1MM DE ESPESSURA, EXCLUSIVEADUELA,ALIZAR E FERRAGENS.FORNECIMENTO E COLOCACAO</t>
  </si>
  <si>
    <t>PORTA DE MADEIRA, LISA, COMPENSADO,DE 70X210X3CM, REVESTIDADE CHAPA DE LAMINADO MELAMINICO, 1MM DE ESPESSURA,EXCLUSIVEADUELA,ALIZAR E FERRAGENS.FORNECIMENTO E COLOCACAO</t>
  </si>
  <si>
    <t>PORTA DE MADEIRA, LISA, COMPENSADO,DE 80X210X3CM, REVESTIDADE CHAPA DE LAMINADO MELAMINICO, 1MM DE ESPESSURA,EXCLUSIVEADUELA,ALIZAR E FERRAGENS.FORNECIMENTO E COLOCACAO</t>
  </si>
  <si>
    <t>COLOCACAO DE FECHADURA DE EMBUTIR,COM ALTURA APROXIMADA DE 20CM,EM MADEIRA,EXCLUSIVE O FORNECIMENTO</t>
  </si>
  <si>
    <t>COLOCACAO DE FECHADURA DE EMBUTIR,COM ALTURA APROXIMADA DE 15CM,EM MADEIRA,EXCLUSIVE O FORNECIMENTO</t>
  </si>
  <si>
    <t>COLOCACAO DE FECHADURA DE EMBUTIR,COM ALTURA APROXIMADA DE 10CM,EM MADEIRA,EXCLUSIVE O FORNECIMENTO</t>
  </si>
  <si>
    <t>SUBSTITUICAO DE FECHADURA DE EMBUTIR,COM ALTURA APROXIMADA DE 20CM,EM MADEIRA,EXCLUSIVE O FORNECIMENTO</t>
  </si>
  <si>
    <t>SUBSTITUICAO DE FECHADURA DE EMBUTIR,COM ALTURA APROXIMADA DE 15CM,EM MADEIRA,EXCLUSIVE O FORNECIMENTO</t>
  </si>
  <si>
    <t>SUBSTITUICAO DE FECHADURA DE EMBUTIR,COM ALTURA APROXIMADA DE 10CM,EM MADEIRA,EXCLUSIVE O FORNECIMENTO</t>
  </si>
  <si>
    <t>COLOCACAO DE UMA DOBRADICA COM AS DIMENSOES DE 3"X4" OU 3"X3.1/2",EM MADEIRA,EXCLUSIVE O FORNECIMENTO</t>
  </si>
  <si>
    <t>COLOCACAO DE UMA DOBRADICA COM AS DIMENSOES DE 3"X3" OU 3"X2.1/2",EM MADEIRA,EXCLUSIVE O FORNECIMENTO</t>
  </si>
  <si>
    <t>COLOCACAO DE UMA DOBRADICA COM AS DIMENSOES DE 2"X2.1/2" A 1.1/2"X2",EM MADEIRA,EXCLUSIVE O FORNECIMENTO</t>
  </si>
  <si>
    <t>SUBSTITUICAO DE UMA DOBRADICA COM AS DIMENSOES DE 3"X4" OU 3"X3.1/2",EM MADEIRA,EXCLUSIVE O FORNECIMENTO</t>
  </si>
  <si>
    <t>SUBSTITUICAO DE UMA DOBRADICA COM AS DIMENSOES DE 3"X3" OU 3"X2.1/2",EM MADEIRA,EXCLUSIVE O FORNECIMENTO</t>
  </si>
  <si>
    <t>SUBSTITUICAO DE UMA DOBRADICA COM AS DIMENSOES DE 2"X2.1/2"A 1.1/2"X2",EM MADEIRA,EXCLUSIVE O FORNECIMENTO</t>
  </si>
  <si>
    <t>COLOCACAO DE VISOR OPTICO,EM MADEIRA,EXCLUSIVE O FORNECIMENTO</t>
  </si>
  <si>
    <t>COLOCACAO DE FECHO DE EMBUTIR,DE 40CM,EM MADEIRA,EXCLUSIVE OFORNECIMENTO</t>
  </si>
  <si>
    <t>COLOCACAO DE FECHO DE EMBUTIR,DE 20CM,EM MADEIRA,EXCLUSIVE OFORNECIMENTO</t>
  </si>
  <si>
    <t>COLOCACAO DE SISTEMA DE ROLDANAS,CABOS E CONTRAPESOS,EM JANELA GUILHOTINA,EXCLUSIVE O FORNECIMENTO</t>
  </si>
  <si>
    <t>COLOCACAO DE PRENDEDOR DE PORTA,EM PISOS DE MADEIRA,EXCLUSIVE O FORNECIMENTO</t>
  </si>
  <si>
    <t>COLOCACAO DE FECHO DE SOBREPOR,DE FIO REDONDO,DE 20 OU 30CM,EM MADEIRA,EXCLUSIVE O FORNECIMENTO</t>
  </si>
  <si>
    <t>COLOCACAO DE FECHO DE SOBREPOR,DE FIO REDONDO,DE 5 OU 10CM,EM MADEIRA,EXCLUSIVE O FORNECIMENTO</t>
  </si>
  <si>
    <t>COLOCACAO DE MOLA "FECHA PORTA",EM MADEIRA,EXCLUSIVE O FORNECIMENTO</t>
  </si>
  <si>
    <t>COLOCACAO DE CREMONA,EM MADEIRA,COM VARA DE FERRO DE 1,50M,EXCLUSIVE O FORNECIMENTO</t>
  </si>
  <si>
    <t>COLOCACAO DE CARRANCA,FIXADA NA PARTE EXTERNA DE JANELAS DEABRIR,EXCLUSIVE O FORNECIMENTO</t>
  </si>
  <si>
    <t>COLOCACAO DE DOBRADICAS,TIPO "VAI E VEM",EM MADEIRA,EXCLUSIVE O FORNECIMENTO</t>
  </si>
  <si>
    <t>MASTRO METALICO EM TUBO DE FERRO GALVANIZADO DE 3" COM ALTURA DE 6,00M,EQUIPADO COM ROLDANA COM FIXACAO EM PRISMA DE CONCRETO DE 30X30X50CM.FORNECIMENTO E COLOCACAO</t>
  </si>
  <si>
    <t>MASTRO METALICO EM TUBO DE FERRO GALVANIZADO DE 3" COM ALTURA DE 5,50M,EQUIPADO COM ROLDANA COM FIXACAO EM PRISMA DE CONCRETO DE 30X30X50CM.FORNECIMENTO E COLOCACAO</t>
  </si>
  <si>
    <t>HIDROMETRO COM DIAMETRO DE 1/2".FORNECIMENTO</t>
  </si>
  <si>
    <t>HIDROMETRO COM DIAMETRO DE 3/4".FORNECIMENTO</t>
  </si>
  <si>
    <t>HIDROMETRO COM DIAMETRO DE 1".FORNECIMENTO</t>
  </si>
  <si>
    <t>TAMPA DE CONCRETO ARMADO 10MPA,ESPESSURA DE 6CM,PARA CAIXA DE INSPECAO COM 60CM DE DIAMETRO.FORNECIMENTO E COLOCACAO</t>
  </si>
  <si>
    <t>REPARO EM CAIXA DE PASSAGEM DE ENERGIA ELETRICA,DE ALVENARIADE 30X30CM,COM TROCA DE TAMPA DE CONCRETO COM ESPESSURA DE6CM</t>
  </si>
  <si>
    <t>REPARO EM CAIXA DE PASSAGEM DE ENERGIA ELETRICA,DE ALVENARIADE 40X40CM,COM TROCA DE TAMPA DE CONCRETO COM ESPESSURA DE6CM</t>
  </si>
  <si>
    <t>REPARO EM CAIXA DE PASSAGEM DE ENERGIA ELETRICA,DE ALVENARIADE 60X60CM,COM TROCA DE TAMPA DE CONCRETO COM ESPESSURA DE6CM</t>
  </si>
  <si>
    <t>CAIXA DE GORDURA SIMPLES CILINDRICA,PRE-FABRICADA EM ANEIS DE CONCRETO,COM DIAMETRO DE 40CM E PROFUNDIDADE TOTAL DE 60CM,INCLUSIVE TAMPA DE CONCRETO.FORNECIMENTO E COLOCACAO</t>
  </si>
  <si>
    <t>CAIXA DE GORDURA DUPLA,CILINDRICA,PRE-FABRICADA EM ANEIS DECONCRETO,COM DIAMETRO DE 60CM E PROFUNDIDADE TOTAL DE 90CM,INCLUSIVE TAMPA EM CONCRETO.FORNECIMENTO E COLOCACAO</t>
  </si>
  <si>
    <t>CAIXA SIFONADA DE ANEL DE CONCRETO DE 42CM DE DIAMETRO E 60CM DE PROFUNDIDADE,EXCLUSIVE ESCAVACAO E REATERRO.FORNECIMENTO E COLOCACAO</t>
  </si>
  <si>
    <t>FOSSA SEPTICA,DE CAMARA UNICA,TIPO CILINDRICA,DE CONCRETO PRE-MOLDADO,MEDINDO 1200X2000MM.FORNECIMENTO E COLOCACAO</t>
  </si>
  <si>
    <t>FOSSA SEPTICA,DE CAMARA UNICA,TIPO CILINDRICA,DE CONCRETO PRE-MOLDADO,MEDINDO 1200X2500MM.FORNECIMENTO E COLOCACAO</t>
  </si>
  <si>
    <t>FOSSA SEPTICA,DE CAMARA UNICA,TIPO CILINDRICA,DE CONCRETO PRE-MOLDADO,MEDINDO 1500X2000MM.FORNECIMENTO E COLOCACAO</t>
  </si>
  <si>
    <t>FOSSA SEPTICA,DE CAMARA UNICA,TIPO CILINDRICA,DE CONCRETO PRE-MOLDADO,MEDINDO 1500X2400MM.FORNECIMENTO E COLOCACAO</t>
  </si>
  <si>
    <t>FOSSA SEPTICA,DE CAMARA UNICA,TIPO CILINDRICA,DE CONCRETO PRE-MOLDADO,MEDINDO 2000X2000MM.FORNECIMENTO E COLOCACAO</t>
  </si>
  <si>
    <t>FOSSA SEPTICA,DE CAMARA UNICA,TIPO CILINDRICA,DE CONCRETO PRE-MOLDADO,MEDINDO 2000X2400MM.FORNECIMENTO E COLOCACAO</t>
  </si>
  <si>
    <t>FOSSA SEPTICA,DE CAMARA UNICA,TIPO CILINDRICA,DE CONCRETO PRE-MOLDADO,MEDINDO 2500X2000MM.FORNECIMENTO E COLOCACAO</t>
  </si>
  <si>
    <t>FOSSA SEPTICA,DE CAMARA UNICA,TIPO CILINDRICA,DE CONCRETO PRE-MOLDADO,MEDINDO 2500X2400MM.FORNECIMENTO E COLOCACAO</t>
  </si>
  <si>
    <t>FOSSA SEPTICA,DE CAMARA UNICA,TIPO CILINDRICA,DE CONCRETO PRE-MOLDADO,MEDINDO 2500X2800MM.FORNECIMENTO E COLOCACAO</t>
  </si>
  <si>
    <t>FOSSA SEPTICA,DE CAMARA UNICA,TIPO CILINDRICA,DE CONCRETO PRE-MOLDADO,MEDINDO 3000X2800MM.FORNECIMENTO E COLOCACAO</t>
  </si>
  <si>
    <t>FILTRO ANAEROBIO,DE ANEIS DE CONCRETO PRE-MOLDADO,MEDINDO 1200X2000MM.FORNECIMENTO E COLOCACAO</t>
  </si>
  <si>
    <t>FILTRO ANAEROBIO,DE ANEIS DE CONCRETO PRE-MOLDADO,MEDINDO 1500X2000MM.FORNECIMENTO E COLOCACAO</t>
  </si>
  <si>
    <t>FILTRO ANAEROBIO,DE ANEIS DE CONCRETO PRE-MOLDADO,MEDINDO 2000X2000MM.FORNECIMENTO E COLOCACAO</t>
  </si>
  <si>
    <t>FILTRO ANAEROBIO,DE ANEIS DE CONCRETO PRE-MOLDADO,MEDINDO 2500X2000MM.FORNECIMENTO E COLOCACAO</t>
  </si>
  <si>
    <t>FILTRO ANAEROBIO,DE ANEIS DE CONCRETO PRE-MOLDADO,MEDINDO 3000X2000MM.FORNECIMENTO E COLOCACAO</t>
  </si>
  <si>
    <t>COLUNA DE FERRO GALVANIZADO NO DIAMETRO DE 3/4",EXCLUSIVE PECAS DE DERIVACAO.FORNECIMENTO E COLOCACAO</t>
  </si>
  <si>
    <t>COLUNA DE FERRO GALVANIZADO NO DIAMETRO DE 1",EXCLUSIVE PECAS DE DERIVACAO.FORNECIMENTO E COLOCACAO</t>
  </si>
  <si>
    <t>COLUNA DE FERRO GALVANIZADO NO DIAMETRO DE 1.1/4",EXCLUSIVEPECAS DE DERIVACAO.FORNECIMENTO E COLOCACAO</t>
  </si>
  <si>
    <t>COLUNA DE FERRO GALVANIZADO NO DIAMETRO DE 1.1/2",EXCLUSIVEPECAS DE DERIVACAO.FORNECIMENTO E COLOCACAO</t>
  </si>
  <si>
    <t>COLUNA DE FERRO GALVANIZADO NO DIAMETRO DE 2",EXCLUSIVE PECAS DE DERIVACAO.FORNECIMENTO E COLOCACAO</t>
  </si>
  <si>
    <t>COLUNA DE FERRO GALVANIZADO NO DIAMETRO DE 2.1/2",EXCLUSIVEPECAS DE DERIVACAO.FORNECIMENTO E COLOCACAO</t>
  </si>
  <si>
    <t>RALO DE COBERTURA SEMI-ESFERICO(TIPO ABACAXI),COM 3".FORNECIMENTO E COLOCACAO</t>
  </si>
  <si>
    <t>RALO DE COBERTURA SEMI-ESFERICO(TIPO ABACAXI),COM 4".FORNECIMENTO E COLOCACAO</t>
  </si>
  <si>
    <t>RALO DE COBERTURA SEMI-ESFERICO(TIPO ABACAXI),COM 6".FORNECIMENTO E COLOCACAO</t>
  </si>
  <si>
    <t>GRELHA DE FERRO FUNDIDO PARA RALO,COM 20X20CM,CARGA MINIMA PARA TESTE 176KG,RESISTENCIA MAXIMA DE ROMPIMENTO DE 228KG EFLECHA RESIDUAL MAXIMA DE 8MM</t>
  </si>
  <si>
    <t>MANGUEIRA "SEAL TUBE" COM CAPA ALMA,DIAMETRO DE 1/2".FORNECIMENTO E COLOCACAO</t>
  </si>
  <si>
    <t>MANGUEIRA "SEAL TUBE" COM CAPA ALMA,DIAMETRO DE 3/4".FORNECIMENTO E COLOCACAO</t>
  </si>
  <si>
    <t>MANGUEIRA "SEAL TUBE" COM CAPA ALMA,DIAMETRO DE 1".FORNECIMENTO E COLOCACAO</t>
  </si>
  <si>
    <t>MANGUEIRA "SEAL TUBE" COM CAPA ALMA,DIAMETRO DE 1.1/4".FORNECIMENTO E COLOCACAO</t>
  </si>
  <si>
    <t>MANGUEIRA "SEAL TUBE" COM CAPA ALMA,DIAMETRO DE 1.1/2".FORNECIMENTO E COLOCACAO</t>
  </si>
  <si>
    <t>MANGUEIRA "SEAL TUBE" COM CAPA ALMA,DIAMETRO DE 2".FORNECIMENTO E COLOCACAO</t>
  </si>
  <si>
    <t>MANGUEIRA "SEAL TUBE" COM CAPA ALMA,DIAMETRO DE 2.1/2".FORNECIMENTO E COLOCACAO</t>
  </si>
  <si>
    <t>MANGUEIRA "SEAL TUBE" COM CAPA ALMA,DIAMETRO DE 3".FORNECIMENTO E COLOCACAO</t>
  </si>
  <si>
    <t>MANGUEIRA "SEAL TUBE" COM CAPA ALMA,DIAMETRO DE 4".FORNECIMENTO E COLOCACAO</t>
  </si>
  <si>
    <t>SUPORTE COM 2 CHUMBADORES,PARA FIXACAO DE TUBULACOES NO DIAMETRO INTERNO DE 1/2" ATE 1".FORNECIMENTO E COLOCACAO</t>
  </si>
  <si>
    <t>SUPORTE DUPLO COM 2 CHUMBADORES,PARA FIXACAO DE 2 TUBULACOESNO DIAMETRO INTERNO DE 1/2" ATE 1".FORNECIMENTO E COLOCACAO</t>
  </si>
  <si>
    <t>SUPORTE COM 2 CHUMBADORES,PARA FIXACAO DE TUBULACOES NO DIAMETRO INTERNO DE 1.1/4" E 1.1/2".FORNECIMENTO E COLOCACAO</t>
  </si>
  <si>
    <t>SUPORTE DUPLO COM 2 CHUMBADORES,PARA FIXACAO DE 2 TUBULACOESNO DIAMETRO INTERNO DE 1.1/4" ATE 1.1/2".FORNECIMENTO ECOLOCACAO</t>
  </si>
  <si>
    <t>SUPORTE COM 2 CHUMBADORES,PARA FIXACAO DE TUBULACOES NO DIAMETRO INTERNO DE 2".FORNECIMENTO E COLOCACAO</t>
  </si>
  <si>
    <t>SUPORTE DUPLO COM 2 CHUMBADORES,PARA FIXACAO DE 2 TUBULACOESNO DIAMETRO INTERNO DE 2".FORNECIMENTO E COLOCACAO</t>
  </si>
  <si>
    <t>SUPORTE COM 2 CHUMBADORES,PARA FIXACAO DE TUBULACOES NO DIAMETRO INTERNO DE 2.1/2" E 3".FORNECIMENTO E COLOCACAO</t>
  </si>
  <si>
    <t>SUPORTE DUPLO COM 2 CHUMBADORES,PARA FIXACAO DE 2 TUBULACOESNO DIAMETRO INTERNO DE 2.1/2" E 3".FORNECIMENTO E COLOCACAO</t>
  </si>
  <si>
    <t>SUPORTE COM 2 CHUMBADORES,PARA FIXACAO DE TUBULACOES NO DIAMETRO INTERNO DE 4" E 6".FORNECIMENTO E COLOCACAO</t>
  </si>
  <si>
    <t>SUPORTE DUPLO COM 2 CHUMBADORES,PARA FIXACAO DE 2 TUBULACOESNO DIAMETRO INTERNO DE 4" E 6".FORNECIMENTO E COLOCACAO</t>
  </si>
  <si>
    <t>ASSENTAMENTO DE LAVATORIO(EXCLUSIVE FORNECIMENTO DO APARELHO),INCLUSIVE MATERIAIS NECESSARIOS</t>
  </si>
  <si>
    <t>RETIRADA E REASSENTAMENTO DE LAVATORIO,INCLUSIVE MATERIAIS NECESSARIOS</t>
  </si>
  <si>
    <t>ASSENTAMENTO DE CAIXA DE DESCARGA ELEVADA,EXTERNA(EXCLUSIVEFORNECIMENTO DO APARELHO),INCLUSIVE MATERIAIS NECESSARIOS</t>
  </si>
  <si>
    <t>RETIRADA E REASSENTAMENTO DE CHUVEIRO,INCLUSIVE MATERIAIS NECESSARIOS</t>
  </si>
  <si>
    <t>RETIRADA E REASSENTAMENTO DE TORNEIRA,INCLUSIVE MATERIAIS NECESSARIOS</t>
  </si>
  <si>
    <t>ASSENTAMENTO DE TORNEIRA(EXCLUSIVE FORNECIMENTO DO APARELHO),INCLUSIVE MATERIAIS NECESSARIOS</t>
  </si>
  <si>
    <t>ASSENTAMENTO DE CHUVEIRO(EXCLUSIVE FORNECIMENTO DO APARELHO),INCLUSIVE MATERIAIS NECESSARIOS E BRACO CROMADO</t>
  </si>
  <si>
    <t>ASSENTAMENTO DE CHUVEIRO(EXCLUSIVE FORNECIMENTO DO APARELHOE BRACO),INCLUSIVE MATERIAIS NECESSARIOS</t>
  </si>
  <si>
    <t>ABRACADEIRA DE FIXACAO,TIPO COPO,ESTAMPADA EM CHAPA DE FERROZINCADA,COMPOSTA DE CANOPLA,PARAFUSOS E ABRACADEIRAS PROPRIAMENTE DITA,NO DIAMETRO 1/2".FORNECIMENTO E COLOCACAO</t>
  </si>
  <si>
    <t>ABRACADEIRA DE FIXACAO,TIPO COPO,ESTAMPADA EM CHAPA DE FERROZINCADA,COMPOSTA DE CANOPLA,PARAFUSOS E ABRACADEIRAS PROPRIAMENTE DITA,NO DIAMETRO 3/4".FORNECIMENTO E COLOCACAO</t>
  </si>
  <si>
    <t>ABRACADEIRA DE FIXACAO,TIPO COPO,ESTAMPADA EM CHAPA DE FERROZINCADA,COMPOSTA DE CANOPLA,PARAFUSOS E ABRACADEIRAS PROPRIAMENTE DITA,NO DIAMETRO 1".FORNECIMENTO E COLOCACAO</t>
  </si>
  <si>
    <t>ABRACADEIRA DE FIXACAO,TIPO COPO,ESTAMPADA EM CHAPA DE FERROZINCADA,COMPOSTA DE CANOPLA,PARAFUSOS E ABRACADEIRAS PROPRIAMENTE DITA,NO DIAMETRO 1.1/4".FORNECIMENTO E COLOCACAO</t>
  </si>
  <si>
    <t>ABRACADEIRA DE FIXACAO,TIPO COPO,ESTAMPADA EM CHAPA DE FERROZINCADA,COMPOSTA DE CANOPLA,PARAFUSOS E ABRACADEIRAS PROPRIAMENTE DITA,NO DIAMETRO 1.1/2".FORNECIMENTO E COLOCACAO</t>
  </si>
  <si>
    <t>ABRACADEIRA DE FIXACAO,TIPO COPO,ESTAMPADA EM CHAPA DE FERROZINCADA,COMPOSTA DE CANOPLA,PARAFUSOS E ABRACADEIRAS PROPRIAMENTE DITA,NO DIAMETRO 2".FORNECIMENTO E COLOCACAO</t>
  </si>
  <si>
    <t>ABRACADEIRA DE FIXACAO,TIPO COPO,ESTAMPADA EM CHAPA DE FERROZINCADA,COMPOSTA DE CANOPLA,PARAFUSOS E ABRACADEIRAS PROPRIAMENTE DITA,NO DIAMETRO 2.1/2".FORNECIMENTO E COLOCACAO</t>
  </si>
  <si>
    <t>ABRACADEIRA DE FIXACAO,TIPO COPO,ESTAMPADA EM CHAPA DE FERROZINCADA,COMPOSTA DE CANOPLA,PARAFUSOS E ABRACADEIRAS PROPRIAMENTE DITA,NO DIAMETRO 3".FORNECIMENTO E COLOCACAO</t>
  </si>
  <si>
    <t>ABRACADEIRA DE FIXACAO,TIPO COPO,ESTAMPADA EM CHAPA DE FERROZINCADA,COMPOSTA DE CANOPLA,PARAFUSOS E ABRACADEIRAS PROPRIAMENTE DITA,NO DIAMETRO 4".FORNECIMENTO E COLOCACAO</t>
  </si>
  <si>
    <t>RETIRADA E REASSENTAMENTO DE BIDE COM 2 REGISTROS,INCLUSIVEMATERIAIS NECESSARIOS</t>
  </si>
  <si>
    <t>ASSENTAMENTO DE VASO SANITARIO SIFONADO(EXCLUSIVE FORNECIMENTO DO APARELHO),INCLUSIVE MATERIAIS NECESSARIOS</t>
  </si>
  <si>
    <t>RETIRADA E REASSENTAMENTO DE VASO SANITARIO SIFONADO,INCLUSIVE MATERIAIS NECESSARIOS</t>
  </si>
  <si>
    <t>RETIRADA E REASSENTAMENTO DE VALVULA DE DESCARGA</t>
  </si>
  <si>
    <t>RETIRADA E REASSENTAMENTO DE TUBO VENTILADOR,DE CIMENTO SEMAMIANTO,COM DIAMETRO DE 3"</t>
  </si>
  <si>
    <t>RETIRADA E REASSENTAMENTO DE TUBO VENTILADOR,DE CIMENTO SEMAMIANTO,COM DIAMETRO DE 4"</t>
  </si>
  <si>
    <t>COLUNA DE PVC,DE DIAMETRO 25MM,EXCLUSIVE PECAS DE DERIVACAOE RASGO EM ALVENARIA.FORNECIMENTO E ASSENTAMENTO</t>
  </si>
  <si>
    <t>COLUNA DE PVC,DE DIAMETRO 32MM,EXCLUSIVE PECAS DE DERIVACAOE RASGO EM ALVENARIA.FORNECIMENTO E ASSENTAMENTO</t>
  </si>
  <si>
    <t>COLUNA DE PVC,DE DIAMETRO DE 40MM,EXCLUSIVE PECAS DE DERIVACAO E RASGO EM ALVENARIA.FORNECIMENTO E ASSENTAMENTO</t>
  </si>
  <si>
    <t>COLUNA DE PVC,DE DIAMETRO DE 50MM,EXCLUSIVE PECAS DE DERIVACAO E RASGO EM ALVENARIA.FORNECIMENTO E ASSENTAMENTO</t>
  </si>
  <si>
    <t>COLUNA DE PVC,DE DIAMETRO DE 60MM,EXCLUSIVE PECAS DE DERIVACAO E RASGO EM ALVENARIA.FORNECIMENTO E ASSENTAMENTO</t>
  </si>
  <si>
    <t>COLUNA DE PVC,DE DIAMETRO DE 75MM,EXCLUSIVE PECAS DE DERIVACAO E RASGO EM ALVENARIA.FORNECIMENTO E ASSENTAMENTO</t>
  </si>
  <si>
    <t>INSTALACAO E ASSENTAMENTO DE BANHEIRA(EXCLUSIVE FORNECIMENTODO APARELHO),COMPREENDENDO:3,00M DE TUBO PVC DE 25MM,3,00MDE TUBO DE PVC DE 40MM E CONEXOES</t>
  </si>
  <si>
    <t>INSTALACAO E ASSENTAMENTO DE BIDE(EXCLUSIVE FORNECIMENTO DOAPARELHO),COMPREENDENDO:3,00M DE TUBO PVC DE 25MM,2,00M DE TUBO DE PVC DE 40MM E CONEXOES</t>
  </si>
  <si>
    <t>INSTALACAO E ASSENTAMENTO DE DUCHINHA MANUAL PARA BANHEIRO(EXCLUSIVE FORNECIMENTO DO APARELHO),COMPREENDENDO:3,00M DE TUBO DE PVC DE 25MM E CONEXOES</t>
  </si>
  <si>
    <t>INSTALACAO E ASSENTAMENTO DE FILTRO RESIDENCIAL(EXCLUSIVE FORNECIMENTO DO APARELHO),COMPREENDENDO:2,00M DE TUBO DE PVC DE 25MM E CONEXOES</t>
  </si>
  <si>
    <t>INSTALACAO E ASSENTAMENTO DE FILTRO INDUSTRIAL(EXCLUSIVE FORNECIMENTO DO APARELHO),COMPREENDENDO:3,00M DE TUBO DE PVC SOLDAVEL DE 32MM E CONEXOES</t>
  </si>
  <si>
    <t>INSTALACAO E ASSENTAMENTO DE TANQUE DE SERVICO (EXCLUSIVE FORNECIMENTO DO APARELHO),COMPREENDENDO:3,00M DE TUBO DE PVC DE 25MM,3,00M DE TUBO DE PVC DE 50MM E CONEXOES</t>
  </si>
  <si>
    <t>INSTALACAO E ASSENTAMENTO DE CAIXA DE DESCARGA ELEVADA (EXCLUSIVE FORNECIMENTO DA CAIXA),COMPREENDENDO:2,00M DE TUBO DEPVC DE 25MM,CONEXOES E MONTAGEM</t>
  </si>
  <si>
    <t>REPARO DE VALVULA DE DESCARGA.FORNECIMENTO E SUBSTITUICAO</t>
  </si>
  <si>
    <t>INSTALACAO E ASSENTAMENTO DE VALVULA DE DESCARGA(EXCLUSIVE FORNECIMENTO DA VALVULA),COMPREENDENDO:3,00M DE TUBO DE PVC DE 50MM,CONEXOES E MONTAGEM</t>
  </si>
  <si>
    <t>REPARO EM CAIXA DE DESCARGA ELEVADA.FORNECIMENTO E SUBSTITUICAO</t>
  </si>
  <si>
    <t>RALO SECO(SIMPLES)DE PVC(100X53)X40MM,COM GRELHA,COMPREENDENDO:EFLUENTE DE 40MM SOLDAVEL EM PVC,COM 2,00M DE EXTENSAO ELIGACAO AO RALO SIFONADO.FORNECIMENTO E INSTALACAO</t>
  </si>
  <si>
    <t>LIGACAO A COLUNA DE GORDURA DO ESGOTO DE PIAS EM TUBO DE PVCDE 50MM SOLDAVEL,COM CONEXOES</t>
  </si>
  <si>
    <t>TUBO DE QUEDA EM PVC DE 150MM,INCLUSIVE "T" SANITARIO.FORNECIMENTO E ASSENTAMENTO</t>
  </si>
  <si>
    <t>TUBO DE QUEDA EM PVC DE 100MM,INCLUSIVE "T" SANITARIO.FORNECIMENTO E ASSENTAMENTO</t>
  </si>
  <si>
    <t>TUBO DE QUEDA EM PVC DE 75MM,INCLUSIVE "T" SANITARIO.FORNECIMENTO E ASSENTAMENTO</t>
  </si>
  <si>
    <t>TUBO PARA VENTILACAO EM PVC DE 100MM.INCLUSIVE CONEXOES.FORNECIMENTO E ASSENTAMENTO</t>
  </si>
  <si>
    <t>TUBO PARA VENTILACAO EM PVC DE 75MM,INCLUSIVE CONEXOES.FORNECIMENTO E ASSENTAMENTO</t>
  </si>
  <si>
    <t>TUBO DE QUEDA EM PVC REFORCADO DE 150MM,INCLUSIVE "T" SANITARIO.FORNECIMENTO E ASSENTAMENTO</t>
  </si>
  <si>
    <t>TUBO DE QUEDA EM PVC REFORCADO DE 100MM,INCLUSIVE "T" SANITARIO.FORNECIMENTO E ASSENTAMENTO</t>
  </si>
  <si>
    <t>TUBO DE QUEDA EM PVC REFORCADO DE 75MM,INCLUSIVE "T" SANITARIO.FORNECIMENTO E ASSENTAMENTO</t>
  </si>
  <si>
    <t>TUBO DE PVC RIGIDO,COM DIAMETRO DE 50MM,PBL,PN 80.FORNECIMENTO</t>
  </si>
  <si>
    <t>ADAPTADOR DE PVC RIGIDO SOLDAVEL,COM BOLSA SOLDAVEL E ROSCAMACHO,DIAMETRO NOMINAL DE 50MM.FORNECIMENTO</t>
  </si>
  <si>
    <t>CURVA DE 90° DE PVC RIGIDO,SOLDAVEL,DIAMETRO NOMINAL DE 50MME PRESSAO NOMINAL DE 80.FORNECIMENTO</t>
  </si>
  <si>
    <t>LUVA EM PVC RIGIDO SOLDAVEL,AZUL,DE 50MM.FORNECIMENTO</t>
  </si>
  <si>
    <t>TE DE PVC RIGIDO SOLDAVEL,90°,AZUL,COM BOLSAS SOLDAVEIS,DE 50MM.FORNECIMENTO</t>
  </si>
  <si>
    <t>ASPERSOR DE IMPACTO,PARA IRRIGACAO TIPO ECO,PARA REGA DE JARDIM.FORNECIMENTO</t>
  </si>
  <si>
    <t>ASPERSOR DE IMPACTO,PARA IRRIGACAO,TIPO MAXIREGA.FORNECIMENTO</t>
  </si>
  <si>
    <t>ASPERSOR DE IMPACTO,PARA IRRIGACAO,TIPO MINIREGA.FORNECIMENTO</t>
  </si>
  <si>
    <t>INSTALACAO E ASSENTAMENTO DE CHUVEIRO(EXCLUSIVE O FORNECIMENTO DO APARELHO,REGISTRO E ISOLAMENTO),COMPREENDENDO:5,00M DETUBO DE COBRE DE 22MM,SOLDAS E CONEXOES</t>
  </si>
  <si>
    <t>INSTALACAO E ASSENTAMENTO DE BANHEIRA(EXCLUSIVE O FORNECIMENTO DO APARELHO E ISOLAMENTO),COMPREENDENDO:8,00M DE TUBO DECOBRE DE 22MM,SOLDAS E CONEXOES</t>
  </si>
  <si>
    <t>INSTALACAO E ASSENTAMENTO DE DUCHINHA MANUAL PARA BANHEIRO(EXCLUSIVE O FORNECIMENTO DO APARELHO E ISOLAMENTO),COMPREENDENDO:3,00M DE TUBO DE COBRE DE 22MM,SOLDAS E CONEXOES</t>
  </si>
  <si>
    <t>INSTALACAO E ASSENTAMENTO DE PIA COM 1 CUBA(EXCLUSIVE O FORNECIMENTO DO APARELHO E ISOLAMENTO),COMPREENDENDO:6,00M DE TUBO DE COBRE DE 22MM,SOLDAS E CONEXOES</t>
  </si>
  <si>
    <t>INSTALACAO E ASSENTAMENTO DE PIA COM 2 CUBAS(EXCLUSIVE O FORNECIMENTO DO APARELHO E ISOLAMENTO),COMPREENDENDO:6,00M DE TUBO DE COBRE DE 22MM,SOLDAS E CONEXOES</t>
  </si>
  <si>
    <t>INSTALACAO E ASSENTAMENTO DE LAVATORIO DE 1 TORNEIRA (EXCLUSIVE O FORNECIMENTO DO APARELHO E ISOLAMENTO),COMPREENDENDO:4,00M DE TUBO DE COBRE DE 22MM,SOLDAS E CONEXOES</t>
  </si>
  <si>
    <t>INSTALACAO E ASSENTAMENTO DE TANQUE DE SERVICO(EXCLUSIVE O FORNECIMENTO DO APARELHO E ISOLAMENTO),COMPREENDENDO:6,00M DETUBO DE COBRE DE 22MM,SOLDAS E CONEXOES</t>
  </si>
  <si>
    <t>COLUNA DE COBRE DE 28MM,EXCLUSIVE PECAS DE DERIVACAO E ISOLAMENTO</t>
  </si>
  <si>
    <t>COLUNA DE COBRE DE 35MM,EXCLUSIVE PECAS DE DERIVACAO E ISOLAMENTO</t>
  </si>
  <si>
    <t>COLUNA DE COBRE DE 42MM,EXCLUSIVE PECAS DE DERIVACAO E ISOLAMENTO</t>
  </si>
  <si>
    <t>COLUNA DE COBRE DE 54MM,EXCLUSIVE PECAS DE DERIVACAO E ISOLAMENTO</t>
  </si>
  <si>
    <t>COLUNA DE COBRE DE 66MM,EXCLUSIVE PECAS DE DERIVACAO E ISOLAMENTO</t>
  </si>
  <si>
    <t>HIDRANTE SUBTERRANEO COMPLETO,EXCLUSIVE ESTE,CONSIDERANDO PECAS COMPLEMENTARES ATE O INICIO DA TUBULACAO HORIZONTAL E FORNECIMENTO DO MATERIAL DE REJUNTAMENTO.ASSENTAMENTO</t>
  </si>
  <si>
    <t>HASTE PARA ATERRAMENTO,DE COBRE DE 5/8"(16MM),COM 3,00M DE COMPRIMENTO.FORNECIMENTO E COLOCACAO</t>
  </si>
  <si>
    <t>HASTE PARA ATERRAMENTO,DE COBRE DE 5/8"(16MM),COM 2,40M DE COMPRIMENTO.FORNECIMENTO E COLOCACAO</t>
  </si>
  <si>
    <t>PARA-RAIO DE TELHADO,TIPO FRANKLIN,EM LATAO CROMADO,H=37,5CM,COMPREENDENDO:30,00M DE CORDOALHA DE COBRE 16MM2,HASTE DE TERRA E DEMAIS MATERIAIS NECESSARIOS.FORNECIMENTO E COLOCACAO</t>
  </si>
  <si>
    <t>SUPORTE PARA FIXACAO DE CABO PARA PARA-RAIO,COM 20CM DE COMPRIMENTO,COM ISOLADOR.FORNECIMENTO E COLOCACAO</t>
  </si>
  <si>
    <t>TERMINAL AEREO PARA PARA-RAIO(CAPTOR 1 PONTA)EM LATAO MACICO,3/8"X600MM,FIXACAO COM ROSCA MECANICA E ABRACADEIRA,INCLUSIVE CAPTOR.FORNECIMENTO E COLOCACAO</t>
  </si>
  <si>
    <t>PRESILHA EM LATAO COM FURO DE 7MM.FORNECIMENTO E COLOCACAO</t>
  </si>
  <si>
    <t>SECCIONADOR TRIPOLAR,ACIONAMENTO SIMULTANEO,COMANDO POR VARADE MANOBRA,15KV-400A.FORNECIMENTO E COLOCACAO</t>
  </si>
  <si>
    <t>SECCIONADOR TRIPOLAR,ACIONAMENTO SIMULTANEO,COMANDO POR PUNHO DE MANOBRA,15KV-400A.FORNECIMENTO E COLOCACAO</t>
  </si>
  <si>
    <t>SECCIONADOR TRIPOLAR COM FUSIVEIS,ACIONAMENTO SIMULTANEO,COMANDO POR VARA DE MANOBRA,15KV-400A.FORNECIMENTO E COLOCACAO</t>
  </si>
  <si>
    <t>SECCIONADOR TRIPOLAR COM FUSIVEIS,ACIONAMENTO SIMULTANEO,COMANDO POR PUNHO DE MANOBRA,15KV-400A.FORNECIMENTO E COLOCACAO</t>
  </si>
  <si>
    <t>VARA DE MANOBRA EM FENOLITE,COM PONTEIRA DE DURALUMINIO TESTADA EM 15KV,COM 3,00M DE COMPRIMENTO.FORNECIMENTO</t>
  </si>
  <si>
    <t>MUFLA TERMINAL,INTERNA OU EXTERNA,PARA CABO SINGELO DE 15KV.FORNECIMENTO E COLOCACAO</t>
  </si>
  <si>
    <t>VERGALHAO DE COBRE DE 3/8".FORNECIMENTO E COLOCACAO</t>
  </si>
  <si>
    <t>ISOLADOR DE PINO,TIPO HI-TOP,CILINDRICO CLASSE 15KV.FORNECIMENTO E COLOCACAO</t>
  </si>
  <si>
    <t>ISOLADOR DE SUSPENSAO(DISCO),TIPO CAVILHA CLASSE 15KV.FORNECIMENTO E COLOCACAO</t>
  </si>
  <si>
    <t>PARA-RAIO,TIPO VALVULA,PARA 15KV/5KA.FORNECIMENTO E INSTALACAO</t>
  </si>
  <si>
    <t>CHAVE FUSIVEL,UNIPOLAR,COMANDO POR VARA DE MANOBRA,15KV-100A.FORNECIMENTO E COLOCACAO</t>
  </si>
  <si>
    <t>FUSIVEL DIAZED,DE 2A,COM BASE,TAMPA,ANEL E PARAFUSO DE AJUSTE.FORNECIMENTO E INSTALACAO</t>
  </si>
  <si>
    <t>FUSIVEL DIAZED,DE 10A,COM BASE,TAMPA,ANEL E PARAFUSO DE AJUSTE.FORNECIMENTO E INSTALACAO</t>
  </si>
  <si>
    <t>FUSIVEL DIAZED,DE 16A,COM BASE,TAMPA,ANEL E PARAFUSO DE AJUSTE.FORNECIMENTO E INSTALACAO</t>
  </si>
  <si>
    <t>FUSIVEL DIAZED,DE 35A,COM BASE,TAMPA,ANEL E PARAFUSO DE AJUSTE.FORNECIMENTO E INSTALACAO</t>
  </si>
  <si>
    <t>FUSIVEL DIAZED,DE 63A,COM BASE,TAMPA,ANEL E PARAFUSO DE AJUSTE.FORNECIMENTO E INSTALACAO</t>
  </si>
  <si>
    <t>FUSIVEL CARTUCHO,DE 15 A 30A,250V,FIXO.FORNECIMENTO E COLOCACAO</t>
  </si>
  <si>
    <t>FUSIVEL CARTUCHO,DE 35 A 60A,250V,FIXO.FORNECIMENTO E COLOCACAO</t>
  </si>
  <si>
    <t>FUSIVEL FACA,DE 100A,250V,FIXO.FORNECIMENTO E COLOCACAO</t>
  </si>
  <si>
    <t>FUSIVEL FACA,DE 125 A 200A,250V,FIXO.FORNECIMENTO E COLOCACAO</t>
  </si>
  <si>
    <t>FUSIVEL FACA,DE 250 A 400A,250V,FIXO.FORNECIMENTO E COLOCACAO</t>
  </si>
  <si>
    <t>FUSIVEL FACA DE 500 A 600A,250V,FIXO.FORNECIMENTO E COLOCACAO</t>
  </si>
  <si>
    <t>FUSIVEL NH,TAMANHO 00,CORRENTE NOMINAL DE 6 A 100A,500V.FORNECIMENTO E COLOCACAO</t>
  </si>
  <si>
    <t>FUSIVEL NH,TAMANHO 01,CORRENTE NOMINAL DE 40 A 200A,500V.FORNECIMENTO E COLOCACAO</t>
  </si>
  <si>
    <t>FUSIVEL NH,TAMANHO 01,CORRENTE NOMINAL DE 224 A 250A,500V.FORNECIMENTO E COLOCACAO</t>
  </si>
  <si>
    <t>FUSIVEL NH,TAMANHO 02,CORRENTE NOMINAL DE 224 A 400A,500V.FORNECIMENTO E COLOCACAO</t>
  </si>
  <si>
    <t>CHAVE BLINDADA,TRIPOLAR,DE 250V,DE 30A.FORNECIMENTO E COLOCACAO</t>
  </si>
  <si>
    <t>CHAVE BLINDADA,TRIPOLAR,DE 250V,DE 60A.FORNECIMENTO E COLOCACAO</t>
  </si>
  <si>
    <t>CHAVE BLINDADA,TRIPOLAR,DE 250V,DE 100A.FORNECIMENTO E COLOCACAO</t>
  </si>
  <si>
    <t>CHAVE BLINDADA,TRIPOLAR,DE 250V,DE 200A.FORNECIMENTO E COLOCACAO</t>
  </si>
  <si>
    <t>CHAVE BLINDADA,TRIPOLAR,DE 250V,DE 400A.FORNECIMENTO E COLOCACAO</t>
  </si>
  <si>
    <t>CHAVE BLINDADA,TRIPOLAR,DE 250V,DE 600A.FORNECIMENTO E COLOCACAO</t>
  </si>
  <si>
    <t>CHAVE GUARDA MOTOR,TRIFASICA,5CV,220V,EM CAIXA METALICA,COMPREENDENDO:CHAVE MAGNETICA COM RELE TERMICO,SINALEIRA(VERDE EVERMELHO)E BOTOEIRA LIGA/DESLIGA.FORNECIMENTO E COLOCACAO</t>
  </si>
  <si>
    <t>CHAVE BOIA,AUTOMATICA,DE MERCURIO,UNIPOLAR.FORNECIMENTO E COLOCACAO</t>
  </si>
  <si>
    <t>ARMACAO SECUNDARIA OU REX PARA 2 LINHAS,COMPLETA.FORNECIMENTO E COLOCACAO</t>
  </si>
  <si>
    <t>ARMACAO SECUNDARIA OU REX PARA 3 LINHAS,COMPLETA.FORNECIMENTO E COLOCACAO</t>
  </si>
  <si>
    <t>ARMACAO SECUNDARIA OU REX PARA 4 LINHAS,COMPLETA.FORNECIMENTO E COLOCACAO</t>
  </si>
  <si>
    <t>FIO DE COBRE COM ISOLAMENTO TERMOPLASTICO,ANTICHAMA,COMPREENDENDO:PREPARO,CORTE E ENFIACAO EM ELETRODUTOS,NA BITOLA DE 1MM2,450/750V.FORNECIMENTO E COLOCACAO</t>
  </si>
  <si>
    <t>FIO DE COBRE COM ISOLAMENTO TERMOPLASTICO,ANTICHAMA,COMPREENDENDO:PREPARO,CORTE E ENFIACAO EM ELETRODUTOS,NA BITOLA DE 1,5MM2,450/750V.FORNECIMENTO E COLOCACAO</t>
  </si>
  <si>
    <t>FIO DE COBRE COM ISOLAMENTO TERMOPLASTICO,ANTICHAMA,COMPREENDENDO:PREPARO,CORTE E ENFIACAO EM ELETRODUTOS,NA BITOLA DE 2,5MM2,450/750V.FORNECIMENTO E COLOCACAO</t>
  </si>
  <si>
    <t>FIO DE COBRE COM ISOLAMENTO TERMOPLASTICO,ANTICHAMA,COMPREENDENDO:PREPARO,CORTE E ENFIACAO EM ELETRODUTOS,NA BITOLA DE 4MM2,450/750V.FORNECIMENTO E COLOCACAO</t>
  </si>
  <si>
    <t>FIO DE COBRE COM ISOLAMENTO TERMOPLASTICO,ANTICHAMA,COMPREENDENDO:PREPARO,CORTE E ENFIACAO EM ELETRODUTOS,NA BITOLA DE 6MM2,450/750V.FORNECIMENTO E COLOCACAO</t>
  </si>
  <si>
    <t>FIO DE COBRE COM ISOLAMENTO TERMOPLASTICO,ANTICHAMA,COMPREENDENDO:PREPARO,CORTE E ENFIACAO EM ELETRODUTOS,NA BITOLA DE 10MM2,450/750V.FORNECIMENTO E COLOCACAO</t>
  </si>
  <si>
    <t>FIO PARALELO DE COBRE,COM ISOLAMENTO TERMOPLASTICO,NA BITOLA2X1,5MM2.FORNECIMENTO E COLOCACAO</t>
  </si>
  <si>
    <t>FIO PARALELO DE COBRE,COM ISOLAMENTO TERMOPLASTICO,NA BITOLA2X2,5MM2.FORNECIMENTO E COLOCACAO</t>
  </si>
  <si>
    <t>FIO PARALELO DE COBRE,COM ISOLAMENTO TERMOPLASTICO,NA BITOLA2X4MM2.FORNECIMENTO E COLOCACAO</t>
  </si>
  <si>
    <t>FIO PARALELO DE COBRE,COM ISOLAMENTO TERMOPLASTICO,NA BITOLA2X1,0MM2,POLARIZADO,BICOLOR.FORNECIMENTO E COLOCACAO</t>
  </si>
  <si>
    <t>FIO PARALELO DE COBRE,COM ISOLAMENTO TERMOPLASTICO,NA BITOLA2X1,5MM2,POLARIZADO,BICOLOR.FORNECIMENTO E COLOCACAO</t>
  </si>
  <si>
    <t>CABO DE COBRE COM ISOLAMENTO TERMOPLASTICO PARA TENSAO DE SERVICO DE 8,7/15KV,COMPREENDENDO:PREPARO,CORTE E ENFIACAO EMELETRODUTO,NA BITOLA DE 25MM2.FORNECIMENTO E COLOCACAO</t>
  </si>
  <si>
    <t>CABO DE COBRE COM ISOLAMENTO TERMOPLASTICO PARA TENSAO DE SERVICO DE 8,7/15KV,COMPREENDENDO:PREPARO,CORTE E ENFIACAO EMELETRODUTO,NA BITOLA DE 35MM2.FORNECIMENTO E COLOCACAO</t>
  </si>
  <si>
    <t>CABO DE COBRE COM ISOLAMENTO TERMOPLASTICO PARA TENSAO DE SERVICO DE 8,7/15KV,COMPREENDENDO:PREPARO,CORTE E ENFIACAO EMELETRODUTO,NA BITOLA DE 50MM2.FORNECIMENTO E COLOCACAO</t>
  </si>
  <si>
    <t>EXTENSAO DE REDE ELETRICA DE BAIXA TENSAO,AEREA,COM CABO DECOBRE NU 10MM2,EM TERRENO PLANO,EXCLUSIVE POSTES E TODOS OSSEUS COMPONENTES</t>
  </si>
  <si>
    <t>EXTENSAO DE REDE ELETRICA DE BAIXA TENSAO,AEREA,COM CABO DECOBRE NU 16MM2,EM TERRENO PLANO,EXCLUSIVE POSTES E TODOS OSSEUS COMPONENTES</t>
  </si>
  <si>
    <t>EXTENSAO DE REDE ELETRICA DE BAIXA TENSAO,AEREA,COM CABO DECOBRE NU 25MM2,EM TERRENO PLANO,EXCLUSIVE POSTES E TODOS OSSEUS COMPONENTES</t>
  </si>
  <si>
    <t>EXTENSAO DE REDE ELETRICA DE BAIXA TENSAO,AEREA,COM CABO DECOBRE NU 35MM2,EM TERRENO PLANO,EXCLUSIVE POSTES E TODOS OSSEUS COMPONENTES</t>
  </si>
  <si>
    <t>CABO SOLIDO DE COBRE ELETROLITICO NU,TEMPERA MOLE,CLASSE 2,SECAO CIRCULAR DE 10MM2.FORNECIMENTO E COLOCACAO</t>
  </si>
  <si>
    <t>CABO SOLIDO DE COBRE ELETROLITICO NU,TEMPERA MOLE,CLASSE 2,SECAO CIRCULAR DE 16MM2.FORNECIMENTO E COLOCACAO</t>
  </si>
  <si>
    <t>CABO SOLIDO DE COBRE ELETROLITICO NU,TEMPERA MOLE,CLASSE 2,SECAO CIRCULAR DE 25MM2.FORNECIMENTO E COLOCACAO</t>
  </si>
  <si>
    <t>CABO SOLIDO DE COBRE ELETROLITICO NU,TEMPERA MOLE,CLASSE 2,SECAO CIRCULAR DE 35MM2.FORNECIMENTO E COLOCACAO</t>
  </si>
  <si>
    <t>CABO SOLIDO DE COBRE ELETROLITICO NU,TEMPERA MOLE,CLASSE 2,SECAO CIRCULAR DE 50MM2.FORNECIMENTO E COLOCACAO</t>
  </si>
  <si>
    <t>CABO SOLIDO DE COBRE ELETROLITICO NU,TEMPERA MOLE,CLASSE 2,SECAO CIRCULAR DE 70MM2.FORNECIMENTO E COLOCACAO</t>
  </si>
  <si>
    <t>CABO SOLIDO DE COBRE ELETROLITICO NU,TEMPERA MOLE,CLASSE 2,SECAO CIRCULAR DE 95MM2.FORNECIMENTO E COLOCACAO</t>
  </si>
  <si>
    <t>FIO TELEFONICO TIPO FI,BITOLA DE 0,6MM2(PARA INSTALACOES EMTUBULACOES OU PRESO EM RODAPES).FORNECIMENTO E COLOCACAO</t>
  </si>
  <si>
    <t>FIO TELEFONICO TIPO FE,BITOLA DE 1MM2(PARA INSTALACOES AEREAS).FORNECIMENTO E COLOCACAO</t>
  </si>
  <si>
    <t>CABO TELEFONICO TIPO CTP-APL 50(PARA INSTALACOES SUBTERRANEAS ESPECIAIS)PARA 10 PARES.FORNECIMENTO E COLOCACAO</t>
  </si>
  <si>
    <t>CABO TELEFONICO TIPO CTP-APL 50(PARA INSTALACOES SUBTERRANEAS ESPECIAIS)PARA 20 PARES.FORNECIMENTO E COLOCACAO</t>
  </si>
  <si>
    <t>CABO TELEFONICO TIPO CTP-APL 50(PARA INSTALACOES SUBTERRANEAS ESPECIAIS)PARA 30 PARES.FORNECIMENTO E COLOCACAO</t>
  </si>
  <si>
    <t>CABO TELEFONICO TIPO CTP-APL 50(PARA INSTALACOES SUBTERRANEAS ESPECIAIS)PARA 50 PARES.FORNECIMENTO E COLOCACAO</t>
  </si>
  <si>
    <t>CABO TELEFONICO TIPO CTP-APL 50(PARA INSTALACOES SUBTERRANEAS ESPECIAIS)PARA 100 PARES.FORNECIMENTO E COLOCACAO</t>
  </si>
  <si>
    <t>CABO TELEFONICO TIPO CI(PARA INSTALACOES INTERNAS PRIMARIAS)PARA 10 PARES.FORNECIMENTO E COLOCACAO</t>
  </si>
  <si>
    <t>CABO TELEFONICO TIPO CI(PARA INSTALACOES INTERNAS PRIMARIAS)PARA 20 PARES.FORNECIMENTO E COLOCACAO</t>
  </si>
  <si>
    <t>CABO TELEFONICO TIPO CI(PARA INSTALACOES INTERNAS PRIMARIAS)PARA 30 PARES.FORNECIMENTO E COLOCACAO</t>
  </si>
  <si>
    <t>CABO TELEFONICO TIPO CI(PARA INSTALACOES INTERNAS PRIMARIAS)PARA 50 PARES.FORNECIMENTO E COLOCACAO</t>
  </si>
  <si>
    <t>CABO TELEFONICO TIPO CI(PARA INSTALACOES INTERNAS PRIMARIAS)PARA 100 PARES.FORNECIMENTO E COLOCACAO</t>
  </si>
  <si>
    <t>CABO TELEFONICO TIPO CI(PARA INSTALACOES INTERNAS PRIMARIAS)PARA 200 PARES.FORNECIMENTO E COLOCACAO</t>
  </si>
  <si>
    <t>CABO TELEFONICO TIPO CI(PARA INSTALACOES INTERNAS PRIMARIAS)PARA 300 PARES.FORNECIMENTO E COLOCACAO</t>
  </si>
  <si>
    <t>CABO TELEFONICO TIPO CI(PARA INSTALACOES INTERNAS PRIMARIAS)PARA 400 PARES.FORNECIMENTO E COLOCACAO</t>
  </si>
  <si>
    <t>CABO TELEFONICO CCE,DIAMETRO DO CONDUTOR 0,50MM,PARA 2 PARES.FORNECIMENTO E COLOCACAO</t>
  </si>
  <si>
    <t>CABO TELEFONICO CCE,DIAMETRO DO CONDUTOR 0,50MM,PARA 4 PARES.FORNECIMENTO E COLOCACAO</t>
  </si>
  <si>
    <t>CABO TELEFONICO CCE,DIAMETRO DO CONDUTOR 0,50MM,PARA 5 PARES.FORNECIMENTO E COLOCACAO</t>
  </si>
  <si>
    <t>CABO TELEFONICO CCE,DIAMETRO DO CONDUTOR 0,50MM,PARA 6 PARES.FORNECIMENTO E COLOCACAO</t>
  </si>
  <si>
    <t>CABO TELEFONICO CCE,DIAMETRO DO CONDUTOR 0,65MM,PARA 2 PARES.FORNECIMENTO E COLOCACAO</t>
  </si>
  <si>
    <t>CABO TELEFONICO CCE,DIAMETRO DO CONDUTOR 0,65MM,PARA 4 PARES.FORNECIMENTO E COLOCACAO</t>
  </si>
  <si>
    <t>CABO TELEFONICO CCE,DIAMETRO DO CONDUTOR 0,65MM,PARA 5 PARES.FORNECIMENTO E COLOCACAO</t>
  </si>
  <si>
    <t>CABO TELEFONICO CCE,DIAMETRO DO CONDUTOR 0,65MM,PARA 6 PARES.FORNECIMENTO E COLOCACAO</t>
  </si>
  <si>
    <t>CABO TELEFONICO CCI,DIAMETRO DO CONDUTOR 0,50MM,PARA 2 PARES.FORNECIMENTO E COLOCACAO</t>
  </si>
  <si>
    <t>CABO TELEFONICO CCI,DIAMETRO DO CONDUTOR 0,50MM,PARA 4 PARES.FORNECIMENTO E COLOCACAO</t>
  </si>
  <si>
    <t>CABO TELEFONICO CCI,DIAMETRO DO CONDUTOR 0,50MM,PARA 5 PARES.FORNECIMENTO E COLOCACAO</t>
  </si>
  <si>
    <t>CABO TELEFONICO CCI,DIAMETRO DO CONDUTOR 0,50MM,PARA 6 PARES.FORNECIMENTO E COLOCACAO</t>
  </si>
  <si>
    <t>CABO COAXIAL RG-59,ALCANCE MAXIMO 300M,PARA INSTALACAO CFTV.FORNECIMENTO E COLOCACAO</t>
  </si>
  <si>
    <t>CABO COAXIAL RG-06,ALCANCE MAXIMO 450M,PARA INSTALACAO CFTV.FORNECIMENTO E COLOCACAO</t>
  </si>
  <si>
    <t>SUBESTACAO SIMPLIFICADA,PADRAO LIGHT,COM TRANSFORMADOR TRIFASICO DE 75KVA,13,8KV-220/127V,EXCLUSIVE CABINE DE MEDICAO</t>
  </si>
  <si>
    <t>SUBESTACAO SIMPLIFICADA PADRAO LIGHT,COM TRANSFORMADOR TRIFASICO 112,5KVA,13,8KV-220/127V,EXCLUSIVE CABINE DE MEDICAO</t>
  </si>
  <si>
    <t>SUBESTACAO SIMPLIFICADA PADRAO LIGHT,COM TRANSFORMADOR TRIFASICO DE 150KVA,13,8KV-220/127V,EXCLUSIVE CABINE DE MEDICAO</t>
  </si>
  <si>
    <t>SUBESTACAO SIMPLIFICADA,PADRAO LIGHT,COM TRANSFORMADOR TRIFASICO DE 225KVA,13,8KV-220/127V,EXCLUSIVE CABINE DE MEDICAO</t>
  </si>
  <si>
    <t>SUBESTACAO SIMPLIFICADA,PADRAO LIGHT,COM TRANSFORMADOR TRIFASICO DE 300KVA,13,8V-220/127V,EXCLUSIVE CABINE DE MEDICAO</t>
  </si>
  <si>
    <t>SUBESTACAO SIMPLIFICADA,PADRAO LIGHT,COM TRANSFORMADOR TRIFASICO DE 75KVA,13,8KV-220/127V,INCLUSIVE CABINE DE MEDICAO</t>
  </si>
  <si>
    <t>SUBESTACAO SIMPLIFICADA,PADRAO LIGHT,COM TRANSFORMADOR TRIFASICO DE 112,5KVA,13,8V-220/127V,INCLUSIVE CABINE DE MEDICAO</t>
  </si>
  <si>
    <t>SUBESTACAO SIMPLIFICADA,PADRAO LIGHT,COM TRANSFORMADOR TRIFASICO DE 150KVA,13,8KV-220/127V,INCLUSIVE CABINE DE MEDICAO</t>
  </si>
  <si>
    <t>SUBESTACAO SIMPLIFICADA,PADRAO LIGHT,COM TRANSFORMADOR TRIFASICO DE 225KVA,13,8KV-220/127V,INCLUSIVE CABINE DE MEDICAO</t>
  </si>
  <si>
    <t>SUBESTACAO SIMPLIFICADA,PADRAO LIGHT,COM TRANSFORMADOR TRIFASICO DE 300KVA,13,8KV-220V/127V,INCLUSIVE CABINE DE MEDICAO</t>
  </si>
  <si>
    <t>L</t>
  </si>
  <si>
    <t>INSTALACAO DE PONTO DE FORCA ATE 2CV,EQUIVALENTE A 2 VARAS DE ELETRODUTO DE PVC RIGIDO DE 1/2",20,00M DE FIO 2,5MM2,CAIXAS E CONEXOES</t>
  </si>
  <si>
    <t>INSTALACAO DE PONTO DE FORCA ATE 4CV,EQUIVALENTE A 2 VARAS DE ELETRODUTO DE PVC RIGIDO DE 3/4",20,00M DE FIO 4MM2,CAIXASE CONEXOES</t>
  </si>
  <si>
    <t>INSTALACAO DE PONTO DE FORCA PARA 5CV,EQUIVALENTE A 2 VARASDE ELETRODUTO DE PVC RIGIDO DE 3/4",20,00M DE FIO 4MM2,CAIXAS E CONEXOES</t>
  </si>
  <si>
    <t>INSTALACAO DE PONTO DE FORCA PARA 10CV,EQUIVALENTE A 2 VARASDE ELETRODUTO DE PVC RIGIDO DE 1",20,00M DE FIO 6MM2,CAIXASE CONEXOES</t>
  </si>
  <si>
    <t>INSTALACAO DE PONTO DE FORCA PARA 15CV,EQUIVALENTE A 2 VARASDE ELETRODUTO DE PVC RIGIDO DE 1.1/2",20,00M DE FIO 10MM2,CAIXAS E CONEXOES</t>
  </si>
  <si>
    <t>INSTALACAO DE PONTO DE CAMPAINHA,COMPREENDENDO:2 VARAS DE ELETRODUTO DE 1/2",18,00M DE FIO 0,75MM2,BOTAO E CIGARRA</t>
  </si>
  <si>
    <t>INSTALACAO DE PONTO DE CAMPAINHA DE ALTA POTENCIA,COMPREENDENDO:5 VARAS DE ELETRODUTO DE 3/4",50,00M DE FIO 1,5MM2,BOTOEIRA E CAMPAINHA PROPRIAMENTE DITA</t>
  </si>
  <si>
    <t>GONGO CAMPAINHA DE 6 POLEGADAS,PARA SISTEMA DE INSTALACAO DECOMBATE A INCENDIO.FORNECIMENTO E COLOCACAO</t>
  </si>
  <si>
    <t>INSTALACAO DE PONTO PARA SONOFLETOR DE TETO SOBRE REBAIXO APARTIR DA ELETROCALHA/PERFILADO,EXCLUSIVE SONOFLETOR (VIDE ITEM 18.037.0200) E FIOS,INCLUSIVE ACESSORIOS DE FIXACAO</t>
  </si>
  <si>
    <t>INSTALACAO DE PONTO DE FORCA ATE 2CV EQUIVALENTE A 2 VARAS DE ELETRODUTO RIGIDO,DE ACO CARBONO ESMALTADO,DE 1/2",20,00MDE FIO 2,5MM2,CAIXAS,ABRACADEIRAS E CONEXOES</t>
  </si>
  <si>
    <t>INSTALACAO DE PONTO DE FORCA ATE 4CV EQUIVALENTE A 2 VARAS DE ELETRODUTO RIGIDO,DE ACO CARBONO ESMALTADO,DE 3/4",20,00MDE FIO 4MM2,CAIXAS,ABRACADEIRAS E CONEXOES</t>
  </si>
  <si>
    <t>INSTALACAO DE PONTO DE FORCA PARA 5CV EQUIVALENTE A 2 VARASDE ELETRODUTO RIGIDO,DE ACO CARBONO ESMALTADO,DE 3/4",20,00MDE FIO 4MM2,CAIXAS,ABRACADEIRAS E CONEXOES</t>
  </si>
  <si>
    <t>INSTALACAO DE PONTO DE FORCA PARA 10CV EQUIVALENTE A 2 VARASDE ELETRODUTO RIGIDO,DE ACO CARBONO ESMALTADO,DE 1",20,00MDE FIO 6MM2,CAIXAS,ABRACADEIRAS E CONEXOES</t>
  </si>
  <si>
    <t>INSTALACAO DE PONTO DE FORCA PARA 15CV EQUIVALENTE A 2 VARASDE ELETRODUTO RIGIDO,DE ACO CARBONO ESMALTADO,DE 1.1/2",20,00M DE FIO 10MM2,CAIXAS,ABRACADEIRAS E CONEXOES</t>
  </si>
  <si>
    <t>TERMINAL MECANICO DE PRESSAO PARA LIGACAO DE UM CABO A BARRAMENTO,FABRICADO EM BRONZE,COM BITOLAS DE 1,5 A 10MM2.FORNECIMENTO E COLOCACAO</t>
  </si>
  <si>
    <t>TERMINAL MECANICO DE PRESSAO PARA LIGACAO DE UM CABO A BARRAMENTO,FABRICADO EM BRONZE,COM BITOLAS DE 10 A 25MM2.FORNECIMENTO E COLOCACAO</t>
  </si>
  <si>
    <t>TERMINAL MECANICO DE PRESSAO PARA LIGACAO DE UM CABO A BARRAMENTO,FABRICADO EM BRONZE,COM BITOLAS DE 25 A 35MM2.FORNECIMENTO E COLOCACAO</t>
  </si>
  <si>
    <t>TERMINAL MECANICO DE PRESSAO PARA LIGACAO DE UM CABO A BARRAMENTO,FABRICADO EM BRONZE,COM BITOLAS DE 50 A 70MM2.FORNECIMENTO E COLOCACAO</t>
  </si>
  <si>
    <t>TERMINAL MECANICO DE PRESSAO PARA LIGACAO DE UM CABO A BARRAMENTO,FABRICADO EM BRONZE,COM BITOLA DE 95MM2.FORNECIMENTO ECOLOCACAO</t>
  </si>
  <si>
    <t>TERMINAL MECANICO DE PRESSAO PARA LIGACAO DE UM CABO A BARRAMENTO,FABRICADO EM BRONZE,COM BITOLAS DE 120 A 185MM2.FORNECIMENTO E COLOCACAO</t>
  </si>
  <si>
    <t>TERMINAL MECANICO DE PRESSAO PARA LIGACAO DE UM CABO A BARRAMENTO,FABRICADO EM BRONZE,COM BITOLAS DE 185 A 240MM2.FORNECIMENTO E COLOCACAO</t>
  </si>
  <si>
    <t>TERMINAL MECANICO DE PRESSAO PARA LIGACAO DE UM CABO A BARRAMENTO,FABRICADO EM BRONZE,COM BITOLAS DE 300 A 400MM2.FORNECIMENTO E COLOCACAO</t>
  </si>
  <si>
    <t>TERMINAL MECANICO DE PRESSAO PARA LIGACAO DE DOIS CABOS A BARRAMENTO,FABRICADO EM BRONZE,COM BITOLAS DE 25 A 35MM2.FORNECIMENTO E COLOCACAO</t>
  </si>
  <si>
    <t>TERMINAL MECANICO DE PRESSAO PARA LIGACAO DE DOIS CABOS A BARRAMENTO,FABRICADO EM BRONZE,COM BITOLAS DE 50 A 70MM2.FORNECIMENTO E COLOCACAO</t>
  </si>
  <si>
    <t>TERMINAL MECANICO DE PRESSAO PARA LIGACAO DE DOIS CABOS A BARRAMENTO,FABRICADO EM BRONZE,COM BITOLAS DE 95MM2.FORNECIMENTO E COLOCACAO</t>
  </si>
  <si>
    <t>TERMINAL MECANICO DE PRESSAO PARA LIGACAO DE DOIS CABOS A BARRAMENTO,FABRICADO EM BRONZE,COM BITOLAS DE 120 A 185MM2.FORNECIMENTO E COLOCACAO</t>
  </si>
  <si>
    <t>TERMINAL MECANICO DE PRESSAO PARA LIGACAO DE DOIS CABOS A BARRAMENTO,FABRICADO EM BRONZE,COM BITOLAS DE 185 A 240MM2.FORNECIMENTO E COLOCACAO</t>
  </si>
  <si>
    <t>TERMINAL MECANICO DE PRESSAO PARA LIGACAO DE DOIS CABOS A BARRAMENTO,FABRICADO EM BRONZE,COM BITOLAS DE 300 A 400MM2.FORNECIMENTO E COLOCACAO</t>
  </si>
  <si>
    <t>CONECTOR FABRICADO EM BRONZE PARA ATERRAMENTO,PARA FIXACAO DE UM OU DOIS CONDUTORES A SUPERFICIE PLANA,PARA CABOS COM BITOLAS DE 2,5 A 6MM2.FORNECIMENTO E COLOCACAO</t>
  </si>
  <si>
    <t>CONECTOR FABRICADO EM BRONZE PARA ATERRAMENTO,PARA FIXACAO DE UM OU DOIS CONDUTORES A SUPERFICIE PLANA,PARA CABOS COM BITOLAS DE 6 A 35MM2.FORNECIMENTO E COLOCACAO</t>
  </si>
  <si>
    <t>CONECTOR FABRICADO EM BRONZE PARA ATERRAMENTO,PARA FIXACAO DE UM OU DOIS CONDUTORES A SUPERFICIE PLANA,PARA CABOS COM BITOLAS DE 35 A 185MM2.FORNECIMENTO E COLOCACAO</t>
  </si>
  <si>
    <t>CONECTOR MECANICO PARAFUSO FENDIDO(SPLIT-BOLT),CORPO E PORCAFABRICADO EM COBRE,PARA CABO DE 10MM2.FORNECIMENTO E COLOCACAO</t>
  </si>
  <si>
    <t>CONECTOR MECANICO PARAFUSO FENDIDO(SPLIT-BOLT),CORPO E PORCAFABRICADO EM COBRE,PARA CABO DE 16MM2.FORNECIMENTO E COLOCACAO</t>
  </si>
  <si>
    <t>CONECTOR MECANICO PARAFUSO FENDIDO(SPLIT-BOLT),CORPO E PORCAFABRICADO EM COBRE,PARA CABO DE 25MM2.FORNECIMENTO E COLOCACAO</t>
  </si>
  <si>
    <t>CONECTOR MECANICO PARAFUSO FENDIDO(SPLIT-BOLT),CORPO E PORCAFABRICADO EM COBRE,PARA CABO DE 35MM2.FORNECIMENTO E COLOCACAO</t>
  </si>
  <si>
    <t>CONECTOR MECANICO PARAFUSO FENDIDO(SPLIT-BOLT),CORPO E PORCAFABRICADO EM COBRE,PARA CABO DE 50MM2.FORNECIMENTO E COLOCACAO</t>
  </si>
  <si>
    <t>CONECTOR MECANICO PARAFUSO FENDIDO(SPLIT-BOLT),CORPO E PORCAFABRICADO EM COBRE,PARA CABO DE 70MM2.FORNECIMENTO E COLOCACAO</t>
  </si>
  <si>
    <t>CONECTOR MECANICO PARAFUSO FENDIDO(SPLIT-BOLT),CORPO E PORCAFABRICADO EM COBRE,PARA CABO DE 95MM2.FORNECIMENTO E COLOCACAO</t>
  </si>
  <si>
    <t>CONECTOR MECANICO PARAFUSO FENDIDO(SPLIT-BOLT),CORPO E PORCAFABRICADO EM COBRE,PARA CABO DE 120MM2.FORNECIMENTO E COLOCACAO</t>
  </si>
  <si>
    <t>CONECTOR MECANICO PARAFUSO FENDIDO(SPLIT-BOLT),CORPO E PORCAFABRICADO EM COBRE,PARA CABO DE 150MM2.FORNECIMENTO E COLOCACAO</t>
  </si>
  <si>
    <t>CONECTOR MECANICO PARAFUSO FENDIDO(SPLIT-BOLT),CORPO E PORCAFABRICADO EM COBRE,PARA CABO DE 185MM2.FORNECIMENTO E COLOCACAO</t>
  </si>
  <si>
    <t>CONECTOR MECANICO PARAFUSO FENDIDO(SPLIT-BOLT),CORPO E PORCAFABRICADO EM COBRE,PARA CABO DE 240MM2.FORNECIMENTO E COLOCACAO</t>
  </si>
  <si>
    <t>CAIXA DE LIGACAO DE ALUMINIO SILICIO,TIPO CONDULETES,NO FORMATO B,DIAMETRO DE 1/2".FORNECIMENTO E COLOCACAO</t>
  </si>
  <si>
    <t>CAIXA DE LIGACAO DE ALUMINIO SILICIO,TIPO CONDULETES,NO FORMATO B,DIAMETRO DE 3/4".FORNECIMENTO E COLOCACAO</t>
  </si>
  <si>
    <t>CAIXA DE LIGACAO DE ALUMINIO SILICIO,TIPO CONDULETES,NO FORMATO B,DIAMETRO DE 1".FORNECIMENTO E COLOCACAO</t>
  </si>
  <si>
    <t>CAIXA DE LIGACAO DE ALUMINIO SILICIO,TIPO CONDULETES,NO FORMATO C,DIAMETRO DE 1/2".FORNECIMENTO E COLOCACAO</t>
  </si>
  <si>
    <t>CAIXA DE LIGACAO DE ALUMINIO SILICIO,TIPO CONDULETES,NO FORMATO C,DIAMETRO DE 3/4".FORNECIMENTO E COLOCACAO</t>
  </si>
  <si>
    <t>CAIXA DE LIGACAO DE ALUMINIO SILICIO,TIPO CONDULETES,NO FORMATO C,DIAMETRO DE 1".FORNECIMENTO E COLOCACAO</t>
  </si>
  <si>
    <t>CAIXA DE LIGACAO DE ALUMINIO SILICIO,TIPO CONDULETES,NO FORMATO E,DIAMETRO DE 1/2".FORNECIMENTO E COLOCACAO</t>
  </si>
  <si>
    <t>CAIXA DE LIGACAO DE ALUMINIO SILICIO,TIPO CONDULETES,NO FORMATO E,DIAMETRO DE 3/4".FORNECIMENTO E COLOCACAO</t>
  </si>
  <si>
    <t>CAIXA DE LIGACAO DE ALUMINIO SILICIO,TIPO CONDULETES,NO FORMATO E,DIAMETRO DE 1".FORNECIMENTO E COLOCACAO</t>
  </si>
  <si>
    <t>CAIXA DE LIGACAO DE ALUMINIO SILICIO,TIPO CONDULETES,NO FORMATO LB,DIAMETRO DE 1/2".FORNECIMENTO E COLOCACAO</t>
  </si>
  <si>
    <t>CAIXA DE LIGACAO DE ALUMINIO SILICIO,TIPO CONDULETES,NO FORMATO LB,DIAMETRO DE 3/4".FORNECIMENTO E COLOCACAO</t>
  </si>
  <si>
    <t>CAIXA DE LIGACAO DE ALUMINIO SILICIO,TIPO CONDULETES,NO FORMATO LB,DIAMETRO DE 1".FORNECIMENTO E COLOCACAO</t>
  </si>
  <si>
    <t>CAIXA DE LIGACAO DE ALUMINIO SILICIO,TIPO CONDULETES,NO FORMATO LL,DIAMETRO DE 1/2".FORNECIMENTO E COLOCACAO</t>
  </si>
  <si>
    <t>CAIXA DE LIGACAO DE ALUMINIO SILICIO,TIPO CONDULETES,NO FORMATO LL,DIAMETRO DE 3/4".FORNECIMENTO E COLOCACAO</t>
  </si>
  <si>
    <t>CAIXA DE LIGACAO DE ALUMINIO SILICIO,TIPO CONDULETES,NO FORMATO LL,DIAMETRO DE 1".FORNECIMENTO E COLOCACAO</t>
  </si>
  <si>
    <t>CAIXA DE LIGACAO DE ALUMINIO SILICIO,TIPO CONDULETES,NO FORMATO X,DIAMETRO DE 1/2".FORNECIMENTO E COLOCACAO</t>
  </si>
  <si>
    <t>CAIXA DE LIGACAO DE ALUMINIO SILICIO,TIPO CONDULETES,NO FORMATO X,DIAMETRO DE 3/4".FORNECIMENTO E COLOCACAO</t>
  </si>
  <si>
    <t>CAIXA DE LIGACAO DE ALUMINIO SILICIO,TIPO CONDULETES,NO FORMATO X,DIAMETRO DE 1".FORNECIMENTO E COLOCACAO</t>
  </si>
  <si>
    <t>CAIXA DE LIGACAO DE ALUMINIO SILICIO,TIPO CONDULETES,NO FORMATO T,DIAMETRO DE 1/2".FORNECIMENTO E COLOCACAO</t>
  </si>
  <si>
    <t>CAIXA DE LIGACAO DE ALUMINIO SILICIO,TIPO CONDULETES,NO FORMATO T,DIAMETRO DE 3/4".FORNECIMENTO E COLOCACAO</t>
  </si>
  <si>
    <t>CAIXA DE LIGACAO DE ALUMINIO SILICIO,TIPO CONDULETES,NO FORMATO T,DIAMETRO DE 1".FORNECIMENTO E COLOCACAO</t>
  </si>
  <si>
    <t>CAIXA DE LIGACAO DE PVC,TIPO CONDULETES,PARA 5 OU 6 ENTRADAS,COM DIAMETRO DE 1/2".FORNECIMENTO E COLOCACAO.</t>
  </si>
  <si>
    <t>CAIXA DE LIGACAO DE PVC,TIPO CONDULETES,PARA 5 OU 6 ENTRADAS,COM DIAMETRO DE 3/4".FORNECIMENTO E COLOCACAO.</t>
  </si>
  <si>
    <t>CAIXA DE LIGACAO DE PVC,TIPO CONDULETES,PARA 5 OU 6 ENTRADAS,COM DIAMETRO DE 1".FORNECIMENTO E COLOCACAO.</t>
  </si>
  <si>
    <t>CAIXA DE EMBUTIR,EM PVC,2"X4",INCLUSIVE BUCHAS E ARRUELAS.FORNECIMENTO E COLOCACAO</t>
  </si>
  <si>
    <t>CAIXA DE EMBUTIR,EM PVC,3" X 3",INCLUSIVE BUCHAS E ARRUELAS.FORNECIMENTO E COLOCACAO</t>
  </si>
  <si>
    <t>CAIXA DE EMBUTIR,EM PVC,4"X4",INCLUSIVE BUCHAS E ARRUELAS.FORNECIMENTO E COLOCACAO</t>
  </si>
  <si>
    <t>CAIXA DE PASSAGEM Nº1 PARA TELEFONE,CONFORME ESPECIFICACAO DA TELEBRAS,NAS DIMENSOES DE 10X10X5CM.FORNECIMENTO E COLOCACAO</t>
  </si>
  <si>
    <t>CAIXA DE PASSAGEM Nº2 PARA TELEFONE,CONFORME ESPECIFICACAO DA TELEBRAS,NAS DIMENSOES DE 20X20X13,5CM.FORNECIMENTO E COLOCACAO</t>
  </si>
  <si>
    <t>CAIXA DE PASSAGEM Nº3,PARA TELEFONE,CONFORME ESPECIFICACAO DA TELEBRAS,NAS DIMENSOES DE 40X40X13,5CM.FORNECIMENTO E COLOCACAO</t>
  </si>
  <si>
    <t>CAIXA DE PASSAGEM Nº4,PARA TELEFONE,CONFORME ESPECIFICACAO DA TELEBRAS,NAS DIMENSOES DE 60X60X13,5CM.FORNECIMENTO E COLOCACAO</t>
  </si>
  <si>
    <t>CAIXA DE PASSAGEM Nº5,PARA TELEFONE,CONFORME ESPECIFICACAO DA TELEBRAS,NAS DIMENSOE DE 80X80X13,5CM.FORNECIMENTO E COLOCACAO</t>
  </si>
  <si>
    <t>CAIXA DE PASSAGEM Nº6,PARA TELEFONE,CONFORME ESPECIFICACAO DA TELEBRAS,NAS DIMENSOES DE 120X120X13,5CM.FORNECIMENTO E COLOCACAO</t>
  </si>
  <si>
    <t>CAIXA DE PASSAGEM Nº7,PARA TELEFONE,CONFORME ESPECIFICACAO DA TELEBRAS,NAS DIMENSOES DE 150X150X17CM.FORNECIMENTO E COLOCACAO</t>
  </si>
  <si>
    <t>CAIXA DE PASSAGEM Nº8,PARA TELEFONE,CONFORME PADRAO TELEBRASNAS DIMENSOES DE 200X200X22CM.FORNECIMENTO E COLOCACAO</t>
  </si>
  <si>
    <t>CANALETA PERFURADA ALTA(PERFILADOS),MEDINDO(38X38X6000)MM PRE-GALVANIZADA,INCLUSIVE SUPORTE E CONEXOES.FORNECIMENTO E COLOCACAO</t>
  </si>
  <si>
    <t>INSTALACAO DE PONTO PARA LUMINARIA FLUORESCENTE PENDENTE EMCANALETA(38X38X6000)MM(EXCLUSIVE LUMINARIA)INCLUSIVE TOMADAE 1,00M DE CABO PP 1,50MM2</t>
  </si>
  <si>
    <t>CAIXA DE PASSAGEM DE SOBREPOR,EM ACO,COM TAMPA PARAFUSADA,DE12X12CM.FORNECIMENTO E COLOCACAO</t>
  </si>
  <si>
    <t>CAIXA DE PASSAGEM DE SOBREPOR EM ACO,COM TAMPA PARAFUSADA,DE15X15CM.FORNECIMENTO E COLOCACAO</t>
  </si>
  <si>
    <t>CAIXA DE PASSAGEM DE SOBREPOR,EM ACO,COM TAMPA PARAFUSADA,DE20X20CM.FORNECIMENTO E COLOCACAO</t>
  </si>
  <si>
    <t>CAIXA DE PASSAGEM DE SOBREPOR,EM ACO,COM TAMPA PARAFUSADA,DE25X25CM.FORNECIMENTO E COLOCACAO</t>
  </si>
  <si>
    <t>CAIXA DE PASSAGEM DE SOBREPOR,EM ACO,COM TAMPA PARAFUSADA,DE30X30CM.FORNECIMENTO E COLOCACAO</t>
  </si>
  <si>
    <t>CAIXA DE PASSAGEM DE SOBREPOR,EM ACO,COM TAMPA PARAFUSADA,DE40X40CM.FORNECIMENTO E COLOCACAO</t>
  </si>
  <si>
    <t>CAIXA DE PASSAGEM DE SOBREPOR,EM ACO,COM TAMPA PARAFUSADA,DE50X50CM.FORNECIMENTO E COLOCACAO</t>
  </si>
  <si>
    <t>ELETROCALHA PERFURADA,SEM TAMPA,TIPO "U",50X50MM,TRATAMENTOSUPERFICIAL PRE-ZINCADO A QUENTE,INCLUSIVE CONEXOES,ACESSORIOS E FIXACAO SUPERIOR.FORNECIMENTO E COLOCACAO</t>
  </si>
  <si>
    <t>ELETROCALHA PERFURADA,SEM TAMPA,TIPO "U",100X50MM,TRATAMENTOSUPERFICIAL PRE-ZINCADO A QUENTE,INCLUSIVE CONEXOES,ACESSORIOS E FIXACAO SUPERIOR.FORNECIMENTO E COLOCACAO</t>
  </si>
  <si>
    <t>ELETROCALHA PERFURADA,SEM TAMPA,TIPO "U",200X50MM,TRATAMENTOSUPERFICIAL PRE-ZINCADO A QUENTE,INCLUSIVE CONEXOES,ACESSORIOS E FIXACAO SUPERIOR.FORNECIMENTO E COLOCACAO</t>
  </si>
  <si>
    <t>ELETROCALHA PERFURADA,SEM TAMPA,TIPO "U",300X50MM,TRATAMENTOSUPERFICIAL PRE-ZINCADO A QUENTE,INCLUSIVE CONEXOES,ACESSORIOS E FIXACAO SUPERIOR.FORNECIMENTO E COLOCACAO</t>
  </si>
  <si>
    <t>ELETROCALHA PERFURADA,SEM TAMPA,TIPO "U",400X50MM,TRATAMENTOSUPERFICIAL PRE-ZINCADO A QUENTE,INCLUSIVE CONEXOES,ACESSORIOS E FIXACAO SUPERIOR.FORNECIMENTO E COLOCACAO</t>
  </si>
  <si>
    <t>ELETROCALHA PERFURADA,SEM TAMPA,TIPO "U",100X75MM,TRATAMENTOSUPERFICIAL PRE-ZINCADO A QUENTE,INCLUSIVE CONEXOES,ACESSORIOS E FIXACAO SUPERIOR.FORNECIMENTO E COLOCACAO</t>
  </si>
  <si>
    <t>ELETROCALHA PERFURADA,SEM TAMPA,TIPO "U",150X75MM,TRATAMENTOSUPERFICIAL PRE-ZINCADO A QUENTE,INCLUSIVE CONEXOES,ACESSORIOS E FIXACAO SUPERIOR.FORNECIMENTO E COLOCACAO</t>
  </si>
  <si>
    <t>ELETROCALHA PERFURADA,SEM TAMPA,TIPO "U",200X75MM,TRATAMENTOSUPERFICIAL PRE-ZINCADO A QUENTE,INCLUSIVE CONEXOES,ACESSORIOS E FIXACAO SUPERIOR.FORNECIMENTO E COLOCACAO</t>
  </si>
  <si>
    <t>ELETROCALHA PERFURADA,SEM TAMPA,TIPO "U",300X75MM,TRATAMENTOSUPERFICIAL PRE-ZINCADO A QUENTE,INCLUSIVE CONEXOES,ACESSORIOS E FIXACAO SUPERIOR.FORNECIMENTO E COLOCACAO</t>
  </si>
  <si>
    <t>ELETROCALHA PERFURADA,SEM TAMPA,TIPO "U",400X75MM,TRATAMENTOSUPERFICIAL PRE-ZINCADO A QUENTE,INCLUSIVE CONEXOES,ACESSORIOS E FIXACAO SUPERIOR.FORNECIMENTO E COLOCACAO</t>
  </si>
  <si>
    <t>ELETROCALHA PERFURADA,SEM TAMPA,TIPO "U",100X100MM,TRATAMENTO SUPERFICIAL PRE-ZINCADO A QUENTE,INCLUSIVE CONEXOES,ACESSORIOS E FIXACAO SUPERIOR.FORNECIMENTO E COLOCACAO</t>
  </si>
  <si>
    <t>ELETROCALHA PERFURADA,SEM TAMPA,TIPO "U",150X100MM,TRATAMENTO SUPERFICIAL PRE-ZINCADO A QUENTE,INCLUSIVE CONEXOES,ACESSORIOS E FIXACAO SUPERIOR.FORNECIMENTO E COLOCACAO</t>
  </si>
  <si>
    <t>ELETROCALHA PERFURADA,SEM TAMPA,TIPO "U",200X100MM,TRATAMENTO SUPERFICIAL PRE-ZINCADO A QUENTE,INCLUSIVE CONEXOES,ACESSORIOS E FIXACAO SUPERIOR.FORNECIMENTO E COLOCACAO</t>
  </si>
  <si>
    <t>ELETROCALHA PERFURADA,SEM TAMPA,TIPO "U",300X100MM,TRATAMENTO SUPERFICIAL PRE-ZINCADO A QUENTE,INCLUSIVE CONEXOES,ACESSORIOS E FIXACAO SUPERIOR.FORNECIMENTO E COLOCACAO</t>
  </si>
  <si>
    <t>ELETROCALHA PERFURADA,SEM TAMPA,TIPO "U",400X100MM,TRATAMENTO SUPERFICIAL PRE-ZINCADO A QUENTE,INCLUSIVE CONEXOES,ACESSORIOS E FIXACAO SUPERIOR.FORNECIMENTO E COLOCACAO</t>
  </si>
  <si>
    <t>ELETROCALHA PERFURADA,SEM TAMPA,TIPO "U",50X50MM,TRATAMENTOSUPERFICIAL PRE-ZINCADO A QUENTE,EXCLUSIVE CONEXOES,ACESSORIOS E FIXACAO SUPERIOR.FORNECIMENTO E COLOCACAO</t>
  </si>
  <si>
    <t>ELETROCALHA PERFURADA,SEM TAMPA,TIPO "U",100X50MM,TRATAMENTOSUPERFICIAL PRE-ZINCADO A QUENTE,EXCLUSIVE CONEXOES,ACESSORIOS E FIXACAO SUPERIOR.FORNECIMENTO E COLOCACAO</t>
  </si>
  <si>
    <t>ELETROCALHA PERFURADA,SEM TAMPA,TIPO "U",150X50MM,TRATAMENTOSUPERFICIAL PRE-ZINCADO A QUENTE,EXCLUSIVE CONEXOES,ACESSORIOS E FIXACAO SUPERIOR.FORNECIMENTO E COLOCACAO</t>
  </si>
  <si>
    <t>ELETROCALHA PERFURADA,SEM TAMPA,TIPO "U",200X50MM,TRATAMENTOSUPERFICIAL PRE-ZINCADO A QUENTE,EXCLUSIVE CONEXOES,ACESSORIOS E FIXACAO SUPERIOR.FORNECIMENTO E COLOCACAO</t>
  </si>
  <si>
    <t>ELETROCALHA PERFURADA,SEM TAMPA,TIPO "U",300X50MM,TRATAMENTOSUPERFICIAL PRE-ZINCADO A QUENTE,EXCLUSIVE CONEXOES,ACESSORIOS E FIXACAO SUPERIOR.FORNECIMENTO E COLOCACAO</t>
  </si>
  <si>
    <t>ELETROCALHA PERFURADA,SEM TAMPA,TIPO "U",400X50MM,TRATAMENTOSUPERFICIAL PRE-ZINCADO A QUENTE,EXCLUSIVE CONEXOES,ACESSORIOS E FIXACAO SUPERIOR.FORNECIMENTO E COLOCACAO</t>
  </si>
  <si>
    <t>ELETROCALHA PERFURADA,SEM TAMPA,TIPO "U",100X75MM,TRATAMENTOSUPERFICIAL PRE-ZINCADO A QUENTE,EXCLUSIVE CONEXOES,ACESSORIOS E FIXACAO SUPERIOR.FORNECIMENTO E COLOCACAO</t>
  </si>
  <si>
    <t>ELETROCALHA PERFURADA,SEM TAMPA,TIPO "U",150X75MM,TRATAMENTOSUPERFICIAL PRE-ZINCADO A QUENTE,EXCLUSIVE CONEXOES,ACESSORIOS E FIXACAO SUPERIOR.FORNECIMENTO E COLOCACAO</t>
  </si>
  <si>
    <t>ELETROCALHA PERFURADA,SEM TAMPA,TIPO "U",200X75MM,TRATAMENTOSUPERFICIAL PRE-ZINCADO A QUENTE,EXCLUSIVE CONEXOES,ACESSORIOS E FIXACAO SUPERIOR.FORNECIMENTO E COLOCACAO</t>
  </si>
  <si>
    <t>ELETROCALHA PERFURADA,SEM TAMPA,TIPO "U",300X75MM,TRATAMENTOSUPERFICIAL PRE-ZINCADO A QUENTE,EXCLUSIVE CONEXOES,ACESSORIOS E FIXACAO SUPERIOR.FORNECIMENTO E COLOCACAO</t>
  </si>
  <si>
    <t>ELETROCALHA PERFURADA,SEM TAMPA,TIPO "U",400X75MM,TRATAMENTOSUPERFICIAL PRE-ZINCADO A QUENTE,EXCLUSIVE CONEXOES,ACESSORIOS E FIXACAO SUPERIOR.FORNECIMENTO E COLOCACAO</t>
  </si>
  <si>
    <t>ELETROCALHA PERFURADA,SEM TAMPA,TIPO "U",100X100MM,TRATAMENTO SUPERFICIAL PRE-ZINCADO A QUENTE,EXCLUSIVE CONEXOES,ACESSORIOS E FIXACAO SUPERIOR.FORNECIMENTO E COLOCACAO</t>
  </si>
  <si>
    <t>ELETROCALHA PERFURADA,SEM TAMPA,TIPO "U",150X100MM,TRATAMENTO SUPERFICIAL PRE-ZINCADO A QUENTE,EXCLUSIVE CONEXOES,ACESSORIOS E FIXACAO SUPERIOR.FORNECIMENTO E COLOCACAO</t>
  </si>
  <si>
    <t>ELETROCALHA PERFURADA,SEM TAMPA,TIPO "U",200X100MM,TRATAMENTO SUPERFICIAL PRE-ZINCADO A QUENTE,EXCLUSIVE CONEXOES,ACESSORIOS E FIXACAO SUPERIOR.FORNECIMENTO E COLOCACAO</t>
  </si>
  <si>
    <t>ELETROCALHA PERFURADA,SEM TAMPA,TIPO "U",300X100MM,TRATAMENTO SUPERFICIAL PRE-ZINCADO A QUENTE,EXCLUSIVE CONEXOES,ACESSORIOS E FIXACAO SUPERIOR.FORNECIMENTO E COLOCACAO</t>
  </si>
  <si>
    <t>ELETROCALHA PERFURADA,SEM TAMPA,TIPO "U",400X100MM,TRATAMENTO SUPERFICIAL PRE-ZINCADO A QUENTE,EXCLUSIVE CONEXOES,ACESSORIOS E FIXACAO SUPERIOR.FORNECIMENTO E COLOCACAO</t>
  </si>
  <si>
    <t>ELETROCALHA PERFURADA,COM TAMPA,TIPO "U",50X50MM,TRATAMENTOSUPERFICIAL PRE-ZINCADO A QUENTE,INCLUSIVE CONEXOES,ACESSORIOS E FIXACAO SUPERIOR.FORNECIMENTO E COLOCACAO</t>
  </si>
  <si>
    <t>ELETROCALHA PERFURADA,COM TAMPA,TIPO "U",100X50MM,TRATAMENTOSUPERFICIAL PRE-ZINCADO A QUENTE,INCLUSIVE CONEXOES,ACESSORIOS E FIXACAO SUPERIOR.FORNECIMENTO E COLOCACAO</t>
  </si>
  <si>
    <t>ELETROCALHA PERFURADA,COM TAMPA,TIPO "U",150X50MM,TRATAMENTOSUPERFICIAL  PRE-ZINCADO A QUENTE,INCLUSIVE CONEXOES,ACESSORIOS E FIXACAO SUPERIOR.FORNECIMENTO E COLOCACAO</t>
  </si>
  <si>
    <t>ELETROCALHA PERFURADA,COM TAMPA,TIPO "U",200X50MM,TRATAMENTOSUPERFICIAL PRE-ZINCADO A QUENTE,INCLUSIVE CONEXOES,ACESSORIOS E FIXACAO SUPERIOR.FORNECIMENTO E COLOCACAO</t>
  </si>
  <si>
    <t>ELETROCALHA PERFURADA,COM TAMPA,TIPO "U",300X50MM,TRATAMENTOSUPERFICIAL PRE-ZINCADO A QUENTE,INCLUSIVE CONEXOES,ACESSORIOS E FIXACAO SUPERIOR.FORNECIMENTO E COLOCACAO</t>
  </si>
  <si>
    <t>ELETROCALHA PERFURADA,COM TAMPA,TIPO "U",400X50MM,TRATAMENTOSUPERFICIAL PRE-ZINCADO A QUENTE,INCLUSIVE CONEXOES,ACESSORIOS E FIXACAO SUPERIOR.FORNECIMENTO E COLOCACAO</t>
  </si>
  <si>
    <t>ELETROCALHA PERFURADA,COM TAMPA,TIPO "U",100X75MM,TRATAMENTOSUPERFICIAL PRE-ZINCADO A QUENTE,INCLUSIVE CONEXOES,ACESSORIOS E FIXACAO SUPERIOR.FORNECIMENTO E COLOCACAO.</t>
  </si>
  <si>
    <t>ELETROCALHA PERFURADA,COM TAMPA,TIPO "U",150X75MM,TRATAMENTOSUPERFICIAL PRE-ZINCADO A QUENTE,INCLUSIVE CONEXOES,ACESSORIOS E FIXACAO SUPERIOR.FORNECIMENTO E COLOCACAO</t>
  </si>
  <si>
    <t>ELETROCALHA PERFURADA,COM TAMPA,TIPO "U",200X75MM,TRATAMENTOSUPERFICIAL PRE-ZINCADO A QUENTE,INCLUSIVE CONEXOES,ACESSORIOS E FIXACAO SUPERIOR.FORNECIMENTO E COLOCACAO</t>
  </si>
  <si>
    <t>ELETROCALHA PERFURADA,COM TAMPA,TIPO "U",300X75MM,TRATAMENTOSUPERFICIAL PRE-ZINCADO A QUENTE,INCLUSIVE CONEXOES,ACESSORIOS E FIXACAO SUPERIOR.FORNECIMENTO E COLOCACAO</t>
  </si>
  <si>
    <t>ELETROCALHA PERFURADA,COM TAMPA,TIPO "U",400X75MM,TRATAMENTOSUPERFICIAL PRE-ZINCADO A QUENTE,INCLUSIVE CONEXOES,ACESSORIOS E FIXACAO SUPERIOR.FORNECIMENTO E COLOCACAO</t>
  </si>
  <si>
    <t>ELETROCALHA PERFURADA,COM TAMPA,TIPO "U",100X100MM,TRATAMENTO SUPERFICIAL PRE-ZINCADO A QUENTE,INCLUSIVE CONEXOES,ACESSORIOS E FIXACAO SUPERIOR.FORNECIMENTO E COLOCACAO</t>
  </si>
  <si>
    <t>ELETROCALHA PERFURADA,COM TAMPA,TIPO "U",150X100MM,TRATAMENTO SUPERFICIAL PRE-ZINCADO A QUENTE,INCLUSIVE CONEXOES,ACESSORIOS E FIXACAO SUPERIOR.FORNECIMENTO E COLOCACAO</t>
  </si>
  <si>
    <t>ELETROCALHA PERFURADA,COM TAMPA,TIPO "U",200X100MM,TRATAMENTO SUPERFICIAL PRE-ZINCADO A QUENTE,INCLUSIVE CONEXOES,ACESSORIOS E FIXACAO SUPERIOR.FORNECIMENTO E COLOCACAO</t>
  </si>
  <si>
    <t>ELETROCALHA PERFURADA,COM TAMPA TIPO "U",300X100MM,TRATAMENTO SUPERFICIAL PRE-ZINCADO A QUENTE,INCLUSIVE CONEXOES,ACESSORIOS E FIXACAO SUPERIOR.FORNECIMENTO E COLOCACAO</t>
  </si>
  <si>
    <t>ELETROCALHA PERFURADA,COM TAMPA,TIPO "U",400X100MM,TRATAMENTO SUPERFICIAL PRE-ZINCADO A QUENTE,INCLUSIVE CONEXOES,ACESSORIOS E FIXACAO SUPERIOR.FORNECIMENTO E COLOCACAO</t>
  </si>
  <si>
    <t>ELETROCALHA PERFURADA,COM TAMPA,TIPO "U",50X50MM,TRATAMENTOSUPERFICIAL PRE-ZINCADO A QUENTE,EXCLUSIVE CONEXOES,ACESSORIOS E FIXACAO SUPERIOR.FORNECIMENTO E COLOCACAO</t>
  </si>
  <si>
    <t>ELETROCALHA PERFURADA,COM TAMPA,TIPO "U",100X50MM,TRATAMENTOSUPERFICIAL PRE-ZINCADO A QUENTE,EXCLUSIVE CONEXOES,ACESSORIOS E FIXACAO SUPERIOR.FORNECIMENTO E COLOCACAO</t>
  </si>
  <si>
    <t>ELETROCALHA PERFURADA,COM TAMPA,TIPO "U",150X50MM,TRATAMENTOSUPERFICIAL PRE-ZINCADO A QUENTE,EXCLUSIVE CONEXOES,ACESSORIOS E FIXACAO SUPERIOR.FORNECIMENTO E COLOCACAO</t>
  </si>
  <si>
    <t>ELETROCALHA PERFURADA,COM TAMPA,TIPO "U",200X50MM,TRATAMENTOSUPERFICIAL PRE-ZINCADO A QUENTE,EXCLUSIVE CONEXOES,ACESSORIOS E FIXACAO SUPERIOR.FORNECIMENTO E COLOCACAO</t>
  </si>
  <si>
    <t>ELETROCALHA PERFURADA,COM TAMPA,TIPO "U",300X50MM,TRATAMENTOSUPERFICIAL PRE-ZINCADO A QUENTE,EXCLUSIVE CONEXOES,ACESSORIOS E FIXACAO SUPERIOR.FORNECIMENTO E COLOCACAO</t>
  </si>
  <si>
    <t>ELETROCALHA PERFURADA,COM TAMPA,TIPO "U",400X50MM,TRATAMENTOSUPERFICIAL PRE-ZINCADO A QUENTE,EXCLUSIVE CONEXOES,ACESSORIOS E FIXACAO SUPERIOR.FORNECIMENTO E COLOCACAO</t>
  </si>
  <si>
    <t>ELETROCALHA PERFURADA,COM TAMPA,TIPO "U",100X75MM,TRATAMENTOSUPERFICIAL PRE-ZINCADO A QUENTE,EXCLUSIVE CONEXOES,ACESSORIOS E FIXACAO SUPERIOR.FORNECIMENTO E COLOCACAO</t>
  </si>
  <si>
    <t>ELETROCALHA PERFURADA,COM TAMPA,TIPO "U",150X75MM,TRATAMENTOSUPERFICIAL PRE-ZINCADO A QUENTE,EXCLUSIVE CONEXOES,ACESSORIOS E FIXACAO SUPERIOR.FORNECIMENTO E COLOCACAO</t>
  </si>
  <si>
    <t>ELETROCALHA PERFURADA,COM TAMPA,TIPO "U",200X75MM,TRATAMENTOSUPERFICIAL PRE-ZINCADO A QUENTE,EXCLUSIVE CONEXOES,ACESSORIOS E FIXACAO SUPERIOR.FORNECIMENTO E COLOCACAO</t>
  </si>
  <si>
    <t>ELETROCALHA PERFURADA,COM TAMPA,TIPO "U",300X75MM,TRATAMENTOSUPERFICIAL PRE-ZINCADO A QUENTE,EXCLUSIVE CONEXOES,ACESSORIOS E FIXACAO SUPERIOR.FORNECIMENTO E COLOCACAO</t>
  </si>
  <si>
    <t>ELETROCALHA PERFURADA,COM TAMPA,TIPO "U",400X75MM,TRATAMENTOSUPEFICIAL PRE-ZINCADO A QUENTE,EXCLUSIVE CONEXOES,ACESSORIOS E FIXACAO SUPERIOR.FORNECIMENTO E COLOCACAO</t>
  </si>
  <si>
    <t>ELETROCALHA PERFURADA,COM TAMPA,TIPO "U",100X100MM,TRATAMENTO SUPERFICIAL PRE-ZINCADO A QUENTE,EXCLUSIVE CONEXOES,ACESSORIOS E FIXACAO SUPERIOR.FORNECIMENTO E COLOCACAO</t>
  </si>
  <si>
    <t>ELETROCALHA PERFURADA,COM TAMPA,TIPO "U",150X100MM,TRATAMENTO SUPERFICIAL PRE-ZINCADO A QUENTE,EXCLUSIVE CONEXOES,ACESSORIOS E FIXACAO SUPERIOR.FORNECIMENTO E COLOCACAO</t>
  </si>
  <si>
    <t>ELETROCALHA PERFURADA,COM TAMPA,TIPO "U",200X100MM,TRATAMENTO SUPERFICIAL PRE-ZINCADO A QUENTE,EXCLUSIVE CONEXOES,ACESSORIOS E FIXACAO SUPERIOR.FORNECIMENTO E COLOCACAO</t>
  </si>
  <si>
    <t>ELETROCALHA PERFURADA,COM TAMPA,TIPO "U",300X100MM,TRATAMENTO SUPERFICIAL PRE-ZINCADO A QUENTE,EXCLUSIVE CONEXOES,ACESSORIOS E FIXACAO SUPERIOR.FORNECIMENTO E COLOCACAO</t>
  </si>
  <si>
    <t>ELETROCALHA PERFURADA,COM TAMPA,TIPO "U",400X100MM,TRATAMENTO SUPERFICIAL PRE-ZINCADO A QUENTE,EXCLUSIVE CONEXOES,ACESSORIOS E FIXACAO SUPERIOR.FORNECIMENTO E COLOCACAO</t>
  </si>
  <si>
    <t>ELETROCALHA LISA,COM TAMPA,TIPO "U",50X50MM,TRATAMENTO SUPERFICIAL PRE-ZINCADO A QUENTE,INCLUSIVE CONEXOES,ACESSORIOS EFIXACAO SUPERIOR.FORNECIMENTO E COLOCACAO</t>
  </si>
  <si>
    <t>ELETROCALHA LISA,COM TAMPA,TIPO "U",100X50MM,TRATAMENTO SUPERFICIAL PRE-ZINCADO A QUENTE,INCLUSIVE CONEXOES,ACESSORIOS EFIXACAO SUPERIOR.FORNECIMENTO E COLOCACAO</t>
  </si>
  <si>
    <t>ELETROCALHA LISA,COM TAMPA,TIPO "U",150X50MM,TRATAMENTO SUPERFICIAL PRE-ZINCADO A QUENTE,INCLUSIVE CONEXOES,ACESSORIOS EFIXACAO SUPERIOR.FORNECIMENTO E COLOCACAO</t>
  </si>
  <si>
    <t>ELETROCALHA LISA,COM TAMPA,TIPO "U",200X50MM,TRATAMENTO SUPERFICIAL PRE-ZINCADO A QUENTE,INCLUSIVE CONEXOES,ACESSORIOS EFIXACAO SUPERIOR.FORNECIMENTO E COLOCACAO</t>
  </si>
  <si>
    <t>ELETROCALHA LISA,COM TAMPA,TIPO "U",300X50MM,TRATAMENTO SUPERFICIAL PRE-ZINCADO A QUENTE,INCLUSIVE CONEXOES,ACESSORIOS EFIXACAO SUPERIOR.FORNECIMENTO E COLOCACAO</t>
  </si>
  <si>
    <t>ELETROCALHA LISA,COM TAMPA,TIPO "U",400X50MM,TRATAMENTO SUPERFICIAL PRE-ZINCADO A QUENTE,INCLUSIVE CONEXOES,ACESSORIOS EFIXACAO SUPERIOR.FORNECIMENTO E COLOCACAO</t>
  </si>
  <si>
    <t>ELETROCALHA LISA,COM TAMPA,TIPO "U",100X75MM,TRATAMENTO SUPERFICIAL PRE-ZINCADO A QUENTE,INCLUSIVE CONEXOES,ACESSORIOS EFIXACAO SUPERIOR.FORNECIMENTO E COLOCACAO</t>
  </si>
  <si>
    <t>ELETROCALHA LISA,COM TAMPA,TIPO "U",150X75MM,TRATAMENTO SUPERFICIAL PRE-ZINCADO A QUENTE,INCLUSIVE CONEXOES,ACESSORIOS EFIXACAO SUPERIOR.FORNECIMENTO E COLOCACAO</t>
  </si>
  <si>
    <t>ELETROCALHA LISA,COM TAMPA,TIPO "U",200X75MM,TRATAMENTO SUPERFICIAL PRE-ZINCADO A QUENTE,INCLUSIVE CONEXOES,ACESSORIOS EFIXACAO SUPERIOR.FORNECIMENTO E COLOCACAO</t>
  </si>
  <si>
    <t>ELETROCALHA LISA,COM TAMPA,TIPO "U",300X75MM,TRATAMENTO SUPERFICIAL PRE-ZINCADO A QUENTE,INCLUSIVE CONEXOES,ACESSORIOS EFIXACAO SUPERIOR.FORNECIMENTO E COLOCACAO</t>
  </si>
  <si>
    <t>ELETROCALHA LISA,COM TAMPA,TIPO "U",400X75MM,TRATAMENTO SUPERFICIAL PRE-ZINCADO A QUENTE,INCLUSIVE CONEXOES,ACESSORIOS EFIXACAO SUPERIOR.FORNECIMENTO E COLOCACAO</t>
  </si>
  <si>
    <t>ELETROCALHA LISA,COM TAMPA,TIPO "U",100X100MM,TRATAMENTO SUPERFICIAL PRE-ZINCADO A QUENTE,INCLUSIVE CONEXOES,ACESSORIOSE FIXACAO SUPERIOR.FORNECIMENTO E COLOCACAO</t>
  </si>
  <si>
    <t>ELETROCALHA LISA,COM TAMPA,TIPO "U",150X100MM,TRATAMENTO SUPERFICIAL PRE-ZINCADO A QUENTE,INCLUSIVE CONEXOES,ACESSORIOSE FIXACAO SUPERIOR.FORNECIMENTO E COLOCACAO</t>
  </si>
  <si>
    <t>ELETROCALHA LISA,COM TAMPA,TIPO "U",200X100MM,TRATAMENTO SUPERFICIAL PRE-ZINCADO A QUENTE,INCLUSIVE CONEXOES,ACESSORIOSE FIXACAO SUPERIOR.FORNECIMENTO E COLOCACAO</t>
  </si>
  <si>
    <t>ELETROCALHA LISA,COM TAMPA,TIPO "U",300X100MM,TRATAMENTO SUPERFICIAL PRE-ZINCADO A QUENTE,INCLUSIVE CONEXOES,ACESSORIOSE FIXACAO SUPERIOR.FORNECIMENTO E COLOCACAO</t>
  </si>
  <si>
    <t>ELETROCALHA LISA,COM TAMPA,TIPO "U",400X100MM,TRATAMENTO SUPERFICIAL PRE-ZINCADO A QUENTE,INCLUSIVE CONEXOES,ACESSORIOSE FIXACAO SUPERIOR.FORNECIMENTO E COLOCACAO</t>
  </si>
  <si>
    <t>ELETROCALHA LISA,COM TAMPA,TIPO "U",50X50MM,TRATAMENTO SUPERFICIAL PRE-ZINCADO A QUENTE,EXCLUSIVE CONEXOES,ACESSORIOS EFIXACAO SUPERIOR.FORNECIMENTO E COLOCACAO</t>
  </si>
  <si>
    <t>ELETROCALHA LISA,COM TAMPA,TIPO "U",100X50MM,TRATAMENTO SUPERFICIAL PRE-ZINCADO A QUENTE,EXCLUSIVE CONEXOES,ACESSORIOS EFIXACAO SUPERIOR.FORNECIMENTO E COLOCACAO</t>
  </si>
  <si>
    <t>ELETROCALHA LISA,COM TAMPA,TIPO "U",150X50MM,TRATAMENTO SUPERFICIAL PRE-ZINCADO A QUENTE,EXCLUSIVE CONEXOES,ACESSORIOS EFIXACAO SUPERIOR.FORNECIMENTO E COLOCACAO</t>
  </si>
  <si>
    <t>ELETROCALHA LISA,COM TAMPA,TIPO "U",200X50MM,TRATAMENTO SUPERFICIAL PRE-ZINCADO A QUENTE,EXCLUSIVE CONEXOES,ACESSORIOS EFIXACAO SUPERIOR.FORNECIMENTO E COLOCACAO</t>
  </si>
  <si>
    <t>ELETROCALHA LISA,COM TAMPA,TIPO "U",300X50MM,TRATAMENTO SUPERFICIAL PRE-ZINCADO A QUENTE,EXCLUSIVE CONEXOES,ACESSORIOS EFIXACAO SUPERIOR.FORNECIMENTO E COLOCACAO</t>
  </si>
  <si>
    <t>ELETROCALHA LISA,COM TAMPA,TIPO "U",400X50MM,TRATAMENTO SUPERFICIAL PRE-ZINCADO A QUENTE,EXCLUSIVE CONEXOES,ACESSORIOS EFIXACAO SUPERIOR.FORNECIMENTO E COLOCACAO</t>
  </si>
  <si>
    <t>ELETROCALHA LISA,COM TAMPA,TIPO "U",100X75MM,TRATAMENTO SUPERFICIAL PRE-ZINCADO A QUENTE,EXCLUSIVE CONEXOES,ACESSORIOS EFIXACAO SUPERIOR.FORNECIMENTO E COLOCACAO</t>
  </si>
  <si>
    <t>ELETROCALHA LISA,COM TAMPA,TIPO "U",150X75MM,TRATAMENTO SUPERFICIAL PRE-ZINCADO A QUENTE,EXCLUSIVE CONEXOES,ACESSORIOS EFIXACAO SUPERIOR.FORNECIMENTO E COLOCACAO</t>
  </si>
  <si>
    <t>ELETROCALHA LISA,COM TAMPA,TIPO "U",200X75MM,TRATAMENTO SUPERFICIAL PRE-ZINCADO A QUENTE,EXCLUSIVE CONEXOES,ACESSORIOS EFIXACAO SUPERIOR.FORNECIMENTO E COLOCACAO</t>
  </si>
  <si>
    <t>ELETROCALHA LISA,COM TAMPA,TIPO "U",300X75MM,TRATAMENTO SUPERFICIAL PRE-ZINCADO A QUENTE,EXCLUSIVE CONEXOES,ACESSORIOS EFIXACAO SUPERIOR.FORNECIMENTO E COLOCACAO</t>
  </si>
  <si>
    <t>ELETROCALHA LISA,COM TAMPA,TIPO "U",400X75MM,TRATAMENTO SUPERFICIAL PRE-ZINCADO A QUENTE,EXCLUSIVE CONEXOES,ACESSORIOS EFIXACAO SUPERIOR.FORNECIMENTO E COLOCACAO</t>
  </si>
  <si>
    <t>ELETROCALHA LISA,COM TAMPA,TIPO "U",100X100MM,TRATAMENTO SUPERFICIAL PRE-ZINCADO A QUENTE,EXCLUSIVE CONEXOES,ACESSORIOSE FIXACAO SUPERIOR.FORNECIMENTO E COLOCACAO</t>
  </si>
  <si>
    <t>ELETROCALHA LISA,COM TAMPA,TIPO "U",150X100MM,TRATAMENTO SUPERFICIAL PRE-ZINCADO A QUENTE,EXCLUSIVE CONEXOES,ACESSORIOSE FIXACAO SUPERIOR.FORNECIMENTO E COLOCACAO</t>
  </si>
  <si>
    <t>ELETROCALHA LISA,COM TAMPA,TIPO "U",200X100MM,TRATAMENTO SUPERFICIAL PRE-ZINCADO A QUENTE,EXCLUSIVE CONEXOES,ACESSORIOSE FIXACAO SUPERIOR.FORNECIMENTO E COLOCACAO</t>
  </si>
  <si>
    <t>ELETROCALHA LISA,COM TAMPA,TIPO "U",300X100MM,TRATAMENTO SUPERFICIAL PRE-ZINCADO A QUENTE,EXCLUSIVE CONEXOES,ACESSORIOSE FIXACAO SUPERIOR.FORNECIMENTO E COLOCACAO</t>
  </si>
  <si>
    <t>ELETROCALHA LISA,COM TAMPA,TIPO "U",400X100MM,TRATAMENTO SUPERFICIAL PRE-ZINCADO A QUENTE,EXCLUSIVE CONEXOES,ACESSORIOSE FIXACAO SUPERIOR.FORNECIMENTO E COLOCACAO</t>
  </si>
  <si>
    <t>CURVA HORIZONTAL,45º,PARA ELETROCALHA PERFURADA OU LISA,50X50MM.FORNECIMENTO E COLOCACAO</t>
  </si>
  <si>
    <t>CURVA HORIZONTAL,45º,PARA ELETROCALHA PERFURADA OU LISA,100X50MM.FORNECIMENTO E COLOCACAO</t>
  </si>
  <si>
    <t>CURVA HORIZONTAL,45º,PARA ELETROCALHA PERFURADA OU LISA,150X50MM.FORNECIMENTO E COLOCACAO</t>
  </si>
  <si>
    <t>CURVA HORIZONTAL,45º,PARA ELETROCALHA PERFURADA OU LISA,200X50MM.FORNECIMENTO E COLOCACAO</t>
  </si>
  <si>
    <t>CURVA HORIZONTAL,45º,PARA ELETROCALHA PERFURADA OU LISA,300X50MM.FORNECIMENTO E COLOCACAO</t>
  </si>
  <si>
    <t>CURVA HORIZONTAL,45º,PARA ELETROCALHA PERFURADA OU LISA,400X50MM.FORNECIMENTO E COLOCACAO</t>
  </si>
  <si>
    <t>CURVA HORIZONTAL,45º,PARA ELETROCALHA PERFURADA OU LISA,100X75MM.FORNECIMENTO E COLOCACAO</t>
  </si>
  <si>
    <t>CURVA HORIZONTAL,45º,PARA ELETROCALHA PERFURADA OU LISA,150X75MM.FORNECIMENTO E COLOCACAO</t>
  </si>
  <si>
    <t>CURVA HORIZONTAL,45º,PARA ELETROCALHA PERFURADA OU LISA,200X75MM.FORNECIMENTO E COLOCACAO</t>
  </si>
  <si>
    <t>CURVA HORIZONTAL,45º,PARA ELETROCALHA PERFURADA OU LISA,300X75MM.FORNECIMENTO E COLOCACAO</t>
  </si>
  <si>
    <t>CURVA HORIZONTAL,45º,PARA ELETROCALHA PERFURADA OU LISA,400X75MM.FORNECIMENTO E COLOCACAO</t>
  </si>
  <si>
    <t>CURVA HORIZONTAL,45º,PARA ELETROCALHA PERFURADA OU LISA,100X100MM.FORNECIMENTO E COLOCACAO</t>
  </si>
  <si>
    <t>CURVA HORIZONTAL,45º,PARA ELETROCALHA PERFURADA OU LISA,150X100MM.FORNECIMENTO E COLOCACAO</t>
  </si>
  <si>
    <t>CURVA HORIZONTAL,45º,PARA ELETROCALHA PERFURADA OU LISA,200X100MM.FORNECIMENTO E COLOCACAO</t>
  </si>
  <si>
    <t>CURVA HORIZONTAL,45º,PARA ELETROCALHA PERFURADA OU LISA,300X100MM.FORNECIMENTO E COLOCACAO</t>
  </si>
  <si>
    <t>CURVA HORIZONTAL,45º,PARA ELETROCALHA PERFURADA OU LISA,400X100MM.FORNECIMENTO E COLOCACAO</t>
  </si>
  <si>
    <t>CURVA HORIZONTAL,90º,PARA ELETROCALHA PERFURADA OU LISA,50X50MM.FORNECIMENTO E COLOCACAO</t>
  </si>
  <si>
    <t>CURVA HORIZONTAL,90º,PARA ELETROCALHA PERFURADA OU LISA,100X50MM.FORNECIMENTO E COLOCACAO</t>
  </si>
  <si>
    <t>CURVA HORIZONTAL,90º,PARA ELETROCALHA PERFURADA OU LISA,150X50MM.FORNECIMENTO E COLOCACAO</t>
  </si>
  <si>
    <t>CURVA HORIZONTAL,90º,PARA ELETROCALHA PERFURADA OU LISA,200X50MM.FORNECIMENTO E COLOCACAO</t>
  </si>
  <si>
    <t>CURVA HORIZONTAL,90º,PARA ELETROCALHA PERFURADA OU LISA,300X50MM.FORNECIMENTO E COLOCACAO</t>
  </si>
  <si>
    <t>CURVA HORIZONTAL,90º,PARA ELETROCALHA PERFURADA OU LISA,400X50MM.FORNECIMENTO E COLOCACAO</t>
  </si>
  <si>
    <t>CURVA HORIZONTAL,90º,PARA ELETROCALHA PERFURADA OU LISA,100X75MM.FORNECIMENTO E COLOCACAO</t>
  </si>
  <si>
    <t>CURVA HORIZONTAL,90º,PARA ELETROCALHA PERFURADA OU LISA,150X75MM.FORNECIMENTO E COLOCACAO</t>
  </si>
  <si>
    <t>CURVA HORIZONTAL,90º,PARA ELETROCALHA PERFURADA OU LISA,200X75MM.FORNECIMENTO E COLOCACAO</t>
  </si>
  <si>
    <t>CURVA HORIZONTAL,90º,PARA ELETROCALHA PERFURADA OU LISA,300X75MM.FORNECIMENTO E COLOCACAO</t>
  </si>
  <si>
    <t>CURVA HORIZONTAL,90º,PARA ELETROCALHA PERFURADA OU LISA,400X75MM.FORNECIMENTO E COLOCACAO</t>
  </si>
  <si>
    <t>CURVA HORIZONTAL,90º,PARA ELETROCALHA PERFURADA OU LISA,100X100MM.FORNECIMENTO E COLOCACAO</t>
  </si>
  <si>
    <t>CURVA HORIZONTAL,90º,PARA ELETROCALHA PERFURADA OU LISA,150X100MM.FORNECIMENTO E COLOCACAO</t>
  </si>
  <si>
    <t>CURVA HORIZONTAL,90º,PARA ELETROCALHA PERFURADA OU LISA,200X100MM.FORNECIMENTO E COLOCACAO</t>
  </si>
  <si>
    <t>CURVA HORIZONTAL,90º,PARA ELETROCALHA PERFURADA OU LISA,300X100MM.FORNECIMENTO E COLOCACAO</t>
  </si>
  <si>
    <t>CURVA HORIZONTAL,90º,PARA ELETROCALHA PERFURADA OU LISA,400X100MM.FORNECIMENTO E COLOCACAO</t>
  </si>
  <si>
    <t>CURVA VERTICAL,EXTERNA,30º,PARA ELETROCALHA PERFURADA OU LISA,50X50MM.FORNECIMENTO E COLOCACAO</t>
  </si>
  <si>
    <t>CURVA VERTICAL,EXTERNA,30º,PARA ELETROCALHA PERFURADA OU LISA,100X50MM.FORNECIMENTO E COLOCACAO</t>
  </si>
  <si>
    <t>CURVA VERTICAL,EXTERNA,30º,PARA ELETROCALHA PERFURADA OU LISA,150X50MM.FORNECIMENTO E COLOCACAO</t>
  </si>
  <si>
    <t>CURVA VERTICAL,EXTERNA,30º,PARA ELETROCALHA PERFURADA OU LISA,200X50MM.FORNECIMENTO E COLOCACAO</t>
  </si>
  <si>
    <t>CURVA VERTICAL,EXTERNA,30º,PARA ELETROCALHA PERFURADA OU LISA,300X50MM.FORNECIMENTO E COLOCACAO</t>
  </si>
  <si>
    <t>CURVA VERTICAL,EXTERNA,30º,PARA ELETROCALHA PERFURADA OU LISA,400X50MM.FORNECIMENTO E COLOCACAO</t>
  </si>
  <si>
    <t>CURVA VERTICAL,EXTERNA,30º,PARA ELETROCALHA PERFURADA OU LISA,100X75MM.FORNECIMENTO E COLOCACAO</t>
  </si>
  <si>
    <t>CURVA VERTICAL,EXTERNA,30º,PARA ELETROCALHA PERFURADA OU LISA,150X75MM.FORNECIMENTO E COLOCACAO</t>
  </si>
  <si>
    <t>CURVA VERTICAL,EXTERNA,30º,PARA ELETROCALHA PERFURADA OU LISA,200X75MM.FORNECIMENTO E COLOCACAO</t>
  </si>
  <si>
    <t>CURVA VERTICAL,EXTERNA,30º,PARA ELETROCALHA PERFURADA OU LISA,300X75MM.FORNECIMENTO E COLOCACAO</t>
  </si>
  <si>
    <t>CURVA VERTICAL,EXTERNA,30º,PARA ELETROCALHA PERFURADA OU LISA,400X75MM.FORNECIMENTO E COLOCACAO</t>
  </si>
  <si>
    <t>CURVA VERTICAL,EXTERNA,30º,PARA ELETROCALHA PERFURADA OU LISA,100X100MM.FORNECIMENTO E COLOCACAO</t>
  </si>
  <si>
    <t>CURVA VERTICAL,EXTERNA,30º,PARA ELETROCALHA PERFURADA OU LISA,150X100MM.FORNECIMENTO E COLOCACAO</t>
  </si>
  <si>
    <t>CURVA VERTICAL,EXTERNA,30º,PARA ELETROCALHA PERFURADA OU LISA,200X100MM.FORNECIMENTO E COLOCACAO</t>
  </si>
  <si>
    <t>CURVA VERTICAL,EXTERNA,30º,PARA ELETROCALHA PERFURADA OU LISA,300X100MM.FORNECIMENTO E COLOCACAO</t>
  </si>
  <si>
    <t>CURVA VERTICAL,EXTERNA,30º,PARA ELETROCALHA PERFURADA OU LISA,400X100MM.FORNECIMENTO E COLOCACAO</t>
  </si>
  <si>
    <t>CURVA VERTICAL,EXTERNA,45º,PARA ELETROCALHA PERFURADA OU LISA,50X50MM.FORNECIMENTO E COLOCACAO</t>
  </si>
  <si>
    <t>CURVA VERTICAL,EXTERNA,45º,PARA ELETROCALHA PERFURADA OU LISA,100X50MM.FORNECIMENTO E COLOCACAO</t>
  </si>
  <si>
    <t>CURVA VERTICAL,EXTERNA,45º,PARA ELETROCALHA PERFURADA OU LISA,150X50MM.FORNECIMENTO E COLOCACAO</t>
  </si>
  <si>
    <t>CURVA VERTICAL,EXTERNA,45º,PARA ELETROCALHA PERFURADA OU LISA,200X50MM.FORNECIMENTO E COLOCACAO</t>
  </si>
  <si>
    <t>CURVA VERTICAL,EXTERNA,45º,PARA ELETROCALHA PERFURADA OU LISA,300X50MM.FORNECIMENTO E COLOCACAO</t>
  </si>
  <si>
    <t>CURVA VERTICAL,EXTERNA,45º,PARA ELETROCALHA PERFURADA OU LISA,400X50MM.FORNECIMENTO E COLOCACAO</t>
  </si>
  <si>
    <t>CURVA VERTICAL,EXTERNA,45º,PARA ELETROCALHA PERFURADA OU LISA,100X75MM.FORNECIMENTO E COLOCACAO</t>
  </si>
  <si>
    <t>CURVA VERTICAL,EXTERNA,45º,PARA ELETROCALHA PERFURADA OU LISA,150X75MM.FORNECIMENTO E COLOCACAO</t>
  </si>
  <si>
    <t>CURVA VERTICAL,EXTERNA,45º,PARA ELETROCALHA PERFURADA OU LISA,200X75MM.FORNECIMENTO E COLOCACAO</t>
  </si>
  <si>
    <t>CURVA VERTICAL,EXTERNA,45º,PARA ELETROCALHA PERFURADA OU LISA,300X75MM.FORNECIMENTO E COLOCACAO</t>
  </si>
  <si>
    <t>CURVA VERTICAL,EXTERNA,45º,PARA ELETROCALHA PERFURADA OU LISA,400X75MM.FORNECIMENTO E COLOCACAO</t>
  </si>
  <si>
    <t>CURVA VERTICAL,EXTERNA,45º,PARA ELETROCALHA PERFURADA OU LISA,100X100MM.FORNECIMENTO E COLOCACAO</t>
  </si>
  <si>
    <t>CURVA VERTICAL,EXTERNA,45º,PARA ELETROCALHA PERFURADA OU LISA,150X100MM.FORNECIMENTO E COLOCACAO</t>
  </si>
  <si>
    <t>CURVA VERTICAL,EXTERNA,45º,PARA ELETROCALHA PERFURADA OU LISA,200X100MM.FORNECIMENTO E COLOCACAO</t>
  </si>
  <si>
    <t>CURVA VERTICAL,EXTERNA,45º,PARA ELETROCALHA PERFURADA OU LISA,300X100MM.FORNECIMENTO E COLOCACAO</t>
  </si>
  <si>
    <t>CURVA VERTICAL,EXTERNA,45º,PARA ELETROCALHA PERFURADA OU LISA,400X100MM.FORNECIMENTO E COLOCACAO</t>
  </si>
  <si>
    <t>CURVA VERTICAL,EXTERNA,90º,PARA ELETROCALHA PERFURADA OU LISA,50X50MM.FORNECIMENTO E COLOCACAO</t>
  </si>
  <si>
    <t>CURVA VERTICAL,EXTERNA,90º,PARA ELETROCALHA PERFURADA OU LISA,100X50MM.FORNECIMENTO E COLOCACAO</t>
  </si>
  <si>
    <t>CURVA VERTICAL,EXTERNA,90º,PARA ELETROCALHA PERFURADA OU LISA,150X50MM.FORNECIMENTO E COLOCACAO</t>
  </si>
  <si>
    <t>CURVA VERTICAL,EXTERNA,90º,PARA ELETROCALHA PERFURADA OU LISA,200X50MM.FORNECIMENTO E COLOCACAO</t>
  </si>
  <si>
    <t>CURVA VERTICAL,EXTERNA,90º,PARA ELETROCALHA PERFURADA OU LISA,300X50MM.FORNECIMENTO E COLOCACAO</t>
  </si>
  <si>
    <t>CURVA VERTICAL,EXTERNA,90º,PARA ELETROCALHA PERFURADA OU LISA,400X50MM.FORNECIMENTO E COLOCACAO</t>
  </si>
  <si>
    <t>CURVA VERTICAL,EXTERNA,90º,PARA ELETROCALHA PERFURADA OU LISA,100X75MM.FORNECIMENTO E COLOCACAO</t>
  </si>
  <si>
    <t>CURVA VERTICAL,EXTERNA,90º,PARA ELETROCALHA PERFURADA OU LISA,150X75MM.FORNECIMENTO E COLOCACAO</t>
  </si>
  <si>
    <t>CURVA VERTICAL,EXTERNA,90º,PARA ELETROCALHA PERFURADA OU LISA,200X75MM.FORNECIMENTO E COLOCACAO</t>
  </si>
  <si>
    <t>CURVA VERTICAL,EXTERNA,90º,PARA ELETROCALHA PERFURADA OU LISA,300X75MM.FORNECIMENTO E COLOCACAO</t>
  </si>
  <si>
    <t>CURVA VERTICAL,EXTERNA,90º,PARA ELETROCALHA PERFURADA OU LISA,400X75MM.FORNECIMENTO E COLOCACAO</t>
  </si>
  <si>
    <t>CURVA VERTICAL,EXTERNA,90º,PARA ELETROCALHA PERFURADA OU LISA,100X100MM.FORNECIMENTO E COLOCACAO</t>
  </si>
  <si>
    <t>CURVA VERTICAL,EXTERNA,90º,PARA ELETROCALHA PERFURADA OU LISA,150X100MM.FORNECIMENTO E COLOCACAO</t>
  </si>
  <si>
    <t>CURVA VERTICAL,EXTERNA,90º,PARA ELETROCALHA PERFURADA OU LISA,200X100MM.FORNECIMENTO E COLOCACAO</t>
  </si>
  <si>
    <t>CURVA VERTICAL,EXTERNA,90º,PARA ELETROCALHA PERFURADA OU LISA,300X100MM.FORNECIMENTO E COLOCACAO</t>
  </si>
  <si>
    <t>CURVA VERTICAL,EXTERNA,90º,PARA ELETROCALHA PERFURADA OU LISA,400X100MM.FORNECIMENTO E COLOCACAO</t>
  </si>
  <si>
    <t>CURVA VERTICAL,INTERNA,45º,PARA ELETROCALHA PERFURADA OU LISA,50X50MM.FORNECIMENTO E COLOCACAO</t>
  </si>
  <si>
    <t>CURVA VERTICAL,INTERNA,45º,PARA ELETROCALHA PERFURADA OU LISA,100X50MM.FORNECIMENTO E COLOCACAO</t>
  </si>
  <si>
    <t>CURVA VERTICAL,INTERNA,45º,PARA ELETROCALHA PERFURADA OU LISA,150X50MM.FORNECIMENTO E COLOCACAO</t>
  </si>
  <si>
    <t>CURVA VERTICAL,INTERNA,45º,PARA ELETROCALHA PERFURADA OU LISA,200X50MM.FORNECIMENTO E COLOCACAO</t>
  </si>
  <si>
    <t>CURVA VERTICAL,INTERNA,45º,PARA ELETROCALHA PERFURADA OU LISA,300X50MM.FORNECIMENTO E COLOCACAO</t>
  </si>
  <si>
    <t>CURVA VERTICAL,INTERNA,45º,PARA ELETROCALHA PERFURADA OU LISA,400X50MM.FORNECIMENTO E COLOCACAO</t>
  </si>
  <si>
    <t>CURVA VERTICAL,INTERNA,45º,PARA ELETROCALHA PERFURADA OU LISA,100X75MM.FORNECIMENTO E COLOCACAO</t>
  </si>
  <si>
    <t>CURVA VERTICAL,INTERNA,45º,PARA ELETROCALHA PERFURADA OU LISA,150X75MM.FORNECIMENTO E COLOCACAO</t>
  </si>
  <si>
    <t>CURVA VERTICAL,INTERNA,45º,PARA ELETROCALHA PERFURADA OU LISA,200X75MM.FORNECIMENTO E COLOCACAO</t>
  </si>
  <si>
    <t>CURVA VERTICAL,INTERNA,45º,PARA ELETROCALHA PERFURADA OU LISA,300X75MM.FORNECIMENTO E COLOCACAO</t>
  </si>
  <si>
    <t>CURVA VERTICAL,INTERNA,45º,PARA ELETROCALHA PERFURADA OU LISA,400X75MM.FORNECIMENTO E COLOCACAO</t>
  </si>
  <si>
    <t>CURVA VERTICAL,INTERNA,45º,PARA ELETROCALHA PERFURADA OU LISA,100X100MM.FORNECIMENTO E COLOCACAO</t>
  </si>
  <si>
    <t>CURVA VERTICAL,INTERNA,45º,PARA ELETROCALHA PERFURADA OU LISA,150X100MM.FORNECIMENTO E COLOCACAO</t>
  </si>
  <si>
    <t>CURVA VERTICAL,INTERNA,45º,PARA ELETROCALHA PERFURADA OU LISA,200X100MM.FORNECIMENTO E COLOCACAO</t>
  </si>
  <si>
    <t>CURVA VERTICAL,INTERNA,45º,PARA ELETROCALHA PERFURADA OU LISA,300X100MM.FORNECIMENTO E COLOCACAO</t>
  </si>
  <si>
    <t>CURVA VERTICAL,INTERNA,45º,PARA ELETROCALHA PERFURADA OU LISA,400X100MM.FORNECIMENTO E COLOCACAO</t>
  </si>
  <si>
    <t>CURVA VERTICAL,INTERNA,90º,PARA ELETROCALHA PERFURADA OU LISA,50X50MM.FORNECIMENTO E COLOCACAO</t>
  </si>
  <si>
    <t>CURVA VERTICAL,INTERNA,90º,PARA ELETROCALHA PERFURADA OU LISA,100X50MM.FORNECIMENTO E COLOCACAO</t>
  </si>
  <si>
    <t>CURVA VERTICAL,INTERNA,90º,PARA ELETROCALHA PERFURADA OU LISA,150X50MM.FORNECIMENTO E COLOCACAO</t>
  </si>
  <si>
    <t>CURVA VERTICAL,INTERNA,90º,PARA ELETROCALHA PERFURADA OU LISA,200X50MM.FORNECIMENTO E COLOCACAO</t>
  </si>
  <si>
    <t>CURVA VERTICAL,INTERNA,90º,PARA ELETROCALHA PERFURADA OU LISA,300X50MM.FORNECIMENTO E COLOCACAO</t>
  </si>
  <si>
    <t>CURVA VERTICAL,INTERNA,90º,PARA ELETROCALHA PERFURADA OU LISA,400X50MM.FORNECIMENTO E COLOCACAO</t>
  </si>
  <si>
    <t>CURVA VERTICAL,INTERNA,90º,PARA ELETROCALHA PERFURADA OU LISA,100X75MM.FORNECIMENTO E COLOCACAO</t>
  </si>
  <si>
    <t>CURVA VERTICAL,INTERNA,90º,PARA ELETROCALHA PERFURADA OU LISA,150X75MM.FORNECIMENTO E COLOCACAO</t>
  </si>
  <si>
    <t>CURVA VERTICAL,INTERNA,90º,PARA ELETROCALHA PERFURADA OU LISA,200X75MM.FORNECIMENTO E COLOCACAO</t>
  </si>
  <si>
    <t>CURVA VERTICAL,INTERNA,90º,PARA ELETROCALHA PERFURADA OU LISA,300X75MM.FORNECIMENTO E COLOCACAO</t>
  </si>
  <si>
    <t>CURVA VERTICAL,INTERNA,90º,PARA ELETROCALHA PERFURADA OU LISA,400X75MM.FORNECIMENTO E COLOCACAO</t>
  </si>
  <si>
    <t>CURVA VERTICAL,INTERNA,90º,PARA ELETROCALHA PERFURADA OU LISA,100X100MM.FORNECIMENTO E COLOCACAO</t>
  </si>
  <si>
    <t>CURVA VERTICAL,INTERNA,90º,PARA ELETROCALHA PERFURADA OU LISA,150X100MM.FORNECIMENTO E COLOCACAO</t>
  </si>
  <si>
    <t>CURVA VERTICAL,INTERNA,90º,PARA ELETROCALHA PERFURADA OU LISA,200X100MM.FORNECIMENTO E COLOCACAO</t>
  </si>
  <si>
    <t>CURVA VERTICAL,INTERNA,90º,PARA ELETROCALHA PERFURADA OU LISA,300X100MM.FORNECIMENTO E COLOCACAO</t>
  </si>
  <si>
    <t>CURVA VERTICAL,INTERNA,90º,PARA ELETROCALHA PERFURADA OU LISA,400X100MM.FORNECIMENTO E COLOCACAO</t>
  </si>
  <si>
    <t>CURVA DE INVERSAO,90º,PARA ELETROCALHA PERFURADA OU LISA,50X50MM.FORNECIMENTO E COLOCACAO</t>
  </si>
  <si>
    <t>CURVA DE INVERSAO,90º,PARA ELETROCALHA PERFURADA OU LISA,100X50MM.FORNECIMENTO E COLOCACAO</t>
  </si>
  <si>
    <t>CURVA DE INVERSAO,90º,PARA ELETROCALHA PERFURADA OU LISA,150X50MM.FORNECIMENTO E COLOCACAO</t>
  </si>
  <si>
    <t>CURVA DE INVERSAO,90º,PARA ELETROCALHA PERFURADA OU LISA,200X50MM.FORNECIMENTO E COLOCACAO</t>
  </si>
  <si>
    <t>CURVA DE INVERSAO,90º,PARA ELETROCALHA PERFURADA OU LISA,300X50MM.FORNECIMENTO E COLOCACAO</t>
  </si>
  <si>
    <t>CURVA DE INVERSAO,90º,PARA ELETROCALHA PERFURADA OU LISA,400X50MM.FORNECIMENTO E COLOCACAO</t>
  </si>
  <si>
    <t>CURVA DE INVERSAO,90º,PARA ELETROCALHA PERFURADA OU LISA,100X75MM.FORNECIMENTO E COLOCACAO</t>
  </si>
  <si>
    <t>CURVA DE INVERSAO,90º,PARA ELETROCALHA PERFURADA OU LISA,150X75MM.FORNECIMENTO E COLOCACAO</t>
  </si>
  <si>
    <t>CURVA DE INVERSAO,90º,PARA ELETROCALHA PERFURADA OU LISA,300X75MM.FORNECIMENTO E COLOCACAO</t>
  </si>
  <si>
    <t>CURVA DE INVERSAO,90º,PARA ELETROCALHA PERFURADA OU LISA,400X75MM.FORNECIMENTO E COLOCACAO</t>
  </si>
  <si>
    <t>CURVA DE INVERSAO,90º,PARA ELETROCALHA PERFURADA OU LISA,100X100MM.FORNECIMENTO E COLOCACAO</t>
  </si>
  <si>
    <t>CURVA DE INVERSAO,90º,PARA ELETROCALHA PERFURADA OU LISA,150X100MM.FORNECIMENTO E COLOCACAO</t>
  </si>
  <si>
    <t>CURVA DE INVERSAO,90º,PARA ELETROCALHA PERFURADA OU LISA,200X100MM.FORNECIMENTO E COLOCACAO</t>
  </si>
  <si>
    <t>CURVA DE INVERSAO,90º,PARA ELETROCALHA PERFURADA OU LISA,300X100MM.FORNECIMENTO E COLOCACAO</t>
  </si>
  <si>
    <t>CURVA DE INVERSAO,90º,PARA ELETROCALHA PERFURADA OU LISA,400X100MM.FORNECIMENTO E COLOCACAO</t>
  </si>
  <si>
    <t>TE HORIZONTAL,90º,PARA ELETROCALHA PERFURADA OU LISA,50X50MM.FORNECIMENTO E COLOCACAO</t>
  </si>
  <si>
    <t>TE HORIZONTAL,90º,PARA ELETROCALHA PERFURADA OU LISA,100X50MM.FORNECIMENTO E COLOCACAO</t>
  </si>
  <si>
    <t>TE HORIZONTAL,90º,PARA ELETROCALHA PERFURADA OU LISA,150X50MM.FORNECIMENTO E COLOCACAO</t>
  </si>
  <si>
    <t>TE HORIZONTAL,90º,PARA ELETROCALHA PERFURADA OU LISA,200X50MM.FORNECIMENTO E COLOCACAO</t>
  </si>
  <si>
    <t>TE HORIZONTAL,90º,PARA ELETROCALHA PERFURADA OU LISA,300X50MM.FORNECIMENTO E COLOCACAO</t>
  </si>
  <si>
    <t>TE HORIZONTAL,90º,PARA ELETROCALHA PERFURADA OU LISA,400X50MM.FORNECIMENTO E COLOCACAO</t>
  </si>
  <si>
    <t>TE HORIZONTAL,90º,PARA ELETROCALHA PERFURADA OU LISA,100X75MM.FORNECIMENTO E COLOCACAO</t>
  </si>
  <si>
    <t>TE HORIZONTAL,90º,PARA ELETROCALHA PERFURADA OU LISA,150X75MM.FORNECIMENTO E COLOCACAO</t>
  </si>
  <si>
    <t>TE HORIZONTAL,90º,PARA ELETROCALHA PERFURADA OU LISA,200X75MM.FORNECIMENTO E COLOCACAO</t>
  </si>
  <si>
    <t>TE HORIZONTAL,90º,PARA ELETROCALHA PERFURADA OU LISA,300X75MM.FORNECIMENTO E COLOCACAO</t>
  </si>
  <si>
    <t>TE HORIZONTAL,90º,PARA ELETROCALHA PERFURADA OU LISA,400X75MM.FORNECIMENTO E COLOCACAO</t>
  </si>
  <si>
    <t>TE HORIZONTAL,90º,PARA ELETROCALHA PERFURADA OU LISA,100X100MM.FORNECIMENTO E COLOCACAO</t>
  </si>
  <si>
    <t>TE HORIZONTAL,90º,PARA ELETROCALHA PERFURADA OU LISA,150X100MM.FORNECIMENTO E COLOCACAO</t>
  </si>
  <si>
    <t>TE HORIZONTAL,90º,PARA ELETROCALHA PERFURADA OU LISA,200X100MM.FORNECIMENTO E COLOCACAO</t>
  </si>
  <si>
    <t>TE HORIZONTAL,90º,PARA ELETROCALHA PERFURADA OU LISA,300X100MM.FORNECIMENTO E COLOCACAO</t>
  </si>
  <si>
    <t>TE HORIZONTAL,90º,PARA ELETROCALHA PERFURADA OU LISA,400X100MM.FORNECIMENTO E COLOCACAO</t>
  </si>
  <si>
    <t>TE VERTICAL DE DERIVACAO OU LATERAL,PARA ELETROCALHA PERFURADA OU LISA,50X50MM.FORNECIMENTO E COLOCACAO</t>
  </si>
  <si>
    <t>TE VERTICAL DE DERIVACAO OU LATERAL,PARA ELETROCALHA PERFURADA OU LISA,100X50MM.FORNECIMENTO E COLOCACAO</t>
  </si>
  <si>
    <t>TE VERTICAL DE DERIVACAO OU LATERAL,PARA ELETROCALHA PERFURADA OU LISA,150X50MM.FORNECIMENTO E COLOCACAO</t>
  </si>
  <si>
    <t>TE VERTICAL DE DERIVACAO OU LATERAL,PARA ELETROCALHA PERFURADA OU LISA,200X50MM.FORNECIMENTO E COLOCACAO</t>
  </si>
  <si>
    <t>TE VERTICAL DE DERIVACAO OU LATERAL,PARA ELETROCALHA PERFURADA OU LISA,300X50MM.FORNECIMENTO E COLOCACAO</t>
  </si>
  <si>
    <t>TE VERTICAL DE DERIVACAO OU LATERAL,PARA ELETROCALHA PERFURADA OU LISA,400X50MM.FORNECIMENTO E COLOCACAO</t>
  </si>
  <si>
    <t>TE VERTICAL DE DERIVACAO OU LATERAL,PARA ELETROCALHA PERFURADA OU LISA,100X75MM.FORNECIMENTO E COLOCACAO</t>
  </si>
  <si>
    <t>TE VERTICAL DE DERIVACAO OU LATERAL,PARA ELETROCALHA PERFURADA OU LISA,150X75MM.FORNECIMENTO E COLOCACAO</t>
  </si>
  <si>
    <t>TE VERTICAL DE DERIVACAO OU LATERAL,PARA ELETROCALHA PERFURADA OU LISA,200X75MM.FORNECIMENTO E COLOCACAO</t>
  </si>
  <si>
    <t>TE VERTICAL DE DERIVACAO OU LATERAL,PARA ELETROCALHA PERFURADA OU LISA,300X75MM.FORNECIMENTO E COLOCACAO</t>
  </si>
  <si>
    <t>TE VERTICAL DE DERIVACAO OU LATERAL,PARA ELETROCALHA PERFURADA OU LISA,400X75MM.FORNECIMENTO E COLOCACAO</t>
  </si>
  <si>
    <t>TE VERTICAL DE DERIVACAO OU LATERAL,PARA ELETROCALHA PERFURADA OU LISA,100X100MM.FORNECIMENTO E COLOCACAO</t>
  </si>
  <si>
    <t>TE VERTICAL DE DERIVACAO OU LATERAL,PARA ELETROCALHA PERFURADA OU LISA,150X100MM.FORNECIMENTO E COLOCACAO</t>
  </si>
  <si>
    <t>TE VERTICAL DE DERIVACAO OU LATERAL,PARA ELETROCALHA PERFURADA OU LISA,200X100MM.FORNECIMENTO E COLOCACAO</t>
  </si>
  <si>
    <t>TE VERTICAL DE DERIVACAO OU LATERAL,PARA ELETROCALHA PERFURADA OU LISA,300X100MM.FORNECIMENTO E COLOCACAO</t>
  </si>
  <si>
    <t>TE VERTICAL DE DERIVACAO OU LATERAL,PARA ELETROCALHA PERFURADA OU LISA,400X100MM.FORNECIMENTO E COLOCACAO</t>
  </si>
  <si>
    <t>CRUZETA HORIZONTAL,90º,PARA ELETROCALHA PERFURADA OU LISA,50X50MM.FORNECIMENTO E COLOCACAO</t>
  </si>
  <si>
    <t>CRUZETA HORIZONTAL,90º,PARA ELETROCALHA PERFURADA OU LISA,100X50MM.FORNECIMENTO E COLOCACAO</t>
  </si>
  <si>
    <t>CRUZETA HORIZONTAL,90º,PARA ELETROCALHA PERFURADA OU LISA,150X50MM.FORNECIMENTO E COLOCACAO</t>
  </si>
  <si>
    <t>CRUZETA HORIZONTAL,90º,PARA ELETROCALHA PERFURADA OU LISA,200X50MM.FORNECIMENTO E COLOCACAO</t>
  </si>
  <si>
    <t>CRUZETA HORIZONTAL,90º,PARA ELETROCALHA PERFURADA OU LISA,300X50MM.FORNECIMENTO E COLOCACAO</t>
  </si>
  <si>
    <t>CRUZETA HORIZONTAL,90º,PARA ELETROCALHA PERFURADA OU LISA,400X50MM.FORNECIMENTO E COLOCACAO</t>
  </si>
  <si>
    <t>CRUZETA HORIZONTAL,90º,PARA ELETROCALHA PERFURADA OU LISA,100X75MM.FORNECIMENTO E COLOCACAO</t>
  </si>
  <si>
    <t>CRUZETA HORIZONTAL,90º,PARA ELETROCALHA PERFURADA OU LISA,150X75MM.FORNECIMENTO E COLOCACAO</t>
  </si>
  <si>
    <t>CRUZETA HORIZONTAL,90º,PARA ELETROCALHA PERFURADA OU LISA,200X75MM.FORNECIMENTO E COLOCACAO</t>
  </si>
  <si>
    <t>CRUZETA HORIZONTAL,90º,PARA ELETROCALHA PERFURADA OU LISA,300X75MM.FORNECIMENTO E COLOCACAO</t>
  </si>
  <si>
    <t>CRUZETA HORIZONTAL,90º,PARA ELETROCALHA PERFURADA OU LISA,400X75MM.FORNECIMENTO E COLOCACAO</t>
  </si>
  <si>
    <t>CRUZETA HORIZONTAL,90º,PARA ELETROCALHA PERFURADA OU LISA,100X100MM.FORNECIMENTO E COLOCACAO</t>
  </si>
  <si>
    <t>CRUZETA HORIZONTAL,90º,PARA ELETROCALHA PERFURADA OU LISA,150X100MM.FORNECIMENTO E COLOCACAO</t>
  </si>
  <si>
    <t>CRUZETA HORIZONTAL,90º,PARA ELETROCALHA PERFURADA OU LISA,200X100MM.FORNECIMENTO E COLOCACAO</t>
  </si>
  <si>
    <t>CRUZETA HORIZONTAL,90º,PARA ELETROCALHA PERFURADA OU LISA,300X100MM.FORNECIMENTO E COLOCACAO</t>
  </si>
  <si>
    <t>CRUZETA HORIZONTAL,90º,PARA ELETROCALHA PERFURADA OU LISA,400X100MM.FORNECIMENTO E COLOCACAO</t>
  </si>
  <si>
    <t>COTOVELO RETO,PARA ELETROCALHA PERFURADA OU LISA,50X50MM.FORNECIMENTO E COLOCACAO</t>
  </si>
  <si>
    <t>COTOVELO RETO,PARA ELETROCALHA PERFURADA OU LISA,100X50MM.FORNECIMENTO E COLOCACAO</t>
  </si>
  <si>
    <t>COTOVELO RETO,PARA ELETROCALHA PERFURADA OU LISA,150X50MM.FORNECIMENTO E COLOCACAO</t>
  </si>
  <si>
    <t>COTOVELO RETO,PARA ELETROCALHA PERFURADA OU LISA,200X50MM.FORNECIMENTO E COLOCACAO</t>
  </si>
  <si>
    <t>COTOVELO RETO,PARA ELETROCALHA PERFURADA OU LISA,300X50MM.FORNECIMENTO E COLOCACAO</t>
  </si>
  <si>
    <t>COTOVELO RETO,PARA ELETROCALHA PERFURADA OU LISA,400X50MM.FORNECIMENTO E COLOCACAO</t>
  </si>
  <si>
    <t>COTOVELO RETO,PARA ELETROCALHA PERFURADA OU LISA,100X75MM.FORNECIMENTO E COLOCACAO</t>
  </si>
  <si>
    <t>COTOVELO RETO,PARA ELETROCALHA PERFURADA OU LISA,150X75MM.FORNECIMENTO E COLOCACAO</t>
  </si>
  <si>
    <t>COTOVELO RETO,PARA ELETROCALHA PERFURADA OU LISA,200X75MM.FORNECIMENTO E COLOCACAO</t>
  </si>
  <si>
    <t>COTOVELO RETO,PARA ELETROCALHA PERFURADA OU LISA,300X75MM.FORNECIMENTO E COLOCACAO</t>
  </si>
  <si>
    <t>COTOVELO RETO,PARA ELETROCALHA PERFURADA OU LISA,400X75MM.FORNECIMENTO E COLOCACAO</t>
  </si>
  <si>
    <t>COTOVELO RETO,PARA ELETROCALHA PERFURADA OU LISA,100X100MM.FORNECIMENTO E COLOCACAO</t>
  </si>
  <si>
    <t>COTOVELO RETO,PARA ELETROCALHA PERFURADA OU LISA,150X100MM.FORNECIMENTO E COLOCACAO</t>
  </si>
  <si>
    <t>COTOVELO RETO,PARA ELETROCALHA PERFURADA OU LISA,200X100MM.FORNECIMENTO E COLOCACAO</t>
  </si>
  <si>
    <t>COTOVELO RETO,PARA ELETROCALHA PERFURADA OU LISA,300X100MM.FORNECIMENTO E COLOCACAO</t>
  </si>
  <si>
    <t>COTOVELO RETO,PARA ELETROCALHA PERFURADA OU LISA,400X100MM.FORNECIMENTO E COLOCACAO</t>
  </si>
  <si>
    <t>TE RETO,PARA ELETROCALHA PERFURADA OU LISA,50X50MM.FORNECIMENTO E COLOCACAO</t>
  </si>
  <si>
    <t>TE RETO,PARA ELETROCALHA PERFURADA OU LISA,100X50MM.FORNECIMENTO E COLOCACAO</t>
  </si>
  <si>
    <t>TE RETO,PARA ELETROCALHA PERFURADA OU LISA,150X50MM.FORNECIMENTO E COLOCACAO</t>
  </si>
  <si>
    <t>TE RETO,PARA ELETROCALHA PERFURADA OU LISA,200X50MM.FORNECIMENTO E COLOCACAO</t>
  </si>
  <si>
    <t>TE RETO,PARA ELETROCALHA PERFURADA OU LISA,300X50MM.FORNECIMENTO E COLOCACAO</t>
  </si>
  <si>
    <t>TE RETO,PARA ELETROCALHA PERFURADA OU LISA,400X50MM.FORNECIMENTO E COLOCACAO</t>
  </si>
  <si>
    <t>TE RETO,PARA ELETROCALHA PERFURADA OU LISA,100X75MM.FORNECIMENTO E COLOCACAO</t>
  </si>
  <si>
    <t>TE RETO,PARA ELETROCALHA PERFURADA OU LISA,150X75MM.FORNECIMENTO E COLOCACAO</t>
  </si>
  <si>
    <t>TE RETO,PARA ELETROCALHA PERFURADA OU LISA,200X75MM.FORNECIMENTO E COLOCACAO</t>
  </si>
  <si>
    <t>TE RETO,PARA ELETROCALHA PERFURADA OU LISA,300X75MM.FORNECIMENTO E COLOCACAO</t>
  </si>
  <si>
    <t>TE RETO,PARA ELETROCALHA PERFURADA OU LISA,400X75MM.FORNECIMENTO E COLOCACAO</t>
  </si>
  <si>
    <t>TE RETO,PARA ELETROCALHA PERFURADA OU LISA,100X100MM.FORNECIMENTO E COLOCACAO</t>
  </si>
  <si>
    <t>TE RETO,PARA ELETROCALHA PERFURADA OU LISA,150X100MM.FORNECIMENTO E COLOCACAO</t>
  </si>
  <si>
    <t>TE RETO,PARA ELETROCALHA PERFURADA OU LISA,200X100MM.FORNECIMENTO E COLOCACAO</t>
  </si>
  <si>
    <t>TE RETO,PARA ELETROCALHA PERFURADA OU LISA,300X100MM.FORNECIMENTO E COLOCACAO</t>
  </si>
  <si>
    <t>TE RETO,PARA ELETROCALHA PERFURADA OU LISA,400X100MM.FORNECIMENTO E COLOCACAO</t>
  </si>
  <si>
    <t>CRUZETA RETA,PARA ELETROCALHA PERFURADA OU LISA,50X50MM.FORNECIMENTO E COLOCACAO</t>
  </si>
  <si>
    <t>CRUZETA RETA,PARA ELETROCALHA PERFURADA OU LISA,100X50MM.FORNECIMENTO E COLOCACAO</t>
  </si>
  <si>
    <t>CRUZETA RETA,PARA ELETROCALHA PERFURADA OU LISA,150X50MM.FORNECIMENTO E COLOCACAO</t>
  </si>
  <si>
    <t>CRUZETA RETA,PARA ELETROCALHA PERFURADA OU LISA,200X50MM.FORNECIMENTO E COLOCACAO</t>
  </si>
  <si>
    <t>CRUZETA RETA,PARA ELETROCALHA PERFURADA OU LISA,300X50MM.FORNECIMENTO E COLOCACAO</t>
  </si>
  <si>
    <t>CRUZETA RETA,PARA ELETROCALHA PERFURADA OU LISA,400X50MM.FORNECIMENTO E COLOCACAO</t>
  </si>
  <si>
    <t>CRUZETA RETA,PARA ELETROCALHA PERFURADA OU LISA,100X75MM.FORNECIMENTO E COLOCACAO</t>
  </si>
  <si>
    <t>CRUZETA RETA,PARA ELETROCALHA PERFURADA OU LISA,150X75MM.FORNECIMENTO E COLOCACAO</t>
  </si>
  <si>
    <t>CRUZETA RETA,PARA ELETROCALHA PERFURADA OU LISA,200X75MM.FORNECIMENTO E COLOCACAO</t>
  </si>
  <si>
    <t>CRUZETA RETA,PARA ELETROCALHA PERFURADA OU LISA,300X75MM.FORNECIMENTO E COLOCACAO</t>
  </si>
  <si>
    <t>CRUZETA RETA,PARA ELETROCALHA PERFURADA OU LISA,400X75MM.FORNECIMENTO E COLOCACAO</t>
  </si>
  <si>
    <t>CRUZETA RETA,PARA ELETROCALHA PERFURADA OU LISA,100X100MM.FORNECIMENTO E COLOCACAO</t>
  </si>
  <si>
    <t>CRUZETA RETA,PARA ELETROCALHA PERFURADA OU LISA,150X100MM.FORNECIMENTO E COLOCACAO</t>
  </si>
  <si>
    <t>CRUZETA RETA,PARA ELETROCALHA PERFURADA OU LISA,200X100MM.FORNECIMENTO E COLOCACAO</t>
  </si>
  <si>
    <t>CRUZETA RETA,PARA ELETROCALHA PERFURADA OU LISA,300X100MM.FORNECIMENTO E COLOCACAO</t>
  </si>
  <si>
    <t>CRUZETA RETA,PARA ELETROCALHA PERFURADA OU LISA,400X100MM.FORNECIMENTO E COLOCACAO</t>
  </si>
  <si>
    <t>REDUCAO CONCENTRICA,PARA ELETROCALHA PERFURADA OU LISA,100X50MM.FORNECIMENTO E COLOCACAO</t>
  </si>
  <si>
    <t>REDUCAO CONCENTRICA,PARA ELETROCALHA PERFURADA OU LISA,150X100MM.FORNECIMENTO E COLOCACAO</t>
  </si>
  <si>
    <t>REDUCAO CONCENTRICA,PARA ELETROCALHA PERFURADA OU LISA,150X50MM.FORNECIMENTO E COLOCACAO</t>
  </si>
  <si>
    <t>REDUCAO CONCENTRICA,PARA ELETROCALHA PERFURADA OU LISA,200X150MM.FORNECIMENTO E COLOCACAO</t>
  </si>
  <si>
    <t>REDUCAO CONCENTRICA,PARA ELETROCALHA PERFURADA OU LISA,200X100MM.FORNECIMENTO E COLOCACAO</t>
  </si>
  <si>
    <t>REDUCAO CONCENTRICA,PARA ELETROCALHA PERFURADA OU LISA,200X50MM.FORNECIMENTO E COLOCACAO</t>
  </si>
  <si>
    <t>REDUCAO CONCENTRICA,PARA ELETROCALHA PERFURADA OU LISA,300X200MM.FORNECIMENTO E COLOCACAO</t>
  </si>
  <si>
    <t>REDUCAO CONCENTRICA,PARA ELETROCALHA PERFURADA OU LISA,300X150MM.FORNECIMENTO E COLOCACAO</t>
  </si>
  <si>
    <t>REDUCAO CONCENTRICA,PARA ELETROCALHA PERFURADA OU LISA,300X100MM.FORNECIMENTO E COLOCACAO</t>
  </si>
  <si>
    <t>REDUCAO CONCENTRICA,PARA ELETROCALHA PERFURADA OU LISA,300X50MM.FORNECIMENTO E COLOCACAO</t>
  </si>
  <si>
    <t>REDUCAO CONCENTRICA,PARA ELETROCALHA PERFURADA OU LISA,400X300MM.FORNECIMENTO E COLOCACAO</t>
  </si>
  <si>
    <t>REDUCAO CONCENTRICA,PARA ELETROCALHA PERFURADA OU LISA,400X200MM.FORNECIMENTO E COLOCACAO</t>
  </si>
  <si>
    <t>REDUCAO CONCENTRICA,PARA ELETROCALHA PERFURADA OU LISA,400X150MM.FORNECIMENTO E COLOCACAO</t>
  </si>
  <si>
    <t>REDUCAO CONCENTRICA,PARA ELETROCALHA PERFURADA OU LISA,400X100MM.FORNECIMENTO E COLOCACAO</t>
  </si>
  <si>
    <t>REDUCAO CONCENTRICA,PARA ELETROCALHA PERFURADA OU LISA,400X50MM.FORNECIMENTO E COLOCACAO</t>
  </si>
  <si>
    <t>TE VERTICAL(SUBIDA),PARA ELETROCALHA PERFURADA OU LISA,50X50MM.FORNECIMENTO E COLOCACAO</t>
  </si>
  <si>
    <t>TE VERTICAL(SUBIDA),PARA ELETROCALHA PERFURADA OU LISA,100X50MM.FORNECIMENTO E COLOCACAO</t>
  </si>
  <si>
    <t>TE VERTICAL(SUBIDA),PARA ELETROCALHA PERFURADA OU LISA,150X50MM.FORNECIMENTO E COLOCACAO</t>
  </si>
  <si>
    <t>TE VERTICAL(SUBIDA),PARA ELETROCALHA PERFURADA OU LISA,200X50MM.FORNECIMENTO E COLOCACAO</t>
  </si>
  <si>
    <t>TE VERTICAL(SUBIDA),PARA ELETROCALHA PERFURADA OU LISA,300X50MM.FORNECIMENTO E COLOCACAO</t>
  </si>
  <si>
    <t>TE VERTICAL(SUBIDA),PARA ELETROCALHA PERFURADA OU LISA,400X50MM.FORNECIMENTO E COLOCACAO</t>
  </si>
  <si>
    <t>TE VERTICAL(SUBIDA),PARA ELETROCALHA PERFURADA OU LISA,100X75MM.FORNECIMENTO E COLOCACAO</t>
  </si>
  <si>
    <t>TE VERTICAL(SUBIDA),PARA ELETROCALHA PERFURADA OU LISA,150X75MM.FORNECIMENTO E COLOCACAO</t>
  </si>
  <si>
    <t>TE VERTICAL(SUBIDA),PARA ELETROCALHA PERFURADA OU LISA,200X75MM.FORNECIMENTO E COLOCACAO</t>
  </si>
  <si>
    <t>TE VERTICAL(SUBIDA),PARA ELETROCALHA PERFURADA OU LISA,300X75MM.FORNECIMENTO E COLOCACAO</t>
  </si>
  <si>
    <t>TE VERTICAL(SUBIDA),PARA ELETROCALHA PERFURADA OU LISA,400X75MM.FORNECIMENTO E COLOCACAO</t>
  </si>
  <si>
    <t>TE VERTICAL(SUBIDA),PARA ELETROCALHA PERFURADA OU LISA,100X100MM.FORNECIMENTO E COLOCACAO</t>
  </si>
  <si>
    <t>TE VERTICAL(SUBIDA),PARA ELETROCALHA PERFURADA OU LISA,150X100MM.FORNECIMENTO E COLOCACAO</t>
  </si>
  <si>
    <t>TE VERTICAL(SUBIDA),PARA ELETROCALHA PERFURADA OU LISA,200X100MM.FORNECIMENTO E COLOCACAO</t>
  </si>
  <si>
    <t>TE VERTICAL(SUBIDA),PARA ELETROCALHA PERFURADA OU LISA,300X100MM.FORNECIMENTO E COLOCACAO</t>
  </si>
  <si>
    <t>TE VERTICAL(SUBIDA),PARA ELETROCALHA PERFURADA OU LISA,400X100MM.FORNECIMENTO E COLOCACAO</t>
  </si>
  <si>
    <t>TE VERTICAL(DESCIDA),PARA ELETROCALHA PERFURADA OU LISA,50X50MM.FORNECIMENTO E COLOCACAO</t>
  </si>
  <si>
    <t>TE VERTICAL(DESCIDA),PARA ELETROCALHA PERFURADA OU LISA,100X50MM.FORNECIMENTO E COLOCACAO</t>
  </si>
  <si>
    <t>TE VERTICAL(DESCIDA),PARA ELETROCALHA PERFURADA OU LISA,150X50MM.FORNECIMENTO E COLOCACAO</t>
  </si>
  <si>
    <t>TE VERTICAL(DESCIDA),PARA ELETROCALHA PERFURADA OU LISA,200X50MM.FORNECIMENTO E COLOCACAO</t>
  </si>
  <si>
    <t>TE VERTICAL(DESCIDA),PARA ELETROCALHA PERFURADA OU LISA,300X50MM.FORNECIMENTO E COLOCACAO</t>
  </si>
  <si>
    <t>TE VERTICAL(DESCIDA),PARA ELETROCALHA PERFURADA OU LISA,400X50MM.FORNECIMENTO E COLOCACAO</t>
  </si>
  <si>
    <t>TE VERTICAL(DESCIDA),PARA ELETROCALHA PERFURADA OU LISA,100X75MM.FORNECIMENTO E COLOCACAO</t>
  </si>
  <si>
    <t>TE VERTICAL(DESCIDA),PARA ELETROCALHA PERFURADA OU LISA,150X75MM.FORNECIMENTO E COLOCACAO</t>
  </si>
  <si>
    <t>TE VERTICAL(DESCIDA),PARA ELETROCALHA PERFURADA OU LISA,200X75MM.FORNECIMENTO E COLOCACAO</t>
  </si>
  <si>
    <t>TE VERTICAL(DESCIDA),PARA ELETROCALHA PERFURADA OU LISA,300X75MM.FORNECIMENTO E COLOCACAO</t>
  </si>
  <si>
    <t>TE VERTICAL(DESCIDA),PARA ELETROCALHA PERFURADA OU LISA,400X75MM.FORNECIMENTO E COLOCACAO</t>
  </si>
  <si>
    <t>TE VERTICAL(DESCIDA),PARA ELETROCALHA PERFURADA OU LISA,100X100MM.FORNECIMENTO E COLOCACAO</t>
  </si>
  <si>
    <t>TE VERTICAL(DESCIDA),PARA ELETROCALHA PERFURADA OU LISA,150X100MM.FORNECIMENTO E COLOCACAO</t>
  </si>
  <si>
    <t>TE VERTICAL(DESCIDA),PARA ELETROCALHA PERFURADA OU LISA,200X100MM.FORNECIMENTO E COLOCACAO</t>
  </si>
  <si>
    <t>TE VERTICAL(DESCIDA),PARA ELETROCALHA PERFURADA OU LISA,300X100MM.FORNECIMENTO E COLOCACAO</t>
  </si>
  <si>
    <t>TE VERTICAL(DESCIDA),PARA ELETROCALHA PERFURADA OU LISA,400X100MM.FORNECIMENTO E COLOCACAO</t>
  </si>
  <si>
    <t>TERMINAL DE FECHAMENTO LISO,PARA ELETROCALHA PERFURADA OU LISA,50X50MM.FORNECIMENTO E COLOCACAO</t>
  </si>
  <si>
    <t>TERMINAL DE FECHAMENTO LISO,PARA ELETROCALHA PERFURADA OU LISA,100X50MM.FORNECIMENTO E COLOCACAO</t>
  </si>
  <si>
    <t>TERMINAL DE FECHAMENTO LISO,PARA ELETROCALHA PERFURADA OU LISA,150X50MM.FORNECIMENTO E COLOCACAO</t>
  </si>
  <si>
    <t>TERMINAL DE FECHAMENTO LISO,PARA ELETROCALHA PERFURADA OU LISA,200X50MM.FORNECIMENTO E COLOCACAO</t>
  </si>
  <si>
    <t>TERMINAL DE FECHAMENTO LISO,PARA ELETROCALHA PERFURADA OU LISA,300X50MM.FORNECIMENTO E COLOCACAO</t>
  </si>
  <si>
    <t>TERMINAL DE FECHAMENTO LISO,PARA ELETROCALHA PERFURADA OU LISA,400X50MM.FORNECIMENTO E COLOCACAO</t>
  </si>
  <si>
    <t>TERMINAL DE FECHAMENTO LISO,PARA ELETROCALHA PERFURADA OU LISA,100X75MM.FORNECIMENTO E COLOCACAO</t>
  </si>
  <si>
    <t>TERMINAL DE FECHAMENTO LISO,PARA ELETROCALHA PERFURADA OU LISA,150X75MM.FORNECIMENTO E COLOCACAO</t>
  </si>
  <si>
    <t>TERMINAL DE FECHAMENTO LISO,PARA ELETROCALHA PERFURADA OU LISA,200X75MM.FORNECIMENTO E COLOCACAO</t>
  </si>
  <si>
    <t>TERMINAL DE FECHAMENTO LISO,PARA ELETROCALHA PERFURADA OU LISA,300X75MM.FORNECIMENTO E COLOCACAO</t>
  </si>
  <si>
    <t>TERMINAL DE FECHAMENTO LISO,PARA ELETROCALHA PERFURADA OU LISA,400X75MM.FORNECIMENTO E COLOCACAO</t>
  </si>
  <si>
    <t>TERMINAL DE FECHAMENTO LISO,PARA ELETROCALHA PERFURADA OU LISA,100X100MM.FORNECIMENTO E COLOCACAO</t>
  </si>
  <si>
    <t>TERMINAL DE FECHAMENTO LISO,PARA ELETROCALHA PERFURADA OU LISA,150X100MM.FORNECIMENTO E COLOCACAO</t>
  </si>
  <si>
    <t>TERMINAL DE FECHAMENTO LISO,PARA ELETROCALHA PERFURADA OU LISA,200X100MM.FORNECIMENTO E COLOCACAO</t>
  </si>
  <si>
    <t>TERMINAL DE FECHAMENTO LISO,PARA ELETROCALHA PERFURADA OU LISA,300X100MM.FORNECIMENTO E COLOCACAO</t>
  </si>
  <si>
    <t>TERMINAL DE FECHAMENTO LISO,PARA ELETROCALHA PERFURADA OU LISA,400X100MM.FORNECIMENTO E COLOCACAO</t>
  </si>
  <si>
    <t>TERMINAL DE FECHAMENTO,PARA ELETROCALHA PERFURADA OU LISA,50X50MM,COM SAIDA PARA TUBO.FORNECIMENTO E COLOCACAO</t>
  </si>
  <si>
    <t>TERMINAL DE FECHAMENTO,PARA ELETROCALHA PERFURADA OU LISA,100X50MM,COM SAIDA PARA TUBO.FORNECIMENTO E COLOCACAO</t>
  </si>
  <si>
    <t>TERMINAL DE FECHAMENTO,PARA ELETROCALHA PERFURADA OU LISA,150X50MM,COM SAIDA PARA TUBO.FORNECIMENTO E COLOCACAO</t>
  </si>
  <si>
    <t>TERMINAL DE FECHAMENTO,PARA ELETROCALHA PERFURADA OU LISA,200X50MM,COM SAIDA PARA TUBO.FORNECIMENTO E COLOCACAO</t>
  </si>
  <si>
    <t>TERMINAL DE FECHAMENTO,PARA ELETROCALHA PERFURADA OU LISA,300X50MM,COM SAIDA PARA TUBO.FORNECIMENTO E COLOCACAO</t>
  </si>
  <si>
    <t>TERMINAL DE FECHAMENTO,PARA ELETROCALHA PERFURADA OU LISA,400X50MM,COM SAIDA PARA TUBO.FORNECIMENTO E COLOCACAO</t>
  </si>
  <si>
    <t>TERMINAL DE FECHAMENTO,PARA ELETROCALHA PERFURADA OU LISA,100X75MM,COM SAIDA PARA TUBO.FORNECIMENTO E COLOCACAO</t>
  </si>
  <si>
    <t>TERMINAL DE FECHAMENTO,PARA ELETROCALHA PERFURADA OU LISA,150X75MM,COM SAIDA PARA TUBO.FORNECIMENTO E COLOCACAO</t>
  </si>
  <si>
    <t>TERMINAL DE FECHAMENTO,PARA ELETROCALHA PERFURADA OU LISA,200X75MM,COM SAIDA PARA TUBO.FORNECIMENTO E COLOCACAO</t>
  </si>
  <si>
    <t>TERMINAL DE FECHAMENTO,PARA ELETROCALHA PERFURADA OU LISA,300X75MM,COM SAIDA PARA TUBO.FORNECIMENTO E COLOCACAO</t>
  </si>
  <si>
    <t>TERMINAL DE FECHAMENTO,PARA ELETROCALHA PERFURADA OU LISA,400X75MM,COM SAIDA PARA TUBO.FORNECIMENTO E COLOCACAO</t>
  </si>
  <si>
    <t>TERMINAL DE FECHAMENTO,PARA ELETROCALHA PERFURADA OU LISA,100X100MM,COM SAIDA PARA TUBO.FORNECIMENTO E COLOCACAO</t>
  </si>
  <si>
    <t>TERMINAL DE FECHAMENTO,PARA ELETROCALHA PERFURADA OU LISA,150X100MM,COM SAIDA PARA TUBO.FORNECIMENTO E COLOCACAO</t>
  </si>
  <si>
    <t>TERMINAL DE FECHAMENTO,PARA ELETROCALHA PERFURADA OU LISA,200X100MM,COM SAIDA PARA TUBO.FORNECIMENTO E COLOCACAO</t>
  </si>
  <si>
    <t>TERMINAL DE FECHAMENTO,PARA ELETROCALHA PERFURADA OU LISA,300X100MM,COM SAIDA PARA TUBO.FORNECIMENTO E COLOCACAO</t>
  </si>
  <si>
    <t>TERMINAL DE FECHAMENTO,PARA ELETROCALHA PERFURADA OU LISA,400X100MM,COM SAIDA PARA TUBO.FORNECIMENTO E COLOCACAO</t>
  </si>
  <si>
    <t>ACOPLAMENTO EM PAINEL,PARA ELETROCALHA PERFURADA OU LISA,50X50MM.FORNECIMENTO E COLOCACAO</t>
  </si>
  <si>
    <t>ACOPLAMENTO EM PAINEL,PARA ELETROCALHA PERFURADA OU LISA,100X50MM.FORNECIMENTO E COLOCACAO</t>
  </si>
  <si>
    <t>ACOPLAMENTO EM PAINEL,PARA ELETROCALHA PERFURADA OU LISA,150X50MM.FORNECIMENTO E COLOCACAO</t>
  </si>
  <si>
    <t>ACOPLAMENTO EM PAINEL,PARA ELETROCALHA PERFURADA OU LISA,200X50MM.FORNECIMENTO E COLOCACAO</t>
  </si>
  <si>
    <t>ACOPLAMENTO EM PAINEL,PARA ELETROCALHA PERFURADA OU LISA,300X50MM.FORNECIMENTO E COLOCACAO</t>
  </si>
  <si>
    <t>ACOPLAMENTO EM PAINEL,PARA ELETROCALHA PERFURADA OU LISA,400X50MM.FORNECIMENTO E COLOCACAO</t>
  </si>
  <si>
    <t>ACOPLAMENTO EM PAINEL,PARA ELETROCALHA PERFURADA OU LISA,100X75MM.FORNECIMENTO E COLOCACAO</t>
  </si>
  <si>
    <t>ACOPLAMENTO EM PAINEL,PARA ELETROCALHA PERFURADA OU LISA,150X75MM.FORNECIMENTO E COLOCACAO</t>
  </si>
  <si>
    <t>ACOPLAMENTO EM PAINEL,PARA ELETROCALHA PERFURADA OU LISA,200X75MM.FORNECIMENTO E COLOCACAO</t>
  </si>
  <si>
    <t>ACOPLAMENTO EM PAINEL,PARA ELETROCALHA PERFURADA OU LISA,300X75MM.FORNECIMENTO E COLOCACAO</t>
  </si>
  <si>
    <t>ACOPLAMENTO EM PAINEL,PARA ELETROCALHA PERFURADA OU LISA,400X75MM.FORNECIMENTO E COLOCACAO</t>
  </si>
  <si>
    <t>ACOPLAMENTO EM PAINEL,PARA ELETROCALHA PERFURADA OU LISA,100X100MM.FORNECIMENTO E COLOCACAO</t>
  </si>
  <si>
    <t>ACOPLAMENTO EM PAINEL,PARA ELETROCALHA PERFURADA OU LISA,150X100MM.FORNECIMENTO E COLOCACAO</t>
  </si>
  <si>
    <t>ACOPLAMENTO EM PAINEL,PARA ELETROCALHA PERFURADA OU LISA,200X100MM.FORNECIMENTO E COLOCACAO</t>
  </si>
  <si>
    <t>ACOPLAMENTO EM PAINEL,PARA ELETROCALHA PERFURADA OU LISA,300X100MM.FORNECIMENTO E COLOCACAO</t>
  </si>
  <si>
    <t>ACOPLAMENTO EM PAINEL,PARA ELETROCALHA PERFURADA OU LISA,400X100MM.FORNECIMENTO E COLOCACAO</t>
  </si>
  <si>
    <t>GOTEJADOR PARA ELETROCALHA PERFURADA OU LISA,50X50MM.FORNECIMENTO E COLOCACAO</t>
  </si>
  <si>
    <t>GOTEJADOR PARA ELETROCALHA PERFURADA OU LISA,100X50MM.FORNECIMENTO E COLOCACAO</t>
  </si>
  <si>
    <t>GOTEJADOR PARA ELETROCALHA PERFURADA OU LISA,150X50MM.FORNECIMENTO E COLOCACAO</t>
  </si>
  <si>
    <t>GOTEJADOR PARA ELETROCALHA PERFURADA OU LISA,200X50MM.FORNECIMENTO E COLOCACAO</t>
  </si>
  <si>
    <t>GOTEJADOR PARA ELETROCALHA PERFURADA OU LISA,300X50MM.FORNECIMENTO E COLOCACAO</t>
  </si>
  <si>
    <t>GOTEJADOR PARA ELETROCALHA PERFURADA OU LISA,400X50MM.FORNECIMENTO E COLOCACAO</t>
  </si>
  <si>
    <t>GOTEJADOR PARA ELETROCALHA PERFURADA OU LISA,100X75MM.FORNECIMENTO E COLOCACAO</t>
  </si>
  <si>
    <t>GOTEJADOR PARA ELETROCALHA PERFURADA OU LISA,150X75MM.FORNECIMENTO E COLOCACAO</t>
  </si>
  <si>
    <t>GOTEJADOR PARA ELETROCALHA PERFURADA OU LISA,200X75MM.FORNECIMENTO E COLOCACAO</t>
  </si>
  <si>
    <t>GOTEJADOR PARA ELETROCALHA PERFURADA OU LISA,300X75MM.FORNECIMENTO E COLOCACAO</t>
  </si>
  <si>
    <t>GOTEJADOR PARA ELETROCALHA PERFURADA OU LISA,400X75MM.FORNECIMENTO E COLOCACAO</t>
  </si>
  <si>
    <t>GOTEJADOR PARA ELETROCALHA PERFURADA OU LISA,100X100MM.FORNECIMENTO E COLOCACAO</t>
  </si>
  <si>
    <t>GOTEJADOR PARA ELETROCALHA PERFURADA OU LISA,150X100MM.FORNECIMENTO E COLOCACAO</t>
  </si>
  <si>
    <t>GOTEJADOR PARA ELETROCALHA PERFURADA OU LISA,200X100MM.FORNECIMENTO E COLOCACAO</t>
  </si>
  <si>
    <t>GOTEJADOR PARA ELETROCALHA PERFURADA OU LISA,300X100MM.FORNECIMENTO E COLOCACAO</t>
  </si>
  <si>
    <t>GOTEJADOR PARA ELETROCALHA PERFURADA OU LISA,400X100MM.FORNECIMENTO E COLOCACAO</t>
  </si>
  <si>
    <t>INTERRUPTOR DE EMBUTIR COM 1 TECLA SIMPLES FOSFORESCENTE E PLACA.FORNECIMENTO E COLOCACAO</t>
  </si>
  <si>
    <t>INTERRUPTOR DE EMBUTIR COM 2 TECLAS SIMPLES FOSFORESCENTES EPLACA.FORNECIMENTO E COLOCACAO</t>
  </si>
  <si>
    <t>INTERRUPTOR DE EMBUTIR COM 3 TECLAS SIMPLES FOSFORESCENTES EPLACA.FORNECIMENTO E COLOCACAO</t>
  </si>
  <si>
    <t>INTERRUPTOR THREE-WAY DE EMBUTIR COM TECLA FOSFORESCENTE,INCLUSIVE PLACA.FORNECIMENTO E COLOCACAO</t>
  </si>
  <si>
    <t>INTERRUPTOR COM 1 TECLA SIMPLES E TOMADA 2P+T,10A/250V,PADRAO BRASILEIRO,DE EMBUTIR,COM PLACA DE 4"X2".FORNECIMENTO E COLOCACAO</t>
  </si>
  <si>
    <t>INTERRUPTOR COM 2 TECLAS SIMPLES E TOMADA 2P+T,10A/250V,PADRAO BRASILEIRO,DE EMBUTIR,COM PLACA DE 4"X2".FORNECIMENTO E COLOCACAO</t>
  </si>
  <si>
    <t>TOMADA ELETRICA 2P+T,10A/250V,PADRAO BRASILEIRO,DE EMBUTIR,COM PLACA 4"X2".FORNECIMENTO E COLOCACAO.</t>
  </si>
  <si>
    <t>TOMADA ELETRICA 2P+T,10A/250V,PADRAO BRASILEIRO,DE SOBREPOR.FORNECIMENTO E COLOCACAO</t>
  </si>
  <si>
    <t>TOMADA DE BAQUELITE,DE SOBREPOR,REVESTIDA DE BORRACHA,TRIPOLAR 15A.FORNECIMENTO E COLOCACAO</t>
  </si>
  <si>
    <t>TOMADA ELETRICA 2P+T,20A/250V,PADRAO BRASILEIRO,DE EMBUTIR,COM PLACA 4"X2",INCLUSIVE CAIXA DE DISTRIBUICAO E 2 DISJUNTORES MONOFASICOS DE 10 A 30A.FORNECIMENTO E COLOCACAO</t>
  </si>
  <si>
    <t>TOMADA 4 PINOS,DE SOBREPOR,COMPLETA,PARA TELEFONE.FORNECIMENTO E COLOCACAO</t>
  </si>
  <si>
    <t>TOMADA 4 PINOS,DE EMBUTIR,COMPLETA,PARA TELEFONE.FORNECIMENTO E COLOCACAO</t>
  </si>
  <si>
    <t>ESPELHO PLASTICO 4"X2".FORNECIMENTO E COLOCACAO</t>
  </si>
  <si>
    <t>TOMADA TIPO RJ11,DE SOBREPOR,COMPLETA,PARA TELEFONE.FORNECIMENTO E COLOCACAO</t>
  </si>
  <si>
    <t>TOMADA TIPO RJ11,DE EMBUTIR,COMPLETA,PARA TELEFONE.FORNECIMENTO E COLOCACAO</t>
  </si>
  <si>
    <t>TOMADA TIPO RJ45,DE SOBREPOR,COMPLETA,PARA LOGICA.FORNECIMENTO E COLOCACAO</t>
  </si>
  <si>
    <t>TOMADA TIPO RJ45,DE EMBUTIR,COMPLETA,PARA LOGICA.FORNECIMENTO E COLOCACAO</t>
  </si>
  <si>
    <t>TOMADA COAXIAL,DE SOBREPOR,COMPLETA,PARA ANTENA DE TV.FORNECIMENTO E COLOCACAO</t>
  </si>
  <si>
    <t>TOMADA COAXIAL,DE EMBUTIR,COMPLETA,PARA ANTENA DE TV.FORNECIMENTO E COLOCACAO</t>
  </si>
  <si>
    <t>RECEPTACULO DE LOUCA PARA PENDENTE.FORNECIMENTO E COLOCACAO</t>
  </si>
  <si>
    <t>LAMPADA INCANDESCENTE HALOGENA,DE 50W-12V.FORNECIMENTO E COLOCACAO</t>
  </si>
  <si>
    <t>LAMPADA INCANDESCENTE HALOGENA,DE 20W-12V.FORNECIMENTO E COLOCACAO</t>
  </si>
  <si>
    <t>LAMPADA FLUORESCENTE TUBULAR,DE 40W.FORNECIMENTO E COLOCACAO</t>
  </si>
  <si>
    <t>LAMPADA FLUORESCENTE TUBULAR,DE 32W.FORNECIMENTO E COLOCACAO</t>
  </si>
  <si>
    <t>LAMPADA FLUORESCENTE TUBULAR,DE 20W.FORNECIMENTO E COLOCACAO</t>
  </si>
  <si>
    <t>LAMPADA FLUORESCENTE TUBULAR,DE 18W.FORNECIMENTO E COLOCACAO</t>
  </si>
  <si>
    <t>LAMPADA FLUORESCENTE TUBULAR,DE 16W.FORNECIMENTO E COLOCACAO</t>
  </si>
  <si>
    <t>LAMPADA FLUORESCENTE,HO,DE 110W.FORNECIMENTO E COLOCACAO</t>
  </si>
  <si>
    <t>LAMPADA FLUORESCENTE,TRIFOSFORO,DE 16W.FORNECIMENTO E COLOCACAO</t>
  </si>
  <si>
    <t>LAMPADA FLUORESCENTE,TRIFOSFORO,DE 32W.FORNECIMENTO E COLOCACAO</t>
  </si>
  <si>
    <t>LAMPADA VAPOR DE MERCURIO,DE 125W.FORNECIMENTO E COLOCACAO</t>
  </si>
  <si>
    <t>LAMPADA DE VAPOR DE MERCURIO,DE 250W.FORNECIMENTO E COLOCACAO</t>
  </si>
  <si>
    <t>LAMPADA DE VAPOR DE MERCURIO,DE 400W.FORNECIMENTO E COLOCACAO</t>
  </si>
  <si>
    <t>LAMPADA MISTA,DE 160W.FORNECIMENTO E COLOCACAO</t>
  </si>
  <si>
    <t>LAMPADA MISTA,DE 250W.FORNECIMENTO E COLOCACAO</t>
  </si>
  <si>
    <t>LAMPADA MISTA,DE 500W.FORNECIMENTO E COLOCACAO</t>
  </si>
  <si>
    <t>LAMPADA DE VAPOR DE SODIO DE 70W-110/220V.FORNECIMENTO E COLOCACAO</t>
  </si>
  <si>
    <t>LAMPADA DE VAPOR DE SODIO DE 100W-110/220V.FORNECIMENTO E COLOCACAO</t>
  </si>
  <si>
    <t>LAMPADA DE VAPOR DE SODIO DE 150W-110/220V.FORNECIMENTO E COLOCACAO</t>
  </si>
  <si>
    <t>LAMPADA DE VAPOR DE SODIO DE 250W-110/200V.FORNECIMENTO E COLOCACAO</t>
  </si>
  <si>
    <t>LAMPADA DE VAPOR DE SODIO DE 400W-110/220V.FORNECIMENTO E COLOCACAO</t>
  </si>
  <si>
    <t>LAMPADA LED,BULBO,PAR 20,7W,120V,BASE E-27.FORNECIMENTO E COLOCACAO</t>
  </si>
  <si>
    <t>LAMPADA LED,BULBO,PAR 30,10W,120/220V/20D,BASE E-27.FORNECIMENTO E COLOCACAO</t>
  </si>
  <si>
    <t>LAMPADA LED,BULBO,PAR 30,13W,120/220V,BASE E-27.FORNECIMENTOE COLOCACAO</t>
  </si>
  <si>
    <t>LAMPADA LED,BULBO,PAR 38,16W,120/220V,BASE E-27.FORNECIMENTOE COLOCACAO</t>
  </si>
  <si>
    <t>REGISTRO DE GAVETA,EM BRONZE,COM DIAMETRO DE 1/2".FORNECIMENTO E COLOCACAO</t>
  </si>
  <si>
    <t>REGISTRO DE GAVETA,EM BRONZE,COM DIAMETRO DE 3/4".FORNECIMENTO E COLOCACAO</t>
  </si>
  <si>
    <t>REGISTRO DE GAVETA,EM BRONZE,COM DIAMETRO DE 1".FORNECIMENTOE COLOCACAO</t>
  </si>
  <si>
    <t>REGISTRO DE GAVETA,EM BRONZE,COM DIAMETRO DE 1.1/4".FORNECIMENTO E COLOCACAO</t>
  </si>
  <si>
    <t>REGISTRO DE GAVETA,EM BRONZE,COM DIAMETRO DE 1.1/2".FORNECIMENTO E COLOCACAO</t>
  </si>
  <si>
    <t>REGISTRO DE GAVETA,EM BRONZE,COM DIAMETRO DE 2".FORNECIMENTOE COLOCACAO</t>
  </si>
  <si>
    <t>REGISTRO DE GAVETA,EM BRONZE,COM DIAMETRO DE 2.1/2".FORNECIMENTO E COLOCACAO</t>
  </si>
  <si>
    <t>REGISTRO DE GAVETA,EM BRONZE,COM DIAMETRO DE 3".FORNECIMENTOE COLOCACAO</t>
  </si>
  <si>
    <t>REGISTRO DE GAVETA,EM BRONZE,COM DIAMETRO DE 4".FORNECIMENTOE COLOCACAO</t>
  </si>
  <si>
    <t>REGISTRO DE ESFERA,EM BRONZE,COM DIAMETRO DE 1/2".FORNECIMENTO E COLOCACAO</t>
  </si>
  <si>
    <t>REGISTRO DE ESFERA,EM BRONZE,COM DIAMETRO DE 3/4".FORNECIMENTO E COLOCACAO</t>
  </si>
  <si>
    <t>REGISTRO DE ESFERA,EM BRONZE,COM DIAMETRO DE 1".FORNECIMENTOE COLOCACAO</t>
  </si>
  <si>
    <t>REGISTRO DE ESFERA,EM BRONZE,COM DIAMETRO DE 1.1/4".FORNECIMENTO E COLOCACAO</t>
  </si>
  <si>
    <t>REGISTRO DE ESFERA,EM BRONZE,COM DIAMETRO DE 1.1/2".FORNECIMENTO E COLOCACAO</t>
  </si>
  <si>
    <t>REGISTRO DE ESFERA,EM BRONZE,COM DIAMETRO DE 2".FORNECIMENTOE COLOCACAO</t>
  </si>
  <si>
    <t>VALVULA DE PE,EM BRONZE,COM DIAMETRO DE 3/4".FORNECIMENTO ECOLOCACAO</t>
  </si>
  <si>
    <t>VALVULA DE PE,EM BRONZE,COM DIAMETRO DE 1".FORNECIMENTO E COLOCACAO</t>
  </si>
  <si>
    <t>VALVULA DE PE,EM BRONZE,COM DIAMETRO DE 1.1/4".FORNECIMENTOE COLOCACAO</t>
  </si>
  <si>
    <t>VALVULA DE PE,EM BRONZE,COM DIAMETRO DE 1.1/2".FORNECIMENTOE COLOCACAO</t>
  </si>
  <si>
    <t>VALVULA DE PE,EM BRONZE,COM DIAMETRO DE 2".FORNECIMENTO E COLOCACAO</t>
  </si>
  <si>
    <t>VALVULA DE PE,EM BRONZE,COM DIAMETRO DE 2.1/2".FORNECIMENTOE COLOCACAO</t>
  </si>
  <si>
    <t>VALVULA DE PE,EM BRONZE,COM DIAMETRO DE 3".FORNECIMENTO E COLOCACAO</t>
  </si>
  <si>
    <t>VALVULA DE PE,EM BRONZE,COM DIAMETRO DE 4".FORNECIMENTO E COLOCACAO</t>
  </si>
  <si>
    <t>VALVULA DE RETENCAO VERTICAL,EM BRONZE,COM DIAMETRO DE 3/4".FORNECIMENTO E COLOCACAO</t>
  </si>
  <si>
    <t>VALVULA DE RETENCAO VERTICAL,EM BRONZE,COM DIAMETRO DE 1".FORNECIMENTO E COLOCACAO</t>
  </si>
  <si>
    <t>VALVULA DE RETENCAO VERTICAL,EM BRONZE,COM DIAMETRO DE 1.1/4".FORNECIMENTO E COLOCACAO</t>
  </si>
  <si>
    <t>VALVULA DE RETENCAO VERTICAL,EM BRONZE,COM DIAMETRO DE 1.1/2".FORNECIMENTO E COLOCACAO</t>
  </si>
  <si>
    <t>VALVULA DE RETENCAO VERTICAL,EM BRONZE,COM DIAMETRO DE 2".FORNECIMENTO E COLOCACAO</t>
  </si>
  <si>
    <t>VALVULA DE RETENCAO VERTICAL EM BRONZE COM DIAMETRO DE 2.1/2".FORNECIMENTO E COLOCACAO</t>
  </si>
  <si>
    <t>VALVULA DE RETENCAO VERTICAL EM BRONZE,COM DIAMETRO DE 3".FORNECIMENTO E COLOCACAO</t>
  </si>
  <si>
    <t>VALVULA DE RETENCAO VERTICAL.EM BRONZE,COM DIAMETRO DE 4".FORNECIMENTO E COLOCACAO</t>
  </si>
  <si>
    <t>VALVULA DE RETENCAO HORIZONTAL,EM BRONZE,COM DIAMETRO DE 3/4".FORNECIMENTO E COLOCACAO</t>
  </si>
  <si>
    <t>VALVULA DE RETENCAO HORIZONTAL,EM BRONZE,COM DIAMETRO DE 1".FORNECIMENTO E COLOCACAO</t>
  </si>
  <si>
    <t>VALVULA DE RETENCAO HORIZONTAL,EM BRONZE,COM DIAMETRO DE 1.1/4".FORNECIMENTO E COLOCACAO</t>
  </si>
  <si>
    <t>VALVULA DE RETENCAO HORIZONTAL,EM BRONZE,COM DIAMETRO DE 1.1/2".FORNECIMENTO E COLOCACAO</t>
  </si>
  <si>
    <t>VALVULA DE RETENCAO HORIZONTAL,EM BRONZE,COM DIAMETRO DE 2".FORNECIMENTO E COLOCACAO</t>
  </si>
  <si>
    <t>VALVULA DE RETENCAO HORIZONTAL,EM BRONZE,COM DIAMETRO DE 2.1/2".FORNECIMENTO E COLOCACAO</t>
  </si>
  <si>
    <t>VALVULA DE RETENCAO HORIZONTAL,EM BRONZE,COM DIAMETRO DE 3".FORNECIMENTO E COLOCACAO</t>
  </si>
  <si>
    <t>VALVULA DE RETENCAO HORIZONTAL,EM BRONZE,COM DIAMETRO DE 4".FORNECIMENTO E COLOCACAO</t>
  </si>
  <si>
    <t>REGISTRO DE ESFERA,EM PVC,SOLDAVEL,COM DIAMETRO DE 20MM.FORNECIMENTO E COLOCACAO</t>
  </si>
  <si>
    <t>REGISTRO DE ESFERA,EM PVC,SOLDAVEL,COM DIAMETRO DE 25MM.FORNECIMENTO E COLOCACAO</t>
  </si>
  <si>
    <t>REGISTRO EM ESFERA,EM PVC,SOLDAVEL,COM DIAMETRO DE 32MM.FORNECIMENTO E COLOCACAO</t>
  </si>
  <si>
    <t>REGISTRO DE ESFERA,EM PVC,SOLDAVEL,COM DIAMETRO DE 40MM.FORNECIMENTO E COLOCACAO</t>
  </si>
  <si>
    <t>REGISTRO EM ESFERA,EM PVC,SOLDAVEL,COM DIAMETRO DE 50MM.FORNECIMENTO E COLOCACAO</t>
  </si>
  <si>
    <t>REGISTRO DE ESFERA,EM PVC,SOLDAVEL,COM DIAMETRO DE 60MM.FORNECIMENTO E COLOCACAO</t>
  </si>
  <si>
    <t>VALVULA DE PE,COM CRIVO EM PVC,SOLDAVEL,COM DIAMETRO DE 25MM.FORNECIMENTO E COLOCACAO</t>
  </si>
  <si>
    <t>VALVULA DE PE,COM CRIVO EM PVC,SOLDAVEL,COM DIAMETRO DE 32MM.FORNECIMENTO E COLOCACAO</t>
  </si>
  <si>
    <t>VALVULA DE PE,COM CRIVO EM PVC,SOLDAVEL,COM DIAMETRO DE 40MM.FORNECIMENTO E COLOCACAO</t>
  </si>
  <si>
    <t>VALVULA DE PE,COM CRIVO EM PVC,SOLDAVEL,COM DIAMETRO DE 50MM.FORNECIMENTO E COLOCACAO</t>
  </si>
  <si>
    <t>VALVULA DE PE,COM CRIVO EM PVC,SOLDAVEL,COM DIAMETRO DE 60MM.FORNECIMENTO E COLOCACAO</t>
  </si>
  <si>
    <t>VALVULA DE RETENCAO VERTICAL,EM PVC,SOLDAVEL,COM DIAMETRO DE25MM.FORNECIMENTO E COLOCACAO</t>
  </si>
  <si>
    <t>VALVULA DE RETENCAO VERTICAL,EM PVC,SOLDAVEL,COM DIAMETRO DE32MM.FORNECIMENTO E COLOCACAO</t>
  </si>
  <si>
    <t>VALVULA DE RETENCAO VERTICAL,EM PVC,SOLDAVEL,COM DIAMETRO DE40MM.FORNECIMENTO E COLOCACAO</t>
  </si>
  <si>
    <t>VALVULA DE RETENCAO VERTICAL,EM PVC,SOLDAVEL,COM DIAMETRO DE50MM.FORNECIMENTO E COLOCACAO</t>
  </si>
  <si>
    <t>VALVULA DE RETENCAO VERTICAL,EM PVC,SOLDAVEL,COM DIAMETRO DE60MM.FORNECIMENTO E COLOCACAO</t>
  </si>
  <si>
    <t>VALVULA DE RETENCAO HORIZONTAL,EM PVC,SOLDAVEL,COM DIAMETRODE 25MM.FORNECIMENTO E COLOCACAO</t>
  </si>
  <si>
    <t>VALVULA DE RETENCAO HORIZONTAL,EM PVC,SOLDAVEL,COM DIAMETRODE 32MM.FORNECIMENTO E COLOCACAO</t>
  </si>
  <si>
    <t>VALVULA DE RETENCAO HORIZONTAL,EM PVC,SOLDAVEL,COM DIAMETRODE 40MM.FORNECIMENTO E COLOCACAO</t>
  </si>
  <si>
    <t>VALVULA DE RETENCAO HORIZONTAL,EM PVC,SOLDAVEL,COM DIAMETRODE 50MM.FORNECIMENTO E COLOCACAO</t>
  </si>
  <si>
    <t>VALVULA DE RETENCAO HORIZONTAL,EM PVC,SOLDAVEL,COM DIAMETRODE 60MM.FORNECIMENTO E COLOCACAO</t>
  </si>
  <si>
    <t>TUBO DE FERRO GALVANIZADO DE 1/2",COM COSTURA,EXCLUSIVE EMENDAS,CONEXOES,ABERTURA E FECHAMENTO DE RASGO.FORNECIMENTO E ASSENTAMENTO</t>
  </si>
  <si>
    <t>TUBO DE FERRO GALVANIZADO DE 3/4",COM COSTURA,EXCLUSIVE EMENDAS,CONEXOES,ABERTURA E FECHAMENTO DE RASGO.FORNECIMENTO E ASSENTAMENTO</t>
  </si>
  <si>
    <t>TUBO DE FERRO GALVANIZADO DE 1",COM COSTURA,EXCLUSIVE EMENDAS,CONEXOES,ABERTURA E FECHAMENTO DE RASGO.FORNECIMENTO E ASSENTAMENTO</t>
  </si>
  <si>
    <t>TUBO DE FERRO GALVANIZADO DE 1.1/4",COM COSTURA,EXCLUSIVE EMENDAS,CONEXOES,ABERTURA E FECHAMENTO DE RASGO.FORNECIMENTO EASSENTAMENTO</t>
  </si>
  <si>
    <t>TUBO DE FERRO GALVANIZADO DE 1.1/2",COM COSTURA,EXCLUSIVE EMENDAS,CONEXOES,ABERTURA E FECHAMENTO DE RASGO.FORNECIMENTO EASSENTAMENTO</t>
  </si>
  <si>
    <t>TUBO DE FERRO GALVANIZADO DE 2",COM COSTURA,EXCLUSIVE EMENDAS,CONEXOES,ABERTURA E FECHAMENTO DE RASGO.FORNECIMENTO E ASSENTAMENTO</t>
  </si>
  <si>
    <t>TUBO DE FERRO GALVANIZADO DE 2.1/2",COM COSTURA,EXCLUSIVE EMENDAS,CONEXOES,ABERTURA E FECHAMENTO DE RASGO.FORNECIMENTO EASSENTAMENTO</t>
  </si>
  <si>
    <t>TUBO DE FERRO GALVANIZADO DE 3",COM COSTURA,EXCLUSIVE EMENDAS,CONEXOES,ABERTURA E FECHAMENTO DE RASGO.FORNECIMENTO E ASSENTAMENTO</t>
  </si>
  <si>
    <t>TUBO DE FERRO GALVANIZADO DE 4",COM COSTURA,EXCLUSIVE EMENDAS,CONEXOES,ABERTURA E FECHAMENTO DE RASGO.FORNECIMENTO E ASSENTAMENTO</t>
  </si>
  <si>
    <t>TUBO DE CPVC RIGIDO,DIAMETRO DE 15MM,SOLDAVEL,PARA AGUA QUENTE E FRIA,EXCLUSIVE EMENDA,CONEXOES,ABERTURA E FECHAMENTO DERASGO.FORNECIMENTO E ASSENTAMENTO</t>
  </si>
  <si>
    <t>TUBO DE CPVC RIGIDO,DIAMETRO DE 22MM,SOLDAVEL,PARA AGUA QUENTE E FRIA,EXCLUSIVE EMENDA,CONEXOES,ABERTURA E FECHAMENTO DERASGO.FORNECIMENTO E ASSENTAMENTO</t>
  </si>
  <si>
    <t>TUBO DE CPVC RIGIDO,DIAMETRO DE 28MM,SOLDAVEL,PARA AGUA QUENTE E FRIA,EXCLUSIVE EMENDA,CONEXOES,ABERTURA E FECHAMENTO DERASGO.FORNECIMENTO E ASSENTAMENTO</t>
  </si>
  <si>
    <t>TUBO DE PVC RIGIDO,ROSQUEAVEL,PARA AGUA FRIA,COM DIAMETRO DE1/2",EXCLUSIVE EMENDAS,CONEXOES,ABERTURA E FECHAMENTO DE RASGO.FORNECIMENTO E ASSENTAMENTO</t>
  </si>
  <si>
    <t>TUBO DE PVC RIGIDO,ROSQUEAVEL,PARA AGUA FRIA,COM DIAMETRO DE3/4",EXCLUSIVE EMENDAS,CONEXOES,ABERTURA E FECHAMENTO DE RASGO.FORNECIMENTO E ASSENTAMENTO</t>
  </si>
  <si>
    <t>TUBO DE PVC RIGIDO,ROSQUEAVEL,PARA AGUA FRIA,COM DIAMETRO DE1",EXCLUSIVE EMENDAS,CONEXOES,ABERTURA E FECHAMENTO DE RASGO.FORNECIMENTO E ASSENTAMENTO</t>
  </si>
  <si>
    <t>TUBO DE PVC RIGIDO,ROSQUEAVEL,PARA AGUA FRIA,COM DIAMETRO DE1.1/2",EXCLUSIVE EMENDAS,CONEXOES,ABERTURA E FECHAMENTO DERASGO.FORNECIMENTO E ASSENTAMENTO</t>
  </si>
  <si>
    <t>TUBO DE PVC RIGIDO,ROSQUEAVEL,PARA AGUA FRIA,COM DIAMETRO DE2",EXCLUSIVE EMENDAS,CONEXOES,ABERTURA E FECHAMENTO DE RASGO.FORNECIMENTO E ASSENTAMENTO</t>
  </si>
  <si>
    <t>TUBO DE PVC RIGIDO,ROSQUEAVEL,PARA AGUA FRIA,COM DIAMETRO DE2.1/2",EXCLUSIVE EMENDAS,CONEXOES,ABERTURA E FECHAMENTO DERASGO.FORNECIMENTO E ASSENTAMENTO</t>
  </si>
  <si>
    <t>TUBO DE PVC RIGIDO,ROSQUEAVEL,PARA AGUA FRIA,COM DIAMETRO DE3",EXCLUSIVE EMENDAS,CONEXOES,ABERTURA E FECHAMENTO DE RASGO.FORNECIMENTO E ASSENTAMENTO</t>
  </si>
  <si>
    <t>TUBO DE PVC RIGIDO,ROSQUEAVEL,PARA AGUA FRIA,COM DIAMETRO DE4",EXCLUSIVE EMENDAS,CONEXOES,ABERTURA E FECHAMENTO DE RASGO.FORNECIMENTO E ASSENTAMENTO</t>
  </si>
  <si>
    <t>TUBO DE PVC RIGIDO,ROSQUEAVEL,PARA AGUA FRIA,COM DIAMETRO DE1/2",INCLUSIVE CONEXOES E EMENDAS,EXCLUSIVE ABERTURA E FECHAMENTO DE RASGO.FORNECIMENTO E ASSENTAMENTO</t>
  </si>
  <si>
    <t>TUBO DE PVC RIGIDO,ROSQUEAVEL,PARA AGUA FRIA,COM DIAMETRO DE3/4",INCLUSIVE CONEXOES E EMENDAS,EXCLUSIVE ABERTURA E FECHAMENTO DE RASGO.FORNECIMENTO E ASSENTAMENTO</t>
  </si>
  <si>
    <t>TUBO DE PVC RIGIDO,ROSQUEAVEL,PARA AGUA FRIA,COM DIAMETRO DE1",INCLUSIVE CONEXOES E EMENDAS,EXCLUSIVE ABERTURA E FECHAMENTO DE RASGO.FORNECIMENTO E ASSENTAMENTO</t>
  </si>
  <si>
    <t>TUBO DE PVC RIGIDO,ROSQUEAVEL,PARA AGUA FRIA,COM DIAMETRO DE1.1/4",INCLUSIVE CONEXOES E EMENDAS,EXCLUSIVE ABERTURA E FECHAMENTO DE RASGO.FORNECIMENTO E ASSENTAMENTO</t>
  </si>
  <si>
    <t>TUBO DE PVC RIGIDO,ROSQUEAVEL,PARA AGUA FRIA,COM DIAMETRO DE1.1/2",INCLUSIVE CONEXOES E EMENDAS,EXCLUSIVE ABERTURA E FECHAMENTO DE RASGO.FORNECIMENTO E ASSENTAMENTO</t>
  </si>
  <si>
    <t>TUBO DE PVC RIGIDO,ROSQUEAVEL,PARA AGUA FRIA,COM DIAMETRO DE2",INCLUSIVE CONEXOES E EMENDAS,EXCLUSIVE ABERTURA E FECHAMENTO DE RASGO.FORNECIMENTO E ASSENTAMENTO</t>
  </si>
  <si>
    <t>TUBO DE PVC RIGIDO,ROSQUEAVEL,PARA AGUA FRIA,COM DIAMETRO DE2.1/2",INCLUSIVE CONEXOES E EMENDAS,EXCLUSIVE ABERTURA E FECHAMENTO DE RASGO.FORNECIMENTO E ASSENTAMENTO</t>
  </si>
  <si>
    <t>TUBO DE PVC RIGIDO,ROSQUEAVEL,PARA AGUA FRIA,COM DIAMETRO DE3",INCLUSIVE CONEXOES E EMENDAS,EXCLUSIVE ABERTURA E FECHAMENTO DE RASGO.FORNECIMENTO E ASSENTAMENTO</t>
  </si>
  <si>
    <t>TUBO DE PVC RIGIDO,ROSQUEAVEL,PARA AGUA FRIA,COM DIAMETRO DE4",INCLUSIVE CONEXOES E EMENDAS,EXCLUSIVE ABERTURA E FECHAMENTO DE RASGO.FORNECIMENTO E ASSENTAMENTO</t>
  </si>
  <si>
    <t>TUBO DE PVC RIGIDO DE 20MM,SOLDAVEL,EXCLUSIVE CONEXOES,EMENDAS,ABERTURA E FECHAMENTO DE RASGO.FORNECIMENTO E ASSENTAMENTO</t>
  </si>
  <si>
    <t>TUBO DE PVC RIGIDO DE 25MM,SOLDAVEL,EXCLUSIVE CONEXOES,EMENDAS,ABERTURA E FECHAMENTO DE RASGO.FORNECIMENTO E ASSENTAMENTO</t>
  </si>
  <si>
    <t>TUBO DE PVC RIGIDO DE 32MM,SOLDAVEL,EXCLUSIVE CONEXOES,EMENDAS,ABERTURA E FECHAMENTO DE RASGO.FORNECIMENTO E ASSENTAMENTO</t>
  </si>
  <si>
    <t>TUBO DE PVC RIGIDO DE 40MM,SOLDAVEL,EXCLUSIVE CONEXOES,EMENDAS,ABERTURA E FECHAMENTO DE RASGO.FORNECIMENTO E ASSENTAMENTO</t>
  </si>
  <si>
    <t>TUBO DE PVC RIGIDO DE 50MM,SOLDAVEL,EXCLUSIVE CONEXOES,EMENDAS,ABERTURA E FECHAMENTO DE RASGO.FORNECIMENTO E ASSENTAMENTO</t>
  </si>
  <si>
    <t>TUBO DE PVC RIGIDO DE 60MM,SOLDAVEL,EXCLUSIVE CONEXOES,EMENDAS,ABERTURA E FECHAMENTO DE RASGO.FORNECIMENTO E ASSENTAMENTO</t>
  </si>
  <si>
    <t>TUBO DE PVC RIGIDO DE 75MM,SOLDAVEL,EXCLUSIVE CONEXOES,EMENDAS,ABERTURA E FECHAMENTO DE RASGO.FORNECIMENTO E ASSENTAMENTO</t>
  </si>
  <si>
    <t>TUBO DE PVC RIGIDO DE 85MM,SOLDAVEL,EXCLUSIVE CONEXOES,EMENDAS,ABERTURA E FECHAMENTO DE RASGO.FORNECIMENTO E ASSENTAMENTO</t>
  </si>
  <si>
    <t>TUBO DE PVC RIGIDO DE 110MM,SOLDAVEL,EXCLUSIVE CONEXOES,EMENDAS,ABERTURA E FECHAMENTO DE RASGO.FORNECIMENTO E ASSENTAMENTO</t>
  </si>
  <si>
    <t>TUBO DE PVC RIGIDO DE 20MM,SOLDAVEL,INCLUSIVE CONEXOES E EMENDAS,EXCLUSIVE ABERTURA E FECHAMENTO DE RASGO.FORNECIMENTO EASSENTAMENTO</t>
  </si>
  <si>
    <t>TUBO DE PVC RIGIDO DE 25MM,SOLDAVEL,INCLUSIVE CONEXOES E EMENDAS,EXCLUSIVE ABERTURA E FECHAMENTO DE RASGO.FORNECIMENTO EASSENTAMENTO</t>
  </si>
  <si>
    <t>TUBO DE PVC RIGIDO DE 32MM,SOLDAVEL,INCLUSIVE CONEXOES E EMENDAS,EXCLUSIVE ABERTURA E FECHAMENTO DE RASGO.FORNECIMENTO EASSENTAMENTO</t>
  </si>
  <si>
    <t>TUBO DE PVC RIGIDO DE 40MM,SOLDAVEL,INCLUSIVE CONEXOES E EMENDAS,EXCLUSIVE ABERTURA E FECHAMENTO DE RASGO.FORNECIMENTO EASSENTAMENTO</t>
  </si>
  <si>
    <t>TUBO DE PVC RIGIDO DE 50MM,SOLDAVEL,INCLUSIVE CONEXOES E EMENDAS,EXCLUSIVE ABERTURA E FECHAMENTO DE RASGO.FORNECIMENTO EASSENTAMENTO</t>
  </si>
  <si>
    <t>TUBO DE PVC RIGIDO DE 60MM,SOLDAVEL,INCLUSIVE CONEXOES E EMENDAS,EXCLUSIVE ABERTURA E FECHAMENTO DE RASGO.FORNECIMENTO EASSENTAMENTO</t>
  </si>
  <si>
    <t>TUBO DE PVC RIGIDO DE 75MM,SOLDAVEL,INCLUSIVE CONEXOES E EMENDAS,EXCLUSIVE ABERTURA E FECHAMENTO DE RASGO.FORNECIMENTO EASSENTAMENTO</t>
  </si>
  <si>
    <t>TUBO DE PVC RIGIDO DE 85MM,SOLDAVEL,INCLUSIVE CONEXOES E EMENDAS,EXCLUSIVE ABERTURA E FECHAMENTO DE RASGO.FORNECIMENTO EASSENTAMENTO</t>
  </si>
  <si>
    <t>TUBO DE PVC RIGIDO DE 110MM,SOLDAVEL,INCLUSIVE CONEXOES E EMENDAS,EXCLUSIVE ABERTURA E FECHAMENTO DE RASGO.FORNECIMENTOE ASSENTAMENTO</t>
  </si>
  <si>
    <t>TUBO DE PVC RIGIDO DE 40MM,SOLDAVEL,EXCLUSIVE EMENDAS,CONEXOES,ABERTURA E FECHAMENTO DE RASGO.FORNECIMENTO E ASSENTAMENTO</t>
  </si>
  <si>
    <t>TUBO DE PVC RIGIDO DE 50MM,SOLDAVEL,EXCLUSIVE EMENDAS,CONEXOES,ABERTURA E FECHAMENTO DE RASGO.FORNECIMENTO E ASSENTAMENTO</t>
  </si>
  <si>
    <t>TUBO DE PVC RIGIDO DE 75MM,SOLDAVEL,EXCLUSIVE EMENDAS,CONEXOES,ABERTURA E FECHAMENTO DE RASGO.FORNECIMENTO E ASSENTAMENTO</t>
  </si>
  <si>
    <t>TUBO DE PVC RIGIDO DE 100MM,SOLDAVEL,EXCLUSIVE EMENDAS,CONEXOES,ABERTURA E FECHAMENTO DE RASGO.FORNECIMENTO E ASSENTAMENTO</t>
  </si>
  <si>
    <t>TUBO DE PVC RIGIDO DE 100MM,SOLDAVEL,INCLUSIVE CONEXOES E EMENDAS,EXCLUSIVE ABERTURA E FECHAMENTO DE RASGO.FORNECIMENTOE ASSENTAMENTO</t>
  </si>
  <si>
    <t>TUBO DE PVC RIGIDO DE 150MM,SOLDAVEL,INCLUSIVE CONEXOES E EMENDAS,EXCLUSIVE ABERTURA E FECHAMENTO DE RASGO.FORNECIMENTOE ASSENTAMENTO</t>
  </si>
  <si>
    <t>ELETRODUTO DE PVC RIGIDO ROSQUEAVEL DE 1/2",EXCLUSIVE LUVAS,CURVAS,ABERTURA E FECHAMENTO DE RASGO.FORNECIMENTO E ASSENTAMENTO</t>
  </si>
  <si>
    <t>ELETRODUTO DE PVC RIGIDO ROSQUEAVEL DE 3/4",EXCLUSIVE LUVAS,CURVAS,ABERTURA E FECHAMENTO DE RASGO.FORNECIMENTO E ASSENTAMENTO</t>
  </si>
  <si>
    <t>ELETRODUTO DE PVC RIGIDO ROSQUEAVEL DE 1",EXCLUSIVE LUVAS,CURVAS,ABERTURA E FECHAMENTO DE RASGO.FORNECIMENTO E ASSENTAMENTO</t>
  </si>
  <si>
    <t>ELETRODUTO DE PVC RIGIDO ROSQUEAVEL DE 1.1/4",EXCLUSIVE LUVAS,CURVAS,ABERTURA E FECHAMENTO DE RASGO.FORNECIMENTO E ASSENTAMENTO</t>
  </si>
  <si>
    <t>ELETRODUTO DE PVC RIGIDO ROSQUEAVEL DE 1.1/2",EXCLUSIVE LUVAS,CURVAS,ABERTURA E FECHAMENTO DE RASGO.FORNECIMENTO E ASSENTAMENTO</t>
  </si>
  <si>
    <t>ELETRODUTO DE PVC RIGIDO ROSQUEAVEL DE 2",EXCLUSIVE LUVAS,CURVAS,ABERTURA E FECHAMENTO DE RASGO.FORNECIMENTO E ASSENTAMENTO</t>
  </si>
  <si>
    <t>ELETRODUTO DE PVC RIGIDO ROSQUEAVEL DE 2.1/2",EXCLUSIVE LUVAS,CURVAS,ABERTURA E FECHAMENTO DE RASGO.FORNECIMENTO E ASSENTAMENTO</t>
  </si>
  <si>
    <t>ELETRODUTO DE PVC RIGIDO ROSQUEAVEL DE 3",EXCLUSIVE LUVAS,CURVAS,ABERTURA E FECHAMENTO DE RASGO.FORNECIMENTO E ASSENTAMENTO</t>
  </si>
  <si>
    <t>ELETRODUTO DE PVC RIGIDO ROSQUEAVEL DE 4",EXCLUSIVE LUVAS,CURVAS,ABERTURA E FECHAMENTO DE RASGO.FORNECIMENTO E ASSENTAMENTO</t>
  </si>
  <si>
    <t>ELETRODUTO DE PVC RIGIDO ROSQUEAVEL DE 1/2",INCLUSIVE CONEXOES E EMENDAS,EXCLUSIVE ABERTURA E FECHAMENTO DE RASGO.FORNECIMENTO E ASSENTAMENTO</t>
  </si>
  <si>
    <t>ELETRODUTO DE PVC RIGIDO ROSQUEAVEL DE 3/4",INCLUSIVE CONEXOES E EMENDAS,EXCLUSIVE ABERTURA E FECHAMENTO DE RASGO.FORNECIMENTO E ASSENTAMENTO</t>
  </si>
  <si>
    <t>ELETRODUTO DE PVC RIGIDO ROSQUEAVEL DE 1",INCLUSIVE CONEXOESE EMENDAS,EXCLUSIVE ABERTURA E FECHAMENTO DE RASGO.FORNECIMENTO E ASSENTAMENTO</t>
  </si>
  <si>
    <t>ELETRODUTO DE PVC RIGIDO ROSQUEAVEL DE 1.1/4",INCLUSIVE CONEXOES E EMENDAS,EXCLUSIVE ABERTURA E FECHAMENTO DE RASGO.FORNECIMENTO E ASSENTAMENTO</t>
  </si>
  <si>
    <t>ELETRODUTO DE PVC RIGIDO ROSQUEAVEL DE 1.1/2",INCLUSIVE CONEXOES E EMENDAS,EXCLUSIVE ABERTURA E FECHAMENTO DE RASGO.FORNECIMENTO E ASSENTAMENTO</t>
  </si>
  <si>
    <t>ELETRODUTO DE PVC RIGIDO ROSQUEAVEL DE 2",INCLUSIVE CONEXOESE EMENDAS,EXCLUSIVE ABERTURA E FECHAMENTO DE RASGO.FORNECIMENTO E ASSENTAMENTO</t>
  </si>
  <si>
    <t>ELETRODUTO DE PVC RIGIDO ROSQUEAVEL DE 2.1/2",INCLUSIVE CONEXOES E EMENDAS,EXCLUSIVE ABERTURA E FECHAMENTO DE RASGO.FORNECIMENTO E ASSENTAMENTO</t>
  </si>
  <si>
    <t>ELETRODUTO DE PVC RIGIDO ROSQUEAVEL DE 3",INCLUSIVE CONEXOESE EMENDAS,EXCLUSIVE ABERTURA E FECHAMENTO DE RASGO.FORNECIMENTO E ASSENTAMENTO</t>
  </si>
  <si>
    <t>ELETRODUTO DE PVC RIGIDO ROSQUEAVEL DE 4",INCLUSIVE CONEXOESE EMENDAS,EXCLUSIVE ABERTURA E FECHAMENTO DE RASGO.FORNECIMENTO E ASSENTAMENTO</t>
  </si>
  <si>
    <t>TE 90° COM INSPECAO,DE PVC,COM DIAMETRO DE(100X75)MM.FORNECIMENTO E ASSENTAMENTO</t>
  </si>
  <si>
    <t>TE 90° COM INSPECAO,DE PVC,COM DIAMETRO DE(75X75)MM.FORNECIMENTO E ASSENTAMENTO</t>
  </si>
  <si>
    <t>ELETRODUTO EM PVC FLEXIVEL,COR AMARELA,DIAMETRO DE 20MM.FORNECIMENTO E COLOCACAO.</t>
  </si>
  <si>
    <t>ELETRODUTO EM PVC FLEXIVEL,COR AMARELA,DIAMETRO DE 25MM.FORNECIMENTO E COLOCACAO.</t>
  </si>
  <si>
    <t>ELETRODUTO EM PVC FLEXIVEL,COR AMARELA,DIAMETRO DE 32MM.FORNECIMENTO E COLOCACAO.</t>
  </si>
  <si>
    <t>CONDUITE FLEXIVEL,GALVANIZADO,COM DIAMETRO DE 1/2",EXCLUSIVEEMENDAS.FORNECIMENTO E ASSENTAMENTO</t>
  </si>
  <si>
    <t>CONDUITE FLEXIVEL,GALVANIZADO,COM DIAMETRO DE 3/4",EXCLUSIVEEMENDAS.FORNECIMENTO E ASSENTAMENTO</t>
  </si>
  <si>
    <t>CONDUITE FLEXIVEL,GALVANIZADO,COM DIAMETRO DE 1",EXCLUSIVE EMENDAS.FORNECIMENTO E ASSENTAMENTO</t>
  </si>
  <si>
    <t>CONDUITE FLEXIVEL,GALVANIZADO,COM DIAMETRO DE 1.1/4",EXCLUSIVE EMENDAS.FORNECIMENTO E ASSENTAMENTO</t>
  </si>
  <si>
    <t>CONDUITE FLEXIVEL,GALVANIZADO,COM DIAMETRO DE 1.1/2",EXCLUSIVE EMENDAS.FORNECIMENTO E ASSENTAMENTO</t>
  </si>
  <si>
    <t>CONDUITE FLEXIVEL,GALVANIZADO,COM DIAMETRO DE 2",EXCLUSIVE EMENDAS.FORNECIMENTO E ASSENTAMENTO</t>
  </si>
  <si>
    <t>CONDUITE FLEXIVEL,GALVANIZADO,COM DIAMETRO DE 2.1/2",EXCLUSIVE EMENDAS.FORNECIMENTO E ASSENTAMENTO</t>
  </si>
  <si>
    <t>CONDUITE FLEXIVEL,GALVANIZADO,COM DIAMETRO DE 3",EXCLUSIVE EMENDAS.FORNECIMENTO E ASSENTAMENTO</t>
  </si>
  <si>
    <t>ADAPTADOR ROSQUEAVEL,COM DIAMETRO DE 1/2",COM FLANGES E ANELDE VEDACAO PARA CAIXA D'AGUA.FORNECIMENTO</t>
  </si>
  <si>
    <t>ADAPTADOR ROSQUEAVEL,COM DIAMETRO DE 3/4",COM FLANGES E ANELDE VEDACAO PARA CAIXA D'AGUA.FORNECIMENTO</t>
  </si>
  <si>
    <t>ADAPTADOR ROSQUEAVEL,COM DIAMETRO DE 1",COM FLANGES E ANEL DE VEDACAO PARA CAIXA D'AGUA.FORNECIMENTO</t>
  </si>
  <si>
    <t>ADAPTADOR ROSQUEAVEL,COM DIAMETRO DE 1.1/4",COM FLANGES E ANEL DE VEDACAO PARA CAIXA D'AGUA.FORNECIMENTO</t>
  </si>
  <si>
    <t>ADAPTADOR ROSQUEAVEL,COM DIAMETRO DE 1.1/2",COM FLANGES E ANEL DE VEDACAO PARA CAIXA D'AGUA.FORNECIMENTO</t>
  </si>
  <si>
    <t>ADAPTADOR ROSQUEAVEL,COM DIAMETRO DE 2",COM FLANGES E ANEL DE VEDACAO PARA CAIXA D'AGUA.FORNECIMENTO</t>
  </si>
  <si>
    <t>BUCHA DE REDUCAO COM ROSCA,COM DIAMETRO DE 3/4"X1/2".FORNECIMENTO</t>
  </si>
  <si>
    <t>BUCHA DE REDUCAO COM ROSCA,COM DIAMETRO DE 1X1/2".FORNECIMENTO</t>
  </si>
  <si>
    <t>BUCHA DE REDUCAO COM ROSCA,COM DIAMETRO DE 1"X3/4".FORNECIMENTO</t>
  </si>
  <si>
    <t>BUCHA DE REDUCAO COM ROSCA,COM DIAMETRO DE 1.1/4"X3/4".FORNECIMENTO</t>
  </si>
  <si>
    <t>BUCHA DE REDUCAO COM ROSCA,COM DIAMETRO DE 1.1/4"X1".FORNECIMENTO</t>
  </si>
  <si>
    <t>BUCHA DE REDUCAO COM ROSCA,COM DIAMETRO DE 1.1/2"X3/4".FORNECIMENTO</t>
  </si>
  <si>
    <t>BUCHA DE REDUCAO COM ROSCA,COM DIAMETRO DE 1.1/2"X1".FORNECIMENTO</t>
  </si>
  <si>
    <t>BUCHA DE REDUCAO COM ROSCA,COM DIAMETRO DE 1.1/2"X1.1/4".FORNECIMENTO</t>
  </si>
  <si>
    <t>BUCHA DE REDUCAO COM ROSCA,COM DIAMETRO DE 2"X1".FORNECIMENTO</t>
  </si>
  <si>
    <t>BUCHA DE REDUCAO COM ROSCA,COM DIAMETRO DE 2"X1.1/4".FORNECIMENTO</t>
  </si>
  <si>
    <t>BUCHA DE REDUCAO COM ROSCA,COM DIAMETRO DE 2"X1.1/2".FORNECIMENTO</t>
  </si>
  <si>
    <t>CAP COM ROSCA,COM DIAMETRO DE 1/2".FORNECIMENTO</t>
  </si>
  <si>
    <t>CAP COM ROSCA,COM DIAMETRO DE 3/4".FORNECIMENTO</t>
  </si>
  <si>
    <t>CAP COM ROSCA,COM DIAMETRO DE 1".FORNECIMENTO</t>
  </si>
  <si>
    <t>CAP COM ROSCA,COM DIAMETRO DE 1.1/2".FORNECIMENTO</t>
  </si>
  <si>
    <t>CAP COM ROSCA,COM DIAMETRO DE 2".FORNECIMENTO</t>
  </si>
  <si>
    <t>CAP COM ROSCA,COM DIAMETRO DE 2.1/2".FORNECIMENTO</t>
  </si>
  <si>
    <t>CAP COM ROSCA,COM DIAMETRO DE 3".FORNECIMENTO</t>
  </si>
  <si>
    <t>CURVA 90º COM ROSCA,COM DIAMETRO DE 1/2".FORNECIMENTO</t>
  </si>
  <si>
    <t>CURVA 90º COM ROSCA,COM DIAMETRO DE 3/4".FORNECIMENTO</t>
  </si>
  <si>
    <t>CURVA 90º COM ROSCA,COM DIAMETRO DE 1".FORNECIMENTO</t>
  </si>
  <si>
    <t>CURVA 90º COM ROSCA,COM DIAMETRO DE 1.1/4".FORNECIMENTO</t>
  </si>
  <si>
    <t>CURVA 90º COM ROSCA,COM DIAMETRO DE 1.1/2".FORNECIMENTO</t>
  </si>
  <si>
    <t>CURVA 90º COM ROSCA,COM DIAMETRO DE 2".FORNECIMENTO</t>
  </si>
  <si>
    <t>FLANGE COM SEXTAVADO COM ROSCA E SEM FUROS,COM DIAMETRO DE 1/2".FORNECIMENTO</t>
  </si>
  <si>
    <t>FLANGE COM SEXTAVADO COM ROSCA E SEM FUROS,COM DIAMETRO DE 3/4".FORNECIMENTO</t>
  </si>
  <si>
    <t>FLANGE COM SEXTAVADO COM ROSCA E SEM FUROS,COM DIAMETRO DE 1".FORNECIMENTO</t>
  </si>
  <si>
    <t>FLANGE COM SEXTAVADO COM ROSCA E SEM FUROS,COM DIAMETRO DE 1.1/4".FORNECIMENTO</t>
  </si>
  <si>
    <t>FLANGE COM SEXTAVADO COM ROSCA E SEM FUROS,COM DIAMETRO DE 1.1/2".FORNECIMENTO</t>
  </si>
  <si>
    <t>FLANGE COM SEXTAVADO COM ROSCA E SEM FUROS,COM DIAMETRO DE 2".FORNECIMENTO</t>
  </si>
  <si>
    <t>FLANGE COM SEXTAVADO COM ROSCA E SEM FUROS,COM DIAMETRO DE 2.1/2".FORNECIMENTO</t>
  </si>
  <si>
    <t>FLANGE COM SEXTAVADO COM ROSCA E SEM FUROS,COM DIAMETRO DE 3".FORNECIMENTO</t>
  </si>
  <si>
    <t>FLANGE COM SEXTAVADO COM ROSCA E SEM FUROS,COM DIAMETRO DE 4".FORNECIMENTO</t>
  </si>
  <si>
    <t>JOELHO 45º COM ROSCA,COM DIAMETRO DE 1/2".FORNECIMENTO</t>
  </si>
  <si>
    <t>JOELHO 45º COM ROSCA,COM DIAMETRO DE 3/4".FORNECIMENTO</t>
  </si>
  <si>
    <t>JOELHO 45º COM ROSCA,COM DIAMETRO DE 1".FORNECIMENTO</t>
  </si>
  <si>
    <t>JOELHO 45º COM ROSCA,COM DIAMETRO DE 1.1/4".FORNECIMENTO</t>
  </si>
  <si>
    <t>JOELHO 45º COM ROSCA,COM DIAMETRO DE 1.1/2".FORNECIMENTO</t>
  </si>
  <si>
    <t>JOELHO 45º COM ROSCA,COM DIAMETRO DE 2".FORNECIMENTO</t>
  </si>
  <si>
    <t>JOELHO 90º COM ROSCA,COM DIAMETRO DE 1/2".FORNECIMENTO</t>
  </si>
  <si>
    <t>JOELHO 90º COM ROSCA,COM DIAMETRO DE 3/4".FORNECIMENTO</t>
  </si>
  <si>
    <t>JOELHO 90º COM ROSCA,COM DIAMETRO DE 1".FORNECIMENTO</t>
  </si>
  <si>
    <t>JOELHO 90º COM ROSCA,COM DIAMETRO DE 1.1/4".FORNECIMENTO</t>
  </si>
  <si>
    <t>JOELHO 90º COM ROSCA,COM DIAMETRO DE 1.1/2".FORNECIMENTO</t>
  </si>
  <si>
    <t>JOELHO 90º COM ROSCA,COM DIAMETRO DE 2".FORNECIMENTO</t>
  </si>
  <si>
    <t>JOELHO DE REDUCAO 90º COM ROSCA,COM DIAMETRO DE 3/4"X1/2".FORNECIMENTO</t>
  </si>
  <si>
    <t>JOELHO DE REDUCAO 90º COM ROSCA,COM DIAMETRO DE 1"X3/4".FORNECIMENTO</t>
  </si>
  <si>
    <t>LUVA COM ROSCA,COM DIAMETRO DE 1/2".FORNECIMENTO</t>
  </si>
  <si>
    <t>LUVA COM ROSCA,COM DIAMETRO DE 3/4".FORNECIMENTO</t>
  </si>
  <si>
    <t>LUVA COM ROSCA,COM DIAMETRO DE 1".FORNECIMENTO</t>
  </si>
  <si>
    <t>LUVA COM ROSCA,COM DIAMETRO DE 1.1/4".FORNECIMENTO</t>
  </si>
  <si>
    <t>LUVA COM ROSCA,COM DIAMETRO DE 1.1/2".FORNECIMENTO</t>
  </si>
  <si>
    <t>LUVA COM ROSCA,COM DIAMETRO DE 2".FORNECIMENTO</t>
  </si>
  <si>
    <t>LUVA COM ROSCA,COM DIAMETRO DE 2.1/2".FORNECIMENTO</t>
  </si>
  <si>
    <t>LUVA COM ROSCA,COM DIAMETRO DE 3".FORNECIMENTO</t>
  </si>
  <si>
    <t>LUVA COM ROSCA,COM DIAMETRO DE 4".FORNECIMENTO</t>
  </si>
  <si>
    <t>LUVA DE REDUCAO COM ROSCA,COM DIAMETRO DE 3/4"X1/2".FORNECIMENTO</t>
  </si>
  <si>
    <t>LUVA DE REDUCAO COM ROSCA,COM DIAMETRO DE 1"X3/4".FORNECIMENTO</t>
  </si>
  <si>
    <t>LUVA DE CORRER PARA TUBO ROSCAVEL,COM DIAMETRO DE 1/2".FORNECIMENTO</t>
  </si>
  <si>
    <t>LUVA DE CORRER PARA TUBO ROSCAVEL,COM DIAMETRO DE 3/4".FORNECIMENTO</t>
  </si>
  <si>
    <t>LUVA DE CORRER PARA TUBO ROSCAVEL,COM DIAMETRO DE 1.1/2".FORNECIMENTO</t>
  </si>
  <si>
    <t>NIPEL COM ROSCA,COM DIAMETRO DE 1/2".FORNECIMENTO</t>
  </si>
  <si>
    <t>NIPEL COM ROSCA,COM DIAMETRO DE 3/4".FORNECIMENTO</t>
  </si>
  <si>
    <t>NIPEL COM ROSCA,COM DIAMETRO DE 1".FORNECIMENTO</t>
  </si>
  <si>
    <t>NIPEL COM ROSCA,COM DIAMETRO DE 1.1/4".FORNECIMENTO</t>
  </si>
  <si>
    <t>NIPEL COM ROSCA,COM DIAMETRO DE 1.1/2".FORNECIMENTO</t>
  </si>
  <si>
    <t>NIPEL COM ROSCA,COM DIAMETRO DE 2".FORNECIMENTO</t>
  </si>
  <si>
    <t>PLUG COM ROSCA,COM DIAMETRO DE 1/2".FORNECIMENTO</t>
  </si>
  <si>
    <t>PLUG COM ROSCA,COM DIAMETRO DE 3/4".FORNECIMENTO</t>
  </si>
  <si>
    <t>PLUG COM ROSCA,COM DIAMETRO DE 1".FORNECIMENTO</t>
  </si>
  <si>
    <t>PLUG COM ROSCA,COM DIAMETRO DE 1.1/4".FORNECIMENTO</t>
  </si>
  <si>
    <t>PLUG COM ROSCA,COM DIAMETRO DE 1.1/2".FORNECIMENTO</t>
  </si>
  <si>
    <t>PLUG COM ROSCA,COM DIAMETRO DE 2".FORNECIMENTO</t>
  </si>
  <si>
    <t>TE 90º COM ROSCA,COM DIAMETRO DE 1/2".FORNECIMENTO</t>
  </si>
  <si>
    <t>TE 90º COM ROSCA,COM DIAMETRO DE 3/4".FORNECIMENTO</t>
  </si>
  <si>
    <t>TE 90º COM ROSCA,COM DIAMETRO DE 1".FORNECIMENTO</t>
  </si>
  <si>
    <t>TE 90º COM ROSCA,COM DIAMETRO DE 1.1/4".FORNECIMENTO</t>
  </si>
  <si>
    <t>TE 90º COM ROSCA,COM DIAMETRO DE 1.1/2".FORNECIMENTO</t>
  </si>
  <si>
    <t>TE 90º COM ROSCA,COM DIAMETRO DE 2".FORNECIMENTO</t>
  </si>
  <si>
    <t>TE DE REDUCAO 90º COM ROSCA,COM DIAMETRO DE 3/4"X1/2".FORNECIMENTO</t>
  </si>
  <si>
    <t>TE DE REDUCAO 90º COM ROSCA,COM DIAMETRO DE 1"X3/4".FORNECIMENTO</t>
  </si>
  <si>
    <t>TE DE REDUCAO 90º COM ROSCA,COM DIAMETRO DE 1.1/2"X3/4".FORNECIMENTO</t>
  </si>
  <si>
    <t>UNIAO COM ROSCA,COM DIAMETRO DE 1/2".FORNECIMENTO</t>
  </si>
  <si>
    <t>UNIAO COM ROSCA,COM DIAMETRO DE 3/4".FORNECIMENTO</t>
  </si>
  <si>
    <t>UNIAO COM ROSCA,COM DIAMETRO DE 1".FORNECIMENTO</t>
  </si>
  <si>
    <t>UNIAO COM ROSCA,COM DIAMETRO DE 1.1/4".FORNECIMENTO</t>
  </si>
  <si>
    <t>UNIAO COM ROSCA,COM DIAMETRO DE 1.1/2".FORNECIMENTO</t>
  </si>
  <si>
    <t>UNIAO COM ROSCA,COM DIAMETRO DE 2".FORNECIMENTO</t>
  </si>
  <si>
    <t>UNIAO COM ROSCA,COM DIAMETRO DE 2.1/2".FORNECIMENTO</t>
  </si>
  <si>
    <t>UNIAO COM ROSCA,COM DIAMETRO DE 3".FORNECIMENTO</t>
  </si>
  <si>
    <t>JOELHO 90º COM ROSCA E BUCHA DE LATAO,COM DIAMETRO DE 1/2".FORNECIMENTO</t>
  </si>
  <si>
    <t>JOELHO 90º COM ROSCA E BUCHA DE LATAO,COM DIAMETRO DE 3/4".FORNECIMENTO</t>
  </si>
  <si>
    <t>JOELHO DE REDUCAO 90º COM ROSCA E BUCHA DE LATAO,COM DIAMETRO DE 3/4"X1/2".FORNECIMENTO</t>
  </si>
  <si>
    <t>ADAPTADOR SOLDAVEL CURTO COM BOLSA E ROSCA PARA REGISTRO,COMDIAMETRO DE 20MMX1/2".FORNECIMENTO</t>
  </si>
  <si>
    <t>ADAPTADOR SOLDAVEL CURTO COM BOLSA E ROSCA PARA REGISTRO,COMDIAMETRO DE 25MMX3/4".FORNECIMENTO</t>
  </si>
  <si>
    <t>ADAPTADOR SOLDAVEL CURTO COM BOLSA E ROSCA PARA REGISTRO,COMDIAMETRO DE 32MMX1".FORNECIMENTO</t>
  </si>
  <si>
    <t>ADAPTADOR SOLDAVEL CURTO COM BOLSA E ROSCA PARA REGISTRO,COMDIAMETRO DE 40MMX1.1/4".FORNECIMENTO</t>
  </si>
  <si>
    <t>ADAPTADOR SOLDAVEL CURTO COM BOLSA E ROSCA PARA REGISTRO,COMDIAMETRO DE 40MMX1.1/2".FORNECIMENTO</t>
  </si>
  <si>
    <t>ADAPTADOR SOLDAVEL CURTO COM BOLSA E ROSCA PARA REGISTRO,COMDIAMETRO DE 50MMX1.1/4".FORNECIMENTO</t>
  </si>
  <si>
    <t>ADAPTADOR SOLDAVEL CURTO COM BOLSA E ROSCA PARA REGISTRO,COMDIAMETRO DE 50MMX1.1/2".FORNECIMENTO</t>
  </si>
  <si>
    <t>ADAPTADOR SOLDAVEL CURTO COM BOLSA E ROSCA PARA REGISTRO,COMDIAMETRO DE 60MMX2".FORNECIMENTO</t>
  </si>
  <si>
    <t>ADAPTADOR SOLDAVEL CURTO COM BOLSA E ROSCA PARA REGISTRO,COMDIAMETRO DE 75MMX2.1/2".FORNECIMENTO</t>
  </si>
  <si>
    <t>ADAPTADOR SOLDAVEL CURTO COM BOLSA E ROSCA PARA REGISTRO,COMDIAMETRO DE 85MMX3".FORNECIMENTO</t>
  </si>
  <si>
    <t>ADAPTADOR SOLDAVEL CURTO COM BOLSA E ROSCA PARA REGISTRO,COMDIAMETRO DE 110MMX4".FORNECIMENTO</t>
  </si>
  <si>
    <t>ADAPTADOR SOLDAVEL COM FLANGES LIVRES PARA CAIXA D'AGUA,COMDIAMETRO DE 25MMX3/4".FORNECIMENTO</t>
  </si>
  <si>
    <t>ADAPTADOR SOLDAVEL COM FLANGES LIVRES PARA CAIXA D'AGUA,COMDIAMETRO DE 32MMX1".FORNECIMENTO</t>
  </si>
  <si>
    <t>ADAPTADOR SOLDAVEL COM FLANGES LIVRES PARA CAIXA D'AGUA,COMDIAMETRO DE 40MMX1.1/4".FORNECIMENTO</t>
  </si>
  <si>
    <t>ADAPTADOR SOLDAVEL COM FLANGES LIVRES PARA CAIXA D'AGUA,COMDIAMETRO DE 50MMX1.1/2".FORNECIMENTO</t>
  </si>
  <si>
    <t>ADAPTADOR SOLDAVEL COM FLANGES LIVRES PARA CAIXA D'AGUA,COMDIAMETRO DE 60MMX2".FORNECIMENTO</t>
  </si>
  <si>
    <t>ADAPTADOR SOLDAVEL COM FLANGES LIVRES PARA CAIXA D'AGUA,COMDIAMETRO DE 75MMX2.1/2".FORNECIMENTO</t>
  </si>
  <si>
    <t>ADAPTADOR SOLDAVEL COM FLANGES LIVRES PARA CAIXA D'AGUA,COMDIAMETRO DE 85MMX3".FORNECIMENTO</t>
  </si>
  <si>
    <t>ADAPTADOR SOLDAVEL COM FLANGES LIVRES PARA CAIXA D'AGUA,COMDIAMETRO DE 110MMX4".FORNECIMENTO</t>
  </si>
  <si>
    <t>ADAPTADOR SOLDAVEL/LONGO COM FLANGES LIVRES PARA CAIXA D'AGUA,COM DIAMETRO DE 75MMX2.1/2".FORNECIMENTO</t>
  </si>
  <si>
    <t>ADAPTADOR SOLDAVEL/LONGO COM FLANGES LIVRES PARA CAIXA D'AGUA,COM DIAMETRO DE 85MMX3".FORNECIMENTO</t>
  </si>
  <si>
    <t>ADAPTADOR SOLDAVEL/LONGO COM FLANGES LIVRES PARA CAIXA D'AGUA,COM DIAMETRO DE 110MMX4".FORNECIMENTO</t>
  </si>
  <si>
    <t>ADAPTADOR SOLDAVEL COM FLANGES E ANEL DE VEDACAO PARA CAIXAD'AGUA,COM DIAMETRO DE 25MMX3/4".FORNECIMENTO</t>
  </si>
  <si>
    <t>ADAPTADOR SOLDAVEL COM FLANGES E ANEL DE VEDACAO PARA CAIXAD'AGUA,COM DIAMETRO DE 32MMX1".FORNECIMENTO</t>
  </si>
  <si>
    <t>ADAPTADOR SOLDAVEL COM FLANGES E ANEL DE VEDACAO PARA CAIXAD'AGUA,COM DIAMETRO DE 40MMX1.1/4".FORNECIMENTO</t>
  </si>
  <si>
    <t>ADAPTADOR SOLDAVEL COM FLANGES E ANEL DE VEDACAO PARA CAIXAD'AGUA,COM DIAMETRO DE 50MMX1.1/2".FORNECIMENTO</t>
  </si>
  <si>
    <t>ADAPTADOR SOLDAVEL COM FLANGES E ANEL DE VEDACAO PARA CAIXAD'AGUA,COM DIAMETRO DE 60MMX2".FORNECIMENTO</t>
  </si>
  <si>
    <t>BUCHA DE REDUCAO SOLDAVEL CURTA,COM DIAMETRO DE 25MMX20MM.FORNECIMENTO</t>
  </si>
  <si>
    <t>BUCHA DE REDUCAO SOLDAVEL CURTA,COM DIAMETRO DE 32MMX25MM.FORNECIMENTO</t>
  </si>
  <si>
    <t>BUCHA DE REDUCAO SOLDAVEL CURTA,COM DIAMETRO DE 40MMX32MM.FORNECIMENTO</t>
  </si>
  <si>
    <t>BUCHA DE REDUCAO SOLDAVEL CURTA,COM DIAMETRO DE 50MMX40MM.FORNECIMENTO</t>
  </si>
  <si>
    <t>BUCHA DE REDUCAO SOLDAVEL CURTA,COM DIAMETRO DE 60MMX50MM.FORNECIMENTO</t>
  </si>
  <si>
    <t>BUCHA DE REDUCAO SOLDAVEL CURTA,COM DIAMETRO DE 75MMX60MM.FORNECIMENTO</t>
  </si>
  <si>
    <t>BUCHA DE REDUCAO SOLDAVEL CURTA,COM DIAMETRO DE 85MMX75MM.FORNECIMENTO</t>
  </si>
  <si>
    <t>BUCHA DE REDUCAO SOLDAVEL CURTA,COM DIAMETRO DE 110MMX85MM.FORNECIMENTO</t>
  </si>
  <si>
    <t>BUCHA DE REDUCAO SOLDAVEL LONGA,COM DIAMETRO DE 32MMX20MM.FORNECIMENTO</t>
  </si>
  <si>
    <t>BUCHA DE REDUCAO SOLDAVEL LONGA,COM DIAMETRO DE 40MMX20MM.FORNECIMENTO</t>
  </si>
  <si>
    <t>BUCHA DE REDUCAO SOLDAVEL LONGA,COM DIAMETRO DE 40MMX25MM.FORNECIMENTO</t>
  </si>
  <si>
    <t>BUCHA DE REDUCAO SOLDAVEL LONGA,COM DIAMETRO DE 50MMX20MM.FORNECIMENTO</t>
  </si>
  <si>
    <t>BUCHA DE REDUCAO SOLDAVEL LONGA,COM DIAMETRO DE 50MMX25MM.FORNECIMENTO</t>
  </si>
  <si>
    <t>BUCHA DE REDUCAO SOLDAVEL LONGA,COM DIAMETRO DE 50MMX32MM.FORNECIMENTO</t>
  </si>
  <si>
    <t>BUCHA DE REDUCAO SOLDAVEL LONGA,COM DIAMETRO DE 60MMX25MM.FORNECIMENTO</t>
  </si>
  <si>
    <t>BUCHA DE REDUCAO SOLDAVEL LONGA,COM DIAMETRO DE 60MMX32MM.FORNECIMENTO</t>
  </si>
  <si>
    <t>BUCHA DE REDUCAO SOLDAVEL LONGA,COM DIAMETRO DE 60MMX40MM.FORNECIMENTO</t>
  </si>
  <si>
    <t>BUCHA DE REDUCAO SOLDAVEL LONGA,COM DIAMETRO DE 60MMX50MM.FORNECIMENTO</t>
  </si>
  <si>
    <t>BUCHA DE REDUCAO SOLDAVEL LONGA,COM DIAMETRO DE 75MMX50MM.FORNECIMENTO</t>
  </si>
  <si>
    <t>BUCHA DE REDUCAO SOLDAVEL LONGA,COM DIAMETRO DE 85MMX60MM.FORNECIMENTO</t>
  </si>
  <si>
    <t>CAP SOLDAVEL,COM DIAMETRO DE 20MM.FORNECIMENTO</t>
  </si>
  <si>
    <t>CAP SOLDAVEL,COM DIAMETRO DE 25MM.FORNECIMENTO</t>
  </si>
  <si>
    <t>CAP SOLDAVEL,COM DIAMETRO DE 32MM.FORNECIMENTO</t>
  </si>
  <si>
    <t>CAP SOLDAVEL,COM DIAMETRO DE 40MM.FORNECIMENTO</t>
  </si>
  <si>
    <t>CAP SOLDAVEL,COM DIAMETRO DE 50MM.FORNECIMENTO</t>
  </si>
  <si>
    <t>CAP SOLDAVEL,COM DIAMETRO DE 60MM.FORNECIMENTO</t>
  </si>
  <si>
    <t>CAP SOLDAVEL,COM DIAMETRO DE 75MM.FORNECIMENTO</t>
  </si>
  <si>
    <t>CAP SOLDAVEL,COM DIAMETRO DE 85MM.FORNECIMENTO</t>
  </si>
  <si>
    <t>CAP SOLDAVEL,COM DIAMETRO DE 110MM.FORNECIMENTO</t>
  </si>
  <si>
    <t>CURVA 45º SOLDAVEL,COM DIAMETRO DE 20MM.FORNECIMENTO</t>
  </si>
  <si>
    <t>CURVA 45º SOLDAVEL,COM DIAMETRO DE 25MM.FORNECIMENTO</t>
  </si>
  <si>
    <t>CURVA 45º SOLDAVEL,COM DIAMETRO DE 32MM.FORNECIMENTO</t>
  </si>
  <si>
    <t>CURVA 45º SOLDAVEL,COM DIAMETRO DE 40MM.FORNECIMENTO</t>
  </si>
  <si>
    <t>CURVA 45º SOLDAVEL,COM DIAMETRO DE 50MM.FORNECIMENTO</t>
  </si>
  <si>
    <t>CURVA 45º SOLDAVEL,COM DIAMETRO DE 60MM.FORNECIMENTO</t>
  </si>
  <si>
    <t>CURVA 45° SOLDAVEL,COM DIAMETRO DE 75MM.FORNECIMENTO.</t>
  </si>
  <si>
    <t>CURVA 45º SOLDAVEL,COM DIAMETRO DE 85MM.FORNECIMENTO</t>
  </si>
  <si>
    <t>CURVA 45º SOLDAVEL,COM DIAMETRO DE 110MM.FORNECIMENTO</t>
  </si>
  <si>
    <t>CURVA 90º SOLDAVEL,COM DIAMETRO DE 20MM.FORNECIMENTO</t>
  </si>
  <si>
    <t>CURVA 90º SOLDAVEL,COM DIAMETRO DE 25MM.FORNECIMENTO</t>
  </si>
  <si>
    <t>CURVA 90º SOLDAVEL,COM DIAMETRO DE 32MM.FORNECIMENTO</t>
  </si>
  <si>
    <t>CURVA 90º SOLDAVEL,COM DIAMETRO DE 40MM.FORNECIMENTO</t>
  </si>
  <si>
    <t>CURVA 90º SOLDAVEL,COM DIAMETRO DE 50MM.FORNECIMENTO</t>
  </si>
  <si>
    <t>CURVA 90º SOLDAVEL,COM DIAMETRO DE 60MM.FORNECIMENTO</t>
  </si>
  <si>
    <t>CURVA 90º SOLDAVEL,COM DIAMETRO DE 75MM.FORNECIMENTO</t>
  </si>
  <si>
    <t>CURVA 90º SOLDAVEL,COM DIAMETRO DE 85MM.FORNECIMENTO</t>
  </si>
  <si>
    <t>CURVA 90º SOLDAVEL,COM DIAMETRO DE 110MM.FORNECIMENTO</t>
  </si>
  <si>
    <t>JOELHO 45º SOLDAVEL,COM DIAMETRO DE 20MM.FORNECIMENTO</t>
  </si>
  <si>
    <t>JOELHO 45º SOLDAVEL,COM DIAMETRO DE 25MM.FORNECIMENTO</t>
  </si>
  <si>
    <t>JOELHO 45º SOLDAVEL,COM DIAMETRO DE 32MM.FORNECIMENTO</t>
  </si>
  <si>
    <t>JOELHO 45º SOLDAVEL,COM DIAMETRO DE 40MM.FORNECIMENTO</t>
  </si>
  <si>
    <t>JOELHO 45º SOLDAVEL,COM DIAMETRO DE 50MM.FORNECIMENTO</t>
  </si>
  <si>
    <t>JOELHO 45º SOLDAVEL,COM DIAMETRO DE 60MM.FORNECIMENTO</t>
  </si>
  <si>
    <t>JOELHO 45º SOLDAVEL,COM DIAMETRO DE 75MM.FORNECIMENTO</t>
  </si>
  <si>
    <t>JOELHO 45º SOLDAVEL,COM DIAMETRO DE 85MM.FORNECIMENTO</t>
  </si>
  <si>
    <t>JOELHO 45º SOLDAVEL,COM DIAMETRO DE 110MM.FORNECIMENTO</t>
  </si>
  <si>
    <t>JOELHO 90º SOLDAVEL,COM DIAMETRO DE 20MM.FORNECIMENTO</t>
  </si>
  <si>
    <t>JOELHO 90º SOLDAVEL,COM DIAMETRO DE 25MM.FORNECIMENTO</t>
  </si>
  <si>
    <t>JOELHO 90º SOLDAVEL,COM DIAMETRO DE 32MM.FORNECIMENTO</t>
  </si>
  <si>
    <t>JOELHO 90º SOLDAVEL,COM DIAMETRO DE 40MM.FORNECIMENTO</t>
  </si>
  <si>
    <t>JOELHO 90º SOLDAVEL,COM DIAMETRO DE 50MM.FORNECIMENTO</t>
  </si>
  <si>
    <t>JOELHO 90º SOLDAVEL,COM DIAMETRO DE 60MM.FORNECIMENTO</t>
  </si>
  <si>
    <t>JOELHO 90º SOLDAVEL,COM DIAMETRO DE 75MM.FORNECIMENTO</t>
  </si>
  <si>
    <t>JOELHO 90º SOLDAVEL,COM DIAMETRO DE 85MM.FORNECIMENTO</t>
  </si>
  <si>
    <t>JOELHO 90º SOLDAVEL,COM DIAMETRO DE 110MM.FORNECIMENTO</t>
  </si>
  <si>
    <t>JOELHO DE REDUCAO 90º SOLDAVEL,COM DIAMETRO DE 25MMX20MM.FORNECIMENTO</t>
  </si>
  <si>
    <t>JOELHO DE REDUCAO 90º SOLDAVEL,COM DIAMETRO DE 32MMX25MM.FORNECIMENTO</t>
  </si>
  <si>
    <t>LUVA SOLDAVEL,COM DIAMETRO DE 20MM.FORNECIMENTO</t>
  </si>
  <si>
    <t>LUVA SOLDAVEL,COM DIAMETRO DE 25MM.FORNECIMENTO</t>
  </si>
  <si>
    <t>LUVA SOLDAVEL,COM DIAMETRO DE 32MM.FORNECIMENTO</t>
  </si>
  <si>
    <t>LUVA SOLDAVEL,COM DIAMETRO DE 40MM.FORNECIMENTO</t>
  </si>
  <si>
    <t>LUVA SOLDAVEL,COM DIAMETRO DE 50MM.FORNECIMENTO</t>
  </si>
  <si>
    <t>LUVA SOLDAVEL,COM DIAMETRO DE 60MM.FORNECIMENTO</t>
  </si>
  <si>
    <t>LUVA SOLDAVEL,COM DIAMETRO DE 75MM.FORNECIMENTO</t>
  </si>
  <si>
    <t>LUVA SOLDAVEL,COM DIAMETRO DE 85MM.FORNECIMENTO</t>
  </si>
  <si>
    <t>LUVA SOLDAVEL,COM DIAMETRO DE 110MM.FORNECIMENTO</t>
  </si>
  <si>
    <t>LUVA DE REDUCAO SOLDAVEL,COM DIAMETRO DE 25MMX20MM.FORNECIMENTO</t>
  </si>
  <si>
    <t>LUVA DE REDUCAO SOLDAVEL,COM DIAMETRO DE 32MMX25MM.FORNECIMENTO</t>
  </si>
  <si>
    <t>LUVA DE REDUCAO SOLDAVEL,COM DIAMETRO DE 40MMX32MM.FORNECIMENTO</t>
  </si>
  <si>
    <t>LUVA DE REDUCAO SOLDAVEL,COM DIAMETRO DE 60MMX50MM.FORNECIMENTO</t>
  </si>
  <si>
    <t>LUVA DE CORRER PARA TUBO SOLDAVEL,COM DIAMETRO DE 20MM.FORNECIMENTO</t>
  </si>
  <si>
    <t>LUVA DE CORRER PARA TUBO SOLDAVEL,COM DIAMETRO DE 25MM.FORNECIMENTO</t>
  </si>
  <si>
    <t>LUVA DE CORRER PARA TUBO SOLDAVEL,COM DIAMETRO DE 50MM.FORNECIMENTO</t>
  </si>
  <si>
    <t>TE SOLDAVEL 90º,COM DIAMETRO DE 20MM.FORNECIMENTO</t>
  </si>
  <si>
    <t>TE SOLDAVEL 90º,COM DIAMETRO DE 25MM.FORNECIMENTO</t>
  </si>
  <si>
    <t>TE SOLDAVEL 90º,COM DIAMETRO DE 32MM.FORNECIMENTO</t>
  </si>
  <si>
    <t>TE SOLDAVEL 90º,COM DIAMETRO DE 40MM.FORNECIMENTO</t>
  </si>
  <si>
    <t>TE SOLDAVEL 90º,COM DIAMETRO DE 50MM.FORNECIMENTO</t>
  </si>
  <si>
    <t>TE SOLDAVEL 90º,COM DIAMETRO DE 60MM.FORNECIMENTO</t>
  </si>
  <si>
    <t>TE SOLDAVEL 90º,COM DIAMETRO DE 75MM.FORNECIMENTO</t>
  </si>
  <si>
    <t>TE SOLDAVEL 90º,COM DIAMETRO DE 85MM.FORNECIMENTO</t>
  </si>
  <si>
    <t>TE SOLDAVEL 90º,COM DIAMETRO DE 110MM.FORNECIMENTO</t>
  </si>
  <si>
    <t>TE DE REDUCAO 90º SOLDAVEL,COM DIAMETRO DE 25MMX20MM.FORNECIMENTO</t>
  </si>
  <si>
    <t>TE DE REDUCAO 90º SOLDAVEL,COM DIAMETRO DE 32MMX25MM.FORNECIMENTO</t>
  </si>
  <si>
    <t>TE DE REDUCAO 90º SOLDAVEL,COM DIAMETRO DE 40MMX32MM.FORNECIMENTO</t>
  </si>
  <si>
    <t>TE DE REDUCAO 90º SOLDAVEL,COM DIAMETRO DE 50MMX20MM.FORNECIMENTO</t>
  </si>
  <si>
    <t>TE DE REDUCAO 90º SOLDAVEL,COM DIAMETRO DE 50MMX25MM.FORNECIMENTO</t>
  </si>
  <si>
    <t>TE DE REDUCAO 90º SOLDAVEL,COM DIAMETRO DE 50MMX32MM.FORNECIMENTO</t>
  </si>
  <si>
    <t>TE DE REDUCAO 90º SOLDAVEL,COM DIAMETRO DE 50MMX40MM.FORNECIMENTO</t>
  </si>
  <si>
    <t>TE DE REDUCAO 90º SOLDAVEL,COM DIAMETRO DE 75MMX50MM.FORNECIMENTO</t>
  </si>
  <si>
    <t>TE DE REDUCAO 90º SOLDAVEL,COM DIAMETRO DE 85MMX60MM.FORNECIMENTO</t>
  </si>
  <si>
    <t>TE DE REDUCAO 90º SOLDAVEL,COM DIAMETRO DE 110MMX60MM.FORNECIMENTO</t>
  </si>
  <si>
    <t>CRUZETA SOLDAVEL,COM DIAMETRO DE 25MM.FORNECIMENTO</t>
  </si>
  <si>
    <t>CRUZETA SOLDAVEL,COM DIAMETRO DE 50MM.FORNECIMENTO</t>
  </si>
  <si>
    <t>UNIAO SOLDAVEL,COM DIAMETRO DE 20MM.FORNECIMENTO</t>
  </si>
  <si>
    <t>UNIAO SOLDAVEL,COM DIAMETRO DE 25MM.FORNECIMENTO</t>
  </si>
  <si>
    <t>UNIAO SOLDAVEL,COM DIAMETRO DE 32MM.FORNECIMENTO</t>
  </si>
  <si>
    <t>UNIAO SOLDAVEL,COM DIAMETRO DE 40MM.FORNECIMENTO</t>
  </si>
  <si>
    <t>UNIAO SOLDAVEL,COM DIAMETRO DE 50MM.FORNECIMENTO</t>
  </si>
  <si>
    <t>UNIAO SOLDAVEL,COM DIAMETRO DE 60MM.FORNECIMENTO</t>
  </si>
  <si>
    <t>UNIAO SOLDAVEL,COM DIAMETRO DE 75MM.FORNECIMENTO</t>
  </si>
  <si>
    <t>UNIAO SOLDAVEL,COM DIAMETRO DE 85MM.FORNECIMENTO</t>
  </si>
  <si>
    <t>UNIAO SOLDAVEL,COM DIAMETRO DE 110MM.FORNECIMENTO</t>
  </si>
  <si>
    <t>JOELHO 90º SOLDAVEL E COM ROSCA,COM DIAMETRO DE 20MMX1/2".FORNECIMENTO</t>
  </si>
  <si>
    <t>JOELHO 90º SOLDAVEL E COM ROSCA,COM DIAMETRO DE 25MMX1/2".FORNECIMENTO</t>
  </si>
  <si>
    <t>JOELHO 90º SOLDAVEL E COM ROSCA,COM DIAMETRO DE 25MMX3/4".FORNECIMENTO</t>
  </si>
  <si>
    <t>JOELHO 90º SOLDAVEL E COM ROSCA,COM DIAMETRO DE 32MMX3/4".FORNECIMENTO</t>
  </si>
  <si>
    <t>LUVA SOLDAVEL E COM ROSCA,COM DIAMETRO DE 20MMX1/2".FORNECIMENTO</t>
  </si>
  <si>
    <t>LUVA SOLDAVEL E COM ROSCA,COM DIAMETRO DE 25MMX1/2".FORNECIMENTO</t>
  </si>
  <si>
    <t>LUVA SOLDAVEL E COM ROSCA,COM DIAMETRO DE 25MMX3/4".FORNECIMENTO</t>
  </si>
  <si>
    <t>LUVA SOLDAVEL E COM ROSCA,COM DIAMETRO DE 32MMX1".FORNECIMENTO</t>
  </si>
  <si>
    <t>LUVA SOLDAVEL E COM ROSCA,COM DIAMETRO DE 40MMX1.1/4".FORNECIMENTO</t>
  </si>
  <si>
    <t>LUVA SOLDAVEL E COM ROSCA,COM DIAMETRO DE 50MMX1.1/2".FORNECIMENTO</t>
  </si>
  <si>
    <t>TE 90º SOLDAVEL E COM ROSCA NA BOLSA CENTRAL,COM DIAMETRO DE20MMX20MMX1/2".FORNECIMENTO</t>
  </si>
  <si>
    <t>TE 90º SOLDAVEL E COM ROSCA NA BOLSA CENTRAL,COM DIAMETRO DE25MMX25MMX1/2".FORNECIMENTO</t>
  </si>
  <si>
    <t>TE 90º SOLDAVEL E COM ROSCA NA BOLSA CENTRAL,COM DIAMETRO DE25MMX25MMX3/4".FORNECIMENTO</t>
  </si>
  <si>
    <t>TE 90º SOLDAVEL E COM ROSCA NA BOLSA CENTRAL,COM DIAMETRO DE32MMX32MMX3/4".FORNECIMENTO</t>
  </si>
  <si>
    <t>JOELHO 90º SOLDAVEL E COM BUCHA DE LATAO,COM DIAMETRO DE 20MMX1/2".FORNECIMENTO</t>
  </si>
  <si>
    <t>JOELHO 90º SOLDAVEL E COM BUCHA DE LATAO,COM DIAMETRO DE 25MMX1/2".FORNECIMENTO</t>
  </si>
  <si>
    <t>JOELHO 90º SOLDAVEL E COM BUCHA DE LATAO,COM DIAMETRO DE 25MMX3/4".FORNECIMENTO</t>
  </si>
  <si>
    <t>JOELHO 90º SOLDAVEL E COM BUCHA DE LATAO,COM DIAMETRO DE 32MMX3/4".FORNECIMENTO</t>
  </si>
  <si>
    <t>LUVA SOLDAVEL E COM BUCHA DE LATAO,COM DIAMETRO DE 20MMX1/2".FORNECIMENTO</t>
  </si>
  <si>
    <t>LUVA SOLDAVEL E COM BUCHA DE LATAO,COM DIAMETRO DE 25MMX1/2".FORNECIMENTO</t>
  </si>
  <si>
    <t>LUVA SOLDAVEL E COM BUCHA DE LATAO,COM DIAMETRO DE 25MMX3/4".FORNECIMENTO</t>
  </si>
  <si>
    <t>TE 90º SOLDAVEL E COM BUCHA DE LATAO NA BOLSA CENTRAL,COM DIAMETRO DE 20MMX20MMX1/2".FORNECIMENTO</t>
  </si>
  <si>
    <t>TE 90º SOLDAVEL E COM BUCHA DE LATAO NA BOLSA CENTRAL,COM DIAMETRO DE 25MMX25MMX1/2".FORNECIMENTO</t>
  </si>
  <si>
    <t>TE 90º SOLDAVEL E COM BUCHA DE LATAO NA BOLSA CENTRAL,COM DIAMETRO DE 25MMX25MMX3/4".FORNECIMENTO</t>
  </si>
  <si>
    <t>TE 90º SOLDAVEL E COM BUCHA DE LATAO NA BOLSA CENTRAL,COM DIAMETRO DE 32MMX32MMX3/4".FORNECIMENTO</t>
  </si>
  <si>
    <t>TUBO DE COBRE CLASSE E,COM DIAMETRO DE 15MM,EXCLUSIVE CONEXOES,EMENDAS,ABERTURA E FECHAMENTO DE RASGO E ISOLAMENTO.FORNECIMENTO E ASSENTAMENTO</t>
  </si>
  <si>
    <t>TUBO DE COBRE CLASSE E,COM DIAMETRO DE 22MM,EXCLUSIVE CONEXOES,EMENDAS,ABERTURA E FECHAMENTO DE RASGO E ISOLAMENTO.FORNECIMENTO E ASSENTAMENTO</t>
  </si>
  <si>
    <t>TUBO DE COBRE CLASSE E,COM DIAMETRO DE 28MM,EXCLUSIVE CONEXOES,EMENDAS,ABERTURA E FECHAMENTO DE RASGO E ISOLAMENTO.FORNECIMENTO E ASSENTAMENTO</t>
  </si>
  <si>
    <t>TUBO DE COBRE CLASSE E,COM DIAMETRO DE 35MM,EXCLUSIVE CONEXOES,EMENDAS,ABERTURA E FECHAMENTO DE RASGO E ISOLAMENTO.FORNECIMENTO E ASSENTAMENTO</t>
  </si>
  <si>
    <t>TUBO DE COBRE CLASSE E,COM DIAMETRO DE 42MM,EXCLUSIVE CONEXOES,EMENDAS,ABERTURA E FECHAMENTO DE RASGO E ISOLAMENTO.FORNECIMENTO E ASSENTAMENTO</t>
  </si>
  <si>
    <t>TUBO DE COBRE CLASSE E,COM DIAMETRO DE 54MM,EXCLUSIVE CONEXOES,EMENDAS,ABERTURA E FECHAMENTO DE RASGO E ISOLAMENTO.FORNECIMENTO E ASSENTAMENTO</t>
  </si>
  <si>
    <t>TUBO DE COBRE CLASSE E,COM DIAMETRO DE 66MM,EXCLUSIVE CONEXOES,EMENDAS,ABERTURA E FECHAMENTO DE RASGO E ISOLAMENTO.FORNECIMENTO E ASSENTAMENTO</t>
  </si>
  <si>
    <t>TUBO DE COBRE CLASSE E,COM DIAMETRO DE 79MM,EXCLUSIVE CONEXOES,EMENDAS,ABERTURA E FECHAMENTO DE RASGO E ISOLAMENTO.FORNECIMENTO E ASSENTAMENTO</t>
  </si>
  <si>
    <t>TUBO DE COBRE CLASSE E,COM DIAMETRO DE 104MM,EXCLUSIVE CONEXOES,EMENDAS,ABERTURA E FECHAMENTO DE RASGO E ISOLAMENTO.FORNECIMENTO E ASSENTAMENTO</t>
  </si>
  <si>
    <t>TUBO DE COBRE CLASSE I,COM DIAMETRO DE 15MM,EXCLUSIVE CONEXOES,EMENDAS,ABERTURA E FECHAMENTO DE RASGO E ISOLAMENTO.FORNECIMENTO E ASSENTAMENTO</t>
  </si>
  <si>
    <t>TUBO DE COBRE CLASSE I,COM DIAMETRO DE 22MM,EXCLUSIVE CONEXOES,EMENDAS,ABERTURA E FECHAMENTO DE RASGO E ISOLAMENTO.FORNECIMENTO E ASSENTAMENTO</t>
  </si>
  <si>
    <t>TUBO DE COBRE CLASSE I,COM DIAMETRO DE 28MM,EXCLUSIVE CONEXOES,EMENDAS,ABERTURA E FECHAMENTO DE RASGO E ISOLAMENTO.FORNECIMENTO E ASSENTAMENTO</t>
  </si>
  <si>
    <t>TUBO DE COBRE CLASSE I,COM DIAMETRO DE 42MM,EXCLUSIVE CONEXOES,EMENDAS,ABERTURA E FECHAMENTO DE RASGO E ISOLAMENTO.FORNECIMENTO E ASSENTAMENTO</t>
  </si>
  <si>
    <t>EMENDA EM ELETRODUTO DE FERRO GALVANIZADO,DIAMETRO DE 1/2",COMPREENDENDO:CORTE,ABERTURA DE DUAS ROSCAS POR TARRACHA MANUAL,COLOCACAO DA LUVA,INCLUSIVE ESTA</t>
  </si>
  <si>
    <t>EMENDA EM ELETRODUTO DE FERRO GALVANIZADO,DIAMETRO DE 3/4",COMPREENDENDO:CORTE,ABERTURA DE DUAS ROSCAS POR TARRACHA MANUAL,COLOCACAO DA LUVA,INCLUSIVE ESTA</t>
  </si>
  <si>
    <t>EMENDA EM ELETRODUTO DE FERRO GALVANIZADO,DIAMETRO DE 1",COMPREENDENDO:CORTE,ABERTURA DE DUAS ROSCAS POR TARRACHA MANUAL,COLOCACAO DA LUVA,INCLUSIVE ESTA</t>
  </si>
  <si>
    <t>EMENDA EM ELETRODUTO DE FERRO GALVANIZADO,DIAMETRO DE 1.1/4",COMPREENDENDO:CORTE,ABERTURA DE DUAS ROSCAS POR TARRACHA MANUAL,COLOCACAO DA LUVA,INCLUSIVE ESTA</t>
  </si>
  <si>
    <t>EMENDA EM ELETRODUTO DE FERRO GALVANIZADO,DIAMETRO DE 1.1/2",COMPREENDENDO:CORTE,ABERTURA DE DUAS ROSCAS POR TARRACHA MANUAL,COLOCACAO DA LUVA,INCLUSIVE ESTA</t>
  </si>
  <si>
    <t>EMENDA EM ELETRODUTO DE FERRO GALVANIZADO,DIAMETRO DE 2",COMPREENDENDO:CORTE,ABERTURA DE DUAS ROSCAS POR TARRACHA MANUAL,COLOCACAO DA LUVA,INCLUSIVE ESTA</t>
  </si>
  <si>
    <t>EMENDA EM ELETRODUTO DE FERRO GALVANIZADO,DIAMETRO DE 2.1/2",COMPREENDENDO:CORTE,ABERTURA DE DUAS ROSCAS POR TARRACHA MANUAL,COLOCACAO DA LUVA,INCLUSIVE ESTA</t>
  </si>
  <si>
    <t>EMENDA EM ELETRODUTO DE FERRO GALVANIZADO,DIAMETRO DE 3",COMPREENDENDO:CORTE,ABERTURA DE DUAS ROSCAS POR TARRACHA MANUAL,COLOCACAO DA LUVA,INCLUSIVE ESTA</t>
  </si>
  <si>
    <t>EMENDA EM ELETRODUTO DE FERRO GALVANIZADO,DIAMETRO DE 4",COMPREENDENDO:CORTE,ABERTURA DE DUAS ROSCAS POR TARRACHA MANUAL,COLOCACAO DA LUVA,INCLUSIVE ESTA</t>
  </si>
  <si>
    <t>CORTE E COLOCACAO DE CONEXOES EM TUBO DE PVC RIGIDO,ESGOTO,SOLDAVEL,COM DIAMETRO DE 40MM,EXCLUSIVE A PECA</t>
  </si>
  <si>
    <t>CORTE E COLOCACAO DE CONEXOES EM TUBO DE PVC RIGIDO,ESGOTO,SOLDAVEL,COM DIAMETRO DE 50MM,EXCLUSIVE A PECA</t>
  </si>
  <si>
    <t>CORTE E COLOCACAO DE CONEXOES EM TUBO DE PVC RIGIDO,ESGOTO,SOLDAVEL,COM DIAMETRO DE 75MM,EXCLUSIVE A PECA</t>
  </si>
  <si>
    <t>CORTE E COLOCACAO DE CONEXOES EM TUBO DE PVC RIGIDO,ESGOTO,SOLDAVEL,COM DIAMETRO DE 100MM,EXCLUSIVE A PECA</t>
  </si>
  <si>
    <t>CORTE E COLOCACAO DE CONEXOES EM TUBO DE PVC RIGIDO,SOLDAVELPARA AGUA FRIA,COM DIAMETRO DE 20MM,EXCLUSIVE A PECA</t>
  </si>
  <si>
    <t>CORTE E COLOCACAO DE CONEXOES EM TUBO DE PVC RIGIDO,SOLDAVELPARA AGUA FRIA,COM DIAMETRO DE 25MM,EXCLUSIVE A PECA</t>
  </si>
  <si>
    <t>CORTE E COLOCACAO DE CONEXOES EM TUBO DE PVC RIGIDO,SOLDAVELPARA AGUA FRIA,COM DIAMETRO DE 32MM,EXCLUSIVE A PECA</t>
  </si>
  <si>
    <t>CORTE E COLOCACAO DE CONEXOES EM TUBO DE PVC RIGIDO,SOLDAVELPARA AGUA FRIA,COM DIAMETRO DE 40MM,EXCLUSIVE A PECA</t>
  </si>
  <si>
    <t>CORTE E COLOCACAO DE CONEXOES EM TUBO DE PVC RIGIDO,SOLDAVELPARA AGUA FRIA,COM DIAMETRO DE 50MM,EXCLUSIVE A PECA</t>
  </si>
  <si>
    <t>CORTE E COLOCACAO DE CONEXOES EM TUBO DE PVC RIGIDO,SOLDAVELPARA AGUA FRIA,COM DIAMETRO DE 60MM,EXCLUSIVE A PECA</t>
  </si>
  <si>
    <t>CORTE E COLOCACAO DE CONEXOES EM TUBO DE PVC RIGIDO,SOLDAVELPARA AGUA FRIA,COM DIAMETRO DE 75MM,EXCLUSIVE A PECA</t>
  </si>
  <si>
    <t>CORTE E COLOCACAO DE CONEXOES EM TUBO DE PVC RIGIDO,SOLDAVELPARA AGUA FRIA,COM DIAMETRO DE 85MM,EXCLUSIVE A PECA</t>
  </si>
  <si>
    <t>CORTE E COLOCACAO DE CONEXOES EM TUBO DE PVC RIGIDO,SOLDAVELPARA AGUA FRIA,COM DIAMETRO DE 110MM,EXCLUSIVE A PECA</t>
  </si>
  <si>
    <t>CORTE E COLOCACAO DE CONEXOES EM TUBO DE COBRE PARA AGUA QUENTE,COM DIAMETRO DE 15MM,EXCLUSIVE A PECA</t>
  </si>
  <si>
    <t>CORTE E COLOCACAO DE CONEXOES EM TUBO DE COBRE PARA AGUA QUENTE,COM DIAMETRO DE 22MM,EXCLUSIVE A PECA</t>
  </si>
  <si>
    <t>CORTE E COLOCACAO DE CONEXOES EM TUBO DE COBRE PARA AGUA QUENTE,COM DIAMETRO DE 28MM,EXCLUSIVE A PECA</t>
  </si>
  <si>
    <t>CORTE E COLOCACAO DE CONEXOES EM TUBO DE COBRE PARA AGUA QUENTE,COM DIAMETRO DE 35MM,EXCLUSIVE A PECA</t>
  </si>
  <si>
    <t>CORTE E COLOCACAO DE CONEXOES EM TUBO DE COBRE PARA AGUA QUENTE,COM DIAMETRO DE 42MM,EXCLUSIVE A PECA</t>
  </si>
  <si>
    <t>CORTE E COLOCACAO DE CONEXOES EM TUBO DE COBRE PARA AGUA QUENTE,COM DIAMETRO DE 54MM,EXCLUSIVE A PECA</t>
  </si>
  <si>
    <t>CORTE E COLOCACAO DE CONEXOES EM TUBO DE COBRE PARA AGUA QUENTE,COM DIAMETRO DE 66MM,EXCLUSIVE A PECA</t>
  </si>
  <si>
    <t>CORTE E COLOCACAO DE CONEXOES EM TUBO DE COBRE PARA AGUA QUENTE,COM DIAMETRO DE 79MM,EXCLUSIVE A PECA</t>
  </si>
  <si>
    <t>CORTE E COLOCACAO DE CONEXOES EM TUBO DE COBRE PARA AGUA QUENTE,COM DIAMETRO DE 104MM,EXCLUSIVE A PECA</t>
  </si>
  <si>
    <t>ABERTURA E FECHAMENTO MANUAL DE RASGO EM ALVENARIA,PARA PASSAGEM DE TUBOS E DUTOS,COM DIAMETRO DE 1/2" A 1"</t>
  </si>
  <si>
    <t>ABERTURA E FECHAMENTO MANUAL DE RASGO EM CONCRETO,PARA PASSAGEM DE TUBOS E DUTOS,COM DIAMETRO DE 1/2" A 1"</t>
  </si>
  <si>
    <t>ABERTURA E FECHAMENTO MANUAL DE RASGO EM ALVENARIA,PARA PASSAGEM DE TUBOS E DUTOS,COM DIAMETRO DE 1.1/4" A 2"</t>
  </si>
  <si>
    <t>ABERTURA E FECHAMENTO MANUAL DE RASGO EM CONCRETO,PARA PASSAGEM DE TUBOS E DUTOS,COM DIAMETRO DE 1.1/4" A 2"</t>
  </si>
  <si>
    <t>ABERTURA E FECHAMENTO MANUAL DE RASGO EM ALVENARIA,PARA PASSAGEM DE TUBOS E DUTOS,COM DIAMETRO DE 2.1/2" A 4"</t>
  </si>
  <si>
    <t>ABERTURA E FECHAMENTO MANUAL DE RASGO EM CONCRETO,PARA PASSAGEM DE TUBOS E DUTOS,COM DIAMETRO DE 2.1/2" A 4"</t>
  </si>
  <si>
    <t>SOLDA DE TOPO,EM TUBULACAO PARA VAPOR(SCH-40 OU SCH-80),NO DIAMETRO DE 1/2",UTILIZANDO CONVERSOR ELETROMOTORIZADO,INCLUSIVE CORTE OU CHANFRO DAS EXTREMIDADES</t>
  </si>
  <si>
    <t>SOLDA DE TOPO,EM TUBULACAO PARA VAPOR(SCH-40 OU SCH-80),NO DIAMETRO DE 3/4",UTILIZANDO CONVERSOR ELETROMOTORIZADO,INCLUSIVE CORTE OU CHANFRO DAS EXTREMIDADES</t>
  </si>
  <si>
    <t>SOLDA DE TOPO,EM TUBULACAO PARA VAPOR(SCH-40 OU SCH-80),NO DIAMETRO DE 1",UTILIZANDO CONVERSOR ELETROMOTORIZADO,INCLUSIVE CORTE OU CHANFRO DAS EXTREMIDADES</t>
  </si>
  <si>
    <t>SOLDA DE TOPO,EM TUBULACAO PARA VAPOR(SCH-40 OU SCH-80),NO DIAMETRO DE 1.1/4",UTILIZANDO CONVERSOR ELETROMOTORIZADO,INCLUSIVE CORTE OU CHANFRO DAS EXTREMIDADES</t>
  </si>
  <si>
    <t>SOLDA DE TOPO,EM TUBULACAO PARA VAPOR(SCH-40 OU SCH-80),NO DIAMETRO DE 1.1/2",UTILIZANDO CONVERSOR ELETROMOTORIZADO,INCLUSIVE CORTE OU CHANFRO DAS EXTREMIDADES</t>
  </si>
  <si>
    <t>SOLDA DE TOPO,EM TUBULACAO PARA VAPOR(SCH-40 OU SCH-80),NO DIAMETRO DE 2",UTILIZANDO CONVERSOR ELETROMOTORIZADO,INCLUSIVE CORTE OU CHANFRO DAS EXTREMIDADES</t>
  </si>
  <si>
    <t>SOLDA DE TOPO,EM TUBULACAO PARA VAPOR(SCH-40 OU SCH-80),NO DIAMETRO DE 2.1/2",UTILIZANDO CONVERSOR ELETROMOTORIZADO,INCLUSIVE CORTE OU CHANFRO DAS EXTREMIDADES</t>
  </si>
  <si>
    <t>SOLDA DE TOPO,EM TUBULACAO PARA VAPOR(SCH-40 OU SCH-80),NO DIAMETRO DE 3",UTILIZANDO CONVERSOR ELETROMOTORIZADO,INCLUSIVE CORTE OU CHANFRO DAS EXTREMIDADES</t>
  </si>
  <si>
    <t>SOLDA DE TOPO,EM TUBULACAO PARA VAPOR(SCH-40 OU SCH-80),NO DIAMETRO DE 4",UTILIZANDO CONVERSOR ELETROMOTORIZADO,INCLUSIVE CORTE OU CHANFRO DAS EXTREMIDADES</t>
  </si>
  <si>
    <t>FORNECIMENTO DE AGUA,PELA CEDAE,PARA OBRAS PUBLICAS,CONDIDERANDO UM CONSUMO MENSAL DE ATE 20,00M3,TARIFA "A"</t>
  </si>
  <si>
    <t>ADICIONAL PARA O ITEM 15.058.0010,CONSIDERANDO O CONSUMO MENSAL ENTRE 21,00 E 30,00M3</t>
  </si>
  <si>
    <t>ADICIONAL PARA OS ITENS 15.058.0010 E 15.058.0015,CONSIDERANDO O CONSUMO MENSAL ENTRE 31,00 E 100,00M3</t>
  </si>
  <si>
    <t>FORNECIMENTO DE AGUA,PELA CEDAE,PARA OBRAS PUBLICAS,CONSIDERANDO O CONSUMO MENSAL DE ATE 30,00M3,TARIFA "B"</t>
  </si>
  <si>
    <t>ADICIONAL PARA O ITEM 15.058.0050,CONSIDERANDO O CONSUMO MENSAL DE 31,00 ATE 130,00M3</t>
  </si>
  <si>
    <t>ADICIONAL PARA OS ITENS 15.058.0050 E 15.058.0055,CONSIDERANDO O CONSUMO MENSAL MAIOR QUE 130,00M3</t>
  </si>
  <si>
    <t>CONJUNTO DE MATERIAIS PARA CAVALETE DE RAMAL PREDIAL DE AGUA,PADRAO NORMAL,TIPO A DE 1/2".FORNECIMENTO</t>
  </si>
  <si>
    <t>CONJUNTO DE MATERIAIS PARA CAVALETE DE RAMAL PREDIAL DE AGUA,PADRAO NORMAL,TIPO A DE 3/4".FORNECIMENTO</t>
  </si>
  <si>
    <t>CONJUNTO DE MATERIAIS PARA CAVALETE DE RAMAL PREDIAL DE AGUA,PADRAO NORMAL,TIPO A DE 1".FORNECIMENTO</t>
  </si>
  <si>
    <t>CONJUNTO DE MATERIAIS PARA CAVALETE DE RAMAL PREDIAL DE AGUA,PADRAO NORMAL,TIPO A DE 1.1/2".FORNECIMENTO</t>
  </si>
  <si>
    <t>CONJUNTO DE MATERIAIS PARA CAVALETE DE RAMAL PREDIAL DE AGUA,PADRAO NORMAL,TIPO B DE 1/2".FORNECIMENTO</t>
  </si>
  <si>
    <t>CONJUNTO DE MATERIAIS PARA CAVALETE DE RAMAL PREDIAL DE AGUA,PADRAO NORMAL,TIPO B DE 3/4".FORNECIMENTO</t>
  </si>
  <si>
    <t>CONJUNTO DE MATERIAIS,COMPLETO,PARA LIGACAO DE RAMAL PREDIALDE AGUA,DENOMINADO "KIT CAVALETE",EM PVC,DIAMETRO DE 1/2".FORNECIMENTO</t>
  </si>
  <si>
    <t>CONJUNTO DE MATERIAIS,COMPLETO,PARA LIGACAO DE RAMAL PREDIALDE AGUA,DENOMINADO "KIT CAVALETE",EM PVC,DIAMETRO DE 3/4".FORNECIMENTO</t>
  </si>
  <si>
    <t>CONJUNTO DE MATERIAIS PARA RAMAL PREDIAL DE AGUA DE PVC RQ 1.1/2",PADRAO NORMAL,LIGADO EM DISTRIBUIDOR DE PVC DN DE 50MMOU 2",EXCLUSIVE TUBO E CAVALETE.FORNECIMENTO</t>
  </si>
  <si>
    <t>CONJUNTO DE MATERIAIS PARA RAMAL PREDIAL DE AGUA DE PVC RQ 1.1/2",PADRAO NORMAL,LIGADO EM DISTRIBUIDOR DE PVC DN DE 75MMOU 3",EXCLUSIVE TUBO E CAVALETE.FORNECIMENTO</t>
  </si>
  <si>
    <t>CONJUNTO DE MATERIAIS PARA RAMAL PREDIAL DE AGUA DE PVC RQ 1.1/2",PADRAO NORMAL,LIGADO EM DISTRIBUIDOR DE FERRO FUNDIDODN DE 75MM,EXCLUSIVE TUBO E CAVALETE.FORNECIMENTO</t>
  </si>
  <si>
    <t>CONJUNTO DE MATERIAIS PARA RAMAL PREDIAL DE AGUA DE PVC RQ 1.1/2",PADRAO NORMAL,LIGADO EM DISTRIBUIDOR DE PVC DEFOFO DNDE 150MM,EXCLUSIVE TUBO E CAVALETE.FORNECIMENTO</t>
  </si>
  <si>
    <t>CONJUNTO DE MATERIAIS PARA RAMAL PREDIAL DE AGUA DE PVC RQ 1.1/2",PADRAO NORMAL,LIGADO EM DISTRIBUIDOR DE PVC DEFOFO DNDE 200MM,EXCLUSIVE TUBO E CAVALETE.FORNECIMENTO</t>
  </si>
  <si>
    <t>CONJUNTO DE MATERIAIS PARA RAMAL PREDIAL DE AGUA DE PVC RQ 1.1/2",PADRAO NORMAL,LIGADO EM DISTRIBUIDOR DE PVC DEFOFO DNDE 250MM,EXCLUSIVE TUBO E CAVALETE.FORNECIMENTO</t>
  </si>
  <si>
    <t>CONJUNTO DE MATERIAIS PARA RAMAL PREDIAL DE AGUA DE PVC RQ 1.1/2",PADRAO NORMAL,LIGADO EM DISTRIBUIDOR DE FERRO FUNDIDODN ACIMA DE 100MM,EXCLUSIVE TUBO E CAVALETE.FORNECIMENTO</t>
  </si>
  <si>
    <t>CONJUNTO DE MATERIAIS PARA RAMAL PREDIAL DE AGUA DE PVC RQ 2",PADRAO NORMAL,LIGADO EM DISTRIBUIDOR DE PVC DN DE 50MM OU2",EXCLUSIVE TUBO E CAVALETE.FORNECIMENTO</t>
  </si>
  <si>
    <t>CONJUNTO DE MATERIAIS PARA RAMAL PREDIAL DE AGUA DE PVC RQ 2",PADRAO NORMAL,LIGADO EM DISTRIBUIDOR DE PVC DN DE 75MM OU3",EXCLUSIVE TUBO E CAVALETE.FORNECIMENTO</t>
  </si>
  <si>
    <t>CONJUNTO DE MATERIAIS PARA RAMAL PREDIAL DE AGUA DE PVC RQ 2",PADRAO NORMAL,LIGADO EM DISTRIBUIDOR DE FERRO FUNDIDO DN DE 75MM,EXCLUSIVE TUBO E CAVALETE.FORNECIMENTO</t>
  </si>
  <si>
    <t>CONJUNTO DE MATERIAIS PARA RAMAL PREDIAL DE AGUA DE PVC RQ 2",PADRAO NORMAL,LIGADO EM DISTRIBUIDOR DE PVC DEFOFO OU FERRO FUNDIDO DN DE 100MM,EXCLUSIVE TUBO E CAVALETE.FORNECIMENTO</t>
  </si>
  <si>
    <t>CONJUNTO DE MATERIAIS PARA RAMAL PREDIAL DE AGUA DE PVC RQ 2",PADRAO NORMAL,LIGADO EM DISTRIBUIDOR DE PVC DEFOFO DN DE 150MM,EXCLUSIVE TUBO E CAVALETE.FORNECIMENTO</t>
  </si>
  <si>
    <t>CONJUNTO DE MATERIAIS PARA RAMAL PREDIAL DE AGUA DE PVC RQ 2",PADRAO NORMAL,LIGADO EM DISTRIBUIDOR DE PVC DEFOFO DN DE 200MM,EXCLUSIVE TUBO E CAVALETE.FORNECIMENTO</t>
  </si>
  <si>
    <t>CONJUNTO DE MATERIAIS PARA RAMAL PREDIAL DE AGUA DE PVC RQ 2",PADRAO NORMAL,LIGADO EM DISTRIBUIDOR DE PVC DEFOFO DN DE 250MM,EXCLUSIVE TUBO E CAVALETE.FORNECIMENTO</t>
  </si>
  <si>
    <t>CONJUNTO DE MATERIAIS PARA RAMAL PREDIAL DE AGUA DE PVC RQ 2",LIGADO EM DISTRIBUIDOR DE FERRO FUNDIDO DN ACIMA DE 100MM,EXCLUSIVE TUBO E CAVALETE.FORNECIMENTO</t>
  </si>
  <si>
    <t>CAVALETE TIPO A,COMPREENDENDO TODOS OS RECURSOS NECESSARIOSCONFORME INSTRUCOES DO EDITAL DA CEDAE,DIAMETRO DE 1/2".FORNECIMENTO E COLOCACAO</t>
  </si>
  <si>
    <t>CAVALETE TIPO A,COMPREENDENDO TODOS OS RECURSOS NECESSARIOSCONFORME INSTRUCOES DO EDITAL DA CEDAE,DIAMETRO DE 3/4".FORNECIMENTO E COLOCACAO</t>
  </si>
  <si>
    <t>CAVALETE TIPO A,COMPREENDENDO TODOS OS RECURSOS NECESSARIOSCONFORME INSTRUCOES DO EDITAL DA CEDAE,DIAMETRO DE 1".FORNECIMENTO E COLOCACAO</t>
  </si>
  <si>
    <t>INSTALACAO DE RAMAL PREDIAL NAO EXECUTADO POR TOTAL IMPOSSIBILIDADE</t>
  </si>
  <si>
    <t>PREPARO E ASSENTAMENTO DE CAVALETE PADRAO NORMAL CEDAE COM DIAMETRO DE 1/2",EXCLUSIVE FORNECIMENTO DE TUBOS,PECAS E REGISTROS</t>
  </si>
  <si>
    <t>PREPARO E ASSENTAMENTO DE CAVALETE PADRAO NORMAL CEDAE COM DIAMETRO DE 3/4",EXCLUSIVE FORNECIMENTO DE TUBOS,PECAS E REGISTROS</t>
  </si>
  <si>
    <t>PREPARO E ASSENTAMENTO DE CAVALETE PADRAO NORMAL CEDAE COM DIAMETRO DE 1",EXCLUSIVE FORNECIMENTO DE TUBOS,PECAS E REGISTROS</t>
  </si>
  <si>
    <t>PREPARO E ASSENTAMENTO DE CAVALETE PADRAO NORMAL CEDAE COM DIAMETRO DE 1.1/2",EXCLUSIVE FORNECIMENTO DE TUBOS,PECAS E REGISTROS</t>
  </si>
  <si>
    <t>PREPARO E ASSENTAMENTO DE CAVALETE PADRAO NORMAL CEDAE COM DIAMETRO DE 2",EXCLUSIVE FORNECIMENTO DE TUBOS,PECAS E REGISTROS</t>
  </si>
  <si>
    <t>PREPARO E ASSENTAMENTO DE CAVALETE TIPO KIT PVC DE 1/2",EXCLUSIVE FORNECIMENTO DO MATERIAL</t>
  </si>
  <si>
    <t>PREPARO E ASSENTAMENTO DE CAVALETE TIPO KIT PVC DE 3/4",EXCLUSIVE FORNECIMENTO DO MATERIAL</t>
  </si>
  <si>
    <t>LIGACAO DE AGUAS PLUVIAIS OU DOMICILIARES SERVIDAS A REDE PUBLICA,EM LOGRADOURO SEM PAVIMENTACAO,COM LARGURA ATE 14,00M(INCLUSIVE)</t>
  </si>
  <si>
    <t>LIGACAO DE AGUAS PLUVIAIS OU DOMICILIARES SERVIDAS A REDE PUBLICA,EM LOGRADOURO SEM PAVIMENTACAO,COM LARGURA MAIOR QUE 14,00M</t>
  </si>
  <si>
    <t>LIGACAO DE AGUAS PLUVIAIS OU DOMICILIARES SERVIDAS A REDE PUBLICA,EM LOGRADOURO PAVIMENTADO,COM LARGURA MAIOR QUE 14,00M</t>
  </si>
  <si>
    <t>LIGACAO DE AGUAS PLUVIAIS OU DOMICILIARES SERVIDAS A SARJETA</t>
  </si>
  <si>
    <t>LIGACAO DE AGUAS PLUVIAIS OU DOMICILIARES SERVIDAS A VALA</t>
  </si>
  <si>
    <t>LIGACAO DE AGUAS PLUVIAIS OU DOMICILIARES SERVIDAS A REDE PUBLICA,NO CASO DESTA ESTAR LOCALIZADA SOB O PASSEIO</t>
  </si>
  <si>
    <t>LIGACAO EM TUBULACAO DE PVC,PARA ESGOTO,COM 0,10M DE DIAMETRO,INCLUSIVE ESCAVACAO E REATERRO ATE 1,00M,EXCLUSIVE REMOCAODE PAVIMENTO.CUSTO PARA 10,00M</t>
  </si>
  <si>
    <t>LIGACAO EM TUBULACAO DE PVC,PARA ESGOTO,COM 0,15M DE DIAMETRO,INCLUSIVE ESCAVACAO E REATERRO ATE 1,00M,EXCLUSIVE REMOCAODE PAVIMENTO.CUSTO PARA 10,00M</t>
  </si>
  <si>
    <t>LIGACAO DE ESGOTOS,EM MANILHA CERAMICA DE 0,10M DE DIAMETRO,INCLUSIVE ESCAVACAO,REATERRO ATE 1,00M,EXCLUSIVE REMOCAO E REPOSICAO DO PAVIMENTO.CUSTO PARA 10,00M</t>
  </si>
  <si>
    <t>LIGACAO DE ESGOTOS,EM MANILHA CERAMICA DE 0,15M DE DIAMETRO,INCLUSIVE ESCAVACAO,REATERRO ATE 1,00M,EXCLUSIVE REMOCAO E REPOSICAO DO PAVIMENTO.CUSTO PARA 10,00M</t>
  </si>
  <si>
    <t>LIGACAO DE ESGOTOS,EM MANILHA CERAMICA DE 0,20M DE DIAMETRO,INCLUSIVE ESCAVACAO,REATERRO ATE 1,00M,EXCLUSIVE REMOCAO E REPOSICAO DO PAVIMENTO.CUSTO PARA 10,00M</t>
  </si>
  <si>
    <t>TESOURA COMPLETA EM MADEIRA SERRADA,PARA VAO DE 4,00M.FORNECIMENTO E COLOCACAO</t>
  </si>
  <si>
    <t>TESOURA COMPLETA EM MADEIRA APARELHADA,PARA VAO DE 4,00M.FORNECIMENTO E COLOCACAO</t>
  </si>
  <si>
    <t>TESOURA COMPLETA EM MADEIRA SERRADA,PARA VAO DE 5,00M.FORNECIMENTO E COLOCACAO</t>
  </si>
  <si>
    <t>TESOURA COMPLETA EM MADEIRA APARELHADA,PARA VAO DE 5,00M.FORNECIMENTO E COLOCACAO</t>
  </si>
  <si>
    <t>TESOURA COMPLETA EM MADEIRA SERRADA,PARA VAO DE 6,00M.FORNECIMENTO E COLOCACAO</t>
  </si>
  <si>
    <t>TESOURA COMPLETA EM MADEIRA APARELHADA,PARA VAO DE 6,00M.FORNECIMENTO E COLOCACAO</t>
  </si>
  <si>
    <t>TESOURA COMPLETA EM MADEIRA SERRADA,PARA VAO DE 7,00M.FORNECIMENTO E COLOCACAO</t>
  </si>
  <si>
    <t>TESOURA COMPLETA EM MADEIRA APARELHADA,PARA VAO DE 7,00M.FORNECIMENTO E COLOCACAO</t>
  </si>
  <si>
    <t>TESOURA COMPLETA EM MADEIRA SERRADA,PARA VAO DE 8,00M.FORNECIMENTO E COLOCACAO</t>
  </si>
  <si>
    <t>TESOURA COMPLETA EM MADEIRA APARELHADA,PARA VAO DE 8,00M.FORNECIMENTO E COLOCACAO</t>
  </si>
  <si>
    <t>TESOURA COMPLETA EM MADEIRA SERRADA,PARA VAO DE 9,00M.FORNECIMENTO E COLOCACAO</t>
  </si>
  <si>
    <t>TESOURA COMPLETA EM MADEIRA APARELHADA,PARA VAO DE 9,00M.FORNECIMENTO E COLOCACAO</t>
  </si>
  <si>
    <t>TESOURA COMPLETA EM MADEIRA SERRADA,PARA VAO DE 10,00M.FORNECIMENTO E COLOCACAO</t>
  </si>
  <si>
    <t>TESOURA COMPLETA EM MADEIRA APARELHADA,PARA VAO DE 10,00M.FORNECIMENTO E COLOCACAO</t>
  </si>
  <si>
    <t>TESOURA COMPLETA EM MADEIRA SERRADA,PARA VAO DE 11,00M.FORNECIMENTO E COLOCACAO</t>
  </si>
  <si>
    <t>TESOURA COMPLETA EM MADEIRA APARELHADA,PARA VAO DE 11,00M.FORNECIMENTO E COLOCACAO</t>
  </si>
  <si>
    <t>TESOURA COMPLETA EM MADEIRA SERRADA,PARA VAO DE 12,00M.FORNECIMENTO E COLOCACAO</t>
  </si>
  <si>
    <t>TESOURA COMPLETA EM MADEIRA APARELHADA,PARA VAO DE 12,00M.FORNECIMENTO E COLOCACAO</t>
  </si>
  <si>
    <t>TESOURA COMPLETA EM MADEIRA SERRADA,PARA VAO DE 14,00M.FORNECIMENTO E COLOCACAO</t>
  </si>
  <si>
    <t>TESOURA COMPLETA EM MADEIRA APARELHADA,PARA VAO DE 14,00M.FORNECIMENTO E COLOCACAO</t>
  </si>
  <si>
    <t>PONTALETE DE MADEIRA SERRADA,EM PECAS DE 3"X3",VERTICAIS E HORIZONTAIS,PARA COBERTURA DE TELHAS CERAMICAS,MEDIDO PELA AREA REAL DA COBERTURA DO TELHADO.FORNECIMENTO E COLOCACAO</t>
  </si>
  <si>
    <t>TERCA DE MADEIRA SERRADA,EM PECAS DE 3"X3",PARA COBERTURA DEQUALQUER TIPO.FORNECIMENTO E COLOCACAO</t>
  </si>
  <si>
    <t>TERCA DE MADEIRA APARELHADA,EM PECAS DE 3"X3",PARA COBERTURADE QUALQUER TIPO.FORNECIMENTO E COLOCACAO</t>
  </si>
  <si>
    <t>TERCA DE MADEIRA SERRADA,EM PECAS DE 3"X4.1/2",PARA COBERTURA DE QUALQUER TIPO.FORNECIMENTO E COLOCACAO</t>
  </si>
  <si>
    <t>TERCA DE MADEIRA APARELHADA,EM PECAS DE 3"X4.1/2",PARA COBERTURA DE QUALQUER TIPO.FORNECIMENTO E COLOCACAO</t>
  </si>
  <si>
    <t>TERCA DE MADEIRA SERRADA,EM PECAS DE 3"X6",PARA COBERTURA DEQUALQUER TIPO.FORNECIMENTO E COLOCACAO</t>
  </si>
  <si>
    <t>TERCA DE MADEIRA APARELHADA,EM PECAS DE 3"X6",PARA COBERTURADE QUALQUER TIPO.FORNECIMENTO E COLOCACAO</t>
  </si>
  <si>
    <t>TERCA DE MADEIRA SERRADA,EM PECAS DE 3"X9",PARA COBERTURA DEQUALQUER TIPO.FORNECIMENTO E COLOCACAO</t>
  </si>
  <si>
    <t>TERCA DE MADEIRA APARELHADA,EM PECAS DE 3"X9",PARA COBERTURADE QUALQUER TIPO.FORNECIMENTO E COLOCACAO</t>
  </si>
  <si>
    <t>TERCA DE MADEIRA SERRADA,EM PECAS DE 3"X12",PARA COBERTURADE QUALQUER TIPO.FORNECIMENTO E COLOCACAO</t>
  </si>
  <si>
    <t>TERCA DE MADEIRA APARELHADA,EM PECAS DE 3"X12",PARA COBERTURA DE QUALQUER TIPO.FORNECIMENTO E COLOCACAO</t>
  </si>
  <si>
    <t>CAIBRO DE MADEIRA SERRADA COM 3"X1.1/2".FORNECIMENTO E COLOCACAO</t>
  </si>
  <si>
    <t>CAIBRO DE MADEIRA APARELHADA COM 3"X1.1/2".FORNECIMENTO E COLOCACAO</t>
  </si>
  <si>
    <t>CAIBRO DE MADEIRA SERRADA COM 3"X2".FORNECIMENTO E COLOCACAO</t>
  </si>
  <si>
    <t>CAIBRO DE MADEIRA APARELHADA COM 3"X2".FORNECIMENTO E COLOCACAO</t>
  </si>
  <si>
    <t>RIPA DE MADEIRA SERRADA DE 1,5X4CM.FORNECIMENTO E COLOCACAO</t>
  </si>
  <si>
    <t>RIPA DE MADEIRA APARELHADA DE 1,5X4CM.FORNECIMENTO E COLOCACAO</t>
  </si>
  <si>
    <t>COBERTURA EM TELHA CERAMICA FRANCESA,EXCLUSIVE CUMEEIRA E MADEIRAMENTO.MEDIDA PELA AREA REAL DA COBERTURA.FORNECIMENTO ECOLOCACAO</t>
  </si>
  <si>
    <t>COBERTURA EM TELHA CERAMICA COLONIAL,EXCLUSIVE CUMEEIRA E MADEIRAMENTO.MEDIDA PELA AREA REAL DE COBERTURA.FORNECIMENTO ECOLOCACAO</t>
  </si>
  <si>
    <t>COBERTURA EM TELHA CERAMICA PORTUGUESA OU ROMANA,EXCLUSIVE CUMEEIRA E MADEIRAMENTO MEDIDA PELA AREA REAL DE COBERTURA.FORNECIMENTO E COLOCACAO</t>
  </si>
  <si>
    <t>CUMEEIRA PARA COBERTURA EM TELHAS FRANCESAS,COLONIAIS,ROMANAOU PORTUGUESA.FORNECIMENTO E COLOCACAO</t>
  </si>
  <si>
    <t>CORDAO PARA ARREMATE DE TELHADO EXECUTADO EM TELHAS COLONIAIS DUPLAS,LIGEIRAMENTE SOBREPOSTAS,PRESAS COM ARGAMASSA DE CIMENTO,AREIA E SAIBRO,NO TRACO 1:2:2.FORNECIMENTO E COLOCACAO</t>
  </si>
  <si>
    <t>CORDAO PARA ARREMATE DE TELHADO,EXECUTADO COM ARGAMASSA DE CIMENTO,AREIA E SAIBRO,NO TRACO 1:2:2</t>
  </si>
  <si>
    <t>FIXACAO DE TELHAS CERAMICAS,TIPO COLONIAL (EXCLUSIVE ESTAS)COM ARAME DE COBRE Nº16.FORNECIMENTO E COLOCACAO</t>
  </si>
  <si>
    <t>COBERTURA EM TELHAS DE CONCRETO,EXCLUSIVE CUMEEIRA E MADEIRAMENTO.MEDIDA PELA AREA REAL DA COBERTURA.FORNECIMENTO E COLOCACAO</t>
  </si>
  <si>
    <t>RUFO EM CONCRETO ARMADO COM 45CM DE LARGURA E 6CM DE ESPESSURA,ENGASTADO E ASSENTADO COM ARGAMASSA DE CIMENTO E AREIA,NOTRACO 1:3,INCLUSIVE ESCORAMENTO.FORNECIMENTO E COLOCACAO</t>
  </si>
  <si>
    <t>COBERTURA EM TELHAS ONDULADAS DE CIMENTO,SEM AMIANTO,REFORCADO COM FIOS SINTETICOS (CRFS),COM ESPESSURA DE 6MM,EXCLUSIVEMADEIRAMENTO.FORNECIMENTO E COLOCACAO</t>
  </si>
  <si>
    <t>COBERTURA EM TELHAS ONDULADAS DE CIMENTO,SEM AMIANTO,REFORCADO COM FIOS SINTETICOS (CRFS),COM ESPESSURA DE 8MM,EXCLUSIVEMADEIRAMENTO.FORNECIMENTO E COLOCACAO</t>
  </si>
  <si>
    <t>CUMEEIRA NORMAL DE CIMENTO,SEM AMIANTO,REFORCADO COM FIOS SINTETICOS (CRFS),PARA TELHAS TIPO CALHA 44CM,INCLUSIVE ACESSORIOS DE FIXACAO E VEDACAO.FORNECIMENTO E COLOCACAO</t>
  </si>
  <si>
    <t>ESPIGAO PARA COBERTURA EM TELHAS DE CIMENTO,SEM AMIANTO,REFORCADO COM FIOS SINTETICOS (CRFS),INCLUSIVE ACESSORIOS DE FIXACAO E VEDACAO.FORNECIMENTO E COLOCACAO</t>
  </si>
  <si>
    <t>CALHA DE BEIRAL,SEMI-CIRCULAR DE PVC,DN 125,EXCLUSIVE CONDUTORES (VIDE ITEM 16.004.0055).FORNECIMENTO E COLOCACAO</t>
  </si>
  <si>
    <t>CUMEEIRA EM CHAPA DE ACO GALVANIZADO,COM ESPESSURA DE 0,5MM,0,30M DE ABA PARA CADA LADO,PARA TELHAS TRAPEZOIDAIS.FORNECIMENTO E COLOCACAO</t>
  </si>
  <si>
    <t>CALHA EM CHAPA DE ACO GALVANIZADO N°26 COM 25CM DE DESENVOLVIMENTO.FORNECIMENTO E COLOCACAO</t>
  </si>
  <si>
    <t>CALHA EM CHAPA DE ACO GALVANIZADO N°26 COM 50CM DE DESENVOLVIMENTO.FORNECIMENTO E COLOCACAO</t>
  </si>
  <si>
    <t>CALHA EM CHAPA DE ACO GALVANIZADO N°24 COM 75CM DE DESENVOLVIMENTO.FORNECIMENTO E COLOCACAO</t>
  </si>
  <si>
    <t>CUMEEIRA NORMAL PARA TELHAS ONDULADAS,COM FIBRAS VEGETAIS EMINERAIS IMPREGNADAS DE ASFALTO,PRESAS POR PREGOS GALVANIZADOS.FORNECIMENTO E COLOCACAO</t>
  </si>
  <si>
    <t>CALHA DE COBRE EM CHAPA DE ESPESSURA DE 0,8MM E DESENVOLVIMENTO DE 0,30M.FORNECIMENTO E COLOCACAO</t>
  </si>
  <si>
    <t>CALHA DE COBRE EM CHAPA DE ESPESSURA DE 0,8MM E DESENVOLVIMENTO DE 0,50M.FORNECIMENTO E COLOCACAO</t>
  </si>
  <si>
    <t>CALHA DE COBRE EM CHAPA DE ESPESSURA DE 0,8MM E DESENVOLVIMENTO PARA 1M.FORNECIMENTO E COLOCACAO</t>
  </si>
  <si>
    <t>COBERTURA EM CHAPAS DE ACRILICO TRANSLUCIDO DE 6MM DE ESPESSURA,INCLUSIVE FIXACAO,EXCLUSIVE ESTRUTURA.MEDIDO PELA AREA REAL DE COBERTURA.FORNECIMENTO E COLOCACAO</t>
  </si>
  <si>
    <t>ESTRUTURA DE ALUMINIO PARA CLARABOIA EM CHAPA DE POLICARBONATO,EXCLUSIVE ESTA.FORNECIMENTO E COLOCACAO</t>
  </si>
  <si>
    <t>RETIRADA E RECOLOCACAO DE TELHAS FRANCESAS,INCLUSIVE CUMEEIRA,EXCLUSIVE O FORNECIMENTO DO MATERIAL NOVO,MEDIDAS PELA AREA REAL DE COBERTURA</t>
  </si>
  <si>
    <t>RETIRADA E RECOLOCACAO DE TELHAS COLONIAIS,INCLUSIVE CUMEEIRA,EXCLUSIVE O FORNECIMENTO DO MATERIAL NOVO,MEDIDAS PELA AREA REAL DE COBERTURA</t>
  </si>
  <si>
    <t>RETIRADA E RECOLOCACAO DE TELHA EM FIBROCIMENTO TIPO CALHA,COM 49CM LARGURA,INCLUSIVE CUMEEIRA,EXCLUSIVE FORNECIMENTO DOMATERIAL NOVO,MEDIDAS PELA AREA REAL DE COBERTURA</t>
  </si>
  <si>
    <t>RETIRADA E RECOLOCACAO DE TELHAS EM FIBROCIMENTO,ONDULADAS,TIPO CONVENCIONAL,INCLUSIVE CUMEEIRA,EXCLUSIVE FORNECIMENTO DO MATERIAL NOVO,MEDIDAS PELA AREA REAL DE COBERTURA</t>
  </si>
  <si>
    <t>RETIRADA E RECOLOCACAO DE TELHAS EM FIBROCIMENTO,TIPO CALHACOM 90CM DE LARGURA,INCLUSIVE CUMEEIRA,EXCLUSIVE FORNECIMENTO DO MATERIAL NOVO,MEDIDAS PELA AREA REAL DE COBERTURA</t>
  </si>
  <si>
    <t>RETIRADA E RECOLOCACAO DE TELHAS METALICAS DE 0,5MM A 0,8MMDE ESPESSURA</t>
  </si>
  <si>
    <t>RETIRADA E RECOLOCACAO DE MADEIRAMENTO TELHAS EM FIBROCIMENTO,ONDULADAS,EXCLUSIVE FORNECIMENTO DE MATERIAL NOVO.MEDIDASPELA AREA REAL DA COBERTURA</t>
  </si>
  <si>
    <t>RETIRADA E RECOLOCACAO DE MADEIRAMENTO TELHAS TIPO CALHA,ONDULADAS,EXCLUSIVE FORNECIMENTO DE MATERIAL NOVO.MEDIDAS PELAAREA REAL DE COBERTURA</t>
  </si>
  <si>
    <t>RETIRADA E RECOLOCACAO DE MADEIRAMENTO TELHAS FRANCESAS OU COLONIAIS,ONDULADAS,EXCLUSIVE FORNECIMENTO DO MATERIAL.MEDIDAS PELA AREA REAL DA COBERTURA</t>
  </si>
  <si>
    <t>IMPERMEABILIZACAO C/MEMBRANA PRE-FABRICADA,AUTO ADESIVA,RECOBERTA COM ALUMINIO FLEXIVEL,EM FORMA DE TIRAS DE 5, 10, 15,20, 30, 45, 90CM DE LARGURA,CONSUMO DE 1,05M2/M2</t>
  </si>
  <si>
    <t>IMPERMEABILIZACAO COM MANTA ASFALTICA PRE-FABRICADA,TIPO II-C EM FORMA DE TIRA DE 32CM DE LARGURA POR 10M DE COMPRIMENTO,ESPESSURA DE 3MM,CONSUMO DE 1,10M2/M2</t>
  </si>
  <si>
    <t>IMPERMEABILIZACAO ASFALTICA (HIDRO-ASFALTO),CONSUMO DE 1,2KG/M2,EXCLUSIVE PREPARO DA SUPERFICIE E PROTECAO MECANICA</t>
  </si>
  <si>
    <t>IMPERMEABILIZACAO ASFALTICA (HIDRO-ASFALTO),CONSUMO DE 0,6KG/M2,EXCLUSIVE PREPARO DA SUPERFICIE E PROTECAO MECANICA</t>
  </si>
  <si>
    <t>IMPERMEABILIZACAO ASFALTICA (HIDRO-ASFALTO),CONSUMO DE 0,2KG/M2,EXCLUSIVE PREPARO DA SUPERFICIE E PROTECAO MECANICA</t>
  </si>
  <si>
    <t>IMPERMEABILIZACAO ASFALTICA COMPOSTA DE PINTURA DE ASFALTO MODIFICADO,PLASTIFICANTE E ISENTO DE SOLVENTES ORGANICOS,APLICADO A FRIO,EM DUAS DEMAOS,CONSUMO DE 1L/M2/DEMAO</t>
  </si>
  <si>
    <t>CAIACAO INTERNA OU EXTERNA SOBRE SUPERFICIE LISA,EM DUAS DEMAOS,ADICIONANDO FIXADOR</t>
  </si>
  <si>
    <t>CAIACAO INTERNA OU EXTERNA SOBRE SUPERFICIE LISA,EM TRES DEMAOS,ADICIONANDO FIXADOR</t>
  </si>
  <si>
    <t>CAIACAO INTERNA COM CORANTE SOBRE SUPERFICIE LISA,EM DUAS DEMAOS,ADICIONANDO FIXADOR</t>
  </si>
  <si>
    <t>CAIACAO INTERNA COM CORANTE SOBRE SUPERFICIE LISA,EM TRES DEMAOS,ADICIONANDO FIXADOR</t>
  </si>
  <si>
    <t>CAIACAO INTERNA OU EXTERNA SOBRE SUPERFICIE ASPERA OU CHAPISCADA EM DUAS DEMAOS COM ADICAO DE FIXADOR</t>
  </si>
  <si>
    <t>PINTURA DE NATA DE CIMENTO SOBRE SUPERFICIE ASPERA,EM TRES DEMAOS</t>
  </si>
  <si>
    <t>PINTURA INTERNA OU EXTERNA COM TINTA IMPERMEAVEL EM CORES PARA APLICACAO SOBRE CONCRETO,TIJOLOS,PEDRAS OU ARGAMASSA DE SUPERFICIE POROSA,EM DUAS DEMAOS,USANDO AGUA COMO DILUENTE</t>
  </si>
  <si>
    <t>PINTURA INTERNA OU EXTERNA SOBRE CONCRETO LISO OU REVESTIMENTO,COM TINTA AQUOSA A BASE DE EPOXI INCOLOR OU EM CORES,INCLUSIVE LIMPEZA,E DUAS DEMAOS DE ACABAMENTO</t>
  </si>
  <si>
    <t>PINTURA INTERNA OU EXTERNA SOBRE CONCRETO APICOADO,COM TINTAAQUOSA A BASE DE EPOXI INCOLOR OU EM CORES,INCLUSIVE LIMPEZA,E DUAS DEMAOS DE ACABAMENTO</t>
  </si>
  <si>
    <t>PINTURA INTERNA OU EXTERNA SOBRE FERRO,COM TINTA A BASE DE RESINA DE BORRACHA CLORADA,INCLUSIVE LIMPEZA,UMA DEMAO DE TINTA PRIMARIA DA MESMA LINHA E DUAS DEMAOS DE ACABAMENTO</t>
  </si>
  <si>
    <t>PINTURA ELETROSTATICA SOBRE ESQUADRIA DE FERRO</t>
  </si>
  <si>
    <t>REPINTURA INTERNA OU EXTERNA NA COR EXISTENTE,SOBRE REVESTIMENTO LISO EM BOM ESTADO,COM TINTA A OLEO BRILHANTE,INCLUSIVELIXAMENTO E DUAS DEMAOS DE ACABAMENTO</t>
  </si>
  <si>
    <t>PINTURA DE UMA DEMAO ADICIONAL NOS SERVICOS DOS ITENS 17.017.0040 OU 17.017.0041</t>
  </si>
  <si>
    <t>PINTURA SOBRE PAREDES DE TIJOLOS CERAMICOS COM TINTA CERAMICA,INCLUSIVE LIMPEZA E DUAS DEMAOS DE ACABAMENTO</t>
  </si>
  <si>
    <t>PINTURA SOBRE TELHAS CERAMICAS COM TINTA CERAMICA,INCLUSIVELIMPEZA E DUAS DEMAOS DE ACABAMENTO</t>
  </si>
  <si>
    <t>PINTURA SOBRE TELHAS CERAMICAS COM TINTA CERAMICA,INCLUSIVELIMPEZA E TRES DEMAOS DE ACABAMENTO</t>
  </si>
  <si>
    <t>PINTURA DE QUADRO ESCOLAR SOBRE REVESTIMENTO LISO COM DUAS DEMAOS DE ACABAMENTO FOSCO,SOBRE PAREDE PREPARADA CONFORME OITEM 17.017.0010,EXCLUSIVE ESTE</t>
  </si>
  <si>
    <t>REPINTURA INTERNA OU EXTERNA SOBRE MADEIRA EM BOM ESTADO COMTINTA SINTETICA ALQUIDICA DE USO GERAL,INCLUSIVE LIXAMENTO,LIMPEZA E DUAS DEMAOS DE ACABAMENTO NA COR EXISTENTE</t>
  </si>
  <si>
    <t>REPINTURA DE RODAPES EM BOM ESTADO,COM ESMALTE SINTETICO ALTO BRILHO OU ACETINADO,INCLUSIVE LIXAMENTO,LIMPEZA E DUAS DEMAOS DE ACABAMENTO NA COR EXISTENTE</t>
  </si>
  <si>
    <t>PINTURA INTERNA OU EXTERNA SOBRE FERRO COM TINTA A OLEO BRILHANTE,INCLUSIVE LIXAMENTO,LIMPEZA,UMA DEMAO DE TINTA ANTIOXIDO E DUAS DEMAOS DE ACABAMENTO</t>
  </si>
  <si>
    <t>REPINTURA INTERNA OU EXTERNA SOBRE FERRO COM TINTA A OLEO BRILHANTE,INCLUSIVE LIXAMENTO LEVE,LIMPEZA,UMA DEMAO DE ANTIOXIDO E UMA DEMAO DE ACABAMENTO NA COR EXISTENTE</t>
  </si>
  <si>
    <t>REPINTURA INTERNA OU EXTERNA SOBRE FERRO EM BOM ESTADO,NAS CONDICOES DO ITEM 17.017.0320 E NA COR EXISTENTE</t>
  </si>
  <si>
    <t>PINTURA INTERNA OU EXTERNA SOBRE FERRO COM TINTA TIPO GRAFITE EM DUAS DEMAOS APOS LIXAMENTO,LIMPEZA E UMA DEMAO DE TINTAANTIOXIDO</t>
  </si>
  <si>
    <t>UMA DEMAO ADICIONAL DE PINTURA NOS SERVICOS DOS ITENS 17.017.0360 OU 17.017.0361</t>
  </si>
  <si>
    <t>PRIMER CONVERTEDOR DE FERRUGEM EM FUNDO DE PROTECAO,EM DUASDEMAOS.FORNECIMENTO E APLICACAO</t>
  </si>
  <si>
    <t>PINTURA COM SELADOR ACRILICO,EM UMA DEMAO,SOBRE EMBOCO EXISTENTE</t>
  </si>
  <si>
    <t>UMA DEMAO ADICIONAL DE PINTURA DE ACABAMENTO NOS SERVICOS DOS ITENS 17.018.0020 E 17.018.0031</t>
  </si>
  <si>
    <t>UMA DEMAO ADICIONAL DE PINTURA DE ACABAMENTO NO SERVICO DO ITEM 17.018.0080</t>
  </si>
  <si>
    <t>UMA DEMAO ADICIONAL DE PINTURA DE ACABAMENTO NOS SERVICOS DOS ITENS 17.018.0110 OU 17.018.0115</t>
  </si>
  <si>
    <t>PINTURA A BASE DE RESINA ACRILICA SOBRE AZULEJOS E PASTILHASEM AREAS INTERNAS E EXTERNAS,EM TRES DEMAOS</t>
  </si>
  <si>
    <t>PINTURA EM PEDRAS NATURAIS (ARDOSIA,PEDRA MINEIRA E ETC) A BASE DE RESINA ACRILICA,INCLUSIVE LIMPEZA E DUAS DEMAOS</t>
  </si>
  <si>
    <t>PINTURA SOBRE TELHAS CERAMICAS,COM IMPERMEABILIZANTE INCOLORA BASE DE SILICONE,INCLUSIVE LIMPEZA E DUAS DEMAOS DE ACABAMENTO</t>
  </si>
  <si>
    <t>DEMAO ADICIONAL DE PINTURA DE ACABAMENTO NOS SERVICOS DO ITEM 17.018.0250 OU 17.018.0254</t>
  </si>
  <si>
    <t>UMA DEMAO ADICIONAL DE VERNIZ DE ACABAMENTO NO SERVICO DO ITEM 17.020.0010</t>
  </si>
  <si>
    <t>ENVERNIZAMENTO DE TIJOLOS E CONCRETO,PARA INTERIOR,COM VERNIZ ACRILICO INCOLOR,INCLUSIVE LIXAMENTO E DUAS DEMAOS DE ACABAMENTO</t>
  </si>
  <si>
    <t>UMA DEMAO ADICIONAL DE VERNIZ DE ACABAMENTO NO SERVICO DO ITEM 17.020.0060</t>
  </si>
  <si>
    <t>ENVERNIZAMENTO DE SUPERFICIE LISA DE CONCRETO OU TIJOLO APARENTE,EXTERIOR OU INTERIOR,COM VERNIZ ACRILICO INCOLOR,EM TRES DEMAOS</t>
  </si>
  <si>
    <t>ENVERNIZAMENTO DE SUPERFICIE LISA DE CONCRETO OU TIJOLO APARENTE,EXTERIOR OU INTERIOR,COM VERNIZ ACRILICO INCOLOR,EM DUAS DEMAOS</t>
  </si>
  <si>
    <t>ENVERNIZAMENTO SOBRE CONCRETO APICOADO,EXTERIOR OU INTERIOR,COM VERNIZ ACRILICO INCOLOR,EM TRES DEMAOS</t>
  </si>
  <si>
    <t>PINTURA COM RESINA HIDROFUGANTE EM DUAS DEMAOS,EM TELHA OU TIJOLO CERAMICO,INCLUSIVE LIMPEZA DA SUPERFICIE</t>
  </si>
  <si>
    <t>PINTURA COM RESINA HIDROFUGANTE EM DUAS DEMAOS,EM TIJOLO APARENTE E CONCRETO APARENTE,INCLUSIVE LIMPEZA DA SUPERFICIE</t>
  </si>
  <si>
    <t>PINTURA COM RESINA HIDROFUGANTE EM DUAS DEMAOS,EM PEDRAS POROSAS (TIPO SAO TOME OU SEMELHANTE),INCLUSIVE LIMPEZA DA SUPERFICIE</t>
  </si>
  <si>
    <t>PINTURA COM RESINA HIDROFUGANTE EM DUAS DEMAOS,EM PEDRAS NAOPOROSAS (TIPO ARDOSIA OU SEMELHANTE),INCLUSIVE LIMPEZA DA SUPERFICIE</t>
  </si>
  <si>
    <t>PINTURA IMUNIZANTE FUNGICIDA E INSETICIDA PARA APLICACAO EMMADEIRA BRUTA OU APARELHADA,EM DUAS DEMAOS</t>
  </si>
  <si>
    <t>PINTURA COM EMULSAO OLEOSA PARA DESMOLDAGEM DE FORMAS DE MADEIRA,EM DUAS DEMAOS</t>
  </si>
  <si>
    <t>PINTURA COM EMULSAO OLEOSA PARA DESMOLDAGEM DE FORMAS METALICAS,EM UMA DEMAO</t>
  </si>
  <si>
    <t>REMOCAO DE CAIACAO EXISTENTE OU PINTURA A GESSO E COLA</t>
  </si>
  <si>
    <t>REMOCAO DE PINTURA PLASTICA E SEMELHANTES</t>
  </si>
  <si>
    <t>REMOCAO DE PINTURA A OLEO,ESMALTE ALQUIDICA E VERNIZES</t>
  </si>
  <si>
    <t>REMOCAO DE PINTURA ACRILICA,EPOXI,BORRACHA CLORADA E SEMELHANTES</t>
  </si>
  <si>
    <t>REMOCAO DE QUALQUER TIPO DE PINTURA EM RODAPE</t>
  </si>
  <si>
    <t>REPINTURA DE QUADRA SOBRE DEMARCACAO EXISTENTE CONFORME O ITEM 17.040.0021</t>
  </si>
  <si>
    <t>PINTURA DE PISO CIMENTADO LISO COM TINTA 100% ACRILICA,INCLUSIVE LIXAMENTO,LIMPEZA E TRES DEMAOS DE ACABAMENTO APLICADASA ROLO DE LA,DILUICAO EM AGUA A 20%</t>
  </si>
  <si>
    <t>VASO SANITARIO DE LOUCA BRANCA,TIPO MEDIO LUXO,COM CAIXA ACOPLADA,INCLUSIVE RABICHO CROMADO DE 40CM,COM SAIDA DE 1/2",BOLSA DE LIGACAO E ACESSORIOS DE FIXACAO.FORNECIMENTO</t>
  </si>
  <si>
    <t>VALVULA DE DESCARGA DE 1.1/2",REGISTRO INTEGRADO,SISTEMA HIDROMECANICO(ISENTA DE GOLPE DE ARIETE),CORPO EM LATAO,CANOPLAE BOTAO EM METAL CROMADO,DE EMNBUTIR.FORNECIMENTO</t>
  </si>
  <si>
    <t>VALVULA DE DESCARGA DE 1.1/4",REGISTRO INTEGRADO,SISTEMA HIDROMECANICO(ISENTA DE GOLPE DE ARIETE),CORPO EM LATAO,CANOPLAE BOTAO EM METAL CROMADO DE EMBUTIR.FORNECIMENTO</t>
  </si>
  <si>
    <t>VALVULA DE DESCARGA EXTERNA,ACIONAMENTO POR ALAVANCA,COM REGULAGEM DE TEMPO DE DESCARGA E VAZAO,BITOLA DE 1.1/4",PARA PRESSAO DE SERVICO ENTRE 2 A 40MCA.FORNECIMENTO</t>
  </si>
  <si>
    <t>VALVULA DE FECHAMENTO AUTOMATICO,PARA MICTORIO,ACABAMENTO CROMADO.FORNECIMENTO</t>
  </si>
  <si>
    <t>VALVULA DE FECHAMENTO AUTOMATICO,PARA CHUVEIRO DE AGUA FRIAOU PRE-MISTURADA,ACABAMENTO CROMADO.FORNECIMENTO</t>
  </si>
  <si>
    <t>BACIA TURCA,EM POLIESTER REFORCADO,COM FIBRA DE VIDRO,PISO ANTI-DERRAPANTE,COM MEDIDAS EM TORNO DE 51X71CM,COM ENTRADA DE 40MM,E SAIDA DE 4",NA COR BRANCA.FORNECIMENTO</t>
  </si>
  <si>
    <t>SABONETEIRA EM PLASTICO ABS,PARA SABONETE LIQUIDO.FORNECIMENTO E COLOCACAO</t>
  </si>
  <si>
    <t>PORTA-TOALHA DE PAPEL EM PLASTICO ABS.FORNECIMENTO E COLOCACAO</t>
  </si>
  <si>
    <t>PORTA PAPEL HIGIENICO EM PLASTICO ABS.FORNECIMENTRO E COLOCACAO</t>
  </si>
  <si>
    <t>ASSENTO SANITARIO DE PLASTICO,TIPO MEDIO LUXO.FORNECIMENTO ECOLOCACAO</t>
  </si>
  <si>
    <t>ASSENTO SANITARIO PLASTICO,TIPO POPULAR.FORNECIMENTO E COLOCACAO</t>
  </si>
  <si>
    <t>ASSENTO SANITARIO DE PLASTICO,PARA VASO INFANTIL.FORNECIMENTO E COLOCACAO</t>
  </si>
  <si>
    <t>ASSENTO ESPECIAL PARA VASO SANITARIO PARA PESSOAS COM NECESSIDADES ESPECIFICAS.FORNECIMENTO E COLOCACAO</t>
  </si>
  <si>
    <t>ARMARIO DE BANHEIRO EM PLASTICO,LUXO,BRANCO,DE EMBUTIR,COM ESPELHO.FORNECIMENTO E COLOCACAO</t>
  </si>
  <si>
    <t>LAVATORIO DE LOUCA BRANCA,TIPO POPULAR,SEM LADRAO,COM MEDIDAS EM TORNO DE 47X35CM,INCLUSIVE ACESSORIOS DE FIXACAO.FORNECIMENTO</t>
  </si>
  <si>
    <t>LAVATORIO DE LOUCA BRANCA,TIPO MEDIO LUXO,COM LADRAO E MEDIDAS EM TORNO DE 47X35CM,INCLUSIVE ACESSORIOS DE FIXACAO.FORNECIMENTO</t>
  </si>
  <si>
    <t>LAVATORIO DE LOUCA BRANCA,TIPO MEDIO LUXO,COM LADRAO E MEDIDAS EM TORNO DE 55X45CM,INCLUSIVE ACESSORIOS DE FIXACAO.FORNECIMENTO</t>
  </si>
  <si>
    <t>VASO SANITARIO DE LOUCA BRANCA,CONVENCIONAL,TIPO POPULAR,COMMEDIDAS EM TORNO DE 37X47X38CM,INCLUSIVE ACESSORIOS DE FIXACAO.FORNECIMENTO</t>
  </si>
  <si>
    <t>VASO SANITARIO DE LOUCA BRANCA,INFANTIL,INCLUSIVE ACESSORIOSDE FIXACAO.FORNECIMENTO</t>
  </si>
  <si>
    <t>LAVATORIO DE SOBREPOR DE LOUCA BRANCA,TIPO MEDIO LUXO,SEM LADRAO,COM MEDIDAS EM TORNO DE 53X43CM.FORNECIMENTO</t>
  </si>
  <si>
    <t>LAVATORIO DE SOBREPOR DE LOUCA BRANCA,TIPO MEDIO LUXO,COM LADRAO,COM MEDIDAS EM TORNO DE 53X43CM.FORNECIMENTO</t>
  </si>
  <si>
    <t>LAVATORIO DE LOUCA BRANCA,DE EMBUTIR(CUBA),TIPO MEDIO LUXO,SEM LADRAO,COM MEDIDAS EM TORNO DE 52X39CM.FORNECIMENTO</t>
  </si>
  <si>
    <t>LAVATORIO DE LOUCA BRANCA,DE EMBUTIR(CUBA),TIPO MEDIO LUXO,COM LADRAO,COM MEDIDAS EM TORNO DE 52X39CM.FORNECIMENTO</t>
  </si>
  <si>
    <t>TANQUE DE LOUCA BRANCA,COM COLUNA E MEDIDAS EM TORNO DE 56X48CM,INCLUSIVE ACESSORIOS DE FIXACAO.FORNECIMENTO</t>
  </si>
  <si>
    <t>TANQUE DE LOUCA BRANCA,COM COLUNA E MEDIDAS EM TORNO DE 60X56CM,INCLUSIVE ACESSORIOS DE FIXACACAO.FORNECIMENTO</t>
  </si>
  <si>
    <t>MICTORIO DE LOUCA BRANCA,COM SIFAO INTEGRADO E MEDIDAS EM TORNO DE 33X28X53CM,INCLUSIVE ACESSORIOS DE FIXACAO.FORNECIMENTO</t>
  </si>
  <si>
    <t>SABONETEIRA,DE SOBREPOR,EM METAL CROMADO.FORNECIMENTO E COLOCACAO</t>
  </si>
  <si>
    <t>SABONETEIRA DE PAREDE COM BASE METALICA E CUPULA DE VIDRO GIRATORIA,PARA SABONETE LIQUIDO.FORNECIMENTO E COLOCACAO</t>
  </si>
  <si>
    <t>PAPELEIRA,SEM PROTETOR,DE SOBREPOR,EM METAL CROMADO.FORNECIMENTO E COLOCACAO</t>
  </si>
  <si>
    <t>CABIDE DUPLO,DE SOBREPOR,EM METAL CROMADO.FORNECIMENTO E COLOCACAO</t>
  </si>
  <si>
    <t>CABIDE SIMPLES,DE SOBREPOR,EM METAL CROMADO.FORNECIMENTO E COLOCACAO</t>
  </si>
  <si>
    <t>PORTA TOALHA RETO,EM METAL CROMADO(50CM).FORNECIMENTO E COLOCACAO</t>
  </si>
  <si>
    <t>CHUVEIRO ESTAMPADO,ARTICULADO,COM BRACO DE 1/2".FORNECIMENTO</t>
  </si>
  <si>
    <t>CHUVEIRO ESTAMPADO,ARTICULADO,TIPO LUXO,COM BRACO DE 1/2".FORNECIMENTO</t>
  </si>
  <si>
    <t>CHUVEIRO PLASTICO,BRANCO,INCLUSIVE BRACO.FORNECIMENTO</t>
  </si>
  <si>
    <t>CHUVEIRO ELETRICO,EM METAL CROMADO,DE 110/220V.FORNECIMENTO</t>
  </si>
  <si>
    <t>CHUVEIRO ELETRICO,EM PLASTICO,DE 110/220V.FORNECIMENTO</t>
  </si>
  <si>
    <t>DUCHINHA MANUAL,COM REGISTRO DE PRESSAO 1/2" CROMADO,RABICHOCROMADO,SUPORTE BRANCO,PISTOLA BRANCA,BUCHAS E PARAFUSOS PARA FIXACAO.FORNECIMENTO</t>
  </si>
  <si>
    <t>CHUVEIRO ESTAMPADO,ARTICULADO,COM BRACO DE 1/2" E 1 REGISTRODE PRESSAO 1416,DE 1/2",COM CANOPLA E VOLANTE EM METAL CROMADO.FORNECIMENTO</t>
  </si>
  <si>
    <t>CHUVEIRO DE LUXO,ARTICULADO,COM BRACO DE 1/2" E 2 REGISTROSDE PRESSAO 1416,DE 1/2",COM CANOPLA E VOLANTE EM METAL CROMADO.FORNECIMENTO</t>
  </si>
  <si>
    <t>CHUVEIRO DE PLASTICO,BRANCO,COM BRACO DE 1/2" E 1 REGISTRO DE PRESSAO 1416,DE 1/2",COM CANOPLA E VOLANTE EM METAL CROMADO.FORNECIMENTO</t>
  </si>
  <si>
    <t>CHUVEIRO ELETRICO,EM METAL CROMADO,EM 110/220V,COM BRACO CROMADO DE 1/2" E 1 REGISTRO DE PRESSAO 1416 DE 3/4",COM CANOPLA E VOLANTE EM METAL CROMADO.FORNECIMENTO</t>
  </si>
  <si>
    <t>CHUVEIRO ELETRICO EM PLASTICO,EM 110/220V,COM BRACO CROMADODE 1/2" E 1 REGISTRO DE PRESSAO 1416 DE 3/4",COM CANOPLA E VOLANTE EM METAL CROMADO.FORNECIMENTO</t>
  </si>
  <si>
    <t>TORNEIRA DE PLASTICO PARA LAVATORIO,DE 1/2".FORNECIMENTO</t>
  </si>
  <si>
    <t>TORNEIRA DE PLASTICO PARA PIA,DE 1/2".FORNECIMENTO</t>
  </si>
  <si>
    <t>TORNEIRA HOSPITALAR,ACIONADA POR ALAVANCA,TIPO PAREDE,DE 1/2"X28CM APROXIMADAMENTE,EM METAL CROMADO.FORNECIMENTO</t>
  </si>
  <si>
    <t>TORNEIRA PARA JARDIM,DE 3/4"X10CM APROXIMADAMENTE,EM METAL CROMADO.FORNECIMENTO</t>
  </si>
  <si>
    <t>TORNEIRA PARA JARDIM,DE 1/2"X10CM APROXIMADAMENTE,EM METAL CROMADO.FORNECIMENTO</t>
  </si>
  <si>
    <t>TORNEIRA ELETRICA DE PVC,110/220V.FORNECIMENTO</t>
  </si>
  <si>
    <t>TORNEIRA DE BOIA EM PLASTICO,PARA CAIXA D'AGUA,DE 1/2".FORNECIMENTO E COLOCACAO</t>
  </si>
  <si>
    <t>TORNEIRA DE BOIA EM PLASTICO,PARA CAIXA D'AGUA,DE 3/4".FORNECIMENTO E COLOCACAO</t>
  </si>
  <si>
    <t>TORNEIRA DE BOIA,EM BRONZE,DE PRESSAO,DE 3/4".FORNECIMENTO ECOLOCACAO</t>
  </si>
  <si>
    <t>TORNEIRA DE BOIA,EM BRONZE,DE PRESSAO,DE 1".FORNECIMENTO E COLOCACAO</t>
  </si>
  <si>
    <t>TORNEIRA DE BOIA,EM BRONZE,DE PRESSAO,DE 1.1/4".FORNECIMENTOE COLOCACAO</t>
  </si>
  <si>
    <t>TORNEIRA DE BOIA,EM BRONZE,DE PRESSAO,DE 1.1/2".FORNECIMENTOE COLOCACAO</t>
  </si>
  <si>
    <t>TORNEIRA DE BOIA,EM BRONZE,DE PRESSAO,DE 2".FORNECIMENTO E COLOCACAO</t>
  </si>
  <si>
    <t>VALVULA DE ESCOAMENTO TIPO AMERICANA,PARA PIA DE COZINHA,1623 DE 1.1/2",EM METAL CROMADO.FORNECIMENTO</t>
  </si>
  <si>
    <t>VALVULA DE ESCOAMENTO PARA LAVATORIO,COM LADRAO,1603 DE 1",EM METAL CROMADO.FORNECIMENTO</t>
  </si>
  <si>
    <t>VALVULA DE ESCOAMENTO PARA LAVATORIO,SEM LADRAO,1600 DE 1",EM METAL CROMADO.FORNECIMENTO</t>
  </si>
  <si>
    <t>VALVULA DE ESCOAMENTO PARA BANHEIRA,SEM LADRAO,1604 DE 1.1/4",EM METAL CROMADO.FORNECIMENTO</t>
  </si>
  <si>
    <t>VALVULA DE ESCOAMENTO PARA TANQUE,1605 DE 1.1/4",EM METAL CROMADO.FORNECIMENTO</t>
  </si>
  <si>
    <t>VALVULA DE ESCOAMENTO PARA TANQUE,1606 DE 1.1/2",EM METAL CROMADO.FORNECIMENTO</t>
  </si>
  <si>
    <t>VALVULA DE ESCOAMENTO PARA LAVATORIO,EM PVC.FORNECIMENTO</t>
  </si>
  <si>
    <t>VALVULA DE ESCOAMENTO PARA PIA,EM PVC.FORNECIMENTO</t>
  </si>
  <si>
    <t>RABICHO,EM METAL CROMADO,DE 40CM,COM SAIDA DE 1/2".FORNECIMENTO</t>
  </si>
  <si>
    <t>RABICHO,EM METAL CROMADO,DE 30CM,COM SAIDA DE 1/2".FORNECIMENTO</t>
  </si>
  <si>
    <t>RABICHO PLASTICO,DE 40CM,COM SAIDA DE 1/2".FORNECIMENTO</t>
  </si>
  <si>
    <t>RABICHO PLASTICO,DE 30CM,COM SAIDA DE 1/2".FORNECIMENTO</t>
  </si>
  <si>
    <t>TUBO DE LIGACAO PARA VASO SANITARIO,COM ANEL EXPANSOR,EM METAL CROMADO.FORNECIMENTO</t>
  </si>
  <si>
    <t>TUBO DE DESCARGA TIPO LONGO,DE 1.1/2",EM PVC,PARA CAIXA DE DESCARGA EXTERNA.FORNECIMENTO</t>
  </si>
  <si>
    <t>BOLSA DE LIGACAO PARA VASO SANITARIO.FORNECIMENTO</t>
  </si>
  <si>
    <t>MISTURADOR SIMPLES PARA CHUVEIRO,DE 3/4",COM ACABAMENTO EM METAL CROMADO.FORNECIMENTO</t>
  </si>
  <si>
    <t>MISTURADOR,DE 3/4",COM FUNCIONAMENTO CONJUNTO:CHUVEIRO/BANHEIRA OU CHUVEIRO/DUCHINHA,COM ACABAMENTO EM METAL CROMADO.FORNECIMENTO</t>
  </si>
  <si>
    <t>REGISTRO DE PRESSAO,1416 DE 1/2",COM CANOPLA E VOLANTE EM METAL CROMADO.FORNECIMENTO</t>
  </si>
  <si>
    <t>REGISTRO DE PRESSAO,1416 DE 3/4",COM CANOPLA E VOLANTE EM METAL CROMADO.FORNECIMENTO</t>
  </si>
  <si>
    <t>PORTA CACAMBA,LIXEIRA,EM CHAPA DE FERRO ESMALTADA,DE 300X300MM.FORNECIMENTO E COLOCACAO</t>
  </si>
  <si>
    <t>GRELHA DE ACO INOX,10X10CM,SISTEMA ROTATIVO,COM CAIXILHO.FORNECIMENTO</t>
  </si>
  <si>
    <t>AQUECEDOR DE GAS DE ACUMULACAO,CAPACIDADE DE 100L,MODELO HORIZONTAL,CORPO EM ACO CARBONO.FORNECIMENTO</t>
  </si>
  <si>
    <t>AQUECEDOR A GAS DE ACUMULACAO,CAPACIDADE DE 100L,MODELO VERTICAL,CORPO EM ACO CARBONO.FORNECIMENTO</t>
  </si>
  <si>
    <t>AQUECEDOR A GAS DE ACUMULACAO,CAPACIDADE DE 200L,MODELO HORIZONTAL,CORPO EM ACO CARBONO.FORNECIMENTO</t>
  </si>
  <si>
    <t>AQUECEDOR A GAS DE ACUMULACAO,CAPACIDADE 200L,MODELO VERTICAL,CORPO EM ACO CARBONO.FORNECIMENTO</t>
  </si>
  <si>
    <t>AQUECEDOR A GAS DE ACUMULACAO,CAPACIDADE DE 250L,MODELO HORIZONTAL,CORPO EM ACO CARBONO.FORNECIMENTO</t>
  </si>
  <si>
    <t>AQUECEDOR A GAS DE ACUMULACAO,CAPACIDADE DE 250L,MODELO VERTICAL,CORPO EM ACO DE CARBONO.FORNECIMENTO</t>
  </si>
  <si>
    <t>AQUECEDOR A GAS DE ACUMULACAO,CAPACIDADE DE 300L,MODELO HORIZONTAL,CORPO EM ACO CARBONO.FORNECIMENTO</t>
  </si>
  <si>
    <t>AQUECEDOR A GAS DE ACUMULACAO,CAPACIDADE DE 300L,MODELO VERTICAL,CORPO EM ACO CARBONO.FORNECIMENTO</t>
  </si>
  <si>
    <t>AQUECEDOR A GAS DE ACUMULACAO,CAPACIDADE DE 500L,MODELO HORIZONTAL,CORPO EM ACO CARBONO.FORNECIMENTO</t>
  </si>
  <si>
    <t>AQUECEDOR A GAS DE ACUMULACAO,CAPACIDADE DE 500L,MODELO VERTICAL,CORPO EM ACO CARBONO.FORNECIMENTO</t>
  </si>
  <si>
    <t>AQUECEDOR A GAS DE ACUMULACAO,CAPACIDADE DE 750L,MODELO HORIZONTAL,CORPO EM ACO CARBONO.FORNECIMENTO</t>
  </si>
  <si>
    <t>AQUECEDOR A GAS DE ACUMULACAO,CAPACIDADE DE 750L,MODELO VERTICAL,CORPO EM ACO CARBONO.FORNECIMENTO</t>
  </si>
  <si>
    <t>AQUECEDOR A GAS DE ACUMULACAO,CAPACIDADE DE 1000L,MODELO HORIZONTAL,CORPO EM ACO CARBONO.FORNECIMENTO</t>
  </si>
  <si>
    <t>AQUECEDOR A GAS DE ACUMULACAO,CAPACIDADE DE 1000L,MODELO VERTICAL,CORPO EM ACO CARBONO.FORNECIMENTO</t>
  </si>
  <si>
    <t>AQUECEDOR A GAS DE PASSAGEM,RESIDENCIAL,EM CHAPA ESMALTADA,BRANCO,DE 6L/MIN.FORNECIMENTO</t>
  </si>
  <si>
    <t>AQUECEDOR A GAS DE PASSAGEM,RESIDENCIAL,EM CHAPA ESMALTADA,BRANCO,DE 12L/MIN.FORNECIMENTO</t>
  </si>
  <si>
    <t>AQUECEDOR A GAS DE PASSAGEM,RESIDENCIAL,EM CHAPA ESMALTADA,BRANCO,DE 18L/MIN.FORNECIMENTO</t>
  </si>
  <si>
    <t>AQUECEDOR A GAS DE PASSAGEM,RESIDENCIAL,EM CHAPA ESMALTADA,BRANCO,DE 22L/MIN.FORNECIMENTO</t>
  </si>
  <si>
    <t>FOGAO A GAS RESIDENCIAL,BRANCO,COM 4 BOCAS.FORNECIMENTO</t>
  </si>
  <si>
    <t>FOGAO A GAS RESIDENCIAL,BRANCO,COM 6 BOCAS.FORNECIMENTO</t>
  </si>
  <si>
    <t>FOGAO A GAS,INDUSTRIAL,COM 6 BOCAS,FORNO,GRELHA DE 40X40CM EPERFIL DE 5CM.FORNECIMENTO</t>
  </si>
  <si>
    <t>FILTROS INERCIAIS 50X50CM DE ACO INOX 304(COIFA DE COCCAO).FORNECIMENTO E COLOCACAO</t>
  </si>
  <si>
    <t>FILTROS INERCIAIS 40X50CM DE ACO INOX 304(COIFA DE COCCAO).FORNECIMENTO E COLOCACAO</t>
  </si>
  <si>
    <t>LAVATORIO COLETIVO DE ACO INOXIDAVEL COM 1.000MM DE SECAO EMCHAPA 20.304,PARA 2 PONTOS DE AGUA,CRIVO DE SAIDA EM 1.1/4",EXCLUSIVE TORNEIRAS.FORNECIMENTO E COLOCACAO</t>
  </si>
  <si>
    <t>SECADOR DE MAOS EM ACO INOXIDAVEL,COM SISTEMA FOTO-CELULAR BI-VOLT,EXCLUSIVE PONTO DE TOMADA.FORNECIMENTO E COLOCACAO</t>
  </si>
  <si>
    <t>FILTRO PARA USO DOMESTICO COM CARCACA ATOXICA EM POLIPROPILENO COM 1 ELEMENTO FILTRANTE DE CELULOSE E CARVAO ATIVADO,PARA VAZAO ATE 180L/H,CONEXAO DE 1/2" SEM REGISTRO.FORNECIMENTO</t>
  </si>
  <si>
    <t>FULTRO PARA USO DOMESTICO COM CARCACA ATOXICA EM POLIPROPILENO COM 1 ELEMENTO FILTRANTE DE CELULOSE E CARVAO ATIVADO,PARA VAZAO ATE 360L/H,CONEXAO DE 3/4" SEM REGISTRO.FORNECIMENTO</t>
  </si>
  <si>
    <t>FILTRO PARA USO DOMESTICO COM CARCACA ATOXICA EM POLIPROPILENO COM 2 ELEMENTOS FILTRANTES DE CELULOSE E CARVAO ATIVADO,PARA VAZAO ATE 720L/H,CONEXAO DE 1" SEM REGISTRO.FORNECIMENTO</t>
  </si>
  <si>
    <t>BIOMBO MOVEL,COM RODIZIOS,RETO,EM CHUMBO LAMINADO REVESTIDOEM EUCAPLAC,1MM DE ESPESSURA,MEDINDO 0,80X1,80M,COM VISOR DEVIDRO PLUMBIFERO.FORNECIMENTO</t>
  </si>
  <si>
    <t>SUPORTE PARA PORTA SORO DE TETO,FIXO,COM 4 GANCHOS.FORNECIMENTO</t>
  </si>
  <si>
    <t>TANQUE PARA EXPURGO EM ACO INOXIDAVEL.FORNECIMENTO</t>
  </si>
  <si>
    <t>CAIXA DE DESCARGA DE PLASTICO EXTERNA.FORNECIMENTO</t>
  </si>
  <si>
    <t>CAIXA DE DESCARGA DE PLASTICO,DE EMBUTIR,COM ESPELHO CROMADO.FORNECIMENTO</t>
  </si>
  <si>
    <t>MESA DE CONCRETO ARMADO,APARENTE,DE 0,80M DE LARGURA E 6CM DE ESPESSURA,APOIADA EM DOIS MONTANTES DE SECAO 10X50X60CM DEMESMO MATERIAL.FORNECIMENTO E COLOCACAO</t>
  </si>
  <si>
    <t>PAR</t>
  </si>
  <si>
    <t>BANCA DE CONCRETO APARENTE,COM 0,60M DE LARGURA E 0,06M DE ESPESSURA,PARA UMA CUBA,EXCLUSIVE ESTA</t>
  </si>
  <si>
    <t>BALCAO PARA PASSAGEM DE ALIMENTOS,EM CONCRETO APARENTE,GUARNICAO DE MADEIRA DE LEI,CONFORME PROJETO Nº6020/EMOP,EXCLUSIVE PINTURA</t>
  </si>
  <si>
    <t>BALCAO DE ATENDIMENTO EM CONCRETO APARENTE,JANELA GUILHOTINAEM 3 MODULOS EM MADEIRA DE LEI,CONFORME PROJETO Nº6022/EMOP,EXCLUSIVE FERRAGENS E PINTURA.FORNECIMENTO E COLOCACAO</t>
  </si>
  <si>
    <t>APARELHO DE AR CONDICIONADO DE 30.000BTU/H,220V,3HP.FORNECIMENTO</t>
  </si>
  <si>
    <t>APARELHO DE AR CONDICIONADO DE 18.000BTU/H,220V,2HP.FORNECIMENTO</t>
  </si>
  <si>
    <t>APARELHO DE AR CONDICIONADO DE 12.000BTU/H,110/220V,1HP.FORNECIMENTO</t>
  </si>
  <si>
    <t>APARELHO DE AR CONDICIONADO DE 10.000BTU/H,110V,1HP.FORNECIMENTO</t>
  </si>
  <si>
    <t>APARELHO DE AR CONDICIONADO DE 7.500BTU/H,110V,3/4HP.FORNECIMENTO</t>
  </si>
  <si>
    <t>APARELHO DE AR CONDICIONADO DE 10.000BTU,1HP,COM CONTROLE REMOTO.FORNECIMENTO</t>
  </si>
  <si>
    <t>APARELHO DE AR CONDICIONADO DE 12.000BTU,1HP,COM CONTROLE REMOTO.FORNECIMENTO</t>
  </si>
  <si>
    <t>LANTERNA DE SEGURANCA,TIPO GIRATORIA,PARA CAMARA ESCURA,COMFILTRO VERMELHO,EM ESTRUTURA DE ACO PINTADO.FORNECIMENTO E COLOCACAO</t>
  </si>
  <si>
    <t>PRISMA BICOLOR DE SINALIZACAO PARA PORTAS DE SALA DE RAIO-X.FORNECIMENTO E COLOCACAO</t>
  </si>
  <si>
    <t>TRANSFORMADOR DE DISTRIBUICAO DE 30KVA,ABRIGADA,CLASSE 15KV,A SECO,TENSAO PRIMARIA DE 13,8KV,TENSAO SECUNDARIA DE 220/127V-60HZ,COM ACESSORIOS.FORNECIMENTO E COLOCACAO</t>
  </si>
  <si>
    <t>TRANSFORMADOR DE DISTRIBUICAO DE 45KVA,ABRIGADA,CLASSE 15KV,A SECO,TENSAO PRIMARIA DE 13,8KV,TENSAO SECUNDARIA DE 220/127V-60HZ,COM ACESSORIOS.FORNECIMENTO E COLOCACAO</t>
  </si>
  <si>
    <t>TRANSFORMADOR DE DISTRIBUICAO DE 75KVA,ABRIGADA,CLASSE 15KV,A SECO,TENSAO PRIMARIA DE 13,8KV,TENSAO SECUNDARIA DE 220/127V-60HZ,COM ACESSORIOS.FORNECIMENTO E COLOCACAO</t>
  </si>
  <si>
    <t>TRANSFORMADOR DE DISTRIBUICAO DE 112,5KVA,ABRIGADA,CLASSE 15KV,A SECO,TENSAO PRIMARIA DE 13,8KV,TENSAO SECUNDARIA DE 220/127V-60HZ,COM ACESSORIOS.FORNECIMENTO E COLOCACAO</t>
  </si>
  <si>
    <t>TRANSFORMADOR DE DISTRIBUICAO DE 150KVA,ABRIGADA,CLASSE 15KV,A SECO,TENSAO PRIMARIA DE 13,8KV,TENSAO SECUNDARIA DE 220/127V-60HZ,COM ACESSORIOS.FORNECIMENTO E COLOCACAO</t>
  </si>
  <si>
    <t>TRANSFORMADOR DE DISTRIBUICAO DE 225KVA,ABRIGADA,CLASSE 15KV,A SECO,TENSAO PRIMARIA DE 13,8KV,TENSAO SECUNDARIA DE 220/127V-60HZ,COM ACESSORIOS.FORNECIMENTO E COLOCACAO</t>
  </si>
  <si>
    <t>TRANSFORMADOR DE DISTRIBUICAO DE 300KVA,ABRIGADA,CLASSE 15KV,A SECO,TENSAO PRIMARIA DE 13,8KV,TENSAO SECUNDARIA DE 220/127V-60HZ,COM ACESSORIOS.FORNECIMENTO E COLOCACAO</t>
  </si>
  <si>
    <t>TRANSFORMADOR DE DISTRIBUICAO DE 500KVA,ABRIGADA,CLASSE 15KV,A SECO,TENSAO PRIMARIA DE 13,8KV,TENSAO SECUNDARIA DE 220/127V-60HZ,COM ACESSORIOS.FORNECIMENTO E COLOCACAO</t>
  </si>
  <si>
    <t>TRANSFORMADOR DE DISTRIBUICAO DE 750KVA,ABRIGADA,CLASSE 15KV,A SECO,TENSAO PRIMARIA DE 13,8KV,TENSAO SECUNDARIA DE 220/127V-60HZ,COM ACESSORIOS.FORNECIMENTO E COLOCACAO</t>
  </si>
  <si>
    <t>TRANSFORMADOR DE DISTRIBUICAO DE 1.000KVA,ABRIGADA,CLASSE 15KV,A SECO,TENSAO PRIMARIA DE 13,8KV,TENSAO SECUNDARIA DE 220/127V-60HZ,COM ACESSORIOS.FORNECIMENTO E COLOCACAO</t>
  </si>
  <si>
    <t>BOMBA HIDRAULICA CENTRIFUGA,COM MOTOR ELETRICO,POTENCIA DE 1/3CV,EXCLUSIVE ACESSORIOS.FORNECIMENTO E COLOCACAO</t>
  </si>
  <si>
    <t>BOMBA HIDRAULICA CENTRIFUGA,COM MOTOR ELETRICO,POTENCIA DE 0,5CV,EXCLUSIVE ACESSORIOS.FORNECIMENTO E COLOCACAO</t>
  </si>
  <si>
    <t>BOMBA HIDRAULICA CENTRIFUGA,COM MOTOR ELETRICO,POTENCIA DE 3/4CV,EXCLUSIVE ACESSORIOS.FORNECIMENTO E COLOCACAO</t>
  </si>
  <si>
    <t>BOMBA HIDRAULICA CENTRIFUGA,COM MOTOR ELETRICO,POTENCIA DE 1CV,EXCLUSIVE ACESSORIOS.FORNECIMENTO E COLOCACAO</t>
  </si>
  <si>
    <t>BOMBA HIDRAULICA CENTRIFUGA,COM MOTOR ELETRICO,POTENCIA DE 1,5CV,EXCLUSIVE ACESSORIOS.FORNECIMENTO E COLOCACAO</t>
  </si>
  <si>
    <t>BOMBA HIDRAULICA CENTRIFUGA,COM MOTOR ELETRICO,POTENCIA DE 2CV,EXCLUSIVE ACESSORIOS.FORNECIMENTO E COLOCACAO</t>
  </si>
  <si>
    <t>BOMBA HIDRAULICA CENTRIFUGA,COM MOTOR ELETRICO,POTENCIA DE 3CV,EXCLUSIVE ACESSORIOS.FORNECIMENTO E COLOCACAO</t>
  </si>
  <si>
    <t>BOMBA HIDRAULICA CENTRIFUGA,COM MOTOR ELETRICO,POTENCIA DE 5CV,EXCLUSIVE ACESSORIOS.FORNECIMENTO E COLOCACAO</t>
  </si>
  <si>
    <t>BOMBA HIDRAULICA CENTRIFUGA,COM MOTOR ELETRICO,POTENCIA DE 7,5CV,EXCLUSIVE ACESSORIOS.FORNECIMENTO E COLOCACAO</t>
  </si>
  <si>
    <t>BOMBA HIDRAULICA CENTRIFUGA,COM MOTOR ELETRICO,POTENCIA DE 10CV,EXCLUSIVE ACESSORIOS.FORNECIMENTO E COLOCACAO</t>
  </si>
  <si>
    <t>BOMBA CENTRIFUGA SUBMERSA,PARA AGUAS SERVIDAS,DE 0,5CV,110/220V.FORNECIMENTO E COLOCACAO</t>
  </si>
  <si>
    <t>BOMBA CENTRIFUGA SUBMERSA,PARA AGUAS SERVIDAS,DE 1CV,110/220V.FORNECIMENTO E COLOCACAO</t>
  </si>
  <si>
    <t>BOMBA CENTRIFUGA SUBMERSA,PARA AGUAS SERVIDAS,DE 2CV,220V.FORNECIMENTO E COLOCACAO</t>
  </si>
  <si>
    <t>BOMBA CENTRIFUGA SUBMERSA,PARA AGUAS SERVIDAS,DE 3CV,220/380V.FORNECIMENTO E COLOCACAO</t>
  </si>
  <si>
    <t>BOMBA CENTRIFUGA SUBMERSA,PARA AGUAS SERVIDAS,DE 4CV,220/380V.FORNECIMENTO E COLOCACAO</t>
  </si>
  <si>
    <t>BOMBA CENTRIFUGA SUBMERSA(ROBUSTA)PARA AGUAS FECAIS(ESGOTOSDOMESTICOS)DE 0,5CV,110/220V.FORNECIMENTO E COLOCACAO</t>
  </si>
  <si>
    <t>BOMBA CENTRIFUGA SUBMERSA(ROBUSTA)PARA AGUAS FECAIS(ESGOTOSDOMESTICOS)DE 1CV,220V.FORNECIMENTO E COLOCACAO</t>
  </si>
  <si>
    <t>BOMBA CENTRIFUGA SUBMERSA(ROBUSTA)PARA AGUAS FECAIS(ESGOTOSDOMESTICOS)DE 2CV,220V.FORNECIMENTO E COLOCACAO</t>
  </si>
  <si>
    <t>BOMBA AUTO-ASPIRANTE,PARA AGUA LIMPA,DE 0,5CV.FORNECIMENTO ECOLOCACAO</t>
  </si>
  <si>
    <t>BOMBA AUTO-ASPIRANTE,PARA AGUA LIMPA,DE 1CV.FORNECIMENTO E COLOCACAO</t>
  </si>
  <si>
    <t>CONDICIONADOR DE AR TIPO SPLIT 9000 BTU'S COMPREENDENDO 1 CONDENSADOR E 1 EVAPORADOR(VIDE INSTALACAO,ASSENTAMENTO E INTERLIGACOES FAMILIA 15.005).FORNECIMENTO</t>
  </si>
  <si>
    <t>CONDICIONADOR DE AR TIPO SPLIT 12000 BTU'S COMPREENDENDO 1 CONDENSADOR E 1 EVAPORADOR(VIDE INSTALACAO,ASSENTAMENTO E INTERLIGACOES FAMILIA 15.005).FORNECIMENTO</t>
  </si>
  <si>
    <t>CONDICIONADOR DE AR TIPO SPLIT 18000 BTU'S COMPREENDENDO 1 CONDENSADOR E 1 EVAPORADOR(VIDE INSTALACAO,ASSENTAMENTO E INTERLIGACOES FAMILIA 15.005).FORNECIMENTO</t>
  </si>
  <si>
    <t>CONDICIONADOR DE AR TIPO SPLIT 18000 BTU'S COMPREENDENDO 1 CONDENSADOR E 2 EVAPORADORES(VIDE INSTALACAO,ASSENTAMENTO E INTERLIGACOES FAMILIA 15.005).FORNECIMENTO</t>
  </si>
  <si>
    <t>CONDICIONADOR DE AR TIPO SPLIT 24000 BTU'S COMPREENDENDO 1 CONDENSADOR E 1 EVAPORADOR(VIDE INSTALACAO,ASSENTAMENTO E INTERLIGACOES FAMILIA 15.005).FORNECIMENTO</t>
  </si>
  <si>
    <t>CONDICIONADOR DE AR TIPO SPLIT 24000 BTU'S COMPREENDENDO 1 CONDENSADOR E 2 EVAPORADORES(VIDE INSTALACAO,ASSENTAMENTO E INTERLIGACOES FAMILIA 15.005).FORNECIMENTO</t>
  </si>
  <si>
    <t>CONDICIONADOR DE AR TIPO SPLIT 30000 BTU'S COMPREENDENDO 1 CONDENSADOR E 1 EVAPORADOR(VIDE INSTALACAO,ASSENTAMENTO E INTERLIGACOES FAMILIA 15.005).FORNECIMENTO</t>
  </si>
  <si>
    <t>CONDICIONADOR DE AR TIPO SPLIT 36000 BTU'S COMPREENDENDO 1 CONDENSADOR E  1 EVAPORADOR(VIDE INSTALACAO,ASSENTAMENTO E INTERLIGACOES FAMILIA 15.005).FORNECIMENTO</t>
  </si>
  <si>
    <t>CONDICIONADOR DE AR TIPO SPLIT 48000 BTU'S COMPREENDENDO 1 CONDENSADOR E 1 EVAPORADOR(VIDE INSTALACAO,ASSENTAMENTO E INTERLIGACOES FAMILIA 15.005).FORNECIMENTO</t>
  </si>
  <si>
    <t>CONDICIONADOR DE AR TIPO SPLIT 60000 BTU'S COMPREENDENDO 1 CONDENSADOR E 1 EVAPORADOR(VIDE INSTALACAO,ASSENTAMENTO E INTERLIGACOES FAMILIA 15.005).FORNECIMENTO</t>
  </si>
  <si>
    <t>TR</t>
  </si>
  <si>
    <t>BOTIJAO DE GAS ENGARRAFADO(GLP),CAPACIDADE PARA 13KG.O CUSTOINCLUI O BOTIJAO E O GAS.FORNECIMENTO</t>
  </si>
  <si>
    <t>BOTIJAO DE GAS ENGARRAFADO(GLP),CAPACIDADE PARA 45KG.O CUSTOINCLUI O BOTIJAO E O GAS.FORNECIMENTO</t>
  </si>
  <si>
    <t>EXAUSTOR TUBO AXIAL,ACIONAMENTO DIRETO,DIAMETRO DE 300MM,HELICE DE 6 PALETAS,FABRICADA EM CHAPA DE ACO CARBONO.FORNECIMENTO E COLOCACAO</t>
  </si>
  <si>
    <t>EXAUSTOR TUBO AXIAL,ACIONAMENTO DIRETO,DIAMETRO DE 400MM,HELICE DE 6 PALETAS,FABRICADA EM CHAPA DE ACO CARBONO.FORNECIMENTO E COLOCACAO</t>
  </si>
  <si>
    <t>EXAUSTOR TUBO AXIAL,ACIONAMENTO DIRETO,DIAMETRO DE 500MM,HELICE DE 6 PALETAS,FABRICADAS EM CHAPA DE ACO CARBONO.FORNECIMENTO E COLOCACAO</t>
  </si>
  <si>
    <t>EXAUSTOR TUBO AXIAL,ACIONAMENTO DIRETO,DIAMETRO DE 600MM,HELICE DE 6 PALETAS,FABRICADA EM CHAPA DE ACO CARBONO.FORNECIMENTO E COLOCACAO</t>
  </si>
  <si>
    <t>EXAUSTOR TUBO AXIAL,ACIONAMENTO DIRETO,DIAMETRO DE 800MM,HELICE DE 6 PALETAS,FABRICADA EM CHAPA DE ACO CARBONO.FORNECIMENTO E COLOCACAO</t>
  </si>
  <si>
    <t>EXAUSTOR TUBO AXIAL,ACIONAMENTO DIRETO,DIAMETRO DE 1000MM,HELICE DE 6 PALETAS,FABRICADA EM CHAPA DE ACO CARBONO.FORNECIMENTO E COLOCACAO</t>
  </si>
  <si>
    <t>MICRO EXAUSTOR,INCLUSIVE VENEZIANAS,ADAPTADOR E TUBO FLEXIVEL,PARA AMBIENTES ATE 7M3.FORNECIMENTO E COLOCACAO</t>
  </si>
  <si>
    <t>MICRO EXAUSTOR,INCLUSIVE VENEZIANAS,ADAPTADOR E TUBO FLEXIVEL,PARA AMBIENTES ATE 10M3.FORNECIMENTO E COLOCACAO</t>
  </si>
  <si>
    <t>EXAUSTORES CENTRIFUGOS,TIPO LIMIT LOAD,SIMPLES ASPIRACAO E ACIONAMENTO INDIRETO,FABRICADO EM CHAPA DE ACO CARBONO,1 CV/220V.FORNECIMENTO E COLOCACAO</t>
  </si>
  <si>
    <t>EXAUSTORES CENTRIFUGOS,TIPO LIMIT LOAD,SIMPLES ASPIRACAO E ACIONAMENTO INDIRETO,FABRICADO EM CHAPA DE ACO CARBONO,2CV/220V.FORNECIMENTO E COLOCACAO</t>
  </si>
  <si>
    <t>EXAUSTORES CENTRIFUGOS,TIPO LIMIT LOAD,SIMPLES ASPIRACAO E ACIONAMENTO INDIRETO,FABRICADO EM CHAPA DE ACO CARBONO,3CV/220V.FORNECIMENTO E COLOCACAO</t>
  </si>
  <si>
    <t>EXAUSTORES CENTRIFUGOS,TIPO LIMIT LOAD,SIMPLES ASPIRACAO E ACIONAMENTO INDIRETO,FABRICADO EM CHAPA DE ACO CARBONO,5CV/220V.FORNECIMENTO E COLOCACAO</t>
  </si>
  <si>
    <t>EXAUSTOR CENTRIFUGO DE SIMPLES ASPIRACAO,ROTOR "SIROCCO" DE3000M3/H, 1/2CV/VI POLOS/3F/220V/60HZ,PRESSAO ESTATICA DE 20MMCA,COM DIAMETRO DE 35CM.FORNECIMENTO E COLOCACAO</t>
  </si>
  <si>
    <t>EXAUSTOR CENTRIFUGO DE SIMPLES ASPIRACAO,ROTOR "SIROCCO" DE4000M3/H, 3/4CV/VI POLOS/3F/220V/60HZ,PRESSAO ESTATICA DE 20MMCA,COM DIAMETRO DE 40CM.FORNECIMENTO E COLOCACAO</t>
  </si>
  <si>
    <t>EXAUSTOR CENTRIFUGO DE SIMPLES ASPIRACAO,ROTOR "SIROCCO" DE7000M3/H, 1,0CV/VI POLOS/3F/220V/60HZ,PRESSAO ESTATICA DE 20MMCA,COM DIAMETRO DE 50CM.FORNECIMENTO E COLOCACAO</t>
  </si>
  <si>
    <t>FILTRO INERCIAL DE ACO GALVANIZADO,PARA COIFA DE COCCAO,NASDIMENSOES 40X50CM.FORNECIMENTO</t>
  </si>
  <si>
    <t>FILTRO INERCIAL DE ACO GALVANIZADO,PARA COIFA DE COCCAO,NASDIMENSOES 50X50CM.FORNECIMENTO</t>
  </si>
  <si>
    <t>FILTRO DE CARVAO ATIVADO,PARA SISTEMA DE EXAUSTAO,NAS DIMENSOES 60X60CM,ATE 2000M3/H.FORNECIMENTO</t>
  </si>
  <si>
    <t>VENTILADOR DE TETO,COM 3 PAS EM ACO GALVANIZADO,INCLUSIVE INTERRUPTOR DE COMANDO.FORNECIMENTO E COLOCACAO</t>
  </si>
  <si>
    <t>VENTILADOR DE PAREDE,OSCILANTE,DIAMETRO 24",MOTOR DE 1 A 6HP,ROTACAO 1150RPM,VAZAO 300M3/MINUTO,110/220V.FORNECIMENTO ECOLOCACAO</t>
  </si>
  <si>
    <t>CENTRAL DE GRAVACAO DIGITAL DE CFTV PARA 16 CANAIS.FORNECIMENTO</t>
  </si>
  <si>
    <t>MESA CONTROLADORA PARA CAMERAS PTZ(CONTROL KEYBOARD).FORNECIMENTO</t>
  </si>
  <si>
    <t>MONITOR LCD 19",WIDESCREEN.FORNECIMENTO</t>
  </si>
  <si>
    <t>MONITOR LCD 22",WIDESCREEN.FORNECIMENTO</t>
  </si>
  <si>
    <t>MINI CAMERA,COM DOME,LENTE PADRAO 3,6MM.FORNECIMENTO</t>
  </si>
  <si>
    <t>MINI CAMERA COM DOME E INFRAVERMELHO.FORNECIMENTO</t>
  </si>
  <si>
    <t>CAMERA PTZ(MOVIMENTO HORIZONTAL,VERTICAL E ZOOM).FORNECIMENTO</t>
  </si>
  <si>
    <t>CAMERA PROFISSIONAL("DAY-NIGHT"),EQUIPADA COM LENTE VARIFOCAL.FORNECIMENTO</t>
  </si>
  <si>
    <t>DETECTOR TERMICO ANALOGICO COM BASE,PARA SISTEMA DE ALARME CONTRA INCENDIO.FORNECIMENTO E COLOCACAO</t>
  </si>
  <si>
    <t>DETECTOR OTICO DE FUMACA ANALOGICO COM BASE,PARA SISTEMA DEALARME CONTRA INCENDIO.FORNECIMENTO E COLOCACAO</t>
  </si>
  <si>
    <t>SIRENE AUDIO VISUAL,PARA SISTEMA DE ALARME CONTRA INCENDIO.FORNECIMENTO E COLOCACAO</t>
  </si>
  <si>
    <t>ACIONADOR TIPO "QUEBRE VIDRO",INCLUSIVE SENSOR DE ALARME E CHAVE EXTERNA PARA TESTE.FORNECIMENTO E COLOCACAO</t>
  </si>
  <si>
    <t>POSTE DE CONCRETO,COM SECAO CIRCULAR,COM 5,00M DE COMPRIMENTO E CARGA NOMINAL NO TOPO DE 100KG,INCLUSIVE ESCAVACAO,EXCLUSIVE TRANSPORTE.FORNECIMENTO E COLOCACAO</t>
  </si>
  <si>
    <t>POSTE DE CONCRETO,COM SECAO CIRCULAR,COM 5,00M DE COMPRIMENTO E CARGA NOMINAL NO TOPO DE 200KG,INCLUSIVE ESCAVACAO,EXCLUSIVE TRANSPORTE.FORNECIMENTO E COLOCACAO</t>
  </si>
  <si>
    <t>POSTE DE CONCRETO,COM SECAO CIRCULAR,COM 5,00M DE COMPRIMENTO E CARGA NOMINAL NO TOPO DE 300KG,INCLUSIVE ESCAVACAO,EXCLUSIVE TRANSPORTE.FORNECIMENTO E COLOCACAO</t>
  </si>
  <si>
    <t>POSTE DE CONCRETO,COM SECAO CIRCULAR,COM 5,00M DE COMPRIMENTO E CARGA NOMINAL NO TOPO DE 400KG,INCLUSIVE ESCAVACAO,EXCLUSIVE TRANSPORTE.FORNECIMENTO E COLOCACAO</t>
  </si>
  <si>
    <t>POSTE DE CONCRETO,COM SECAO CIRCULAR,COM 7,00M DE COMPRIMENTO E CARGA NOMINAL HORIZONTAL NO TOPO DE 100KG,INCLUSIVE ESCAVACAO,EXCLUSIVE TRANSPORTE.FORNECIMENTO E COLOCACAO</t>
  </si>
  <si>
    <t>POSTE DE CONCRETO,COM SECAO CIRCULAR,COM 7,00M DE COMPRIMENTO E CARGA NOMINAL HORIZONTAL NO TOPO DE 200KG,INCLUSIVE ESCAVACAO,EXCLUSIVE TRANSPORTE.FORNECIMENTO E COLOCACAO</t>
  </si>
  <si>
    <t>POSTE DE CONCRETO,COM SECAO CIRCULAR,COM 7,00M DE COMPRIMENTO E CARGA NOMINAL HORIZONTAL NO TOPO DE 300KG,INCLUSIVE ESCAVACAO,EXCLUSIVE TRANSPORTE.FORNECIMENTO E COLOCACAO.</t>
  </si>
  <si>
    <t>POSTE DE CONCRETO,COM SECAO CIRCULAR,COM 7,00M DE COMPRIMENTO E CARGA NOMINAL HORIZONTAL NO TOPO DE 400KG,INCLUSIVE ESCAVACAO,EXCLUSIVE TRANSPORTE.FORNECIMENTO E COLOCACAO</t>
  </si>
  <si>
    <t>POSTE DE CONCRETO,COM SECAO CIRCULAR,COM 9,00M DE COMPRIMENTO E CARGA NOMINAL NO TOPO DE 150KG,INCLUSIVE ESCAVACAO,EXCLUSIVE TRANSPORTE.FORNECIMENTO E COLOCACAO</t>
  </si>
  <si>
    <t>POSTE DE CONCRETO,COM SECAO CIRCULAR,COM 9,00M DE COMPRIMENTO E CARGA NOMINAL NO TOPO DE 200KG,INCLUSIVE ESCAVACAO,EXCLUSIVE TRANSPORTE.FORNECIMENTO E COLOCACAO</t>
  </si>
  <si>
    <t>POSTE DE CONCRETO,COM SECAO CIRCULAR,COM 9,00M DE COMPRIMENTO E CARGA NOMINAL NO TOPO DE 300KG,INCLUSIVE ESCAVACAO,EXCLUSIVE TRANSPORTE.FORNECIMENTO E COLOCACAO</t>
  </si>
  <si>
    <t>POSTE DE CONCRETO,COM SECAO CIRCULAR,COM 9,00M DE COMPRIMENTO E CARGA NOMINAL NO TOPO DE 400KG,INCLUSIVE ESCAVACAO,EXCLUSIVE TRANSPORTE.FORNECIMENTO E COLOCACAO</t>
  </si>
  <si>
    <t>POSTE DE CONCRETO,COM SECAO CIRCULAR,COM 9,00M DE COMPRIMENTO E CARGA NOMINAL NO TOPO DE 600KG,INCLUSIVE ESCAVACAO,EXCLUSIVE TRANSPORTE.FORNECIMENTO E COLOCACAO</t>
  </si>
  <si>
    <t>POSTE DE CONCRETO,COM SECAO CIRCULAR,COM 11,00M DE COMPRIMENTO E CARGA NOMINAL HORIZONTAL NO TOPO DE 200KG,INCLUSIVE ESCAVACAO,EXCLUSIVE TRANSPORTE.FORNECIMENTO E COLOCACAO</t>
  </si>
  <si>
    <t>POSTE DE CONCRETO,COM SECAO CIRCULAR,COM 11,00M DE COMPRIMENTO E CARGA NOMINAL HORIZONTAL NO TOPO DE 300KG,INCLUSIVE ESCAVACAO,EXCLUSIVE TRANSPORTE.FORNECIMENTO E COLOCACAO</t>
  </si>
  <si>
    <t>POSTE DE CONCRETO,COM SECAO CIRCULAR,COM 11,00M DE COMPRIMENTO E CARGA NOMINAL HORIZONTAL NO TOPO DE 400KG,INCLUSIVE ESCAVACAO,EXCLUSIVE TRANSPORTE.FORNECIMENTO E COLOCACAO</t>
  </si>
  <si>
    <t>POSTE DE CONCRETO,COM SECAO CIRCULAR,COM 11,00M DE COMPRIMENTO E CARGA NOMINAL HORIZONTAL NO TOPO DE 600KG,INCLUSIVE ESCAVACAO,EXCLUSIVE TRANSPORTE.FORNECIMENTO E COLOCACAO</t>
  </si>
  <si>
    <t>POSTE DE CONCRETO,COM SECAO CIRCULAR,COM 14,00M DE COMPRIMENTO E CARGA NOMINAL HORIZONTAL NO TOPO DE 400KG,INCLUSIVE ESCAVACAO,EXCLUSIVE TRANSPORTE.FORNECIMENTO E COLOCACAO</t>
  </si>
  <si>
    <t>PAINEL DE ALARME MEDICINAL AR COMPRIMIDO,OXIDO NITROSO,DIOXIDO DE CARBONO,OXIGENIO E VACUO.FORNECIMENTO E ASSENTAMENTO.(PARA INSTALACAO VIDE FAMILIA 15.014)</t>
  </si>
  <si>
    <t>ESTACAO DE CHAMADA DE BANHEIRO,COM INTERRUPTOR DE EMBUTIR.FORNECIMENTO E COLOCACAO</t>
  </si>
  <si>
    <t>ESTACAO DE CHAMADA DE LEITO,COM INTERRUPTOR DE EMBUTIR COM COMANDOS DE CHAMADAS,EMERGENCIA E PRESENCA,FIXADA SOBRE CAIXA4"X4" EMBUTIDA NA PAREDE.FORNECIMENTO E COLOCACAO</t>
  </si>
  <si>
    <t>VOLTIMETRO SELETOR,PARA QUADROS ELETRICOS COM LINHAS TRIFASICAS,ESCALA 0-300V.FORNECIMENTO</t>
  </si>
  <si>
    <t>VOLTIMETRO SELETOR,PARA QUADROS ELETRICOS COM LINHAS TRIFASICAS,ESCALA 0-500V.FORNECIMENTO</t>
  </si>
  <si>
    <t>AMPERIMETRO SELETOR,PARA QUADROS ELETRICOS COM LINHAS TRIFASICAS,ESCALA 0-100A.FORNECIMENTO</t>
  </si>
  <si>
    <t>AMPERIMETRO SELETOR,PARA QUADROS ELETRICOS COM LINHAS TRIFASICAS,ESCALA 0-200A.FORNECIMENTO</t>
  </si>
  <si>
    <t>AMPERIMETRO SELETOR,PARA QUADROS ELETRICOS COM LINHAS TRIFASICAS,ESCALA 0-300A.FORNECIMENTO</t>
  </si>
  <si>
    <t>AMPERIMETRO SELETOR,PARA QUADROS ELETRICOS COM LINHAS TRIFASICAS,ESCALA 0-500A.FORNECIMENTO</t>
  </si>
  <si>
    <t>AMPERIMETRO SELETOR,PARA QUADROS ELETRICOS COM LINHAS TRIFASICAS,ESCALA 0-1000A.FORNECIMENTO</t>
  </si>
  <si>
    <t>AMPERIMETRO SELETOR,PARA QUADROS ELETRICOS COM LINHAS TRIFASICAS,ESCALA 0-2000A.FORNECIMENTO</t>
  </si>
  <si>
    <t>FRONTISPICIO DE MARMORE BRANCO NACIONAL,COM SECAO DE 10X2CM,INCLUSIVE REJUNTAMENTO.FORNECIMENTO E COLOCACAO</t>
  </si>
  <si>
    <t>FRONTISPICIO DE GRANITO PRETO,COM SECAO DE 10X2CM,INCLUSIVEREJUNTAMENTO.FORNECIMENTO E COLOCACAO</t>
  </si>
  <si>
    <t>BANCA SECA DE GRANITO CINZA CORUMBA,COM 2CM DE ESPESSURA E 60CM DE LARGURA,SOBRE APOIOS DE ALVENARIA DE MEIA VEZ E VERGADE CONCRETO,SEM REVESTIMENTO.FORNECIMENTO E COLOCACAO</t>
  </si>
  <si>
    <t>BANCA SECA DE GRANITO CINZA ANDORINHA,COM 2CM DE ESPESSURA E60CM DE LARGURA,SOBRE APOIOS DE ALVENARIA DE MEIA VEZ E VERGA DE CONCRETO,SEM REVESTIMENTO.FORNECIMENTO E COLOCACAO</t>
  </si>
  <si>
    <t>FRONTISPICIO DE GRANITO CINZA ANDORINHA,COM SECAO DE 10X2CM,INCLUSIVE REJUNTAMENTO.FORNECIMENTO E COLOCACAO</t>
  </si>
  <si>
    <t>BANCA SECA DE GRANITO BRANCO ITAUNAS,COM 2CM DE ESPESSURA E60CM DE LARGURA,SOBRE APOIOS DE ALVENARIA DE MEIA VEZ E VERGA DE CONCRETO,SEM REVESTIMENTO.FORNECIMENTO E COLOCACAO</t>
  </si>
  <si>
    <t>FRONTISPICIO DE GRANITO BRANCO ITAUNAS,COM SECAO DE 10X2CM,INCLUSIVE REJUNTAMENTO.FORNECIMENTO E COLOCACAO</t>
  </si>
  <si>
    <t>BANCA DE MARMORE SINTETICO,MEDINDO 120X50CM,COM CUBA DO MESMO MATERIAL,EXCLUSIVE TORNEIRA,VALVULA E SIFAO.FORNECIMENTO EASSENTAMENTO</t>
  </si>
  <si>
    <t>BANCA DE MARMORE SINTETICO,MEDINDO 100X50CM,COM CUBA DO MESMO MATERIAL,EXCLUSIVE TORNEIRA,VALVULA E SIFAO.FORNECIMENTO EASSENTAMENTO</t>
  </si>
  <si>
    <t>BANCA DE MARMORE SINTETICO,MEDINDO 150X50CM,COM CUBA DO MESMO MATERIAL,EXCLUSIVE TORNEIRA,VALVULA E SIFAO.FORNECIMENTO EASSENTAMENTO</t>
  </si>
  <si>
    <t>DOMUS ACRILICO,MEDINDO 1,50X1,50M,INCLUINDO NESTA MEDIDA A VENTILACAO.FORNECIMENTO E COLOCACAO</t>
  </si>
  <si>
    <t>TABELA DE BASQUETE EM COMPENSADO NAVAL,TAMANHO OFICIAL,COM ARO E REDE.FORNECIMENTO E COLOCACAO</t>
  </si>
  <si>
    <t>POSTE PARA VOLEIBOL EM TUBO DE FERRO GALVANIZADO,COM CATRACAE BUCHAS.FORNECIMENTO</t>
  </si>
  <si>
    <t>REDE DE VOLEIBOL OFICIAL COM CABO DE ACO.FORNECIMENTO</t>
  </si>
  <si>
    <t>TRAVE DESMONTAVEL PARA FUTEBOL DE SALAO,EM TUBO DE FERRO GALVANIZADO E BUCHAS.FORNECIMENTO</t>
  </si>
  <si>
    <t>REDE DE NYLON PARA FUTEBOL DE SALAO.FORNECIMENTO</t>
  </si>
  <si>
    <t>ESTRUTURA PARA BASQUETE,DE FERRO GALVANIZADO PINTADO,FIXA,COM AVANCO LIVRE DE 1,30M,COM TABELAS DE COMPENSADO NAVAL,AROSE REDES,EXCLUSIVE FURACAO DE PISO.FORNECIMENTO E COLOCACAO</t>
  </si>
  <si>
    <t>REATOR ELETRONICO DE ALTO FATOR DE POTENCIA(AFP&gt;=0,92)PARA LAMPADA FLUORESCENTE 1X16W,BIVOLT,127/220V.FORNECIMENTO E COLOCACAO</t>
  </si>
  <si>
    <t>REATOR ELETRONICO DE ALTO FATOR DE POTENCIA(AFP&gt;=0,92)PARA LAMPADA FLUORESCENTE 2X16W,BIVOLT,127/220V.FORNECIMENTO E COLOCACAO</t>
  </si>
  <si>
    <t>REATOR ELETRONICO DE ALTO FATOR DE POTENCIA(AFP&gt;=0,92)PARA LAMPADA FLUORESCENTE 1X18W,BIVOLT,127/220V.FORNECIMENTO E COLOCACAO</t>
  </si>
  <si>
    <t>REATOR ELETRONICO DE ALTO FATOR DE POTENCIA(AFP&gt;=0,92)PARA LAMPADA FLUORESCENTE 2X18W,BIVOLT,127/220V.FORNECIMENTO E COLOCACAO</t>
  </si>
  <si>
    <t>REATOR ELETRONICO DE ALTO FATOR DE POTENCIA(AFP&gt;=0,92)PARA LAMPADA FLUORESCENTE 1X20W,BIVOLT,127/220V.FORNECIMENTO E COLOCACAO</t>
  </si>
  <si>
    <t>REATOR ELETRONICO DE ALTO FATOR DE POTENCIA(AFP&gt;=0,92)PARA LAMPADA FLUORESCENTE 2X20W,BIVOLT,127/220V.FORNECIMENTO E COLOCACAO</t>
  </si>
  <si>
    <t>REATOR ELETRONICO DE ALTO FATOR DE POTENCIA(AFP&gt;=0,92)PARA LAMPADA FLUORESCENTE 1X32W,BIVOLT,127/220V.FORNECIMENTO E COLOCACAO</t>
  </si>
  <si>
    <t>REATOR ELETRONICO DE ALTO FATOR DE POTENCIA(AFP&gt;=0,92)PARA LAMPADA FLUORESCENTE 2X32W,BIVOLT,127/220V.FORNECIMENTO E COLOCACAO</t>
  </si>
  <si>
    <t>REATOR ELETRONICO DE ALTO FATOR DE POTENCIA(AFP&gt;=0,92)PARA LAMPADA FLUORESCENTE 1X36W,BIVOLT,127/220V.FORNECIMENTO E COLOCACAO</t>
  </si>
  <si>
    <t>REATOR ELETRONICO DE ALTO FATOR DE POTENCIA(AFP&gt;=0,92)PARA LAMPADA FLUORESCENTE 2X36W,BIVOLT,127/220V.FORNECIMENTO E COLOCACAO</t>
  </si>
  <si>
    <t>REATOR ELETRONICO DE ALTO FATOR DE POTENCIA(AFP&gt;=0,92)PARA LAMPADA FLUORESCENTE 1X40W,BIVOLT,127/220V.FORNECIMENTO E COLOCACAO</t>
  </si>
  <si>
    <t>REATOR ELETRONICO DE ALTO FATOR DE POTENCIA(AFP&gt;=0,92)PARA LAMPADA FLUORESCENTE 2X40W,BIVOLT,127/220V.FORNECIMENTO E COLOCACAO</t>
  </si>
  <si>
    <t>REATOR PARA LAMPADA DE VAPOR METALICO DE 150W,220V,PARA USOEXTERNO.FORNECIMENTO E COLOCACAO</t>
  </si>
  <si>
    <t>REATOR PARA LAMPADA DE VAPOR METALICO DE 250W,220V,PARA USOEXTERNO.FORNECIMENTO E COLOCACAO</t>
  </si>
  <si>
    <t>REATOR PARA LAMPADA DE VAPOR METALICO DE 400W,220V,PARA USOEXTERNO.FORNECIMENTO E COLOCACAO</t>
  </si>
  <si>
    <t>REATOR PARA LAMPADA DE VAPOR SODIO DE 400W,220V.FORNECIMENTOE COLOCACAO</t>
  </si>
  <si>
    <t>SUPORTE PARA LAMPADA FLUORESCENTE.FORNECIMENTO E COLOCACAO</t>
  </si>
  <si>
    <t>RELE FOTOELETRICO,PARA COMANDO DE ILUMINACAO EXTERNA,NA TENSAO DE 220V E CARGA MAXIMA DE 1.000W.FORNECIMENTO E COLOCACAO</t>
  </si>
  <si>
    <t>RETIRADA E RECOLOCACAO DE APARELHOS DE ILUMINACAO,INCLUSIVELAMPADA</t>
  </si>
  <si>
    <t>RECARGA PARA EXTINTOR DE INCENDIO TIPO AGUA PRESSURIZADA,DE10L</t>
  </si>
  <si>
    <t>RECARGA PARA EXTINTOR DE INCENDIO,PO QUIMICO,DE 4KG</t>
  </si>
  <si>
    <t>RECARGA PARA EXTINTOR DE INCENDIO,PO QUIMICO,DE 6KG</t>
  </si>
  <si>
    <t>RECARGA PARA EXTINTOR DE INCENDIO,GAS CARBONICO,DE 4KG</t>
  </si>
  <si>
    <t>RECARGA PARA EXTINTOR DE INCENDIO,GAS CARBONICO,DE 6KG</t>
  </si>
  <si>
    <t>CAMINHAO COM CARROCERIA FIXA,NO TOCO,CAPACIDADE DE 3,5T,EXCLUSIVE DEPRECIACAO,SEGURO E MOTORISTA</t>
  </si>
  <si>
    <t>CAMINHAO COM CARROCERIA FIXA,NO TOCO,CAPACIDADE DE 7,5T,EXCLUSIVE DEPRECIACAO,SEGURO E MOTORISTA</t>
  </si>
  <si>
    <t>CAMINHAO BASCULANTE,NO TOCO,DE 5,00M3,EXCLUSIVE DEPRECIACAO,SEGURO E MOTORISTA</t>
  </si>
  <si>
    <t>CAMINHAO COM CARROCERIA FIXA,NO TOCO,CAPACICADE DE 3,5T,INCLUSIVE MOTORISTA</t>
  </si>
  <si>
    <t>CAMINHAO COM CARROCERIA FIXA,NO TOCO,CAPACIDADE DE 3,5T,INCLUSIVE MOTORISTA</t>
  </si>
  <si>
    <t>CAMINHAO COM CARROCERIA FIXA,NO TOCO,CAPACIDADE DE 7,5T,INCLUSIVE MOTORISTA</t>
  </si>
  <si>
    <t>CAMINHAO COM CARROCERIA FIXA,TRUCADO,CAPACIDADE DE 12T,INCLUSIVE MOTORISTA</t>
  </si>
  <si>
    <t>CAMINHAO BASCULANTE,NO TOCO,CAPACIDADE DE 4,00M3,INCLUSIVE MOTORISTA</t>
  </si>
  <si>
    <t>CAMINHAO BASCULANTE,NO TOCO,CAPACIDADE DE 5,00M3,INCLUSIVE MOTORISTA</t>
  </si>
  <si>
    <t>CAMINHAO BASCULANTE,NO TOCO,CAPACIDADE DE 7,00M3,INCLUSIVE MOTORISTA</t>
  </si>
  <si>
    <t>CAMINHAO BASCULANTE,NO TOCO,CAPACIDADE DE 10,00M3,INCLUSIVEMOTORISTA</t>
  </si>
  <si>
    <t>CAMINHAO BASCULANTE DO TIPO PESADO (FORA DE ESTRADA),CAPACIDADE RASA DE 11,00M3,INCLUSIVE MOTORISTA</t>
  </si>
  <si>
    <t>CAMINHAO BASCULANTE DO TIPO MEDIO-PESADO,TRUCADO,CAPACIDADEDE 12,00M3,INCLUSIVE MOTORISTA</t>
  </si>
  <si>
    <t>CAMINHAO TANQUE,CAPACIDADE DE 6.000L,INCLUSIVE MOTORISTA</t>
  </si>
  <si>
    <t>CAMINHAO TANQUE,CAPACIDADE DE 10.000L,INCLUSIVE MOTORISTA</t>
  </si>
  <si>
    <t>CAMINHAO TANQUE,CAPACIDADE DE 15.000L,INCLUSIVE MOTORISTA</t>
  </si>
  <si>
    <t>CAMINHAO TANQUE,CAPACIDADE DE 20.000L,INCLUSIVE MOTORISTA</t>
  </si>
  <si>
    <t>CAMINHAO TANQUE,CAPACIDADE DE 30.000L,INCLUSIVE MOTORISTA</t>
  </si>
  <si>
    <t>CAMINHAO BETONEIRA,CAPACIDADE DE 5,00M3,INCLUSIVE MOTORISTA</t>
  </si>
  <si>
    <t>CAMINHAO BETONEIRA,CAPACIDADE DE 7,00M3,INCLUSIVE MOTORISTA</t>
  </si>
  <si>
    <t>CARRETA PARA TRANSPORTE PESADO,CAPACIDADE PARA CARGA UTIL DE60/80T,INCLUSIVE MOTORISTA</t>
  </si>
  <si>
    <t>CARRETA PARA TRANSPORTE PESADO,CAPACIDADE PARA CARGA UTIL DE30T,INCLUSIVE MOTORISTA</t>
  </si>
  <si>
    <t>VEICULO DE PASSEIO,5 PASSAGEIROS,MOTOR BICOMBUSTIVEL (GASOLINA E ALCOOL) DE 1.0 LITRO,INCLUSIVE MOTORISTA</t>
  </si>
  <si>
    <t>VEICULO DE PASSEIO,5 PASSAGEIROS,MOTOR BICOMBUSTIVEL (GASOLINA E ALCOOL) DE 1.0 LITRO,EXCLUSIVE MOTORISTA</t>
  </si>
  <si>
    <t>CAMIONETE TIPO PICK-UP,COM CABINE SIMPLES E CACAMBA,TIPO LEVE,MOTOR BICOMBUSTIVEL (GASOLINA E ALCOOL) DE 1,6 LITROS,INCLUSIVE MOTORISTA</t>
  </si>
  <si>
    <t>CAMIONETE TIPO PICK-UP COM CABINE DUPLA E CACAMBA MOTOR BICOMBUSTIVEL (GASOLINA E ALCOOL) 2.4,DIRECAO HIDRAULICA,TRACAOTRASEIRA,INCLUSIVE MOTORISTA</t>
  </si>
  <si>
    <t>CAMIONETE TIPO PICK-UP COM CABINE DUPLA E CACAMBA MOTOR DIESEL 2.8,DIRECAO HIDRAULICA TRACAO NAS 4 RODAS,INCLUSIVE MOTORISTA</t>
  </si>
  <si>
    <t>MOTOCICLETA,125 CILINDRADAS X/E,EXCLUSIVE MOTORISTA</t>
  </si>
  <si>
    <t>GUINDASTE SOBRE RODAS,MEIA LANCA,CAPACIDADE DE 6T,INCLUSIVEOPERADOR</t>
  </si>
  <si>
    <t>GUINDASTE SOBRE RODAS,CAPACIDADE DE 15T,RAIO DE CURVA DE 4,65M,LANCA TELESCOPICA DE ACIONAMENTO HIDRAULICO COM 7,60M RETRAIDA E 18,30M ESTENDIDA,INCLUSIVE OPERADOR E AUXILIAR</t>
  </si>
  <si>
    <t>ESTEIRA TRANSPORTADORA,DE CORREIA,LARGURA DE 50CM E 10,00M DE COMPRIMENTO,EXCLUSIVE OPERADOR</t>
  </si>
  <si>
    <t>EMPILHADEIRA EQUIPADA COM RODAGEM PNEUMATICA,CAPACIDADE DE 2,5T E CENTRO DE CARGA A 60CM,MOTOR A GASOLINA,INCLUSIVE OPERADOR</t>
  </si>
  <si>
    <t>EMPILHADEIRA EQUIPADA COM RODAGEM PNEUMATICA,CAPACIDADE DE 3T E CENTRO DE CARGA A 60CM,MOTOR A GASOLINA,INCLUSIVE OPERADOR</t>
  </si>
  <si>
    <t>EMPILHADEIRA EQUIPADA COM RODAGEM PNEUMATICA,CAPACIDADE DE 4T E CENTRO DE CARGA A 60CM,MOTOR A GASOLINA,INCLUSIVE OPERADOR</t>
  </si>
  <si>
    <t>EMPILHADEIRA EQUIPADA COM RODAGEM PNEUMATICA,CAPACIDADE DE 5T E CENTRO DE CARGA A 60CM,INCLUSIVE OPERADOR</t>
  </si>
  <si>
    <t>EMPILHADEIRA EQUIPADA COM RODAGEM PNEUMATICA,CAPACIDADE DE 7T E CENTRO DE CARGA A 60CM,INCLUSIVE OPERADOR</t>
  </si>
  <si>
    <t>MOTOCICLETA,125 CILINDRADAS X/E,EXCLUSIVE MOTORISTA E COMBUSTIVEL</t>
  </si>
  <si>
    <t>MAQUINA FRESADORA A FRIO,LARGURA DE FRESAGEM DE 1,00M,INCLUSIVE OPERADOR E AJUDANTE</t>
  </si>
  <si>
    <t>DUMPER,CARGA SOLIDA DE 1.000L,INCLUSIVE OPERADOR</t>
  </si>
  <si>
    <t>DUMPER,CARGA SOLIDA 1.000L,INCLUSIVE OPERADOR</t>
  </si>
  <si>
    <t>GRADE DE DISCO,ARMADURA LEVE,COM 20 (VINTE) DISCOS,PESO DE 1300KG,LARGURA DE CORTE DE 2,50M,ACIONAMENTO MECANICO,EXCLUSIVE OPERADOR</t>
  </si>
  <si>
    <t>GRADE DE DISCO,ARMADURA LEVE,COM 20 (VINTE) DISCOS,PESO DE 1.300KG,LARGURA DE CORTE DE 2,50M,ACIONAMENTO MECANICO,EXCLUSIVE OPERADOR</t>
  </si>
  <si>
    <t>TRATOR DE PNEUS COM MOTOR DIESEL DE 61CV,INCLUSIVE OPERADOR</t>
  </si>
  <si>
    <t>TRATOR DE ESTEIRAS COM MOTOR DIESEL EM TORNO DE 80CV,COM LAMINA DE 1290KG,INCLUSIVE OPERADOR</t>
  </si>
  <si>
    <t>TRATOR DE ESTEIRAS COM MOTOR DIESEL EM TORNO DE 140CV,COM LAMINA DE 2330KG,INCLUSIVE OPERADOR</t>
  </si>
  <si>
    <t>TRATOR DE ESTEIRAS COM MOTOR DIESEL EM TORNO DE 200CV,COM LAMINA DE 2500KG,INCLUSIVE OPERADOR</t>
  </si>
  <si>
    <t>TRATOR DE ESTEIRAS COM MOTOR DIESEL EM TORNO DE 335CV,SEM LAMINA,INCLUSIVE OPERADOR</t>
  </si>
  <si>
    <t>TRATOR DE ESTEIRAS COM MOTOR DIESEL EM TORNO DE 335CV,COM LAMINA DE 5000KG,INCLUSIVE OPERADOR</t>
  </si>
  <si>
    <t>TRATOR DE ESTEIRAS COM MOTOR DIESEL EM TORNO DE 335CV,COM ESCARIFICADOR DE PENETRACAO MAXIMA DE 0,66M,INCLUSIVE OPERADOR</t>
  </si>
  <si>
    <t>MINI PA CARREGADEIRA,DE RODAS,CARGA OPERACIONAL EM TORNO DE629KG,ALTURA DE DESCARGA APROXIMADA DE 2,40M,INCLUSIVE OPERADOR</t>
  </si>
  <si>
    <t>ROMPEDOR PNEUMATICO DE 32,6KG DE PESO,CONSUMO DE AR 38,8L/S,FREQUENCIA DE IMPACTOS DE 1.100,IMP/MIN,EXCLUSIVE OPERADOR,PONTEIRA E MANGUEIRA</t>
  </si>
  <si>
    <t>ARADO REVERSIVEL DE DISCO ADAPTAVEL A TRATOR PARA PREPARO DETERRENO,EXCLUSIVE OPERADOR</t>
  </si>
  <si>
    <t>VALETADEIRA MOTOR DIESEL DE 135HP,INCLUSIVE OPERADOR</t>
  </si>
  <si>
    <t>ROCADEIRA DESLOCAVEL ADAPTAVEL A TRATOR PARA PREPARO DE TERRENO,EXCLUSIVE OPERADOR</t>
  </si>
  <si>
    <t>GUINCHO CARREGADOR ADAPTAVEL A TRATOR PARA TRANSPORTE DE MADEIRA,EXCLUSIVE OPERADOR</t>
  </si>
  <si>
    <t>ROLO COMPACTADOR TANDEM,DE 6 A 9T,MOTOR DIESEL DE 55CV,INCLUSIVE OPERADOR</t>
  </si>
  <si>
    <t>COMPACTADOR VIBRATORIO,COM TAMBOR PE-DE-CARNEIRO,AUTOPROPULSOR,COM MOTOR DIESEL DE 76HP,COM 6 A 7T,LARGURA DE 1,85M,INCLUSIVE OPERADOR</t>
  </si>
  <si>
    <t>ROLO VIBRATORIO LISO,DE 7T,AUTOPROPULSOR,LARGURA TOTAL DE 2,015M,INCLUSIVE OPERADOR</t>
  </si>
  <si>
    <t>ROLO ESTATICO DE 7 RODAS,AUTOPROPELIDO,PARA COMPACTACAO DEASFALTO,COM ESPESSURA DE 25 A 50MM,LARGURA DE COMPACTACAO 1,82M,CLASSE DE PESO 21T,INCLUSIVE OPERADOR</t>
  </si>
  <si>
    <t>ROLO COMPACTADOR VIBRATORIO,AUTOPROPELIDO PARA REPARO DE PAVIMENTACAO,CAPACIDADE DE 2T,INCLUSIVE OPERADOR</t>
  </si>
  <si>
    <t>ROLO ESTATICO DE 9 RODAS,AUTOPROPELIDO,PARA COMPACTACAO DE ASFALTO,COM ESPESSURA DE 25 A 50MM,LARGURA DE COMPACTACAO 1,76M,CLASSE DE PESO 14T,INCLUSIVE OPERADOR</t>
  </si>
  <si>
    <t>SISTEMA DE AQUECIMENTO COM UM TANQUE FIXO DE 30000 LITROS PARA ASFALTO E UM TANQUE DE 20000 LITROS PARA COMBUSTIVEL,COMSISTEMA DE CIRCULACAO DE ASFALTO,INCLUSIVE OPERADOR</t>
  </si>
  <si>
    <t>PULVIMISTURADOR,LARGURA DE MISTURADOR DE 2,50M,TRACIONADO POR TRATOR DE PNEUS DE 61CV,INCLUSIVE ESTE E 2 OPERADORES</t>
  </si>
  <si>
    <t>DISTRIBUIDOR DE BETUME(ASFALTO) SOB PRESSAO,MOTOR A GASOLINA,MONTADO SOBRE CAMINHAO,CAPACIDADE EFETIVA DO TANQUE DE 5000L,INCLUSIVE ESTE COM MOTORISTA</t>
  </si>
  <si>
    <t>VASSOURA MECANICA,REBOCAVEL,LARGURA DE TRABALHO DE 2,44MM,EXCLUSIVE OPERADOR</t>
  </si>
  <si>
    <t>VASSOURA MECANICA,REBOCAVEL,LARGURA DE TRABALHO DE 2,44M,EXCLUSIVE OPERADOR</t>
  </si>
  <si>
    <t>MISTURADOR DE ASLFATO X BORRACHA,EXCLUSIVE OPERADOR</t>
  </si>
  <si>
    <t>MISTURADOR DE ASFALTO X BORRACHA,EXCLUSIVE OPERADOR</t>
  </si>
  <si>
    <t>RECUPERADOR DE ESTRADAS,INCLUSIVE OPERADOR</t>
  </si>
  <si>
    <t>SOQUETE VIBRATORIO DE 78KG,EXCLUSIVE OPERADOR</t>
  </si>
  <si>
    <t>DISCO ELETRICO,PARA COMPACTAR E DESEMPENAR PISOS DE CONCRETO,EXCLUSIVE OPERADOR</t>
  </si>
  <si>
    <t>DESEMPENADEIRA ELETRICA PARA ACABAMENTO DE PISOS DE CONCRETO,COMPACTADORA E ADENSADORA,EXCLUSIVE OPERADOR</t>
  </si>
  <si>
    <t>MAQUINA DE DEMARCACAO DE FAIXAS A FRIO PARA USO RODOVIARIO EURBANO,EXCLUSIVE OPERADOR</t>
  </si>
  <si>
    <t>MAQUINA DE DEMARCACAO DE FAIXAS,COM FUSOR APLICADOR E FUSORDERRETEDOR,PARA USO RODOVIARIO E URBANO,EXCLUSIVE OPERADOR</t>
  </si>
  <si>
    <t>MAQUINA DE DEMARCACAO DE FAIXAS,COM FUSOR APLICADOR E FUSORDERRETEDOR,PARA USO RODOVIARIO E URBANO</t>
  </si>
  <si>
    <t>EXTRUSORA DE GUIAS E SARJETAS SEM FORMAS,EXCLUSIVE OPERADOR</t>
  </si>
  <si>
    <t>MAQUINA POLIDORA,12A,220V,EXCLUSIVE ESMERIL E OPERADOR</t>
  </si>
  <si>
    <t>BETONEIRA PARA 320L DE MISTURA SECA,DE CARREGAMENTO MECANICOE TAMBOR REVERSIVEL,COM MOTOR ELETRICO,EXCLUSIVE OPERADOR</t>
  </si>
  <si>
    <t>BETONEIRA PARA 320L DE MISTURA SECA,DE CARREGAMENTO MECANICOE TAMBOR REVERSIVEL,COM MOTOR A GASOLINA,EXCLUSIVE OPERADOR</t>
  </si>
  <si>
    <t>BETONEIRA PARA 600L DE MISTURA SECA,DE CARREGAMENTO MECANICOE TAMBOR REVERSIVEL,COM MOTOR ELETRICO,EXCLUSIVE OPERADOR</t>
  </si>
  <si>
    <t>BETONEIRA PARA 600L DE MISTURA SECA,DE CARREGAMENTO MECANICOE TAMBOR REVERSIVEL,COM MOTOR DIESEL,EXCLUSIVE OPERADOR</t>
  </si>
  <si>
    <t>MISTURADOR HORIZONTAL DE CONCRETO PARA 1.000L DE MISTURA SECA,CARREGADOR AUTOMATICO COM UM MOTOR ELETRICO,VELOCIDADE DOTAMBOR 20RPM,SOBRE RODAS DE FERRO,EXCLUSIVE OPERADOR</t>
  </si>
  <si>
    <t>VIBRADOR DE IMERSAO,TUBO DE 48X480MM,COM MANGOTE DE 5,00M DECOMPRIMENTO,MOTOR ELETRICO,EXCLUSIVE OPERADOR</t>
  </si>
  <si>
    <t>VIBRADOR DE IMERSAO,TUBO DE 48X480MM,COM MANGOTE DE 5,00M DECOMPRIMENTO,MOTOR A GASOLINA,EXCLUSIVE OPERADOR</t>
  </si>
  <si>
    <t>REGUA VIBRADORA DUPLA,COM MOTOR A GASOLINA 4 TEMPOS,COM ATE6,00M,EXCLUSIVE OPERADOR</t>
  </si>
  <si>
    <t>CONJUNTO PARA PROJECAO DE CONCRETO,EXCLUSIVE OPERADOR</t>
  </si>
  <si>
    <t>BOMBA DE ARGAMASSA,COM UNIDADE MISTURADORA E BOMBEADORA ACOPLADAS,PARA 900 A 4.800L DE MISTURA SECA,COM MOTOR ELETRICO,EXCLUSIVE OPERADOR</t>
  </si>
  <si>
    <t>BOMBA SUBMERSA COM MOTOR ELETRICO,PARA POCOS PROFUNDOS,EXCLUSIVE OPERADOR</t>
  </si>
  <si>
    <t>BOMBA CENTRIFUGA,VEDACAO POR GAXETA GRAFITADA,ACOPLAMENTO POR LUVA ELASTICA,PARTIDA ELETRICA,EXCLUSIVE OPERADOR E MANGUEIRA</t>
  </si>
  <si>
    <t>MAQUINA DE SOLDA A ARCO,DE 375A,COM MOTOR ELETRICO,EXCLUSIVEOPERADOR</t>
  </si>
  <si>
    <t>MAQUINA DE SOLDA A ARCO,DE 375A,COM MOTOR DIESEL,EXCLUSIVE OPERADOR</t>
  </si>
  <si>
    <t>SERRA CIRCULAR,EXCLUSIVE OPERADOR</t>
  </si>
  <si>
    <t>MOTOSSERRA PARA ABATE,DESGALHAMENTO E TORAGEM DE ARVORES,EXCLUSIVE OPERADOR</t>
  </si>
  <si>
    <t>ROCADEIRA COSTAL MOTORIZADA PARA PREPARO DE TERRENO,EXCLUSIVE OPERADOR</t>
  </si>
  <si>
    <t>RETIFICADOR DE SOLDA,ELETRICO,DE 430A</t>
  </si>
  <si>
    <t>ESPALHAMENTO DE SOLO PARA FINS DE EXECUCAO DE ATERRO COMPACTADO,EXCLUSIVE IRRIGACAO,FORNECIMENTO E TRANSPORTE DO MATERIAL,REFERINDO-SE O CUSTO AO MATERIAL COMPACTADO</t>
  </si>
  <si>
    <t>ESPALHAMENTO DE SOLO,COM MOTONIVELADORA,SEM FINALIDADE DE EXECUCAO DE ATERRO DE RODOVIA,MEDIDO APOS O ESPALHAMENTO</t>
  </si>
  <si>
    <t>REFORCO DE SUBLEITO,DE ACORDO COM AS "INSTRUCOES PARA EXECUCAO",DO DER-RJ,EXCLUSIVE ESCAVACAO,CARGA,TRANSPORTE E FORNECIMENTO DOS MATERIAIS</t>
  </si>
  <si>
    <t>CAMINHO DE SERVICO,REALIZADO MECANICAMENTE,INCLUSIVE ESCAVACAO,DESMATAMENTO,DESTOCAMENTO,ACERTO E COMPACTACAO</t>
  </si>
  <si>
    <t>RECOMPOSICAO MECANIZADA DE ATERRO,EXCLUSIVE ESCAVACAO E TRANSPORTE DE MATERIAL DA JAZIDA,INCLUSIVE ESCAVACAO PREVIA EM DEGRAUS</t>
  </si>
  <si>
    <t>EXECUCAO DE "TAPA-PANELA",COM MATERIAL DE 1ª CATEGORIA,COMPACTADO MANUALMENTE,MEDIDO NA PISTA APOS COMPACTACAO,INCLUSIVETRANSPORTE,EXCLUSIVE ESCAVACAO DE JAZIDA</t>
  </si>
  <si>
    <t>COMBATE A EXSUDACAO,COMPREENDENDO ESPALHAMENTO MANUAL E COMPACTACAO DE AGREGADOS SOBRE A SUPERFICIE EXSUDADA,EXCLUSIVE FORNECIMENTO DO MATERIAL E TRANSPORTE</t>
  </si>
  <si>
    <t>RECOMPOSICAO DE REVESTIMENTO PRIMARIO,MEDIDO PELO VOLUME COMPACTADO,EXCLUSIVE ESCAVACAO E TRANSPORTE DE MATERIAL DE JAZIDA</t>
  </si>
  <si>
    <t>ATERRO COMPACTADO MECANICAMENTE,EM ACOSTAMENTO,INCLUSIVE ESPALHAMENTO</t>
  </si>
  <si>
    <t>RECUPERACAO DE BASE/CBUQ,EM ESPUMA ASFALTICA,"IN SITU",EM RODOVIA,AREA URBANA,ATE 20CM,COMPACTACAO AASHO NORMAL,INCLUSIVE MATERIAIS COM 3% DE CIMENTO</t>
  </si>
  <si>
    <t>RECUPERACAO DE BASE/CBUQ,EM ESPUMA ASFALTICA,"IN SITU",EM RODOVIA,AREA URBANA,ATE 20CM,COMPACTACAO AASHO NORMAL,INCLUSIVE MATERIAIS SENDO 6% DE CIMENTO</t>
  </si>
  <si>
    <t>RECUPERACAO DE BASE/CBUQ,EM ESPUMA ASFALTICA,"IN SITU",EM RODOVIA,AREA URBANA,ATE 20CM,INCLUSIVE COMPACTACAO AASHO NORMAL E MATERIAIS,COM 3% DE CIMENTO E 83KG DE CAP POR M3</t>
  </si>
  <si>
    <t>RECUPERACAO DE PAVIMENTO COM RECICLAGEM DE BASE,INCORPORANDOA CAPA ASFALTICA,ATE 20CM,EXCLUSIVE MATERIAIS ADICIONADOS ECOMPACTACAO</t>
  </si>
  <si>
    <t>RECOMPOSICAO DE CBUQ,EXCLUSIVE FORNECIMENTO E TRANSPORTE DOSMATERIAIS</t>
  </si>
  <si>
    <t>RECOMPOSICAO ESTRUTURAL DE PAVIMENTO (COM REPARO DE BASE)CBUQ COM 5CM DE ESPESSURA</t>
  </si>
  <si>
    <t>RECOMPOSICAO DE CAMINHO DE SERVICO</t>
  </si>
  <si>
    <t>ATERRO COMPACTADO MECANICAMENTE,EM CAMADAS DE 20CM,INCLUINDOESPALHAMENTO E IRRIGACAO,MAS SEM O FORNECIMENTO E TRANSPORTE DO MATERIAL</t>
  </si>
  <si>
    <t>ATERRO COMPACTADO MECANICAMENTE,EM CAMADAS DE 20CM,INCLUSIVEIRRIGACAO,EXCLUSIVE ESPALHAMENTO,FORNECIMENTO E TRANSPORTEDO MATERIAL</t>
  </si>
  <si>
    <t>LIMPEZA DE JAZIDAS</t>
  </si>
  <si>
    <t>LIMPEZA DE SUPERFICIES COM MOTONIVELADORA</t>
  </si>
  <si>
    <t>PATROLAMENTO DE SUBLEITO DE RODOVIAIS</t>
  </si>
  <si>
    <t>ESCARIFICACAO E LEVANTAMENTO DE BASE E REVESTIMENTO,INCLUSIVE AFASTAMENTO LATERAL,USANDO MOTONIVELADORA</t>
  </si>
  <si>
    <t>ESCAVACAO DE SOLO MOLE COM MOTONIVELADORA</t>
  </si>
  <si>
    <t>ESCARIFICACAO DE SOLO COM MOTONIVELADORA</t>
  </si>
  <si>
    <t>LIMPEZA MECANIZADA DE SARJETA E MEIO-FIO,COM UTILIZACAO DE VASSOURA MECANICA</t>
  </si>
  <si>
    <t>ROCADA MECANICA,COM UTILIZACAO DE ROCADEIRA MECANICA,EXCLUSIVE LIMPEZA</t>
  </si>
  <si>
    <t>VARRECAO DE PISTA COM VASSOURA MECANICA</t>
  </si>
  <si>
    <t>DESOBSTRUCAO E LIMPEZA DE RUAS</t>
  </si>
  <si>
    <t>LIMPEZA DE RUA COM AR COMPRIMIDO</t>
  </si>
  <si>
    <t>DESOBSTRUCAO E LIMPEZA DE PISTA PARA EMBUTIMENTO DE FIACAO</t>
  </si>
  <si>
    <t>LIMPEZA DE PISTA,COM UTILIZACAO DE COMPRESSOR DE AR,PARA EXECUCAO DE REVESTIMENTO COM CBUQ</t>
  </si>
  <si>
    <t>LIMPEZA DE PISTA,COM UTILIZACAO DE COMPRESSOR DE AR,CAMINHAOBASCULANTE,PARA EXECUCAO DE REVESTIMENTO COM CBUQ</t>
  </si>
  <si>
    <t>SUB-BASE ESTABILIZADA,SEM MISTURA DE MATERIAIS,DE ACORDO COMAS "INSTRUCOES PARA EXECUCAO",DO DER-RJ,EXCLUSIVE ESCAVACAOE TRANSPORTE DOS MATERIAIS,INCLUSIVE TRANSPORTE DE AGUA</t>
  </si>
  <si>
    <t>BASE DE SOLO BETUME COM MISTURA NA PISTA,COMPREENDENDO AS OPERACOES DE EXECUCAO</t>
  </si>
  <si>
    <t>CONTENCAO DE TERRAS COM SACOS DE ANIAGEM PREENCHIDOS COM SOLO-CIMENTO</t>
  </si>
  <si>
    <t>BASE DE BRITA GRADUADA,MEDIDA APOS A COMPACTACAO,EXCLUSIVE OFORNECIMENTO E TRANSPORTE DOS MATERIAIS</t>
  </si>
  <si>
    <t>BASE DE BRITA CORRIDA,MEDIDA APOS A COMPACTACAO,EXCLUSIVE OFORNECIMENTO E TRANSPORTE DOS MATERIAIS</t>
  </si>
  <si>
    <t>BASE "TELFORD",MEDIDA APOS A COMPACTACAO,EXCLUSIVE O FORNECIMENTO E TRANSPORTE DOS MATERIAIS</t>
  </si>
  <si>
    <t>BASE DE BRITA GRADUADA,COM ADICAO DE 1% DE CIMENTO,MEDIDA APOS A COMPACTACAO,EXCLUSIVE FORNECIMENTO E TRANSPORTE DOS MATERIAIS</t>
  </si>
  <si>
    <t>SUB-BASE DE BRITA CORRIDA,MEDIDA APOS A COMPACTACAO,EXCLUSIVE FORNECIMENTO E TRANSPORTE DOS MATERIAIS</t>
  </si>
  <si>
    <t>IMPRIMACAO DE BASE DE PAVIMENTACAO,DE ACORDO COM AS "INSTRUCOES PARA EXECUCAO",DO DER-RJ,EXCLUSIVE O FORNECIMENTO E TRANSPORTE DO MATERIAL BETUMINOSO</t>
  </si>
  <si>
    <t>PINTURA DE LIGACAO,DE ACORDO COM AS "INSTRUCOES PARA EXECUCAO",DO DER-RJ,EXCLUSIVE O FORNECIMENTO E TRANSPORTE DO MATERIAL BETUMINOSO</t>
  </si>
  <si>
    <t>BASE DE MACADAME BETUMINOSO(BASE NEGRA),DE ACORDO COM AS "INSTRUCOES PARA EXECUCAO",DO DER-RJ,EXCLUSIVE O FORNECIMENTO ETRANSPORTE DOS MATERIAIS</t>
  </si>
  <si>
    <t>REVESTIMENTO DO TIPO "PRE-MISTURADO A FRIO",DE ACORDO COM AS"INSTRUCOES PARA EXECUCAO",DO DER-RJ,EXCLUSIVE O FORNECIMENTO E TRANSPORTE DOS MATERIAIS</t>
  </si>
  <si>
    <t>REVESTIMENTO DO TIPO "PRE-MISTURADO AREIA-BETUME A FRIO",DEACORDO COM AS "INSTRUCOES PARA EXECUCAO",DO DER-RJ,EXCLUSIVEO FORNECIMENTO E TRANSPORTE DOS MATERIAIS</t>
  </si>
  <si>
    <t>REVESTIMENTO DO TIPO "PRE-MISTURADO AREIA-BETUME A QUENTE",DE ACORDO COM AS "INSTRUCOES PARA EXECUCAO",DO DER-RJ,EXCLUSIVE O FORNECIMENTO E TRANSPORTE DOS MATERIAIS</t>
  </si>
  <si>
    <t>CAPA SELANTE,EXCLUSIVE O FORNECIMENTO E TRANSPORTE DOS MATERIAIS</t>
  </si>
  <si>
    <t>REVESTIMENTO DO TIPO "LAMA ASFALTICA FINA",DE ACORDO COM AS"INSTRUCOES PARA EXECUCAO",DO DER-RJ,EXCLUSIVE O FORNECIMENTO E TRANSPORTE DOS MATERIAIS</t>
  </si>
  <si>
    <t>REVESTIMENTO DO TIPO "LAMA ASFALTICA GROSSA",DE ACORDO COM AS "INSTRUCOES PARA EXECUCAO",DO DER-RJ,EXCLUSIVE O FORNECIMENTO E TRANSPORTE DOS MATERIAIS</t>
  </si>
  <si>
    <t>CAMADA POROSA DE ATRITO EM CBUQ MODIFICADO POR POLIMERO,NIVELADO ELETRONICAMENTE,EM RODOVIA,EXCLUSIVE MATERIAIS</t>
  </si>
  <si>
    <t>REVESTIMENTO DO TIPO "TRATAMENTO SUPERFICIAL BETUMINOSO SIMPLES" DE ACORDO COM AS "INSTRUCOES PARA EXECUCAO",DO DER-RJ,EXCLUSIVE O FORNECIMENTO E TRANSPORTE DOS MATERIAIS</t>
  </si>
  <si>
    <t>REVESTIMENTO DO TIPO "TRATAMENTO SUPERFICIAL BETUMINOSO DUPLO" DE ACORDO COM AS "INSTRUCOES PARA EXECUCAO",DO DER-RJ,EXCLUSIVE O FORNECIMENTO E TRANSPORTE DOS MATERIAIS</t>
  </si>
  <si>
    <t>REVESTIMENTO DO TIPO "TRATAMENTO SUPERFICIAL TRIPLO" POR PENETRACAO INVERSA,DE ACORDO COM AS "INSTRUCOES PARA EXECUCAO",DER-RJ,EXCLUSIVE O FORNECIMENTO E TRANSPORTE DOS MATERIAIS</t>
  </si>
  <si>
    <t>RECOMPOSICAO DE PLACA DE CONCRETO,INCLUSIVE CORRECAO DE SUPORTE DEFICIENTE,EXCLUSIVE MATERIAIS</t>
  </si>
  <si>
    <t>LIMPEZA DE JUNTAS DE PAVIMENTO DE CONCRETO UTILIZANDO AR COMPRIMIDO E POSTERIOR ENCHIMENTO COM ASFALTO,EXCLUSIVE MATERIAIS</t>
  </si>
  <si>
    <t>BASE DE MACADAME CIMENTADO DE MISTURA PREVIA(CONCRETO MAGRO),DE ACORDO COM A INSTRUCAO TECNICA IT-07/80 DO DER-RJ,EXCLUSIVE FORNECIMENTO DOS MATERIAIS E RESPECTIVOS TRANSPORTES</t>
  </si>
  <si>
    <t>EXECUCAO DE BANQUETA DE SOLO,EM ATERRO,MEDIDO PELO VOLUME DEBANQUETA</t>
  </si>
  <si>
    <t>LIMPEZA MANUAL DE VALAS DE PROTECAO</t>
  </si>
  <si>
    <t>CAPINA MANUAL EM SERVICOS RODOVIARIOS</t>
  </si>
  <si>
    <t>LIMPEZA MANUAL DE MEIOS-FIOS E SARJETAS</t>
  </si>
  <si>
    <t>RETIRADA(EXTRACAO) DE BALIZADORES DANIFICADOS E ASSENTAMENTODE NOVOS,EXCLUSIVE FORNECIMENTO</t>
  </si>
  <si>
    <t>RECOLOCACAO DE PLACA DE SINALIZACAO</t>
  </si>
  <si>
    <t>LIMPEZA MANUAL DE PONTES,CONSTANDO DE VARREDURA E REMOCAO DEENTULHO,INCLUSIVE AFASTAMENTO LATERAL</t>
  </si>
  <si>
    <t>REMOCAO MANUAL DE MATERIAL SOLTO (1ªCATEGORIA),PROVENIENTE DE DESLIZAMENTO DE BARREIRA,EXCLUSIVE TRANSPORTE</t>
  </si>
  <si>
    <t>REMOCAO MANUAL DE MATERIAL SOLTO (1ªCATEGORIA),PROVENIENTE DE DESLIZAMENTO DE BARREIRA,INCLUSIVE TRANSPORTE A 3KM</t>
  </si>
  <si>
    <t>RECOMPOSICAO MANUAL DE ATERRO,EXCLUSIVE ESCAVACAO E TRANSPORTE DE MATERIAL DE JAZIDA</t>
  </si>
  <si>
    <t>LIMPEZA MANUAL DE CAIXA DE RALO</t>
  </si>
  <si>
    <t>REMOCAO DE DEFENSAS METALICAS,EXCLUSIVE TRANSPORTE</t>
  </si>
  <si>
    <t>RECUPERACAO DE MEIO-FIO COM ARGAMASSA DE CIMENTO E AREIA</t>
  </si>
  <si>
    <t>LIMPEZA DE CAIXA COLETORA</t>
  </si>
  <si>
    <t>LIMPEZA DE DESCIDA D'AGUA EM DEGRAUS</t>
  </si>
  <si>
    <t>LIMPEZA DE BUEIRO DE GREIDE</t>
  </si>
  <si>
    <t>LIMPEZA DE BUEIRO DE GROTA</t>
  </si>
  <si>
    <t>LIMPEZA MANUAL DE SAIDAS DE AGUA</t>
  </si>
  <si>
    <t>CAMADA DE BLOQUEIO(COLCHAO),ESPALHADO E COMPRIMIDO MECANICAMENTE,EXCLUSIVE O MATERIAL E MEDIDO APOS A COMPACTACAO</t>
  </si>
  <si>
    <t>ESPALHAMENTO COM MOTONIVELADORA E COMPACTACAO MECANICA DE MISTURAS BETUMINOSAS</t>
  </si>
  <si>
    <t>RECOMPOSICAO PARCIAL DE CERCA DE ARAME FARPADO E MOIRAO,CONSIDERANDO SOMENTE O FORNECIMENTO E A COLOCACAO DE ARAME</t>
  </si>
  <si>
    <t>RECOMPOSICAO TOTAL DE CERCA DE ARAME FARPADO E MOIRAO DE CONCRETO,INCLUSIVE FORNECIMENTO DOS MATERIAIS</t>
  </si>
  <si>
    <t>RECOMPOSICAO TOTAL DE CERCA DE ARAME FARPADO E MOIRAO DE CONCRETO,EXCLUSIVE FORNECIMENTO DOS MATERIAIS</t>
  </si>
  <si>
    <t>SARJETA DE CORTE TRIANGULAR,COM COBERTURA VEGETAL,MEDINDO 1,25M DE BASE E 0,25M DE ALTURA,INCLUSIVE ESCAVACAO MECANICA EACERTO MANUAL DO TERRENO</t>
  </si>
  <si>
    <t>SARJETA DE CORTE TRIANGULAR,COM COBERTURA VEGETAL,MEDINDO 1,50M DE BASE E 0,30M DE ALTURA,INCLUSIVE ESCAVACAO MECANICA EACERTO MANUAL DO TERRENO</t>
  </si>
  <si>
    <t>SARJETA DE CORTE TRIANGULAR,COM COBERTURA VEGETAL,MEDINDO 1,85M DE BASE E 0,35M DE ALTURA,INCLUSIVE ESCAVACAO MECANICA EACERTO MANUAL DO TERRENO</t>
  </si>
  <si>
    <t>VALETA DE PROTECAO,DE CORTE TRAPEZOIDAL,REVESTIMENTO VEGETAL,MEDINDO 0,60M NA BASE MENOR,1,20M NA BASE MAIOR E 0,30M DEALTURA,INCLUSIVE REATERRO DO MATERIAL ESCAVADO A JUSANTE</t>
  </si>
  <si>
    <t>VALETA DE PROTECAO,DE CORTE TRAPEZOIDAL,REVESTIMENTO VEGETAL,MEDINDO 0,80M NA BASE MENOR,1,60M NA BASE MAIOR E 0,40M DEALTURA,INCLUSIVE REATERRO DO MATERIAL ESCAVADO A JUSANTE</t>
  </si>
  <si>
    <t>VALETA DE PROTECAO,DE CORTE OU ATERRO,SEM REVESTIMENTO(0,40M3/M).O CUSTO PARA OUTRAS VALETAS SEMELHANTES E PROPORCIONALAO VOLUME</t>
  </si>
  <si>
    <t>VALETA DE PROTECAO DE CORTE OU ATERRO(0,40M3/M),INCLUSIVE REVESTIMENTO VEGETAL</t>
  </si>
  <si>
    <t>SARJETA DE CORTE,FORMA TRIANGULAR,EM CONCRETO SIMPLES,COM 0,08M DE ESPESSURA,MEDINDO 0,80M NA BASE E 0,25M NA ALTURA,INCLUSIVE FORNECIMENTO DOS MATERIAIS E ESCAVACAO MECANICA</t>
  </si>
  <si>
    <t>CAIXA COLETORA,EM BLOCOS DE CONCRETO,COM DIMENSOES INTERNASDE 1,30X1,00M E ALTURA DE 1,60M,INCLUSIVE TAMPA DE CONCRETOARMADO E ESCAVACAO</t>
  </si>
  <si>
    <t>SAIDA D'AGUA PARA DRENOS TRANSVERSAIS,EM CONCRETO ARMADO,COM0,10M DE ESPESSURA,MEDINDO EXTERNAMENTE 1,15X0,60M DE BASE,PAREDES LATERAIS DE ALTURA VARIAVEL 1,00 A 0,10M</t>
  </si>
  <si>
    <t>TAMPA PARA CAIXA COLETORA,EM CONCRETO ARMADO,INCLUSIVE TODOSOS MATERIAIS E COLOCACAO (ESPESSURA DE 6CM)</t>
  </si>
  <si>
    <t>DISSIPADOR DE ENERGIA EM PEDRA ARGAMASSADA,INCLUSIVE MATERIAIS DE ESCAVACAO,MEDIDO POR VOLUME DE PEDRA ARGAMASSADA</t>
  </si>
  <si>
    <t>DRENO RASO COM PEDRA BRITADA,INCLUSIVE ESCAVACAO E FORNECIMENTO DOS MATERIAIS</t>
  </si>
  <si>
    <t>DEFENSA METALICA,MODELO SEMI-MALEAVEL SIMPLES,GALVANIZADA,CONSTITUIDA DE GUIA DESLIZANTE,ESPACADOR,CALCO,PLAQUETA,ACESSORIOS DE APERTO E POSTE COM COMPRIMENTO DE 1,80M.FORNECIMENTO</t>
  </si>
  <si>
    <t>DEFENSA METALICA,MODELO SEMI-MALEAVEL DUPLA,GALVANIZADA,CONSTITUIDA DE GUIA DESLIZANTE,ESPACADOR,CALCO,PLAQUETA,ACESSORIOS DE APERTO E POSTE COM COMPRIMENTO DE 1,80M.FORNECIMENTO</t>
  </si>
  <si>
    <t>DEFENSA METALICA,MODELO MALEAVEL SIMPLES,GALVANIZADA,CONSTITUIDA DE GUIA DESLIZANTE,ESPACADOR,CALCO,PLAQUETA,ACESSORIOSDE APERTO E POSTE COM COMPRIMENTO DE 1,80M.FORNECIMENTO</t>
  </si>
  <si>
    <t>DEFENSA METALICA,MODELO MALEAVEL DUPLA,GALVANIZADA,CONSTITUIDA DE GUIA DESLIZANTE,ESPACADOR,CALCO,PLAQUETA,ACESSORIOS DEAPERTO E POSTE COM COMPRIMENTO DE 1,80M.FORNECIMENTO</t>
  </si>
  <si>
    <t>BOCA PARA BUEIRO SIMPLES,MULTI-PLATE CIRCULAR,COM 1,90M DE DIAMETRO,EM CONCRETO ARMADO 15MPA,INCLUSIVE TODOS OS MATERIAIS E ESCAVACAO MANUAL DA LAJE DA BASE,EXCLUSIVE REATERRO</t>
  </si>
  <si>
    <t>BOCA PARA BUEIRO DUPLO,MULTI-PLATE CIRCULAR,COM 1,90M DE DIAMETRO,EM CONCRETO ARMADO 15MPA,INCLUSIVE TODOS OS MATERIAISE ESCAVACAO MANUAL DA LAJE DA BASE,EXCLUSIVE REATERRO</t>
  </si>
  <si>
    <t>BOCA PARA BUEIRO TRIPLO,MULTI-PLATE CIRCULAR,COM 1,90M DE DIAMETRO,EM CONCRETO ARMADO 15MPA,INCLUSIVE TODOS OS MATERIAISE ESCAVACAO MANUAL DA LAJE DA BASE,EXCLUSIVE REATERRO</t>
  </si>
  <si>
    <t>BOCA PARA BUEIRO SIMPLES,MULTI-PLATE CIRCULAR,COM 2,30M DE DIAMETRO,EM CONCRETO ARMADO 15MPA,INCLUINDO TODOS OS MATERIAIS E ESCAVACAO MANUAL DA LAJE DA BASE,EXCLUSIVE REATERRO</t>
  </si>
  <si>
    <t>BOCA PARA BUEIRO DUPLO,MULTI-PLATE CIRCULAR,COM 2,30M DE DIAMETRO,EM CONCRETO ARMADO 15MPA,INCLUINDO TODOS OS MATERIAISE ESCAVACAO MANUAL DA LAJE DA BASE,EXCLUSIVE REATERRO</t>
  </si>
  <si>
    <t>BOCA PARA BUEIRO TRIPLO,MULTI-PLATE CIRCULAR,COM 2,30M DE DIAMETRO,EM CONCRETO ARMADO 15MPA,INCLUINDO TODOS OS MATERIAISE ESCAVACAO MANUAL DA LAJE DA BASE,EXCLUSIVE REATERRO</t>
  </si>
  <si>
    <t>BOCA PARA BUEIRO SIMPLES,MULTI-PLATE CIRCULAR,COM 2,65M DE DIAMETRO,EM CONCRETO ARMADO 15MPA,INCLUINDO TODOS OS MATERIAIS E ESCAVACAO MANUAL DA LAJE DA BASE,EXCLUSIVE REATERRO</t>
  </si>
  <si>
    <t>BOCA PARA BUEIRO DUPLO,MULTI-PLATE CIRCULAR,COM 2,65M DE DIAMETRO,EM CONCRETO ARMADO 15MPA,INCLUINDO TODOS OS MATERIAISE ESCAVACAO MANUAL DA LAJE DA BASE,EXCLUSIVE REATERRO</t>
  </si>
  <si>
    <t>BOCA PARA BUEIRO TRIPLO,MULTI-PLATE CIRCULAR,COM 2,65M DE DIAMETRO,EM CONCRETO ARMADO 15MPA,INCLUINDO TODOS OS MATERIAISE ESCAVACAO MANUAL DA LAJE DA BASE,EXCLUSIVE REATERRO</t>
  </si>
  <si>
    <t>BOCA PARA BUEIRO SIMPLES,MULTI-PLATE CIRCULAR,COM 3,05M DE DIAMETRO,EM CONCRETO ARMADO 15MPA,INCLUINDO TODOS OS MATERIAIS E ESCAVACAO MANUAL DA LAJE DA BASE,EXCLUSIVE REATERRO</t>
  </si>
  <si>
    <t>BOCA PARA BUEIRO DUPLO,MULTI-PLATE CIRCULAR,COM 3,05M DE DIAMETRO,EM CONCRETO ARMADO 15MPA,INCLUINDO TODOS OS MATERIAISE ESCAVACAO MANUAL DA LAJE DA BASE,EXCLUSIVE REATERRO</t>
  </si>
  <si>
    <t>BOCA PARA BUEIRO TRIPLO,MULTI-PLATE CIRCULAR,COM 3,05M DE DIAMETRO,EM CONCRETO ARMADO 15MPA,INCLUINDO TODOS OS MATERIAISE ESCAVACAO MANUAL DA LAJE DA BASE,EXCLUSIVE REATERRO</t>
  </si>
  <si>
    <t>EXTRACAO DE ROCHA EM EXPLORACAO DE PEDREIRA,EXCLUSIVE BRITAGEM</t>
  </si>
  <si>
    <t>FRAGMENTACAO,CARGA,TRANSPORTE E BRITAGEM DE ROCHA JA EXTRAIDA,EM EXPLORACAO DE PEDREIRA,EXCLUSIVE TRANSPORTE DO BRITADOR(POR M3 DE PEDRA BRITADA)</t>
  </si>
  <si>
    <t>EXTRACAO DE AREIA DE RIO,POR MEIO DE DRAGAGEM,INCLUSIVE CARGA,SENDO O CUSTO REFERIDO AO VOLUME DO CAMINHAO</t>
  </si>
  <si>
    <t>AREIA,INCLUSIVE TRANPORTE,PARA REGIAO METROPOLITANA DO RIO DE JANEIRO.FORNECIMENTO</t>
  </si>
  <si>
    <t>CIMENTO PORTLAND CP-II-32,INCLUSIVE TRANSPORTE.FORNECIMENTO</t>
  </si>
  <si>
    <t>CASCALHINHO(PEDRA ZERO),INCLUSIVE TRANSPORTE,PARA REGIAO METROPOLITANA DO RIO DE JANEIRO.FORNECIMENTO</t>
  </si>
  <si>
    <t>PEDRA BRITADA Nº1,INCLUSIVE TRANSPORTE,PARA REGIAO METROPOLITANA DO RIO DE JANEIRO.FORNECIMENTO</t>
  </si>
  <si>
    <t>PEDRA BRITADA Nº2,INCLUSIVE TRANSPORTE,PARA REGIAO METROPOLITANA DO RIO DE JANEIRO.FORNECIMENTO</t>
  </si>
  <si>
    <t>PEDRA BRITADA Nº3,INCLUSIVE TRANSPORTE,PARA REGIAO METROPOLITANA DO RIO DE JANEIRO.FORNECIMENTO</t>
  </si>
  <si>
    <t>BRITA CORRIDA,INCLUSIVE TRANSPORTE,PARA REGIAO METROPOLITANADO RIO DE JANEIRO.FORNECIMENTO</t>
  </si>
  <si>
    <t>PO-DE-PEDRA, INCLUSIVE TRANSPORTE PARA REGIAO METROPOLITANADO RIO DE JANEIRO.FORNECIMENTO</t>
  </si>
  <si>
    <t>BRITA GRADUADA,INCLUSIVE TRANSPORTE,PARA REGIAO METROPOLITANA DO RIO DE JANEIRO.FORNECIMENTO</t>
  </si>
  <si>
    <t>BRITA GRADUADA COM ADICAO DE 1% DE CIMENTO,INCLUSIVE TRANSPORTE,PARA REGIAO METROPOLITANA DO RIO DE JANEIRO.FORNECIMENTO</t>
  </si>
  <si>
    <t>PEDRA-DE-MAO,INCLUSIVE TRANSPORTE,PARA REGIAO METROPOLITANADO RIO DE JANEIRO.FORNECIMENTO</t>
  </si>
  <si>
    <t>PO-DE-PEDRA,SEM CONSIDERAR O TRANSPORTE DA PEDREIRA ATE O LOCAL DE UTILIZACAO,INCLUSIVE CARGA NO CAMINHAO.FORNECIMENTO</t>
  </si>
  <si>
    <t>CONCRETO BETUMINOSO USINADO A QUENTE.PREPARO E FORNECIMENTO</t>
  </si>
  <si>
    <t>CONCRETO BETUMINOSO USINADO A QUENTE,EXCLUSIVE FORNECIMENTODO CAP.PREPARO E FORNECIMENTO</t>
  </si>
  <si>
    <t>CONCRETO BETUMINOSO USINADO A QUENTE,MASSA MUITO FINA.PREPARO E FORNECIMENTO</t>
  </si>
  <si>
    <t>CONCRETO BETUMINOSO USINADO A QUENTE,MASSA MUITO FINA.FORNECIMENTO,EXCLUSIVE PREPARO</t>
  </si>
  <si>
    <t>LAMA ASFALTICA,FINA,INCLUSIVE TRANSPORTE.CUSTO SOMENTE DOS MATERIAIS.FORNECIMENTO</t>
  </si>
  <si>
    <t>LAMA ASFALTICA,GROSSA,INCLUSIVE TRANSPORTE.CUSTO SOMENTE DOSMATERIAIS.FORNECIMENTO</t>
  </si>
  <si>
    <t>CAMADA POROSA DE ATRITO EM CBUQ,MODIFICADO POR POLIMERO,INCLUSIVE TRANSPORTE.CUSTO SOMENTE DOS MATERIAIS.FORNECIMENTO</t>
  </si>
  <si>
    <t>PRE-MISTURADO A FRIO.PREPARO E FORNECIMENTO</t>
  </si>
  <si>
    <t>TRATAMENTO SUPERFICIAL DUPLO,UTILIZANDO ESCORIA DE ACIARIA.CUSTO SOMENTE DOS MATERIAIS,EXCLUSIVE TRANSPORTE DA ESCORIA DE ACIARIA.FORNECIMENTO</t>
  </si>
  <si>
    <t>MATERIAL BETUMINOSO,TIPO CIMENTO ASFALTICO CAP-50/70,INCLUSIVE TRANSPORTE.FORNECIMENTO</t>
  </si>
  <si>
    <t>SAIBRO,INCLUSIVE TRANSPORTE.FORNECIMENTO</t>
  </si>
  <si>
    <t>SAIBRO,EXCLUSIVE TRANSPORTE,INCLUSIVE CARGA NO CAMINHAO</t>
  </si>
  <si>
    <t>PINTURA COM CAL,DE GUARDA-CORPO,GUARDA-RODA E MURETA DE PROTECAO EM PONTES E VIADUTOS,MEDIDA PELO DOBRO DA AREA TOTAL(LARGURA X ALTURA)</t>
  </si>
  <si>
    <t>PO-DE-BORRACHA GRANULADO(DENSIDADE ENTRE 0,3 E 0,4),INCLUSIVE TRANSPORTE PARA REGIAO METROPOLITANA DO RIO DE JANEIRO.FORNECIMENTO</t>
  </si>
  <si>
    <t>PINTURA DE MEIO-FIO COM CAL,COM UMA DEMAO</t>
  </si>
  <si>
    <t>PINTURA COM TINTA A BASE DE PVA,DE GUARDA-CORPO,GUARDA-RODAE MURETA DE PROTECAO EM PONTES E VIADUTOS,MEDIDA PELO DOBRODA AREA TOTAL(LARGURA X ALTURA)</t>
  </si>
  <si>
    <t>DEFENSAS METALICAS:RECUPERACAO E ASSENTAMENTO COM RETIRADA,PINTURA EM 2 DEMAOS E POSTERIOR RECOLOCACAO</t>
  </si>
  <si>
    <t>CASCALHINHO (PEDRA ZERO) PARA REGIAO DE CAMPOS,EXCLUSIVE TRANSPORTE,INCLUSIVE CARGA NO CAMINHAO.FORNECIMENTO</t>
  </si>
  <si>
    <t>PEDRA BRITADA 1,2 E 3 PARA REGIAO DE CAMPOS,EXCLUSIVE TRANPORTE,INCLUSIVE CARGA NO CAMINHAO.FORNECIMENTO</t>
  </si>
  <si>
    <t>BRITA CORRIDA PARA REGIAO DE CAMPOS,EXCLUSIVE TRANSPORTE,INCLUSIVE CARGA NO CAMINHAO.FORNECIMENTO</t>
  </si>
  <si>
    <t>PO-DE-PEDRA,PARA REGIAO DE CAMPOS,EXCLUSIVE TRANSPORTE,INCLUSIVE CARGA NO CAMINHAO.FORNECIMENTO</t>
  </si>
  <si>
    <t>PEDRA-DE-MAO PARA REGIAO DE CAMPOS,EXCLUSIVE TRANSPORTE,INCLUSIVE CARGA NO CAMINHAO.FORNECIMENTO</t>
  </si>
  <si>
    <t>AREIA PARA A REGIAO DE CAMPOS DOS GOYTACAZES,EXCLUSIVE TRANSPORTE,INCLUSIVE CARGA NO CAMINHAO.FORNECIMENTO</t>
  </si>
  <si>
    <t>CASCALHINHO (PEDRA ZERO) PARA REGIAO DE ITAPERUNA,EXCLUSIVETRANSPORTE,INCLUSIVE CARGA NO CAMINHAO.FORNECIMENTO</t>
  </si>
  <si>
    <t>PEDRA BRITADA 1 PARA REGIAO DE ITAPERUNA,EXCLUSIVE TRANSPORTE,INCLUSIVE CARGA NO CAMINHAO.FORNECIMENTO</t>
  </si>
  <si>
    <t>PO-DE-PEDRA PARA REGIAO DE ITAPERUNA,EXCLUSIVE TRANSPORTE,INCLUSIVE CARGA NO CAMINHAO.FORNECIMENTO</t>
  </si>
  <si>
    <t>PEDRA-DE-MAO PARA REGIAO DE ITAPERUNA,EXCLUSIVE TRANSPORTE,INCLUSIVE CARGA NO CAMINHAO.FORNECIMENTO</t>
  </si>
  <si>
    <t>AREIA PARA A REGIAO DE ITAPERUNA,EXCLUSIVE TRANSPORTE,INCLUSIVE CARGA NO CAMINHAO.FORNECIMENTO</t>
  </si>
  <si>
    <t>CASCALHINHO (PEDRA ZERO) PARA REGIAO DE MACAE,EXCLUSIVE TRANSPORTE,INCLUSIVE CARGA NO CAMINHAO.FORNECIMENTO</t>
  </si>
  <si>
    <t>PEDRA BRITADA 1, 2 E 3 PARA REGIAO DE MACAE,EXCLUSIVE TRANSPORTE,INCLUSIVE CARGA NO CAMINHAO.FORNECIMENTO</t>
  </si>
  <si>
    <t>BRITA CORRIDA PARA REGIAO DE MACAE,EXCLUSIVE TRANSPORTE,INCLUSIVE CARGA NO CAMINHAO.FORNECIMENTO</t>
  </si>
  <si>
    <t>PO-DE-PEDRA PARA REGIAO DE MACAE,EXCLUSIVE TRANSPORTE,INCLUSIVE CARGA NO CAMINHAO.FORNECIMENTO</t>
  </si>
  <si>
    <t>PEDRA-DE-MAO PARA REGIAO DE MACAE,EXCLUSIVE TRANSPORTE,INCLUSIVE CARGA NO CAMINHAO.FORNECIMENTO</t>
  </si>
  <si>
    <t>AREIA PARA A REGIAO DE MACAE,EXCLUSIVE TRANSPORTE,INCLUSIVECARGA NO CAMINHAO.FORNECIMENTO</t>
  </si>
  <si>
    <t>CASCALHINHO (PEDRA ZERO) PARA REGIAO DE NOVA FRIBURGO,EXCLUSIVE TRANSPORTE,INCLUSIVE CARGA NO CAMINHAO.FORNECIMENTO</t>
  </si>
  <si>
    <t>PEDRA BRITADA 1, 2 E 3 PARA REGIAO DE NOVA FRIBURGO,EXCLUSIVE TRANSPORTE,INCLUSIVE CARGA NO CAMINHAO.FORNECIMENTO</t>
  </si>
  <si>
    <t>BRITA CORRIDA PARA REGIAO DE NOVA FRIBURGO,EXCLUSIVE TRANSPORTE,INCLUSIVE CARGA NO CAMINHAO.FORNECIMENTO</t>
  </si>
  <si>
    <t>PO-DE-PEDRA PARA REGIAO DE NOVA FRIBURGO,EXCLUSIVE TRANSPORTE,INCLUSIVE CARGA NO CAMINHAO.FORNECIMENTO</t>
  </si>
  <si>
    <t>PEDRA-DE-MAO PARA REGIAO DE NOVA FRIBURGO,EXCLUSIVE TRANSPORTE,INCLUSIVE CARGA NO CAMINHAO.FORNECIMENTO</t>
  </si>
  <si>
    <t>AREIA PARA A REGIAO DE NOVA FRIBURGO,EXCLUSIVE TRANSPORTE,INCLUSIVE CARGA NO CAMINHAO.FORNECIMENTO</t>
  </si>
  <si>
    <t>CASCALHINHO (PEDRA ZERO) PARA REGIAO DE BARRA MANSA,EXCLUSIVE TRANSPORTE,INCLUSIVE CARGA NO CAMINHAO.FORNECIMENTO</t>
  </si>
  <si>
    <t>PEDRA BRITADA 1, 2 E 3 PARA REGIAO DE BARRA MANSA,EXCLUSIVETRANSPORTE,INCLUSIVE CARGA NO CAMINHAO.FORNECIMENTO</t>
  </si>
  <si>
    <t>BRITA CORRIDA PARA REGIAO DE BARRA MANSA,EXCLUSIVE TRANSPORTE,INCLUSIVE CARGA NO CAMINHAO.FORNECIMENTO</t>
  </si>
  <si>
    <t>PO-DE-PEDRA PARA REGIAO DE BARRA MANSA,EXCLUSIVE TRANSPORTE,INCLUSIVE CARGA NO CAMINHAO.FORNECIMENTO</t>
  </si>
  <si>
    <t>PEDRA-DE-MAO PARA REGIAO DE BARRA MANSA,EXCLUSIVE TRANSPORTE,INCLUSIVE CARGA NO CAMINHAO.FORNECIMENTO</t>
  </si>
  <si>
    <t>AREIA PARA REGIAO DE BARRA MANSA,EXCLUSIVE TRANSPORTE,INCLUSIVE CARGA NO CAMINHAO.FORNECIMENTO</t>
  </si>
  <si>
    <t>PEDRA BRITADA Nº3 PARA REGIAO METROPOLITANA DO RIO DE JANEIRO,EXCLUSIVE TRANSPORTE,INCLUSIVE CARGA NO CAMINHAO.FORNECIMENTO</t>
  </si>
  <si>
    <t>PEDRA BRITADA Nº2,PARA REGIAO METROPOLITANA DO RIO DE JANEIRO,EXCLUSIVE TRANSPORTE,INCLUSIVE CARGA NO CAMINHAO.FORNECIMENTO</t>
  </si>
  <si>
    <t>PEDRA BRITADA Nº1,PARA REGIAO METROPOLITANA DO RIO DE JANEIRO,EXCLUSIVE TRANSPORTE,INCLUSIVE CARGA NO CAMINHAO.FORNECIMENTO</t>
  </si>
  <si>
    <t>PEDRA BRITADA Nº0,PARA REGIAO METROPOLITANA DO RIO DE JANEIRO,EXCLUSIVE TRANSPORTE,INCLUSIVE CARGA NO CAMINHAO.FORNECIMENTO</t>
  </si>
  <si>
    <t>BRITA CORRIDA PARA REGIAO METROPOLITANA DO RIO DE JANEIRO,EXCLUSIVE TRANSPORTE,INCLUSIVE CARGA NO CAMINHAO.FORNECIMENTO</t>
  </si>
  <si>
    <t>PEDRA-DE-MAO PARA REGIAO METROPOLITANA DO RIO DE JANEIRO,EXCLUSIVE TRANSPORTE,INCLUSIVE CARGA NO CAMINHAO.FORNECIMENTO</t>
  </si>
  <si>
    <t>AREIA PARA REGIAO METROPOLITANA DO RIO DE JANEIRO,EXCLUSIVETRANSPORTE,INCLUSIVE CARGA NO CAMINHAO.FORNECIMENTO</t>
  </si>
  <si>
    <t>PO-DE-PEDRA PARA REGIAO METROPOLITANA DO RIO DE JANEIRO,EXCLUSIVE TRANSPORTE,INCLUSIVE CARGA NO CAMINHAO.FORNECIMENTO</t>
  </si>
  <si>
    <t>CONSTRUCAO DE FAIXA DELIMITADORA (VIBRADOR) EM CONCRETO SIMPLES,INCLUSIVE FORNECIMENTO DOS MATERIAIS</t>
  </si>
  <si>
    <t>SONORIZADOR DE CONCRETO MOLDADO NO LOCAL,MEDINDO (10,5X5,0)M,INCLUSIVE REJUNTAMENTO,BARRAS DE LIGACAO,ESCAVACAO,IMPRIMACAO</t>
  </si>
  <si>
    <t>NARIZ DE INTERSECAO EM CONCRETO SIMPLES,CONFORME PROJETO DER-RJ</t>
  </si>
  <si>
    <t>ONDULACAO EM CONCRETO(QUEBRA-MOLA)MOLDADA NO LOCAL,MEDINDO(10,50X3,70)M, INCLUSIVE REJUNTAMENTO, BARRAS DE LIGACAO, ESCAVACAO E IMPRIMACAO</t>
  </si>
  <si>
    <t>GUARDA-CORPO EM PILARES DE CONCRETO E BARRA DE ACO HORIZONTAIS DE 1.1/2" DE ACO GALVANIZADO</t>
  </si>
  <si>
    <t>GUARDA-CORPO COM 0,90M DE ALTURA,FORMADO POR DUAS LINHAS DETUBO DE PVC DE 75MM,APOIADOS EM MONTANTES DE CONCRETO A CADA2,0M</t>
  </si>
  <si>
    <t>FORMA METALICA PARA MURETA DIVISORIA DE TRAFEGO,TIPO AVENIDABRASIL(ITEM 20.180.0001),INCLUSIVE RETIRADA DA MESMA E DO ESCORAMENTO,ADIMITINDO-SE ATE 25 VEZES A UTILIZACAO</t>
  </si>
  <si>
    <t>PONTE BRANCA,EM MADEIRA DE LEI,SOBRE ESTACAS DE EUCALIPTO.FORNECIMENTO,COLOCACAO E ARRANCAMENTO</t>
  </si>
  <si>
    <t>ASSENTAMENTO DE POSTE DE CONCRETO,CIRCULAR,RETO DE 9,00M,COMCABECA DE CONCRETO,EXCLUSIVE FORNECIMENTO DO POSTE E DA CABECA</t>
  </si>
  <si>
    <t>ASSENTAMENTO DE POSTE DE CONCRETO,CIRCULAR,RETO DE 11,00M,COM CABECA DE CONCRETO,EXCLUSIVE FORNECIMENTO DO POSTE E DA CABECA</t>
  </si>
  <si>
    <t>ASSENTAMENTO DE POSTE DE CONCRETO,CIRCULAR,RETO DE 12,00M COM CABECA DE CONCRETO,EXCLUSIVE FORNECIMENTO DO POSTE E DA CABECA</t>
  </si>
  <si>
    <t>ASSENTAMENTO DE POSTE DE CONCRETO,CIRCULAR,RETO DE 13,00M,COM CABECA DE CONCRETO,EXCLUSIVE FORNECIMENTO DO POSTE E DA CABECA</t>
  </si>
  <si>
    <t>ASSENTAMENTO DE POSTE DE CONCRETO,CIRCULAR,RETO DE 17,00M,COM CABECA DE CONCRETO,EXCLUSIVE FORNECIMENTO DO POSTE E DA CABECA</t>
  </si>
  <si>
    <t>ASSENTAMENTO DE POSTE RETO,DE ACO DE 3,50 ATE 6,00M,COM ENGASTAMENTO DA PARTE INFERIOR DA COLUNA DIRETAMENTE NO SOLO,EXCLUSIVE FORNECIMENTO DO POSTE</t>
  </si>
  <si>
    <t>ASSENTAMENTO DE POSTE RETO,DE ACO DE 7,00 ATE 11,00M,COM ENGASTAMENTO DA PARTE INFERIOR DA COLUNA DIRETAMENTE NO SOLO,EXCLUSIVE FORNECIMENTO DO POSTE</t>
  </si>
  <si>
    <t>ASSENTAMENTO DE POSTE RETO,DE ACO DE 13,00 ATE 20,00M,COM ENGASTAMENTO DA PARTE INFERIOR DA COLUNA DIRETAMENTE NO SOLO,EXCLUSIVE FORNECIMENTO DO POSTE</t>
  </si>
  <si>
    <t>ASSENTAMENTO DE POSTE CURVO,DE ACO DE 7,00M,DE 1 BRACO,COM ENGASTAMENTO DA PARTE INFERIOR DA COLUNA DIRETAMENTE NO SOLO,EXCLUSIVE FORNECIMENTO DO POSTE</t>
  </si>
  <si>
    <t>ASSENTAMENTO DE POSTE CURVO,DE ACO DE 7,00M,DE 2 BRACOS,COMENGASTAMENTO DA PARTE INFERIOR DA COLUNA DIRETAMENTE NO SOLO,EXCLUSIVE FORNECIMENTO DO POSTE</t>
  </si>
  <si>
    <t>ASSENTAMENTO DE POSTE CURVO,DE ACO DE 8,00 ATE 12,00M,DE 1 BRACO,COM ENGASTAMENTO DA PARTE INFERIOR DA COLUNA DIRETAMENTE NO SOLO,EXCLUSIVE FORNECIMENTO DO POSTE</t>
  </si>
  <si>
    <t>ASSENTAMENTO DE POSTE CURVO,DE ACO DE 8,00 ATE 12,00M,DE 2 BRACOS,COM ENGASTAMENTO DA PARTE INFERIOR DA COLUNA DIRETAMENE NO SOLO,EXCLUSIVE FORNECIMENTO DO POSTE</t>
  </si>
  <si>
    <t>ASSENTAMENTO DE POSTE DE MADEIRA CIRCULAR DE 7,00M ATE 11,00M,EXCLUSIVE FORNECIMENTO DO POSTE</t>
  </si>
  <si>
    <t>ASSENTAMENTO DE POSTE DE CONCRETO,CIRCULAR RETO DE 23,00M,EMFUNDACAO ESPECIAL,EXCLUSIVE FUNDACAO E FORNECIMENTO DO POSTE</t>
  </si>
  <si>
    <t>ASSENTAMENTO DE POSTE DE CONCRETO,CIRCULAR RETO DE 33,00M,EMFUNDACAO ESPECIAL,EXCLUSIVE FUNDACAO E FORNECIMENTO DO POSTE</t>
  </si>
  <si>
    <t>POSTE DE CONCRETO COM SECAO CIRCULAR,RETO,COM 9,00M DE COMPRIMENTO,TIPO LEVE,EXCLUSIVE TRANSPORTE.FORNECIMENTO</t>
  </si>
  <si>
    <t>POSTE DE CONCRETO COM SECAO CIRCULAR,RETO,COM 11,00M DE COMPRIMENTO,TIPO LEVE,EXCLUSIVE TRANSPORTE.FORNECIMENTO</t>
  </si>
  <si>
    <t>POSTE DE CONCRETO COM SECAO CIRCULAR,RETO,COM 11,00M DE COMPRIMENTO,TIPO PESADO,EXCLUSIVE TRANSPORTE.FORNECIMENTO</t>
  </si>
  <si>
    <t>POSTE DE CONCRETO COM SECAO CIRCULAR,RETO,COM 12,00M DE COMPRIMENTO,TIPO LEVE,EXCLUSIVE TRANSPORTE.FORNECIMENTO</t>
  </si>
  <si>
    <t>POSTE DE CONCRETO COM SECAO CIRCULAR,RETO,COM 12,00M DE COMPRIMENTO,TIPO PESADO,EXCLUSIVE TRANSPORTE.FORNECIMENTO</t>
  </si>
  <si>
    <t>POSTE DE CONCRETO,COM SECAO CIRCULAR,RETO,COM 13,00M DE COMPRIMENTO,CONICIDADE REDUZIDA,EXCLUSIVE TRANSPORTE.FORNECIMENTO</t>
  </si>
  <si>
    <t>POSTE DE CONCRETO,COM SECAO CIRCULAR,RETO,COM 17,00M DE COMPRIMENTO,CONICIDADE REDUZIDA,EXCLUSIVE TRANSPORTE.FORNECIMENTO</t>
  </si>
  <si>
    <t>POSTE DE CONCRETO,COM SECAO CIRCULAR,RETO,COM 22,50M DE COMPRIMENTO,CONICIDADE REDUZIDA,EXCLUSIVE TRANSPORTE.FORNECIMENTO</t>
  </si>
  <si>
    <t>POSTE DE ACO,RETO,CONICO CONTINUO,ALTURA DE 3,50M,SEM SAPATA.FORNECIMENTO</t>
  </si>
  <si>
    <t>POSTE DE ACO,RETO,CONICO CONTINUO,ALTURA DE 3,50M,COM SAPATAE BASE(PADRAO RIO CIDADE CATETE).FORNECIMENTO</t>
  </si>
  <si>
    <t>POSTE DE ACO,RETO,CONICO CONTINUO,ALTURA DE 4,50M,SEM SAPATAESPECIFICACAO EM-CME-04 DA RIOLUZ.FORNECIMENTO</t>
  </si>
  <si>
    <t>POSTE DE ACO,RETO,CONICO CONTINUO,ALTURA DE 4,50M,COM SAPATAESPECIFICACAO EM-CME-04 DA RIOLUZ.FORNECIMENTO</t>
  </si>
  <si>
    <t>POSTE DE ACO,RETO,CONICO CONTINUO,ALTURA DE 9,00M,SEM SAPATA.FORNECIMENTO</t>
  </si>
  <si>
    <t>POSTE DE ACO,RETO,CONICO CONTINUO,ALTURA DE 9,00M,COM SAPATA.FORNECIMENTO</t>
  </si>
  <si>
    <t>POSTE DE ACO,RETO,CONICO CONTINUO,ALTURA DE 15,00M,COM SAPATA.FORNECIMENTO</t>
  </si>
  <si>
    <t>POSTE DE ACO,CURVO,CONICO CONTINUO,SIMPLES,(9X2,5)M,SEM SAPATA.FORNECIMENTO</t>
  </si>
  <si>
    <t>POSTE DE ACO,CURVO,CONICO CONTINUO,SIMPLES,(9X2,5)M,COM SAPATA.FORNECIMENTO</t>
  </si>
  <si>
    <t>POSTE DE ACO,CURVO,CONICO CONTINUO,(9X2,5)M,DUPLO E COM SAPATA.FORNECIMENTO</t>
  </si>
  <si>
    <t>POSTE DE ACO,CURVO,CONICO CONTINUO,(9X2,5)M,DUPLO E SEM SAPATA.FORNECIMENTO</t>
  </si>
  <si>
    <t>POSTE DE ACO,RETO,CONICO CONTINUO OU ESCALONADO,ALTURA DE 7,00M,SEM SAPATA.FORNECIMENTO</t>
  </si>
  <si>
    <t>RETIRADA DE POSTE DE CONCRETO OU ACO,DE 3,50 A 9,00M</t>
  </si>
  <si>
    <t>RETIRADA DE POSTE DE CONCRETO OU ACO,DE 10,00 A 12,00M</t>
  </si>
  <si>
    <t>RETIRADA DE POSTE DE CONCRETO OU ACO, DE 13,00 A 15,00M</t>
  </si>
  <si>
    <t>RETIRADA DE POSTE DE CONCRETO OU ACO,DE 16,00 A 23,00M</t>
  </si>
  <si>
    <t>RETIRADA DE CONJUNTO DE CHAVES,FUSIVEIS E FERRAGENS EM LINHADE 13,2KV</t>
  </si>
  <si>
    <t>RETIRADA DE CONJUNTO DE FERRAGENS EM LINHA DE 13,2KV</t>
  </si>
  <si>
    <t>RETIRADA DE CONJUNTO DE FERRAGENS EM LINHA DE B.T.</t>
  </si>
  <si>
    <t>RETIRADA DE TRANSFORMADORES DE 5 ATE 112,5KVA</t>
  </si>
  <si>
    <t>RETIRADA DE CONJUNTO DE ATERRAMENTO</t>
  </si>
  <si>
    <t>RETIRADA DE REDE AEREA DE 13,2KV(LANCE)</t>
  </si>
  <si>
    <t>RETIRADA DE REDE AEREA DE B.T.(LANCE)</t>
  </si>
  <si>
    <t>RETIRADA DE LUMINARIA EM ALTURA DE 4,00 A 9,00M</t>
  </si>
  <si>
    <t>RETIRADA DE LUMINARIA EM ALTURA DE 10,00 A 12,00M</t>
  </si>
  <si>
    <t>RETIRADA DE LUMINARIA EM ALTURA DE 13,00 A 15,00M</t>
  </si>
  <si>
    <t>RETIRADA DE LUMINARIA EM ALTURA DE 16,00 ATE 23,00M</t>
  </si>
  <si>
    <t>RETIRADA DE LUMINARIA EM ALTURA DE 30,00M</t>
  </si>
  <si>
    <t>RETIRADA DE LUMINARIA,INSTALADA EM CORDOALHA,TETO OU PAREDE</t>
  </si>
  <si>
    <t>RETIRADA DE PROJETOR,INSTALADO EM TETO,PISO,PAREDE OU POSTE</t>
  </si>
  <si>
    <t>RETIRADA DE BRACO PADRAO RIOLUZ,PARA FIXACAO DE LUMINARIAS</t>
  </si>
  <si>
    <t>RETIRADA DE REATOR PARA LAMPADA DE DESCARGA INSTALADO ATE 7,00 DE ALTURA</t>
  </si>
  <si>
    <t>RETIRADA DE REATOR PARA LAMPADA DE DESCARGA,INSTALADO DE 8,00 ATE 12,00M DE ALTURA</t>
  </si>
  <si>
    <t>RETIRADA DE REATOR PARA LAMPADA DE DESCARGA,INSTALADO EM CAIXA DE PASSAGEM</t>
  </si>
  <si>
    <t>SUBSTITUICAO DE LAMPADA E LAVAGEM DO REFRATOR,EXCLUSIVE LAMPADA</t>
  </si>
  <si>
    <t>RETIRADA OU SUBSTITUICAO DE RELE FOTOELETRICO INDIVIDUAL,INSTALADO ATE 12,00M DE ALTURA</t>
  </si>
  <si>
    <t>RETIRADA DE EQUIPAMENTO DE COMANDO DE CIRCUITO</t>
  </si>
  <si>
    <t>RETIRADA DE CONDUTORES SINGELOS OU MULTIPLOS,INSTALADOS EM LINHA DE DUTOS</t>
  </si>
  <si>
    <t>RETIRADA DE NUCLEO,PARA FIXACAO DE LUMINARIAS,INSTALADO EM TOPO DE POSTE,ATE 15,00M DE ALTURA</t>
  </si>
  <si>
    <t>RETIRADA DE NUCLEO,PARA FIXACAO DE LUMINARIAS,INSTALADO EM TOPO DE POSTE,DE 16,00 ATE 20,00M DE ALTURA</t>
  </si>
  <si>
    <t>RETIRADA DE NUCLEO,PARA FIXACAO DE LUMINARIAS,INSTALADO EM TOPO DE POSTE,DE 21,00 ATE 45,00M DE ALTURA</t>
  </si>
  <si>
    <t>RETIRADA DE LAMPADA E ACONDICIONAMENTO EM CAIXA DE PAPELAO,EXCLUSIVE FORNECIMENTO DA CAIXA</t>
  </si>
  <si>
    <t>RETIRADA DE POSTE DE MADEIRA</t>
  </si>
  <si>
    <t>POSTE DE ACO,CONTINUO,CURVO,CONICO,SIMPLES,SEM BASE,COM JANELA DE INSPECAO,DE 9,00M.FORNECIMENTO E ASSENTAMENTO</t>
  </si>
  <si>
    <t>POSTE DE ACO,CONTINUO,CURVO,CONICO,SIMPLES,COM BASE,COM JANELA DE INSPECAO,DE 9,00M.FORNECIMENTO E ASSENTAMENTO</t>
  </si>
  <si>
    <t>POSTE DE ACO,CONTINUO,CURVO,CONICO,DUPLO,SEM BASE,COM JANELADE INSPECAO,DE 9,00M.FORNECIMENTO E ASSENTAMENTO</t>
  </si>
  <si>
    <t>POSTE DE ACO,CONTINUO,CURVO,CONICO,DUPLO,COM BASE,COM JANELADE INSPECAO,DE 9,00M.FORNECIMENTO E ASSENTAMENTO</t>
  </si>
  <si>
    <t>POSTE DE ACO,CONTINUO,RETO,CONICO,SIMPLES,COM FLANGE DE ACOSOLDADO NA SUA BASE,FIXADO POR PARAFUSOS CHUMBADORES,DE 9,00M.FORNECIMENTO E ASSENTAMENTO</t>
  </si>
  <si>
    <t>POSTE DE ACO,CONTINUO,RETO,CONICO,SIMPLES,COM ENGASTAMENTO DA PARTE INFERIOR DA COLUNA DIRETAMENTE NO SOLO,DE 7,00M.FORNECIMENTO E ASSENTAMENTO</t>
  </si>
  <si>
    <t>POSTE DE FERRO FUNDIDO,TIPO H-1,DE 4,50M DE ALTURA UTIL,EQUIPADO COM GLOBO.MONTAGEM</t>
  </si>
  <si>
    <t>POSTE DE FERRO FUNDIDO,TIPO H-3,DE 4,50M DE ALTURA UTIL,EQUIPADO COM GLOBO.MONTAGEM</t>
  </si>
  <si>
    <t>PINTURA DE POSTE RETO DE ACO,DE 3,50 A 6,00M,COM DUAS DEMAOSDE TINTA FENOLICA DE ALTA RESISTENCIA AS INTEMPERIES,DE SECAGEM RAPIDA,NA COR ALUMINIO</t>
  </si>
  <si>
    <t>PINTURA DE POSTE RETO DE ACO,DE 7,00 ATE 9,00M,COM DUAS DEMAOS DE TINTA FENOLICA DE ALTA RESISTENCIA AS INTEMPERIES,DE SECAGEM RAPIDA,NA COR ALUMINIO</t>
  </si>
  <si>
    <t>PINTURA DE POSTE RETO DE ACO,DE 10,00 ATE 15,00M,COM DUAS DEMAOS DE TINTA FENOLICA DE ALTA RESISTENCIA AS INTEMPERIES,DESECAGEM RAPIDA,NA COR ALUMINIO</t>
  </si>
  <si>
    <t>PINTURA DE POSTE RETO DE ACO,DE 16,00 ATE 20,00M,COM DUAS DEMAOS DE TINTA FENOLICA DE ALTA RESISTENCIA AS INTEMPERIES,DESECAGEM RAPIDA,NA COR ALUMINIO</t>
  </si>
  <si>
    <t>PINTURA DE POSTE CURVO,DE ACO,COM 1 BRACO,DE 7,00 ATE 10,00M,COM DUAS DEMAOS DE TINTA FENOLICA DE ALTA RESISTENCIA AS INTEMPERIES,DE SECAGEM RAPIDA,NA COR ALUMINIO</t>
  </si>
  <si>
    <t>PINTURA DE POSTE CURVO DE ACO,COM 1 BRACO,DE 11,00 ATE 15,00M,COM DUAS DEMAOS DE TINTA FENOLICA DE ALTA RESISTENCIA AS INTEMPERIES,DE SECAGEM RAPIDA,NA COR ALUMINIO</t>
  </si>
  <si>
    <t>PINTURA DE POSTE CURVO DE ACO,COM 2 BRACOS,DE 7,00 A 10,00M,COM DUAS DEMAOS DE TINTA FENOLICA DE ALTA RESISTENCIA AS INTEMPERIES,DE SECAGEM RAPIDA,NA COR ALUMINIO</t>
  </si>
  <si>
    <t>PINTURA DE POSTE CURVO DE ACO,COM 2 BRACOS,DE 11,00 A 15,00M,COM DUAS DEMAOS DE TINTA FENOLICA DE ALTA RESISTENCIA AS INTEMPERIES DE SECAGEM RAPIDA,NA COR ALUMINIO</t>
  </si>
  <si>
    <t>PINTURA DE POSTE ORNAMENTAL DE 4,50M DE ALTURA UTIL,COM DUASDEMAOS DE TINTA BRONZE METALICO OU SIMILAR</t>
  </si>
  <si>
    <t>PINTURA DE POSTE ORNAMENTAL DE 4,50M DE ALTURA UTIL,TIPO H-1,COM DUAS DEMAOS DE TINTA BRONZE METALICO OU SIMILAR</t>
  </si>
  <si>
    <t>PINTURA DE POSTE RETO,DE ACO,DE 3,50 A 6,00M,COM UMA DEMAO DE TINTA GRAFITE COM PROPRIEDADES DE PRIMER E DE ACABAMENTO,COM ALTO TEOR DE ZARCAO</t>
  </si>
  <si>
    <t>PINTURA DE POSTE RETO,DE ACO,DE 7,00 A 9,00M,COM UMA DEMAO DE TINTA GRAFITE COM PROPRIEDADES DE PRIMER E DE ACABAMENTO,COM ALTO TEOR DE ZARCAO</t>
  </si>
  <si>
    <t>PINTURA DE POSTE RETO,DE ACO,DE 10,00 A 15,00M,COM UMA DEMAODE TINTA GRAFITE,COM PROPRIEDADES DE PRIMER E DE ACABAMENTO,COM ALTO TEOR DE ZARCAO</t>
  </si>
  <si>
    <t>PINTURA DE POSTE RETO,DE ACO,DE 16,00 A 20,00M,COM UMA DEMAODE TINTA GRAFITE,COM PROPRIEDADES DE PRIMER E DE ACABAMENTO,COM ALTO TEOR DE ZARCAO</t>
  </si>
  <si>
    <t>PINTURA DE POSTE CURVO,DE ACO,DE 8,00 A 9,00M,COM 1 BRACO COM UMA DEMAO DE TINTA GRAFITE,COM PROPRIEDADES DE PRIMER E DEACABAMENTO,COM ALTO TEOR DE ZARCAO</t>
  </si>
  <si>
    <t>PINTURA DE POSTE CURVO,DE ACO,DE 8,00 A 9,00M,COM 2 BRACOS COM UMA DEMAO DE TINTA GRAFITE,COM PROPRIEDADES DE PRIMER E DE ACABAMENTO,COM ALTO TEOR DE ZARCAO</t>
  </si>
  <si>
    <t>PINTURA DE PROJETOR PRJ-01,CONFORME PROJETO NºA4-1188-PD,RIOLUZ,COM UMA DEMAO DE TINTA GRAFITE,COM PROPRIEDADES DE PRIMER E DE ACABAMENTO,COM ALTO TEOR DE ZARCAO</t>
  </si>
  <si>
    <t>PINTURA DE LUMINARIA LRJ-16,CONFORME PROJETO NºA4-1682-PD,RIOLUZ,COM UMA DEMAO DE TINTA GRAFITE COM PROPRIEDADES DE PRIMER E DE ACABAMENTO,COM ALTO TEOR DE ZARCAO</t>
  </si>
  <si>
    <t>PINTURA DE BASE SIMPLES PARA LUMINARIA LRJ-16,PROJETO RIOLUZ,COM UMA DEMAO DE TINTA GRAFITE,COM PROPRIEDADES DE PRIMER EDE ACABAMENTO,COM ALTO TEOR DE ZARCAO</t>
  </si>
  <si>
    <t>PINTURA EM BASE DUPLA PARA LUMINARIA LRJ-16,PROJETO RIOLUZ,COM UMA DEMAO DE TINTA GRAFITE,COM PROPRIEDADES DE PRIMER E DE ACABAMENTO,COM ALTO TEOR DE ZARCAO</t>
  </si>
  <si>
    <t>PINTURA EM BASE TRIPLA PARA LUMINARIA LRJ-16,PROJETO RIOLUZ,COM UMA DEMAO DE TINTA GRAFITE,COM PROPRIEDADES DE PRIMER EDE ACABAMENTO,COM ALTO TEOR DE ZARCAO</t>
  </si>
  <si>
    <t>PINTURA EM BASE QUADRUPLA PARA LUMINARIA LRJ-16,PROJETO RIOLUZ,COM UMA DEMAO DE TINTA GRAFITE,COM PROPRIEDADES DE PRIMERE DE ACABAMENTO,COM ALTO TEOR DE ZARCAO</t>
  </si>
  <si>
    <t>PINTURA EM LUMINARIA LRJ-01,CONFORME PROJETO NºA4-1176-PD,RIOLUZ,COM UMA DEMAO DE TINTA GRAFITE,COM PROPRIEDADES DE PRIMER E DE ACABAMENTO,COM ALTO TEOR DE ZARCAO</t>
  </si>
  <si>
    <t>FUNDACAO ESPECIAL PARA FIXACAO DE POSTE DE CONCRETO,CIRCULAR,RETO,DE 9,00M,EM TERRENO PANTANOSO OU ATERRADO,CONFORME PROJETO NºA4-1651-PD,RIOLUZ,EXCLUSIVE O POSTE</t>
  </si>
  <si>
    <t>FUNDACAO ESPECIAL PARA FIXACAO DE POSTE DE CONCRETO,CIRCULAR,RETO DE 13,00M,EM TERRENO PANTANOSO OU ATERRADO,CONFORME PROJETO NºA4-1651-PD,RIOLUZ,EXCLUSIVE O POSTE</t>
  </si>
  <si>
    <t>FUNDACAO ESPECIAL PARA FIXACAO DE POSTE DE CONCRETO,CIRCULAR,RETO,DE 17,00M,EM TERRENO PANTANOSO OU ATERRADO,CONFORME PROJETO Nº A4-1651-PD,RIOLUZ,EXCLUSIVE O POSTE</t>
  </si>
  <si>
    <t>FUNDACAO ESPECIAL PARA FIXACAO DE POSTE DE CONCRETO,CIRCULAR,RETO,DE 23,00M,EM TERRENO PANTANOSO OU ATERRADO,CONFORME PROJETO Nº A4-1651-PD,RIOLUZ,EXCLUSIVE O POSTE</t>
  </si>
  <si>
    <t>FUNDACAO ESPECIAL PARA FIXACAO DE POSTE DE CONCRETO,CIRCULAR,RETO,DE 33,00M,EM TERRENO PANTANOSO OU ATERRADO,CONFORME PROJETO Nº A4-1651-PD,RIOLUZ,EXCLUSIVE O POSTE</t>
  </si>
  <si>
    <t>FUNDACAO PARA POSTE RETO,DE ACO,DE 3,50 A 6,00M,EM TERRENO DE AREIA,ARGILA OU PICARRA,INCLUSIVE INSTALACAO E FORNECIMENTO DE TAMPA DE PROTECAO</t>
  </si>
  <si>
    <t>FUNDACAO PARA POSTE RETO,DE ACO,DE 7,00 A 9,00M,EM TERRENO DE AREIA,ARGILA OU PICARRA,INCLUSIVE INSTALACAO E FORNECIMENTO DE TAMPA DE PROTECAO</t>
  </si>
  <si>
    <t>FUNDACAO PARA POSTE RETO,DE ACO,DE 10,00 A 15,00M,EM TERRENODE AREIA,ARGILA OU PICARRA,INCLUSIVE INSTALACAO E FORNECIMENTO DE TAMPA DE PROTECAO</t>
  </si>
  <si>
    <t>FUNDACAO PARA POSTE CURVO,DE ACO,DE 8,00 A 9,00M,DE 1 OU 2 BRACOS,EM TERRRENO DE AREIA,ARGILA OU PICARRA,INCLUSIVE INSTALACAO E FORNECIMENTO DE TAMPA DE PROTECAO</t>
  </si>
  <si>
    <t>FUNDACAO PARA POSTE DE CONCRETO,CIRCULAR,ATE 12,00M DE ALTURA,EM TERRENO DE AREIA,ARGILA OU PICARRA,INCLUSIVE INSTALACAOE FORNECIMENTO DE TAMPA DE PROTECAO</t>
  </si>
  <si>
    <t>FUNDACAO PARA POSTE DE CONCRETO,CIRCULAR,DE 13,00M DE ALTURA,EM TERRENO DE AREIA,ARGILA OU PICARRA,INCLUSIVE INSTALACAOE FORNECIMENTO DE TAMPA DE PROTECAO</t>
  </si>
  <si>
    <t>CHUMBADORES DE ACO,PARA FIXACAO DE POSTE RETO OU CURVO,DE ACO,DE 7,00 ATE 9,00M,COM FLANGE.FORNECIMENTO E COLOCACAO</t>
  </si>
  <si>
    <t>ARMACAO SECUNDARIA VERTICAL,COMPLETA,PARA UMA REDE DE B.T.,EXCLUSIVE FORNECIMENTO DA ARMACAO E DAS CINTAS DE FIXACAO.INSTALACAO</t>
  </si>
  <si>
    <t>CONJUNTO PARA FIXACAO DE REDE 13,8KV,TRIFASICA,EXCLUSIVE FORNECIMENTO DOS ISOLADORES E FERRAGENS.INSTALACAO</t>
  </si>
  <si>
    <t>FERRAGENS SINGELAS,PARA 1 LINHA,DE 13,8KV,BIFASICA TRIANGULAR,POSTE AO CENTRO,PARA ALINHAMENTOS RETOS E ANGULOS ATE 30º(CONJUNTO 13 A1).INSTALACAO</t>
  </si>
  <si>
    <t>CONJUNTO PARA FIXACAO DE REDE 13,8KV,TRIFASICA,HORIZONTAL,POSTE AO CENTRO,PARA PEQUENOS ANGULOS,PADRAO MADEIRA,MONTAGEMNORMAL,TIPO 13N2.FORNECIMENTO E INSTALACAO</t>
  </si>
  <si>
    <t>CONJUNTO PARA FIXACAO DE REDE 13,8KV,TRIFASICA,HORIZONTAL,POSTE AO CENTRO,PARA PEQUENOS ANGULOS,PADRAO MADEIRA,PARA FIMDE LINHA,TIPO 13N5.FORNECIMENTO E INSTALACAO</t>
  </si>
  <si>
    <t>FERRAGENS SINGELAS,PARA 2 LINHAS,DE 25KV,HORIZONTAIS,POSTE AO CENTRO,PARA ALINHAMENTOS RETOS E ANGULOS ATE 30°(CONJUNTO25 E1).INSTALACAO</t>
  </si>
  <si>
    <t>SUPORTE PARA MONTAGEM DE TRANSFORMADOR EM POSTE.FORNECIMENTO</t>
  </si>
  <si>
    <t>ATERRAMENTO DE CAIXA HAND-HOLE</t>
  </si>
  <si>
    <t>ATERRAMENTO DE POSTE DE ACO,INCLUSIVE FORNECIMENTO DOS MATERIAIS</t>
  </si>
  <si>
    <t>ATERRAMENTO DE TAMPAO,INCLUSIVE FORNECIMENTO DOS MATERIAIS</t>
  </si>
  <si>
    <t>CONJUNTO DE ATERRAMENTO PARA TRANSFORMADOR(VER DESENHO A2-134-CP).FORNECIMENTO E INSTALACAO</t>
  </si>
  <si>
    <t>CONJUNTO PARA ATERRAMENTO DE REDE DE B.T.(VER DESENHO A2-134-CP).FORNECIMENTO E INSTALACAO</t>
  </si>
  <si>
    <t>REDE DE 13,8KV,AEREA,COM 2(DOIS)CONDUTORES DE COBRE,EXCLUSIVE FORNECIMENTO DOS CONDUTORES(LANCE).INSTALACAO</t>
  </si>
  <si>
    <t>REDE DE 13,8KV,AEREA,COM 3(TRES)CONDUTORES DE COBRE,EXCLUSIVE FORNECIMENTO DOS CONDUTORES(LANCE).INSTALACAO</t>
  </si>
  <si>
    <t>REDE DE 13,8KV,AEREA,COM 2 CONDUTORES DE ALUMINIO,EXCLUSIVEFORNECIMENTO DOS CONDUTORES(LANCE).INSTALACAO</t>
  </si>
  <si>
    <t>REDE DE 13,8KV,AEREA,COM 3 CONDUTORES DE ALUMINIO,EXCLUSIVEFORNECIMENTO DOS CONDUTORES(LANCE).INSTALACAO</t>
  </si>
  <si>
    <t>REDE DE B.T.,AEREA,COM 1(UM)CONDUTOR DE COBRE,EXCLUSIVE FORNECIMENTO DO CONDUTOR (LANCE).INSTALACAO</t>
  </si>
  <si>
    <t>REDE DE B.T.,AEREA,COM 2(DOIS)CONDUTORES DE COBRE,EXCLUSIVEFORNECIMENTO DOS CONDUTORES(LANCE).INSTALACAO</t>
  </si>
  <si>
    <t>REDE DE B.T.,AEREA,COM 3(TRES)CONDUTORES DE COBRE,EXCLUSIVEFORNECIMENTO DOS CONDUTORES(LANCE).INSTALACAO</t>
  </si>
  <si>
    <t>REDE DE B.T.,AEREA,COM 4(QUATRO)CONDUTORES DE COBRE,EXCLUSIVE FORNECIMENTO DOS CONDUTORES(LANCE).INSTALACAO</t>
  </si>
  <si>
    <t>REDE DE B.T.,AEREA,COM 3(TRES)CONDUTORES DE ALUMINIO,EXCLUSIVE FORNECIMENTO DOS CONDUTORES(LANCE).INSTALACAO</t>
  </si>
  <si>
    <t>REDE DE B.T.,AEREA,COM 4(QUATRO)CONDUTORES DE ALUMINIO,EXCLUSIVE FORNECIMENTO DOS CONDUTORES(LANCE).INSTALACAO</t>
  </si>
  <si>
    <t>REDE DE B.T.,AEREA,COM 1(UM)CONDUTOR DE ALUMINIO,EXCLUSIVE FORNECIMENTO DO CONDUTOR(LANCE).INSTALACAO</t>
  </si>
  <si>
    <t>REDE DE B.T.,AEREA,COM 2(DOIS)CONDUTORES DE ALUMINIO,EXCLUSIVE FORNECIMENTO DO CONDUTOR(LANCE).INSTALACAO</t>
  </si>
  <si>
    <t>REDE B.T.,AEREA,COM CABO MULTIPLEX OU SIMILAR,DE ALUMINIO,EXCLUSIVE FORNECIMENTO DO CABO.INSTALACAO</t>
  </si>
  <si>
    <t>ISOLADOR DE BAIXA TENSAO(BT),TIPO CARRETEL,NA COR MARROM,MEDINDO(72X72)MM.FORNECIMENTO</t>
  </si>
  <si>
    <t>ISOLADOR TIPO PINO,13,8KV.FORNECIMENTO</t>
  </si>
  <si>
    <t>BRACO,PADRAO RIOLUZ,DE 1,50M ATE 2,50M DE PROJECAO HORIZONTAL,EM POSTE RETO DE ACO OU CONCRETO,COM FORNECIMENTO DAS FERRAGENS DE FIXACAO;EXCLUSIVE FORNECIMENTO DO BRACO.COLOCACAO</t>
  </si>
  <si>
    <t>LUMINARIA COM LAMPADA DE DESCARGA,COM OU SEM REATOR INTEGRADO,EM PONTA DE BRACO OU POSTE RETO(ACO OU CONCRETO)ATE 6M DEALTURA,EXCLUSIVE FORNECIMENTO DA LUMINARIA.COLOCACAO</t>
  </si>
  <si>
    <t>LUMINARIA ABERTA COM LAMPADA DE DESCARGA,SEM REATOR INTEGRADO,EM PONTA DE BRACO,ATE 10M DE ALTURA,EXCLUSIVE FORNECIMENTODA LUMINARIA.COLOCACAO</t>
  </si>
  <si>
    <t>LUMINARIA FECHADA COM LAMPADA DE DESCARGA,COM REATOR INTEGRADO,EM PONTA DE BRACO OU POSTE DE ACO CURVO ATE 10,00M DE ALTURA,EXCLUSIVE FORNECIMENTO DA LUMINARIA.COLOCACAO</t>
  </si>
  <si>
    <t>LUMINARIA FECHADA COM LAMPADA DE DESCARGA,SEM REATOR INTEGRADO,EM PONTA DE BRACO OU POSTE DE ACO CURVO ATE 10,00M DE ALTURA,EXCLUSIVE FORNECIMENTO DA LUMINARIA.COLOCACAO</t>
  </si>
  <si>
    <t>LUMINARIA COM LAMPADA DE DESCARGA,COM OU SEM REATOR INTEGRADO,EM PONTA DE BRACO OU POSTE DE ACO CURVO,DE 11,00M ATE 15,00M DE ALTURA,EXCLUSIVE FORNECIMENTO DA LUMINARIA.COLOCACAO</t>
  </si>
  <si>
    <t>BASE PARA TOPO DE POSTE,EM POSTE RETO(ACO OU CONCRETO),PARAALTURAS DE 10,00 ATE 15,00M,PARA LUMINARIA PONTA DE BRACO,EXCLUSIVE LUMINARIAS E BASE.COLOCACAO</t>
  </si>
  <si>
    <t>BASE PARA TOPO DE POSTE,EM POSTE RETO(ACO OU CONCRETO),PARAALTURA DE 9,00M,PARA LUMINARIA PONTA DE BRACO,EXCLUSIVE LUMINARIAS E BASE.COLOCACAO</t>
  </si>
  <si>
    <t>COMANDO DE CIRCUITO,PADRAO RIOLUZ,EXCLUSIVE O FORNECIMENTO DAS FERRAGENS DE FIXACAO E DO COMANDO.COLOCACAO</t>
  </si>
  <si>
    <t>CONDUITE FLEXIVEL GALVANIZADO,COM DIAMETRO DE 63MM(2.1/2"),PARA ACABAMENTO.FORNECIMENTO E COLOCACAO</t>
  </si>
  <si>
    <t>UM CONDUTOR SINGELO EM LINHA DE DUTOS,EXCLUSIVE FORNECIMENTODE CONDUTOR E DOS DUTOS.COLOCACAO</t>
  </si>
  <si>
    <t>2(DOIS)CONDUTORES SINGELOS EM LINHA DE DUTOS,EXCLUSIVE FORNECIMENTO DE CONDUTOR E DOS DUTOS.COLOCACAO</t>
  </si>
  <si>
    <t>3(TRES)CONDUTORES SINGELOS EM LINHA DE DUTOS,EXCLUSIVE FORNECIMENTO DE CONDUTOR E DOS DUTOS.COLOCACAO</t>
  </si>
  <si>
    <t>4(QUATRO)CONDUTORES SINGELOS EM LINHA DE DUTOS,EXCLUSIVE FORNECIMENTO DE CONDUTOR E DOS DUTOS.COLOCACAO</t>
  </si>
  <si>
    <t>UM CABO BIFASICO,EM LINHA DE DUTOS,EXCLUSIVE FORNECIMENTO DOS CABOS E DOS DUTOS.COLOCACAO</t>
  </si>
  <si>
    <t>UM CABO TRIFASICO,EM LINHA DE DUTOS,EXCLUSIVE FORNECIMENTO DOS CABOS E DOS DUTOS.COLOCACAO</t>
  </si>
  <si>
    <t>ARAME DE FERRO GALVANIZADO,SECAO 2MM2(12AWG),EMBUCHADO COM PAPEL,EM LINHA DE DUTOS,EXCLUSIVE DUTOS.FORNECIMENTO E COLOCACAO</t>
  </si>
  <si>
    <t>ANILHA DE NYLON PARA INDENTIFICACAO DE CONDUTOR XLPE DE 25 A35MM2.FORNECIMENTO</t>
  </si>
  <si>
    <t>ANILHA DE NYLON PARA IDENTIFICACAO DE CONDUTOR XLPE DE 50 A70MM2.FORNECIMENTO</t>
  </si>
  <si>
    <t>CABO DE COBRE FLEXIVEL DE 750V,SECAO DE 1X1,5MM2,PVC/70°C.FORNECIMENTO</t>
  </si>
  <si>
    <t>CABO DE COBRE FLEXIVEL DE 750V,SECAO DE 2X1,5MM2,PVC/70°C.FORNECIMENTO</t>
  </si>
  <si>
    <t>CABO DE COBRE FLEXIVEL DE 750V,SECAO DE 3X1,5MM2,PVC/70ºC.FORNECIMENTO</t>
  </si>
  <si>
    <t>CABO DE COBRE FLEXIVEL DE 750V,SECAO DE 3X2,5MM2,PVC/70°C.FORNECIMENTO</t>
  </si>
  <si>
    <t>CABO DE COBRE FLEXIVEL DE 750V,SECAO DE 2X4,0MM2,PVC/70°C.FORNECIMENTO</t>
  </si>
  <si>
    <t>CABO DE COBRE FLEXIVEL DE 750V,SECAO DE 2X6,0MM2,PVC/70°C.FORNECIMENTO</t>
  </si>
  <si>
    <t>CABO DE COBRE FLEXIVEL DE 750V,SECAO DE 3X4,0MM2,PVC/70°C.FORNECIMENTO</t>
  </si>
  <si>
    <t>CABO DE COBRE FLEXIVEL DE 750V,SECAO DE 4X4,0MM2,PVC/70°C.FORNECIMENTO</t>
  </si>
  <si>
    <t>CABO DE COBRE FLEXIVEL DE 750V,SECAO DE 3X6,0MM2,PVC/70°C.FORNECIMENTO</t>
  </si>
  <si>
    <t>CABO DE COBRE FLEXIVEL DE 750V,SECAO DE 2X10,0MM2,PVC/70°C.FORNECIMENTO</t>
  </si>
  <si>
    <t>CABO DE COBRE FLEXIVEL DE 750V,SECAO DE 3X10,0MM2,PVC/70°C.FORNECIMENTO</t>
  </si>
  <si>
    <t>CABO DE COBRE FLEXIVEL DE 750V,SECAO DE 4X10,0MM2,PVC/70°.FORNECIMENTO</t>
  </si>
  <si>
    <t>CABO DE COBRE FLEXIVEL DE 750V,SECAO DE 1X16,0MM2,PVC/70°.FORNECIMENTO</t>
  </si>
  <si>
    <t>CABO DE COBRE FLEXIVEL DE 750V,SECAO DE 3X16,0MM2,PVC/70°.FORNECIMENTO</t>
  </si>
  <si>
    <t>ALCA PRE-FORMADA PARA CABO DE 35MM2.FORNECIMENTO E COLOCACAO</t>
  </si>
  <si>
    <t>CONECTOR PARA HASTE DE ATERRAMENTO DE PARA-RAIO,COM UMA DESCIDA DE 5/8".FORNECIMENTO</t>
  </si>
  <si>
    <t>CONECTOR TIPO CUNHA,EM LIGA DE COBRE ESTANHADO,PARA A FIXACAO DE CONDUTORES DE ALUMINIO OU COBRE,POR EFEITO DE MOLA.MODELO Nº1,PADRAO RIOLUZ,TIPO G.FORNECIMENTO E INSTALACAO</t>
  </si>
  <si>
    <t>CONECTOR TIPO CUNHA,EM LIGA DE COBRE ESTANHADO,PARA A FIXACAO DE CONDUTORES DE ALUMINIO OU COBRE,POR EFEITO DE MOLA,MODELO Nº2,PADRAO RIOLUZ,TIPO H.FORNECIMENTO E INSTALACAO</t>
  </si>
  <si>
    <t>CONECTOR TIPO CUNHA,EM LIGA DE COBRE ESTANHADO,PARA A FIXACAO DE CONDUTORES DE ALUMINIO OU COBRE,POR EFEITO DE MOLA.MODELO Nº3,PADRAO RIOLUZ,TIPO K.FORNECIMENTO E INSTALACAO</t>
  </si>
  <si>
    <t>CONECTOR TIPO CUNHA,EM LIGA DE COBRE ESTANHADO,PARA A FIXACAO DE CONDUTORES DE ALUMINIO OU COBRE,POR EFEITO DE MOLA.MODELO Nº4,PADRAO RIOLUZ,TIPO V.FORNECIMENTO E INSTALACAO</t>
  </si>
  <si>
    <t>CONECTOR TIPO CUNHA,EM LIGA DE COBRE ESTANHADO,PARA A FIXACAO DE CONDUTORES DE ALUMINIO OU COBRE,POR EFEITO DE MOLA.MODELO Nº5,PADRAO RIOLUZ,TIPO IV.FORNECIMENTO E INSTALACAO</t>
  </si>
  <si>
    <t>CONECTOR TIPO CUNHA,EM LIGA DE COBRE ESTANHADO,PARA A FIXACAO DE CONDUTORES DE ALUMINIO OU COBRE,POR EFEITO DE MOLA.MODELO Nº6,PADRAO RIOLUZ,TIPO B.FORNECIMENTO E INSTALACAO</t>
  </si>
  <si>
    <t>CONECTOR TIPO CUNHA,EM LIGA DE COBRE ESTANHADO,PARA A FIXACAO DE CONDUTORES DE ALUMINIO OU COBRE,POR EFEITO DE MOLA.MODELO Nº7,PADRAO RIOLUZ,TIPO A.FORNECIMENTO E INSTALACAO</t>
  </si>
  <si>
    <t>CONECTOR TIPO CUNHA,EM LIGA DE COBRE ESTANHADO,PARA A FIXACAO DE CONDUTORES DE ALUMINIO OU COBRE,POR EFEITO DE MOLA.MODELO Nº8,PADRAO RIOLUZ,TIPO C.FORNECIMENTO E INSTALACAO</t>
  </si>
  <si>
    <t>CONECTOR TIPO CUNHA,EM LIGA DE COBRE ESTANHADO,PARA A FIXACAO DE CONDUTORES DE ALUMINIO OU COBRE,POR EFEITO DE MOLA.MODELO Nº9,PADRAO RIOLUZ,TIPO J.FORNECIMENTO E INSTALACAO</t>
  </si>
  <si>
    <t>CONECTOR TIPO CUNHA,EM LIGA DE COBRE ESTANHADO,PARA A FIXACAO DE CONDUTORES DE ALUMINIO OU COBRE,POR EFEITO DE MOLA.MODELO Nº10,PADAO RIOLUZ,TIPO F.FORNECIMENTO E INSTALACAO</t>
  </si>
  <si>
    <t>CONECTOR TIPO CUNHA,EM LIGA DE COBRE ESTANHADO,PARA A FIXACAO DE CONDUTORES DE ALUMINIO OU COBRE,POR EFEITO DE MOLA.MODELO Nº11,PADRAO RIOLUZ,TIPO D.FORNECIMENTO E INSTALACAO</t>
  </si>
  <si>
    <t>CONECTOR TIPO CUNHA,EM LIGA DE COBRE ESTANHADO,PARA A FIXACAO DE CONDUTORES DE ALUMINIO OU COBRE,POR EFEITO DE MOLA.MODELO Nº12,PADRAO RIOLUZ,TIPO I.FORNECIMENTO E INSTALACAO</t>
  </si>
  <si>
    <t>CONECTOR TIPO CUNHA,EM LIGA DE COBRE ESTANHADO,PARA A FIXACAO DE CONDUTORES DE ALUMINIO OU COBRE,POR EFEITO DE MOLA.MODELO Nº13,PADRAO RIOLUZ,TIPO VII.FORNECIMENTO E INSTALACAO</t>
  </si>
  <si>
    <t>CONECTOR TIPO CUNHA,EM LIGA DE COBRE ESTANHADO,PARA A FIXACAO DE CONDUTORES DE ALUMINIO OU COBRE,POR EFEITO DE MOLA.MODELO Nº14,PADRAO RIOLUZ,TIPO VI.FORNECIMENTO E INSTALACAO</t>
  </si>
  <si>
    <t>FUSIVEL NH,TAMANHO 01,CORRENTE NOMINAL DE 36A.FORNECIMENTO</t>
  </si>
  <si>
    <t>FUSIVEL NH,TAMANHO 00,CORRENTE NOMINAL DE 125A.FORNECIMENTO</t>
  </si>
  <si>
    <t>FUSIVEL NH,TAMANHO 00,CORRENTE NOMINAL DE 160A.FORNECIMENTO</t>
  </si>
  <si>
    <t>DISJUNTOR TERMOMAGNETICO,BIPOLAR DE 20A.FORNECIMENTO</t>
  </si>
  <si>
    <t>DISJUNTOR TERMOMAGNETICO,TRIPOLAR DE 40A.FORNECIMENTO</t>
  </si>
  <si>
    <t>DISJUNTOR TERMOMAGNETICO,TRIPOLAR DE 100A.FORNECIMENTO</t>
  </si>
  <si>
    <t>BASE EXTERNA PARA RELE FOTOELETRICO.FORNECIMENTO</t>
  </si>
  <si>
    <t>RELE TEMPORIZADO,COEL,TIPO RTQD.FORNECIMENTO</t>
  </si>
  <si>
    <t>RELE TEMPORIZADO,TIPO FLT 01/NF.FORNECIMENTO</t>
  </si>
  <si>
    <t>RELE FOTOELETRICO INDIVIDUAL,COM BASE EM POSTE (ACO OU CONCRETO) DE ACORDO COM O PADRAO DA RIOLUZ;EXCLUSIVE FORNECIMENTODO RELE E BASE.ASSENTAMENTO</t>
  </si>
  <si>
    <t>CAIXA HAND-HOLE EM ALVENARIA DE TIJOLOS MACICOS DE 7X10X20CM,PADRAO RIOLUZ,COM DIMENSOES DE 0,40X0,40X0,60M,EXCLUSIVE ESCAVACAO,REATERRO E TAMPAO.FORNECIMENTO E ASSENTAMENTO</t>
  </si>
  <si>
    <t>CAIXA HAND-HOLE EM ALVENARIA DE TIJOLOS MACICOS DE 7X10X20CM,PADRAO RIOLUZ,COM DIMENSOES DE 0,40X0,40X0,90M,EXCLUSIVE ESCAVACAO,REATERRO E TAMPAO.FORNECIMENTO E ASSENTAMENTO</t>
  </si>
  <si>
    <t>CAIXA HAND-HOLE,PRE-MOLDADA,EM ANEL DE CONCRETO,CONFORME PROJETO Nº A4-1683-PD,RIOLUZ,COM DIMENSOES DE 0,60X0,30M,EXCLUSIVE ESCAVACAO,REATERRO E TAMPAO.FORNECIMENTO E ASSENTAMENTO</t>
  </si>
  <si>
    <t>CAIXA HAND-HOLE,PRE-MOLDADA,EM ANEL DE CONCRETO,CONFORME PROJETO Nº A4-1683-PD,RIOLUZ,COM DIMENSOES DE 0,60X0,60M,EXCLUSIVE ESCAVACAO,REATERRO E TAMPAO.FORNECIMENTO E ASSENTAMENTO</t>
  </si>
  <si>
    <t>CAIXA HAND-HOLE,PRE-MOLDADA,EM ANEL DE CONCRETO,CONFORME PROJETO Nº A4-1683-PD,RIOLUZ,COM DIMENSOES DE 0,60X0,90M,EXCLUSIVE ESCAVACAO,REATERRO E TAMPAO.FORNECIMENTO E ASSENTAMENTO</t>
  </si>
  <si>
    <t>CAIXA HAND-HOLE,PRE-MOLDADA,EM ANEL DE CONCRETO,CONFORME PROJETO Nº A4-1683-PD,RIOLUZ,COM DIMENSOES DE 0,30X0,30M,EXCLUSIVE ESCAVACAO,REATERRO E TAMPAO.FORNECIMENTO E ASSENTAMENTO</t>
  </si>
  <si>
    <t>CAIXA DE CONCRETO PARA FIXACAO DE PROJETOR,COM TAMPA DE TELAMALETADA DE (5X5)CM E CADEADO,NAS DIMENSOES (80X80X80)CM,CONFORME DETALHE DO PROJETO RIOLUZ.FORNECIMENTO E ASSENTAMENTO</t>
  </si>
  <si>
    <t>CAIXA DE ALVENARIA COM BASE DE CONCRETO PARA FIXACAO DE PROJETOR,COM TAMPA DE TELA MALETADA DE (5X5)CM E CADEADO NAS DIMENSOES (80X80X80)CM.FORNECIMENTO E ASSENTAMENTO</t>
  </si>
  <si>
    <t>CAIXA DE ALVENARIA COM BASE DE CONCRETO PARA FIXACAO DE PROJETOR,COM TAMPA DE TELA MALETADA (5X5)CM E CADEADO NAS DIMENSOS (110X80X60)CM.FORNECIMENTO E ASSENTAMENTO</t>
  </si>
  <si>
    <t>CAIXA DE ALVENARIA COM BASE DE CONCRETO PARA FIXACAO DE PROJETOR,COM TAMPA DE TELA MALETADA (5X5)CM E CADEADO NAS DIMENSOES (110X120X100)CM.FORNECIMENTO E ASSENTAMENTO</t>
  </si>
  <si>
    <t>CAIXA DE PASSAGEM,RETANGULAR,DE ALVENARIA COM TAMPA DE CONCRETO,DIMENSOES DE(0,80X0,80X1,00)M;EXCLUSIVE FORNECIMENTO DOMATERIAL.ASSENTAMENTO</t>
  </si>
  <si>
    <t>CAIXA HERMETICA PARA CHAVE FACA TRIFASICA.COLOCACAO</t>
  </si>
  <si>
    <t>TAMPAO PARA VEDACAO DE DUTOS ESPIRALADOS FLEXIVEIS EM POLIETILENO DE ALTA DENSIDADE,NA COR PRETA,DIAMETRO NOMINAL DE 125MM,COMPRIMENTO DE 225MM,LOTE 335248-0.FORNECIMENTO</t>
  </si>
  <si>
    <t>CURVA LONGA DE 90° PARA ELETRODUTO,DE ACO GALVANIZADO,DE 25MM(1").FORNECIMENTO</t>
  </si>
  <si>
    <t>CURVA LONGA DE 90° PARA ELETRODUTO,DE ACO GALVANIZADO,DE 50MM(2").FORNECIMENTO</t>
  </si>
  <si>
    <t>CURVA LONGA DE 90° PARA ELETRODUTO,DE ACO GALVANIZADO,DE 75MM(3").FORNECIMENTO</t>
  </si>
  <si>
    <t>LUVA PARA ELETRODUTO,DE ACO GALVANIZADO,DE 25MM(1").FORNECIMENTO</t>
  </si>
  <si>
    <t>LUVA PARA ELETRODUTO,DE ACO GALVANIZADO,DE 38MM(1 1/2").FORNECIMENTO</t>
  </si>
  <si>
    <t>LUVA PARA ELETRODUTO,DE ACO GALVANIZADO,DE 50MM(2").FORNECIMENTO</t>
  </si>
  <si>
    <t>LUVA PARA ELETRODUTO,DE ACO GALVANIZADO,DE 75MM(3").FORNECIMENTO</t>
  </si>
  <si>
    <t>ELETRODUTO DE PVC RIGIDO,ROSQUEAVEL,DE 19MM(3/4").FORNECIMENTO</t>
  </si>
  <si>
    <t>ELETRODUTO DE PVC RIGIDO,ROSQUEAVEL,DE 32MM(1 1/4").FORNECIMENTO</t>
  </si>
  <si>
    <t>ELETRODUTO DE PVC RIGIDO,ROSQUEAVEL,DE 75MM(3").FORNECIMENTO</t>
  </si>
  <si>
    <t>CURVA LONGA DE 90° PARA ELETRODUTO,DE PVC RIGIDO,ROSQUEAVEL,DE 25MM(1").FORNECIMENTO</t>
  </si>
  <si>
    <t>CURVA LONGA DE 90° PARA ELETRODUTO,DE PVC RIGIDO,ROSQUEAVEL,DE 32MM(1 1/4").FORNECIMENTO</t>
  </si>
  <si>
    <t>CURVA LONGA DE 90° PARA ELETRODUTO,DE PVC RIGIDO,ROSQUEAVEL,DE 50MM(2").FORNECIMENTO</t>
  </si>
  <si>
    <t>CURVA LONGA DE 90° PARA ELETRODUTO,DE PVC RIGIDO,ROSQUEAVEL,DE 75MM(3").FORNECIMENTO</t>
  </si>
  <si>
    <t>LUVA PARA ELETRODUTO,DE PVC RIGIDO,ROSQUEAVEL,DE 25MM(1").FORNECIMENTO</t>
  </si>
  <si>
    <t>LUVA PARA ELETRODUTO,DE PVC RIGIDO,ROSQUEAVEL,DE 32MM(1 1/4").FORNECIMENTO</t>
  </si>
  <si>
    <t>LUVA PARA ELETRODUTO,DE PVC RIGIDO,ROSQUEAVEL,DE 50MM(2").FORNECIMENTO</t>
  </si>
  <si>
    <t>LUVA PARA ELETRODUTO,DE PVC RIGIDO,ROSQUEAVEL,DE 75MM(3").FORNECIMENTO</t>
  </si>
  <si>
    <t>CONDUITE FLEXIVEL GALVANIZADO,DE 19MM(3/4").FORNECIMENTO E COLOCACAO</t>
  </si>
  <si>
    <t>BOX CURVO DE ALUMINIO DE 38MM(1 1/2").FORNECIMENTO</t>
  </si>
  <si>
    <t>BOX CURVO DE ALUMINIO COM BUCHA E ARRUELA DE 50MM(2").FORNECIMENTO</t>
  </si>
  <si>
    <t>BOX CURVO DE ALUMINIO COM BUCHA E ARRUELA DE 75MM(3").FORNECIMENTO</t>
  </si>
  <si>
    <t>CHAPA DE FERRO GALVANIZADO NO 24,DE(1X2)M.FORNECIMENTO</t>
  </si>
  <si>
    <t>EQUIPAMENTOS DE COMANDO DE CIRCUITO,PADRAO RIOLUZ,EXCLUSIVEO FORNECIMENTO DAS FERRAGENS DE FIXACAO E DO COMANDO.ASSENTAMENTO</t>
  </si>
  <si>
    <t>CONJUNTO PARA MONTAGEM DE INDICADOR VISUAL DE DIRECAO DE VENTO(BIRUTA) ADAPTADO PARA BALIZAMENTO NOTURNO.FORNECIMENTO</t>
  </si>
  <si>
    <t>FONTE DE EMERGENCIA(NO BREAK),COM POTENCIA DE 2KVA,220V/220V,AUTONOMIA A PLENA CARGA DE 30MIN.FORNECIMENTO</t>
  </si>
  <si>
    <t>PROJETOR,TIPO PRJ-19/1.2,PARA 1 LAMPADA DE MULTIVAPOR METALICO(MVM)TD DE 150W,CONTATO BILATERAL,COM EQUIPAMENTO AUXILIARINTEGRADO E LAMPADA.FORNECIMENTO</t>
  </si>
  <si>
    <t>LUMINARIA EQUIPADA COM LAMPADA DE DESCARGA E ACESSORIOS,EM CORDOALHA,EXCLUSIVE LUMINARIA,INCLUSIVE FORNECIMENTO DA CORDOALHA.COLOCACAO</t>
  </si>
  <si>
    <t>LUMINARIA EQUIPADA COM LAMPADA DE DESCARGA E ACESSORIOS,EM CORDOALHA,EXCLUSIVE LUMINARIA E O FORNECIMENTO DA CORDOALHA.COLOCACAO</t>
  </si>
  <si>
    <t>LUMINARIA EQUIPADA COM LAMPADA DE DESCARGA E ACESSORIOS,EM TETO OU PAREDE;EXCLUSIVE LUMINARIA.COLOCACAO</t>
  </si>
  <si>
    <t>PROJETORES (DOIS) EQUIPADOS COM LAMPADAS DE DESCARGA,FIXADOSEM POSTE DE ACO OU CONCRETO,INCLUSIVE FERRAGENS DE FIXACAO,EXCLUSIVE PROJETOR.COLOCACAO</t>
  </si>
  <si>
    <t>PROJETORES (DOIS) EQUIPADOS COM LAMPADA DE DESCARGA,FIXADOSEM CRUZETA Nº1;INCLUSIVE FERRAGENS DE FIXACAO,EXCLUSIVE PROJETOR.COLOCACAO</t>
  </si>
  <si>
    <t>PROJETORES(TRES)EQUIPADOS COM LAMPADAS DE DESCARGA,FIXADOS EM POSTE DE CONCRETO,INCLUSIVE FERRAGENS DE FIXACAO,EXCLUSIVEPROJETORES.COLOCACAO</t>
  </si>
  <si>
    <t>PROJETORES(QUATRO)EQUIPADOS COM LAMPADA DE DESCARGA,FIXADOSEM POSTE DE ACO RETO;INCLUSIVE FERRAGENS DE FIXACAO,EXCLUSIVE PROJETORES.COLOCACAO</t>
  </si>
  <si>
    <t>PROJETOR FIXADO EM BANDEJA ATRAVES DE CHUMBADORES DE ACO INOX,EXCLUSIVE PROJETOR,CHUMBADOR E BANDEJAMENTO.COLOCACAO</t>
  </si>
  <si>
    <t>REATOR,PADRAO RIOLUZ,PARA LAMPADA DE DESCARGA,EM POSTE DE ACO,CONCRETO OU MADEIRA,EXCLUSIVE FORNECIMENTO DO REATOR E FERRAGENS DE FIXACAO.COLOCACAO</t>
  </si>
  <si>
    <t>REATOR PARA LAMPADA DE DESCARGA EM TETO,PISO OU PAREDE,INCLUSIVE INTERLIGACAO NA REDE E NA LUMINARIA E FERRAGENS DE FIXACAO,EXCLUSIVE FORNECIMENTO DE REATOR.COLOCACAO</t>
  </si>
  <si>
    <t>REATOR COM IGNITOR EM BANDEJA,EXCLUSIVE REATOR.COLOCACAO</t>
  </si>
  <si>
    <t>FITA ISOLANTE AUTO-FUSAO,DE 19MMX10M.FORNECIMENTO</t>
  </si>
  <si>
    <t>FITA ISOLANTE PLASTICA ADESIVA,DE 19MMX20M.FORNECIMENTO</t>
  </si>
  <si>
    <t>ARRUELA EM ALUMINIO DE(13X2)MM.FORNECIMENTO</t>
  </si>
  <si>
    <t>ARRUELA DE PRESSAO DE(13X2,5)MM.FORNECIMENTO</t>
  </si>
  <si>
    <t>CHUMBADOR EM ACO CARBONO,COM DIAMETRO DE 7/8",COMPRIMENTO DE500MM,GALVANIZADO A QUENTE POR IMERSAO,COM PORCA,ARRUELA LISA E ARRUELA DE PRESSAO.FORNECIMENTO</t>
  </si>
  <si>
    <t>CHUMBADOR DE ACO INOXIDAVEL 304,TEC BOLT,TBM 12.100,COMPRIMENTO DE 96MM E DIAMETRO DE 1/2",COM ARRUELA LISA E DE PRESSAOE PORCA,TECNART OU SIMILAR.FORNECIMENTO</t>
  </si>
  <si>
    <t>CHUMBADOR DE EXPANSAO DE ACO,COM DIAMETRO DE 1/2" E COMPRIMENTO DO PARAFUSO DE 3".FORNECIMENTO</t>
  </si>
  <si>
    <t>CRUZETA Q-3,DE 6 PINOS.FORNECIMENTO</t>
  </si>
  <si>
    <t>PARAFUSO COM CABECA SEXTAVADA DE (5/8"X1.1/2").FORNECIMENTO</t>
  </si>
  <si>
    <t>PARAFUSO COM CABECA SEXTAVADA DE(12X1,75X50)MM.FORNECIMENTO</t>
  </si>
  <si>
    <t>PARAFUSO FRANCES DE (5/8"X2.1/2").FORNECIMENTO</t>
  </si>
  <si>
    <t>PARAFUSO DE MAQUINA SEXTAVADA DE (1/2"X1.1/2").FORNECIMENTO</t>
  </si>
  <si>
    <t>BASE DE ACO PARA SUSTENTACAO DE POSTE FIXADA POR CHUMBADOREM FUNDACAO DE CONCRETO ARMADO.ASSENTAMENTO</t>
  </si>
  <si>
    <t>CRUZETA N°2,DE 2 PINOS.FORNECIMENTO</t>
  </si>
  <si>
    <t>EXTRACAO E TRANSPORTE DE TERRA PARA SUBSTRATO,PARA ENCHIMENTO DE SACOS PLASTICOS E PRODUCAO DE MUDAS DE ESSENCIAS FLORESTAIS.CUSTO VALIDO PARA CADA 100 UNIDADES</t>
  </si>
  <si>
    <t>PENEIRAMENTO E MISTURA DE TERRA PARA ENCHIMENTO DE SACOS PLASTICOS E PRODUCAO DE MUDAS DE ESSENCIAS FLORESTAIS.CUSTO VALIDO PARA CADA 100 UNIDADES</t>
  </si>
  <si>
    <t>DESINFECCAO E ADUBACAO DA TERRA DE SUBSTRATO,PARA ENCHIMENTODE SACOS PLASTICOS E PRODUCAO DE MUDAS DE ESSENCIAS FLORESTAIS.CUSTO VALIDO PARA CADA 100 UNIDADES</t>
  </si>
  <si>
    <t>ENCHIMENTO DOS SACOS PLASTICOS,PARA PRODUCAO DE MUDAS DE ESSENCIAS FLORESTAIS.CUSTO VALIDO PARA CADA 100 UNIDADES</t>
  </si>
  <si>
    <t>PREPARO DOS CANTEIROS,PARA PRODUCAO DE MUDAS DE ESSENCIAS FLORESTAIS.CUSTO VALIDO PARA CADA 100 UNIDADES</t>
  </si>
  <si>
    <t>ENCANTEIRAMENTO DOS SACOS PLASTICOS,PARA PRODUCAO DE MUDAS NATIVAS DE ESSENCIAS FLORESTAIS.CUSTO VALIDO PARA CADA 100 UNIDADES</t>
  </si>
  <si>
    <t>REPICAGEM E DESBASTE DAS MUDAS DE ESSENCIAS FLORESTAIS.CUSTOVALIDO PARA CADA 100 UNIDADES</t>
  </si>
  <si>
    <t>IRRIGACAO DAS MUDAS DE ESSENCIAS FLORESTAIS COM USO DE MANGUEIRA.CUSTO VALIDO PARA CADA 100 UNIDADES</t>
  </si>
  <si>
    <t>CAPINA MANUAL,REMOCAO E SELECAO DAS MUDAS DE ESSENCIAS FLORESTAIS.CUSTO VALIDO PARA CADA 100 UNIDADES</t>
  </si>
  <si>
    <t>APLICACAO DE DEFENSIVOS,EXCLUSIVE ESTE,NAS MUDAS DE ESSENCIAS FLORESTAIS.CUSTO VALIDO PARA CADA 100 UNIDADES</t>
  </si>
  <si>
    <t>PREPARO DE ESTACAS PARA PRODUCAO DE MUDAS DE ESSENCIAS FLORESTAIS.CUSTO VALIDO PARA CADA 100 UNIDADES</t>
  </si>
  <si>
    <t>SACO PLASTICO PARA PRODUCAO DE MUDAS NA MEDIA DE (15X25)CM X0,15MM.FORNECIMENTO</t>
  </si>
  <si>
    <t>SACO PLASTICO PARA PRODUCAO DE MUDAS NA MEDIA DE (20X30)CM X0,20MM.FORNECIMENTO</t>
  </si>
  <si>
    <t>SACO PLASTICO PARA PRODUCAO DE MUDAS NA MEDIA DE (28X35)CM X0,22MM.FORNECIMENTO</t>
  </si>
  <si>
    <t>CONSTRUCAO MANUAL DE ACEIROS E TRILHAS</t>
  </si>
  <si>
    <t>ROCADA MANUAL DE VEGETACAO DENSA COM FOICE</t>
  </si>
  <si>
    <t>ROCADA MANUAL DE VEGETACAO LEVE COM FOICE</t>
  </si>
  <si>
    <t>DESTOCA COM ENXADAO</t>
  </si>
  <si>
    <t>CONSTRUCAO DE ESTRADAS DE CIRCULACAO COM TRATOR DE ESTEIRAS</t>
  </si>
  <si>
    <t>ROCADO DE VEGETACAO COM TRATOR DE PNEUS E ROCADEIRA</t>
  </si>
  <si>
    <t>ENLEIRAMENTO MECANICO DE VEGETACAO COM TRATOR DE ESTEIRAS</t>
  </si>
  <si>
    <t>ARACAO DO SOLO A 20CM DE PROFUNDIDADE COM TRATOR DE PNEUS EARADO DE DISCO</t>
  </si>
  <si>
    <t>GRADEACAO DO SOLO COM TRATOR DE PNEUS E GRADE DE DISCOS</t>
  </si>
  <si>
    <t>PREPARO DE PIQUETES DE BAMBU DE 1,00M DE ALTURA,PARA ALINHAMENTO E MARCACAO DE COVAS.CUSTO VALIDO PARA CADA 100 UNIDADES</t>
  </si>
  <si>
    <t>ALINHAMENTO E MARCACAO DE COVAS</t>
  </si>
  <si>
    <t>ABERTURA OU CAPINA DE FAIXAS DE 1,00M DE LARGURA</t>
  </si>
  <si>
    <t>DISTRIBUICAO DE MUDAS EXOTICAS DE ESSENCIAS FLORESTAIS.CUSTOVALIDO PARA CADA 100 UNIDADES</t>
  </si>
  <si>
    <t>DISTRIBUICAO DE MUDAS NATIVAS DE ESSENCIAS FLORESTAIS.CUSTOVALIDO PARA CADA 100 UNIDADES</t>
  </si>
  <si>
    <t>PLANTIO DE MUDAS EXOTICAS DE ESSENCIAS FLORESTAIS ATE 0,30MDE ALTURA,COM TUBETES,EXCLUSIVE AS MUDAS.CUSTO VALIDO PARA CADA 100 UNIDADES</t>
  </si>
  <si>
    <t>PLANTIO DE MUDAS EXOTICAS DE ESSENCIAS FLORESTAIS ATE 0,30MDE ALTURA,EM SACOS PLASTICOS,EXCLUSIVE AS MUDAS.CUSTO VALIDOPARA CADA 100 UNIDADES</t>
  </si>
  <si>
    <t>PLANTIO DE MUDAS NATIVAS DE ESSENCIAS FLORESTAIS ATE 1,00M DE ALTURA,EXCLUSIVE AS MUDAS.CUSTO VALIDO PARA CADA 100 UNIDADES</t>
  </si>
  <si>
    <t>COLOCACAO DE COBERTURA MORTA (MULCH) AO REDOR DAS PLANTAS</t>
  </si>
  <si>
    <t>ABERTURA DE COVA DE 30X30X30CM,EM BANQUETA,EM ENCOSTA,INCLUSIVE MARCACAO</t>
  </si>
  <si>
    <t>ABERTURA DE COVA DE 15X15X15CM,INCLUINDO INCORPORACAO DE ESTERCO CURTIDO,PARA PLANTIO DE VEGETACAO REPTANTE EM AREA DERESTINGA PLANA</t>
  </si>
  <si>
    <t>ABERTURA DE COVA DE 20X20X20CM,INCLUINDO INCORPORACAO DE ESTERCO CURTIDO,PARA PLANTIO DE VEGETACAO CACTACEAS EM AREA DERESTINGA PLANA</t>
  </si>
  <si>
    <t>ABERTURA DE COVA DE 30X30X30CM,INCLUINDO INCORPORACAO DE ESTERCO CURTIDO,PARA PLANTIO DE VEGETACAO ARBUSTIVA EM AREA DERESTINGA PLANA</t>
  </si>
  <si>
    <t>ABERTURA DE COVA DE 40X40X40CM,INCLUINDO INCORPORACAO DE ESTERCO CURTIDO,PARA PLANTIO DE VEGETACAO ARBUSTIVA EM AREA DERESTINGA PLANA</t>
  </si>
  <si>
    <t>ADUBACAO E CALAGEM,USANDO ADUBO ORGANICO/MINERAL,EM MUDAS PLANTADAS EM ENCOSTAS</t>
  </si>
  <si>
    <t>CAPINA DE ACEIRO EM ENCOSTA EM AREA PREVIAMENTE ROCADA,EM FASE DE IMPLANTACAO</t>
  </si>
  <si>
    <t>CAPINA DE ACEIRO EM ENCOSTA EM AREA PREVIAMENTE ROCADA,EM FASE DE MANUTENCAO</t>
  </si>
  <si>
    <t>CAPINA DE VEGETACAO GRAMINEA EM AREA DE ENCOSTA EM CURVA DENIVEL,INCLUSIVE MARCACAO DE FAIXAS EM CURVA DE NIVEL,EM FASEDE IMPLANTACAO</t>
  </si>
  <si>
    <t>CAPINA DE VEGETACAO GRAMINEA EM AREA DE ENCOSTA EM CURVA DENIVEL,EM FASE DE MANUTENCAO</t>
  </si>
  <si>
    <t>LIMPEZA MANUAL DE MATERIAIS DIVERSOS EM AREA DE MANGUEZAL(LIXO)</t>
  </si>
  <si>
    <t>PLANTIO DE MUDAS DE VEGETACAO ARBUSTIVA,EXCLUSIVE O FORNECIMENTO DE MUDA,EM AREA DE RESTINGA PLANA</t>
  </si>
  <si>
    <t>PLANTIO DE MUDAS DE VEGETACAO CACTACEAS,EXCLUSIVE O FORNECIMENTO DE MUDA,EM AREA DE RESTINGA PLANA</t>
  </si>
  <si>
    <t>PLANTIO DE MUDAS DE VEGETACAO REPTANTE,EXCLUSIVE O FORNECIMENTO DE MUDA,EM AREA DE RESTINGA PLANA</t>
  </si>
  <si>
    <t>PLANTIO DE MUDA DE ESPECIE DE MANGUEZAL,DE 50 A 70CM DE ALTURA,E ABERTURA DE COVA DE 10X10X20CM,EXCLUSIVE O FORNECIMENTODA MUDA</t>
  </si>
  <si>
    <t>APLICACAO DE FORMICIDA GRANULADA.FORNECIMENTO E APLICACAO</t>
  </si>
  <si>
    <t>APLICACAO DE HERBICIDA ROUND UP.FORNECIMENTO E APLICACAO</t>
  </si>
  <si>
    <t>CAPINA QUIMICA COM HERBICIDA EM FAIXAS.FORNECIMENTO E APLICACAO</t>
  </si>
  <si>
    <t>APLICACAO DE CALCARIO DOLOMITICO NO SOLO,POR COVA.FORNECIMENTO E APLICACAO</t>
  </si>
  <si>
    <t>APLICACAO DE ADUBO ORGANICO PARA MUDAS NATIVAS DE ESSENCIASFLORESTAIS,POR COVA.FORNECIMENTO E APLICACAO</t>
  </si>
  <si>
    <t>APLICACAO DE ADUBO QUIMICO SUPERFOSFATO SIMPLES PARA MUDAS NATIVAS,POR COVA.FORNECIMENTO E APLICACAO</t>
  </si>
  <si>
    <t>APLICACAO DE ADUBO QUIMICO (NPK),6:30:6,PARA MUDAS EXOTICAS,POR COVA.FORNECIMENTO E APLICACAO</t>
  </si>
  <si>
    <t>APLICACAO DE ADUBO,EXCLUSIVE O FORNECIMENTO,CUSTO VALIDO PARA 100 COVAS</t>
  </si>
  <si>
    <t>ADUBACAO DIFERENCIADA EM ESPECIES VEGETAIS DE QUALQUER NATUREZA.FORNECIMENTO E APLICACAO</t>
  </si>
  <si>
    <t>ADUBACAO QUIMICA COM FORMULA COMPLETA (NPK-10-10-10)EM GOLASDE ARVORE,INCLUSIVE LIMPEZA E REVOLVIMENTO DE SOLO.FORNECIMENTO E APLICACAO</t>
  </si>
  <si>
    <t>CONTROLE QUIMICO DE ESPECIES VEGETAIS DE QUALQUER NATUREZA.FORNECIMENTO E APLICACAO</t>
  </si>
  <si>
    <t>COROAMENTO DAS PLANTAS COM 1,00M DE DIAMETRO.CUSTO VALIDO PARA CADA 100 UNIDADES</t>
  </si>
  <si>
    <t>MANUTENCAO DE ACEIROS</t>
  </si>
  <si>
    <t>ARRANCAMENTO E REPLANTIO DE ARBUSTO COM ATE 2M DE ALTURA</t>
  </si>
  <si>
    <t>PODA DE ESPECIES VEGETAIS DE BAIXO NIVEL DE DIFICULDADE,EXCLUSIVE TRANSPORTE DE MATERIAL RESULTANTE</t>
  </si>
  <si>
    <t>PODA DE ESPECIES VEGETAIS DE MEDIO NIVEL DE DIFICULDADE,EXCLUSIVE TRANSPORTE DO MATERIAL RESULTANTE</t>
  </si>
  <si>
    <t>PODA DE ESPECIES VEGETAIS DE ALTO NIVEL DE DIFICULDADE,EXCLUSIVE TRANSPORTE DO MATERIAL RESULTANTE</t>
  </si>
  <si>
    <t>REMOCAO DE ESPECIES VEGETAIS,PORTE MUDA (ATE 2M DE ALTURA),INCLUSIVE CARGA,DESCARGA E TRANSPORTE DO MATERIAL ATE 30KM</t>
  </si>
  <si>
    <t>REMOCAO DE ESPECIES VEGETAIS,PORTE PEQUENO (ENTRE 2M E 4M DEALTURA),INCLUSIVE CARGA,DESCARGA E TRANSPORTE DO MATERIALATE 30KM</t>
  </si>
  <si>
    <t>REMOCAO DE ESPECIES VEGETAIS,PORTE MEDIO (ENTRE 4M E 6M DEALTURA),INCLUSIVE CARGA,DESCARGA E TRANSPORTE DO MATERIALATE 30KM</t>
  </si>
  <si>
    <t>REMOCAO DE ESPECIES VEGETAIS,PORTE GRANDE (ACIMA DE 6M DE ALTURA),INCLUSIVE CARGA,DESCARGA E TRANSPORTE DO MATERIAL ATE30KM</t>
  </si>
  <si>
    <t>TRANSPLANTE DE VEGETAIS DE PORTE PEQUENO (ENTRE 2M E 4M DEALTURA),INCLUSIVE CARGA,DESCARGA E TRANSPORTE DO MATERIALATE 30KM</t>
  </si>
  <si>
    <t>DENDROCIRURGIA EM ESPECIES VEGETAIS DE QUALQUER NATUREZA</t>
  </si>
  <si>
    <t>PINCELAMENTO EM LESAO DE ESPECIES VEGETAIS DE QUALQUER NATUREZA</t>
  </si>
  <si>
    <t>RETUTORAMENTO DE ESPECIES VEGETAIS DE QUALQUER NATUREZA</t>
  </si>
  <si>
    <t>ABATE DE ARVORES COM MACHADO.CUSTO VALIDO PARA CADA 100 UNIDADES</t>
  </si>
  <si>
    <t>DESGALHAMENTO COM MACHADO.CUSTO VALIDO PARA CADA 100 UNIDADES</t>
  </si>
  <si>
    <t>TORAGEM COM MACHADO (TORETE DE 1,20M).CUSTO VALIDO PARA CADA100 UNIDADES</t>
  </si>
  <si>
    <t>ABATER,DESGALHAR E TORAR COM MACHADO,SEM EMPILHAR</t>
  </si>
  <si>
    <t>ST</t>
  </si>
  <si>
    <t>ABATER,DESGALHAR E TORAR COM MACHADO,COM EMPILHAMENTO MANUAL</t>
  </si>
  <si>
    <t>ABATER,DESGALHAR E DESTOPAR COM MACHADO.CUSTO VALIDO PARA CADA 100 UNIDADES</t>
  </si>
  <si>
    <t>DESCASCAMENTO MANUAL COM FACAO</t>
  </si>
  <si>
    <t>EXTRACAO DE MADEIRA COM ARGOLAO (1 PESSOA),DISTANCIA DE 150,00M</t>
  </si>
  <si>
    <t>EXTRACAO DE MADEIRA POR TRANSPORTE PRIMARIO MANUAL (TORETEDE 1,20M),DISTANCIA DE 100,00M</t>
  </si>
  <si>
    <t>ARRASTE MANUAL DE VAROES,DISTANCIA DE 100,00M</t>
  </si>
  <si>
    <t>EMPILHAMENTO MANUAL DE TORETES</t>
  </si>
  <si>
    <t>TRANSPORTE PRIMARIO DE MADEIRA COM TRATOR DE PNEUS E GUINCHOCARREGADOR</t>
  </si>
  <si>
    <t>TACO DE CANELA 2,5 X 10 X 10CM</t>
  </si>
  <si>
    <t>ACO CA-50,DIAM. DE 5/8" A 1" (MEDIA)</t>
  </si>
  <si>
    <t>ACO CA-50,DIAMETRO DE 32MM (1.1/4"),MEDIA</t>
  </si>
  <si>
    <t>ACO CA-50 B, DIAM. DE 1/4" E 1/2" (MEDIA)</t>
  </si>
  <si>
    <t>PREPARO CHAPA ACO 16 P/PLACA SINALIZACAO VERTICAL,INCL.CORTETRATAMENTO DESENGORDURANTE E FORN.DA CHAPA.</t>
  </si>
  <si>
    <t>PINTURA A PISTOLA S/PLACA ACO 16,C/PRIMER SINT.SURFACE SINT.ESMALTE SINT.C/TANTAS DEMAOS NECESSARIAS AO SEU BOM ACAB.</t>
  </si>
  <si>
    <t>REVESTIMENTO DE PLACAS DE ACO P/SINALIZACAO VERTICAL C/PELICULA REFLETIVA GRAU TECNICO E PELICULA P/LEGENDA.FORN.E COLOC</t>
  </si>
  <si>
    <t>REVESTIMENTOS PLACAS ACO P/SINALIZACAO VERT.C/PELICULA REFL.GRAU TECNICO,GRAU DIAMANTE/PELICULA P/LEGENDA.FORN.E APLIC.</t>
  </si>
  <si>
    <t>FORMA DE MAD. P/MOLDAGEM</t>
  </si>
  <si>
    <t>VAC-ALL ASPIRADORA MEC.ARMAZENAGEM 8,6M3.</t>
  </si>
  <si>
    <t>WAGON DRILL.</t>
  </si>
  <si>
    <t>USINA DE SOLOS CAPACIDADE 540T/H,MOTOR 100CV.</t>
  </si>
  <si>
    <t>ESCAVADEIRA DE ESTEIRA CLAM-SHELL,0,38M3.</t>
  </si>
  <si>
    <t>ESCAVADEIRA DE ESTEIRA CLAM-SHELL, 0,57M3.</t>
  </si>
  <si>
    <t>ESCAVADEIRA DE ESTEIRA DRAGLINE, 0,76M3.</t>
  </si>
  <si>
    <t>ARRUELA BORR.P/FLANGE 350MM.</t>
  </si>
  <si>
    <t>ARRUELA BORR.P/FLANGE 400MM.</t>
  </si>
  <si>
    <t>ARRUELA BORR.P/FLANGE 500MM.</t>
  </si>
  <si>
    <t>ARRUELA BORR.P/FLANGE 600MM.</t>
  </si>
  <si>
    <t>ARRUELA BORR.P/FLANGE 700MM.</t>
  </si>
  <si>
    <t>ARRUELA BORR.P/FLANGE 800MM.</t>
  </si>
  <si>
    <t>ARRUELA BORR.P/FLANGE 900MM.</t>
  </si>
  <si>
    <t>ARRUELA BORR.P/FLANGE 1000MM.</t>
  </si>
  <si>
    <t>ARRUELA BORR.P/FLANGE 1200MM.</t>
  </si>
  <si>
    <t>PARAFUSO P/FLANGE 24X100MM.</t>
  </si>
  <si>
    <t>PARAFUSO P/FLANGE 27X120MM.</t>
  </si>
  <si>
    <t>PARAFUSO P/FLANGE 30X130MM.</t>
  </si>
  <si>
    <t>PARAFUSO P/FLANGE 33X130MM.</t>
  </si>
  <si>
    <t>PARAFUSO P/FLANGE 36X140MM.</t>
  </si>
  <si>
    <t>PARAFUSO P/FLANGE 39X150MM.</t>
  </si>
  <si>
    <t>PARAFUSO P/FLANGE 45X180MM.</t>
  </si>
  <si>
    <t>ARRUELA BORRACHA PARA FLANGE 450MM</t>
  </si>
  <si>
    <t>ARRUELA DE BORRACHA PARA FLANGE 1400MM</t>
  </si>
  <si>
    <t>ARRUELA DE BORRACHA PARA FLANGE 1500MM</t>
  </si>
  <si>
    <t>DESGASTE DE DENTES E PORTA DENTES</t>
  </si>
  <si>
    <t>PINUS,PECA 2,5 X 5CM</t>
  </si>
  <si>
    <t>PINUS,PECA 2,5 X 10CM.</t>
  </si>
  <si>
    <t>CUSTO HORARIO P/ESCAV., CONCRETAGEM E POSICIONAMENTO DA GAIOLA DE PAREDE DIAFRAGMA</t>
  </si>
  <si>
    <t>M.</t>
  </si>
  <si>
    <t>COMPOSICAO BASICA - ENSAIO DE LABORATORIO</t>
  </si>
  <si>
    <t>H.</t>
  </si>
  <si>
    <t>CUSTO HORARIO PRODUTIVO - DIAMANTE</t>
  </si>
  <si>
    <t>NIVEL DE EIXO-ESTRADA EM TER. DE OROGRAFIA NAO ACIDENTADA EVEG. DENSA</t>
  </si>
  <si>
    <t>FASE DE ESCRITORIO P/LOCACAO DE ESTRADAS C/OROGRAFIA NAO ACIDENTADA</t>
  </si>
  <si>
    <t>CUSTO HORARIO PRODUTIVO - WIDIA SOLO</t>
  </si>
  <si>
    <t>CUSTO HORARIO PRODUTIVO - WIDIA ALT.</t>
  </si>
  <si>
    <t>CUSTO HORARIO PRODUTIVO - WIDIA ROCHA</t>
  </si>
  <si>
    <t>CUSTO HORARIO PRODUTIVO DE PERCUSSAO</t>
  </si>
  <si>
    <t>CUSTO HORARIO PRODUTIVO P/PERF. C/EQUIP. TIPO WAGON DRILL, INCL. EQUIPE E MAT.</t>
  </si>
  <si>
    <t>CUSTO HORARIO PRODUTIVO P/PERF. C/EQUIP. TIPO ROC-600, INCL.EQUIPE E MAT.</t>
  </si>
  <si>
    <t>CUSTO IMPRODUTIVO - WAGON DRILL</t>
  </si>
  <si>
    <t>JANELAS DE CORRER C/ 2 FOLHAS, DE 150 X 150 X 3,5CM</t>
  </si>
  <si>
    <t>JANELA DE CORRER C/ 4 FOLHAS, DE 200 X 150 X 3,5CM</t>
  </si>
  <si>
    <t>JANELA GUILHOTINA DE CEDRO, DE 100 X 150 X 3CM</t>
  </si>
  <si>
    <t>JANELA GUILHOTINA DE CEDRO, DE 120 X 150 X 3CM</t>
  </si>
  <si>
    <t>JANELA GUILHOTINA DE CEDRO, DE 150 X 150 X 3CM</t>
  </si>
  <si>
    <t>PORTA DE FRISOS, DE 80 X 210 X 3,5CM</t>
  </si>
  <si>
    <t>VALOR P/CUSTO DE MATERIA PRIMA NACIONAL</t>
  </si>
  <si>
    <t>HORA PRODUTIVA (CP) DE CHASSIS DE CAMINHAO 7,5T, C/MOTORISTA</t>
  </si>
  <si>
    <t>HORA IMPRODUTIVA C/MOTOR FUNCIONANDO (CF) DE CHASSIS DE CAMINHAO 7,5T, C/MOTORISTA</t>
  </si>
  <si>
    <t>HORA IMPRODUTIVA C/MOTOR PARADO (CI) DE CHASSIS DE CAMINHAO7,5T, C/MOTORISTA</t>
  </si>
  <si>
    <t>TELA GALVANIZADA 7,5</t>
  </si>
  <si>
    <t>ARAME GALVANIZADO Nº 10</t>
  </si>
  <si>
    <t>SISMOGRAFO, CONTROLE DE BARULHO, CONTROLE DE PARTICULAS, CONTROLE DE GASES</t>
  </si>
  <si>
    <t>SINALIZACAO, LIMP. E CONSERVACAO DA AREA ADJACENTE, COMLURB,SEGUROS, TELAS, LONAS, CORDAS, PAIOIS, MANGUEIRAS, ETC.</t>
  </si>
  <si>
    <t>PERFIL "H" DE ACO CARBONO, P/USOS GERAIS, PADRAO AMERICANO,COMPR. USUAL, PRECO DE USINA, DE 6" X 6". FORN.</t>
  </si>
  <si>
    <t>PERFIL "U" DE ACO CARBONO, P/USOS GERAIS, PADRAO AMERICANO,COMPR. USUAL, PRECO DE USINA, DE 6" X 2". FORN.</t>
  </si>
  <si>
    <t>BARRA CHATA DE ACO CARBONO, P/USOS GERAIS, PADRAO AMERICANO,FABRICACAO USUAL, PRECO DE USINA, DE 5" X 1/2". FORN.</t>
  </si>
  <si>
    <t>IMPLANTACAO DE PLACAS DE SINALIZACAO VERTICAL EM RODOVIAS,INCL.TRANSP.,C/MOTORISTA,P/DUAS CASTANHAS.</t>
  </si>
  <si>
    <t>IMPLANTACAO DE PLACAS DE SINALIZACAO VERTICAL EM RODOVIAS,INCL.TRANSP.,C/MOTORISTA,P/UM OU DOIS POSTES DE MADEIRA LEI.</t>
  </si>
  <si>
    <t>FORMA METALICA P/CONCRETO,C/FORNECIMENTO,CONFECCAO,MONTAGEME DESMONTAGEM COM 25 VEZES UTILIZACAO,ENCLUS. ESCORAMENTO.</t>
  </si>
  <si>
    <t>MEIO FIO DE CONC. SIMPLES(FCK=15 MPA), MOLDADO NO LOCAL, TIPO DER-RJ, MED. 0,15M BASE, ALT. 0,30M. FORN., ESCAV E REATER</t>
  </si>
  <si>
    <t>ALUGUEL HORARIO PRODUTIVO DE LAMA ASFALTICA COMPREENDENDO A-PENAS DEPRECIACAO,JUROS E MANUTENCAO (EXCLUSIVE OPERACAO)</t>
  </si>
  <si>
    <t>DISTANCIOMETRO ELETRONICO ACOPLADO A TEODOLITO.</t>
  </si>
  <si>
    <t>NIVEL WILD-NA-Z</t>
  </si>
  <si>
    <t>BASE DE BRITA CORRIDA INCLUSIVE FORNECIMENTO DOS MATERIAISMEDIDA APOS A COMPACTACAO.</t>
  </si>
  <si>
    <t>M3.</t>
  </si>
  <si>
    <t>REVESTIMENTO D/CONCRETO BETUMINOSO USINADO A QUENTE COM 5CMDE ESPESSURA EXCLUIDO O TRANSPORTE D/USINA PARA A PISTA.</t>
  </si>
  <si>
    <t>M2.</t>
  </si>
  <si>
    <t>REGULARIZACAO DE SUB-LEITO DE ACORDO COM O DER-RJ EXCLUSIVETRANSPORTE E ESCAVACAO DE CORRETIVOS.</t>
  </si>
  <si>
    <t>CAPA SELANTE C/APLICACAO ASFALTO NIPROPORCAO 1,1 A 1,4 LITRO/M2,DISTRIBUICAO AGREGADOS (5 A 15KG/M2) COMPACT-ROLO.</t>
  </si>
  <si>
    <t>MEIO-FIO RETO DE CONCRETO SIMPLES(FCK=15MPa)DE 0,15M NA BASEE 0,45M DE ALTURA REJUNT.ARGAM.CIM.AR.1:3,5.</t>
  </si>
  <si>
    <t>MEIO-FIO CONCRETO SIMPLES(FCK=13,5MPa)TIPO DER-RJ,0,15M BASE0,30M ALTURA REJUNTAMENTO CIM.AREIA 1:3,5</t>
  </si>
  <si>
    <t>MOLDAGEM E COLETA DE CORPO DE PROVA DE CONCRETO,EXEC.POR FIR</t>
  </si>
  <si>
    <t>MOLDAGEM E COLETA DE CORPO DE PROVA DE CONCRETO EXECUTADOPOR FIRMA ESPECIALIZADA COM TRANSPORTE ATE 250KM.</t>
  </si>
  <si>
    <t>UN/T</t>
  </si>
  <si>
    <t>KG.</t>
  </si>
  <si>
    <t>ASSENTAMENTO DE TUBULACAO DE CHAPA DE ACO DE 1/4" ESPESSURACOM 6,00M DE COMPRIMENTO,400MM DIAMETRO,SOLDA,EXCLUS.TUBOS</t>
  </si>
  <si>
    <t>TUBO CA-1 CONC.ARM.P/GALERIAS AGUAS PLUVIAIS COM 1,00M DIAM.FORN.MAT.C/CIM/AREIA 1:4 FORNEC. E ASSENTAM.</t>
  </si>
  <si>
    <t>PERFURACAO ROTATIVA COM COROA DE WIDIA EM SOLO, DIAMETRO,NX,HORIZONTAL, INCLUSIVE DESLOCAMENTOS E INSTALACOES</t>
  </si>
  <si>
    <t>TUBO CONCRETO SIMPLES CLASSE C-1 P/COLETOR AGUAS PLUVIAIS DE0,40M DIAMETRO INCLUS.FORN.MAT.CIM/AREIA 1:4,FORN.E ASSEN.</t>
  </si>
  <si>
    <t>TUBO CONCRETO SIMPLES CLASSE C-1 P/AGUAS PLUVIAIS DE 0,60MDIAMETRO C/FORNEC.MATERIAIS P/REJUNTAM.FORN.E ASSENTAM.</t>
  </si>
  <si>
    <t>CAIBRO 2"X3"</t>
  </si>
  <si>
    <t>TACO DE ALVENARIA (2,5X10X20)CM.</t>
  </si>
  <si>
    <t>PINTURA INTERNA/EXTERN.SOBRE FERRO C/TINTA ALQUIDICA ESMALT.BRILH.EQUIV.LAGOLINE, INCL.LIMP.LIXAM.APLIC.ZARCAO 2 DEMAOS</t>
  </si>
  <si>
    <t>MACARANDUBA APARELHADA DE 3" X 9"</t>
  </si>
  <si>
    <t>MACARANDUBA APARELHADA 1,5 X 4,0CM</t>
  </si>
  <si>
    <t>MACARANDUBA APARELHADA DE 2,0 X 10,0CM</t>
  </si>
  <si>
    <t>MACARANDUBA APARELHADA DE 1 1/2" x 3"</t>
  </si>
  <si>
    <t>MACARANDUBA APARELHADA DE 3" X 12"</t>
  </si>
  <si>
    <t>MACARANDUBA APARELHADA DE 3" X 3"</t>
  </si>
  <si>
    <t>MACARANDUBA APARELHADA DE 3" X 4 1/2"</t>
  </si>
  <si>
    <t>MACARANDUBA APARELHADA DE 3" X 6"</t>
  </si>
  <si>
    <t>MACARANDUBA APARELHADA DE 2" X 3"</t>
  </si>
  <si>
    <t>PINUS,PECA 1" X 12" E 1" X 9".</t>
  </si>
  <si>
    <t>ESTACA MANGUE</t>
  </si>
  <si>
    <t>CONCRETO DOSADO RACIONALMENTE PARA UMA RESISTENCIA A COMPRESSAO DE 15MPA,USANDO AGREGADO GRAUDO (BRITA 0),COMPREENDENDOAPENAS O FORNECIMENTO DOS MATERIAIS,INCLUSIVE 5% DE PERDAS.</t>
  </si>
  <si>
    <t>CÓDIGO</t>
  </si>
  <si>
    <t>JANELA DE ALUMINIO ANODIZADO AO NATURAL DE CORRER,DUAS FOLHAS FIXAS E DUAS DE CORRER E BANDEIRA DE 0,50M DE ALTURA  COM2 PAINEIS FIXOS E 2 BASCULANTES, EM PERFIS SERIE 28. FORNECIMENTO E COLOCACAO</t>
  </si>
  <si>
    <t>01.016.0201-0</t>
  </si>
  <si>
    <t>01.016.0201-A</t>
  </si>
  <si>
    <t>01.016.0202-0</t>
  </si>
  <si>
    <t>01.016.0202-A</t>
  </si>
  <si>
    <t>01.016.0204-0</t>
  </si>
  <si>
    <t>01.016.0204-A</t>
  </si>
  <si>
    <t>01.016.0205-0</t>
  </si>
  <si>
    <t>01.016.0205-A</t>
  </si>
  <si>
    <t>01.016.0207-0</t>
  </si>
  <si>
    <t>01.016.0207-A</t>
  </si>
  <si>
    <t>01.016.0208-0</t>
  </si>
  <si>
    <t>01.016.0208-A</t>
  </si>
  <si>
    <t>01.016.0210-0</t>
  </si>
  <si>
    <t>01.016.0210-A</t>
  </si>
  <si>
    <t>01.016.0211-0</t>
  </si>
  <si>
    <t>01.016.0211-A</t>
  </si>
  <si>
    <t>01.016.0221-0</t>
  </si>
  <si>
    <t>01.016.0221-A</t>
  </si>
  <si>
    <t>01.016.0222-0</t>
  </si>
  <si>
    <t>01.016.0222-A</t>
  </si>
  <si>
    <t>01.016.0224-0</t>
  </si>
  <si>
    <t>01.016.0224-A</t>
  </si>
  <si>
    <t>01.016.0225-0</t>
  </si>
  <si>
    <t>01.016.0225-A</t>
  </si>
  <si>
    <t>01.016.0227-0</t>
  </si>
  <si>
    <t>01.016.0227-A</t>
  </si>
  <si>
    <t>01.016.0228-0</t>
  </si>
  <si>
    <t>01.016.0228-A</t>
  </si>
  <si>
    <t>01.016.0230-0</t>
  </si>
  <si>
    <t>01.016.0230-A</t>
  </si>
  <si>
    <t>01.016.0231-0</t>
  </si>
  <si>
    <t>01.016.0231-A</t>
  </si>
  <si>
    <t>01.016.0241-0</t>
  </si>
  <si>
    <t>01.016.0241-A</t>
  </si>
  <si>
    <t>01.016.0242-0</t>
  </si>
  <si>
    <t>01.016.0242-A</t>
  </si>
  <si>
    <t>01.016.0244-0</t>
  </si>
  <si>
    <t>01.016.0244-A</t>
  </si>
  <si>
    <t>01.016.0245-0</t>
  </si>
  <si>
    <t>01.016.0245-A</t>
  </si>
  <si>
    <t>01.016.0247-0</t>
  </si>
  <si>
    <t>01.016.0247-A</t>
  </si>
  <si>
    <t>01.016.0248-0</t>
  </si>
  <si>
    <t>01.016.0248-A</t>
  </si>
  <si>
    <t>01.016.0250-0</t>
  </si>
  <si>
    <t>01.016.0250-A</t>
  </si>
  <si>
    <t>01.016.0251-0</t>
  </si>
  <si>
    <t>01.016.0251-A</t>
  </si>
  <si>
    <t>01.050.0222-0</t>
  </si>
  <si>
    <t>01.050.0222-A</t>
  </si>
  <si>
    <t>01.050.0223-0</t>
  </si>
  <si>
    <t>01.050.0223-A</t>
  </si>
  <si>
    <t>01.050.0224-0</t>
  </si>
  <si>
    <t>01.050.0224-A</t>
  </si>
  <si>
    <t>01.050.0225-0</t>
  </si>
  <si>
    <t>01.050.0225-A</t>
  </si>
  <si>
    <t>01.050.0226-0</t>
  </si>
  <si>
    <t>01.050.0226-A</t>
  </si>
  <si>
    <t>01.050.0227-0</t>
  </si>
  <si>
    <t>01.050.0227-A</t>
  </si>
  <si>
    <t>01.050.0570-0</t>
  </si>
  <si>
    <t>01.050.0570-A</t>
  </si>
  <si>
    <t>01.050.0571-0</t>
  </si>
  <si>
    <t>01.050.0571-A</t>
  </si>
  <si>
    <t>01.050.0572-0</t>
  </si>
  <si>
    <t>01.050.0572-A</t>
  </si>
  <si>
    <t>01.050.0575-0</t>
  </si>
  <si>
    <t>01.050.0575-A</t>
  </si>
  <si>
    <t>01.050.0576-0</t>
  </si>
  <si>
    <t>01.050.0576-A</t>
  </si>
  <si>
    <t>01.050.0577-0</t>
  </si>
  <si>
    <t>01.050.0577-A</t>
  </si>
  <si>
    <t>01.050.0580-0</t>
  </si>
  <si>
    <t>01.050.0580-A</t>
  </si>
  <si>
    <t>01.050.0581-0</t>
  </si>
  <si>
    <t>01.050.0581-A</t>
  </si>
  <si>
    <t>01.050.0582-0</t>
  </si>
  <si>
    <t>01.050.0582-A</t>
  </si>
  <si>
    <t>01.050.0586-0</t>
  </si>
  <si>
    <t>01.050.0586-A</t>
  </si>
  <si>
    <t>01.050.0587-0</t>
  </si>
  <si>
    <t>01.050.0587-A</t>
  </si>
  <si>
    <t>01.050.0588-0</t>
  </si>
  <si>
    <t>01.050.0588-A</t>
  </si>
  <si>
    <t>05.005.0054-0</t>
  </si>
  <si>
    <t>05.005.0054-A</t>
  </si>
  <si>
    <t>05.007.0005-0</t>
  </si>
  <si>
    <t>05.007.0005-A</t>
  </si>
  <si>
    <t>05.054.0100-0</t>
  </si>
  <si>
    <t>05.054.0100-A</t>
  </si>
  <si>
    <t>05.054.0102-0</t>
  </si>
  <si>
    <t>05.054.0102-A</t>
  </si>
  <si>
    <t>05.054.0103-0</t>
  </si>
  <si>
    <t>05.054.0103-A</t>
  </si>
  <si>
    <t>05.054.0104-0</t>
  </si>
  <si>
    <t>05.054.0104-A</t>
  </si>
  <si>
    <t>05.054.0105-0</t>
  </si>
  <si>
    <t>05.054.0105-A</t>
  </si>
  <si>
    <t>05.054.0110-0</t>
  </si>
  <si>
    <t>05.054.0110-A</t>
  </si>
  <si>
    <t>05.054.0115-0</t>
  </si>
  <si>
    <t>05.054.0115-A</t>
  </si>
  <si>
    <t>05.054.0120-0</t>
  </si>
  <si>
    <t>05.054.0120-A</t>
  </si>
  <si>
    <t>05.054.0130-0</t>
  </si>
  <si>
    <t>05.054.0130-A</t>
  </si>
  <si>
    <t>09.026.0017-0</t>
  </si>
  <si>
    <t>09.026.0017-A</t>
  </si>
  <si>
    <t>11.009.0050-1</t>
  </si>
  <si>
    <t>11.009.0050-B</t>
  </si>
  <si>
    <t>11.009.0052-1</t>
  </si>
  <si>
    <t>11.009.0052-B</t>
  </si>
  <si>
    <t>11.009.0054-1</t>
  </si>
  <si>
    <t>11.009.0054-B</t>
  </si>
  <si>
    <t>11.009.0060-1</t>
  </si>
  <si>
    <t>11.009.0060-B</t>
  </si>
  <si>
    <t>11.009.0062-1</t>
  </si>
  <si>
    <t>11.009.0062-B</t>
  </si>
  <si>
    <t>11.009.0070-1</t>
  </si>
  <si>
    <t>11.009.0070-B</t>
  </si>
  <si>
    <t>11.009.0072-1</t>
  </si>
  <si>
    <t>11.009.0072-B</t>
  </si>
  <si>
    <t>11.009.0074-1</t>
  </si>
  <si>
    <t>11.009.0074-B</t>
  </si>
  <si>
    <t>11.009.0100-1</t>
  </si>
  <si>
    <t>11.009.0100-B</t>
  </si>
  <si>
    <t>11.009.0102-1</t>
  </si>
  <si>
    <t>11.009.0102-B</t>
  </si>
  <si>
    <t>11.009.0104-1</t>
  </si>
  <si>
    <t>11.009.0104-B</t>
  </si>
  <si>
    <t>11.009.0110-1</t>
  </si>
  <si>
    <t>11.009.0110-B</t>
  </si>
  <si>
    <t>11.009.0112-1</t>
  </si>
  <si>
    <t>11.009.0112-B</t>
  </si>
  <si>
    <t>11.009.0120-1</t>
  </si>
  <si>
    <t>11.009.0120-B</t>
  </si>
  <si>
    <t>11.009.0122-1</t>
  </si>
  <si>
    <t>11.009.0122-B</t>
  </si>
  <si>
    <t>11.009.0124-1</t>
  </si>
  <si>
    <t>11.009.0124-B</t>
  </si>
  <si>
    <t>11.023.0004-0</t>
  </si>
  <si>
    <t>11.023.0004-A</t>
  </si>
  <si>
    <t>13.009.0035-0</t>
  </si>
  <si>
    <t>13.009.0035-A</t>
  </si>
  <si>
    <t>13.009.0040-0</t>
  </si>
  <si>
    <t>13.009.0040-A</t>
  </si>
  <si>
    <t>13.009.0045-0</t>
  </si>
  <si>
    <t>13.009.0045-A</t>
  </si>
  <si>
    <t>13.022.0045-0</t>
  </si>
  <si>
    <t>13.022.0045-A</t>
  </si>
  <si>
    <t>13.022.0046-0</t>
  </si>
  <si>
    <t>13.022.0046-A</t>
  </si>
  <si>
    <t>13.022.0047-0</t>
  </si>
  <si>
    <t>13.022.0047-A</t>
  </si>
  <si>
    <t>13.080.0005-A</t>
  </si>
  <si>
    <t>13.205.0022-0</t>
  </si>
  <si>
    <t>13.205.0022-A</t>
  </si>
  <si>
    <t>14.001.0085-0</t>
  </si>
  <si>
    <t>14.001.0085-A</t>
  </si>
  <si>
    <t>14.002.0100-0</t>
  </si>
  <si>
    <t>14.002.0100-A</t>
  </si>
  <si>
    <t>14.002.0101-0</t>
  </si>
  <si>
    <t>14.002.0101-A</t>
  </si>
  <si>
    <t>14.002.0102-0</t>
  </si>
  <si>
    <t>14.002.0102-A</t>
  </si>
  <si>
    <t>14.002.0103-0</t>
  </si>
  <si>
    <t>14.002.0103-A</t>
  </si>
  <si>
    <t>14.002.0201-0</t>
  </si>
  <si>
    <t>14.002.0201-A</t>
  </si>
  <si>
    <t>14.002.0202-0</t>
  </si>
  <si>
    <t>14.002.0202-A</t>
  </si>
  <si>
    <t>14.002.0203-0</t>
  </si>
  <si>
    <t>14.002.0203-A</t>
  </si>
  <si>
    <t>14.002.0248-0</t>
  </si>
  <si>
    <t>14.002.0248-A</t>
  </si>
  <si>
    <t>14.004.0205-0</t>
  </si>
  <si>
    <t>14.004.0205-A</t>
  </si>
  <si>
    <t>14.006.0016-0</t>
  </si>
  <si>
    <t>14.006.0016-A</t>
  </si>
  <si>
    <t>14.006.0090-0</t>
  </si>
  <si>
    <t>14.006.0090-A</t>
  </si>
  <si>
    <t>14.006.0230-0</t>
  </si>
  <si>
    <t>14.006.0230-A</t>
  </si>
  <si>
    <t>14.007.0500-0</t>
  </si>
  <si>
    <t>14.007.0500-A</t>
  </si>
  <si>
    <t>14.007.0505-0</t>
  </si>
  <si>
    <t>14.007.0505-A</t>
  </si>
  <si>
    <t>15.003.0176-0</t>
  </si>
  <si>
    <t>15.003.0176-A</t>
  </si>
  <si>
    <t>15.003.0179-0</t>
  </si>
  <si>
    <t>15.003.0179-A</t>
  </si>
  <si>
    <t>15.003.0520-0</t>
  </si>
  <si>
    <t>15.003.0520-A</t>
  </si>
  <si>
    <t>15.003.0525-0</t>
  </si>
  <si>
    <t>15.003.0525-A</t>
  </si>
  <si>
    <t>15.003.0530-0</t>
  </si>
  <si>
    <t>15.003.0530-A</t>
  </si>
  <si>
    <t>15.003.0535-0</t>
  </si>
  <si>
    <t>15.003.0535-A</t>
  </si>
  <si>
    <t>15.003.0540-0</t>
  </si>
  <si>
    <t>15.003.0540-A</t>
  </si>
  <si>
    <t>15.003.0545-0</t>
  </si>
  <si>
    <t>15.003.0545-A</t>
  </si>
  <si>
    <t>15.003.0555-0</t>
  </si>
  <si>
    <t>15.003.0555-A</t>
  </si>
  <si>
    <t>15.003.0560-0</t>
  </si>
  <si>
    <t>15.003.0560-A</t>
  </si>
  <si>
    <t>15.003.0565-0</t>
  </si>
  <si>
    <t>15.003.0565-A</t>
  </si>
  <si>
    <t>15.004.0500-0</t>
  </si>
  <si>
    <t>15.004.0500-A</t>
  </si>
  <si>
    <t>15.004.0505-0</t>
  </si>
  <si>
    <t>15.004.0505-A</t>
  </si>
  <si>
    <t>15.004.0640-0</t>
  </si>
  <si>
    <t>15.004.0640-A</t>
  </si>
  <si>
    <t>15.007.0204-0</t>
  </si>
  <si>
    <t>15.007.0204-A</t>
  </si>
  <si>
    <t>15.007.0206-0</t>
  </si>
  <si>
    <t>15.007.0206-A</t>
  </si>
  <si>
    <t>15.007.0440-0</t>
  </si>
  <si>
    <t>15.007.0440-A</t>
  </si>
  <si>
    <t>15.007.0518-0</t>
  </si>
  <si>
    <t>15.007.0518-A</t>
  </si>
  <si>
    <t>15.007.0545-0</t>
  </si>
  <si>
    <t>15.007.0545-A</t>
  </si>
  <si>
    <t>15.007.0547-0</t>
  </si>
  <si>
    <t>15.007.0547-A</t>
  </si>
  <si>
    <t>15.007.0617-0</t>
  </si>
  <si>
    <t>15.007.0617-A</t>
  </si>
  <si>
    <t>15.007.0640-0</t>
  </si>
  <si>
    <t>15.007.0640-A</t>
  </si>
  <si>
    <t>15.007.0642-0</t>
  </si>
  <si>
    <t>15.007.0642-A</t>
  </si>
  <si>
    <t>15.007.0643-0</t>
  </si>
  <si>
    <t>15.007.0643-A</t>
  </si>
  <si>
    <t>15.007.0645-0</t>
  </si>
  <si>
    <t>15.007.0645-A</t>
  </si>
  <si>
    <t>15.007.0646-0</t>
  </si>
  <si>
    <t>15.007.0646-A</t>
  </si>
  <si>
    <t>15.007.0647-0</t>
  </si>
  <si>
    <t>15.007.0647-A</t>
  </si>
  <si>
    <t>15.015.0184-0</t>
  </si>
  <si>
    <t>15.015.0184-A</t>
  </si>
  <si>
    <t>15.015.0186-0</t>
  </si>
  <si>
    <t>15.015.0186-A</t>
  </si>
  <si>
    <t>15.015.0187-0</t>
  </si>
  <si>
    <t>15.015.0187-A</t>
  </si>
  <si>
    <t>15.015.0188-0</t>
  </si>
  <si>
    <t>15.015.0188-A</t>
  </si>
  <si>
    <t>15.015.0189-0</t>
  </si>
  <si>
    <t>15.015.0189-A</t>
  </si>
  <si>
    <t>15.015.0201-0</t>
  </si>
  <si>
    <t>15.015.0201-A</t>
  </si>
  <si>
    <t>15.015.0202-0</t>
  </si>
  <si>
    <t>15.015.0202-A</t>
  </si>
  <si>
    <t>15.018.0300-0</t>
  </si>
  <si>
    <t>15.018.0300-A</t>
  </si>
  <si>
    <t>15.018.0305-0</t>
  </si>
  <si>
    <t>15.018.0305-A</t>
  </si>
  <si>
    <t>15.018.0310-0</t>
  </si>
  <si>
    <t>15.018.0310-A</t>
  </si>
  <si>
    <t>15.018.0315-0</t>
  </si>
  <si>
    <t>15.018.0315-A</t>
  </si>
  <si>
    <t>15.018.0320-0</t>
  </si>
  <si>
    <t>15.018.0320-A</t>
  </si>
  <si>
    <t>15.018.0325-0</t>
  </si>
  <si>
    <t>15.018.0325-A</t>
  </si>
  <si>
    <t>15.018.0330-0</t>
  </si>
  <si>
    <t>15.018.0330-A</t>
  </si>
  <si>
    <t>15.020.0041-0</t>
  </si>
  <si>
    <t>15.020.0041-A</t>
  </si>
  <si>
    <t>15.020.0156-0</t>
  </si>
  <si>
    <t>15.020.0156-A</t>
  </si>
  <si>
    <t>15.020.0200-0</t>
  </si>
  <si>
    <t>15.020.0200-A</t>
  </si>
  <si>
    <t>15.020.0205-0</t>
  </si>
  <si>
    <t>15.020.0205-A</t>
  </si>
  <si>
    <t>15.020.0210-0</t>
  </si>
  <si>
    <t>15.020.0210-A</t>
  </si>
  <si>
    <t>15.020.0215-0</t>
  </si>
  <si>
    <t>15.020.0215-A</t>
  </si>
  <si>
    <t>15.020.0220-0</t>
  </si>
  <si>
    <t>15.020.0220-A</t>
  </si>
  <si>
    <t>15.031.0030-0</t>
  </si>
  <si>
    <t>15.031.0030-A</t>
  </si>
  <si>
    <t>15.031.0032-0</t>
  </si>
  <si>
    <t>15.031.0032-A</t>
  </si>
  <si>
    <t>15.031.0036-0</t>
  </si>
  <si>
    <t>15.031.0036-A</t>
  </si>
  <si>
    <t>15.031.0038-0</t>
  </si>
  <si>
    <t>15.031.0038-A</t>
  </si>
  <si>
    <t>18.009.0081-0</t>
  </si>
  <si>
    <t>18.009.0081-A</t>
  </si>
  <si>
    <t>18.013.0167-0</t>
  </si>
  <si>
    <t>18.013.0167-A</t>
  </si>
  <si>
    <t>18.017.0100-0</t>
  </si>
  <si>
    <t>18.017.0100-A</t>
  </si>
  <si>
    <t>18.017.0105-0</t>
  </si>
  <si>
    <t>18.017.0105-A</t>
  </si>
  <si>
    <t>18.018.0102-0</t>
  </si>
  <si>
    <t>18.018.0102-A</t>
  </si>
  <si>
    <t>18.021.0048-0</t>
  </si>
  <si>
    <t>18.021.0048-A</t>
  </si>
  <si>
    <t>18.021.0055-0</t>
  </si>
  <si>
    <t>18.021.0055-A</t>
  </si>
  <si>
    <t>18.025.0007-0</t>
  </si>
  <si>
    <t>18.025.0007-A</t>
  </si>
  <si>
    <t>18.027.0080-0</t>
  </si>
  <si>
    <t>18.027.0080-A</t>
  </si>
  <si>
    <t>18.027.0082-0</t>
  </si>
  <si>
    <t>18.027.0082-A</t>
  </si>
  <si>
    <t>18.027.0470-0</t>
  </si>
  <si>
    <t>18.027.0470-A</t>
  </si>
  <si>
    <t>18.027.0472-0</t>
  </si>
  <si>
    <t>18.027.0472-A</t>
  </si>
  <si>
    <t>18.027.0474-0</t>
  </si>
  <si>
    <t>18.027.0474-A</t>
  </si>
  <si>
    <t>18.027.0476-0</t>
  </si>
  <si>
    <t>18.027.0476-A</t>
  </si>
  <si>
    <t>18.027.0478-0</t>
  </si>
  <si>
    <t>18.027.0478-A</t>
  </si>
  <si>
    <t>18.027.0480-0</t>
  </si>
  <si>
    <t>18.027.0480-A</t>
  </si>
  <si>
    <t>18.027.0482-0</t>
  </si>
  <si>
    <t>18.027.0482-A</t>
  </si>
  <si>
    <t>18.027.0484-0</t>
  </si>
  <si>
    <t>18.027.0484-A</t>
  </si>
  <si>
    <t>18.027.0486-0</t>
  </si>
  <si>
    <t>18.027.0486-A</t>
  </si>
  <si>
    <t>18.027.0488-0</t>
  </si>
  <si>
    <t>18.027.0488-A</t>
  </si>
  <si>
    <t>18.027.0490-0</t>
  </si>
  <si>
    <t>18.027.0490-A</t>
  </si>
  <si>
    <t>18.027.0492-0</t>
  </si>
  <si>
    <t>18.027.0492-A</t>
  </si>
  <si>
    <t>18.027.0494-0</t>
  </si>
  <si>
    <t>18.027.0494-A</t>
  </si>
  <si>
    <t>18.027.0496-0</t>
  </si>
  <si>
    <t>18.027.0496-A</t>
  </si>
  <si>
    <t>18.027.0510-0</t>
  </si>
  <si>
    <t>18.027.0510-A</t>
  </si>
  <si>
    <t>18.027.0512-0</t>
  </si>
  <si>
    <t>18.027.0512-A</t>
  </si>
  <si>
    <t>18.027.0514-0</t>
  </si>
  <si>
    <t>18.027.0514-A</t>
  </si>
  <si>
    <t>18.027.0516-0</t>
  </si>
  <si>
    <t>18.027.0516-A</t>
  </si>
  <si>
    <t>18.027.0518-0</t>
  </si>
  <si>
    <t>18.027.0518-A</t>
  </si>
  <si>
    <t>18.027.0520-0</t>
  </si>
  <si>
    <t>18.027.0520-A</t>
  </si>
  <si>
    <t>18.038.0038-0</t>
  </si>
  <si>
    <t>18.038.0038-A</t>
  </si>
  <si>
    <t>18.040.0030-0</t>
  </si>
  <si>
    <t>18.040.0030-A</t>
  </si>
  <si>
    <t>19.006.0029-2</t>
  </si>
  <si>
    <t>19.006.0029-3</t>
  </si>
  <si>
    <t>19.006.0029-4</t>
  </si>
  <si>
    <t>19.006.0029-C</t>
  </si>
  <si>
    <t>19.006.0029-D</t>
  </si>
  <si>
    <t>19.006.0029-E</t>
  </si>
  <si>
    <t>19.006.0031-2</t>
  </si>
  <si>
    <t>19.006.0031-3</t>
  </si>
  <si>
    <t>19.006.0031-4</t>
  </si>
  <si>
    <t>19.006.0031-C</t>
  </si>
  <si>
    <t>19.006.0031-D</t>
  </si>
  <si>
    <t>19.006.0031-E</t>
  </si>
  <si>
    <t>19.011.0023-2</t>
  </si>
  <si>
    <t>19.011.0023-4</t>
  </si>
  <si>
    <t>19.011.0023-C</t>
  </si>
  <si>
    <t>19.011.0023-E</t>
  </si>
  <si>
    <t>19.011.0080-2</t>
  </si>
  <si>
    <t>19.011.0080-3</t>
  </si>
  <si>
    <t>19.011.0080-4</t>
  </si>
  <si>
    <t>19.011.0080-C</t>
  </si>
  <si>
    <t>19.011.0080-D</t>
  </si>
  <si>
    <t>19.011.0080-E</t>
  </si>
  <si>
    <t>19.011.0082-2</t>
  </si>
  <si>
    <t>19.011.0082-3</t>
  </si>
  <si>
    <t>19.011.0082-4</t>
  </si>
  <si>
    <t>19.011.0082-C</t>
  </si>
  <si>
    <t>19.011.0082-D</t>
  </si>
  <si>
    <t>19.011.0082-E</t>
  </si>
  <si>
    <t>21.015.0231-0</t>
  </si>
  <si>
    <t>21.015.0231-A</t>
  </si>
  <si>
    <t>21.015.0233-0</t>
  </si>
  <si>
    <t>21.015.0233-A</t>
  </si>
  <si>
    <t>21.015.0234-0</t>
  </si>
  <si>
    <t>21.015.0234-A</t>
  </si>
  <si>
    <t>21.026.0470-0</t>
  </si>
  <si>
    <t>21.026.0470-A</t>
  </si>
  <si>
    <t>21.026.0475-0</t>
  </si>
  <si>
    <t>21.026.0475-A</t>
  </si>
  <si>
    <t>21.045.0082-0</t>
  </si>
  <si>
    <t>21.045.0082-A</t>
  </si>
  <si>
    <t>21.050.0052-0</t>
  </si>
  <si>
    <t>21.050.0052-A</t>
  </si>
  <si>
    <t>21.050.0053-0</t>
  </si>
  <si>
    <t>21.050.0053-A</t>
  </si>
  <si>
    <t>21.050.0057-0</t>
  </si>
  <si>
    <t>21.050.0057-A</t>
  </si>
  <si>
    <t>21.050.0062-0</t>
  </si>
  <si>
    <t>21.050.0062-A</t>
  </si>
  <si>
    <t>RECONSTITUICAO DE TRACOS DE CONCRETO,POR TRACO</t>
  </si>
  <si>
    <t>MASSA ESPECIFICA REAL DO CORRETIVO DE ADESIVIDADE</t>
  </si>
  <si>
    <t>MASSA ESPECIFICA APARENTE DO CORRETIVO DE ADESIVIDADE</t>
  </si>
  <si>
    <t>MASSA ESPECIFICA REAL DO CIMENTO PORTLAND</t>
  </si>
  <si>
    <t>DETERMINACAO DA TAXA DE LIGANTE</t>
  </si>
  <si>
    <t>DETERMINACAO DA TAXA DE AGREGADO</t>
  </si>
  <si>
    <t>CRAVACAO E RETIRADA DE UMA PONTEIRA FILTRANTE</t>
  </si>
  <si>
    <t>CV X H</t>
  </si>
  <si>
    <t>VALE TRANSPORTE, CONSIDERANDO PASSAGEM IDA E VOLTA</t>
  </si>
  <si>
    <t>INDICE GERAL DA CONSTRUCAO CIVIL (PREDIOS PUBLICOS)</t>
  </si>
  <si>
    <t>MAO-DE-OBRA DE SOLDADOR,INCLUSIVE ENCARGOS SOCIAIS</t>
  </si>
  <si>
    <t>MAO-DE-OBRA DE ARMADOR,INCLUSIVE ENCARGOS SOCIAIS</t>
  </si>
  <si>
    <t>SERVICO DE VIGILANCIA COM VIGIA DE OBRA 24H/DIA,PARA 1 POSTO</t>
  </si>
  <si>
    <t>INDICE DE SALARIO DA CONSTRUCAO CIVIL</t>
  </si>
  <si>
    <t>INDICE PARA SERVICOS DE SEGURANCA E VIGILANCIA</t>
  </si>
  <si>
    <t>MANTA GEOTEXTIL EM POCOS DE ALIVIO.FORNECIMENTO E COLOCACAO</t>
  </si>
  <si>
    <t>VEU DE POLIESTER NAO TECIDO.FORNECIMENTO E COLOCACAO</t>
  </si>
  <si>
    <t>LAMPADA FLUORESCENTE,HO,DE 80W.FORNECIMENTO E COLOCACAO</t>
  </si>
  <si>
    <t>LAMPADA VAPOR DE MERCURIO,DE 80W.FORNECIMENTO E COLOCACAO</t>
  </si>
  <si>
    <t>LAMPADA LED,DICROICA MR16 5W/12V.FORNECIMENTO E COLOCACAO</t>
  </si>
  <si>
    <t>PINTURA ELETROSTATICA SOBRE ESQUADRIA DE ALUMINIO</t>
  </si>
  <si>
    <t>ROLO COMPACTADOR TANDEM,DE 6 A 9T,INCLUSIVE OPERADOR</t>
  </si>
  <si>
    <t>PINTURA DE BRACO COM 2 DEMAOS DE TINTA FENOLICA</t>
  </si>
  <si>
    <t>PINUS EM PECAS DE 3,75 X 22,50CM (1.1/2"X9")</t>
  </si>
  <si>
    <t>PINUS EM PECAS DE 7,50 X 11,25CM (3"X4.1/2")</t>
  </si>
  <si>
    <t>PINUS EM PECAS DE 7,50 X 15,00CM (3"X6")</t>
  </si>
  <si>
    <t>PINUS EM PECAS DE 7,50 X 22,50CM (3"X9")</t>
  </si>
  <si>
    <t>PINUS EM PECAS DE 2,50X22,50CM, (1"X9")</t>
  </si>
  <si>
    <t>PINUS,PECA 1 X 7CM</t>
  </si>
  <si>
    <t>PECA DE PINUS,P/M3</t>
  </si>
  <si>
    <t>TUBO DE CONCRETO,DIAMETRO DE 500MM,INCLUSIVE FORNECIMENTO</t>
  </si>
  <si>
    <t>LIMPEZA MANUAL DE GALERIA CIRCULAR</t>
  </si>
  <si>
    <t>PERFURACAO MANUAL, PRODUCAO MEDIA BRUTA EM TORNO DE 2,00M/H</t>
  </si>
  <si>
    <t>PERFURACAO MANUAL, PRODUCAO MEDIA BRUTA EM TORNO DE 0,50M/H</t>
  </si>
  <si>
    <t>CUSTO HORARIO IMPRODUTIVO - WAGON DRILL</t>
  </si>
  <si>
    <t>CRAVACAO DE PERFIL DE ACO I DE 10" E 12"</t>
  </si>
  <si>
    <t>DOSAGEM COM ESTUDO GRANULOMETRICO DOS AGREGADOS,DETERMINACAODE UM TRACO A PARTIR DOS GRAFICOS OBTIDOS DE MISTURAS EXPERIMENTAIS E COM RUPTURA DE CORPO DE PROVA,DE 15X30CM,AOS 3,7E 28 DIAS DE IDADE,UTILIZANDO COMO MATERIAIS CIMENTO,UM AGREGADO GRAUDO E UM AGREGADO MIUDO</t>
  </si>
  <si>
    <t>DOSAGEM COM ESTUDO GRANULOMETRICO DOS AGREGADOS,DETERMINACAODE UM TRACO A PARTIR DOS GRAFICOS OBTIDOS DE MISTURAS EXPERIMENTAIS E COM RUPTURA DE CORPO DE PROVA,DE 15X30CM,AOS 3,7E 28 DIAS DE IDADE,PARA CADA AGREGADO MIUDO ADICIONAL AO ITEM 01.001.0130</t>
  </si>
  <si>
    <t>DOSAGEM COM ESTUDO GRANULOMETRICO DOS AGREGADOS,DETERMINACAODE UM TRACO A PARTIR DOS GRAFICOS OBTIDOS DE MISTURAS EXPERIMENTAIS E COM RUPTURA DE CORPO DE PROVA,DE 15X30CM,AOS 3,7E 28 DIAS DE IDADE,PARA CADA AGREGADO GRAUDO ADICIONAL AO ITEM 01.001.0130</t>
  </si>
  <si>
    <t>DOSAGEM COM ESTUDO GRANULOMETRICO DOS AGREGADOS,POR TRACO ADICIONAL AO ITEM 01.001.0130,A PARTIR DOS GRAFICOS OBTIDOS DEMISTURAS EXPERIMENTAIS E COM RUPTURA DE CORPO DE PROVA,DE 15X30CM,AOS 3,7 E 28 DIAS DE IDADE,UTILIZANDO AGREGADOS DA MESMA QUALIDADE,POREM EM PROPORCOES DIFERENTES DE CIMENTO,UM AGREGADO MIUDO E UM AGREGADO GRAUDO</t>
  </si>
  <si>
    <t>DOSAGEM COM ESTUDO GRANULOMETRICO DOS AGREGADOS,POR TRACO ADICIONAL AO ITEM 01.001.0130,A PARTIR DOS GRAFICOS OBTIDOS DEMISTURAS EXPERIMENTAIS E COM RUPTURA DO CORPO DE PROVA,DE 15X30CM,AOS 3,7 E 28 DIAS DE IDADE,UTILIZANDO AGREGADOS DA MESMA QUALIDADE,POREM EM PROPORCOES DIFERENTES DE CIMENTO,MAISDE UM AGREGADO MIUDO E MAIS DE UM AGREGADO GRAUDO</t>
  </si>
  <si>
    <t>DOSAGEM COM ESTUDO GRANULOMETRICO DOS AGREGADOS,DETERMINACAODE MAIS TRACOS A PARTIR DOS GRAFICOS OBTIDOS DE MISTURAS EXPERIMENTAIS E COM RUPTURA DE CORPO DE PROVA,DE 15X30CM,AOS 3,7 E 28 DIAS DE IDADE,UTILIZANDO AGREGADOS DA MESMA QUALIDADE,POREM EM PROPORCOES DIFERENTES DE CIMENTO,MAIS DE UM AGREGADO MIUDO E MAIS DE UM AGREGADO GRAUDO</t>
  </si>
  <si>
    <t>TRACADO DAS CURVAS QUE CORRELACIONAM A RESISTENCIA A COMPRESSAO AO FATOR AGUA-CIMENTO,COM MOLDAGEM DE 24 CORPOS-DE-PROVACILINDRICOS DE CONCRETO,DE 15X30CM,COM TRACOS 1:5,1:6,1:7,1:8 E DETERMINACAO DAS TENSOES DE RUPTURA A COMPRESSAO AOS 3,7 E 28 DIAS DE IDADE(AMOSTRAS 6 SACOS DE CIMENTO)</t>
  </si>
  <si>
    <t>DETERMINACAO DO TEOR DE CLORETOS,POR AMOSTRA,EM ESTRUTURAS DE CONCRETO ARMADO OU PROTENDIDO,CONFORME NORMA DA ACI-318/31-BR36,INCLUSIVE COLETA DA AMOSTRA</t>
  </si>
  <si>
    <t>CONTROLE TECNOLOGICO DE OBRAS,CONSIDERANDO APENAS O CONTROLEDAS ARMADURAS,CONSTANDO DE COLETA DE CORPOS DE PROVA,TRANSPORTE ATE 50KM,ENSAIO DE DOBRAMENTO E DE TRACAO SIMPLES,MEDIDO POR TONELADA DE ACO GEOMETRICAMENTE NECESSARIO</t>
  </si>
  <si>
    <t>CONTROLE TECNOLOGICO DE OBRAS,CONSIDERANDO APENAS O CONTROLEDAS ARMADURAS,CONSTANDO DE COLETA DE CORPOS DE PROVA,TRANSPORTE ATE 100KM,ENSAIO DE DOBRAMENTO E DE TRACAO SIMPLES,MEDIDO POR TONELADA DE ACO GEOMETRICAMENTE NECESSARIO</t>
  </si>
  <si>
    <t>CONTROLE TECNOLOGICO DE OBRAS,CONSIDERANDO APENAS O CONTROLEDAS ARMADURAS,CONSTANDO DE COLETA DE CORPOS DE PROVA,TRANSPORTE ATE 250KM,ENSAIO DE DOBRAMENTO E DE TRACAO SIMPLES,MEDIDO POR TONELADA DE ACO GEOMETRICAMENTE NECESSARIO</t>
  </si>
  <si>
    <t>EXTRACAO,COM O AUXILIO DE SONDA ROTATIVA,DE CORPOS DE PROVACOM 15CM DE DIAMETRO,EM PAVIMENTOS COM REVESTIMENTO BETUMINOSO,COM MAIS DE 10CM DE ESPESSURA,POR CORPO DE PROVA</t>
  </si>
  <si>
    <t>PERFURACAO ROTATIVA COM COROA DE WIDIA,EM ALTERACAO DE ROCHA,DIAMETRO 6",VERTICAL,INCLUSIVE DESLOCAMENTO DENTRO DO CANTEIRO E INSTALACAO DA SONDA EM CADA FURO</t>
  </si>
  <si>
    <t>PERFURACAO COM EQUIPAMENTO DE AR COMPRIMIDO,DIAMETRO ATE 1.1/4",EM GRANITO OU GNAISSE,ADMITINDO UMA PRODUCAO MEDIA BRUTAEM TORNO DE 2,00M/H</t>
  </si>
  <si>
    <t>PERFURACAO COM EQUIPAMENTO DE AR COMPRIMIDO,DIAMETRO ATE 1.1/4",EM GRANITO OU GNAISSE,ADMITINDO UMA PRODUCAO MEDIA BRUTAEM TORNO DE 0,50M/H</t>
  </si>
  <si>
    <t>SONDAGEM ROTATIVA COM COROA DE DIAMANTE,EM ALTERACAO DE ROCHA,DIAMETRO EX(35MM),INCLUSIVE DESLOCAMENTO DENTRO DO CANTEIRO E INSTALACAO DA SONDA EM CADA FURO</t>
  </si>
  <si>
    <t>SONDAGEM ROTATIVA COM COROA DE DIAMANTE,EM ALTERACAO DE ROCHA,DIAMETRO AWG(45MM),INCLUSIVE DESLOCAMENTO DENTRO DO CANTEIRO E INSTALACAO DA SONDA EM CADA FURO</t>
  </si>
  <si>
    <t>SONDAGEM ROTATIVA COM COROA DE DIAMANTE,EM ALTERACAO DE ROCHA,DIAMETRO BWG(60MM),INCLUSIVE DESLOCAMENTO DENTRO DO CANTEIRO E INSTALACAO DA SONDA EM CADA FURO</t>
  </si>
  <si>
    <t>SONDAGEM ROTATIVA COM COROA DE DIAMANTE,EM ALTERACAO DE ROCHA,DIAMETRO NWG(75MM),INCLUSIVE DESLOCAMENTO DENTRO DO CANTEIRO E INSTALACAO DA SONDA EM CADA FURO</t>
  </si>
  <si>
    <t>SONDAGEM ROTATIVA COM COROA DE DIAMANTE,EM ALTERACAO DE ROCHA,DIAMETRO HWG(100MM),INCLUSIVE DESLOCAMENTO DENTRO DO CANTEIRO E INSTALACAO DA SONDA EM CADA FURO</t>
  </si>
  <si>
    <t>SONDAGEM ROTATIVA COM COROA DE DIAMANTE,EM ALTERACAO DE ROCHA,DIAMETRO DE SW,INCLUSIVE DESLOCAMENTO DENTRO DO CANTEIRO EINSTALACAO DE SONDA EM CADA FURO</t>
  </si>
  <si>
    <t>SONDAGEM ROTATIVA COM COROA DE DIAMANTE,EM ROCHA SA,DIAMETROEX(35MM),INCLUSIVE DESLOCAMENTO DENTRO DO CANTEIRO E INSTALACAO DA SONDA EM CADA FURO</t>
  </si>
  <si>
    <t>SONDAGEM ROTATIVA COM COROA DE DIAMANTE,EM ROCHA SA,DIAMETROAWG(45MM),INCLUSIVE DESLOCAMENTO DENTRO DO CANTEIRO E INSTALACAO DA SONDA EM CADA FURO</t>
  </si>
  <si>
    <t>SONDAGEM ROTATIVA COM COROA DE DIAMANTE,EM ROCHA SA,DIAMETROBWG(60MM),INCLUSIVE DESLOCAMENTO DENTRO DO CANTEIRO E INSTALACAO DA SONDA EM CADA FURO</t>
  </si>
  <si>
    <t>SONDAGEM ROTATIVA COM COROA DE DIAMANTE,EM ROCHA SA,DIAMETRONWG(75MM),INCLUSIVE DESLOCAMENTO DENTRO DO CANTEIRO E INSTALACAO DA SONDA EM CADA FURO</t>
  </si>
  <si>
    <t>SONDAGEM ROTATIVA COM COROA DE DIAMANTE,EM ROCHA SA,DIAMETROHWG(100MM),INCLUSIVE DESLOCAMENTO DENTRO DO CANTEIRO E INSTALACAO DA SONDA EM CADA FURO</t>
  </si>
  <si>
    <t>SONDAGEM ROTATIVA COM COROA DE DIAMANTE,ROCHA SA,DIAMETRO DESW, INCLUSIVE DESLOCAMENTO DENTRO DO CANTEIRO E INSTALACAODA SONDA EM CADA FURO</t>
  </si>
  <si>
    <t>PERFURACAO ROTATIVA COM COROA DE DIAMANTE,EM ALTERACAO DE ROCHA,DIAMETRO EX(35MM),INCLUSIVE DESLOCAMENTO DENTRO DO CANTEIRO E INSTALACAO DA SONDA EM CADA FURO</t>
  </si>
  <si>
    <t>PERFURACAO ROTATIVA COM COROA DE DIAMANTE,EM ALTERACAO DE ROCHA,DIAMETRO AWG(45MM),INCLUSIVE DESLOCAMENTO DENTRO DO CANTEIRO E INSTALACAO DA SONDA EM CADA FURO</t>
  </si>
  <si>
    <t>PERFURACAO ROTATIVA COM COROA DE DIAMANTE,EM ALTERACAO DE ROCHA,DIAMETRO BWG(60MM),INCLUSIVE DESLOCAMENTO DENTRO DO CANTEIRO E INSTALACAO DA SONDA EM CADA FURO</t>
  </si>
  <si>
    <t>PERFURACAO ROTATIVA COM COROA DE DIAMANTE,EM ALTERACAO DE ROCHA,DIAMETRO NWG(75MM),INCLUSIVE DESLOCAMENTO DENTRO DO CANTEIRO E INSTALACAO DA SONDA EM CADA FURO</t>
  </si>
  <si>
    <t>PERFURACAO ROTATIVA COM COROA DE DIAMANTE,EM ALTERACAO DE ROCHA,DIAMETRO HWG(100MM),INCLUSIVE DESLOCAMENTO DENTRO DO CANTEIRO E INSTALACAO DA SONDA EM CADA FURO</t>
  </si>
  <si>
    <t>PERFURACAO ROTATIVA COM COROA DE DIAMANTE,EM ALTERACAO DE ROCHA DIAMETRO SW,INCLUSIVE DESLOCAMENTO DENTRO DO CANTEIRO EINSTALACAO DA SONDA EM CADA FURO</t>
  </si>
  <si>
    <t>PERFURACAO ROTATIVA COM COROA DE DIAMANTE,EM ROCHA SA,DIAMETRO EX(35MM),INCLUSIVE DESLOCAMENTO DENTRO DO CANTEIRO E INSTALACAO DA SONDA EM CADA FURO</t>
  </si>
  <si>
    <t>PERFURACAO ROTATIVA COM COROA DE DIAMANTE,EM ROCHA SA,DIAMETRO AWG(45MM),INCLUSIVE DESLOCAMENTO DENTRO DO CANTEIRO E INSTALACAO DA SONDA EM CADA FURO</t>
  </si>
  <si>
    <t>PERFURACAO ROTATIVA COM COROA DE DIAMANTE,EM ROCHA SA,DIAMETRO BWG(60MM),INCLUSIVE DESLOCAMENTO DENTRO DO CANTEIRO E INSTALACAO DA SONDA EM CADA FURO</t>
  </si>
  <si>
    <t>PERFURACAO ROTATIVA COM COROA DE DIAMANTE,EM ROCHA SA,DIAMETRO NWG(75MM),INCLUSIVE DESLOCAMENTO DENTRO DO CANTEIRO E INSTALACAO DA SONDA EM CADA FURO</t>
  </si>
  <si>
    <t>PERFURACAO ROTATIVA COM COROA DE DIAMANTE,EM ROCHA SA,DIAMETRO HWG(100MM),INCLUSIVE DESLOCAMENTO DENTRO DO CANTEIRO E INSTALACAO DA SONDA EM CADA FURO</t>
  </si>
  <si>
    <t>PERFURACAO ROTATIVA COM COROA DE DIAMANTE,EM ROCHA SA,DIAMETRO SW,INCLUSIVE DESLOCAMENTO DENTRO DO CANTEIRO E INSTALACAODA SONDA EM CADA FURO</t>
  </si>
  <si>
    <t>PERFURACAO ROTATIVA COM COROA DE DIAMANTE EM CONCRETO,COM DIAMETRO DE 45MM(2"),INCLUSIVE DESLOCAMENTO DENTRO DO CANTEIROE INSTALACAO DA SONDA EM CADA FURO</t>
  </si>
  <si>
    <t>PERFURACAO ROTATIVA COM COROA DE DIAMANTE EM CONCRETO,COM DIAMETRO DE 75MM(3"),INCLUSIVE DESLOCAMENTO DENTRO DO CANTEIROE INSTALACAO DA SONDA EM CADA FURO</t>
  </si>
  <si>
    <t>PERFURACAO ROTATIVA COM COROA DE DIAMANTE EM CONCRETO,COM DIAMETRO DE 100MM(4"),INCLUSIVE DESLOCAMENTO DENTRO DO CANTEIRO E INSTALACAO DA SONDA EM CADA FURO</t>
  </si>
  <si>
    <t>PERFURACAO ROTATIVA COM COROA DE DIAMANTE EM CONCRETO,COM DIAMETRO DE 150MM(6"),INCLUSIVE DESLOCAMENTO DENTRO DO CANTEIRO E INSTALACAO DA SONDA EM CADA FURO</t>
  </si>
  <si>
    <t>EXECUCAO DE LINHA DE PROSPECCAO GEOFISICA PELO METODO DE CAMINHAMENTO ELETRICO,INCLUSIVE O PROCESSAMENTO E INTERPRETACAODAS SECOES BEM COMO A APRESENTACAO DOS RESULTADOS(SECOES ORIGINAIS E INTERPRETADAS),EM PAPEL E EM MEIO DIGITAL</t>
  </si>
  <si>
    <t>EXECUCAO DE LINHA DE PROSPECCAO SISMICA PELO METODO DE REFLEXAO,UTILIZANDO MARTELO OU EXPLOSIVO COMO FONTE GERADORA DO PULSO SISMICO,INCLUSIVE A APRESENTACAO DO RELATORIO COM OS DADOS,EM PAPEL E EM MEIO DIGITAL,EXCLUSIVE O PROCESSAMENTO E INTERPRETACAO DOS DADOS</t>
  </si>
  <si>
    <t>EXECUCAO DE LINHA DE PROSPECCAO SISMICA PELO METODO DE REFRACAO,UTILIZANDO MARTELO OU EXPLOSIVO COMO FONTE GERADORA DO PULSO SISMICO,INCLUSIVE A APRESENTACAO DO RELATORIO COM OS DADOS,EM PAPEL E EM MEIO DIGITAL,EXCLUSIVE O PROCESSAMENTO E INTERPRETACAO DOS DADOS</t>
  </si>
  <si>
    <t>EXECUCAO DE LINHA DE PROSPECCAO POR RADAR DE PENETRACAO NO SOLO(GPR),INCLUSIVE A APRESENTACAO DO RELATORIO COM AS SECOESPROCESSADAS,EM PAPEL E EM MEIO DIGITAL,EXCLUSIVE O PROCESSAMENTO E INTERPRETACAO DOS DADOS</t>
  </si>
  <si>
    <t>INTERPRETACAO DE DADOS DE RADAR DE PENETRACAO NO SOLO(GPR),INCLUSIVE A ANALISE DE SECOES MIGRADAS E NAO MIGRADAS E APRESENTACAO DO RELATORIO COM AS SECOES INTERPRETADAS,EM PAPEL EEM MEIO DIGITAL</t>
  </si>
  <si>
    <t>PROCESSAMENTO DE DADOS DE RADAR DE PENETRACAO NO SOLO(GPR),INCLUSIVE CORRECAO TOPOGRAFICA,FILTROS,GANHOS E MIGRACAO,ATRAVES DE SOFTWARES PARA ESSE FIM,E A APRESENTACAO DO RELATORIOCOM AS SECOES PROCESSADAS,EM PAPEL E EM MEIO DIGITAL</t>
  </si>
  <si>
    <t>INTERPRETACAO DE LINHA SISMICA DE REFLEXAO,INCLUSIVE A ANALISE DE SECOES MIGRADAS E NAO MIGRADAS E A APRESENTACAO DO RELATORIO COM AS SECOES INTERPRETADAS,EM PAPEL E EM MEIO DIGITAL</t>
  </si>
  <si>
    <t>PROCESSAMENTO DE LINHA SISMICA DE REFRACAO,INCLUSIVE CORRECAO TOPOGRAFICA,FILTROS,GANHOS,ANALISES DE VELOCIDADE E MIGRACAO,ATRAVES DE SOFTWARES ESPECIFICOS PARA ESTE FIM,E A APRESENTACAO DO RELATORIO COM AS SECOES PROCESSADAS EM PAPEL E EMMEIO DIGITAL</t>
  </si>
  <si>
    <t>MONTAGEM E DESMONTAGEM DE UM CONJUNTO DE BOMBAS (15CV) PARAATE 70,00M DE COLETORES (INCLUSIVE ESTES)</t>
  </si>
  <si>
    <t>OPERACAO E MANUTENCAO DO SISTEMA,EXCLUSIVE ENERGIA ELETRICA,PELO TEMPO CORRIDO DE EMPREGO NA OBRA</t>
  </si>
  <si>
    <t>ENERGIA CONSUMIDA PELO SISTEMA,MEDIDA PELA POTENCIA INSTALADA E PELO TEMPO DE FUNCIONAMENTO</t>
  </si>
  <si>
    <t>IMPLANTACAO DE MARCO DE R.N.,EM CONCRETO COM TARUGO METALICO,E DETERMINACAO DE SUA COTA POR TRANSPORTE DE COTA,DE R.N.JAESTABELECIDO.O CUSTO INCLUI ESTE TRANSPORTE ATE A DISTANCIADE 150,00M.ALEM DESTE CUSTO,PAGAR O NIVELAMENTO PELOS CODIGOS 01.016.0050 A 01.016.0052</t>
  </si>
  <si>
    <t>LANCAMENTO DE LINHA POLIGONAL BASICA,COM PRECISAO DE FECHAMENTO RELATIVA A 1ª ORDEM,USANDO DISTANCIOMETRO ELETRONICO EMTERRENO DE OROGRAFIA ACIDENTADA E VEGETACAO DENSA,PARA POLIGONAIS DE 2ª ORDEM TOMAR 85% DO CUSTO</t>
  </si>
  <si>
    <t>LANCAMENTO DE LINHA POLIGONAL BASICA,COM PRECISAO DE FECHAMENTO RELATIVA A 1ª ORDEM,USANDO DISTANCIOMETRO ELETRONICO EMTERRENO DE OROGRAFIA ACIDENTADA E VEGETACAO RALA,PARA POLIGONAIS DE 2ª ORDEM TOMAR 85% DO CUSTO</t>
  </si>
  <si>
    <t>LANCAMENTO DE LINHA POLIGONAL BASICA,COM PRECISAO DE FECHAMENTO RELATIVA A 1ª ORDEM,USANDO DISTANCIOMETRO ELETRONICO EMTERRENO DE OROGRAFIA NAO ACIDENTADA E VEGETACAO DENSA,PARAPOLIGONAIS DE 2ª ORDEM TOMAR 85% DO CUSTO</t>
  </si>
  <si>
    <t>LANCAMENTO DE LINHA POLIGONAL BASICA,COM PRECISAO DE FECHAMENTO RELATIVA A 1ª ORDEM,USANDO DISTANCIOMETRO ELETRONICO EMTERRENO DE OROGRAFIA NAO ACIDENTADA E VEGETACAO RALA,PARAPOLIGONAIS DE 2ª ORDEM TOMAR 85% DO CUSTO</t>
  </si>
  <si>
    <t>NIVELAMENTO E CONTRANIVELAMENTO DE LINHA TOPOGRAFICA,EM TERRENO DE OROGRAFIA NAO ACIDENTADA OU EM ESTRADA IMPLANTADA.O CUSTO INCLUI O DESENHO EM ESCALA 1:2000(H) OU 1:1000(H) E 1:200(V) OU 1:100(V)</t>
  </si>
  <si>
    <t>LEVANTAMENTO DE SECAO TRANSVERSAL EM TERRENO DE OROGRAFIA ACIDENTADA E VEGETACAO DENSA.O EQUIPAMENTO CONSIDERADO E O TEODOLITO,USANDO-SE A ESTADIMETRIA.MEDIDO POR METRO LINEAR DE SECAO.O CUSTO INCLUI DESENHO NA ESCALA 1:200</t>
  </si>
  <si>
    <t>LEVANTAMENTO DE SECAO TRANSVERSAL EM TERRENO DE OROGRAFIA ACIDENTADA E VEGETACAO RALA.O EQUIPAMENTO CONSIDERADO E O TEODOLITO,USANDO-SE A ESTADIMETRIA.MEDIDO POR METRO LINEAR DE SECAO.O CUSTO INCLUI DESENHO NA ESCALA 1:200</t>
  </si>
  <si>
    <t>LEVANTAMENTO DE SECAO TRANSVERSAL EM TERRENO DE OROGRAFIA NAO ACIDENTADA E VEGETACAO DENSA.O EQUIPAMENTO CONSIDERADO E ONIVEL.O CUSTO INCLUI DESENHO DE SECAO NA ESCALA 1:200.MEDIDO POR METRO LINEAR DE SECAO</t>
  </si>
  <si>
    <t>LEVANTAMENTO DE SECAO TRANSVERSAL EM TERRENO DE OROGRAFIA NAO ACIDENTADA E VEGETACAO RALA.O EQUIPAMENTO CONSIDERADO E ONIVEL.O CUSTO INCLUI DESENHO DE SECAO NA ESCALA 1:200.MEDIDOPOR METRO LINEAR DE SECAO</t>
  </si>
  <si>
    <t>LEVANTAMENTO TOPOGRAFICO PLANIALTIMETRICO E CADASTRAL,EM AREAS DE FAVELAS,EM TERRENOS DE OROGRAFIA NAO ACIDENTADA.ESTAOINCLUIDOS NOS SERVICOS O LEVANTAMENTO DE SOLEIRAS E TESTADASDAS EDIFICACOES</t>
  </si>
  <si>
    <t>LEVANTAMENTO TOPOGRAFICO PLANIALTIMETRICO E CADASTRAL EXECUTADO EM AREAS DE FAVELAS,EM TERRENOS DE OROGRAFIA ACIDENTADA.ESTAO INCLUIDOS NOS SERVICOS O LEVANTAMENTO DE SOLEIRAS E TESTADAS DAS EDIFICACOES</t>
  </si>
  <si>
    <t>MOBILIZACAO E DESMOBILIZACAO DE EQUIPE E EQUIPAMENTO DE TOPOGRAFIA COM DESLOCAMENTO SUPERIOR A 20KM,MEDIDO POR KM EXCEDENTE,A PARTIR DA CIDADE DO RIO DE JANEIRO (KM 0 DA AV.BRASIL)</t>
  </si>
  <si>
    <t>LEVANTAMENTO PLANIALTIMETRICO CADASTRAL DE AREA URBANA OU SUBURBANA,DESTINADA A REGULARIZACAO FUNDIARIA,PROJETOS VIARIOSE DE INFRAESTRUTURA,URBANIZACAO E ASSEMELHADOS,UTILIZANDO POLIGONAL III PAC,DESENHO NA ESCALA DE 1:250 A 1:100 EM AREASMEDIANAMENTE OCUPADAS(ATE 50% DAS QUADRAS)ATE 3000M2</t>
  </si>
  <si>
    <t>LEVANTAMENTO PLANIALTIMETRICO CADASTRAL DE AREA URBANA OU SUBURBANA,DESTINADA A REGULARIZACAO FUNDIARIA,PROJETOS VIARIOSE DE INFRAESTRUTURA,URBANIZACAO E ASSEMELHADOS,UTILIZANDO POLIGONAL III PAC,DESENHO NA ESCALA DE 1:250 A 1:100 EM AREASMEDIANAMENTE OCUPADAS(ATE 50% DAS QUADRAS)EM AREAS DE 3001 ATE 10000M2</t>
  </si>
  <si>
    <t>LEVANTAMENTO PLANIALTIMETRICO CADASTRAL DE AREA URBANA OU SUBURBANA,DESTINADA A REGULARIZACAO FUNDIARIA,PROJETOS VIARIOSE DE INFRAESTRUTURA,URBANIZAZAO E ASSEMELHADOS,UTILIZANDO POLIGONAL III PAC,DESENHO NA ESCALA DE 1:250 A 1:100 EM AREASMEDIANAMENTE OCUPADAS(ATE 50% DAS QUADRAS),EM AREAS ACIMA DE10000M2</t>
  </si>
  <si>
    <t>LEVANTAMENTO PLANIALTIMETRICO CADASTRAL DE AREA URBANA OU SUBURBANA,DESTINADA A REGULARIZACAO FUNDIARIA,PROJETOS VIARIOSE DE INFRAESTRUTURA,URBANIZACAO E ASSEMELHADOS,UTILIZANDO POLIGONAL III PAC,DESENHO NA ESCALA DE 1:250 A 1:100,EM AREASDENSAMENTE OCUPADAS(ACIMA DE 50% DE QUADRAS)ATE 2000M2</t>
  </si>
  <si>
    <t>LEVANTAMENTO PLANIALTIMETRICO CADASTRAL DE AREA URBANA OU SUBURBANA,DESTINADA A REGULARIZACAO FUNDIARIA,PROJETOS VIARIOSE DE INFRAESTRUTURA,URBANIZACAO E ASSEMELHADOS,UTILIZANDO POLIGONAL III PAC,DESENHO NA ESCALA DE 1:250 A 1:100,EM AREASDENSAMENTE OCUPADAS(ACIMA DE 50% DE QUADRAS),EM AREAS DE 2001 ATE 10000M2</t>
  </si>
  <si>
    <t>LEVANTAMENTO PLANIALTIMETRICO CADASTRAL DE AREA URBANA OU SUBURBANA,DESTINADA A REGULARIZACAO FUNDIARIA,PROJETOS VIARIOSE DE INFRAESTRUTURA,URBANIZACAO E ASSEMELHADOS,UTILIZANDO POLIGONAL III PAC,DESENHO NA ESCALA DE 1:250 A 1:100,EM AREASDENSAMENTE OCUPADAS(ACIMA DE 50% DE QUADRAS),EM AREAS ACIMADE 10000M2</t>
  </si>
  <si>
    <t>LEVANTAMENTO PLANIALTIMETRICO CADASTRAL DE AREA RURAL,DESTINADO A PROJETOS VIARIOS,DE SANEAMENTO,DUTOS,LINHAS DE TRANSMISSAO,ETC,EXECUTADOS COM POLIGONAL CLASSE II PAC,COMPREENDENDO CALCULOS E DESENHOS NA ESCALA DE 1:2000 ATE 1:500 EM AREASATE 1HA</t>
  </si>
  <si>
    <t>LEVANTAMENTO PLANIALTIMETRICO CADASTRAL DE AREA RURAL,DESTINADO A PROJETOS VIARIOS,DE SANEAMENTO,DUTOS,LINHAS DE TRANSMISSAO,ETC,EXECUTADOS COM POLIGONAL CLASSE II PAC,COMPREENDENDO CALCULOS E DESENHOS NA ESCALA DE 1:2000 ATE 1:500 EM AREASACIMA DE 1HA</t>
  </si>
  <si>
    <t>LEVANTAMENTO TOPOGRAFICO POR BATIMETRIA,SERVICOS DE CAMPO EESCRITORIO,COM SECOES DE LEVANTAMENTO EQUIDISTANTE DE ATE 20METROS,INCLUSIVE TRANSPORTE DO PESSOAL,COM AREA DE ATE 10 HA (ESCALA 1:500)</t>
  </si>
  <si>
    <t>LEVANTAMENTO TOPOGRAFICO,PLANIALTIMETRICO CADASTRAL DE AREASDE LOGRADOUROS PUBLICOS,COMPREENDENDO NIVELAMENTO DO EIXO DE LOGRADOUROS,COM COTAS DE TAMPOES DE POCOS DE VISITA,COTASDE SOLEIRAS DE EDIFICACOES E/OU TERRENOS,LEVANTAMENTO DE POSTEACAO,ARVORES,ETC</t>
  </si>
  <si>
    <t>LOCACAO DE PROJETO DE ESTRADAS,EXECUTADAS DE ACORDO COM A INSTRUCAO IT-28/80 DO DER-RJ,INCLUSIVE NIVELAMENTO E SECOES TRANSVERSAIS E DELIMITACAO DAS LINHAS DEMARCADORAS DE FAIXA DEDOMINIO,EM TERRENO DE OROGRAFIA ACIDENTADA E VEGETACAO DENSA</t>
  </si>
  <si>
    <t>LOCACAO DE PROJETO DE ESTRADAS,EXECUTADAS DE ACORDO COM A INSTRUCAO IT-28/80 DO DER-RJ,INCLUSIVE NIVELAMENTO E SECOES TRANSVERSAIS E DELIMITACAO DAS LINHAS DEMARCADORAS DE FAIXA DEDOMINIO,EM TERRENO DE OROGRAFIA ACIDENTADA E VEGETACAO LEVE</t>
  </si>
  <si>
    <t>LOCACAO DE PROJETO DE ESTRADAS,EXECUTADAS DE ACORDO COM A INSTRUCAO IT-28/80 DO DER-RJ,INCLUSIVE NIVELAMENTO E SECOES TRANSVERSAIS E DELIMITACAO DAS LINHAS DEMARCADORAS DE FAIXA DEDOMINIO,EM TERRENO DE OROGRAFIA NAO ACIDENTADA E VEGETACAODENSA</t>
  </si>
  <si>
    <t>LOCACAO DE PROJETO DE ESTRADAS,EXECUTADAS DE ACORDO COM A INSTRUCAO IT-28/80 DO DER-RJ,INCLUSIVE NIVELAMENTO E SECOES TRANSVERSAIS E DELIMITACAO DAS LINHAS DEMARCADORAS DE FAIXA DEDOMINIO,EM TERRENO DE OROGRAFIA NAO ACIDENTADA E VEGETACAOLEVE</t>
  </si>
  <si>
    <t>RELOCACAO DE PROJETO DE ESTRADA EXISTENTE EXECUTADA DE ACORDO COM A INSTRUCAO IT-28/80 DO DER-RJ,INCLUSIVE NIVELAMENTO ESECOES TRANSVERSAIS PARA TRAFEGO COM VOLUME MEDIO DIARIO MENOR QUE 500 VEICULOS/DIA</t>
  </si>
  <si>
    <t>SERVICOS TOPOGRAFICOS PARA RESTAURACAO DE RODOVIAS,DE ACORDOCOM A INSTRUCAO IT-55/83 DO DER-RJ,COMPREENDENDO RELOCACAO,NIVELAMENTO,SECOES TRANSVERSAIS,IMPLANTACAO DE MARCOS,CADASTRO DE OBRAS DE ARTE CORRENTE,ELEMENTOS DE DRENAGEM,CONDICOESDE SUPERFICIE DA PISTA E INTERSECOES,PARA VOLUME MEDIO DIARIO ATE 1000 VEICULOS/DIA</t>
  </si>
  <si>
    <t>LOCACAO DE OBRA COM APARELHO TOPOGRAFICO SOBRE CERCA DE MARCACAO,INCLUSIVE CONSTRUCAO DESTA E SUA PRE-LOCACAO E O FORNECIMENTO DO MATERIAL E TENDO POR MEDICAO O PERIMETRO A CONSTRUIR</t>
  </si>
  <si>
    <t>LEVANTAMENTO CADASTRAL GEOMETRICO DE IMOVEIS COM AREA ATE 1500M2</t>
  </si>
  <si>
    <t>LEVANTAMENTO CADASTRAL GEOMETRICO DE IMOVEIS COM AREA ENTRE1501 E 3000M2. ESTE ITEM DEVE SER UTILIZADO COMO COMPLEMENTODO ANTERIOR</t>
  </si>
  <si>
    <t>LEVANTAMENTO CADASTRAL GEOMETRICO DE IMOVEIS COM AREA ACIMADE 3000M2. ESTE ITEM DEVE SER UTILIZADO COMO COMPLEMENTO DOSANTERIORES</t>
  </si>
  <si>
    <t>LEVANTAMENTO CADASTRAL DAS PROFUNDIDADES DOS TUBOS E GALERIAS QUE CONCORREM EM UM POCO DE VISITA,PROFUNDIDADES ESTAS,MEDIDAS A REGUA E REFERENCIADAS A COTA DA TAMPA DO POCO-POCO ENCONTRADO EM CONDICOES DE LIMPEZA QUE PERMITAM A LEITURA IMEDIATA</t>
  </si>
  <si>
    <t>LEVANTAMENTO CADASTRAL DAS PROFUNDIDADES DOS TUBOS E GALERIAS QUE CONCORREM EM UM POCO DE VISITA,PROFUNDIDADES ESTAS,MEDIDAS A REGUA E REFERENCIADAS A COTA DA TAMPA DO POCO-POCO ENCONTRADO INUNDADO TENDO QUE SER ESGOTADO ANTES QUE SE POSSAFAZER A LEITURA</t>
  </si>
  <si>
    <t>LEVANTAMENTO CADASTRAL DAS PROFUNDIDADES DOS TUBOS E GALERIAS QUE CONCORREM EM UM POCO DE VISITA,PROFUNDIDADES ESTAS,MEDIDAS A REGUA E REFERENCIADAS A COTA DA TAMPA DO POCO-POCO ENCONTRADO ASSOREADO TENDO QUE SER LIMPO ANTES QUE SE POSSA FAZER A LEITURA</t>
  </si>
  <si>
    <t>LEVANTAMENTO CADASTRAL DAS PROFUNDIDADES DOS TUBOS E GALERIAS QUE CONCORREM EM UM POCO DE VISITA,PROFUNDIDADES ESTAS,MEDIDAS A REGUA E REFERENCIADAS A COTA DA TAMPA DO POCO-POCO EMMEIO A UMA VIA PUBLICA COM TRAFEGO,ENCONTRADO EM CONDICOESDE LIMPEZA QUE PERMITAM A LEITURA IMEDIATA</t>
  </si>
  <si>
    <t>LEVANTAMENTO CADASTRAL DAS PROFUNDIDADES DOS TUBOS E GALERIAS QUE CONCORREM EM UM POCO DE VISITA,PROFUNDIDADES ESTAS MEDIDAS A REGUA E REFERENCIADAS A COTA DA TAMPA DO POCO-POCO EMMEIO A UMA VIA PUBLICA COM TRAFEGO,ENCONTRADO INUNDADO TENDO QUE SER ESGOTADO ANTES QUE SE POSSA FAZER A LEITURA</t>
  </si>
  <si>
    <t>LEVANTAMENTO CADASTRAL DAS PROFUNDIDADES DOS TUBOS E GALERIAS QUE CONCORREM EM UM POCO DE VISITA,PROFUNDIDADES ESTAS,MEDIDAS A REGUA E REFERENCIADAS A COTA DA TAMPA DO POCO-POCO EMMEIO A UMA VIA PUBLICA COM TRAFEGO,ENCONTRADO ASSOREADO TENDO QUE SER LIMPO ANTES QUE SE POSSA FAZER A LEITURA</t>
  </si>
  <si>
    <t>LEVANTAMENTO CADASTRAL DAS PROFUNDIDADES DOS TUBOS E GALERIAS QUE CONCORREM EM UM POCO DE VISITA,PROFUNDIDADES ESTAS,MEDIDAS A REGUA E REFERENCIADAS A COTA DA TAMPA DO POCO-POCO EMMEIO A UMA VIA PUBLICA COM TRAFEGO,COBERTO POR CAMADA ASFALTICA,ENCONTRADO EM CONDICOES DE LIMPEZA QUE PERMITAM A LEITURA IMEDIATA</t>
  </si>
  <si>
    <t>LEVANTAMENTO CADASTRAL DAS PROFUNDIDADES DOS TUBOS E GALERIAS QUE CONCORREM EM UM POCO DE VISITA,PROFUNDIDADES ESTAS MEDIDAS A REGUA E REFERENCIADAS A COTA DA TAMPA DO POCO-POCO EMMEIO A UMA VIA PUBLICA COM TRAFEGO,COBERTO POR CAMADA ASFALTICA,ENCONTRADO INUNDADO TENDO QUE SER ESGOTADO ANTES QUE SEPOSSA FAZER A LEITURA</t>
  </si>
  <si>
    <t>LEVANTAMENTO CADASTRAL DAS PROFUNDIDADES DOS TUBOS E GALERIAS QUE CONCORREM EM UM POCO DE VISITA,PROFUNDIDADES ESTAS,MEDIDAS A REGUA E REFERENCIADAS A COTA DA TAMPA DO POCO-POCO EMMEIO A UMA VIA PUBLICA COM TRAFEGO,COBERTO POR CAMADA ASFALTICA,ENCONTRADO ASSOREADO TENDO QUE SER LIMPO ANTES QUE SE POSSA FAZER A LEITURA</t>
  </si>
  <si>
    <t>FAMILIA 01.050PROJETOS E CONSULTORIA</t>
  </si>
  <si>
    <t>TAPUME DE VEDACAO OU PROTECAO,EXECUTADO C/CHAPAS DE MADEIRACOMPENSADA,RESINADA,LISA,DE COLAGEM FENOLICA,A PROVA D`AGUA,COM 2,20X1,10M E 6MM DE ESPESSURA,PREGADAS EM PECAS DE MADEIRA DE 3ª DE 3"X3" HORIZONTAIS E VERTICAIS A CADA 1,22M,EXCLUSIVE PINTURA</t>
  </si>
  <si>
    <t>TAPUME DE VEDACAO OU PROTECAO,EXECUTADO C/CHAPAS DE MADEIRACOMPENSADA,RESINADA,LISA,DE COLAGEM FENOLICA,A PROVA D`AGUA,COM 2,20X1,10M E 6MM DE ESPESSURA,PREGADAS EM PECAS DE MADEIRA DE 3ª DE 3"X3" HORIZONTAIS E VERTICAIS A CADA 1,22M,EXCLUSIVE PINTURA,COM UTILIZACAO 2 VEZES</t>
  </si>
  <si>
    <t>TAPUME DE VEDACAO OU PROTECAO,EXECUTADO COM CHAPAS DE MADEIRA COMPENSADA,RESINADA,LISA,DE COLAGEM FENOLICA,A PROVA D'AGUA,COM 2,20X1,10M E 10MM DE ESPESSURA,PREGADAS EM PECAS DE MADEIRA DE 3ª DE 3"X3" HORIZONTAIS E VERTICAIS A CADA 1,22M,EXCLUSIVE PINTURA,COM REAPROVEITAMENTO 10 VEZES DE TODAS AS PECAS DE MADEIRA</t>
  </si>
  <si>
    <t>TAPUME DE VEDACAO OU PROTECAO,EXECUTADO COM TELHAS TRAPEZOIDAIS DE ACO GALVANIZADO,ESPESSURA DE 0,5MM,ESTAS COM 4 VEZESDE UTILIZACAO,INCLUSIVE ENGRADAMENTO DE MADEIRA,UTILIZADO 2VEZES E PINTURA ESMALTE SINTETICO NA FACE EXTERNA</t>
  </si>
  <si>
    <t>TAPUME DE VEDACAO OU PROTECAO EXECUTADO COM TELHAS TRAPEZOIDAIS DE ACO GALVANIZADO,ESPESSURA DE 0,5MM,ESTAS COM 4 VEZESDE UTILIZACAO,INCLUSIVE ENGRADAMENTO DE MADEIRA,UTILIZADO 2VEZES E PINTURA ESMALTE SINTETICO NAS FACES INTERNA E EXTERNA</t>
  </si>
  <si>
    <t>TAPUME DE VEDACAO OU PROTECAO EXECUTADO COM TELHAS TRAPEZOIDAIS DE ACO GALVANIZADO,ESPESSURA DE 0,5MM,ESTAS COM 4 VEZESDE UTILIZACAO,INCLUSIVE ENGRADAMENTO DE MADEIRA,UTILIZADO 2VEZES,EXCLUSIVE PINTURA</t>
  </si>
  <si>
    <t>TAPUME DE VEDACAO OU PROTECAO,EXECUTADO COM TELHAS TRAPEZOIDAIS DE ACO GALVANIZADO,ESPESSURA DE 0,5MM,ESTAS COM 2 VEZESDE UTILIZACAO,INCLUSIVE ENGRADAMENTO DE MADEIRA,UTILIZADO 2VEZES E PINTURA ESMALTE SINTETICO NA FACE EXTERNA</t>
  </si>
  <si>
    <t>TAPUME DE VEDACAO OU PROTECAO,EXECUTADO COM TELHAS TRAPEZOIDAIS DE ACO GALVANIZADO,ESPESSURA DE 0,5MM,ESTAS COM 2 VEZESDE UTILIZACAO,INCLUSIVE ENGRADAMENTO DE MADEIRA,UTILIZADO 2VEZES E PINTURA ESMALTE SINTETICO NAS FACES INTERNA E EXTERNA</t>
  </si>
  <si>
    <t>TAPUME DE VEDACAO OU PROTECAO,EXECUTADO COM TELHAS TRAPEZOIDAIS DE ACO GALVANIZADO,ESPESSURA DE 0,5MM,ESTAS COM 2 VEZESDE UTILIZACAO,INCLUSIVE ENGRADAMENTO DE MADEIRA,UTILIZADO 2VEZES,EXCLUSIVE PINTURA</t>
  </si>
  <si>
    <t>BARRACAO OBRA C/PAREDES CHAPAS MADEIRA COMPENSADA,PLASTIF.,LISA,COLAGEM FENOLICA,PROVA D`AGUA, COM 10MM ESP.PISO E ESTRUTURA MADEIRA 3ª,COBERTURA TELHAS ONDULADAS 6MM FIBROCIMENTO,EXCL.PINT.E LIGACOES PROVISORIAS,INCL.INST.,APARELHOS,ESQUADRIAS E FERRAG.,PROJ.Nº2005/EMOP,ESCRITORIO,SANITARIOS,DEPOSITOS E TORRE C/CAIXA D`AGUA 500L,REAPROVEITADO 5 VEZES</t>
  </si>
  <si>
    <t>BARRACAO OBRA C/PAREDES CHAPAS MADEIRA COMPENSADA,PLASTIF.,LISA,COLAGEM FENOLICA,PROVA D'AGUA, COM 10MM ESP.PISO E ESTRUTURA MADEIRA 3ª,COBERTURA TELHAS ONDULADAS 6MM FIBROCIMENTO,EXCL.PINT.E LIGACOES PROVISORIAS,INCL.INST.,APARELHOS,ESQUADRIAS E FERRAG.,PROJ.Nº2006/EMOP,ESCRITORIO,SANITARIOS,DEPOSITOS E TORRE C/CAIXA D`AGUA 500L,REAPROVEITADO 5 VEZES</t>
  </si>
  <si>
    <t>BARRACAO OBRA C/PAREDES CHAPAS MADEIRA COMPENSADA,PLASTIF.,LISA,COLAGEM FENOLICA,PROVA D`AGUA, COM 10MM ESP.PISO E ESTRUTURA MADEIRA 3ª,COBERTURA TELHAS ONDULADAS 6MM,FIBROCIMENTO,EXCL.PINT.E LIGACOES PROVISORIAS,INCL.INST.,APARELHOS, ESQUADRIAS E FERRAG.,PROJ.Nº2007/EMOP,ESCRITORIO,SANITARIOS,DEPOSITOS E TORRE C/CAIXA D`AGUA 500L,REAPROVEITADO 5 VEZES</t>
  </si>
  <si>
    <t>BARRACAO DE OBRA COM DIVISAO INTERNA PARA ESCRITORIO E DEPOSITO DE MATERIAIS,PISO DE TABUAS DE MADEIRA DE 3ª SOBRE ESTAQUEAMENTO DE PECAS DE MADEIRA DE 3ª,3"X3",PAREDES DE TABUAS DE MADEIRA DE 3ª E COBERTURA DE TELHAS DE FIBROCIMENTO DE 6MM,INCLUSIVE INSTALACAO ELETRICA,EXCLUSIVE PINTURA,SENDO REAPROVEITADO 2 VEZES</t>
  </si>
  <si>
    <t>BARRACAO OBRA C/DIVISAO INTERNA P/ESCRITORIO E ALOJAMENTO,PISO TABUAS MAD.3ª,2,50M ACIMA DO SOLO SOBRE ESTAQUEAMENTO PECAS MAD.3ª,3"X4.1/2",PAREDES CHAPAS MAD.COMPENSADA,PROVA D'AGUA,10MM ESP.COBERTURA TELHAS ONDULADAS 6MM FIBROCIMENTO,EXCLPINT.E LIGACOES PROVISORIAS,REAPROVEITADO 5 VEZES.ESPACO ENTRE SOLO E PISO BARRACAO DIVIDIDO 3 DEPOSITOS DE MAT.INERTE</t>
  </si>
  <si>
    <t>BARRACAO OBRA C/PAREDES CHAPAS MAD.COMP.PLASTIF.LISA,COLAGEMFENOLICA,PROVA D'AGUA,2,44X1,22M,9MM ESP.PISO/ESTRUT.MAD.3ª,COBERT.TELHAS ONDULADAS 6MM FIBROCIMENTO,EXCL.PINT.E LIG.PROVIS.INCL.INST.APARELHOS,ESQUADRIAS E FERRAG.PROJ.2005,ESCRIT.SANITARIOS,DEPOSITOS E TORRE C/CAIXA D'AGUA 1000L,REAPROVEITADO 5 VEZES,C/ALOJAMENTO CONF.PROJ.2008,ACIMA SOLO 2,50M</t>
  </si>
  <si>
    <t>BARRACAO DE OBRA EM CHAPA DE MADEIRA COMPENSADA DE 6MM DE ESPESSURA,RESINADA,SIMPLES,REAPROVEITAMENTO DE 2 VEZES,PISO EMCIMENTADO,COBERTURA COM TELHAS DE FIBROCIMENTO SEM AMIANTO,ESPESSURA 6MM,INCLUSIVE INSTALACOES</t>
  </si>
  <si>
    <t>SANITARIO COM VASO E CHUVEIRO PARA PESSOAL DE OBRA,COM 2,00M2 EXECUTADO COM TABUAS DE MADEIRA DE 3ª,E TELHAS ONDULADAS DE 6MM DE FIBROCIMENTO,INCLUSIVE INSTALACOES,APARELHOS,ESQUADRIAS E FERRAGENS CONSIDERANDO REAPROVEITAMENTO DAS INSTALACOES E APARELHOS 2 VEZES</t>
  </si>
  <si>
    <t>SANITARIO COM VASO E CHUVEIRO PARA PESSOAL DE OBRA,COLETIVODE 2 UNIDADES E 4,00M2 EXECUTADO COM TABUAS DE MADEIRA DE 3ª,E TELHAS ONDULADAS DE 6MM DE FIBROCIMENTO,INCLUSIVE INSTALACOES,APARELHOS,ESQUADRIAS E FERRAGENS CONSIDERANDO REAPROVEITAMENTO DAS INSTALACOES E APARELHOS 2 VEZES</t>
  </si>
  <si>
    <t>ALUGUEL DE CONTAINER PARA ESCRITORIO,MEDINDO 2,20M LARGURA,6,20M COMPRIMENTO E 2,50M ALTURA,COMPOSTO DE CHAPAS DE ACO C/NERVURAS TRAPEZOIDAIS,ISOLAMENTO TERMO-ACUSTICO NO FORRO,CHASSIS REFORCADO E PISO EM COMPENSADO NAVAL, INCLUINDO INSTALACOES ELETRICAS,EXCLUSIVE TRANSPORTE(VIDE ITEM 04.005.0300) ECARGA E DESCARGA(VIDE ITEM 04.013.0015)</t>
  </si>
  <si>
    <t>ALUGUEL CONTAINER PARA ESCRITORIO C/WC,MEDINDO 2,20M LARGURA,6,20M COMPRIMENTO E 2,50M ALTURA,CHAPAS ACO C/NERVURAS TRAPEZOIDAIS,ISOLAMENTO TERMO-ACUSTICO FORRO,CHASSIS REFORCADO EPISO COMPENSADO NAVAL,INCL.INST.ELETRICA E HIDRO-SANITARIAS,ACESSORIOS,1 VASO SANITARIO E 1 LAVATORIO,EXCL.TRANSP.(VIDEITEM 04.005.0300),CARGA E DESCARGA(VIDE ITEM 04.013.0015)</t>
  </si>
  <si>
    <t>ALUGUEL CONTAINER PARA SANITARIO-VESTIARIO,MEDINDO 2,20M LARGURA,6,20M COMPRIMENTO E 2,50M ALTURA,CHAPAS ACO C/NERVURASTRAPEZOIDAIS,ISOLAMENTO TERMO-ACUSTICO FORRO,CHASSIS REFORCADO E PISO COMPENSADO NAVAL,INCL.INST.ELETRICAS E HIDRO-SANITARIAS,ACESSORIOS,2 VASOS SANITARIOS,1 LAVATORIO,1 MICTORIO E4 CHUVEIROS,EXCL.TRANSP.CARGA E DESCARGA</t>
  </si>
  <si>
    <t>ALUGUEL CONTAINER,PARA SANITARIO-VESTIARIO,MEDINDO 2,20M LARGURA,6,20M COMPRIMENTO E 2,50M ALTURA,CHAPAS ACO C/NERVURASTRAPEZOIDAIS,ISOLAMENTO TERMO-ACUSTICO FORRO,CHASSIS REFORCADO E PISO COMPENSADO NAVAL,INCL.INST.ELETRICAS E HIDRO-SANITARIAS,ACESSORIOS,4 VASOS SANITARIOS,1 LAVATORIO,1 MICTORIO E4 CHUVEIROS,EXCL.TRANSP.,CARGA E DESCARGA</t>
  </si>
  <si>
    <t>ALUGUEL CONTAINER,PARA SANITARIO-VESTIARIO,MEDINDO 2,20M LARGURA,6,20M COMPRIMENTO E 2,50M ALTURA,CHAPAS ACO C/NERVURASTRAPEZOIDAIS,ISOLAMENTO TERMO-ACUSTICO FORRO,CHASSIS REFORCADO E PISO COMPENSADO NAVAL,INCL.INST.ELETRICAS E HIDRO-SANITARIAS,ACESSORIOS,7 VASOS SANITARIOS,1 LAVATORIO E 1 MICTORIO,EXCL.TRANSP.,CARGA E DESCARGA</t>
  </si>
  <si>
    <t>ALUGUEL DE BANHEIRO QUIMICO,PORTATIL,MEDINDO 2,31M ALTURA X1,56M LARGURA E 1,16M PROFUNDIDADE,INCLUSIVE INSTALACAO E RETIRADA DO EQUIPAMENTO,FORNECIMENTO DE QUIMICA DESODORIZANTE,BACTERICIDA E BACTERIOSTATICA,PAPEL HIGIENICO E VEICULO PROPRIO COM UNIDADE MOVEL DE SUCCAO PARA LIMPEZA</t>
  </si>
  <si>
    <t>GALPAO ABERTO PARA OFICINAS E DEPOSITOS DE CANTEIRO DE OBRAS,ESTRUTURADO EM MADEIRA DE LEI,COBERTURA DE TELHAS DE CIMENTO SEM AMIANTO ONDULADAS,DE 6MM DE ESPESSURA,PISO CIMENTADO EPREPARO DO TERRENO</t>
  </si>
  <si>
    <t>GALPAO ABERTO PARA OFICINAS E DEPOSITOS DE CANTEIRO DE OBRAS,ESTRUTURADO EM MADEIRA DE LEI,COBERTURA DE TELHAS DE CIMENTO SEM AMIANTO ONDULADAS,DE 6MM DE ESPESSURA,PISO CIMENTADO EPREPARO DO TERRENO,SENDO A MADEIRA E A COBERTURA EMPREGADAS3 VEZES</t>
  </si>
  <si>
    <t>CERCA PROTETORA DE BORDA DE VALA,CONSTRUIDA COM MONTANTES DE3"X3" DE MADEIRA DE 3ª,C/1,50M DE COMPRIMENTO,FICANDO 0,50MENTERRADO, COM INTERVALO DE 2,00M E 2 TABUAS DE MADEIRA DE1"X12",HORIZONTAIS,COM 40CM DE SEPARACAO,COM APROVEITAMENTODE UMA VEZ DA MADEIRA</t>
  </si>
  <si>
    <t>CERCA PROTETORA DE BORDA DE VALA,CONSTRUIDA COM MONTANTES DE3"X3" DE MADEIRA DE 3ª,COM 1,50M DE COMPRIMENTO,FICANDO 0,50M ENTERRADO,COM INTERVALO DE 2,00M E 2 TABUAS DE MADEIRA DE1"X12",HORIZONTAIS,COM 40CM DE SEPARACAO,COM APROVEITAMENTODE 3 VEZES DA MADEIRA</t>
  </si>
  <si>
    <t>INSTALACAO E LIGACAO PROVISORIA PARA ABASTECIMENTO DE AGUA EESGOTAMENTO SANITARIO EM CANTEIRO DE OBRAS,INCLUSIVE ESCAVACAO,EXCLUSIVE REPOSICAO DA PAVIMENTACAO DO LOGRADOURO PUBLICO</t>
  </si>
  <si>
    <t>INSTALACAO E LIGACAO PROVISORIA DE ALIMENTACAO DE ENERGIA ELETRICA,EM BAIXA TENSAO,PARA CANTEIRO DE OBRAS,M3-CHAVE 100A,CARGA 3KW,20CV,EXCLUSIVE O FORNECIMENTO DO MEDIDOR</t>
  </si>
  <si>
    <t>ENTRADA DE SERVICO AEREA,EM MEDIA TENSAO(15KV),PARA 30KVA,INCLUSIVE MEDICAO,POSTE E TODOS OS MATERIAIS ELETRICOS NECESSARIOS,EXCLUSIVE ALUGUEL DO TRANSFORMADOR (VIDE FAMILIA 05.014)</t>
  </si>
  <si>
    <t>ENTRADA DE SERVICO AEREA,EM MEDIA TENSAO(15KV),PARA 45KVA,INCLUSIVE MEDICAO,POSTE E TODOS OS MATERIAIS ELETRICOS NECESSARIOS,EXCLUSIVE ALUGUEL DO TRANSFORMADOR (VIDE FAMILIA 05.014)</t>
  </si>
  <si>
    <t>ENTRADA DE SERVICO AEREA,EM MEDIA TENSAO(15KV),PARA 75KVA,INCLUSIVE MEDICAO,POSTE E TODOS OS MATERIAIS ELETRICOS NECESSARIOS,EXCLUSIVE ALUGUEL DO TRANSFORMADOR (VIDE FAMILIA 05.014)</t>
  </si>
  <si>
    <t>ENTRADA DE SERVICO AEREA,EM MEDIA TENSAO(15KV),PARA 112,5KVA,INCLUSIVE MEDICAO,POSTE E TODOS OS MATERIAIS ELETRICOS NECESSARIOS,EXCLUSIVE ALUGUEL DO TRANSFORMADOR (VIDE FAMILIA 05.014)</t>
  </si>
  <si>
    <t>ENTRADA DE SERVICO AEREA,EM MEDIA TENSAO(15KV),PARA 150KVA,INCLUSIVE MEDICAO,POSTE E TODOS OS MATERIAIS ELETRICOS NECESSARIOS,EXCLUSIVE ALUGUEL DO TRANSFORMADOR (VIDE FAMILIA 05.014)</t>
  </si>
  <si>
    <t>PLACA DE IDENTIFICACAO DE OBRA PUBLICA,TIPO BANNER/PLOTTER,CONSTITUIDA POR LONA E IMPRESSAO DIGITAL,INCLUSIVE SUPORTES DE MADEIRA.FORNECIMENTO E COLOCACAO</t>
  </si>
  <si>
    <t>BARRAGEM DE BLOQUEIO DE OBRA NA VIA PUBLICA,DE ACORDO COM ARESOLUCAO DA PREFEITURA-RJ,COMPREENDENDO FORNECIMENTO,COLOCACAO E PINTURA DOS SUPORTES DE MADEIRA COM REAPROVEITAMENTO DO CONJUNTO 40 (QUARENTA) VEZES</t>
  </si>
  <si>
    <t>SEMAFORO PARA SINALIZACAO DE BLOQUEIO DE OBRA NA VIA PUBLICA,DE ACORDO COM A RESOLUCAO DA PREFEITURA-RJ,COMPREENDENDO FORNECIMENTO E COLOCACAO DE TODOS OS MATERIAIS NECESSARIOS,INCLUSIVE MATERIAIS ELETRICOS,CONSIDERANDO 40 VEZES O REAPROVEITAMENTO DA MADEIRA</t>
  </si>
  <si>
    <t>GABARITO SIMPLES DE PASSAGEM,PROVISORIO PARA VIA PUBLICA MEDINDO 10,00M DE VAO E 4,50M DE ALTURA(VIGA EM "I" 8" E COLUNAS EM "I" 10" ESTAIADAS COM VERGALHAO DE 1/4")ASSENTES EM BASE DE CONCRETO CICLOPICO,SENDO O MATERIAL UTILIZADO 1 VEZ,INCLUSIVE DEMOLICAO POSTERIOR DO PAVIMENTO E REMOCAO DA ESTRUTURA</t>
  </si>
  <si>
    <t>GABARITO SIMPLES DE PASSAGEM,PROVISORIO PARA VIA PUBLICA MEDINDO 10,00M DE VAO E 4,50M DE ALTURA(VIGA EM "I" 8" E COLUNAS EM "I" 10" ESTAIADAS COM VERGALHAO DE 1/4")ASSENTES EM BASE DE CONCRETO CICLOPICO,SENDO O MATERIAL UTILIZADO 2 VEZES,INCLUSIVE DEMOLICAO POSTERIOR DO PAVIMENTO E REMOCAO DA ESTRUTURA</t>
  </si>
  <si>
    <t>GABARITO SIMPLES DE PASSAGEM,PROVISORIO PARA VIA PUBLICA MEDINDO 10,00M DE VAO E 4,50M DE ALTURA(VIGA EM "I" 8" E COLUNAS EM "I" 10" ESTAIADAS COM VERGALHAO DE 1/4")ASSENTES EM BASE DE CONCRETO CICLOPICO,SENDO O MATERIAL UTILIZADO 4 VEZES,INCLUSIVE DEMOLICAO POSTERIOR DO PAVIMENTO E REMOCAO DA ESTRUTURA</t>
  </si>
  <si>
    <t>GABARITO DUPLO DE PASSAGEM,PROVISORIO PARA VIA PUBLICA MEDINDO 19,00M DE VAO E 4,50M DE ALTURA(VIGA EM "I" 8" E 3 COLUNAS EM "I" 8" ESTAIADAS COM VERGALHAO DE 1/4")ASSENTES EM BASEDE CONCRETO CICLOPICO,SENDO O MATERIAL UTILIZADO 1 VEZ,INCLUSIVE DEMOLICAO POSTERIOR DO PAVIMENTO E REMOCAO DA ESTRUTURA</t>
  </si>
  <si>
    <t>GABARITO DUPLO DE PASSAGEM,PROVISORIO PARA VIA PUBLICA,MEDINDO 19,00M DE VAO E 4,50M DE ALTURA(VIGA EM "I" 8" E 3 COLUNAS EM "I" 8" ESTAIADAS COM VERGALHAO DE 1/4")ASSENTES EM BASEDE CONCRETO CICLOPICO,SENDO O MATERIAL UTILIZADO 2 VEZES,INCLUSIVE DEMOLICAO POSTERIOR DO PAVIMENTO E REMOCAO DA ESTRUTURA</t>
  </si>
  <si>
    <t>GABARITO DUPLO DE PASSAGEM,PROVISORIO PARA VIA PUBLICA MEDINDO 19,00M DE VAO E 4,50M DE ALTURA(VIGA EM "I" 8" E 3 COLUNAS EM "I" 8" ESTAIADAS COM VERGALHAO DE 1/4")ASSENTES EM BASEDE CONCRETO CICLOPICO,SENDO O MATERIAL UTILIZADO 4 VEZES,INCLUSIVE DEMOLICAO POSTERIOR DO PAVIMENTO E REMOCAO DA ESTRUTURA</t>
  </si>
  <si>
    <t>PLACA DE SINALIZACAO PREVENTIVA PARA OBRA NA VIA PUBLICA,DEACORDO COM A RESOLUCAO DA PREFEITURA-RJ, COMPREENDENDO FORNECIMENTO E PINTURA DA PLACA E DOS SUPORTES DE MADEIRA.FORNECIMENTO E COLOCACAO</t>
  </si>
  <si>
    <t>BALIZADOR VAGALUME (ALUGUEL),EQUIPADO COM PISCA ALERTA E PAINEIS DE FITA REFLETIVA PADRAO ENGENHARIA COM ALTURA DE 1,32M,DE ACORDO COM O MANUAL DA CET-RIO,INCLUSIVE MANUTENCAO,PRIMEIRA COLOCACAO E RETIRADA DA OBRA</t>
  </si>
  <si>
    <t>CAVALETE MINICADE (ALUGUEL),EQUIPADO COM PAINEIS REFLETIVOSDE ALTA INTENSIDADE E UM PISCA ALERTA COM CELULA FOTO-ELETRICA,ALIMENTADA POR 2 BATERIAS DE 6V (DISPENSA O USO DE GERADOR)</t>
  </si>
  <si>
    <t>CAVALETE PLASTICO UNIVERSAL DE POLIETILENO DE ALTO IMPACTO (ALUGUEL),NA COR BRANCA,COM PAINEIS DE FITA REFLETIVA NAS DIMENSOES (1,15X0,61)M,PERMITINDO ADAPTACAO DE ATE 2 PISCAS ALERTAS E PLACAS DE SINALIZACOES DIVERSAS,DE ACORDO COM O MANUALDA CET-RIO,COM MAIS ACESSORIOS,INCLUINDO 1 PISCA ALERTA,PRIMEIRA COLOCACAO E RETIRADA NO FINAL DA OBRA</t>
  </si>
  <si>
    <t>SINALIZADOR ELETRONICO (ALUGUEL) A LED BIDIRECIONAL (PISCA ALERTA) PARA ADAPTACAO EM CONES, CAVALETES E BARREIRAS</t>
  </si>
  <si>
    <t>PLACAS DE SINALIZACAO DE OBRAS (ALUGUEL),REFLETIVAS,REVESTIDAS COM PELICULA REFLETIVA GRAU TECNICO</t>
  </si>
  <si>
    <t>DEMARCACAO DE PAVIMENTO POR PINTURA EM FAIXAS ALTERNADAS,PARA DESVIO DO TRAFEGO EM OBRAS NA VIA PUBLICA,DE ACORDO COM ARESOLUCAO DA PREFEITURA-RJ,MEDIDO POR UNIDADE DE SUPERFICIEDEMARCADA</t>
  </si>
  <si>
    <t>ESCAVACAO MANUAL DE VALA/CAVA EM MATERIAL DE 1ª CATEGORIA (A(AREIA,ARGILA OU PICARRA),ATE 1,50M DE PROFUNDIDADE,EXCLUSIVE ESCORAMENTO E ESGOTAMENTO</t>
  </si>
  <si>
    <t>ESCAVACAO MANUAL DE VALA/CAVA EM MATERIAL DE 1ª CATEGORIA (AREIA,ARGILA OU PICARRA),ENTRE 1,50 E 3,00M DE PROFUNDIDADE,EXCLUSIVE ESCORAMENTO E ESGOTAMENTO</t>
  </si>
  <si>
    <t>ESCAVACAO MANUAL DE VALA/CAVA EM MATERIAL DE 1ª CATEGORIA (AREIA,ARGILA OU PICARRA),ENTRE 3,00 E 4,50M DE PROFUNDIDADE,EXCLUSIVE ESCORAMENTO E ESGOTAMENTO</t>
  </si>
  <si>
    <t>ESCAVACAO MANUAL DE VALA/CAVA EM MATERIAL DE 1ª CATEGORIA (AREIA,ARGILA OU PICARRA),ENTRE 4,50 E 6,00M DE PROFUNDIDADE,EXCLUSIVE ESCORAMENTO E ESGOTAMENTO</t>
  </si>
  <si>
    <t>ESCAVACAO MANUAL DE VALA/CAVA EM MATERIAL DE 1ª CATEGORIA (AREIA,ARGILA OU PICARRA),ENTRE 6,00 E 7,50M DE PROFUNDIDADE,EXCLUSIVE ESCORAMENTO E ESGOTAMENTO</t>
  </si>
  <si>
    <t>ESCAVACAO MANUAL DE VALA/CAVA EM MATERIAL DE 1ªCATEGORIA ATE1,50M DE PROFUNDIDADE,EM BECOS DE ATE 2,00M DE LARGURA COMIMPOSSIBILIDADE DE ENTRADA DE CAMINHAO OU EQUIPAMENTO MOTORIZADO PARA RETIRADA DO MATERIAL,EM FAVELAS,EXCLUSIVE ESCORAMENTO E ESGOTAMENTO</t>
  </si>
  <si>
    <t>ESCAVACAO MANUAL DE VALA/CAVA EM MATERIAL DE 1ªCATEGORIA ENTRE 1,50 E 3,00M DE PROFUNDIDADE,EM BECOS DE ATE 2,00M DE LARGURA COM IMPOSSIBILIDADE DE ENTRADA DE CAMINHAO OU EQUIPAMENTO MOTORIZADO PARA RETIRADA DO MATERIAL,EM FAVELAS,EXCLUSIVEESCORAMENTO E ESGOTAMENTO</t>
  </si>
  <si>
    <t>ESCAVACAO MANUAL DE VALA/CAVA EM MATERIAL DE 1ªCATEGORIA ENTRE 3,00 E 4,50M DE PROFUNDIDADE,EM BECOS DE ATE 2,00M DE LARGURA COM IMPOSSIBILIDADE DE ENTRADA DE CAMINHAO OU EQUIPAMENTO MOTORIZADO PARA RETIRADA DO MATERIAL,EM FAVELAS,EXCLUSIVEESCORAMENTO E ESGOTAMENTO</t>
  </si>
  <si>
    <t>ESCAVACAO DE VALA/CAVA A FOGO EM MATERIAL DE 2ª CATEGORIA(MOLEDO OU ROCHA DECOMPOSTA),ATE 1,50M DE PROFUNDIDADE,FURACAOA BARRA MINA,INCLUSIVE EMPILHAMENTO DO MATERIAL PARA REMOCAO</t>
  </si>
  <si>
    <t>ESCAVACAO DE VALA/CAVA A FOGO EM MATERIAL DE 2ªCATEGORIA(MOLEDO OU ROCHA DECOMPOSTA),ENTRE 1,50 E 3,00M DE PROFUNDIDADE,FURACAO A BARRA MINA,INCLUSIVE EMPILHAMENTO DO MATERIAL PARAREMOCAO</t>
  </si>
  <si>
    <t>ESCAVACAO DE VALA/CAVA A FOGO EM MATERIAL DE 2ªCATEGORIA(MOLEDO OU ROCHA DECOMPOSTA),ENTRE 3,00 E 4,50M DE PROFUNDIDADE,FURACAO A BARRA MINA,INCLUSIVE EMPILHAMENTO DO MATERIAL PARAREMOCAO</t>
  </si>
  <si>
    <t>ESCAVACAO DE VALA/CAVA A FOGO EM MATERIAL DE 2ªCATEGORIA(MOLEDO OU ROCHA DECOMPOSTA),ENTRE 4,50 E 6,00M DE PROFUNDIDADE,FURACAO A BARRA MINA,INCLUSIVE EMPILHAMENTO DO MATERIAL PARAREMOCAO</t>
  </si>
  <si>
    <t>ESCAVACAO DE VALA/CAVA A FOGO EM MATERIAL DE 2ªCATEGORIA(MOLEDO OU ROCHA DECOMPOSTA),ENTRE 6,00 E 7,50M DE PROFUNDIDADE,FURACAO A BARRA MINA,INCLUSIVE EMPILHAMENTO DO MATERIAL PARAREMOCAO</t>
  </si>
  <si>
    <t>DESMONTE A FOGO DE BLOCOS DE MATERIAL DE 2ªCATEGORIA(ROCHA MEDIANAMENTE DECOMPOSTA),COM VOLUME DE 1,00 A 20,00M3,SENDO OS FUROS ABERTOS A BROCA E MARRETA,INCLUSIVE REDUCAO MANUAL APEDRA DE MAO</t>
  </si>
  <si>
    <t>ESCAVACAO DE ROCHA COM UTILIZACAO DE FOGO CUIDADOSO(SMOOTH BLASTING),A CEU ABERTO,EM AREA URBANA,SENDO A PERFURACAO A ARCOMPRIMIDO,INCLUSIVE EMPILHAMENTO DO MATERIAL PARA REMOCAOE TRANSPORTE A 50,00M COM TRATOR</t>
  </si>
  <si>
    <t>ESCAVACAO A FOGO EM MATERIAL DE 2ªCATEGORIA(MOLEDO OU ROCHADECOMPOSTA)EM TALUDES,VALA/CAVA,ATE 1,50M DE PROFUNDIDADE,SENDO A PERFURACAO A AR COMPRIMIDO,INCLUSIVE EMPILHAMENTO DO MATERIAL PARA REMOCAO</t>
  </si>
  <si>
    <t>ESCAVACAO A FOGO EM MATERIAL DE 2ªCATEGORIA(MOLEDO OU ROCHADECOMPOSTA)EM TALUDES,VALA/CAVA,ENTRE 1,50 E 3,00M DE PROFUNDIDADE,SENDO A PERFURACAO A AR COMPRIMIDO,INCLUSIVE EMPILHAMENTO DO MATERIAL PARA REMOCAO</t>
  </si>
  <si>
    <t>ESCAVACAO A FOGO EM MATERIAL DE 2ªCATEGORIA(MOLEDO OU ROCHADECOMPOSTA)EM TALUDES,VALA/CAVA,ENTRE 3,00 E 4,50M DE PROFUNDIDADE,SENDO A PERFURACAO A AR COMPRIMIDO,INCLUSIVE EMPILHAMENTO DO MATERIAL PARA REMOCAO</t>
  </si>
  <si>
    <t>ESCAVACAO A FOGO EM MATERIAL DE 2ªCATEGORIA(MOLEDO OU ROCHADECOMPOSTA)EM TALUDES,VALA/CAVA,ENTRE 4,50 E 6,00M DE PROFUNDIDADE,SENDO A PERFURACAO A AR COMPRIMIDO,INCLUSIVE EMPILHAMENTO DO MATERIAL PARA REMOCAO</t>
  </si>
  <si>
    <t>ESCAVACAO A FOGO EM MATERIAL DE 2ªCATEGORIA(MOLEDO OU ROCHADECOMPOSTA)EM TALUDES,VALA/CAVA,ENTRE 6,00 E 7,50M DE PROFUNDIDADE,SENDO A PERFURACAO A AR COMPRIMIDO,INCLUSIVE EMPILHAMENTO DO MATERIAL PARA REMOCAO</t>
  </si>
  <si>
    <t>ESCAVACAO A FOGO EM MATERIAL DE 3ªCATEGORIA(ROCHA VIVA),A CEU ABERTO,SENDO A PERFURACAO A AR COMPRIMIDO,INCLUSIVE TRANSPORTE A 100,00M,COM TRATOR COM LAMINA</t>
  </si>
  <si>
    <t>ESCAVACAO A FOGO EM MATERIAL DE 3ªCATEGORIA(ROCHA VIVA)EM TALUDES,VALA/CAVA,ATE 1,50M DE PROFUNDIDADE,SENDO A PERFURACAOA AR COMPRIMIDO,INCLUSIVE EMPILHAMENDO DO MATERIAL PARA REMOCAO</t>
  </si>
  <si>
    <t>ESCAVACAO A FOGO EM MATERIAL DE 3ªCATEGORIA(ROCHA VIVA)EM TALUDES,VALA/CAVA,ENTRE 1,50 E 3,00M DE PROFUNDIDADE,SENDO A PERFURACAO A AR COMPRIMIDO,INCLUSIVE EMPILHAMENTO DO MATERIALPARA REMOCAO</t>
  </si>
  <si>
    <t>ESCAVACAO A FOGO EM MATERIAL DE 3ªCATEGORIA(ROCHA VIVA)EM TALUDES,VALA/CAVA,ENTRE 3,00 E 4,50M DE PROFUNDIDADE,SENDO A PERFURACAO A AR COMPRIMIDO,INCLUSIVE EMPILHAMENTO DO MATERIALPARA REMOCAO</t>
  </si>
  <si>
    <t>ESCAVACAO A FOGO EM MATERIAL DE 3ªCATEGORIA(ROCHA VIVA)EM TALUDES,VALA/CAVA,ENTRE 4,50 E 6,00M DE PROFUNDIDADE,SENDO A PERFURACAO A AR COMPRIMIDO,INCLUSIVE EMPILHAMENTO DO MATERIALPARA REMOCAO</t>
  </si>
  <si>
    <t>ESCAVACAO A FOGO EM MATERIAL DE 3ªCATEGORIA(ROCHA VIVA)EM TALUDES,VALA/CAVA,ENTRE 6,00 E 7,50M DE PROFUNDIDADE,SENDO A PERFURACAO A AR COMPRIMIDO,INCLUSIVE EMPILHAMENTO DO MATERIALPARA REMOCAO</t>
  </si>
  <si>
    <t>ESCAVACAO A FOGO EM MATERIAL DE 3ªCATEGORIA(ROCHA VIVA),A CEU ABERTO,SENDO A PERFURACAO A AR COMPRIMIDO,INCLUSIVE CARGACOM CARREGADOR FRONTAL DE PNEUS DE 3,10M3 E TRATOR DE LAMINACOM POTENCIA EM TORNO DE 200CV,COM LAMINA</t>
  </si>
  <si>
    <t>ESCAVACAO A FOGO EM MATERIAL DE 2ªCATEGORIA(MOLEDO OU ROCHADECOMPOSTA),A CEU ABERTO,SENDO A PERFURACAO A AR COMPRIMIDO,INCLUSIVE CARGA COM CARREGADOR FRONTAL DE PNEUS DE 3,10M3 ETRATOR DE LAMINA COM POTENCIA EM TORNO DE 200CV,COM LAMINA</t>
  </si>
  <si>
    <t>DESMONTE A FOGO DE BLOCO DE MATERIAL DE 2ªCATEGORIA,COM VOLUME DE 1,00 A 50,00M3,SENDO A AR COMPRIMIDO TANTO A PERFURACAO COMO A REDUCAO A PEDRA DE MAO,ESTA ULTIMA AINDA COM O AUXILIO DE CUNHA E PALMETA</t>
  </si>
  <si>
    <t>DESMONTE A FOGO DE BLOCO DE MATERIAL DE 3ª CATEGORIA,COM VOLUME DE 1,00 A 50,00M3,SENDO A PERFURACAO A AR COMPRIMIDO E AREDUCAO A PEDRA DE MAO A ROMPEDOR,ESTA ULTIMA AINDA COM O AUXILIO DE CUNHA E PALMETA</t>
  </si>
  <si>
    <t>ESCAVACAO EM MATERIAL DE 2ªCATEGORIA(MOLEDO OU ROCHA MUITO DECOMPOSTA),COM EQUIPAMENTO A AR COMPRIMIDO,SEM UTILIZACAO DEEXPLOSIVOS,EM TALUDES,VALA/CAVA,ATE 1,50M DE PROFUNDIDADE,INCLUSIVE EMPILHAMENTO DO MATERIAL PARA REMOCAO</t>
  </si>
  <si>
    <t>ESCAVACAO EM MATERIAL DE 2ªCATEGORIA(MOLEDO OU ROCHA MUITO DECOMPOSTA),COM EQUIPAMENTO A AR COMPRIMIDO,SEM UTILIZACAO DEEXPLOSIVOS,EM TALUDES,VALA/CAVA,ENTRE 1,50 E 3,00M DE PROFUNDIDADE,INCLUSIVE EMPILHAMENTO DO MATERIAL PARA REMOCAO</t>
  </si>
  <si>
    <t>ESCAVACAO EM MATERIAL DE 2ªCATEGORIA(MOLEDO OU ROCHA MUITO DECOMPOSTA),COM EQUIPAMENTO A AR COMPRIMIDO,SEM UTILIZACAO DEEXPLOSIVOS,EM TALUDES,VALA/CAVA,ENTRE 3,00 E 4,50M DE PROFUNDIDADE,INCLUSIVE EMPILHAMENTO DO MATERIAL PARA REMOCAO</t>
  </si>
  <si>
    <t>ESCAVACAO EM MATERIAL DE 2ªCATEGORIA(MOLEDO OU ROCHA MUITO DECOMPOSTA),COM EQUIPAMENTO A AR COMPRIMIDO,SEM UTILIZACAO DEEXPLOSIVOS,EM TALUDES,VALA/CAVA,ENTRE 4,50 E 6,00M DE PROFUNDIDADE,INCLUSIVE EMPILHAMENTO DO MATERIAL PARA REMOCAO</t>
  </si>
  <si>
    <t>ESCAVACAO EM MATERIAL DE 2ªCATEGORIA(MOLEDO OU ROCHA MUITO DECOMPOSTA),COM EQUIPAMENTO A AR COMPRIMIDO,SEM UTILIZACAO DEEXPLOSIVOS,EM TALUDES,VALA/CAVA,ENTRE 6,00 E 7,50M DE PROFUNDIDADE,INCLUSIVE EMPILHAMENTO DO MATERIAL PARA REMOCAO</t>
  </si>
  <si>
    <t>ESCAVACAO EM MATERIAL DE 2ªCATEGORIA(MOLEDO OU ROCHA DECOMPOSTA),COM EQUIPAMENTO A AR COMPRIMIDO,SEM UTILIZACAO DE EXPLOSIVOS,EM TALUDES,VALA/CAVA,ATE 1,50M DE PROFUNDIDADE,INCLUSIVE EMPILHAMENTO DO MATERIAL PARA REMOCAO</t>
  </si>
  <si>
    <t>ESCAVACAO EM MATERIAL DE 2ªCATEGORIA(MOLEDO OU ROCHA DECOMPOSTA),COM EQUIPAMENTO A AR COMPRIMIDO,SEM UTILIZACAO DE EXPLOSIVOS,EM TALUDES,VALA/CAVA,ENTRE 1,50 E 3,00M DE PROFUNDIDADE,INCLUSIVE EMPILHAMENTO DO MATERIAL PARA REMOCAO</t>
  </si>
  <si>
    <t>ESCAVACAO EM MATERIAL DE 2ªCATEGORIA(MOLEDO OU ROCHA DECOMPOSTA),COM EQUIPAMENTO A AR COMPRIMIDO,SEM UTILIZACAO DE EXPLOSIVOS,EM TALUDES,VALA/CAVA,ENTRE 3,00 E 4,50M DE PROFUNDIDADE,INCLUSIVE EMPILHAMENTO DO MATERIAL PARA REMOCAO</t>
  </si>
  <si>
    <t>ESCAVACAO EM MATERIAL DE 2ªCATEGORIA(MOLEDO OU ROCHA DECOMPOSTA),COM EQUIPAMENTO A AR COMPRIMIDO,SEM UTILIZACAO DE EXPLOSIVOS,EM TALUDES,VALA/CAVA,ENTRE 4,50 E 6,00M DE PROFUNDIDADE,INCLUSIVE EMPILHAMENTO DO MATERIAL PARA REMOCAO</t>
  </si>
  <si>
    <t>ESCAVACAO EM MATERIAL DE 2ªCATEGORIA(MOLEDO OU ROCHA DECOMPOSTA),COM EQUIPAMENTO A AR COMPRIMIDO,SEM UTILIZACAO DE EXPLOSIVOS,EM TALUDES,VALA/CAVA,ENTRE 6,00 E 7,50M DE PROFUNDIDADE,INCLUSIVE EMPILHAMENTO DO MATERIAL PARA REMOCAO</t>
  </si>
  <si>
    <t>ESCAVACAO EM MATERIAL DE 3ªCATEGORIA(ROCHA SA FRATURADA),COMEQUIPAMENTO A AR COMPRIMIDO E ENCUNHAMENTO GENERALIZADO,SEMUTILIZACAO DE EXPLOSIVOS,EM TALUDES,VALA/CAVA,ATE 1,50M DEPROFUNDIDADE,INCLUSIVE EMPILHAMENTO DO MATERIAL PARA REMOCAO</t>
  </si>
  <si>
    <t>ESCAVACAO EM MATERIAL DE 3ªCATEGORIA(ROCHA SA FRATURADA),COMEQUIPAMENTO A AR COMPRIMIDO E ENCUNHAMENTO GENERALIZADO,SEMUTILIZACAO DE EXPLOSIVOS,EM TALUDES,VALA/CAVA,ENTRE 1,50 E3,00M DE PROFUNDIDADE,INCLUSIVE EMPILHAMENTO DO MATERIAL PARA REMOCAO</t>
  </si>
  <si>
    <t>ESCAVACAO EM MATERIAL DE 3ªCATEGORIA(ROCHA SA FRATURADA),COMEQUIPAMENTO A AR COMPRIMIDO E ENCUNHAMENTO GENERALIZADO,SEMUTILIZACAO DE EXPLOSIVOS,EM TALUDES,VALA/CAVA,ENTRE 3,00 E4,50M DE PROFUNDIDADE,INCLUSIVE EMPILHAMENTO DO MATERIAL PARA REMOCAO</t>
  </si>
  <si>
    <t>ESCAVACAO EM MATERIAL DE 3ªCATEGORIA(ROCHA SA FRATURADA),COMEQUIPAMENTO A AR COMPRIMIDO E ENCUNHAMENTO GENERALIZADO,SEMUTILIZACAO DE EXPLOSIVOS,EM TALUDES,VALA/CAVA,ENTRE 4,50 E6,00M DE PROFUNDIDADE,INCLUSIVE EMPILHAMENTO DO MATERIAL PARA REMOCAO</t>
  </si>
  <si>
    <t>ESCAVACAO EM MATERIAL DE 3ªCATEGORIA(ROCHA SA FRATURADA),COMEQUIPAMENTO A AR COMPRIMIDO E ENCUNHAMENTO GENERALIZADO,SEMUTILIZACAO DE EXPLOSIVOS,EM TALUDES,VALA/CAVA,ENTRE 6,00 E7,50M DE PROFUNDIDADE,INCLUSIVE EMPILHAMENTO DO MATERIAL PARA REMOCAO</t>
  </si>
  <si>
    <t>ESCAVACAO EM MATERIAL DE 3ªCATEGORIA(ROCHA VIVA),COM EQUIPAMENTO A AR COMPRIMIDO E SERRACAO COM BROCAS,SEGUIDA DE ENCUNHAMENTO,SEM UTILIZACAO DE EXPLOSIVOS,EM TALUDES,VALA/CAVA,ATE1,50M DE PROFUNDIDADE,INCLUSIVE EMPILHAMENTO DO MATERIAL PARA REMOCAO</t>
  </si>
  <si>
    <t>ESCAVACAO EM MATERIAL DE 3ªCATEGORIA(ROCHA VIVA),COM EQUIPAMENTO A AR COMPRIMIDO E SERRACAO COM BROCAS,SEGUIDA DE ENCUNHAMENTO,SEM UTILIZACAO DE EXPLOSIVOS,EM TALUDES,VALA/CAVA,ENTRE 1,50 E 3,00M DE PROFUNDIDADE,INCLUSIVE EMPILHAMENTO DO MATERIAL PARA REMOCAO</t>
  </si>
  <si>
    <t>ESCAVACAO EM MATERIAL DE 3ªCATEGORIA(ROCHA VIVA),COM EQUIPAMENTO A AR COMPRIMIDO E SERRACAO COM BROCAS,SEGUIDA DE ENCUNHAMENTO,SEM UTILIZACAO DE EXPLOSIVOS,EM TALUDES,VALA/CAVA,ENTRE 3,00 E 4,50M DE PROFUNDIDADE,INCLUSIVE EMPILHAMENTO DO MATERIAL PARA REMOCAO</t>
  </si>
  <si>
    <t>ESCAVACAO EM MATERIAL DE 3ªCATEGORIA(ROCHA VIVA),COM EQUIPAMENTO A AR COMPRIMIDO E SERRACAO COM BROCAS,SEGUIDA DE ENCUNHAMENTO,SEM UTILIZACAO DE EXPLOSIVOS,EM TALUDES,VALA/CAVA,ENTRE 4,50 E 6,00M DE PROFUNDIDADE,INCLUSIVE EMPILHAMENTO DO MATERIAL PARA REMOCAO</t>
  </si>
  <si>
    <t>ESCAVACAO EM MATERIAL DE 3ªCATEGORIA(ROCHA VIVA),COM EQUIPAMENTO A AR COMPRIMIDO E SERRACAO COM BROCAS,SEGUIDA DE ENCUNHAMENTO,SEM UTILIZACAO DE EXPLOSIVOS,EM TALUDES,VALA/CAVA,ENTRE 6,00 E 7,50M DE PROFUNDIDADE,INCLUSIVE EMPILHAMENTO DO MATERIAL PARA REMOCAO</t>
  </si>
  <si>
    <t>ESCAVACAO EM MATERIAL DE 2ªCATEGORIA(MOLEDO OU ROCHA MUITO DECOMPOSTA),COM EQUIPAMENTO A AR COMPRIMIDO,A CEU ABERTO,SEMUTILIZACAO DE EXPLOSIVOS,INCLUSIVE EMPILHAMENTO DO MATERIALPARA REMOCAO</t>
  </si>
  <si>
    <t>ESCAVACAO EM MATERIAL DE 2ªCATEGORIA(MOLEDO OU ROCHA DECOMPOSTA),COM EQUIPAMENTO A AR COMPRIMIDO,A CEU ABERTO,SEM UTILIZACAO DE EXPLOSIVOS,INCLUSIVE EMPILHAMENTO DO MATERIAL PARA REMOCAO</t>
  </si>
  <si>
    <t>DESMONTE DE BLOCO DE MATERIAL DE 3ªCATEGORIA(ROCHA VIVA),COMEQUIPAMENTO A AR COMPRIMIDO,COM VOLUME ATE 1,00M3,SEM UTILIZACAO DE EXPLOSIVOS,INCLUSIVE REDUCAO A PEDRA DE MAO COM O MESMO EQUIPAMENTO</t>
  </si>
  <si>
    <t>ATERRO COM MATERIAL DE 1ªCATEGORIA,COMPACTADO MANUALMENTE EMCAMADAS DE 20CM,ATE UMA ALTURA MAXIMA DE 80CM,PARA SUPORTEDE CAMADA DE CONCRETO,INCLUSIVE DOIS TIROS DE PA,ESPALHAMENTO E REGA,EXCLUSIVE FORNECIMENTO DA TERRA</t>
  </si>
  <si>
    <t>ATERRO COM MATERIAL DE 1ª CATEGORIA,COMPACTADO MANUALMENTE EM CAMADAS DE 20CM DE MATERIAL APILOADO,PROVENIENTE DE JAZIDADISTANTE ATE 1KM,INCLUSIVE ESCAVACAO,CARGA,TRANSPORTE EM CAMINHAO BASCULANTE,DESCARGA,ESPALHAMENTO E IRRIGACAO MANUAIS</t>
  </si>
  <si>
    <t>ATERRO COM MATERIAL DE 1ª CATEGORIA,COMPACTADO MANUALMENTE EM CAMADAS DE 20CM DE MATERIAL APILOADO,PROVENIENTE DE JAZIDADISTANTE ATE 2KM,INCLUSIVE ESCAVACAO,CARGA,TRANSPORTE EM CAMINHAO BASCULANTE,DESCARGA,ESPALHAMENTO E IRRIGACAO MANUAIS</t>
  </si>
  <si>
    <t>ATERRO COM MATERIAL DE 1ª CATEGORIA,COMPACTADO MANUALMENTE EM CAMADAS DE 20CM DE MATERIAL APILOADO,PROVENIENTE DE JAZIDADISTANTE ATE 3KM,INCLUSIVE ESCAVACAO,CARGA,TRANSPORTE EM CAMINHAO BASCULANTE,DESCARGA,ESPALHAMENTO E IRRIGACAO MANUAIS</t>
  </si>
  <si>
    <t>ATERRO COM MATERIAL DE 1ª CATEGORIA,COMPACTADO MANUALMENTE EM CAMADAS DE 20CM DE MATERIAL APILOADO,PROVENIENTE DE JAZIDADISTANTE ATE 4KM,INCLUSIVE ESCAVACAO,CARGA,TRANSPORTE EM CAMINHAO BASCULANTE,DESCARGA,ESPALHAMENTO E IRRIGACAO MANUAIS</t>
  </si>
  <si>
    <t>ATERRO COM MATERIAL DE 1ª CATEGORIA,COMPACTADO MANUALMENTE EM CAMADAS DE 20CM DE MATERIAL APILOADO,PROVENIENTE DE JAZIDADISTANTE ATE 5KM,INCLUSIVE ESCAVACAO,CARGA,TRANSPORTE EM CAMINHAO BASCULANTE,DESCARGA,ESPALHAMENTO E IRRIGACAO MANUAIS</t>
  </si>
  <si>
    <t>ATERRO COM MATERIAL DE 1ª CATEGORIA,COMPACTADO MANUALMENTE EM CAMADAS DE 20CM DE MATERIAL APILOADO,PROVENIENTE DE JAZIDADISTANTE ATE 10KM,INCLUSIVE ESCAVACAO,CARGA,TRANSPORTE EM CAMINHAO BASCULANTE,DESCARGA,ESPALHAMENTO E IRRIGACAO MANUAIS</t>
  </si>
  <si>
    <t>ATERRO COM MATERIAL DE 1ª CATEGORIA,COMPACTADO MANUALMENTE EM CAMADAS DE 20CM DE MATERIAL APILOADO,PROVENIENTE DE JAZIDADISTANTE ATE 15KM,INCLUSIVE ESCAVACAO,CARGA,TRANSPORTE EM CAMINHAO BASCULANTE,DESCARGA,ESPALHAMENTO E IRRIGACAO MANUAIS</t>
  </si>
  <si>
    <t>ATERRO COM MATERIAL DE 1ª CATEGORIA,COMPACTADO MANUALMENTE EM CAMADAS DE 20CM DE MATERIAL APILOADO,PROVENIENTE DE JAZIDADISTANTE ATE 20KM,INCLUSIVE ESCAVACAO,CARGA,TRANSPORTE EM CAMINHAO BASCULANTE,DESCARGA,ESPALHAMENTO E IRRIGACAO MANUAIS</t>
  </si>
  <si>
    <t>ATERRO COM MATERIAL DE 1ª CATEGORIA,COMPACTADO MANUALMENTE EM CAMADAS DE 20CM DE MATERIAL APILOADO,PROVENIENTE DE JAZIDADISTANTE ATE 25KM,INCLUSIVE ESCAVACAO,CARGA,TRANSPORTE EM CAMINHAO BASCULANTE,DESCARGA,ESPALHAMENTO E IRRIGACAO MANUAIS</t>
  </si>
  <si>
    <t>ATERRO COM MATERIAL DE 1ª CATEGORIA,COMPACTADO MANUALMENTE EM CAMADAS DE 20CM DE MATERIAL APILOADO,PROVENIENTE DE JAZIDADISTANTE ATE 30KM,INCLUSIVE ESCAVACAO,CARGA,TRANSPORTE EM CAMINHAO BASCULANTE,DESCARGA,ESPALHAMENTO E IRRIGACAO MANUAIS</t>
  </si>
  <si>
    <t>ATERRO COM MATERIAL DE 1ªCATEGORIA,ESPALHADO POR TRATOR COMPOTENCIA EM TORNO DE 80CV COM LAMINA,EM CAMADAS DE 20CM DE MATERIAL ADENSADO,REGADO POR CAMINHAO TANQUE E COMPACTADO A 90% COM ROLO PE DE CARNEIRO CONVENCIONAL,DE 2(DOIS) CILINDROS,REBOCADO POR TRATOR DE PNEUS,INTERVINDO 2(DOIS) SERVENTES,EXCLUSIVE O FORNECIMENTO DA TERRA</t>
  </si>
  <si>
    <t>ATERRO COM MATERIAL DE 1ªCATEGORIA,ESPALHADO POR TRATOR COMPOTENCIA EM TORNO DE 140CV COM LAMINA,EM CAMADAS DE 20CM DEMATERIAL ADENSADO,REGADO POR CAMINHAO TANQUE E COMPACTADO A90% COM ROLO PE DE CARNEIRO CONVENCIONAL,DE 2(DOIS)CILINDROS,REBOCADO POR TRATOR DE PNEUS,INTERVINDO 2(DOIS)SERVENTES,EXCLUSIVE O FORNECIMENTO DA TERRA</t>
  </si>
  <si>
    <t>ATERRO COM MATERIAL DE 1ªCATEGORIA,ESPALHADO POR TRATOR COMPOTENCIA EM TORNO DE 335CV COM LAMINA,EM CAMADAS DE 20CM DEMATERIAL ADENSADO,REGADO POR CAMINHAO TANQUE E COMPACTADO A90% COM ROLO PE DE CARNEIRO CONVENCIONAL,DE 2(DOIS)CILINDROS,REBOCADO POR TRATOR DE PNEUS,INTERVINDO 2(DOIS)SERVENTES,EXCLUSIVE O FORNECIMENTO DA TERRA</t>
  </si>
  <si>
    <t>ATERRO COM MATERIAL DE 1ªCATEGORIA,ESPALHADO POR RETRO ESCAVADEIRA,EM CAMADAS DE 20CM DE MATERIAL ADENSADO,REGADO POR CAMINHAO TANQUE E COMPACTADO A 90% COM ROLO PE DE CARNEIRO CONVENCIONAL,DE 2(DOIS) CILINDROS,REBOCADO POR TRATOR DE PNEUS,INTERVINDO 2(DOIS) SERVENTES,EXCLUSIVE O FORNECIMENTO DA TERRA</t>
  </si>
  <si>
    <t>ATERRO COM MATERIAL DE 1ªCATEGORIA,ESPALHADO POR RETRO ESCAVADEIRA,EM CAMADAS DE 20CM DE MATERIAL ADENSADO,REGADO POR CAMINHAO TANQUE E COMPACTADO A 90% COM SOQUETE VIBRATORIO,INTERVINDO 2(DOIS) SERVENTES,EXCLUSIVE O FORNECIMENTO DA TERRA</t>
  </si>
  <si>
    <t>MATERIAL DE 1ª CATEGORIA PARA ATERROS,COMPREENDENDO:ESCAVACAO,CARGA,TRANSPORTE A 1KM EM CAMINHAO BASCULANTE E DESCARGA,CONSIDERANDO O VOLUME NECESSARIO A EXECUCAO DE 1,00M3 DE MATERIAL COMPACTADO</t>
  </si>
  <si>
    <t>MATERIAL DE 1ª CATEGORIA PARA ATERROS,COMPREENDENDO:ESCAVACAO,CARGA,TRANSPORTE A 2KM EM CAMINHAO BASCULANTE E DESCARGA,CONSIDERANDO O VOLUME NECESSARIO A EXECUCAO DE 1,00M3 DE MATERIAL COMPACTADO</t>
  </si>
  <si>
    <t>MATERIAL DE 1ª CATEGORIA PARA ATERROS,COMPREENDENDO:ESCAVACAO,CARGA,TRANSPORTE A 3KM EM CAMINHAO BASCULANTE E DESCARGA,CONSIDERANDO O VOLUME NECESSARIO A EXECUCAO DE 1,00M3 DE MATERIAL COMPACTADO</t>
  </si>
  <si>
    <t>MATERIAL DE 1ª CATEGORIA PARA ATERROS,COMPREENDENDO:ESCAVACAO,CARGA,TRANSPORTE A 4KM EM CAMINHAO BASCULANTE E DESCARGA,CONSIDERANDO O VOLUME NECESSARIO A EXECUCAO DE 1,00M3 DE MATERIAL COMPACTADO</t>
  </si>
  <si>
    <t>MATERIAL DE 1ª CATEGORIA PARA ATERROS,COMPREENDENDO:ESCAVACAO,CARGA,TRANSPORTE A 5KM EM CAMINHAO BASCULANTE E DESCARGA,CONSIDERANDO O VOLUME NECESSARIO A EXECUCAO DE 1,00M3 DE MATERIAL COMPACTADO</t>
  </si>
  <si>
    <t>MATERIAL DE 1ª CATEGORIA PARA ATERROS,COMPREENDENDO:ESCAVACAO,CARGA,TRANSPORTE A 10KM EM CAMINHAO BASCULANTE E DESCARGA,CONSIDERANDO O VOLUME NECESSARIO A EXECUCAO DE 1,00M3 DE MATERIAL COMPACTADO</t>
  </si>
  <si>
    <t>MATERIAL DE 1ª CATEGORIA PARA ATERROS,COMPREENDENDO:ESCAVACAO,CARGA,TRANSPORTE A 15KM EM CAMINHAO BASCULANTE E DESCARGA,CONSIDERANDO O VOLUME NECESSARIO A EXECUCAO DE 1,00M3 DE MATERIAL COMPACTADO</t>
  </si>
  <si>
    <t>MATERIAL DE 1ª CATEGORIA PARA ATERROS,COMPREENDENDO:ESCAVACAO,CARGA,TRANSPORTE A 20KM EM CAMINHAO BASCULANTE E DESCARGA,CONSIDERANDO O VOLUME NECESSARIO A EXECUCAO DE 1,00M3 DE MATERIAL COMPACTADO</t>
  </si>
  <si>
    <t>MATERIAL DE 1ª CATEGORIA PARA ATERROS,COMPREENDENDO:ESCAVACAO,CARGA,TRANSPORTE A 25KM EM CAMINHAO BASCULANTE E DESCARGA,CONSIDERANDO O VOLUME NECESSARIO A EXECUCAO DE 1,00M3 DE MATERIAL COMPACTADO</t>
  </si>
  <si>
    <t>MATERIAL DE 1ª CATEGORIA PARA ATERROS,COMPREENDENDO:ESCAVACAO,CARGA,TRANSPORTE A 30KM EM CAMINHAO BASCULANTE E DESCARGA,CONSIDERANDO O VOLUME NECESSARIO A EXECUCAO DE 1,00M3 DE MATERIAL COMPACTADO</t>
  </si>
  <si>
    <t>ATERRO COMPACTADO A 95%,PARA CONSTRUCAO DE BARRAGENS OU DIQUES,EXECUTADOS EM CAMADAS DE 20CM DE MATERIAL SOLTO DE BOA QUALIDADE,INCLUSIVE ESPALHAMENTO E IRRIGACAO,EM TERRENO DE BOARESISTENCIA,EXCLUSIVE FORNECIMENTO DA TERRA</t>
  </si>
  <si>
    <t>ATERRO COMPACTADO A 95%,PARA CONSTRUCAO DE BARRAGENS OU DIQUES,EXECUTADOS EM CAMADAS DE 20CM DE MATERIAL SOLTO DE BOA QUALIDADE,INCLUSIVE ESPALHAMENTO E IRRIGACAO,EM TERRENO DE BAIXA RESISTENCIA(ARGILA MOLE),EXCLUSIVE FORNECIMENTO DA TERRA</t>
  </si>
  <si>
    <t>ESCAVACAO MECANICA DE VALA NAO ESCORADA EM MATERIAL DE 1ªCATEGORIA COM PEDRAS,INSTALACOES PREDIAIS OU OUTROS REDUTORES DE PRODUTIVIDADE OU CAVAS DE FUNDACAO,ATE 1,50M DE PROFUNDIDADE,UTILIZANDO RETRO-ESCAVADEIRA,EXCLUSIVE ESGOTAMENTO</t>
  </si>
  <si>
    <t>ESCAVACAO MECANICA DE VALA NAO ESCORADA EM MATERIAL DE 1ªCATEGORIA COM PEDRAS,INSTALACOES PREDIAIS OU OUTROS REDUTORES DE PRODUTIVIDADE OU CAVAS DE FUNDACAO,ENTRE 1,50 E 3,00M DE PROFUNDIDADE,UTILIZANDO RETRO-ESCAVADEIRA,EXCLUSIVE ESGOTAMENTO</t>
  </si>
  <si>
    <t>ESCAVACAO MECANICA DE VALA ESCORADA,EM MATERIAL DE 1ªCATEGORIA COM PEDRAS,INSTALACOES PREDIAIS OU OUTROS REDUTORES DE PRODUTIVIDADE,OU CAVAS DE FUNDACAO,ATE 1,50M DE PROFUNDIDADE,UTILIZANDO RETRO-ESCAVADEIRA,EXCLUSIVE ESGOTAMENTO E ESCORAMENTO</t>
  </si>
  <si>
    <t>ESCAVACAO MECANICA DE VALA ESCORADA,EM MATERIAL DE 1ªCATEGORIA COM PEDRAS,INSTALACOES PREDIAIS OU OUTROS REDUTORES DE PRODUTIVIDADE,OU CAVAS DE FUNDACAO,ENTRE 1,50 E 3,00M DE PROFUNDIDADE,UTILIZANDO RETRO-ESCAVADEIRA,EXCLUSIVE ESGOTAMENTO EESCORAMENTO</t>
  </si>
  <si>
    <t>ESCAVACAO MECANICA DE VALA NAO ESCORADA,EM MATERIAL DE 1ªCATEGORIA COM PEDRAS,INSTALACOES PREDIAIS OU OUTROS REDUTORES DE PRODUTIVIDADE,OU CAVAS DE FUNDACAO,ATE 1,50M DE PROFUNDIDADE,UTILIZANDO ESCAVADEIRA HIDRAULICA DE 0,78M3,EXCLUSIVE ESGOTAMENTO</t>
  </si>
  <si>
    <t>ESCAVACAO MECANICA DE VALA NAO ESCORADA,EM MATERIAL DE 1ªCATEGORIA COM PEDRAS,INSTALACOES PREDIAIS OU OUTROS REDUTORES DE PRODUTIVIDADE,OU CAVAS DE FUNDACAO,ENTRE 1,50 E 3,00M DE PROFUNDIDADE,UTILIZANDO ESCAVADEIRA HIDRAULICA DE 0,78M3,EXCLUSIVE ESGOTAMENTO</t>
  </si>
  <si>
    <t>ESCAVACAO MECANICA DE VALA NAO ESCORADA,EM MATERIAL DE 1ªCATEGORIA COM PEDRAS,INSTALACOES PREDIAIS OU OUTROS REDUTORES DE PRODUTIVIDADE,OU CAVAS DE FUNDACAO,ENTRE 3,00 E 4,50M DE PROFUNDIDADE,UTILIZANDO ESCAVADEIRA HIDRAULICA DE 0,78M3,EXCLUSIVE ESGOTAMENTO</t>
  </si>
  <si>
    <t>ESCAVACAO MECANICA DE VALA NAO ESCORADA,EM MATERIAL DE 1ªCATEGORIA COM PEDRAS,INSTALACOES PREDIAIS,OU OUTROS REDUTORES DE PRODUTIVIDADE,OU CAVAS DE FUNDACAO,ENTRE 4,50 E 6,00M DE PROFUNDIDADE,UTILIZANDO ESCAVADEIRA HIDRAULICA DE 0,78M3,EXCLUSIVE ESGOTAMENTO</t>
  </si>
  <si>
    <t>ESCAVACAO MECANICA DE VALA ESCORADA,EM MATERIAL DE 1ªCATEGORIA COM PEDRAS,INSTALACOES PREDIAIS OU OUTROS REDUTORES DE PRODUTIVIDADE,OU CAVAS DE FUNDACAO,ATE 1,50M DE PROFUNDIDADE,UTILIZANDO ESCAVADEIRA HIDRAULICA DE 0,78M3,EXCLUSIVE ESGOTAMENTO E ESCORAMENTO</t>
  </si>
  <si>
    <t>ESCAVACAO MECANICA DE VALA ESCORADA,EM MATERIAL DE 1ªCATEGORIA COM PEDRAS,INSTALACOES PREDIAIS OU OUTROS REDUTORES DE PRODUTIVIDADE,OU CAVAS DE FUNDACAO,ENTRE 1,50 E 3,00M DE PROFUNDIDADE,UTILIZANDO ESCAVADEIRA HIDRAULICA DE 0,78M3,EXCLUSIVE ESGOTAMENTO E ESCORAMENTO</t>
  </si>
  <si>
    <t>ESCAVACAO MECANICA DE VALA ESCORADA,EM MATERIAL DE 1ªCATEGORIA COM PEDRAS,INSTALACOES PREDIAIS OU OUTROS REDUTORES DE PRODUTIVIDADE,OU CAVAS DE FUNDACAO,ENTRE 3,00 E 4,50M DE PROFUNDIDADE,UTILIZANDO ESCAVADEIRA HIDRAULICA DE 0,78M3,EXCLUSIVE ESGOTAMENTO E ESCORAMENTO</t>
  </si>
  <si>
    <t>ESCAVACAO MECANICA DE VALA ESCORADA,EM MATERIAL DE 1ªCATEGORIA COM PEDRAS,INSTALACOES PREDIAIS OU OUTROS REDUTORES DE PRODUTIVIDADE,OU CAVAS DE FUNDACAO,ENTRE 4,50 E 6,00M DE PROFUNDIDADE,UTILIZANDO ESCAVADEIRA HIDRAULICA DE 0,78M3,EXCLUSIVE ESGOTAMENTO E ESCORAMENTO</t>
  </si>
  <si>
    <t>ESCAVACAO MECANICA,PARA ACERTO DE TALUDES,EM MATERIAL DE 1ªCATEGORIA,UTILIZANDO ESCAVADEIRA HIDRAULICA DE 0,78M3</t>
  </si>
  <si>
    <t>ESCAVACAO MECANICA DE VALA,EM MATERIAL DE 2ªCATEGORIA(MOLEDOOU ROCHA MUITO DECOMPOSTA),UTILIZANDO ESCAVADEIRA HIDRAULICA DE 0,78M3,EXCLUSIVE ESCORAMENTO E ESGOTAMENTO,SEM USO DE COMPRESSOR</t>
  </si>
  <si>
    <t>REMOCAO ATE 20,00M,DE MATERIAL DE 2ª OU 3ªCATEGORIA,APOS ESCAVACAO,MEDIDO NO CORTE,COM TRATOR COM POTENCIA EM TORNO DE 200CV,CONSIDERANDO-SE ESTE TRABALHANDO A METADE DE SUA PRODUCAO NORMAL</t>
  </si>
  <si>
    <t>REMOCAO ATE 20,00M,DE MATERIAL DE 2ª OU 3ªCATEGORIA,APOS ESCAVACAO,MEDIDO NO CORTE,COM TRATOR COM POTENCIA EM TORNO DE 80CV,CONSIDERANDO-SE ESTE TRABALHANDO A METADE DE SUA PRODUCAO NORMAL</t>
  </si>
  <si>
    <t>ESCAVACAO MECANICA,COM TRATOR DE LAMINA COM POTENCIA EM TORNO DE 80CV,EM MATERIAL DE 1ªCATEGORIA,NOS SERVICOS DE TERRACEAMENTO DE TALUDES EM CORTES,SEJA PARA ALARGAMENTO OU PARA PREPARO DO LEITO DE VALETAS DE DRENAGEM,TENDO CADA PATAMAR 4,00M DE LARGURA</t>
  </si>
  <si>
    <t>ESCAVACAO EM LEITO DE RIO OU CANAL(DRAGAGEM)DE MATERIAL MOLE,ATE 4,50M DE PROFUNDIDADE,MEDIDA A PARTIR DO PLANO DE ESTACIONAMENTO DA MAQUINA,UTILIZANDO ESCAVADEIRA SOBRE ESTEIRAS,VERSAO DRAG-LINE,COM CACAMBA DE 0,57M3(3/4JD3)</t>
  </si>
  <si>
    <t>ESCAVACAO EM LEITO DE RIO OU CANAL(DRAGAGEM)DE MATERIAL MOLE,ENTRE 4,50 E 9,00M DE PROFUNDIDADE,MEDIDA A PARTIR DO PLANODE ESTACIONAMENTO DA MAQUINA,UTILIZANDO ESCAVADEIRA SOBRE ESTEIRAS,VERSAO DRAG-LINE,COM CACAMBA DE 0,57M3(3/4JD3)</t>
  </si>
  <si>
    <t>ESCAVACAO EM LEITO DE RIO OU CANAL(DRAGAGEM)DE MATERIAL MOLE,ATE 4,50M DE PROFUNDIDADE,MEDIDA A PARTIR DO PLANO DE ESTACIONAMENTO DA MAQUINA,UTILIZANDO ESCAVADEIRA SOBRE ESTEIRAS,VERSAO CLAM-SHELL,COM CACAMBA DE 0.57M3(3/4JD3)</t>
  </si>
  <si>
    <t>ESCAVACAO EM LEITO DE RIO OU CANAL(DRAGAGEM)DE MATERIAL MOLE,ENTRE 4,50 E 9,00M DE PROFUNDIDADE,MEDIDA A PARTIR DO PLANODE ESTACIONAMENTO DA MAQUINA,UTILIZANDO ESCAVADEIRA SOBRE ESTEIRAS,VERSAO CLAM-SHELL,COM CACAMBA DE 0.57M3(3/4JD3)</t>
  </si>
  <si>
    <t>ESCAVACAO,CARGA E TRANSPORTE DE MATERIAL DE 2ªCATEGORIA,UTILIZANDO MOTO-ESCAVO-TRANSPORTADOR,TRATOR(PUSHER),MOTONIVELADORA E TRATOR COM ESCARIFICADOR,ADMITINDO UMA DISTANCIA MEDIADE TRANSPORTE DE 100,00M</t>
  </si>
  <si>
    <t>ESCAVACAO,CARGA E TRANSPORTE DE MATERIAL DE 2ªCATEGORIA,UTILIZANDO MOTO-ESCAVO-TRANSPORTADOR,TRATOR(PUSHER),MOTONIVELADORA E TRATOR COM ESCARIFICADOR,ADMITINDO UMA DISTANCIA MEDIADE TRANSPORTE DE 150,00M</t>
  </si>
  <si>
    <t>ESCAVACAO,CARGA E TRANSPORTE DE MATERIAL DE 2ªCATEGORIA,UTILIZANDO MOTO-ESCAVO-TRANSPORTADOR,TRATOR(PUSHER),MOTONIVELADORA E TRATOR COM ESCARIFICADOR,ADMITINDO UMA DISTANCIA MEDIADE TRANSPORTE DE 200,00M</t>
  </si>
  <si>
    <t>ESCAVACAO,CARGA E TRANSPORTE DE MATERIAL DE 2ªCATEGORIA,UTILIZANDO MOTO-ESCAVO-TRANSPORTADOR,TRATOR(PUSHER),MOTONIVELADORA E TRATOR COM ESCARIFICADOR,ADMITINDO UMA DISTANCIA MEDIADE TRANSPORTE DE 250,00M</t>
  </si>
  <si>
    <t>ESCAVACAO,CARGA E TRANSPORTE DE MATERIAL DE 2ªCATEGORIA,UTILIZANDO MOTO-ESCAVO-TRANSPORTADOR,TRATOR(PUSHER),MOTONIVELADORA E TRATOR COM ESCARIFICADOR,ADMITINDO UMA DISTANCIA MEDIADE TRANSPORTE DE 300,00M</t>
  </si>
  <si>
    <t>ESCAVACAO,CARGA E TRANSPORTE DE MATERIAL DE 2ªCATEGORIA,UTILIZANDO MOTO-ESCAVO-TRANSPORTADOR,TRATOR(PUSHER),MOTONIVELADORA E TRATOR COM ESCARIFICADOR,ADMITINDO UMA DISTANCIA MEDIADE TRANSPORTE DE 350,00M</t>
  </si>
  <si>
    <t>ESCAVACAO,CARGA E TRANSPORTE DE MATERIAL DE 2ªCATEGORIA,UTILIZANDO MOTO-ESCAVO-TRANSPORTADOR,TRATOR(PUSHER),MOTONIVELADORA E TARTOR COM ESCARIFICADOR,ADMITINDO UMA DISTANCIA MEDIADE TRANSPORTE DE 400,00M</t>
  </si>
  <si>
    <t>ESCAVACAO,CARGA E TRANSPORTE DE MATERIAL DE 2ªCATEGORIA,UTILIZANDO MOTO-ESCAVO-TRANSPORTADOR,TRATOR(PUSHER),MOTONIVELADORA E TRATOR COM ESCARIFICADOR,ADMITINDO UMA DISTANCIA MEDIADE TRANSPORTE DE 450,00M</t>
  </si>
  <si>
    <t>ESCAVACAO,CARGA E TRANSPORTE DE MATERIAL DE 2ªCATEGORIA,UTILIZANDO MOTO-ESCAVO-TRANSPORTADOR,TRATOR(PUSHER),MOTONIVELADORA E TRATOR COM ESCARIFICADOR,ADMITINDO UMA DISTANCIA MEDIADE TRANSPORTE DE 500,00M</t>
  </si>
  <si>
    <t>ESCAVACAO,CARGA E TRANSPORTE DE MATERIAL DE 2ªCATEGORIA,UTILIZANDO MOTO-ESCAVO-TRANSPORTADOR,TRATOR(PUSHER),MOTONIVELADORA E TRATOR COM ESCARIFICADOR,ADMITINDO UMA DISTANCIA MEDIADE TRANSPORTE DE 550,00M</t>
  </si>
  <si>
    <t>ESCAVACAO,CARGA E TRANSPORTE DE MATERIAL DE 2ªCATEGORIA,UTILIZANDO MOTO-ESCAVO-TRAMSPORTADOR,TRATOR(PUSHER),MOTONIVELADORA E TRATOR COM ESCARIFICADOR,ADMITINDO UMA DISTANCIA MEDIADE TRANSPORTE DE 600,00M</t>
  </si>
  <si>
    <t>ESCAVACAO,CARGA E TRANSPORTE DE MATERIAL DE 2ªCATEGORIA,UTILIZANDO MOTO-ESCAVO-TRANSPORTADOR,TRATOR(PUSHER),MOTONIVELADORA E TRATOR COM ESCARIFICADOR,ADMITINDO UMA DISTANCIA MEDIADE TRANSPORTE DE 650,00M</t>
  </si>
  <si>
    <t>ESCAVACAO,CARGA E TRANSPORTE DE MATERIAL DE 2ªCATEGORIA,UTILIZANDO MOTO-ESCAVO-TRANSPORTADOR,TRATOR(PUSHER),MOTONIVELADORA E TRATOR COM ESCARIFICADOR,ADMITINDO UMA DISTANCIA MEDIADE TRANSPORTE DE 700,00M</t>
  </si>
  <si>
    <t>ESCAVACAO,CARGA E TRANSPORTE DE MATERIAL DE 2ªCATEGORIA,UTILIZANDO MOTO-ESCAVO-TRANSPORTADOR,TRATOR(PUSHER),MOTONIVELADORA E TRATOR COM ESCARIFICADOR,ADMITINDO UMA DISTANCIA MEDIADE TRANSPORTE DE 750,00M</t>
  </si>
  <si>
    <t>ESCAVACAO,CARGA E TRANSPORTE DE MATERIAL DE 2ªCATEGORIA,UTILIZANDO MOTO-ESCAVO-TRANSPORTADOR,TRATOR(PUSHER),MOTONIVELADORA E TRATOR COM ESCARIFICADOR,ADMITINDO UMA DISTANCIA MEDIADE TRANSPORTE DE 800,00M</t>
  </si>
  <si>
    <t>ESCAVACAO,CARGA E TRANSPORTE DE MATERIAL DE 2ªCATEGORIA,UTILIZANDO MOTO-ESCAVO-TRANSPORTADOR,TRATOR(PUSHER),MOTONIVELADORA E TRATOR COM ESCARIFICADOR,ADMITINDO UMA DISTANCIA MEDIADE TRANSPORTE DE 850,00M</t>
  </si>
  <si>
    <t>ESCAVACAO,CARGA E TRANSPORTE DE MATERIAL DE 2ªCATEGORIA,UTILIZANDO MOTO-ESCAVO-TRANSPORTADOR,TRATOR(PUSHER),MOTONIVELADORA E TRATOR COM ESCARIFICADOR,ADMITINDO UMA DISTANCIA MEDIADE TRANSPORTE DE 900,00M</t>
  </si>
  <si>
    <t>ESCAVACAO,CARGA E TRANSPORTE DE MATERIAL DE 2ªCATEGORIA,UTILIZANDO MOTO-ESCAVO-TRANSPORTADOR,TRATOR(PUSHER),MOTONIVELADORA E TRATOR COM ESCARIFICADOR,ADMITINDO UMA DISTANCIA MEDIADE TRANSPORTE DE 950,00M</t>
  </si>
  <si>
    <t>ESCAVACAO,CARGA E TRANSPORTE DE MATERIAL DE 2ªCATEGORIA,UTILIZANDO MOTO-ESCAVO-TRANSPORTADOR,TRATOR(PUSHER),MOTONIVELADORA E TRATOR COM ESCARIFICADOR,ADMITINDO UMA DISTANCIA MEDIADE TRANSPORTE DE 1000,00M</t>
  </si>
  <si>
    <t>ESCAVACAO,CARGA E TRANSPORTE DE MATERIAL DE 2ªCATEGORIA,UTILIZANDO MOTO-ESCAVO-TRANSPORTADOR,TRATOR(PUSHER),MOTONIVELADORA E TRATOR COM ESCARIFICADOR,ADMITINDO UMA DISTANCIA MEDIADE TRANSPORTE DE 1050,00M</t>
  </si>
  <si>
    <t>ESCAVACAO,CARGA E TRANSPORTE DE MATERIAL DE 2ªCATEGORIA,UTILIZANDO MOTO-ESCAVO-TRANSPORTADOR,TRATOR(PUSHER),MOTONIVELADORA E TRATOR COM ESCARIFICADOR,ADMITINDO UMA DISTANCIA MEDIADE TRANSPORTE DE 1100,00M</t>
  </si>
  <si>
    <t>ESCAVACAO,CARGA E TRANSPORTE DE MATERIAL DE 2ªCATEGORIA,UTILIZANDO MOTO-ESCAVO-TRANSPORTADOR,TRATOR(PUSHER),MOTONIVELADORA E TRATOR COM ESCARIFICADOR,ADMITINDO UMA DISTANCIA MEDIADE TRANSPORTE DE 1150,00M</t>
  </si>
  <si>
    <t>ESCAVACAO,CARGA E TRANSPORTE DE MATERIAL DE 2ªCATEGORIA,UTILIZANDO MOTO-ESCAVO-TRANSPORTADOR,TRATOR(PUSHER),MOTONIVELADORA E TRATOR COM ESCARIFICADOR,ADMITINDO UMA DISTANCIA MEDIADE TRANSPORTE DE 1200,00M</t>
  </si>
  <si>
    <t>TRANSPORTE DE CARGA DE QUALQUER NATUREZA,EXCLUSIVE AS DESPESAS DE CARGA E DESCARGA,TANTO DE ESPERA DO CAMINHAO COMO DO SERVENTE OU EQUIPAMENTO AUXILIAR,A VELOCIDADE MEDIA DE 50KM/H,EM CAMINHAO DE CARROCERIA FIXA A OLEO DIESEL,COM CAPACIDADEUTIL DE 7,5T</t>
  </si>
  <si>
    <t>TRANSPORTE DE CARGA DE QUALQUER NATUREZA,EXCLUSIVE AS DESPESAS DE CARGA E DESCARGA,TANTO DE ESPERA DO CAMINHAO COMO DO SERVENTE OU EQUIPAMENTO AUXILIAR,A VELOCIDADE MEDIA DE 40KM/H,EM CAMINHAO DE CARROCERIA FIXA A OLEO DIESEL,COM CAPACIDADEUTIL DE 7,5T</t>
  </si>
  <si>
    <t>TRANSPORTE DE CARGA DE QUALQUER NATUREZA,EXCLUSIVE AS DESPESAS DE CARGA E DESCARGA,TANTO DE ESPERA DO CAMINHAO COMO DO SERVENTE OU EQUIPAMENTO AUXILIAR,A VELOCIDADE MEDIA DE 35KM/H,EM CAMINHAO DE CARROCERIA FIXA A OLEO DIESEL,COM CAPACIDADEUTIL DE 7,5T</t>
  </si>
  <si>
    <t>TRANSPORTE DE CARGA DE QUALQUER NATUREZA,EXCLUSIVE AS DESPESAS DE CARGA E DESCARGA,TANTO DE ESPERA DO CAMINHAO COMO DO SERVENTE OU EQUIPAMENTO AUXILIAR,A VELOCIDADE MEDIA DE 30KM/H,EM CAMINHAO DE CARROCERIA FIXA A OLEO DIESEL,COM CAPACIDADEUTIL DE 7,5T</t>
  </si>
  <si>
    <t>TRANSPORTE DE CARGA DE QUALQUER NATUREZA,EXCLUSIVE AS DESPESAS DE CARGA E DESCARGA,TANTO DE ESPERA DO CAMINHAO COMO DO SERVENTE OU EQUIPAMENTO AUXILIAR,A VELOCIDADE MEDIA DE 25KM/H,EM CAMINHAO DE CARROCEIRA FIXA A OLEO DIESEL,COM CAPACIDADEUTIL DE 7,5T</t>
  </si>
  <si>
    <t>TRANSPORTE DE CARGA DE QUALQUER NATUREZA,EXCLUSIVE AS DESPESAS DE CARGA E DESCARGA,TANTO DE ESPERA DO CAMINHAO COMO DO SERVENTE OU EQUIPAMENTO AUXILIAR,A VELOCIDADE MEDIA DE 20KM/H,EM CAMINHAO DE CARROCERIA FIXA A OLEO DIESEL,COM CAPACIDADEUTIL DE 7,5T</t>
  </si>
  <si>
    <t>TRANSPORTE DE CARGA DE QUALQUER NATUREZA,EXCLUSIVE AS DESPESAS DE CARGA E DESCARGA,TANTO DE ESPERA DO CAMINHAO COMO DO SERVENTE OU EQUIPAMENTO AUXILIAR,A VELOCIDADE MEDIA DE 15KM/H,EM CAMINHAO DE CARROCERIA FIXA A OLEO DIESEL,COM CAPACIDADEUTIL DE 7,5T</t>
  </si>
  <si>
    <t>TRANSPORTE DE CARGA DE QUALQUER NATUREZA,EXCLUSIVE AS DESPESAS DE CARGA E DESCARGA,TANTO DE ESPERA DO CAMINHAO COMO DO SERVENTE OU EQUIPAMENTO AUXILIAR,A VELOCIDADE MEDIA DE 10KM/H,EM CAMINHAO DE CARROCERIA FIXA A OLEO DIESEL,COM CAPACIDADEUTIL DE 7,5T</t>
  </si>
  <si>
    <t>TRANSPORTE DE CARGA DE QUALQUER NATUREZA,EXCLUSIVE AS DESPESAS DE CARGA E DESCARGA,TANTO DE ESPERA DO CAMINHAO COMO DO SERVENTE OU EQUIPAMENTO AUXILIAR,A VELOCIDADE MEDIA DE 5KM/H,EM CAMINHAO DE CARROCERIA FIXA A OLEO DIESEL,COM CAPACIDADEUTIL DE 7,5T</t>
  </si>
  <si>
    <t>TRANSPORTE DE CARGA DE QUALQUER NATUREZA,EXCLUSIVE AS DESPESAS DE CARGA E DESCARGA,TANTO DE ESPERA DO CAMINHAO COMO DO SERVENTE OU EQUIPAMENTO AUXILIAR,A VELOCIDADE MEDIA DE 50KM/H,EM CAMINHAO TRUCADO DE CARROCERIA FIXA A OLEO DIESEL,COM CAPACIDADE UTIL DE 12T</t>
  </si>
  <si>
    <t>TRANSPORTE DE CARGA DE QUALQUER NATUREZA,EXCLUSIVE AS DESPESAS DE CARGA E DESCARGA,TANTO DE ESPERA DO CAMINHAO COMO DO SERVENTE OU EQUIPAMENTO AUXILIAR,A VELOCIDADE MEDIA DE 40KM/H,EM CAMINHAO TRUCADO DE CARROCERIA FIXA A OLEO DIESEL,COM CAPACIDADE UTIL DE 12T</t>
  </si>
  <si>
    <t>TRANSPORTE DE CARGA DE QUALQUER NATUREZA,EXCLUSIVE AS DESPESAS DE CARGA E DESCARGA,TANTO DE ESPERA DO CAMINHAO COMO DO SERVENTE OU EQUIPAMENTO AUXILIAR,A VELOCIDADE MEDIA DE 35KM/H,EM CAMINHAO TRUCADO DE CARROCERIA FIXA A OLEO DIESEL,COM CAPACIDADE UTIL DE 12T</t>
  </si>
  <si>
    <t>TRANSPORTE DE CARGA DE QUALQUER NATUREZA,EXCLUSIVE AS DESPESAS DE CARGA E DESCARGA,TANTO DE ESPERA DO CAMINHAO COMO DO SERVENTE OU EQUIPAMENTO AUXILIAR,A VELOCIDADE MEDIA DE 30KM/H,EM CAMINHAO TRUCADO DE CARROCERIA FIXA A OLEO DIESEL,COM CAPACIDADE UTIL DE 12T</t>
  </si>
  <si>
    <t>TRANSPORTE DE CARGA DE QUALQUER NATUREZA,EXCLUSIVE AS DESPESAS DE CARGA E DESCARGA,TANTO DE ESPERA DO CAMINHAO COMO DO SERVENTE OU EQUIPAMENTO AUXILIAR,A VELOCIDADE MEDIA DE 25KM/H,EM CAMINHAO TRUCADO DE CARROCERIA FIXA A OLEO DIESEL,COM CAPACIDADE UTIL DE 12T</t>
  </si>
  <si>
    <t>TRANSPORTE DE CARGA DE QUALQUER NATUREZA,EXCLUSIVE AS DESPESAS DE CARGA E DESCARGA,TANTO DE ESPERA DO CAMINHAO COMO DO SERVENTE OU EQUIPAMENTO AUXILIAR,A VELOCIDADE MEDIA DE 20KM/H,EM CAMINHAO TRUCADO DE CARROCERIA FIXA A OLEO DIESEL,COM CAPACIDADE UTIL DE 12T</t>
  </si>
  <si>
    <t>TRANSPORTE DE CARGA DE QUALQUER NATUREZA,EXCLUSIVE AS DESPESAS DE CARGA E DESCARGA,TANTO DE ESPERA DO CAMINHAO COMO DO SERVENTE OU EQUIPAMENTO AUXILIAR,A VELOCIDADE MEDIA DE 15KM/H,EM CAMINHAO TRUCADO DE CARROCERIA FIXA A OLEO DIESEL,COM CAPACIDADE UTIL DE 12T</t>
  </si>
  <si>
    <t>TRANSPORTE DE CARGA DE QUALQUER NATUREZA,EXCLUSIVE AS DESPESAS DE CARGA E DESCARGA,TANTO DE ESPERA DO CAMINHAO COMO DO SERVENTE OU EQUIPAMENTO AUXILIAR,A VELOCIDADE MEDIA DE 10KM/H,EM CAMINHAO TRUCADO DE CARROCERIA FIXA A OLEO DIESEL,COM CAPACIDADE UTIL DE 12T</t>
  </si>
  <si>
    <t>TRANSPORTE DE CARGA DE QUALQUER NATUREZA,EXCLUSIVE AS DESPESAS DE CARGA E DESCARGA,TANTO DE ESPERA DO CAMINHAO COMO DO SERVENTE OU EQUIPAMENTO AUXILIAR,A VELOCIDADE MEDIA DE 5KM/H,EM CAMINHAO TRUCADO DE CARROCERIA FIXA A OLEO DIESEL,COM CAPACIDADE UTIL DE 12T</t>
  </si>
  <si>
    <t>TRANSPORTE DE CARGA DE QUALQUER NATUREZA,EXCLUSIVE AS DESPESAS DE CARGA E DESCARGA,TANTO DE ESPERA DO CAMINHAO COMO DO SERVENTE OU EQUIPAMENTO AUXILIAR,A VELOCIDADE MEDIA DE 50KM/H,EM CAMINHAO DE CARROCERIA FIXA A OLEO DIESEL,COM CAPACIDADEUTIL DE 7,5T,CONSIDERANDO O CAMINHAO EQUIPADO COM GUINDAUTODE 3,5T</t>
  </si>
  <si>
    <t>TRANSPORTE DE CARGA DE QUALQUER NATUREZA,EXCLUSIVE AS DESPESAS DE CARGA E DESCARGA,TANTO DE ESPERA DO CAMINHAO COMO DO SERVENTE OU EQUIPAMENTO AUXILIAR,A VELOCIDADE MEDIA DE 40KM/H,EM CAMINHAO DE CARROCERIA FIXA A OLEO DIESEL,COM CAPACIDADEUTIL DE 7,5T,CONSIDERANDO O CAMINHAO EQUIPADO COM GUINDAUTODE 3,5T</t>
  </si>
  <si>
    <t>TRANSPORTE DE CARGA DE QUALQUER NATUREZA,EXCLUSIVE AS DESPESAS DE CARGA E DESCARGA,TANTO DE ESPERA DO CAMINHAO COMO DO SERVENTE OU EQUIPAMENTO AUXILIAR,A VELOCIDADE MEDIA DE 35KM/H,EM CAMINHAO DE CARROCERIA FIXA A OLEO DIESEL,COM CAPACIDADEUTIL DE 7,5T,CONSIDERANDO O CAMINHAO EQUIPADO COM GUINDAUTODE 3,5T</t>
  </si>
  <si>
    <t>TRANSPORTE DE CARGA DE QUALQUER NATUREZA,EXCLUSIVE AS DESPESAS DE CARGA E DESCARGA,TANTO DE ESPERA DO CAMINHAO COMO DO SERVENTE OU EQUIPAMENTO AUXILIAR,A VELOCIDADE MEDIA DE 30KM/H,EM CAMINHAO DE CARROCERIA FIXA A OLEO DIESEL,COM CAPACIDADEUTIL DE 7,5T,CONSIDERANDO O CAMINHAO EQUIPADO COM GUINDAUTODE 3,5T</t>
  </si>
  <si>
    <t>TRANSPORTE DE CARGA DE QUALQUER NATUREZA,EXCLUSIVE AS DESPESAS DE CARGA E DESCARGA,TANTO DE ESPERA DO CAMINHAO COMO DO SERVENTE OU EQUIPAMENTO AUXILIAR,A VELOCIDADE MEDIA DE 25KM/H,EM CAMINHAO DE CARROCERIA FIXA A OLEO DIESEL,COM CAPACIDADEUTIL DE 7,5T,CONSIDERANDO O CAMINHAO EQUIPADO COM GUINDAUTODE 3,5T</t>
  </si>
  <si>
    <t>TRANSPORTE DE CARGA DE QUALQUER NATUREZA,EXCLUSIVE AS DESPESAS DE CARGA E DESCARGA,TANTO DE ESPERA DO CAMINHAO COMO DO SERVENTE OU EQUIPAMENTO AUXILIAR,A VELOCIDADE MEDIA DE 20KM/H,EM CAMINHAO DE CARROCERIA FIXA A OLEO DIESEL,COM CAPACIDADEUTIL DE 7,5T,CONSIDERANDO O CAMINHAO EQUIPADO COM GUINDAUTODE 3,5T</t>
  </si>
  <si>
    <t>TRANSPORTE DE CARGA DE QUALQUER NATUREZA,EXCLUSIVE AS DESPESAS DE CARGA E DESCARGA,TANTO DE ESPERA DO CAMINHAO COMO DO SERVENTE OU EQUIPAMENTO AUXILIAR,A VELOCIDADE MEDIA DE 15KM/H,EM CAMINHAO DE CARROCERIA FIXA A OLEO DIESEL,COM CAPACIDADEUTIL DE 7,5T,CONSIDERANDO O CAMINHAO EQUIPADO COM GUINDAUTODE 3,5T</t>
  </si>
  <si>
    <t>TRANSPORTE DE CARGA DE QUALQUER NATUREZA,EXCLUSIVE AS DESPESAS DE CARGA E DESCARGA,TANTO DE ESPERA DO CAMINHAO COMO DO SERVENTE OU EQUIPAMENTO AUXILIAR,A VELOCIDADE MEDIA DE 10KM/H,EM CAMINHAO DE CARROCERIA FIXA A OLEO DIESEL,COM CAPACIDADEUTIL DE 7,5T,CONSIDERANDO O CAMINHAO EQUIPADO COM GUINDAUTODE 3,5T</t>
  </si>
  <si>
    <t>TRANSPORTE DE CARGA DE QUALQUER NATUREZA,EXCLUSIVE AS DESPESAS DE CARGA E DESCARGA,TANTO DE ESPERA DO CAMINHAO COMO DO SERVENTE OU EQUIPAMENTO AUXILIAR,A VELOCIDADE MEDIA DE 5KM/H,EM CAMINHAO DE CARROCERIA FIXA A OLEO DIESEL,COM CAPACIDADEUTIL DE 7,5T,CONSIDERANDO O CAMINHAO EQUIPADO COM GUINDAUTODE 3,5T</t>
  </si>
  <si>
    <t>TRANSPORTE DE CARGA DE QUALQUER NATUREZA,EXCLUSIVE AS DESPESAS DE CARGA E DESCARGA,TANTO DE ESPERA DO CAMINHAO COMO DO SERVENTE OU EQUIPAMENTO AUXILIAR,A VELOCIDADE MEDIA DE 50KM/H,EM CAMINHAO BASCULANTE A OLEO DIESEL,COM CAPACIDADE UTIL DE8T</t>
  </si>
  <si>
    <t>TRANSPORTE DE CARGA DE QUALQUER NATUREZA,EXCLUSIVE AS DESPESAS DE CARGA E DESCARGA,TANTO DE ESPERA DO CAMINHAO COMO DO SERVENTE OU EQUIPAMENTO AUXILIAR,A VELOCIDADE MEDIA DE 40KM/H,EM CAMINHAO BASCULANTE A OLEO DIESEL,COM CAPACIDADE UTIL DE8T</t>
  </si>
  <si>
    <t>TRANSPORTE DE CARGA DE QUALQUER NATUREZA,EXCLUSIVE AS DESPESAS DE CARGA E DESCARGA,TANTO DE ESPERA DO CAMINHAO COMO DO SERVENTE OU EQUIPAMENTO AUXILIAR,A VELOCIDADE MEDIA DE 35KM/H,EM CAMINHAO BASCULANTE A OLEO DIESEL,COM CAPACIDADE UTIL DE8T</t>
  </si>
  <si>
    <t>TRANSPORTE DE CARGA DE QUALQUER NATUREZA,EXCLUSIVE AS DESPESAS DE CARGA E DESCARGA,TANTO DE ESPERA DO CAMINHAO COMO DO SERVENTE OU EQUIPAMENTO AUXILIAR,A VELOCIDADE MEDIA DE 30KM/H,EM CAMINHAO BASCULANTE A OLEO DIESEL,COM CAPACIDADE UTIL DE8T</t>
  </si>
  <si>
    <t>TRANSPORTE DE CARGA DE QUALQUER NATUREZA,EXCLUSIVE AS DESPESAS DE CARGA E DESCARGA,TANTO DE ESPERA DO CAMINHAO COMO DO SERVENTE OU EQUIPAMENTO AUXILIAR,A VELOCIDADE MEDIA DE 25KM/H,EM CAMINHAO BASCULANTE A OLEO DIESEL,COM CAPACIDADE UTIL DE8T</t>
  </si>
  <si>
    <t>TRANSPORTE DE CARGA DE QUALQUER NATUREZA,EXCLUSIVE AS DESPESAS DE CARGA E DESCARGA,TANTO DE ESPERA DO CAMINHAO COMO DO SERVENTE OU EQUIPAMENTO AUXILIAR,A VELOCIDADE MEDIA DE 20KM/H,EM CAMINHAO BASCULANTE A OLEO DIESEL,COM CAPACIDADE UTIL DE8T</t>
  </si>
  <si>
    <t>TRANSPORTE DE CARGA DE QUALQUER NATUREZA,EXCLUSIVE AS DESPESAS DE CARGA E DESCARGA,TANTO DE ESPERA DO CAMINHAO COMO DO SERVENTE OU EQUIPAMENTO AUXILIAR,A VELOCIDADE MEDIA DE 15KM/H,EM CAMINHAO BASCULANTE A OLEO DIESEL,COM CAPACIDADE UTIL DE8T</t>
  </si>
  <si>
    <t>TRANSPORTE DE CARGA DE QUALQUER NATUREZA,EXCLUSIVE AS DESPESAS DE CARGA E DESCARGA,TANTO DE ESPERA DO CAMINHAO COMO DO SERVENTE OU EQUIPAMENTO AUXILIAR,A VELOCIDADE MEDIA DE 10KM/H,EM CAMINHAO BASCULANTE A OLEO DIESEL,COM CAPACIDADE UTIL DE8T</t>
  </si>
  <si>
    <t>TRANSPORTE DE CARGA DE QUALQUER NATUREZA,EXCLUSIVE AS DESPESAS DE CARGA E DESCARGA,TANTO DE ESPERA DO CAMINHAO COMO DO SERVENTE OU EQUIPAMENTO AUXILIAR,A VELOCIDADE MEDIA DE 5KM/H,EM CAMINHAO BASCULANTE A OLEO DIESEL,COM CAPACIDADE UTIL DE8T</t>
  </si>
  <si>
    <t>TRANSPORTE DE CARGA DE QUALQUER NATUREZA,EXCLUSIVE AS DESPESAS DE CARGA E DESCARGA,TANTO DE ESPERA DO CAMINHAO COMO DO SERVENTE OU EQUIPAMENTO AUXILIAR,A VELOCIDADE MEDIA DE 50KM/H,EM CAMINHAO BASCULANTE A OLEO DIESEL,COM CAPACIDADE UTIL DE12T</t>
  </si>
  <si>
    <t>TRANSPORTE DE CARGA DE QUALQUER NATUREZA,EXCLUSIVE AS DESPESAS DE CARGA E DESCARGA,TANTO DE ESPERA DO CAMINHAO COMO DO SERVENTE OU EQUIPAMENTO AUXILIAR,A VELOCIDADE MEDIA DE 40KM/H,EM CAMINHAO BASCULANTE A OLEO DIESEL,COM CAPACIDADE UTIL DE12T</t>
  </si>
  <si>
    <t>TRANSPORTE DE CARGA DE QUALQUER NATUREZA,EXCLUSIVE AS DESPESAS DE CARGA E DESCARGA,TANTO DE ESPERA DO CAMINHAO COMO DO SERVENTE OU EQUIPAMENTO AUXILIAR,A VELOCIDADE MEDIA DE 35KM/H,EM CAMINHAO BASCULANTE A OLEO DIESEL,COM CAPACIDADE UTIL DE12T</t>
  </si>
  <si>
    <t>TRANSPORTE DE CARGA DE QUALQUER NATUREZA,EXCLUSIVE AS DESPESAS DE CARGA E DESCARGA,TANTO DE ESPERA DO CAMINHAO COMO DO SERVENTE OU EQUIPAMENTO AUXILIAR,A VELOCIDADE MEDIA DE 30KM/H,EM CAMINHAO BASCULANTE A OLEO DIESEL,COM CAPACIDADE UTIL DE12T</t>
  </si>
  <si>
    <t>TRANSPORTE DE CARGA DE QUALQUER NATUREZA,EXCLUSIVE AS DESPESAS DE CARGA E DESCARGA,TANTO DE ESPERA DO CAMINHAO COMO DO SERVENTE OU EQUIPAMENTO AUXILIAR,A VELOCIDADE MEDIA DE 25KM/H,EM CAMINHAO BASCULANTE A OLEO DIESEL,COM CAPACIDADE UTIL DE12T</t>
  </si>
  <si>
    <t>TRANSPORTE DE CARGA DE QUALQUER NATUREZA,EXCLUSIVE AS DESPESAS DE CARGA E DESCARGA,TANTO DE ESPERA DO CAMINHAO COMO DO SERVENTE OU EQUIPAMENTO AUXILIAR,A VELOCIDADE MEDIA DE 20KM/H,EM CAMINHAO BASCULANTE A OLEO DIESEL,COM CAPACIDADE UTIL DE12T</t>
  </si>
  <si>
    <t>TRANSPORTE DE CARGA DE QUALQUER NATUREZA,EXCLUSIVE AS DESPESAS DE CARGA E DESCARGA,TANTO DE ESPERA DO CAMINHAO COMO DO SERVENTE OU EQUIPAMENTO AUXILIAR,A VELOCIDADE MEDIA DE 15KM/H,EM CAMINHAO BASCULANTE A OLEO DIESEL,COM CAPACIDADE UTIL DE12T</t>
  </si>
  <si>
    <t>TRANSPORTE DE CARGA DE QUALQUER NATUREZA,EXCLUSIVE AS DESPESAS DE CARGA E DESCARGA,TANTO DE ESPERA DO CAMINHAO COMO DO SERVENTE OU EQUIPAMENTO AUXILIAR,A VELOCIDADE MEDIA DE 10KM/H,EM CAMINHAO BASCULANTE A OLEO DIESEL,COM CAPACIDADE UTIL DE12T</t>
  </si>
  <si>
    <t>TRANSPORTE DE CARGA DE QUALQUER NATUREZA,EXCLUSIVE AS DESPESAS DE CARGA E DESCARGA,TANTO DE ESPERA DO CAMINHAO COMO DO SERVENTE OU EQUIPAMENTO AUXILIAR,A VELOCIDADE MEDIA DE 5KM/H,EM CAMINHAO BASCULANTE A OLEO DIESEL,COM CAPACIDADE UTIL DE12T</t>
  </si>
  <si>
    <t>TRANSPORTE DE CARGA DE QUALQUER NATUREZA,EXCLUSIVE AS DESPESAS DE CARGA E DESCARGA,TANTO DE ESPERA DO CAMINHAO COMO DO SERVENTE OU EQUIPAMENTO AUXILIAR,A VELOCIDADE MEDIA DE 50KM/H,EM CAMINHAO BASCULANTE A OLEO DIESEL,COM CAPACIDADE UTIL DE17T</t>
  </si>
  <si>
    <t>TRANSPORTE DE CARGA DE QUALQUER NATUREZA,EXCLUSIVE AS DESPESAS DE CARGA E DESCARGA,TANTO DE ESPERA DO CAMINHAO COMO DO SERVENTE OU EQUIPAMENTO AUXILIAR,A VELOCIDADE MEDIA DE 40KM/H,EM CAMINHAO BASCULANTE A OLEO DIESEL,COM CAPACIDADE UTIL DE17T</t>
  </si>
  <si>
    <t>TRANSPORTE DE CARGA DE QUALQUER NATUREZA,EXCLUSIVE AS DESPESAS DE CARGA E DESCARGA,TANTO DE ESPERA DO CAMINHAO COMO DO SERVENTE OU EQUIPAMENTO AUXILIAR,A VELOCIDADE MEDIA DE 35KM/H,EM CAMINHAO BASCULANTE A OLEO DIESEL,COM CAPACIDADE UTIL DE17T</t>
  </si>
  <si>
    <t>TRANSPORTE DE CARGA DE QUALQUER NATUREZA,EXCLUSIVE AS DESPESAS DE CARGA E DESCARGA,TANTO DE ESPERA DO CAMINHAO COMO DO SERVENTE OU EQUIPAMENTO AUXILIAR,A VELOCIDADE MEDIA DE 30KM/H,EM CAMINHAO BASCULANTE A OLEO DIESEL,COM CAPACIDADE UTIL DE17T</t>
  </si>
  <si>
    <t>TRANSPORTE DE CARGA DE QUALQUER NATUREZA,EXCLUSIVE AS DESPESAS DE CARGA E DESCARGA,TANTO DE ESPERA DO CAMINHAO COMO DO SERVENTE OU EQUIPAMENTO AUXILIAR,A VELOCIDADE MEDIA DE 25KM/H,EM CAMINHAO BASCULANTE A OLEO DIESEL,COM CAPACIDADE UTIL DE17T</t>
  </si>
  <si>
    <t>TRANSPORTE DE CARGA DE QUALQUER NATUREZA,EXCLUSIVE AS DESPESAS DE CARGA E DESCARGA,TANTO DE ESPERA DO CAMINHAO COMO DO SERVENTE OU EQUIPAMENTO AUXILIAR,A VELOCIDADE MEDIA DE 20KM/H,EM CAMINHAO BASCULANTE A OLEO DIESEL,COM CAPACIDADE UTIL DE17T</t>
  </si>
  <si>
    <t>TRANSPORTE DE CARGA DE QUALQUER NATUREZA,EXCLUSIVE AS DESPESAS DE CARGA E DESCARGA,TANTO DE ESPERA DO CAMINHAO COMO DO SERVENTE OU EQUIPAMENTO AUXILIAR,A VELOCIDADE MEDIA DE 15KM/H,EM CAMINHAO BASCULANTE A OLEO DIESEL,COM CAPACIDADE UTIL DE17T</t>
  </si>
  <si>
    <t>TRANSPORTE DE CARGA DE QUALQUER NATUREZA,EXCLUSIVE AS DESPESAS DE CARGA E DESCARGA,TANTO DE ESPERA DO CAMINHAO COMO DO SERVENTE OU EQUIPAMENTO AUXILIAR,A VELOCIDADE MEDIA DE 10KM/H,EM CAMINHAO BASCULANTE A OLEO DIESEL,COM CAPACIDADE UTIL DE17T</t>
  </si>
  <si>
    <t>TRANSPORTE DE CARGA DE QUALQUER NATUREZA,EXCLUSIVE AS DESPESAS DE CARGA E DESCARGA,TANTO DE ESPERA DO CAMINHAO COMO DO SERVENTE OU EQUIPAMENTO AUXILIAR,A VELOCIDADE MEDIA DE 5KM/H,EM CAMINHAO BASCULANTE A OLEO DIESEL,COM CAPACIDADE UTIL DE17T</t>
  </si>
  <si>
    <t>TRANSPORTE DE CARGA DE QUALQUER NATUREZA,EXCLUSIVE AS DESPESAS DE CARGA E DESCARGA,TANTO DE ESPERA DA CARRETA COMO DO SERVENTE OU EQUIPAMENTO AUXILIAR,A VELOCIDADE MEDIA DE 50KM/H,EM CARRETA,COM CAPACIDADE UTIL DE 30T</t>
  </si>
  <si>
    <t>TRANSPORTE DE CARGA DE QUALQUER NATUREZA,EXCLUSIVE AS DESPESAS DE CARGA E DESCARGA,TANTO DE ESPERA DA CARRETA COMO DO SERVENTE OU EQUIPAMENTO AUXILIAR,A VELOCIDADE MEDIA DE 40KM/H,EM CARRETA,COM CAPACIDADE UTIL DE 30T</t>
  </si>
  <si>
    <t>TRANSPORTE DE CARGA DE QUALQUER NATUREZA,EXCLUSIVE AS DESPESAS DE CARGA E DESCARGA,TANTO DE ESPERA DA CARRETA COMO DO SERVENTE OU EQUIPAMENTO AUXILIAR,A VELOCIDADE MEDIA DE 30KM/H,EM CARRETA,COM CAPACIDADE UTIL DE 30T</t>
  </si>
  <si>
    <t>CARGA MANUAL E DESCARGA MECANICA DE MATERIAL A GRANEL(AGREGADOS,PEDRA-DE-MAO,PARALELOS,TERRA E ESCOMBROS),COMPREENDENDOOS TEMPOS PARA CARGA,DESCARGA E MANOBRAS DO CAMINHAO BASCULANTE A OLEO DIESEL,COM CAPACIDADE UTIL DE 8T,EMPREGANDO 2 SERVENTES NA CARGA</t>
  </si>
  <si>
    <t>CARGA MANUAL E DESCARGA MECANICA DE MATERIAL A GRANEL(AGREGADOS,PEDRA-DE-MAO,PARALELOS,TERRA E ESCOMBROS),COMPREENDENDOOS TEMPOS PARA CARGA,DESCARGA E MANOBRAS DO CAMINHAO BASCULANTE A OLEO DIESEL,COM CAPACIDADE UTIL DE 8T,EMPREGANDO 4 SERVENTES NA CARGA</t>
  </si>
  <si>
    <t>CARGA MANUAL E DESCARGA MECANICA DE MATERIAL A GRANEL(AGREGADOS,PEDRA-DE-MAO,PARALELOS,TERRA E ESCOMBROS),COMPREENDENDOOS TEMPOS PARA CARGA,DESCARGA E MANOBRAS DO CAMINHAO BASCULANTE A OLEO DIESEL,COM CAPACIDADE UTIL DE 12T,EMPREGANDO 4 SERVENTES NA CARGA</t>
  </si>
  <si>
    <t>CARGA MANUAL E DESCARGA MECANICA DE MATERIAL A GRANEL(AGREGADOS,PEDRA-DE-MAO,PARALELOS,TERRA,ESCOMBROS,ETC),COMPREENDENDO OS TEMPOS PARA CARGA,DESCARGA E MANOBRAS DE CAMINHAO BASCULANTE A OLEO DIESEL,DE 8T E DO EQUIPAMENTO DUMPER DE 18HP E1000L,EMPREGANDO 2(DOIS) SERVENTES NA CARGA</t>
  </si>
  <si>
    <t>CARGA E DESCARGA MANUAL DE PECAS DE PESO REDUZIDO:TIJOLOS,TELHAS,CIMENTO E AGREGADOS EM SACOS,EM CAMINHAO DE CARROCERIAFIXA A OLEO DIESEL,COM CAPACIDADE UTIL DE 7,5T,INCLUSIVE O TEMPO DE CARGA,DESCARGA E MANOBRA</t>
  </si>
  <si>
    <t>CARGA E DESCARGA MANUAL DE MATERIAL QUE EXIJA O CONCURSO DEMAIS DE UM SERVENTE PARA CADA PECA:VERGALHOES,VIGAS DE MADEIRA,CAIXAS E MEIOS-FIOS,EM CAMINHAO DE CARROCERIA FIXA A OLEODIESEL,COM CAPACIDADE UTIL DE 7,5T,INCLUSIVE O TEMPO DE CARGA,DESCARGA E MANOBRA</t>
  </si>
  <si>
    <t>CARGA E DESCARGA MECANICA DE TUBOS DE CONCRETO COM 20CM DE DIAMETRO,EM CAMINHAO DE CARROCERIA FIXA A OLEO DIESEL,COM CAPACIDADE UTIL DE 7,5T,INCLUSIVE O TEMPO DE CARGA,DESCARGA E MANOBRA DO CAMINHAO E DO EQUIPAMENTO AUXILIAR,COM CAPACIDADEUTIL DE 4T</t>
  </si>
  <si>
    <t>CARGA E DESCARGA MECANICA DE TUBOS DE CONCRETO COM 40CM DE DIAMETRO,EM CAMINHAO DE CARROCERIA FIXA A OLEO DIESEL,COM CAPACIDADE UTIL DE 7,5T,INCLUSIVE O TEMPO DE CARGA,DESCARGA E MANOBRA DO CAMINHAO E DO EQUIPAMENTO AUXILIAR,COM CAPACIDADEUTIL DE 4T</t>
  </si>
  <si>
    <t>CARGA E DESCARGA MECANICA DE TUBOS DE CONCRETO COM 60CM DE DIAMETRO,EM CAMINHAO DE CARROCERIA FIXA A OLEO DIESEL,COM CAPACIDADE UTIL DE 7,5T,INCLUSIVE O TEMPO DE CARGA,DESCARGA E MANOBRA DO CAMINHAO E DO EQUIPAMENTO AUXILIAR,COM CAPACIDADEUTIL DE 4T</t>
  </si>
  <si>
    <t>CARGA E DESCARGA MECANICA DE TUBOS DE CONCRETO COM 80CM DE DIAMETRO,EM CAMINHAO DE CARROCERIA FIXA A OLEO DIESEL,COM CAPACIDADE UTIL DE 7,5T,INCLUSIVE O TEMPO DE CARGA,DESCARGA E MANOBRA DO CAMINHAO E DO EQUIPAMENTO AUXILIAR,COM CAPACIDADEUTIL DE 4T</t>
  </si>
  <si>
    <t>CARGA E DESCARGA MECANICA DE TUBOS DE CONCRETO COM 100CM DEDIAMETRO,EM CAMINHAO DE CARROCERIA FIXA A OLEO DIESEL,COM CAPACIDADE UTIL DE 7,5T,INCLUSIVE O TEMPO DE CARGA,DESCARGA EMANOBRA DO CAMINHAO E DO EQUIPAMENTO AUXILIAR,COM CAPACIDADEUTIL DE 4T</t>
  </si>
  <si>
    <t>CARGA E DESCARGA MECANICA DE POSTES DE CONCRETO OU ACO,EM CAMINHAO DE CARROCERIA FIXA A OLEO DIESEL,COM CAPACIDADE UTILDE 7,5T,INCLUSIVE O TEMPO DE CARGA,DESCARGA E MANOBRA DO CAMINHAO E DO EQUIPAMENTO AUXILIAR</t>
  </si>
  <si>
    <t>CARGA E DESCARGA MANUAL DE TUBOS DE FERRO FUNDIDO NOS DIAMETROS DE 5 A 15CM,EM CAMINHAO DE CARROCERIA FIXA A OLEO DIESEL,COM CAPACIDADE UTIL DE 7,5T,INCLUSIVE O TEMPO DE CARGA,DESCARGA E MANOBRA</t>
  </si>
  <si>
    <t>CARGA E DESCARGA MANUAL DE TUBOS DE FERRO FUNDIDO NOS DIAMETROS DE 20, 25 E 30CM,EM CAMINHAO DE CARROCERIA FIXA A OLEO DIESEL,COM CAPACIDADE UTIL DE 7,5T,INCLUSIVE O TEMPO DE CARGA,DESCARGA E MANOBRA</t>
  </si>
  <si>
    <t>CARGA E DESCARGA MECANICA DE TUBOS DE FERRO FUNDIDO,COM O DIAMETRO DE 40CM,INCLUSIVE O TEMPO DE CARGA E DESCARGA E MANOBRA DO CAMINHAO DE CARROCERIA FIXA A OLEO DIESEL,COM CAPACIDADE UTIL DE 7,5T,INCLUSIVE OS MESMOS TEMPOS DE GUINDAUTO,DE 4T</t>
  </si>
  <si>
    <t>CARGA E DESCARGA MECANICA DE TUBOS DE FERRO FUNDIDO,COM O DIAMETRO DE 60 A 80CM,INCLUSIVE O TEMPO DE CARGA E DESCARGA EMANOBRA DO CAMINHAO DE CARROCERIA FIXA A OLEO DIESEL,COM CAPACIDADE UTIL DE 7,5T,INCLUSIVE OS MESMOS TEMPOS DE GUINDAUTO,DE 4T</t>
  </si>
  <si>
    <t>CARGA E DESCARGA MECANICA DE AGREGADOS,TERRA,ESCOMBROS,MATERIAL A GRANEL,UTILIZANDO CAMINHAO BASCULANTE A OLEO DIESEL,COM CAPACIDADE UTIL DE 8T,CONSIDERANDO O TEMPO PARA CARGA,DESCARGA E MANOBRA,EXCLUSIVE DESPESAS COM A PA-CARREGADEIRA EMPREGADA NA CARGA,COM A CAPACIDADE DE 1,50M3</t>
  </si>
  <si>
    <t>CARGA E DESCARGA MECANICA DE AGREGADOS,TERRA,ESCOMBROS,MATERIAL A GRANEL,UTILIZANDO CAMINHAO BASCULANTE A OLEO DIESEL,COM CAPACIDADE UTIL DE 12T,CONSIDERANDO O TEMPO PARA CARGA,DESCARGA E MANOBRA,EXCLUSIVE DESPESAS COM A PA-CARREGADEIRA EMPREGADA NA CARGA,COM A CAPACIDADE DE 1,50M3</t>
  </si>
  <si>
    <t>CARGA E DESCARGA MECANICA DE AGREGADOS,TERRA,ESCOMBROS,MATERIAL A GRANEL,UTILIZANDO CAMINHAO BASCULANTE A OLEO DIESEL,COM CAPACIDADE UTIL DE 17T,CONSIDERANDO O TEMPO PARA CARGA,DESCARGA E MANOBRA,EXCLUSIVE DESPESAS COM A PA-CARREGADEIRA EMPREGADA NA CARGA,COM A CAPACIDADE DE 1,50M3</t>
  </si>
  <si>
    <t>CARGA E DESCARGA MECANICA,COM PA CARREGADEIRA,COM 3,10M3 DECAPACIDADE,UTILIZANDO CAMINHAO BASCULANTE A OLEO DIESEL,COMCAPACIDADE UTIL DE 8T,CONSIDERADOS PARA O CAMINHAO OS TEMPOSDE ESPERA,MANOBRA,CARGA E DESCARGA E PARA A CARREGADEIRA OSTEMPOS DE ESPERA E OPERACAO PARA CARGAS DE 750T POR DIA DE8H</t>
  </si>
  <si>
    <t>CARGA E DESCARGA MECANICA,COM PA CARREGADEIRA,COM 3,10M3 DECAPACIDADE,UTILIZANDO CAMINHAO BASCULANTE A OLEO DIESEL,COMCAPACIDADE UTIL DE 8T,CONSIDERADOS PARA O CAMINHAO OS TEMPOSDE ESPERA,MANOBRA,CARGA E DESCARGA E PARA A CARREGADEIRA OSTEMPOS DE ESPERA E OPERACAO PARA CARGAS DE 1000T POR DIA DE8H</t>
  </si>
  <si>
    <t>RETIRADA DE ENTULHO DE OBRA COM CACAMBA DE ACO TIPO CONTAINER COM 5M3 DE CAPACIDADE,INCLUSIVE CARREGAMENTO,TRANSPORTE EDESCARREGAMENTO.CUSTO POR UNIDADE DE CACAMBA E INCLUI A TAXA PARA DESCARGA EM LOCAIS AUTORIZADOS</t>
  </si>
  <si>
    <t>CUSTO DE DESPESAS COM VEICULO PROPRIO,CONSIDERANDO 50% DE UTILIZACAO DO MESMO EM SERVICO E MEDIA MENSAL PERCORRIDA ATE1500KM, TENDO EM VISTA DESLOCAMENTO PARA FISCALIZACAO DE OBRAS OU VISTORIAS</t>
  </si>
  <si>
    <t>CUSTO DE DESPESAS COM VEICULO PROPRIO,CONSIDERANDO 50% DE UTILIZACAO DO MESMO EM SERVICO E MEDIA MENSAL PERCORRIDA ENTRE1501 E 3000KM RODADOS,TENDO EM VISTA DESLOCAMENTO PARA FISCALIZACAO DE OBRAS OU VISTORIAS.ESTE ITEM DEVE SER UTILIZADOCOMO COMPLEMENTO DO ITEM 04.015.0100</t>
  </si>
  <si>
    <t>CUSTO DE DESPESAS COM VEICULO PROPRIO,CONSIDERANDO 75% DE UTILIZACAO DO MESMO EM SERVICO E MEDIA MENSAL PERCORRIDA ATE 1500KM,TENDO EM VISTA DESLOCAMENTOS PARA FISCALIZACAO DE OBRAS OU VISTORIAS</t>
  </si>
  <si>
    <t>CUSTO DE DESPESAS COM VEICULO PROPRIO,CONSIDERANDO 75% DE UTILIZACAO DO MESMO EM SERVICO E MEDIA MENSAL PERCORRIDA ENTRE1501 E 3000KM RODADOS,TENDO EM VISTA DESLOCAMENTOS PARA FISCALIZACAO DE OBRAS OU VISTORIAS.ESTE ITEM DEVE SER UTILIZADOCOMO COMPLEMENTO DO ITEM 04.015.0105</t>
  </si>
  <si>
    <t>CUSTO DE DESPESAS COM VEICULO PROPRIO,CONSIDERANDO 100% DE UTILIZACAO DO MESMO EM SERVICO E MEDIA MENSAL PERCORRIDA ENTRE 1501 E 3000KM RODADOS,TENDO EM VISTA DESLOCAMENTOS PARA FISCALIZACAO DE OBRAS OU VISTORIAS.ESTE ITEM DEVE SER UTILIZADO COMO COMPLEMENTO DO ITEM 04.015.0110</t>
  </si>
  <si>
    <t>TRANSPORTE DE ELEVADOR DE OBRAS,CONSTITUIDO POR CACAMBA,FUNIL E SILO OU ELEVADOR DE CABINE ABERTA COM PLATAFORMA,AMBOS COM GUINCHO E CABO ATE 16,00M DE ALTURA,EXCLUSIVE CARGA,DESCARGA E TEMPO DE ESPERA DO CAMINHAO(VIDE ITEM 04.021.0025)</t>
  </si>
  <si>
    <t>TRANSPORTE ATE 25KM,MONTAGEM E DESMONTAGEM DE BATE-ESTACAS COM MARTELO PESANDO ATE 1,5T,COM OU SEM TORRE,INCLUSIVE HORASIMPRODUTIVAS DA EQUIPE E DO EQUIPAMENTO NA IDA,VOLTA,NA MONTAGEM E NA DESMONTAGEM.PARA DISTANCIA ALEM DE 25KM ACRESCENTAR 0,6% PARA CADA KM ADICIONAL</t>
  </si>
  <si>
    <t>TRANSPORTE ATE 25KM,MONTAGEM E DESMONTAGEM DE BATE-ESTACAS COM MARTELO PESANDO ATE 2,5T,COM TORRE,INCLUSIVE HORAS IMPRODUTIVAS DA EQUIPE E DO EQUIPAMENTO NA IDA,VOLTA,NA MONTAGEM ENA DESMONTAGEM.PARA DISTANCIA ALEM DE 25KM,ACRESCENTAR 0,5%PARA CADA KM ADICIONAL</t>
  </si>
  <si>
    <t>TRANSPORTE ATE 25KM,MONTAGEM E DESMONTAGEM DE BATE-ESTACAS TIPO "FRANKI"(MAQUINA XVII) COM TORRE,COM OU SEM TUBULACAO NECESSARIA PARA EXECUCAO DE ESTACAS "IN SITU",INCLUSIVE HORASIMPRODUTIVAS DA EQUIPE E DO EQUIPAMENTO DA IDA,VOLTA,NA MONTAGEM E NA DESMONTAGEM.PARA DISTANCIA ALEM DE 25KM,ACRESCENTAR 0,5% PARA CADA KM ADICIONAL</t>
  </si>
  <si>
    <t>TRANSPORTE ATE 25KM,MONTAGEM E DESMONTAGEM DE BATE-ESTACAS TIPO "FRANKI"(MAQUINA XIII) COM TORRE,COM OU SEM TUBULACAO NECESSARIA PARA EXECUCAO DE ESTACAS "IN SITU",INCLUSIVE HORASIMPRODUTIVAS DA EQUIPE E DO EQUIPAMENTO NA IDA,VOLTA,NA MONTAGEM E NA DESMONTAGEM.PARA DISTANCIA ALEM DE 25KM,ACRESCENTAR 0,5% PARA CADA KM ADICIONAL</t>
  </si>
  <si>
    <t>DEMOLICAO MANUAL DE CONCRETO ARMADO COMPREENDENDO PILARES,VIGAS E LAJES,EM ESTRUTURA APRESENTANDO POSICAO ESPECIAL,INCLUSIVE EMPILHAMENTO LATERAL DENTRO DO CANTEIRO DE SERVICO</t>
  </si>
  <si>
    <t>DEMOLICAO DE REVESTIMENTO DE PASTILHA,A PONTEIRO,COM RESPECTIVA CAMADA DE ARGAMASSA DE ASSENTAMENTO,INCLUSIVE EMPILHAMENTO LATERAL DENTRO DO CANTEIRO DE SERVICO</t>
  </si>
  <si>
    <t>DEMOLICAO DE REVESTIMENTO DE ARGAMASSA DE CIMENTO E AREIA EIMPERMEABILIZANTE EM RESERVATORIOS OU OUTRA SUPERFICIE DE CONCRETO,INCLUSIVE LIMPEZA COM ESCOVA DE ACO,EXCLUSIVE JATO DEAREIA,AGUA OU AR.VIDE ITEM 05.004.0011</t>
  </si>
  <si>
    <t>DEMOLICAO DE ARGAMASSA DE ASSENTAMENTO DE AZULEJO,CERAMICA OU MARMORE EM PAREDE,INCLUSIVE EMPILHAMENTO LATERAL DENTRO DOCANTEIRO DE SERVICO</t>
  </si>
  <si>
    <t>DEMOLICAO DE PISO DE LADRILHO COM RESPECTIVA CAMADA DE ARGAMASSA DE ASSENTAMENTO,INCLUSIVE EMPILHAMENTO LATERAL DENTRO DO CANTEIRO DE SERVICO</t>
  </si>
  <si>
    <t>DEMOLICAO MANUAL DE PISO CIMENTADO E DA RESPECTIVA BASE DE CONCRETO,OU PASSEIO DE CONCRETO,INCLUSIVE EMPILHAMENTO LATERAL DENTRO DO CANTEIRO DE SERVICO</t>
  </si>
  <si>
    <t>DEMOLICAO MANUAL DE PAVIMENTACAO DE MACADAME BETUMINOSO,INCLUSIVE EMPILHAMENTO LATERAL DENTRO DO CANTEIRO DE SERVICO</t>
  </si>
  <si>
    <t>DEMOLICAO DE PISO DE MARMORE,SOLEIRAS,PEITORIS E ESCADAS COMRESPECTIVA CAMADA DE ARGAMASSA DE ASSENTAMENTO,INCLUSIVE EMPILHAMENTO LATERAL DENTRO DO CANTEIRO DE SERVICO</t>
  </si>
  <si>
    <t>DEMOLICAO MANUAL DE ALVENARIA DE TIJOLOS FURADOS,INCLUSIVE EMPILHAMENTO LATERAL DENTRO DO CANTEIRO DE SERVICO</t>
  </si>
  <si>
    <t>DEMOLICAO MANUAL DE ALVENARIA DE TIJOLOS MACICOS,INCLUSIVE EMPILHAMENTO LATERAL DENTRO DO CANTEIRO DE SERVICO</t>
  </si>
  <si>
    <t>DEMOLICAO MANUAL DE ALVENARIA DE BLOCOS DE CONCRETO,INCLUSIVE EMPILHAMENTO LATERAL DENTRO DO CANTEIRO DE SERVICO</t>
  </si>
  <si>
    <t>DEMOLICAO MANUAL DE LAJE PRE-FABRICADA COMPOSTA DE TIJOLOSCERAMICOS,VIGOTAS,ARMACAO E CAMADA DE CAPEAMENTO,INCLUSIVEEMPILHAMENTO LATERAL DENTRO DO CANTEIRO DE SERVICO</t>
  </si>
  <si>
    <t>REMOCAO DE FORRO OU LAMBRI DE FRISOS DE MADEIRA OU PVC,PLACAS DE AGLOMERADO PRENSADO OU SEMELHANTES,INCLUSIVE O ENGRADAMAMENTO</t>
  </si>
  <si>
    <t>ARRANCAMENTO DE TENTOS OU TRAVESSOES,DE GRANITO OU CONCRETO,INCLUSIVE EMPILHAMENTO LATERAL DENTRO DO CANTEIRO DE SERVICO</t>
  </si>
  <si>
    <t>ARRANCAMENTO DE MEIOS-FIOS,DE GRANITO OU CONCRETO,RETOS OU CURVOS,INCLUSIVE EMPILHAMENTO LATERAL DENTRO DO CANTEIRO DE SERVICO</t>
  </si>
  <si>
    <t>ARRANCAMENTO DE PARALELEPIPEDOS,INCLUSIVE EMPILHAMENTO LATERAL DENTRO DO CANTEIRO DE SERVICO</t>
  </si>
  <si>
    <t>TRANSPORTE DE MATERIAIS DE QUALQUER NATUREZA,ESCADA ACIMA,SERVICO INTEIRAMENTE MANUAL,EM OBRAS PREDIAIS,INCLUSIVE CARGAE DESCARGA</t>
  </si>
  <si>
    <t>TRANSPORTE DE MATERIAIS DE QUALQUER NATUREZA,ESCADA ABAIXO,SERVICO INTEIRAMENTE MANUAL,EM OBRAS PREDIAIS,INCLUSIVE CARGAE DESCARGA</t>
  </si>
  <si>
    <t>DEMOLICAO,COM EQUIPAMENTO DE AR COMPRIMIDO,DE PISOS OU PAVIMENTOS DE CONCRETO SIMPLES,INCLUSIVE EMPILHAMENTO LATERAL DENTRO DO CANTEIRO DE SERVICO</t>
  </si>
  <si>
    <t>DEMOLICAO,COM EQUIPAMENTO DE AR COMPRIMENTO,DE PISOS OU PAVIMENTOS DE CONCRETO ARMADO,INCLUSIVE EMPILHAMENTO LATERAL DENTRO DO CANTEIRO DE SERVICO</t>
  </si>
  <si>
    <t>DEMOLICAO,COM EQUIPAMENTO DE AR COMPRIMIDO,DE MASSAS DE CONCRETO SIMPLES,EXCETO PISOS OU PAVIMENTOS,INCLUSIVE EMPILHAMENTO LATERAL DENTRO DO CANTEIRO DE SERVICO</t>
  </si>
  <si>
    <t>DEMOLICAO,COM EQUIPAMENTO DE AR COMPRIMIDO,DE MASSAS DE CONCRETO ARMADO,EXCETO PISOS OU PAVIMENTOS,INCLUSIVE EMPILHAMENTO LATERAL DENTRO DO CANTEIRO DE SERVICO</t>
  </si>
  <si>
    <t>DEMOLICAO COM EQUIPAMENTO DE AR COMPRIMIDO,DE PAVIMENTACAO DE CONCRETO ASFALTICO,COM 5CM DE ESPESSURA,INCLUSIVE EMPILHAMENTO LATERAL DENTRO DO CANTEIRO DE SERVICO</t>
  </si>
  <si>
    <t>DEMOLICAO COM EQUIPAMENTO DE AR COMPRIMIDO,DE PAVIMENTACAO DE CONCRETO ASFALTICO,COM 10CM DE ESPESSURA,INCLUSIVE EMPILHAMENTO LATERAL DENTRO DO CANTEIRO DE SERVICO</t>
  </si>
  <si>
    <t>DEMOLICAO COM EQUIPAMENTO DE AR COMPRIMIDO,DE PAVIMENTACAO DE CONCRETO ASFALTICO,COM 5CM DE ESPESSURA,EM FAIXAS DE ATE 1,20M DE LARGURA,INCLUSIVE EMPILHAMENTO LATERAL DENTRO DO CANTEIRO DE SERVICO</t>
  </si>
  <si>
    <t>DEMOLICAO COM EQUIPAMENTO DE AR COMPRIMIDO,DE PAVIMENTACAO DE CONCRETO ASFALTICO,COM 10CM DE ESPESSURA,EM FAIXAS DE ATE1,20M DE LARGURA,INCLUSIVE EMPILHAMENTO LATERAL DENTRO DO CANTEIRO DE SERVICO</t>
  </si>
  <si>
    <t>DEMOLICAO COM EQUIPAMENTO DE AR COMPRIMIDO,DE PAVIMENTACAO DE CONCRETO SIMPLES,COM 15CM DE ESPESSURA,INCLUSIVE EMPILHAMENTO LATERAL DENTRO DO CANTEIRO DE SERVICO</t>
  </si>
  <si>
    <t>DEMOLICAO COM EQUIPAMENTO DE AR COMPRIMIDO,DE PAVIMENTACAO DE CONCRETO SIMPLES,COM 20CM DE ESPESSURA,INCLUSIVE EMPILHAMENTO LATERAL DENTRO DO CANTEIRO DE SERVICO</t>
  </si>
  <si>
    <t>DEMOLICAO COM EQUIPAMENTO DE AR COMPRIMIDO,DE PAVIMENTACAO DE CONCRETO SIMPLES,COM 15CM DE ESPESSURA,EM FAIXAS DE ATE 1,20M DE LARGURA,INCLUSIVE EMPILHAMENTO LATERAL DENTRO DO CANTIRO DE SERVICO</t>
  </si>
  <si>
    <t>DEMOLICAO COM EQUIPAMENTO DE AR COMPRIMIDO,DE PAVIMENTACAO DE CONCRETO SIMPLES,COM 20CM DE ESPESSURA,EM FAIXAS DE ATE 1,20M DE LARGURA,INCLUSIVE EMPILHAMENTO LATERAL DENTRO DO CANTEIRO DE SERVICO</t>
  </si>
  <si>
    <t>DEMOLICAO COM EQUIPAMENTO DE AR COMPRIMIDO,DE PASSEIO CIMENTADO COM ESPESSURA ATE 10CM,INCLUSIVE EMPILHAMENTO LATERAL DENTRO DO CANTEIRO DE SERVICO</t>
  </si>
  <si>
    <t>DEMOLICAO COM EQUIPAMENTO DE AR COMPRIMIDO,DE BASE DE MACADAME CIMENTADO,INCLUSIVE EMPILHAMENTO LATERAL DENTRO DO CANTEIRO DE SERVICO</t>
  </si>
  <si>
    <t>DEMOLICAO COM EQUIPAMENTO DE AR COMPRIMIDO,DE BASE DE MACADAME BETUMINOSO,INCLUSIVE EMPILHAMENTO LATERAL DENTRO DO CANTEIRO DE SERVICO</t>
  </si>
  <si>
    <t>DEMOLICAO DE PISOS OU PAVIMENTOS DE CONCRETO SIMPLES,UTILIZANDO QUEDA DE MACO DE 750KG,ADAPTADO A UMA ESCAVADEIRA DE 0,78M3</t>
  </si>
  <si>
    <t>DEMOLICAO DE PECAS DE CONCRETO ARMADO EM POSICAO ESPECIAL,UTILIZANDO QUEDA DE MACO DE 750KG,ADAPTADO A UMA ESCAVADEIRA DE 0,78M3</t>
  </si>
  <si>
    <t>DEMOLICAO COM EQUIPAMENTO DE AR COMPRIMIDO DE LAJE PRE-FABRICADA COMPOSTA DE TIJOLOS CERAMICOS,VIGOTAS,ARMACAO E CAMADADE CAPEAMENTO,INCLUSIVE EMPILHAMENTO LATERAL DENTRO DO CANTERO DE SERVICO</t>
  </si>
  <si>
    <t>DEMOLICAO DE PREDIOS COM ROMPEDOR HIDRAULICO ADAPTADO A ESCAVADEIRA,DE CONCRETO ARMADO,PISOS,ALVENARIA E ESQUADRIAS,INCLUSIVE EMPILHAMENTO DO ENTULHO(CONSIDERANDO DESMONTES MANUALE MECANICO COM O PROPRIO ROMPEDOR),COM PREPARO PARA O TRANSPORTE,EXCLUSIVE CORTE DO ACO(VERGALHAO)EMPILHADO,TRANSP.(BOTAFORA),CARGA E DESCARGA.MEDIDO PELA AREA X ALTURA DO PREDIO</t>
  </si>
  <si>
    <t>DEMOLICAO DE CONCRETO ARMADO COM ROMPEDOR HIDRAULICO ADAPTADO A ESCAVADEIRA,INCLUSIVE EMPILHAMENTO LATERAL DENTRO DO CANTEIRO DE SERVICO</t>
  </si>
  <si>
    <t>LEVANTAMENTO OU REBAIXAMENTO DE TAMPAO EM PATIO,PASSEIO OU JARDIM COM VARIACAO DE MOVIMENTACAO ATE 0,50M,CONSIDERANDO DEMOLICAO DE CAMADA DE CONCRETO E CONCRETAGEM,INCLUSIVE CERCAPROTETORA</t>
  </si>
  <si>
    <t>LIMPEZA OU PREPARO DE SUPERFICIE DE PISOS E PAREDES DE CONCRETO COM JATO DE MATERIAL ABRASIVO METALICO,SEGUIDO DE AGUA OU AR,CONDICOES QUE NAO PERMITAM O REAPROVEITAMENTO DO MATERIAL ABRASIVO</t>
  </si>
  <si>
    <t>LIMPEZA OU PREPARO DE SUPERFICIE DE PISOS E PAREDES DE CONCRETO COM JATO DE MATERIAL ABRASIVO METALICO,SEGUIDO DE AGUA OU AR,EM CONDICOES QUE PERMITAM O REAPROVEITAMENTO DE 50% DEMATERIAL ABRASIVO</t>
  </si>
  <si>
    <t>LIMPEZA OU PREPARO DE SUPERFICIE DE PISOS E PAREDES DE FERROOU ACO COM JATO DE MATERIAL ABRASIVO METALICO,SEGUIDO DE AGUA OU AR,EM CONDICOES QUE NAO PERMITAM O REAPROVEITAMENTO DOMATERIAL ABRASIVO</t>
  </si>
  <si>
    <t>LIMPEZA OU PREPARO DE SUPERFICIE DE PISOS E PAREDES DE FERROOU ACO COM JATO DE MATERIAL ABRASIVO METALICO,SEGUIDO DE AGUA OU AR,EM CONDICOES QUE PERMITAM O REAPROVEITAMENTO DE 50%DO MATERIAL ABRASIVO</t>
  </si>
  <si>
    <t>LIMPEZA OU PREPARO DE SUPERFICIE DE TUBOS E PERFIS DE FERROOU ACO COM JATO DE MATERIAL ABRASIVO METALICO,SEGUIDO DE AGUA OU AR,EM CONDICOES QUE NAO PERMITAM O REAPROVEITAMENTO DOMATERIAL ABRASIVO</t>
  </si>
  <si>
    <t>LIMPEZA OU PREPARO DE SUPERFICIE DE TUBOS E PERFIS DE FERROOU ACO COM JATO DE MATERIAL ABRASIVO METALICO,SEGUIDO DE AGUA OU AR,EM CONDICOES QUE PERMITAM O REAPROVEITAMENTO DE 50%DO MATERIAL ABRASIVO</t>
  </si>
  <si>
    <t>ANDAIME DE MADEIRA DE 1ª,ATE 7,00M DE ALTURA,EM PECAS DE 3"X3",1"X9" E 1"X12",CONSIDERANDO-SE O APROVEITAMENTO DA MADEIRA 3 VEZES,INCLUSIVE A DESMONTAGEM E MEDIDO PELO VOLUME ABRANGIDO,EXCLUSIVE PLATAFORMA</t>
  </si>
  <si>
    <t>ANDAIME DE MADEIRA DE 1ª,ATE 7,00M DE ALTURA,EM PECAS DE 3"X3",1"X9" E 1"X12",CONSIDERANDO-SE O APROVEITAMENTO DA MADEIRA 5 VEZES,INCLUSIVE A DESMONTAGEM E MEDIDO PELO VOLUME ABRANGIDO,EXCLUSIVE PLATAFORMA</t>
  </si>
  <si>
    <t>ANDAIME DE MADEIRA DE 1ª,DE 7,00 A 14,00M DE ALTURA,EM PECASDE 3"X3",1"X9" E 1"X12",CONSIDERANDO-SE O APROVEITAMENTO DAMADEIRA 2 VEZES,INCLUSIVE A DESMONTAGEM E MEDIDO PELO VOLUME ABRANGIDO,EXCLUSIVE PLATAFORMA</t>
  </si>
  <si>
    <t>ANDAIME DE TORAS DE EUCALIPTO,COM APROVEITAMENTO DA MADEIRA20 VEZES,PASSARELA DE MADEIRA DE 1ª,COM APROVEITAMENTO DA MADEIRA 5 VEZES,INCLUSIVE A DESMONTAGEM DO ANDAIME E DA PASSARELA</t>
  </si>
  <si>
    <t>ANDAIME SUSPENSO DE MADEIRA,PENDENTE DA ESTRUTURA POR CABOSDE ACO DE 3/8",INCLUSIVE PLATAFORMA DE MADEIRA E PERFURACAODA LAJE DE CONCRETO,COM UTILIZACAO DAS TABUAS 2 VEZES,TORASE CABOS 4 VEZES,MONTAGEM E DESMONTAGEM 1 VEZ</t>
  </si>
  <si>
    <t>ANDAIME SUSPENSO DE MADEIRA,PENDENTE DA ESTRUTURA POR CABOSDE ACO DE 3/8",INCLUSIVE PLATAFORMA DE MADEIRA E PERFURACAODA LAJE DE CONCRETO,COM UTILIZACAO DAS TABUAS 3 VEZES,TORASE CABOS 6 VEZES,MONTAGEM E DESMONTAGEM 1 VEZ</t>
  </si>
  <si>
    <t>ANDAIME SUSPENSO DE MADEIRA,PENDENTE DA ESTRUTURA POR CABOSDE ACO DE 3/8",INCLUSIVE PLATAFORMA DE MADEIRA E PERFURACAODA LAJE DE CONCRETO,COM UTILIZACAO DAS TABUAS 4 VEZES,TORASE CABOS 8 VEZES,MONTAGEM E DESMONTAGEM 1 VEZ</t>
  </si>
  <si>
    <t>TELA DE POLIPROPILENO PARA PROTECAO DE FACHADAS,AMARRADA EMANDAIME,EXCLUSIVE ESTE.FORNECIMENTO E COLOCACAO</t>
  </si>
  <si>
    <t>TELA METALICA FIO Nº12,MALHA 3X3CM,PARA PROTECAO DE FACHADAS,AMARRADA EM ANDAIME,EXCLUSIVE ESTE.FORNECIMENTO E COLOCACAO</t>
  </si>
  <si>
    <t>PLATAFORMA DE PROTECAO A TRANSEUNTES(PARA-LIXO),EM MADEIRA DE 1ª,EM PECAS DE 3"X6" E 1"X12",COM 2,00M DE LARGURA,COM APROVEITAMENTO DA MADEIRA 2 VEZES,INCLUSIVE A DESMONTAGEM E RETIRADA DA MADEIRA</t>
  </si>
  <si>
    <t>LOCACAO DE ELEVADOR PARA OBRA,PARA TRANSPORTE VERTICAL DE CARGAS OU PESSOAS,COM TORRE DE 25,00M DE ALTURA,SENDO 16,00M DE EDIFICACAO E 9,00M DE MODULO DE SEGURANCA,SISTEMA CREMALHEIRA 1 CABINE SIMPLES,CAPACIDADE EM TORNO DE 18 PESSOAS,E 1500KG DE CARGA,COM 4 PARADAS,INCLUSIVE OPERADOR</t>
  </si>
  <si>
    <t>MONTAGEM E DESMONTAGEM DE TELEFERICO DE OBRA,COM VAO DE APROXIMADAMENTE 180,00M,INCLUSIVE O PREPARO DO TERRENO,EXCLUSIVEAS DEMAIS OBRAS NAO LIGADAS A PARTE MECANICA E O TRANSPORTESECUNDARIO ATE O PONTO INICIAL DE OPERACAO</t>
  </si>
  <si>
    <t>ESGOTAMENTO NORMAL DE VALAS,MEDIDO POR VOLUME D`AGUA ESGOTADO,UTILIZANDO BOMBA ACIONADA POR MOTOR A GASOLINA DE 12,5CV,DIAMETRO DE SUCCAO E DESCARGA DE 1.1/2",CONSIDERANDO UMA ALTURA MANOMETRICA ATE 10,00M</t>
  </si>
  <si>
    <t>ESGOTAMENTO DE AGUA DE SUBSOLO RESULTANTE DE INFILTRACAO OUALAGAMENTO,USANDO MOTOR ELETRICO EM BOMBA DE 3HP,DIAMETRO DESUCCAO DE 1.1/2".ALTURA MANOMETRICA ATE 10,00M,MEDIDA PELOTEMPO DE FUNCIONAMENTO</t>
  </si>
  <si>
    <t>ESGOTAMENTO DE AGUA DE SUBSOLO RESULTANTE DE INFILTRACAO OUALAGAMENTO,USANDO MOTOR ELETRICO EM BOMBA DE 3HP,DIAMETRO DESUCCAO DE 1.1/2",DEVENDO SER USADO COMO SEU COMPLEMENTO,CONSIDERANDO A HORA IMPRODUTIVA DA BOMBA.ALTURA MANOMETRICA ATE10,00M,MEDIDA PELO TEMPO DE FUNCIONAMENTO</t>
  </si>
  <si>
    <t>CHAPA DE ACO CARBONO COMUM DE 3/8",PARA PASSAGEM DE VEICULOS,SOBRE VALAS EM TRAVESSIAS,COMPREENDENDO COLOCACAO,USO E RETIRADA,MEDIDA PELA AREA DE CHAPA,EM CADA APLICACAO,INCLUSIVEMOBILIZACAO,TRANSPORTE,CARGA E DESCARGA</t>
  </si>
  <si>
    <t>PLACA DE SINALIZACAO DE RODOVIAS,EM CHAPA DE ACO Nº16,TRATADA QUIMICAMENTE,INCLUSIVE PINTURA COM METAL PRIMER NAS DUAS FACES E ESMALTE SINTETICO PRETO NO VERSO.APLICACAO DE PELICULAS REFLETIVAS NO GRAU TECNICO E PELICULA PARA LEGENDA FIXADAATRAVES DE CASTANHAS DUPLAS EM POSTE DE CONCRETO ARMADO.FORNECIMENTO E COLOCACAO</t>
  </si>
  <si>
    <t>PLACA DE SINALIZACAO DE RODOVIAS,EM CHAPA DE ACO Nº16,TRATADA QUIMICAMENTE,INCLUSIVE PINTURA COM METAL PRIMER NAS DUAS FACES E ESMALTE SINTETICO PRETO NO VERSO.APLICACAO DE PELICULAS REFLETIVAS NO GRAU TECNICO,GRAU ALTA INTENSIDADE E PELICULA PARA LEGENDA FIXADA ATRAVES DE CASTANHAS DUPLAS EM POSTEDE CONCRETO ARMADO.FORNECIMENTO E COLOCACAO</t>
  </si>
  <si>
    <t>PLACA DE SINALIZACAO DE RODOVIAS,EM CHAPA DE ACO Nº16,TRATADA QUIMICAMENTE,INCLUSIVE PINTURA COM METAL PRIMER NAS DUAS FACES E ESMALTE SINTETICO PRETO NO VERSO.APLICACAO DE PELICULAS REFLETIVAS NO GRAU TECNICO,GRAU DIAMANTE E PELICULA PARALEGENDA FIXADA ATRAVES DE CASTANHAS DUPLAS EM POSTE DE CONCRETO ARMADO.FORNECIMENTO E COLOCACAO</t>
  </si>
  <si>
    <t>PLACA DE SINALIZACAO DE RODOVIAS,EM CHAPA DE ACO Nº16,TRATADA QUIMICAMENTE,INCLUSIVE PINTURA COM METAL PRIMER NAS DUAS FACES E ESMALTE SINTETICO PRETO NO VERSO.APLICACAO DE PELICULAS REFLETIVAS NO GRAU TECNICO E PELICULA PARA LEGENDA FIXADOEM UM OU DOIS POSTES DE MADEIRA DE LEI.FORNECIMENTO E COLOCACAO</t>
  </si>
  <si>
    <t>PLACA DE SINALIZACAO DE RODOVIAS,EM CHAPA DE ACO Nº16,TRATADA QUIMICAMENTE,INCLUSIVE PINTURA COM METAL PRIMER NAS DUAS FACES E ESMALTE SINTETICO PRETO NO VERSO.APLICACAO DE PELICULAS REFLETIVAS NO GRAU TECNICO,GRAU ALTA INTENSIDADE E PELICULA PARA LEGENDA FIXADO EM UM OU DOIS POSTES DE MADEIRA DE LEI.FORNECIMENTO E COLOCACAO</t>
  </si>
  <si>
    <t>PLACA DE SINALIZACAO DE RODOVIAS,EM CHAPA DE ACO Nº16,TRATADA QUIMICAMENTE,INCLUSIVE PINTURA COM METAL PRIMER NAS DUAS FACES E ESMALTE SINTETICO PRETO NO VERSO.APLICACAO DE PELICULAS RELETIVAS NO GRAU TECNICO,GRAU DIAMANTE E PELICULA PARA LEGENDA FIXADO EM UM OU DOIS POSTES DE MADEIRA DE LEI.FORNECIMENTO E COLOCACAO</t>
  </si>
  <si>
    <t>MINI-TACHAO CEGO,FUNDIDO,MEDINDO 220X100X40MM,CONSTITUIDO DEUM CORPO A BASE DE RESINAS DE POLIESTER E FILERIZANTES MINERAIS,COM TELA DE NYLON PARA ABSORCAO DE IMPACTOS E PINO DE ACO PARA MAIOR FIXACAO NO PAVIMENTO.FORNECIMENTO E COLOCACAO</t>
  </si>
  <si>
    <t>MINI-TACHAO REFLETIVO,MONODIRECIONAL,MEDINDO 220X100X40MM,SEUS REFLETORES CONTEM 50 ESFERAS DE VIDRO LAPIDADO E ESPELHADO,INCRUSTADOS EM "ABS",NAS CORES BRANCA E AMARELA.FORNECIMENTO E COLOCACAO</t>
  </si>
  <si>
    <t>MINI-TACHAO REFLETIVO,BIDIRECIONAL,MEDINDO 220X100X40MM,SEUSREFLETORES CONTEM 50 ESFERAS DE VIDRO LAPIDADO E ESPELHADO,INCRUSTADOS EM "ABS",NAS CORES BRANCA E AMARELA.FORNECIMENTOE COLOCACAO</t>
  </si>
  <si>
    <t>TACHAO CEGO,FUNDIDO,MEDINDO 230X125X45MM,CONSTITUIDO DE UM CORPO A BASE DE RESINAS DE POLIESTER E FILERIZANTES MINERAIS,COM TELA DE NYLON PARA ABSORCAO DE IMPACTOS E PINO DE ACO PARA MAIOR FIXACAO NO PAVIMENTO.FORNECIMENTO E COLOCACAO</t>
  </si>
  <si>
    <t>TACHA REFLETIVA INJETADA EM "ABS",MONODIRECIONAL,MEDINDO 100X100X19,5MM,PINO DE ACO PARA MAIOR FIXACAO NO PAVIMENTO E SEUS REFLETORES PODERAO CONTER:23 OU 24 ESFERAS DE VIDRO LAPIDADO E ESPELHADO,DIVERSAS CORES.FORNECIMENTO E COLOCACAO</t>
  </si>
  <si>
    <t>TACHA REFLETIVA INJETADA EM "ABS",BIDIRECIONAL,MEDINDO 100X100X19,5MM,PINO DE ACO PARA MAIOR FIXACAO NO PAVIMENTO E SEUSREFLETORES PODERAO CONTER:23 OU 24 ESFERAS DE VIDRO LAPIDADO E ESPELHADO,DIVERSAS CORES.FORNECIMENTO E COLOCACAO</t>
  </si>
  <si>
    <t>SEGREGADORES DE FAIXAS DE ONIBUS,MEDINDO 450X155X70MM,CONSTITUIDOS DE RESINAS DE POLIESTER SINTETICO E FILERIZANTES MINERAIS,COM TELA DE NYLON PARA MAIOR ABSORCAO DE IMPACTOS,2 PINOS DE ACO PARA MAIOR FIXACAO NO PAVIMENTO,SENDO SEU TOPO SUPERIOR ARREDONDADO,EVITANDO ASSIM DANOS E RISCOS NOS PNEUS,NAS CORES BRANCA E AMARELA.FORNECIMENTO E COLOCACAO</t>
  </si>
  <si>
    <t>CORTE MECANICO COM MAQUINA FRESADORA,EM CONCRETO ASFALTICO,EM AREAS COM INTERFERENCIA TIPO TRILHOS OU TAMPOES,COM ESPESSURA ATE 5CM,INCLUSIVE COLETA DO MATERIAL FRESADO EM CAMINHOBASCULANTE,EXCLUSIVE TRANSPORTE PARA FORA DO CANTEIRO DE OBRA (VIDE FAMILIA 04.005).O ITEM INCLUI MAO-DE-OBRA COM HORARIO DIURNO</t>
  </si>
  <si>
    <t>CORTE MECANICO COM MAQUINA FRESADORA,EM CONCRETO ASFALTICO,EM AREAS COM INTERFERENCIA TIPO TRILHOS OU TAMPOES,COM ESPESSURA DE ATE 5CM,INCLUSIVE COLETA DO MATERIAL FRESADO EM CAMINHAO BASCULANTE,EXCLUSIVE TRANSPORTE PARA FORA DO CANTEIRO DEOBRA(VIDE FAMILIA 04.005).O ITEM INCLUI MAO-DE-OBRA COM ADICIONAL NOTURNO</t>
  </si>
  <si>
    <t>CORTE MECANICO COM MAQUINA FRESADORA,EM CONCRETO ASFALTICO,EM AREAS SEM INTERFERENCIA,COM ESPESSURA DE ATE 5CM,INCLUSIVECOLETA DO MATERIAL FRESADO EM CAMINHAO BASCULANTE,EXCLUSIVETRANSPORTE PARA FORA DO CANTEIRO DE OBRA(VIDE FAMILIA 04.005).O ITEM INCLUI MAO-DE-OBRA COM HORARIO DIURNO</t>
  </si>
  <si>
    <t>CORTE MECANICO COM MAQUINA FRESADORA,EM CONCRETO ASFALTICO,EM AREAS SEM INTERFERENCIA,COM ESPESSURA DE ATE 5CM,INCLUSIVECOLETA DO MATERIAL FRESADO EM CAMINHAO BASCULANTE, EXCLUSIVETRANSPORTE PARA FORA DO CANTEIRO DE OBRA. (VIDE FAMILIA 04.005) O ITEM INCLUI MAO DE OBRA COM ADICIONAL NOTURNO</t>
  </si>
  <si>
    <t>CORTE MECANICO COM MAQUINA FRESADORA,EM CONCRETO ASFALTICO,EM AREAS COM INTERFERENCIA TIPO TRILHOS OU TAMPOES,COM ESPESSURA ATE 10CM,INCLUSIVE COLETA DO MATERIAL FRESADO EM CAMINHAO BASCULANTE,EXCLUSIVE TRANSPORTE PARA FORA DO CANTEIRO DE OBRA(VIDE FAMILIA 04.005).O ITEM INCLUI MAO-DE-OBRA COM HORARIO DIURNO</t>
  </si>
  <si>
    <t>CORTE MECANICO COM MAQUINA FRESADORA,EM CONCRETO ASFALTICO,EM AREAS COM INTERFERENCIA TIPO TRILHOS OU TAMPOES,COM ESPESSURA DE ATE 10CM,INCLUSIVE COLETA DO MATERIAL FRESADO EM CAMINHAO BASCULANTE,EXCLUSIVE TRANSPORTE PARA FORA DO CANTEIRO DE OBRA(VIDE FAMILIA 04.005).O ITEM INCLUI MAO-DE-OBRA COM ADICIONAL NOTURNO</t>
  </si>
  <si>
    <t>CORTE MECANICO COM MAQUINA FRESADORA,EM CONCRETO ASFALTICO,EM AREAS SEM INTERFERENCIA,COM ESPESSURA DE ATE 10CM,INCLUSIVE COLETA DO MATERIAL FRESADO EM CAMINHAO BASCULANTE,EXCLUSIVE TRANSPORTE PARA FORA DO CANTEIRO DE OBRA(VIDE FAMILIA 04.005).O ITEM INCLUI MAO-DE-OBRA COM HORARIO DIURNO</t>
  </si>
  <si>
    <t>CORTE MECANICO COM MAQUINA FRESADORA, EM CONCRETO ASFALTICO,EM AREAS SEM INTERFERENCIA,COM ESPESSURA DE ATE 10CM,INCLUSIVE COLETA DO MATERIAL FRESADO EM CAMINHAO BASCULANTE,EXCLUSIVE TRANSPORTE PARA FORA DO CANTEIRO DE OBRA(VIDE FAMILIA 04.005).O ITEM INCLUI MAO-DE-OBRA COM ADICIONAL NOTURNO</t>
  </si>
  <si>
    <t>CORTE COM MACARICO MANUAL DE OXIACETILENO,EM CHAPA DE ACO NAESPESSURA DE 3/8"</t>
  </si>
  <si>
    <t>CERCA DE VEDACAO ESTRUTURADA EM PECAS DE MADEIRA DE 3"X3",FORMANDO QUADROS DE 2,00X2,00M,COM TRAVESSA INFERIOR A 12,5CMDO SOLO,REVESTIDOS COM TELA GALVANIZADA DE ARAME Nº12,COM MALHA LOSANGO DE 8X8CM,SENDO O MADEIRAMENTO PINTADO COM DUAS DEMAOS DE IMUNIZANTE FUNGICIDA A BASE DE OLEO DE CREOSOTO,ANTES DA COLOCACAO.FORNECIMENTO E COLOCACAO</t>
  </si>
  <si>
    <t>CERCA DE SARRAFOS VERTICAIS DE MADEIRA DE LEI,2X4CM,E 120CMDE ALTURA,PREGADOS SOBRE SARRAFOS HORIZONTAIS DE 5X5CM,A CADA 8CM,CENTRO A CENTRO,APOIADOS SOBRE MONTANTES DE 7,5X7,5CM,ESPACADOS DE 2,00M.FORNECIMENTO E COLOCACAO</t>
  </si>
  <si>
    <t>CERCA DIVISORIA EM MADEIRA DE REFLORESTAMENTO,TRATADA,MODULODE 12,30M,COM DIAMETRO DE 0,15M,ALTURA VARIAVEL DE 1M A 1,50M LIVRE,1M ENTERRADO,ESPACADOS DE 1,35M COM 5 FIOS CORRIDOSDE ARAME GALVANIZADO Nº12(MODULO)</t>
  </si>
  <si>
    <t>CERCA DE ARAME FARPADO Nº14 COM 4 FIOS FIXADOS EM CANTONEIRAS DE ACO DE 2.1/2"X2.1/2",FINCADAS SOBRE MURO EXISTENTE A CADA 2,00M,COM 1,00M DE ALTURA UTIL,INCLUSIVE PINTURA DOS PERFIS E ANDAIME</t>
  </si>
  <si>
    <t>CERCA DE ARAME FARPADO Nº14 COM 6 FIOS FIXADOS EM CANTONEIRAS DE ACO DE 2.1/2"X2.1/2",FINCADAS SOBRE MURO EXISTENTE A CADA 2,00M,COM 1,50M DE ALTURA UTIL,INCLUSIVE PINTURA DOS PERFIS E ANDAIME</t>
  </si>
  <si>
    <t>BARREIRA DE PROTECAO,TIPO CONCERTINA,COM DIAMETRO DE ESPIRAL450MM,MODELO SIMPLES,LAMINAS DE 30MM COM 54 ESPIRAIS E 22 LAMINAS POR ESPIRAIS,FIO 3MM EM ACO GALVANIZADO.FORNECIMENTOE COLOCACAO</t>
  </si>
  <si>
    <t>BARREIRA DE PROTECAO,TIPO CONCERTINA,COM DIAMETRO DE ESPIRAL450MM,MODELO DUPLO,LAMINAS DE 30MM COM 54 ESPIRAIS E 22 LAMINAS POR ESPIRAS,FIO DE 3MM EM ACO GALVANIZADO,3 CHIPS POR ESPIRAL.FORNECIMENTO E COLOCACAO</t>
  </si>
  <si>
    <t>PLACA DE INAUGURACAO EM LATAO COM ESPESSURA MINIMA DE 3MM,GRAVACAO POSITIVA E NEGATIVA,ACABAMENTO NAS BORDAS POR ABRASAO,GRAVADA COM PINTURA NAS LOGOMARCAS PELO SISTEMA DE EXPOSICAO DE LUZ,FIXADAS COM PARAFUSOS COM ACABAMENTO DAS CABECAS EMLATAO,INCLUSIVE CORTINA DE VELUDO PARA DESCERRAMENTO COM FITA DE CETIM.FORNECIMENTO E COLOCACAO</t>
  </si>
  <si>
    <t>PLACA DE FERRO ESMALTADO DE 12X18CM COM NUMERACAO PARA IDENTIFICACAO DE IMOVEL EM LOGRADOURO.FORNECIMENTO E COLOCACAO</t>
  </si>
  <si>
    <t>ANEL TATIL DE TEXTURA CONSTRASTANTE (BORRACHA) E,PLACA TATILDE ALUMINIO EM BRAILE 10X3CM, PARA SINALIZACAO DE CORRIMAOS,PARA PESSOAS COM NECESSIDADES ESPECIFICAS.FORNECIMENTO E COLOCACAO</t>
  </si>
  <si>
    <t>CRAVACAO DE PERFIL "H" DE 6"X6",1ª ALMA,ATE 4,50M DE COMPRIMENTO,ADMITINDO-SE SUA UTILIZACAO 6 VEZES,PARA EXECUCAO DE PRANCHADA HORIZONTAL,INCLUSIVE FORNECIMENTO.CONSIDERA-SE A CRAVACAO COM BATE-ESTACAS E RETIRADA COM PORTICO MOVEL,TRANSPORTE INTERNO COM TRATOR E LIMPEZA DO PERFIL APOS CADA UTILIZACAO</t>
  </si>
  <si>
    <t>CRAVACAO DE PERFIL "H" DE 6"X6",1ª ALMA,ATE 4,50M DE COMPRIMENTO,ADMITINDO-SE SUA UTILIZACAO 4 VEZES,P/EXEC.DE PRANCHADAHORIZ.,INCL.FORN.CONSIDERA-SE A CRAVACAO C/BATE-ESTACAS E RETIRADA C/PORTICO MOVEL DEPOIS DA REDUCAO DO ATRITO,EMPREGANDO-SE MACACOS,TRANSP.INT.C/TRATOR E LIMPEZA DO PERFIL APOS CADA UTILIZACAO</t>
  </si>
  <si>
    <t>CRAVACAO DE PERFIL "H" DE 6"X6",1ª ALMA,ATE 9,00M DE COMPRIMENTO,ADMITINDO-SE SUA UTILIZACAO 5 VEZES,PARA EXECUCAO DE PRANCHADA HORIZONTAL,INCLUSIVE FORNECIMENTO.CONSIDERA-SE A CRAVACAO COM BATE-ESTACAS E RETIRADA COM ESCAVADEIRA,TRANSPORTEINTERNO COM TRATOR E LIMPEZA DO PERFIL APOS CADA UTILIZACAO</t>
  </si>
  <si>
    <t>CRAVACAO DE PERFIL "H" DE 6"X6",1ª ALMA,ATE 9,00M DE COMPRIMENTO,ADMITINDO-SE SUA UTILIZACAO 3 VEZES,PARA EXEC.DE PRANCHADA HORIZ.,INCL.FORN.CONSIDERA-SE A CRAVACAO C/BATE-ESTACASE RETIRADA C/ESCAVADEIRA DEPOIS DA REDUCAO DO ATRITO,EMPREGANDO-SE MACACOS,TRANSP.INT.C/TRATOR E LIMPEZA DO PERFIL APOS CADA UTILIZACAO</t>
  </si>
  <si>
    <t>ESCORAMENTO DE VALAS EM PRANCHADA HORIZONTAL,EMPREGANDO-SE MADEIRA DE 3ª E PERFIL METALICO "H" DE 6"X6",REUTILIZADOS EM5 VEZES,INCLUSIVE FORNECIMENTO DE TODOS OS MATERIAIS,COLOCACAO E RETIRADA</t>
  </si>
  <si>
    <t>ESCORAMENTO MISTO DE PRANCHADA HORIZONTAL ATE 8M DE PROFUNDIDADE COM PRANCHAS DE MADEIRA,ESTACAS E LONGARINAS DE ACO I DE 10",ESTRONCAS DE DUPLO I DE 8",COMPREENDENDO FORNECIMENTO,COLOCACAO E RETIRADA DE TODOS OS COMPONENTES COM REAPROVEITAMENTO DESTES</t>
  </si>
  <si>
    <t>ENSECADEIRA DE ESTACAS-PRANCHAS DE ACO EM CAVAS OU VALAS COMPROFUNDIDADE ATE 4,00M.O CUSTO INCLUI O FORNECIMENTO,EXECUCAO E RETIRADA DE TODOS OS MATERIAIS,CONSIDERANDO A REUTILIZACAO DE 60 VEZES PARA ESTACAS-PRANCHAS E 10 VEZES PARA GUIASE ESTRONCAS DE MADEIRA,EXCL.ESCAVACAO.MEDICAO DO SERVICO SERA PELA SUPERFICIE UTIL COBRINDO PAREDES DAS CAVAS OU VALAS</t>
  </si>
  <si>
    <t>ENSECADEIRA DE ESTACAS-PRANCHAS DE ACO EM CAVAS OU VALAS COMPROFUNDIDADE ATE 4,00M.O CUSTO INCLUI O FORNECIMENTO,EXECUCAO E RETIRADA DE TODOS OS MATERIAIS,CONSIDERANDO A REUTILIZACAO DE 40 VEZES PARA ESTACAS-PRANCHAS E 10 VEZES PARA GUIASE ESTRONCAS DE MADEIRA,EXCL.ESCAVACAO.MEDICAO DO SERVICO SERA PELA SUPERFICIE UTIL COBRINDO PAREDES DAS CAVAS OU VALAS</t>
  </si>
  <si>
    <t>ENSECADEIRA DE ESTACAS-PRANCHAS DE ACO EM CAVAS OU VALAS COMPROFUNDIDADE ATE 4,00M.O CUSTO INCLUI O FORNECIMENTO,EXECUCAO E RETIRADA DE TODOS OS MATERIAIS,CONSIDERANDO A REUTILIZACAO DE 15 VEZES PARA ESTACAS-PRANCHAS E 10 VEZES PARA GUIASE ESTRONCAS DE MADEIRA,EXCL.ESCAVACAO.MEDICAO DO SERVICO SERA PELA SUPERFICIE UTIL COBRINDO PAREDES DAS CAVAS OU VALAS</t>
  </si>
  <si>
    <t>ENSECADEIRA DE ESTACAS-PRANCHAS DE ACO EM CAVAS OU VALAS COMPROFUNDIDADE ATE 5,00M.O CUSTO INCLUI O FORNECIMENTO,EXECUCAO E RETIRADA DE TODOS OS MATERIAIS,CONSIDERANDO A REUTILIZACAO DE 60 VEZES PARA ESTACAS-PRANCHAS E 10 VEZES PARA GUIASE ESTRONCAS DE MADEIRA,EXCL.ESCAVACAO.MEDICAO DO SERVICO SERA PELA SUPERFICIE UTIL COBRINDO PAREDES DAS CAVAS OU VALAS</t>
  </si>
  <si>
    <t>ENSECADEIRA DE ESTACAS-PRANCHAS DE ACO EM CAVAS OU VALAS COMPROFUNDIDADE ATE 5,00M.O CUSTO INCLUI O FORNECIMENTO,EXECUCAO E RETIRADA DE TODOS OS MATERIAIS,CONSIDERANDO A REUTILIZACAO DE 40 VEZES PARA ESTACAS-PRANCHAS E 10 VEZES PARA GUIASE ESTRONCAS DE MADEIRA,EXCL.ESCAVACAO.MEDICAO DO SERVICO SERA PELA SUPERFICIE UTIL COBRINDO PAREDES DAS CAVAS OU VALAS</t>
  </si>
  <si>
    <t>ENSECADEIRA DE ESTACAS-PRANCHAS DE ACO EM CAVAS OU VALAS COMPROFUNDIDADE ATE 5,00M.O CUSTO INCLUI O FORNECIMENTO,EXECUCAO E RETIRADA DE TODOS OS MATERIAIS,CONSIDERANDO A REUTILIZACAO DE 15 VEZES PARA ESTACAS-PRANCHAS E 10 VEZES PARA GUIASE ESTRONCAS DE MADEIRA,EXCL.ESCAVACAO.MEDICAO DO SERVICO SERA PELA SUPERFICIE UTIL COBRINDO PAREDES DAS CAVAS OU VALAS</t>
  </si>
  <si>
    <t>ENSECADEIRA DE ESTACAS-PRANCHAS DE ACO EM CAVAS OU VALAS COMPROFUNDIDADE ATE 6,00M.O CUSTO INCLUI O FORNECIMENTO,EXECUCAO E RETIRADA DE TODOS OS MATERIAIS,CONSIDERANDO A REUTILIZACAO DE 60 VEZES PARA ESTACAS-PRANCHAS E 10 VEZES PARA GUIASE ESTRONCAS DE MADEIRA,EXCL.ESCAVACAO.MEDICAO DO SERVICO SERA PELA SUPERFICIE UTIL COBRINDO PAREDES DAS CAVAS OU VALAS</t>
  </si>
  <si>
    <t>ENSECADEIRA DE ESTACAS-PRANCHAS DE ACO EM CAVAS OU VALAS COMPROFUNDIDADE ATE 6,00M.O CUSTO INCLUI O FORNECIMENTO,EXECUCAO E RETIRADA DE TODOS OS MATERIAIS,CONSIDERANDO A REUTILIZACAO DE 40 VEZES PARA ESTACAS-PRANCHAS E 10 VEZES PARA GUIASE ESTRONCAS DE MADEIRA,EXCL.ESCAVACAO.MEDICAO DO SERVICO SERA PELA SUPERFICIE UTIL COBRINDO PAREDES DAS CAVAS OU VALAS</t>
  </si>
  <si>
    <t>ENSECADEIRA DE ESTACAS-PRANCHAS DE ACO EM CAVAS OU VALAS COMPROFUNDIDADE ATE 6,00M.O CUSTO INCLUI O FORNECIMENTO,EXECUCAO E RETIRADA DE TODOS OS MATERIAIS,CONSIDERANDO A REUTILIZACAO DE 15 VEZES PARA ESTACAS-PRANCHAS E 10 VEZES PARA GUIASE ESTRONCAS DE MADEIRA,EXCL.ESCAVACAO.MEDICAO DO SERVICO SERA PELA SUPERFICIE UTIL COBRINDO PAREDES DAS CAVAS OU VALAS</t>
  </si>
  <si>
    <t>ENSECADEIRA DE ESTACAS-PRANCHAS DE ACO EM CAVAS OU VALAS COMPROFUNDIDADE ATE 4,00M.CUSTO INCLUI FORNECIMENTO,EXECUCAO ERETIRADA DE TODOS OS MATERIAIS,CONSIDERANDO A REUTILIZACAODE 60 VEZES PARA ESTACAS-PRANCHAS E 60 VEZES PARA GUIAS E ESTRONCAS DE PERFIL"I"DE ACO,EXCL.ESCAVACAO.MEDICAO SERVICO SERA PELA SUPERFICIE UTIL COBRINDO PAREDES DAS CAVAS OU VALAS</t>
  </si>
  <si>
    <t>ENSECADEIRA DE ESTACAS-PRANCHAS DE ACO EM CAVAS OU VALAS COMPROFUNDIDADE ATE 4,00M.CUSTO INCLUI FORNECIMENTO,EXECUCAO ERETIRADA DE TODOS OS MATERIAIS,CONSIDERANDO A REUTILIZACAODE 40 VEZES PARA ESTACAS-PRANCHAS E 60 VEZES PARA GUIAS E ESTRONCAS DE PERFIL"I"DE ACO,EXCL.ESCAVACAO.MEDICAO SERVICO SERA PELA SUPERFICIE UTIL COBRINDO PAREDES DAS CAVAS OU VALAS</t>
  </si>
  <si>
    <t>ENSECADEIRA DE ESTACAS-PRANCHAS DE ACO EM CAVAS OU VALAS COMPROFUNDIDADE ATE 4,00M.CUSTO INCLUI FORNECIMENTO,EXECUCAO ERETIRADA DE TODOS OS MATERIAIS,CONSIDERANDO A REUTILIZACAODE 15 VEZES PARA ESTACAS-PRANCHAS E 60 VEZES PARA GUIAS E ESTRONCAS DE PERFIL"I"DE ACO,EXCL.ESCAVACAO.MEDICAO SERVICO SERA PELA SUPERFICIE UTIL COBRINDO PAREDES DAS CAVAS OU VALAS</t>
  </si>
  <si>
    <t>ENSECADEIRA DE ESTACAS-PRANCHAS DE ACO EM CAVAS OU VALAS COMPROFUNDIDADE ATE 5,00M.CUSTO INCLUI FORNECIMENTO,EXECUCAO ERETIRADA DE TODOS OS MATERIAIS,CONSIDERANDO A REUTILIZACAODE 60 VEZES PARA ESTACAS-PRANCHAS E 60 VEZES PARA GUIAS E ESTRONCAS DE PERFIL"I"DE ACO,EXCL.ESCAVACAO.MEDICAO SERVICO SERA PELA SUPERFICIE UTIL COBRINDO PAREDES DAS CAVAS OU VALAS</t>
  </si>
  <si>
    <t>ENSECADEIRA DE ESTACAS-PRANCHAS DE ACO EM CAVAS OU VALAS COMPROFUNDIDADE ATE 5,00M.CUSTO INCLUI FORNECIMENTO,EXECUCAO ERETIRADA DE TODOS OS MATERIAIS,CONSIDERANDO A REUTILIZACAODE 40 VEZES PARA ESTACAS-PRANCHAS E 60 VEZES PARA GUIAS E ESTRONCAS DE PERFIL"I"DE ACO,EXCL.ESCAVACAO.MEDICAO SERVICO SERA PELA SUPERFICIE UTIL COBRINDO PAREDES DAS CAVAS OU VALAS</t>
  </si>
  <si>
    <t>ENSECADEIRA DE ESTACAS-PRANCHAS DE ACO EM CAVAS OU VALAS COMPROFUNDIDADE ATE 5,00M.CUSTO INCLUI FORNECIMENTO,EXECUCAO ERETIRADA DE TODOS OS MATERIAIS,CONSIDERANDO A REUTILIZACAODE 15 VEZES PARA ESTACAS-PRANCHAS E 60 VEZES PARA GUIAS E ESTRONCAS DE PERFIL"I"DE ACO,EXCL.ESCAVACAO.MEDICAO SERVICO SERA PELA SUPERFICIE UTIL COBRINDO PAREDES DAS CAVAS OU VALAS</t>
  </si>
  <si>
    <t>ENSECADEIRA DE ESTACAS-PRANCHAS DE ACO EM CAVAS OU VALAS COMPROFUNDIDADE ATE 6,00M.CUSTO INCLUI FORNECIMENTO,EXECUCAO ERETIRADA DE TODOS OS MATERIAIS,CONSIDERANDO A REUTILIZACAODE 60 VEZES PARA ESTACAS-PRANCHAS E 60 VEZES PARA GUIAS E ESTRONCAS DE PERFIL"I"DE ACO,EXCL.ESCAVACAO.MEDICAO SERVICO SERA PELA SUPERFICIE UTIL COBRINDO PAREDES DAS CAVAS OU VALAS</t>
  </si>
  <si>
    <t>ENSECADEIRA DE ESTACAS-PRANCHAS DE ACO EM CAVAS OU VALAS COMPROFUNDIDADE ATE 6,00M.CUSTO INCLUI FORNECIMENTO,EXECUCAO ERETIRADA DE TODOS OS MATERIAIS,CONSIDERANDO A REUTILIZACAODE 40 VEZES PARA ESTACAS-PRANCHAS E 60 VEZES PARA GUIAS E ESTRONCAS DE PERFIL"I"DE ACO,EXCL.ESCAVACAO.MEDICAO SERVICO SERA PELA SUPERFICIE UTIL COBRINDO PAREDES DAS CAVAS OU VALAS</t>
  </si>
  <si>
    <t>ENSECADEIRA DE ESTACAS-PRANCHAS DE ACO EM CAVAS OU VALAS COMPROFUNDIDADE ATE 6,00M.CUSTO INCLUI FORNECIMENTO,EXECUCAO ERETIRADA DE TODOS OS MATERIAIS,CONSIDERANDO A REUTILIZACAODE 15 VEZES PARA ESTACAS-PRANCHAS E 60 VEZES PARA GUIAS E ESTRONCAS DE PERFIL"I"DE ACO,EXCL.ESCAVACAO.MEDICAO SERVICO SERA PELA SUPERFICIE UTIL COBRINDO PAREDES DAS CAVAS OU VALAS</t>
  </si>
  <si>
    <t>ESCORAMENTO PARA VALAS "TIPO BLINDAGEM",COM LARGURA DE 3,00ME PROFUNDIDADE DE 4,50M,INCLUSIVE MOVIMENTACAO COM ESCAVADEIRA HIDRAULICA E MAO-DE-OBRA.A MEDICAO SERA FEITA PELO PRODUTO DAS ALTURAS DAS PAREDES ESCORADAS (2 LADOS) VEZES O COMPRIMENTO DA VALA</t>
  </si>
  <si>
    <t>ESCORAMENTO PARA VALAS "TIPO BLINDAGEM",COM LARGURA DE 3,00ME PROFUNDIDADE DE 6,00M,INCLUSIVE MOVIMENTACAO COM ESCAVADEIRA HIDRAULICA E MAO-DE-OBRA.A MEDICAO SERA FEITA PELO PRODUTO DAS ALTURAS DAS PAREDES ESCORADAS (2 LADOS) VEZES O COMPRIMENTO DA VALA</t>
  </si>
  <si>
    <t>ESCORAMENTO PARA VALAS "TIPO BLINDAGEM",COM LARGURA DE 5,50E PROFUNDIDADE DE 2,50M,INCLUSIVE MOVIMENTACAO COM ESCAVADEIRA HIDRAULICA E MAO-DE-OBRA.A MEDICAO SERA FEITA PELO PRODUTO DAS ALTURAS DAS PAREDES ESCORADAS (2 LADOS) VEZES O COMPRIMENTO DA VALA</t>
  </si>
  <si>
    <t>ESCORAMENTO PARA VALAS "TIPO BLINDAGEM",COM LARGURA DE 5,50ME PROFUNDIDADE DE 4,50M,INCLUSIVE MOVIMENTACAO COM ESCAVADEIRA HIDRAULICA E MAO-DE-OBRA.A MEDICAO SERA FEITA PELO PRODUTO DAS ALTURAS DAS PAREDES ESCORADAS (2 LADOS) VEZES O COMPRIMENTO DA VALA</t>
  </si>
  <si>
    <t>ESCORAMENTO PARA VALAS "TIPO BLINDAGEM",COM LARGURA DE 5,50ME PROFUNDIDADE DE 6,00M,INCLUSIVE MOVIMENTACAO COM ESCAVADEIRA HIDRAULICA E MAO-DE-OBRA.A MEDICAO SERA FEITA PELO PRODUTO DAS ALTURAS DAS PAREDES ESCORADAS (2 LADOS) VEZES O COMPRIMENTO DA VALA</t>
  </si>
  <si>
    <t>ENSECADEIRA DE ESTACAS-PRANCHAS PECAS DE MADEIRA 3"X9",ENCAIXE,VALAS ATE 3,00M DE LARGURA,MEDIDA APENAS SUPERFICIE UTILCOBRINDO PAREDE DA VALA,ESTA ATE 3,00M DE PROFUNDIDADE,CRAVACAO C/COMPRESSOR E EXTRACAO C/ESCAVADEIRA.FORN.,EXECUCAO E RETIRADA DOS MATERIAIS.ESTACAS USADAS 4 VEZES,GUIAS 3 VEZES EESTRONCAS 2 VEZES</t>
  </si>
  <si>
    <t>ENSECADERIA DE ESTACAS-PRANCHAS PECAS DE MADEIRA 3"X9",ENCAIXE,VALAS ATE 3,00M DE LARGURA,MEDIDA APENAS SUPERFICIE UTILCOBRINDO PAREDE DA VALA,ESTA ATE 3,00M DE PROFUNDIDADE,CRAVACAO C/COMPRESSOR E EXTRACAO C/ESCAVADEIRA.FORNE.,EXECUCAO ERETIRADA DOS MATERIAIS.ESTACAS USADAS 3 VEZES,GUIAS 3 VEZESE ESTRONCAS 2 VEZES</t>
  </si>
  <si>
    <t>ENSECADEIRA DE ESTACAS-PRANCHAS PECAS DE MADEIRA 3"X9",ENCAIXE,VALAS ATE 3,00M DE LARGURA,MEDIDA APENAS SUPERFICIE UTILCOBRINDO PAREDE DA VALA,ESTA ATE 4,50M DE PROFUNDIDADE,CRAVACAO C/COMPRESSOR E EXTRACAO C/ESCAVADEIRA.FORN.,EXECUCAO E RETIRADA DOS MATERIAIS.ESTACAS USADAS 4 VEZES,GUIAS 3 VEZES EESTRONCAS 2 VEZES</t>
  </si>
  <si>
    <t>ENSECADEIRA DE ESTACAS-PRANCHAS PECAS DE MADEIRA 3"X9",ENCAIXE,VALAS ATE 3,00M DE LARGURA,MEDIDA APENAS SUPERFICIE UTILCOBRINDO PAREDE DA VALA,ESTA ATE 4,50M DE PROFUNDIDADE,CRAVACAO C/COMPRESSOR E EXTRACAO C/ESCAVADEIRA.FORN.,EXECUCAO E RETIRADA DOS MATERIAIS.ESTACAS USADAS 3 VEZES,GUIAS 3 VEZES EESTRONCAS 2 VEZES</t>
  </si>
  <si>
    <t>ENSECADEIRA DE ESTACAS-PRANCHAS PECAS DE MADEIRA 3"X9",ENCAIXE,CAIXAS ATE 4,00M VAO,MEDIDA SUPERFICIE UTIL COBRINDO PAREDE CAIXA,ATE 3,00M DE PROFUNDIDADE,CRAVACAO EXECUTADA MANUALMENTE S/FICHA E EXTRACAO C/"TIRFOR"OU MACACO.FORN.,EXECUCAOE RETIRADA DOS MATERIAIS.ESTACAS USADAS 4 VEZES,GUIAS 3 VEZES E ESTRONCAS 3 VEZES</t>
  </si>
  <si>
    <t>ENSECADEIRA DE ESTACAS-PRANCHAS PECAS DE MADEIRA 3"X9",ENCAIXE,CAIXAS ATE 4,00M VAO,MEDIDA SUPERFICIE UTIL COBRINDO PAREDE CAIXA,ATE 4,50M DE PROFUNDIDADE,CRAVACAO EXECUTADA MANUALMENTE S/FICHA E EXTRACAO C/"TIRFOR" OU MACACO.FORN.,EXECUCAOE RETIRADA DOS MATERIAIS.ESTACAS USADAS 4 VEZES,GUIAS 3 VEZES E ESTRONCAS 3 VEZES</t>
  </si>
  <si>
    <t>ENSECADEIRA SIMPLES(ESCORAMENTO FECHADO)ESTACAS-PRANCHAS PECAS MADEIRA 3"X9",S/ENCAIXE,VALAS ATE 3,00M LARGURA,MEDIDA SUPERFICIE UTIL COBRINDO PAREDE DA VALA,ATE 3,00M PROFUNDIDADE,CRAVACAO C/COMPRESSOR E EXTRACAO C/ESCAV.FORN.,EXECUCAO E RETIRADA DOS MATERIAIS.ESTACAS USADAS 4 VEZES,GUIAS 3 VEZES EESTRONCAS 2 VEZES</t>
  </si>
  <si>
    <t>ENSECADEIRA SIMPLES(ESCORAMENTO FECHADO)ESTACAS-PRANCHAS PECAS MADEIRA 3"X9",S/ENCAIXE,VALAS ATE 3,00M LARGURA,MEDIDA SUPERFICIE UTIL COBRINDO PAREDE DA VALA,ATE 3,00M PROFUNDIDADE,CRAVACAO C/COMPRESSOR E EXTRACAO C/ESCAV.FORN.,EXECUCAO E RETIRADA DOS MATERIAIS.ESTACAS USADAS 3 VEZES,GUIAS 3 VEZES EE ESTRONCAS 2 VEZES</t>
  </si>
  <si>
    <t>ENSECADEIRA SIMPLES(ESCORAMENTO FECHADO)ESTACAS-PRANCHAS PECAS MADEIRA 3"X9",S/ENCAIXE,VALAS ATE 3,00M LARGURA,MEDIDA SUPERFICIE UTIL COBRINDO PAREDE DA VALA,ATE 4,50M PROFUNDIDADE,CRAVACAO C/COMPRESSOR E EXTRACAO C/ESCAV.FORN.,EXTRACAO E RETIRADA DOS MATERIAIS.ESTACAS USADAS 4 VEZES,GUIAS 3 VEZES EESTRONCAS 2 VEZES</t>
  </si>
  <si>
    <t>ENSECADEIRA SIMPLES(ESCORAMENTO FECHADO)ESTACAS-PRANCHAS PECAS MADEIRA 3"X9",S/ENCAIXE,VALAS ATE 3,00M LARGURA,MEDIDA SUPERFICIE UTIL COBRINDO PAREDE DA VALA,ATE 4,50M PROFUNDIDADE,CRAVACAO C/COMPRESSOR E EXTRACAO C/ESCAV.FORN.,EXECUCAO E RETIRADA DOS MATERIAIS.ESTACAS USADAS 3 VEZES,GUIAS 3 VEZES EESTRONCAS 2 VEZES</t>
  </si>
  <si>
    <t>ENSECADEIRA SIMPLES(ESCORAMENTO FECHADO)ESTACAS-PRANCHAS PECAS MADEIRA 3"X9",S/ENCAIXE,CAIXAS ATE 4,00M VAO,MEDIDA SUPERFICIE UTIL COBRINDO PAREDE CAIXA,ATE 3,00M PROFUND.,CRAVACAOEXEC.MANUALMENTE S/FICHA E EXTRACAO C/"TIRFOR"OU MACACO.FORN.,EXECUCAO E RETIRADA DOS MAT.ESTACAS USADAS 4 VEZES,GUIASE ESTRONCAS 3 VEZES</t>
  </si>
  <si>
    <t>ENSECADEIRA SIMPLES(ESCORAMENTO FECHADO)ESTACAS-PRANCHAS PECAS MADEIRA 3"X9",S/ENCAIXE,CAIXAS ATE 4,00M VAO,MEDIDA SUPERFICIE UTIL COBRINDO PAREDE CAIXA,ATE 4,50M PROFUND.,CRAVACAOEXEC.MANUALMENTE S/FICHA E EXTRACAO C/"TIRFOR"OU MACACO.FORN.,EXECUCAO E RETIRADA DOS MAT.ESTACAS USADAS 4 VEZES,GUIASE ESTRONCAS 3 VEZES</t>
  </si>
  <si>
    <t>ENSECADEIRA SIMPLES(ESCORAMENTO FECHADO)DE ESTACAS-PRANCHASDE MADEIRA DE 3ª DE 3"X9",SERRADO,SEM ENCAIXE,EM VALAS ATE 3,00M DE LARGURA E ATE 3,00M DE PROFUNDIDADE,SENDO A CRAVACAOMANUAL E SEM FICHA E A EXTRACAO COM PA CARREGADEIRA.ESTACAS,LONGARINAS E ESTRONCAS USADAS 3 VEZES</t>
  </si>
  <si>
    <t>ENSECADEIRA SIMPLES(ESCORAMENTO FECHADO)DE ESTACAS-PRANCHASDE MADEIRA DE 3ª DE 3"X9",SERRADO,SEM ENCAIXE,EM VALAS DE ATE 3,00M DE LARGURA E ATE 3,00M DE PROFUNDIDADE,SENDO A CRAVACAO MANUAL E SEM FICHA E A EXTRACAO COM PA CARREGADEIRA.ESTACAS,LONGARINAS E ESTRONCAS USADAS 2 VEZES</t>
  </si>
  <si>
    <t>PRANCHADA HORIZONTAL EM ESCORAMENTO FECHADO DE MESMA DENOMINACAO,ATE 8,00M DE PROFUNDIDADE,APOIADA EM PERFIS,EXCLUSIVE ESTES.PRANCHAS EM PECAS DE MADEIRA DE 3ª DE 3"X12",NO COMPRIMENTO MAXIMO DE 2,50M,CALCADAS COM MADEIRA DE 3ª,APROVEITADAS4,5 VEZES,INCLUSIVE FORNECIMENTO,COLOCACAO,RETIRADA E TRANSPORTE INTERNO COM CAMINHAO BASCULANTE</t>
  </si>
  <si>
    <t>PRANCHADA HORIZONTAL EM ESCORAMENTO FECHADO DE MESMA DENOMINACAO,ATE 6,00M DE PROFUNDIDADE,APOIADA EM PERFIS,EXCLUSIVE ESTES.PRANCHAS EM PECAS DE MADEIRA DE 3ª DE 3"X9",NO COMPRIMENTO MAXIMO DE 2,00M,CALCADAS COM MESMO MATERIAL,APROVEITADAS3 VEZES,INCLUSIVE FORNECIMENTO,COLOCACAO,RETIRADA E TRASNPORTE INTERNO COM CAMINHAO BASCULANTE</t>
  </si>
  <si>
    <t>ESCORAMENTO DE VALA/CAVA ATE 4,00M DE PROFUNDIDADE,COM PRANCHOES EM PECAS DE MADEIRA DE 3ª DE 3"X9",CRAVACAO E RETIRADADOS PRANCHOES COM EQUIPAMENTOS.A MEDICAO DO SERVICO E FEITAPELA AREA EFETIVAMENTE EM CONTATO COM OS PRANCHOES.CONSIDERANDO A MADEIRA REUTILIZADA 2 VEZES.FORNECIMENTO E COLOCACAO</t>
  </si>
  <si>
    <t>CONSOLO DE PERFIL DE ACO,COM PESO ATE 10KG,PARA SUPORTES DEGUIA(VIGA,LONGARINA),EM TRABALHOS DE ESCORAMENTO E CONGENERES,SOLDADO EM ESTACA DO MESMO MATERIAL,INCLUSIVE FORNECIMENTO,COLOCACAO E RETIRADA,ADMITINDO-SE SUA UTILIZACAO 10 VEZES</t>
  </si>
  <si>
    <t>GUIA(VIGA,LONGARINA) DE PERFIL DE ACO "I",DE 6",1ª ALMA,EM TRABALHOS DE ESCORAMENTO E CONGENERES,SOLDADA SOBRE CONSOLOSE ESTACAS,ESTAS INTERVALADAS DE 1,50 A 2,00M,INCLUSIVE FORNECIMENTO,COLOCACAO,RETIRADA E TRANSPORTE INTERNO COM TRATOR,ADMITINDO-SE SUA UTILIZACAO 7 VEZES</t>
  </si>
  <si>
    <t>GUIA (VIGA,LONGARINA) DE PERFIL DE ACO "I",DE 10",1ª ALMA,EMTRABALHOS DE ESCORAMENTO E CONGENERES,SOLDADA SOBRE CONSOLOS E ESTACAS,ESTAS INTERVALADAS DE 2,00 A 2,50M,INCLUSIVE FORNECIMENTO,COLOCACAO,RETIRADA E TRANSPORTE INTERNO COM TRATOR,ADMITINDO-SE SUA UTILIZACAO 7 VEZES</t>
  </si>
  <si>
    <t>ESTRONCA(ESCORA)DE PERFIL DE ACO "I",DE 6",1ª ALMA,EM TRABALHOS DE ESCORAMENTO E CONGENERES,TENDO COMPRIMENTO DE 2,50 A3,00M,SOLDADA EM GUIAS,INCLUSIVE FORNECIMENTO,COLOCACAO,RETIRADA E TRANSPORTE INTERNO COM CAMINHAO,ADMITINDO-SE SUA UTILIZACAO 7 VEZES</t>
  </si>
  <si>
    <t>CAFE DA MANHA, CONFORME CONVENCAO DO TRABALHO PARA CONSTRUCAO CIVIL E CONDICOES HIGIENICAS E SANITARIAS ADEQUADAS</t>
  </si>
  <si>
    <t>REFEICAO CONFORME CONVENCAO DO TRABALHO PARA CONSTRUCAO CIVIL E CONDICOES HIGIENICAS E SANITARIAS ADEQUADAS</t>
  </si>
  <si>
    <t>CESTA BASICA, CONFORME CONVENCAO DO TRABALHO PARA CONSTRUCAOCIVIL</t>
  </si>
  <si>
    <t>UNIDADE REF.P/COMPL.ADM LOCAL,CONSID:CONSUMO AGUA,TEL.ENERGIA ELETRICA,MAT.LIMPEZA E ESCRITORIO,COMPUTADORES,LICENCA OBRA,MOVEIS E UTENSILIOS,AR COND.BEBEDOURO,ART,RRT,FOTOGRAFIASUNIFORMES,DIARIAS,EXAMES ADMISSIONAIS PERIODICOS E DEMISSIONAIS,CURSO CAPACITACAO/TREINAMENTO E ITENS COMPLEMENTEM AS DESP.NECESS.EXCL.DESPESAS SUBSIDIOS ALIM.E TRANSPORTE PESSOAL</t>
  </si>
  <si>
    <t>INDICE GERAL PARA FORNECIMENTO DE MATERIAIS DA CONSTRUCAO CIVIL</t>
  </si>
  <si>
    <t>MAO-DE-OBRA DE OPERADOR DE MAQUINAS,INCLUSIVE ENCARGOS SOCIAIS</t>
  </si>
  <si>
    <t>MAO DE OBRA DE ENGENHEIRO OU ARQUITETO PLENO,INCLUSIVE ENCARGOS SOCIAIS</t>
  </si>
  <si>
    <t>MAO-DE-OBRA DE MECANICO DE MAQUINAS,INCLUSIVE ENCARGOS SOCIAIS</t>
  </si>
  <si>
    <t>SERVICO DE VIGILANCIA COM VIGIA DE OBRA 24H/DIA,PARA 2 POSTOS</t>
  </si>
  <si>
    <t>SERVICO DE VIGILANCIA COM VIGIA DE OBRA 24H/DIA,PARA 3 POSTOS</t>
  </si>
  <si>
    <t>SERVICO DE VIGILANCIA COM VIGIA DE OBRA 24H/DIA,PARA 4 POSTOS</t>
  </si>
  <si>
    <t>SERVICO DE VIGILANCIA ARMADA OU DESARMADA 24H/DIA,PARA 1 POSTO</t>
  </si>
  <si>
    <t>SERVICO DE VIGILANCIA ARMADA OU DESARMADA 24H/DIA,PARA 2 POSTOS</t>
  </si>
  <si>
    <t>SERVICO DE VIGILANCIA ARMADA OU DESARMADA 24H/DIA,PARA 3 POSTOS</t>
  </si>
  <si>
    <t>SERVICO DE VIGILANCIA ARMADA OU DESARMADA 24H/DIA,PARA 4 POSTOS</t>
  </si>
  <si>
    <t>ASSENTAMEMTO DE TUBOS DE CONCRETO SIMPLES,EXCLUSIVE FORNECIMENTO DESTES,PARA COLETOR DE AGUAS PLUVIAIS,COM DIAMETRO DE 200MM,ATERRO E SOCA ATE A ALTURA DA GERATRIZ SUPERIOR DO TUBO,CONSIDERANDO O MATERIAL DA PROPRIA ESCAVACAO,INCLUSIVE FORNECIMENTO DO MATERIAL PARA REJUNTAMENTO COM ARGAMASSA DE CIMENTO E AREIA,NO TRACO 1:4 E ACERTO DE FUNDO DE VALA</t>
  </si>
  <si>
    <t>ASSENTAMENTO DE TUBOS DE CONCRETO SIMPLES,EXCLUSIVE FORNECIMENTO DESTES,PARA COLETOR DE AGUAS PLUVIAIS,COM DIAMETRO DE 300MM,ATERRO E SOCA ATE A ALTURA DA GERATRIZ SUPERIOR DO TUBO,CONSIDERANDO O MATERIAL DA PROPRIA ESCAVACAO,INCLUSIVE FORNECIMENTO DO MATERIAL PARA REJUNTAMENTO COM ARGAMASSA DE CIMENTO E AREIA,NO TRACO 1:4 E ACERTO DE FUNDO DE VALA</t>
  </si>
  <si>
    <t>ASSENTAMENTO DE TUBOS DE CONCRETO SIMPLES,EXCLUSIVE FORNECIMENTO DESTES,PARA COLETOR DE AGUAS PLUVIAIS,COM DIAMETRO DE 400MM,ATERRO E SOCA ATE A ALTURA DA GERATRIZ SUPERIOR DO TUBO,CONSIDERANDO O MATERIAL DA PROPRIA ESCAVACAO,INCLUSIVE FORNECIMENTO DO MATERIAL PARA REJUNTAMENTO COM ARGAMASSA DE CIMENTO AREIA,NO TRACO 1:4 E ACERTO DE FUNDO DE VALA</t>
  </si>
  <si>
    <t>ASSENTAMENTO DE TUBOS DE CONCRETO SIMPLES,EXCLUSIVE FORNECIMENTO DESTES,PARA COLETOR DE AGUAS PLIVIAIS,COM DIAMETRO DE 500MM,ATERRO E SOCA ATE A ALTURA DA GERATRIZ SUPERIOR DO TUBO,CONSIDERANDO O MATERIAL DA PROPRIA ESCAVACAO,INCLUSIVE FORNECIMENTO DO MATERIAL PARA REJUNTAMENTO COM ARGAMASSA DE CIMENTO E AREIA,NO TRACO 1:4 E ACERTO DE FUNDO DE VALA</t>
  </si>
  <si>
    <t>ASSENTAMENTO DE TUBOS DE CONCRETO SIMPLES,EXCLUSIVE FORNECIMENTO DESTES,PARA COLETOR DE AGUAS PLUVIAIS,COM DIAMETRO DE 600MM,ATERRO E SOCA ATE A ALTURA DA GERATRIZ SUPERIOR DO TUBO,CONSIDERANDO O MATERIAL DA PROPRIA ESCAVACAO,INCLUSIVE FORNECIMENTO DO MATERIAL PARA REJUNTAMENTO COM ARGAMASSA DE CIMENTO E AREIA,NO TRACO 1:4 E ACERTO DE FUNDO DE VALA</t>
  </si>
  <si>
    <t>ASSENTAMENTO DE TUBOS DE CONCRETO ARMADO,EXCLUSIVE.FORN.DESTES,PARA COLETOR DE AGUAS PLUVIAIS,COM DIAMETRO DE 300MM,ATERRO E SOCA ATE A ALTURA DA GERATRIZ SUPERIOR DO TUBO,CONSIDERANDO O MATERIAL DA PROPRIA ESCAVACAO,INCLUSIVE FORNECIMENTODO MATERIAL PARA REJUNTAMENTO COM ARGAMASSA DE CIMENTO E AREIA,NO TRACO 1:4 E ACERTO DE FUNDO DE VALA</t>
  </si>
  <si>
    <t>ASSENTAMENTO DE TUBOS DE CONCRETO ARMADO,EXCLUSIVE FORN.DESTES,PARA COLETOR DE AGUAS PLUVIAIS,COM DIAMETRO DE 400MM,ATERRO E SOCA ATE A ALTURA DA GERATRIZ SUPERIOR DO TUBO,CONSIDERANDO O MATERIAL DA PROPRIA ESCAVACAO,INCLUSIVE FORNECIMENTODO MATERIAL PARA REJUNTAMENTO COM ARGAMASSA DE CIMENTO E AREIA,NO TRACO 1:4 E ACERTO DE FUNDO DE VALA</t>
  </si>
  <si>
    <t>ASSENTAMENTO DE TUBOS DE CONCRETO ARMADO,EXCLUSIVE FORN.DESTES,PARA COLETOR DE AGUAS PLUVIAIS,COM DIAMETRO DE 500MM,ATERRO E SOCA ATE A ALTURA DA GERATRIZ SUPERIOR DO TUBO,CONSIDERANDO O MATERIAL DA PROPRIA ESCAVACAO,INCLUSIVE FORNECIMENTODO MATERIAL PARA REJUNTAMENTO COM ARGAMASSA DE CIMENTO E AREIA,NO TRACO 1:4 E ACERTO DE FUNDO DE VALA</t>
  </si>
  <si>
    <t>ASSENTAMENTO DE TUBOS DE CONCRETO ARMADO,EXCLUSIVE FORN.DESTES,PARA COLETOR DE AGUAS PLUVIAIS,COM DIAMETRO DE 600MM,ATERRO E SOCA ATE A ALTURA DA GERATRIZ SUPERIOR DO TUBO,CONSIDERANDO O MATERIAL DA PROPRIA ESCAVACAO,INCLUSIVE FORNECIMENTODO MATERIAL PARA REJUNTAMENTO COM ARGAMASSA DE CIMENTO E AREIA,NO TRACO 1:4 E ACERTO DE FUNDO DE VALA</t>
  </si>
  <si>
    <t>ASSENTAMENTO DE TUBOS DE CONCRETO ARMADO,EXCLUSIVE FORN.DESTES,PARA COLETOR DE AGUAS PLUVIAIS,COM DIAMETRO DE 700MM,ATERRO E SOCA ATE A ALTURA DA GERATRIZ SUPERIOR DO TUBO,CONSIDERANDO O MATERIAL DA PROPRIA ESCAVACAO,INCLUSIVE FORNECIMENTODO MATERIAL PARA REJUNTAMENTO COM ARGAMASSA DE CIMENTO E AREIA,NO TRACO 1:4 E ACERTO DE FUNDO DE VALA</t>
  </si>
  <si>
    <t>ASSENTAMENTO DE TUBOS DE CONCRETO ARMADO,EXCLUSIVE FORN.DESTES,PARA COLETOR DE AGUAS PLUVIAIS,COM DIAMETRO DE 800MM,ATERRO E SOCA ATE A ALTURA DA GERATRIZ SUPERIOR DO TUBO,CONSIDERANDO O MATERIAL DA PROPRIA ESCAVACAO,INCLUSIVE FORNECIMENTODO MATERIAL PARA REJUNTAMENTO COM ARGAMASSA DE CIMENTO E AREIA,NO TRACO 1:4 E ACERTO DE FUNDO DE VALA</t>
  </si>
  <si>
    <t>ASSENTAMENTO DE TUBOS DE CONCRETO ARMADO,EXCLUSIVE FORN.DESTES,PARA COLETOR DE AGUAS PLUVIAIS,COM DIAMETRO DE 900MM,ATERRO E SOCA ATE A ALTURA DA GERATRIZ SUPERIOR DO TUBO,CONSIDERANDO O MATERIAL DA PROPRIA ESCAVACAO,INCLUSIVE FORNECIMENTODO MATERIAL PARA REJUNTAMENTO COM ARGAMASSA DE CIMENTO E AREIA,NO TRACO 1:4 E ACERTO DE FUNDO DE VALA</t>
  </si>
  <si>
    <t>ASSENTAMENTO DE TUBOS DE CONCRETO ARMADO,EXCLUSIVE FORN.DESTES,PARA COLETOR DE AGUAS PLUVIAIS,COM DIAMETRO DE 1000MM,ATERRO E SOCA ATE A ALTURA DA GERATRIZ SUPERIOR DO TUBO,CONSIDERANDO O MATERIAL DA PROPRIA ESCAVACAO,INCLUSIVE FORNECIMENTODO MATERIAL PARA REJUNTAMENTO COM ARGAMASSA DE CIMENTO E AREIA,NO TRACO 1:4 E ACERTO DE FUNDO DE VALA</t>
  </si>
  <si>
    <t>ASSENTAMENTO DE TUBOS DE CONCRETO ARMADO,EXCLUSIVE FORN.DESTES,PARA COLETOR DE AGUAS PLUVIAIS,COM DIAMETRO DE 1100MM,ATERRO E SOCA ATE A ALTURA DA GERATRIZ SUPERIOR DO TUBO,CONSIDERANDO O MATERIAL DA PROPRIA ESCAVACAO,INCLUSIVE FORNECIMENTODO MATERIAL PARA REJUNTAMENTO COM ARGAMASSA DE CIMENTO E AREIA,NO TRACO 1:4 E ACERTO DE FUNDO DE VALA</t>
  </si>
  <si>
    <t>ASSENTAMENTO DE TUBOS DE CONCRETO ARMADO,EXCLUSIVE FORN.DESTES,PARA COLETOR DE AGUAS PLUVIAIS,COM DIAMETRO DE 1200MM,ATERRO E SOCA ATE A ALTURA DA GERATRIZ SUPERIOR DO TUBO,CONSIDERANDO O MATERIAL DA PROPRIA ESCAVACAO,INCLUSIVE FORNECIMENTODO MATERIAL PARA REJUNTAMENTO COM ARGAMASSA DE CIMENTO E AREIA,NO TRACO 1:4 E ACERTO DE FUNDO DE VALA</t>
  </si>
  <si>
    <t>ASSENTAMENTO DE TUBOS DE CONCRETO ARMADO,EXCLUSIVE FORN.DESTES,PARA COLETOR DE AGUAS PLUVIAIS,COM DIAMETRO DE 1500MM,ATERRO E SOCA ATE A ALTURA DA GERATRIZ SUPERIOR DO TUBO,CONSIDERANDO O MATERIAL DA PROPRIA ESCAVACAO,INCLUSIVE FORNECIMENTODO MATERIAL PARA REJUNTAMENTO COM ARGAMASSA DE CIMENTO E AREIA,NO TRACO 1:4 E ACERTO DE FUNDO DE VALA</t>
  </si>
  <si>
    <t>ASSENTAMENTO DE TUBOS DE CONCRETO ARMADO,EXCLUSIVE FORN.DESTES,PARA COLETOR DE AGUAS PLUVIAIS,COM DIAMETRO DE 1750MM,ATERRO E SOCA ATE A ALTURA DA GERATRIZ SUPERIOR DO TUBO,CONSIDERANDO O MATERIAL DA PROPRIA ESCAVACAO,INCLUSIVE FORNECIMENTODO MATERIAL PARA REJUNTAMENTO COM ARGAMASSA DE CIMENTO E AREIA,NO TRACO 1:4 E ACERTO DE FUNDO DE VALA</t>
  </si>
  <si>
    <t>ASSENTAMENTO DE TUBOS DE CONCRETO ARMADO,EXCLUSIVE FORN.DESTES,PARA COLETOR DE AGUAS PLUVIAIS,COM DIAMETRO DE 2000MM,ATERRO E SOCA ATE A ALTURA DA GERATRIZ SUPERIOR DO TUBO,CONSIDERANDO O MATERIAL DA PROPRIA ESCAVACAO,INCLUSIVE FORNECIMENTODO MATERIAL PARA REJUNTAMENTO COM ARGAMASSA DE CIMENTO E AREIA,NO TRACO 1:4 E ACERTO DE FUNDO DE VALA</t>
  </si>
  <si>
    <t>ASSENTAMENTO DE TUBOS DE CONCRETO ARMADO COM JUNTAS DE ANELDE BORRACHA,EXCLUSIVE FORNECIMENTO DESTES(TUBOS E JUNTAS),PARA GALERIAS DE ESGOTO SANITARIO,COM O DIAMETRO DE 300MM,ATERRO E SOCA ATE A ALTURA DA GERATRIZ SUPERIOR DO TUBO,CONSIDERANDO O MATERIAL DA PROPRIA ESCAVACAO,INCLUSIVE ACERTO DE FUNDO DE VALA</t>
  </si>
  <si>
    <t>ASSENTAMENTO DE TUBOS DE CONCRETO ARMADO COM JUNTAS DE ANELDE BORRACHA,EXCLUSIVE FORNECIMENTO DESTES(TUBOS E JUNTAS),PARA GALERIAS DE ESGOTO SANITARIO,COM DIAMETRO DE 400MM,ATERROE SOCA ATE A ALTURA DA GERATRIZ SUPERIOR DO TUBO,CONSIDERANDO O MATERIAL DA PROPRIA ESCAVACAO,INCLUSIVE ACERTO DE FUNDODE VALA</t>
  </si>
  <si>
    <t>ASSENTAMENTO DE TUBOS DE CONCRETO ARMADO COM JUNTAS DE ANELDE BORRACHA,EXCLUSIVE FORNECIMENTO DESTES(TUBOS E JUNTAS),PARA GALERIAS DE ESGOTO SANITARIO,COM DIAMETRO DE 500MM,ATERROE SOCA ATE A ALTURA DA GERATRIZ SUPERIOR DO TUBO,CONSIDERANDO O MATERIAL DA PROPRIA ESCAVACAO,INCLUSIVE ACERTO DE FUNDODE VALA</t>
  </si>
  <si>
    <t>ASSENTAMENTO DE TUBOS DE CONCRETO ARMADO COM JUNTAS DE ANELDE BORRACHA,EXCLUSIVE FORNECIMENTO DESTES(TUBOS E JUNTAS),PARA GALERIAS DE ESGOTO SANITARIO,COM DIAMETRO DE 600MM,ATERROE SOCA ATE A ALTURA DA GERATRIZ SUPERIOR DO TUBO,CONSIDERANDO O MATERIAL DA PROPRIA ESCAVACAO,INCLUSIVE ACERTO DE FUNDODE VALA</t>
  </si>
  <si>
    <t>ASSENTAMENTO DE TUBOS DE CONCRETO ARMADO COM JUNTAS DE ANELDE BORRACHA,EXCLUSIVE FORNECIMENTO DESTES(TUBOS E JUNTAS).PARA GALERIAS DE ESGOTO SANITARIO,COM DIAMETRO DE 700MM,ATERROE SOCA ATE A ALTURA DA GERATRIZ SUPERIOR DO TUBO,CONSIDERANDO O MATERIAL DA PROPRIA ESCAVACAO,INCLUSIVE ACERTO DE FUNDODE VALA</t>
  </si>
  <si>
    <t>ASSENTAMENTO DE TUBOS DE CONCRETO ARMADO COM JUNTAS DE ANELNE BORRACHA,EXCLUSIVE FORNECIMENTO DESTES(TUBOS E JUNTAS),PARA GALERIAS DE ESGOTO SANITARIO,COM DIAMETRO DE 800MM,ATERROE SOCA ATE A ALTURA DA GERATRIZ SUPERIOR DO TUBO,CONSIDERANDO O MATERIAL DA PROPRIA ESCAVACAO,INCLUSIVE ACERTO DE FUNDODE VALA</t>
  </si>
  <si>
    <t>ASSENTAMENTO DE TUBOS DE CONCRETO ARMADO COM JUNTAS DE ANELDE BORRACHA,EXCLUSIVE FORNECIMENTO DESTES(TUBOS E JUNTAS),PARA GALERIAS DE ESGOTO SANITARIO,COM DIAMETRO DE 900MM,ATERROE SOCA ATE A ALTURA DA GERATRIZ SUPERIOR DO TUBO,CONSIDERANDO O MATERIAL DA PROPRIA ESCAVACAO,INCLUSIVE ACERTO DE FUNDODE VALA</t>
  </si>
  <si>
    <t>ASSENTAMENTO DE TUBOS DE CONCRETO ARMADO COM JUNTAS DE ANELDE BORRACHA,EXCLUSIVE FORNECIMENTO DESTES(TUBOS E JUNTAS),PARA GALERIAS DE ESGOTO SANITARIO,COM DIAMETRO DE 1000MM,ATERRO E SOCA ATE A ALTURA DA GERATRIZ SUPERIOR DO TUBO,CONSIDERANDO O MATERIAL DA PROPRIA ESCAVACAO,INCLUSIVE ACERTO DE FUNDO DE VALA</t>
  </si>
  <si>
    <t>ASSENTAMENTO DE TUBOS DE CONCRETO ARMADO COM JUNTAS DE ANELDE BORRACHA,EXCLUSIVE FORNECIMENTO DESTES(TUBOS E JUNTAS),PARA GALERIAS DE ESGOTO SANITARIO,COM DIAMETRO DE 1100MM,ATERRO E SOCA ATE A ALTURA DA GERATRIZ SUPERIOR DO TUBO,CONSIDERANDO O MATERIAL DA PROPRIA ESCAVACAO,INCLUSIVE ACERTO DE FUNDO DE VALA</t>
  </si>
  <si>
    <t>ASSENTAMENTO DE TUBOS DE CONCRETO ARMADO COM JUNTAS DE ANELDE BORRACHA,EXCLUSIVE FORNECIMENTO DESTES(TUBOS E JUNTAS),PARA GALERIAS DE ESGOTO SANITARIO,COM DIAMETRO DE 1200MM,ATERRO E SOCA ATE A ALTURA DA GERATRIZ SUPERIOR DO TUBO,CONSIDERANDO O MATERIAL DA PROPRIA ESCAVACAO,INCLUSIVE ACERTO DE FUNDO DE VALA</t>
  </si>
  <si>
    <t>ASSENTAMENTO DE TUBOS DE CONCRETO ARMADO COM JUNTAS DE ANELDE BORRACHA,EXCLUSIVE FORNECIMENTO DESTES(TUBOS E JUNTAS),PARA GALERIAS DE ESGOTO SANITARIO,COM DIAMETRO DE 1500MM,ATERRO E SOCA ATE A ALTURA DA GERATRIZ SUPERIOR DO TUBO,CONSIDERANDO O MATERIAL DA PROPRIA ESCAVACAO,INCLUSIVE ACERTO DE FUNDO DE VALA</t>
  </si>
  <si>
    <t>ASSENTAMENTO DE TUBOS DE C0NCRETO ARMADO COM JUNTAS DE ANELDE BORRACHA,EXCLUSIVE FORNECIMENTO DESTES(TUBOS E JUNTAS),PARA GALERIAS DE ESGOTO SANITARIO,COM DIAMETRO DE 1750MM,ATERRO E SOCA ATE A ALTURA DA GERATRIZ SUPERIOR DO TUBO,CONSIDERANDO O MATERIAL DA PROPRIA ESCAVACAO,INCLUSIVE ACERTO DE FUNDO DE VALA</t>
  </si>
  <si>
    <t>ASSENTAMENTO DE TUBOS DE CONCRETO ARMADO COM JUNTAS DE ANELDE BORRACHA,EXCLUSIVE FORNECIMENTO DESTES(TUBOS E JUNTAS),PARA GALERIAS DE ESGOTO SANITARIO,COM DIAMETRO DE 2000MM,ATERRO E SOCA ATE A ALTURA DA GERATRIZ SUPERIOR DO TUBO,CONSIDERANDO O MATERIAL DA PROPRIA ESCAVACAO,INCLUSIVE ACERTO DE FUNDO DE VALA</t>
  </si>
  <si>
    <t>ASSENTAMENTO DE TUBOS DE CIMENTO SEM AMIANTO,COM JUNTAS DE ANEL DE BORRACHA,EXCLUSIVE FORNECIMENTO DESTES (TUBOS E JUNTAS) TIPO ESGOTO,COM DIAMETRO DE 75MM,ATERRO E SOCA ATE A ALTURA DA GERATRIZ SUPERIOR DO TUBO,CONSIDERANDO O MATERIAL DAPROPRIA ESCAVACAO,INCLUSIVE ACERTO DE FUNDO DE VALA</t>
  </si>
  <si>
    <t>ASSENTAMENTO DE TUBOS DE CIMENTO SEM AMIANTO,COM JUNTAS DE ANEL DE BORRACHA,EXCLUSIVE FORNECIMENTO DESTES (TUBOS E JUNTAS),TIPO ESGOTO,COM DIAMETRO DE 100MM,ATERRO E SOCA ATE A ALTURA DA GERATRIZ SUPERIOR DO TUBO,CONSIDERANDO O MATERIAL DAPROPRIA ESCAVACAO,INCLUSIVE ACERTO DE FUNDO DE VALA</t>
  </si>
  <si>
    <t>ASSENTAMENTO DE TUBOS DE CIMENTO SEM AMIANTO COM JUNTAS DE ANEL DE BORRACHA,EXCLUSIVE FORNECIMENTO DESTES (TUBOS E JUNTAS),TIPO ESGOTO,COM DIAMETRO DE 150MM,ATERRO E SOCA ATE A ALTURA DA GERATRIZ SUPERIOR DO TUBO,CONSIDERANDO O MATERIAL DAPROPRIA ESCAVACAO,INCLUSIVE ACERTO DE FUNDO DE VALA</t>
  </si>
  <si>
    <t>ASSENTAMENTO DE TUBOS DE CIMENTO SEM AMIANTO COM JUNTAS DE ANEL DE BORRACHA,EXCLUSIVE FORNECIMENTO DESTES (TUBOS E JUNTAS),TIPO ESGOTO,COM DIAMETRO DE 200MM,ATERRO E SOCA ATE A ALTURA DA GERATRIZ SUPERIOR DO TUBO,CONSIDERANDO O MATERIAL DAPROPRIA ESCAVACAO,INCLUSIVE ACERTO DE FUNDO DE VALA</t>
  </si>
  <si>
    <t>ASSENTAMENTO DE TUBOS DE CIMENTO SEM AMIANTO COM JUNTAS DE ANEL DE BORRACHA,EXCLUSIVE FORNECIMENTO DESTES (TUBOS E JUNTAS) TIPO ESGOTO,COM DIAMETRO DE 250MM,ATERRO E SOCA ATE A ALTURA DA GERATRIZ SUPERIOR DO TUBO,CONSIDERANDO O MATERIAL DAPROPRIA ESCAVACAO,INCLUSIVE ACERTO DE FUNDO DE VALA</t>
  </si>
  <si>
    <t>ASSENTAMENTO DE TUBOS DE CIMENTO SEM AMIANTO COM JUNTAS DE ANEL DE BORRACHA,EXCLUSIVE FORNECIMENTO DESTES (TUBOS E JUNTAS) TIPO ESGOTO,COM DIAMETRO DE 300MM,ATERRO E SOCA ATE A ALTURA DA GERATRIZ SUPERIOR DO TUBO,CONSIDERANDO O MATERIAL DAPROPRIA ESCAVACAO,INCLUSIVE ACERTO DE FUNDO DE VALA</t>
  </si>
  <si>
    <t>ASSENTAMENTO DE TUBOS DE CERAMICA,EXCLUSIVE O FORNECIMENTO DESTES,COM DIAMETRO DE 100MM,ATERRO E SOCA ATE A ALTURA DA GERATRIZ SUPERIOR DO TUBO,CONSIDERANDO O MATERIAL DA PROPRIA ESCAVACAO,INCLUSIVE FORNECIMENTO DO MATERIAL PARA REJUNTAMENTO COM ARGAMASSA DE CIMENTO E AREIA,NO TRACO 1:4 E ACERTO DEFUNDO DE VALA</t>
  </si>
  <si>
    <t>ASSENTAMENTO DE TUBOS DE CERAMICA,EXCLUSIVE O FORNECIMENTO DESTES,COM DIAMETRO DE 150MM,ATERRO E SOCA ATE A ALTURA DA GERATRIZ SUPERIOR DO TUBO,CONSIDERANDO O MATERIAL DA PROPRIA ESCAVACAO,INCLUSIVE FORNECIMENTO DO MATERIAL PARA REJUNTAMENTO COM ARGAMASSA DE CIMENTO E AREIA,NO TRACO 1:4 E ACERTO DEFUNDO DE VALA</t>
  </si>
  <si>
    <t>ASSENTAMENTO DE TUBOS DE CERAMICA,EXCLUSIVE O FORNECIMENTO DESTES,COM DIAMETRO DE 200MM,ATERRO E SOCA ATE A ALTURA DA GERATRIZ SUPERIOR DO TUBO,CONSIDERANDO O MATERIAL DA PROPRIA ESCAVACAO,INCLUSIVE FORNECIMENTO DO MATERIAL PARA REJUNTAMENTO COM ARGAMASSA DE CIMENTO E AREIA,NO TRACO 1:4 E ACERTO DEFUNDO DE VALA</t>
  </si>
  <si>
    <t>ASSENTAMENTO DE TUBOS DE CERAMICA,EXCLUSIVE O FORNECIMENTO DESTES,COM DIAMETRO DE 250MM,ATERRO E SOCA ATE A ALTURA DA GERATRIZ SUPERIOR DO TUBO,CONSIDERANDO O MATERIAL DA PROPRIA ESCAVACAO,INCLUSIVE FORNECIMENTO DO MATERIAL PARA REJUNTAMENTO COM ARGAMASSA DE CIMENTO E AREIA,NO TRACO 1:4 E ACERTO DEFUNDO DE VALA</t>
  </si>
  <si>
    <t>ASSENTAMENTO DE TUBOS DE CERAMICA,EXCLUSIVE O FORNECIMENTO DESTES,COM DIAMETRO DE 300MM,ATERRO E SOCA ATE A ALTURA DA GERATRIZ SUPERIOR DO TUBO,CONSIDERANDO O MATERIAL DA PROPRIA ESCAVACAO,INCLUSIVE FORNECIMENTO DO MATERIAL PARA REJUNTAMENTO COM ARGAMASSA DE CIMENTO E AREIA,NO TRACO 1:4 E ACERTO DEFUNDO DE VALA</t>
  </si>
  <si>
    <t>ASSENTAMENTO DE TUBOS DE CERAMICA VIDRADA,ATERRO E SOCA ATEA ALTURA DA GERATRIZ SUPERIOR DO TUBO,CONSIDERANDO O MATERIAL DA PROPRIA ESCAVACAO,COM JUNTA ELASTICA,NO DIAMETRO DE 100MM,EXCLUSIVE O TUBO E ANEL DE BORRACHA,INCLUSIVE ACERTO DE FUNDO DE VALA</t>
  </si>
  <si>
    <t>ASSENTAMENTO DE TUBOS DE CERAMICA VIDRADA,ATERRO E SOCA ATEA ALTURA DA GERATRIZ SUPERIOR DO TUBO,CONSIDERANDO O MATERIAL DA PROPRIA ESCAVACAO,COM JUNTA ELASTICA,NO DIAMETRO DE 150MM,EXCLUSIVE O TUBO E ANEL DE BORRACHA,INCLUSIVE ACERTO DE FUNDO DE VALA</t>
  </si>
  <si>
    <t>ASSENTAMENTO DE TUBOS DE CERAMICA VIDRADA,ATERRO E SOCA ATEA ALTURA DA GERATRIZ SUPERIOR DO TUBO,CONSIDERANDO O MATERIAL DA PROPRIA ESCAVACAO,COM JUNTA ELASTICA,NO DIAMETRO DE 200MM,EXCLUSIVE O TUBO E ANEL DE BORRACHA,INCLUSIVE ACERTO DE FUNDO DE VALA</t>
  </si>
  <si>
    <t>ASSENTAMENTO DE TUBOS DE CERAMICA VIDRADA,ATERRO E SOCA ATEA ALTURA DA GERATRIZ SUPERIOR DO TUBO,CONSIDERANDO O MATERIAL DA PROPRIA ESCAVACAO,COM JUNTA ELASTICA,NO DIAMETRO DE 250MM,EXCLUSIVE O TUBO E ANEL DE BORRACHA,INCLUSIVE ACERTO DE FUNDO DE VALA</t>
  </si>
  <si>
    <t>ASSENTAMENTO DE TUBOS DE CERAMICA VIDRADA,ATERRO E SOCA ATEA ALTURA DA GERATRIZ SUPERIOR DO TUBO,CONSIDERANDO O MATERIAL DA PROPRIA ESCAVACAO,COM JUNTA ELASTICA,NO DIAMETRO DE 300MM,EXCLUSIVE O TUBO E ANEL DE BORRACHA,INCLUSIVE ACERTO DE FUNDO DE VALA</t>
  </si>
  <si>
    <t>ASSENTAMENTO DE TUBO FLEXIVEL,EXCLUSIVE FORNECIMENTO DESTE,PARA AGUAS PLUVIAIS,ATERRO E SOCA ATE A ALTURA DA GERATRIZ SUPERIOR DO TUBO,CONSIDERANDO O MATERIAL DA PROPRIA ESCAVACAO,DIAMETRO DE 300MM</t>
  </si>
  <si>
    <t>ASSENTAMENTO DE TUBO FLEXIVEL,EXCLUSIVE FORNECIMENTO DESTE,PARA AGUAS PLUVIAIS,ATERRO E SOCA ATE A ALTURA DA GERATRIZ SUPERIOR DO TUBO,CONSIDERANDO O MATERIAL DA PROPRIA ESCAVACAO,DIAMETRO DE 400MM</t>
  </si>
  <si>
    <t>ASSENTAMENTO DE TUBO FLEXIVEL,EXCLUSIVE FORNECIMENTO DESTE,PARA AGUAS PLUVIAIS,ATERRO E SOCA ATE A ALTURA DA GERATRIZ SUPERIOR DO TUBO,CONSIDERANDO O MATERIAL DA PROPRIA ESCAVACAO,DIAMETRO DE 500MM</t>
  </si>
  <si>
    <t>ASSENTAMENTO DE TUBO FLEXIVEL,EXCLUSIVE FORNECIMENTO DESTE,PARA AGUAS PLUVIAIS,ATERRO E SOCA ATE A ALTURA DA GERATRIZ SUPERIOR DO TUBO,CONSIDERANDO O MATERIAL DA PROPRIA ESCAVACAO,DIAMETRO DE 600MM</t>
  </si>
  <si>
    <t>ASSENTAMENTO DE TUBO FLEXIVEL,EXCLUSIVE FORNECIMENTO DESTE,PARA AGUAS PLUVIAIS,ATERRO E SOCA ATE A ALTURA DA GERATRIZ SUPERIOR DO TUBO,CONSIDERANDO O MATERIAL DA PROPRIA ESCAVACAO,DIAMETRO DE 700MM</t>
  </si>
  <si>
    <t>ASSENTAMENTO DE TUBO FLEXIVEL,EXCLUSIVE FORNECIMENTO DESTE,PARA AGUAS PLUVIAIS,ATERRO E SOCA ATE A ALTURA DA GERATRIZ SUPERIOR DO TUBO,CONSIDERANDO O MATERIAL DA PROPRIA ESCAVACAO,DIAMETRO DE 800MM</t>
  </si>
  <si>
    <t>ASSENTAMENTO DE TUBO FLEXIVEL,EXCLUSIVE FORNECIMENTO DESTE,PARA AGUAS PLUVIAIS,ATERRO E SOCA ATE A ALTURA DA GERATRIZ SUPERIOR DO TUBO,CONSIDERANDO O MATERIAL DA PROPRIA ESCAVACAO,DIAMETRO DE 900MM</t>
  </si>
  <si>
    <t>ASSENTAMENTO DE TUBO FLEXIVEL,EXCLUSIVE FORNECIMENTO DESTE,PARA AGUAS PLUVIAIS,ATERRO E SOCA ATE A ALTURA DA GERATRIZ SUPERIOR DO TUBO,CONSIDERANDO O MATERIAL DA PROPRIA ESCAVACAO,DIAMETRO DE 1000MM</t>
  </si>
  <si>
    <t>ASSENTAMENTO DE TUBO FLEXIVEL,EXCLUSIVE FORNECIMENTO DESTE,PARA AGUAS PLUVIAIS,ATERRO E SOCA ATE A ALTURA DA GERATRIZ SUPERIOR DO TUBO,CONSIDERANDO O MATERIAL DA PROPRIA ESCAVACAO,DIAMETRO DE 1100MM</t>
  </si>
  <si>
    <t>ASSENTAMENTO DE TUBO FLEXIVEL,EXCLUSIVE FORNECIMENTO DESTE,PARA AGUAS PLUVIAIS,ATERRO E SOCA ATE A ALTURA DA GERATRIZ SUPERIOR DO TUBO,CONSIDERANDO O MATERIAL DA PROPRIA ESCAVACAO,DIAMETRO DE 1200MM</t>
  </si>
  <si>
    <t>ASSENTAMENTO DE TUBO FLEXIVEL,EXCLUSIVE FORNECIMENTO DESTE,PARA AGUAS PLUVIAIS,ATERRO E SOCA ATE A ALTURA DA GERATRIZ SUPERIOR DO TUBO,CONSIDERANDO O MATERIAL DA PROPRIA ESCAVACAO,DIAMETRO DE 1500MM</t>
  </si>
  <si>
    <t>ASSENTAMENTO DE TUBO FLEXIVEL,EXCLUSIVE FORNECIMENTO DESTE,PARA AGUAS PLUVIAIS,ATERRO E SOCA ATE A ALTURA DA GERATRIZ SUPERIOR DO TUBO,CONSIDERANDO O MATERIAL DA PROPRIA ESCAVACAO,DIAMETRO DE 1800MM</t>
  </si>
  <si>
    <t>ASSENTAMENTO DE TUBO FLEXIVEL,EXCLUSIVE FORNECIMENTO DESTE,PARA AGUAS PLUVIAIS,ATERRO E SOCA ATE A ALTURA DA GERATRIZ SUPERIOR DO TUBO,CONSIDERANDO O MATERIAL DA PROPRIA ESCAVACAO,DIAMETRO DE 2000MM</t>
  </si>
  <si>
    <t>ASSENTAMENTO DE TUBO FLEXIVEL,EXCLUSIVE FORNECIMENTO DESTE,PARA AGUAS PLUVIAIS,ATERRO E SOCA ATE A ALTURA DA GERATRIZ SUPERIOR DO TUBO,CONSIDERANDO O MATERIAL DA PROPRIA ESCAVACAO,DIAMETRO DE 2500MM</t>
  </si>
  <si>
    <t>ASSENTAMANTO DE TUBO FLEXIVEL,EXCLUSIVE FORNECIMENTO DESTE,PARA AGUAS PLUVIAIS,ATERRO E SOCA ATE A ALTURA DA GERATRIZ SUPERIOR DO TUBO,CONSIDERANDO O MATERIAL DA PROPRIA ESCAVACAO,DIAMETRO DE 3000MM</t>
  </si>
  <si>
    <t>ASSENTAMENTO DE TUBULACAO DE PVC,COM JUNTA ELASTICA,PARA COLETOR DE ESGOTOS,COM DIAMETRO NOMINAL DE 100MM,ATERRO E SOCAATE A ALTURA DA GERATRIZ SUPERIOR DO TUBO,CONSIDERANDO O MATERIAL DA PROPRIA ESCAVACAO,EXCLUSIVE TUBO E JUNTA</t>
  </si>
  <si>
    <t>ASSENTAMENTO DE TUBULACAO DE PVC,COM JUNTA ELASTICA,PARA COLETOR DE ESGOTOS,COM DIAMETRO NOMINAL DE 150MM,ATERRO E SOCAATE A ALTURA DA GERATRIZ SUPERIOR DO TUBO,CONSIDERANDO O MATERIAL DA PROPRIA ESCAVACAO,EXCLUSIVE TUBO E JUNTA</t>
  </si>
  <si>
    <t>ASSENTAMENTO DE TUBULACAO DE PVC,COM JUNTA ELASTICA,PARA COLETOR DE ESGOTOS,COM DIAMETRO NOMINAL DE 200MM,ATERRO E SOCAATE A ALTURA DA GERATRIZ SUPERIOR DO TUBO,CONSIDERANDO O MATERIAL DA PROPRIA ESCAVACAO,EXCLUSIVE TUBO E JUNTA</t>
  </si>
  <si>
    <t>ASSENTAMENTO DE TUBULACAO DE PVC COM JUNTA ELASTICA,PARA COLETOR DE ESGOTOS,COM DIAMETRO NOMINAL DE 250MM,ATERRO E SOCAATE A ALTURA DA GERATRIZ SUPERIOR DO TUBO,CONSIDERANDO O MATERIAL DA PROPRIA ESCAVACAO,EXCLUSIVE TUBO E JUNTA</t>
  </si>
  <si>
    <t>ASSENTAMENTO DE TUBULACAO DE PVC COM JUNTA ELASTICA,PARA COLETOR DE ESGOTOS,COM DIAMETRO NOMINAL DE 300MM,ATERRO E SOCAATE A ALTURA DA GERATRIZ SUPERIOR DO TUBO,CONSIDERANDO O MATERIAL DA PROPRIA ESCAVACAO,EXCLUSIVE TUBO E JUNTA</t>
  </si>
  <si>
    <t>ASSENTAMENTO DE TUBULACAO DE PVC,COM JUNTA ELASTICA,PARA COLETOR DE ESGOTOS,COM DIAMETRO NOMINAL DE 350MM,ATERRO E SOCAATE A ALTURA DA GERATRIZ SUPERIOR DO TUBO,CONSIDERANDO O MATERIAL DA PROPRIA ESCAVACAO,EXCLUSIVE TUBO E JUNTA</t>
  </si>
  <si>
    <t>ASSENTAMENTO DE TUBULACAO DE PVC,COM JUNTA ELASTICA,PARA COLETOR DE ESGOTOS,COM DIAMETRO NOMINAL DE 400MM,ATERRO E SOCAATE A ALTURA DA GERATRIZ SUPERIOR DO TUBO,CONSIDERANDO O MATERIAL DA PROPRIA ESCAVACAO,EXCLUSIVE TUBO E JUNTA</t>
  </si>
  <si>
    <t>ASSENTAMENTO DE TUBULACAO DE PVC RIGIDO,COM JUNTA ELASTICA,COM DIAMETRO NOMINAL DE 50MM,COMPREENDENDO CARGA E DESCARGA,ACERTO DE FUNDO DE VALA,COLOCACAO NA VALA,MONTAGEM E REATERROATE A GERATRIZ SUPERIOR DO TUBO CONSIDERANDO MATERIAL DA PROPRIA ESCAVACAO E TESTE HIDROSTATICO,EXCLUSIVE TUBO E JUNTAELASTICA</t>
  </si>
  <si>
    <t>ASSENTAMENTO DE TUBULACAO DE PVC RIGIDO,COM JUNTA ELASTICA,COM DIAMETRO NOMINAL DE 75MM,COMPREENDENDO CARGA E DESCARGA,ACERTO DE FUNDO DE VALA,COLOCACAO NA VALA,MONTAGEM E REATERROATE A GERATRIZ SUPERIOR DO TUBO CONSIDERANDO O MATERIAL DAPROPRIA ESCAVACAO E TESTE HIDROSTATICO,EXCLUSIVE TUBO E JUNTA ELASTICA</t>
  </si>
  <si>
    <t>ASSENTAMENTO DE TUBULACAO DE PVC RIGIDO,COM JUNTA ELASTICA,COM DIAMETRO NOMINAL DE 100MM,COMPREENDENDO CARGA E DESCARGA,ACERTO DE FUNDO DE VALA,COLOCACAO NA VALA,MONTAGEM E REATERRO ATE A GERATRIZ SUPERIOR DO TUBO CONSIDERANDO O MATERIAL DAPROPRIA ESCAVACAO E TESTE HIDROSTATICO,EXCLUSIVE TUBO E JUNTA ELASTICA</t>
  </si>
  <si>
    <t>ASSENTAMENTO DE TUBULACAO DE PVC RIGIDO,COM JUNTA ELASTICA,COM DIAMETRO NOMINAL DE 150MM,COMPREENDENDO CARGA E DESCARGA,ACERTO DE FUNDO DE VALA,COLOCACAO NA VALA,MONTAGEM E REATERRO ATE A GERATRIZ SUPERIOR DO TUBO CONSIDERANDO O MATERIAL DAPROPRIA ESCAVACAO E TESTE HIDROSTATICO,EXCLUSIVE TUBO E JUNTA ELASTICA</t>
  </si>
  <si>
    <t>ASSENTAMENTO DE TUBULACAO DE PVC RIGIDO,COM JUNTA ELASTICA,COM DIAMETRO NOMINAL DE 200MM,COMPREENDENDO CARGA E DESCARGA,ACERTO DE FUNDO DE VALA,COLOCACAO NA VALA,MONTAGEM E REATERRO ATE A GERATRIZ SUPERIOR DO TUBO CONSIDERANDO O MATERIAL DAPROPRIA ESCAVACAO E TESTE HIDROSTATICO,EXCLUSIVE TUBO E JUNTA ELASTICA</t>
  </si>
  <si>
    <t>ASSENTAMENTO DE TUBULACAO DE PVC RIGIDO,COM JUNTA ELASTICA,COM DIAMETRO NOMINAL DE 250MM,COMPREENDENDO CARGA E DESCARGA,ACERTO DE FUNDO DE VALA,COLOCACAO NA VALA,MONTAGEM E REATERRO ATE A GERATRIZ SUPERIOR DO TUBO CONSIDERANDO O MATERIAL DAPROPRIA ESCAVACAO E TESTE HIDROSTATICO,EXCLUSIVE TUBO E JUNTA ELASTICA</t>
  </si>
  <si>
    <t>ASSENTAMENTO DE TUBULACAO DE PVC RIGIDO,COM JUNTA ELASTICA,COM DIAMETRO NOMINAL DE 300MM,COMPREENDENDO CARGA E DESCARGA,ACERTO DE FUNDO DE VALA,COLOCACAO NA VALA,MONTAGEM E REATERRO ATE A GERATRIZ SUPERIOR DO TUBO CONSIDERANDO O MATERIAL DAPROPRIA ESCAVACAO E TESTE HIDROSTATICO,EXCLUSIVE TUBO E JUNTA ELASTICA</t>
  </si>
  <si>
    <t>ASSENTAMENTO DE TUBULACAO DE PVC RIGIDO,COM JUNTA ELASTICA,COM DIAMETRO NOMINAL DE 400MM,COMPREENDENDO CARGA E DESCARGA,ACERTO DE FUNDO DE VALA,COLOCACAO NA VALA,MONTAGEM E REATERRO ATE A GERATRIZ SUPERIOR DO TUBO CONSIDERANDO O MATERIAL DAPROPRIA ESCAVACAO E TESTE HIDROSTATICO,EXCLUSIVE TUBO E JUNTA ELASTICA</t>
  </si>
  <si>
    <t>ASSENTAMENTO DE TUBULACAO DE PVC RIGIDO,COM JUNTA ELASTICA,COM DIAMETRO NOMINAL DE 500MM,COMPREENDENDO CARGA E DESCARGA,ACERTO DE FUNDO DE VALA,COLOCACAO NA VALA,MONTAGEM E REATERRO ATE A GERATRIZ SUPERIOR DO TUBO CONSIDERANDO O MATERIAL DAPROPRIA ESCAVACAO E TESTE HIDROSTATICO,EXCLUSIVE TUBO E JUNTA ELASTICA</t>
  </si>
  <si>
    <t>ASSENTAMENTO DE TUBULACAO DE FERRO FUNDIDO,COM JUNTA ELASTICA,PARA SISTEMAS DE ESCOAMENTO FORCADO DE AGUA OU ESGOTO,COMPREENDENDO CARGA E DESCARGA,ACERTO DE FUNDO DE VALA,COLOCACAONA VALA,MONTAGEM E REATERRO ATE A GERATRIZ SUPERIOR DO TUBOCONSIDERANDO MATERIAL DA PROPRIA ESCAVACAO E TESTE HIDROSTATICO,EXCL.FORN.DO TUBO E JUNTA ELASTICA,COM DIAMETRO DE 50MM</t>
  </si>
  <si>
    <t>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ELAST.,C/DIAMETR.DE 75 OU 80MM</t>
  </si>
  <si>
    <t>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ELASTICA,COM DIAMETRO DE 100MM</t>
  </si>
  <si>
    <t>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ELASTICA,COM DIAMETRO DE 150MM</t>
  </si>
  <si>
    <t>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ELASTICA,COM DIAMETRO DE 200MM</t>
  </si>
  <si>
    <t>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ELASTICA,COM DIAMETRO DE 250MM</t>
  </si>
  <si>
    <t>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ELASTICA,COM DIAMETRO DE 300MM</t>
  </si>
  <si>
    <t>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ELASTICA,COM DIAMETRO DE 350MM</t>
  </si>
  <si>
    <t>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ELASTICA,COM DIAMETRO DE 400MM</t>
  </si>
  <si>
    <t>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ELASTICA,COM DIAMETRO DE 450MM</t>
  </si>
  <si>
    <t>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ELASTICA,COM DIAMETRO DE 500MM</t>
  </si>
  <si>
    <t>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ELASTICA,COM DIAMETRO DE 600MM</t>
  </si>
  <si>
    <t>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ELASTICA,COM DIAMETRO DE 700MM</t>
  </si>
  <si>
    <t>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ELASTICA,COM DIAMETRO DE 800MM</t>
  </si>
  <si>
    <t>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ELASTICA,COM DIAMETRO DE 900MM</t>
  </si>
  <si>
    <t>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ELASTICA,C/DIAMETRO DE 1000MM</t>
  </si>
  <si>
    <t>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ELASTICA,C/DIAMETRO DE 1200MM</t>
  </si>
  <si>
    <t>ASSENTAMENTO DE TUBULACAO DE FERRO FUNDIDO,COM JUNTA ELASTICA,INSTALACAO AEREA,PARA SISTEMAS DE ESCOAMENTO FORCADO DE AGUA OU ESGOTO,COMPREENDENDO CARGA E DESCARGA,MONTAGEM SOBRE APOIOS EXISTENTES E TESTE HIDROSTATICO,EXCLUSIVE FORNECIMENTODO TUBO E JUNTA ELASTICA,COM DIAMETRO DE 50MM</t>
  </si>
  <si>
    <t>ASSENTAMENTO DE TUBULACAO DE FERRO FUNDIDO,COM JUNTA ELASTICA,INSTALACAO AEREA,PARA SISTEMAS DE ESCOAMENTO FORCADO DE AGUA OU ESGOTO,COMPREENDENDO CARGA E DESCARGA,MONTAGEM SOBRE APOIOS EXISTENTES E TESTE HIDROSTATICO,EXCLUSIVE FORNECIMENTODO TUBO E JUNTA ELASTICA,COM DIAMETRO DE 75 OU 80MM</t>
  </si>
  <si>
    <t>ASSENTAMENTO DE TUBULACAO DE FERRO FUNDIDO,COM JUNTA ELASTICA,INSTALACAO AEREA,PARA SISTEMAS DE ESCOAMENTO FORCADO DE AGUA OU ESGOTO,COMPREENDENDO CARGA E DESCARGA,MONTAGEM SOBRE APOIOS EXISTENTES E TESTE HIDROSTATICO,EXCLUSIVE FORNECIMENTODO TUBO E JUNTA ELASTICA,COM DIAMETRO DE 100MM</t>
  </si>
  <si>
    <t>ASSENTAMENTO DE TUBULACAO DE FERRO FUNDIDO,COM JUNTA ELASTICA,INSTALACAO AEREA,PARA SISTEMAS DE ESCOAMENTO FORCADO DE AGUA OU ESGOTO,COMPREENDENDO CARGA E DESCARGA,MONTAGEM SOBRE APOIOS EXISTENTES E TESTE HIDROSTATICO,EXCLUSIVE FORNECIMENTODO TUBO E JUNTA ELASTICA,COM DIAMETRO DE 150MM</t>
  </si>
  <si>
    <t>ASSENTAMENTO DE TUBULACAO DE FERRO FUNDIDO,COM JUNTA ESLASTCA,INSTALACAO AEREA,PARA SISTEMAS DE ESCOAMENTO FORCADO DE AGUA OU ESGOTO,COMPREENDENDO CARGA E DESCARGA,MONTAGEM SOBRE APOIOS EXISTENTES E TESTE HIDROSTATICO,EXCLUSIVE FORNECIMENTODO TUBO E JUNTA ELASTICA,COM DIAMETRO DE 200MM</t>
  </si>
  <si>
    <t>ASSENTAMENTO DE TUBULACAO DE FERRO FUNDIDO,COM JUNTA ELASTICA,INSTALACAO AEREA,PARA SISTEMAS DE ESCOAMENTO FORCADO DE AGUA OU ESGOTO,COMPREENDENDO CARGA E DESCARGA,MONTAGEM SOBRE APOIOS EXISTENTES E TESTE HIDROSTATICO,EXCLUSIVE FORNECIMENTODO TUBO E JUNTA ELASTICA,COM DIAMETRO DE 250MM</t>
  </si>
  <si>
    <t>ASSENTAMENTO DE TUBULACAO DE FERRO FUNDIDO,COM JUNTA ELASTICA,INSTALACAO AEREA,PARA SISTEMAS DE ESCOAMENTO FORCADO DE AGUA OU ESGOTO,COMPREENDENDO CARGA E DESCARGA,MONTAGEM SOBRE APOIOS EXISTENTES E TESTE HIDROSTATICO,EXCLUSIVE FORNECIMENTODO TUBO E JUNTA ELASTICA,COM DIAMETRO DE 300MM</t>
  </si>
  <si>
    <t>ASSENTAMENTO DE TUBULACAO DE FERRO FUNDIDO,COM JUNTA ELASTICA,INSTALACAO AEREA,PARA SISTEMAS DE ESCOAMENTO FORCADO DE AGUA OU ESGOTO,COMPREENDENDO CARGA E DESCARGA,MONTAGEM SOBRE APOIOS EXISTENTES E TESTE HIDROSTATICO,EXCLUSIVE FORNECIMENTODO TUBO E JUNTA ELASTICA,COM DIAMETRO DE 350MM</t>
  </si>
  <si>
    <t>ASSENTAMENTO DE TUBULACAO DE FERRO FUNDIDO,COM JUNTA ELASTICA,INSTALACAO AEREA,PARA SISTEMAS DE ESCOAMENTO FORCADO DE AGUA OU ESGOTO,COMPREENDENDO CARGA E DESCARGA,MONTAGEM SOBRE APOIOS EXISTENTES E TESTE HIDROSTATICO,EXCLUSIVE FORNECIMENTODO TUBO E JUNTA ELASTICA,COM DIAMETRO DE 400MM</t>
  </si>
  <si>
    <t>ASSENTAMENTO DE TUBULACAO DE FERRO FUNDIDO,COM JUNTA ELASTICA,INSTALACAO AEREA,PARA SISTEMAS DE ESCOAMENTO FORCADO DE AGUA OU ESGOTO,COMPREENDENDO CARGA E DESCARGA,MONTAGEM SOBRE APOIOS EXISTENTES E TESTE HIDROSTATICO,EXCLUSIVE FORNECIMENTODO TUBO E JUNTA ELASTICA,COM DIAMETRO DE 450MM</t>
  </si>
  <si>
    <t>ASSENTAMENTO DE TUBULACAO DE FERRO FUNDIDO,COM JUNTA ELASTICA,INSTALACAO AEREA,PARA SISTEMAS DE ESCOAMENTO FORCADO DE AGUA OU ESGOTO,COMPREENDENDO CARGA E DESCARGA,MONTAGEM SOBRE APOIOS EXISTENTES E TESTE HIDROSTATICO,EXCLUSIVE FORNECIMENTODO TUBO E JUNTA ELASTICA,COM DIAMETRO DE 500MM</t>
  </si>
  <si>
    <t>ASSENTAMENTO DE TUBULACAO DE FERRO FUNDIDO,COM JUNTA ELASTICA,INSTALACAO AEREA,PARA SISTEMAS DE ESCOAMENTO FORCADO DE AGUA OU ESGOTO,COMPREENDENDO CARGA E DESCARGA,MONTAGEM SOBRE APOIOS EXISTENTES E TESTE HIDROSTATICO,EXCLUSIVE FORNECIMENTODO TUBO E JUNTA ELASTICA,COM DIAMETRO DE 600MM</t>
  </si>
  <si>
    <t>ASSENTAMENTO DE TUBULACAO DE FERRO FUNDIDO,COM JUNTA ELASTICA,INSTALACAO AEREA,PARA SISTEMAS DE ESCOAMENTO FORCADO DE AGUA OU ESGOTO,COMPREENDENDO CARGA E DESCARGA,MONTAGEM SOBRE APOIOS EXISTENTES E TESTE HIDROSTATICO,EXCLUSIVE FORNECIMENTODO TUBO E JUNTA ELASTICA,COM DIAMETRO DE 700MM</t>
  </si>
  <si>
    <t>ASSENTAMENTO DE TUBULACAO DE FERRO FUNDIDO,COM JUNTA ELASTICA,INSTALACAO AEREA,PARA SISTEMAS DE ESCOAMENTO FORCADO DE AGUA OU ESGOTO,COMPREENDENDO CARGA E DESCARGA,MONTAGEM SOBRE APOIOS EXISTENTES E TESTE HIDROSTATICO,EXCLUSIVE FORNECIMENTODO TUBO E JUNTA ELASTICA,COM DIAMETRO DE 800MM</t>
  </si>
  <si>
    <t>ASSENTAMENTO DE TUBULACAO DE FERRO FUNDIDO,COM JUNTA ELASTICA,INSTALACAO AEREA,PARA SISTEMAS DE ESCOAMENTO FORCADO DE AGUA OU ESGOTO,COMPREENDENDO CARGA E DESCARGA,MONTAGEM SOBRE APOIOS EXISTENTES E TESTE HIDROSTATICO,EXCLUSIVE FORNECIMENTODO TUBO E JUNTA ELASTICA,COM DIAMETRO DE 900MM</t>
  </si>
  <si>
    <t>ASSENTAMENTO DE TUBULACAO DE FERRO FUNDIDO,COM JUNTA ELASTICA,INSTALACAO AEREA,PARA SISTEMAS DE ESCOAMENTO FORCADO DE AGUA OU ESGOTO,COMPREENDENDO CARGA E DESCARGA,MONTAGEM SOBRE APOIOS EXISTENTES E TESTE HIDROSTATICO,EXCLUSIVE FORNECIMENTODO TUBO E JUNTA ELASTICA,COM DIAMETRO DE 1000MMM</t>
  </si>
  <si>
    <t>ASSENTAMENTO DE TUBULACAO DE FERRO FUNDIDO,COM JUNTA ELASTICA,INSTALACAO AEREA,PARA SISTEMAS DE ESCOAMENTO FORCADO DE AGUA OU ESGOTO,COMPREENDENDO CARGA E DESCARGA,MONTAGEM SOBRE APOIOS EXISTENTES E TESTE HIDROSTATICO,EXCLUSIVE FORNECIMENTODO TUBO E JUNTA ELASTICA,COM DIAMETRO DE 1200MM</t>
  </si>
  <si>
    <t>ASSENTAMENTO DE TUBULACAO DE FERRO FUNDIDO,COM JUNTA ELASTICA,PARA SISTEMAS DE ESCOAMENTO LIVRE DE AGUA OU ESGOTOS,COMPREENDENDO CARGA E DESCARGA,ACERTO DE FUNDO DE VALA,COLOCACAONA VALA,MONTAGEM E REATERRO ATE A GERATRIZ SUPERIOR DO TUBOCONSIDERANDO MATERIAL DA PROPRIA ESCAVACAO,EXCLUSIVE FORNECIMENTO DO TUBO E JUNTA ELASTICA,COM DIAMETRO DE 100MM</t>
  </si>
  <si>
    <t>ASSENTAMENTO DE TUBO DE FºFº,COM JUNTA ELASTICA,PARA SISTEMAS DE ESCOAMENTO LIVRE DE AGUA OU ESGOTOS,COMPREENDENDO CARGAE DESCARGA,ACERTO DE FUNDO DE VALA,COLOCACAO NA VALA,MONTAGEM E REATERRO ATE A GERATRIZ SUPERIOR DO TUBO CONSIDERANDO OMATERIAL DA PROPRIA ESCAVACAO,EXCLUSIVE FORNECIMENTO DO TUBO E JUNTA ELASTICA,COM DIAMETRO DE 150MM</t>
  </si>
  <si>
    <t>ASSENTAMENTO DE TUBO DE FºFº,COM JUNTA ELASTICA,PARA SISTEMAS DE ESCOAMENTO LIVRE DE AGUA OU ESGOTOS,COMPREENDENDO CARGAE DESCARGA,ACERTO DE FUNDO DE VALA,COLOCACAO NA VALA,MONTAGEM E REATERRO ATE A GERATRIZ SUPERIOR DO TUBO CONSIDERANDO OMATERIAL DA PROPRIA ESCAVACAO,EXCLUSIVE FORNECIMENTO DO TUBOE JUNTA ELASTICA,COM DIAMETRO DE 200MM</t>
  </si>
  <si>
    <t>ASSENTAMENTO DE TUBO DE FºFº,COM JUNTA ELASTICA,PARA SISTEMAS DE ESCOAMENTO LIVRE DE AGUA OU ESGOTOS,COMPREENDENDO CARGAE DESCARGA,ACERTO DE FUNDO DE VALA,COLOCACAO NA VALA,MONTAGEM E REATERRO ATE A GERATRIZ SUPERIOR DO TUBO CONSIDERANDO OMATERIAL DA PROPRIA ESCAVACAO,EXCLUSIVE FORNECIMENTO DO TUBO E JUNTA ELASTICA,COM DIAMETRO DE 250MM</t>
  </si>
  <si>
    <t>ASSENTAMENTO DE TUBO DE FºFº,COM JUNTA ELASTICA,PARA SISTEMAS DE ESCOAMENTO LIVRE DE AGUA OU ESGOTOS,COMPREENDENDO CARGAE DESCARGA,ACERTO DE FUNDO DE VALA,COLOCACAO NA VALA,MONTAGEM E REATERRO ATE A GERATRIZ SUPERIOR DO TUBO CONSIDERANDO OMATERIAL DA PROPRIA ESCAVACAO,EXCLUSIVE FORNECIMENTO DO TUBO E JUNTA ELASTICA,COM DIAMETRO DE 300MM</t>
  </si>
  <si>
    <t>TUBO CERAMICO VIDRADO,CONFORME ESPECIFICACOES DA CEDAE,PARAESGOTO SANITARIO E AGUAS PLUVIAIS,ATERRO E SOCA ATE A ALTURADA GERATRIZ SUPERIOR DO TUBO,CONSIDERANDO O MATERIAL DA PROPRIA ESCAVACAO,COM DIAMETRO DE 100MM,INCLUSIVE FORNECIMENTODO MATERIAL PARA REJUNTAMENTO COM ARGAMASSA DE CIMENTO E AREIA,NO TRACO 1:4.FORNECIMENTO E ASSENTAMENTO</t>
  </si>
  <si>
    <t>TUBO CERAMICO VIDRADO,CONFORME ESPECIFICACOES DA CEDAE,PARAESGOTO SANITARIO E AGUAS PLUVIAIS,ATERRO E SOCA ATE A ALTURADA GERATRIZ SUPERIOR DO TUBO,CONSIDERANDO O MATERIAL DA PROPRIA ESCAVACAO,COM DIAMETRO DE 150MM,INCLUSIVE FORNECIMENTODO MATERIAL PARA REJUNTAMENTO COM ARGAMASSA DE CIMENTO E AREIA,NO TRACO 1:4.FORNECIMENTO E ASSENTAMENTO</t>
  </si>
  <si>
    <t>TUBO CERAMICO VIDRADO,CONFORME ESPECIFICACOES DA CEDAE,PARAESGOTO SANITARIO E AGUAS PLUVIAIS,ATERRO E SOCA ATE A ALTURADA GERATRIZ SUPERIOR DO TUBO,CONSIDERANDO O MATERIAL DA PROPRIA ESCAVACAO,COM DIAMETRO DE 200MM,INCLUSIVE FORNECIMENTODO MATERIAL PARA REJUNTAMENTO COM ARGAMASSA DE CIMENTO E AREIA,NO TRACO 1:4.FORNECIMENTO E ASSENTAMENTO</t>
  </si>
  <si>
    <t>TUBO CERAMICO VIDRADO,CONFORME ESPECIFICACOES DA CEDAE,PARAESGOTO SANITARIO E AGUAS PLUVIAIS,ATERRO E SOCA ATE A ALTURADA GERATRIZ SUPERIOR DO TUBO,CONSIDERANDO O MATERIAL DA PROPRIA ESCAVACAO,COM DIAMETRO DE 250MM,INCLUSIVE FORNECIMENTODO MATERIAL PARA REJUNTAMENTO COM ARGAMASSA DE CIMENTO E AREIA,NO TRACO 1:4.FORNECIMENTO E ASSENTAMENTO</t>
  </si>
  <si>
    <t>TUBO CERAMICO VIDRADO,CONFORME ESPECIFICACOES DA CEDAE,PARAESGOTO SANITARIO E AGUAS PLUVIAIS,ATERRO E SOCA ATE A ALTURADA GERATRIZ SUPERIOR DO TUBO,CONSIDERANDO O MATERIAL DA PROPRIA ESCAVACAO,COM DIAMETRO DE 300MM,INCLUSIVE FORNECIMENTODO MATERIAL PARA REJUNTAMENTO COM ARGAMASSA DE CIMENTO E AREIA,NO TRACO 1:4.FORNECIMENTO E ASSENTAMENTO</t>
  </si>
  <si>
    <t>CAIXA DE VISITA,EXECUTADA COM CONEXOES CERAMICAS,COM DIAMETRO DE 150MM,INCLUSIVE BASE,CAIXA DE PROTECAO E TAMPA EM CONCRETO,CONFORME PADRAO CEDAE,PROFUNDIDADE ATE 1,00M.FORNECIMENTO E ASSENTAMENTO</t>
  </si>
  <si>
    <t>CAIXA DE VISITA,EXECUTADA COM CONEXOES CERAMICAS,COM DIAMETRO DE 100MM,INCLUSIVE BASE,CAIXA DE PROTECAO E TAMPA EM CONCRETO,CONFORME PADRAO CEDAE,PROFUNDIDADE ATE 1,00M.FORNECIMENTO E ASSENTAMENTO</t>
  </si>
  <si>
    <t>ADICIONAL PARA DESNIVEL EXCEDENTE A 1,00M,PARA TUBO DE QUEDAEM CERAMICA,COM DIAMETRO DE 100MM,PARA POCOS DE VISITA DE ESGOTO SANITARIO,CONFORME PADRAO CEDAE.FORNECIMENTO E ASSENTAMENTO</t>
  </si>
  <si>
    <t>ADICIONAL PARA DESNIVEL EXCEDENTE DE 1,00M,PARA TUBO DE QUEDA EM CERAMICA,COM DIAMETRO DE 150MM,PARA POCOS DE VISITA DEESGOTO SANITARIO,CONFORME PADRAO CEDAE.FORNECIMENTO E ASSENTAMENTO</t>
  </si>
  <si>
    <t>ADICIONAL PARA DESNIVEL EXCEDENTE DE 1,00M,PARA TUBO DE QUEDA EM CERAMICA,COM DIAMETRO DE 200MM,PARA POCOS DE VISITA DEESGOTO SANITARIO,CONFORME PADRAO CEDAE.FORNECIMENTO E ASSENTAMENTO</t>
  </si>
  <si>
    <t>ADICIONAL PARA DESNIVEL EXCEDENTE DE 1,00M,PARA TUBO DE QUEDA EM CERAMICA,COM DIAMETRO DE 250MM,PARA POCOS DE VISITA DEESGOTO SANITARIO,CONFORME PADRAO CEDAE.FORNECIMENTO E ASSENTAMENTO</t>
  </si>
  <si>
    <t>ADICIONAL PARA DESNIVEL EXCEDENTE DE 1,00M,PARA TUBO DE QUEDA EM CERAMICA,COM DIAMETRO DE 300MM,PARA POCOS DE VISITA DEESGOTO SANITARIO,CONFORME PADRAO CEDAE.FORNECIMENTO E ASSENTAMENTO</t>
  </si>
  <si>
    <t>CONJUNTO DE PECAS EM CERAMICA,PARA RAMAL PREDIAL DE ESGOTO SANITARIO,COM DIAMETRO DE 100MM E SERVICOS DE LIGACAO NA CAIXA DE INSPECAO OU NO RAMAL ANTIGO E NO COLETOR.FORNECIMENTO EASSENTAMENTO</t>
  </si>
  <si>
    <t>CONJUNTO DE PECAS EM CERAMICA,PARA RAMAL PREDIAL DE ESGOTO SANITARIO,COM DIAMETRO DE 150MM E SERVICOS DE LIGACAO NA CAIXA DE INSPECAO OU NO RAMAL ANTIGO E NO COLETOR.FORNECIMENTO EASSENTAMENTO</t>
  </si>
  <si>
    <t>LEVANTAMENTO,LIMPEZA E REASSENTAMENTO DE CURVA DE FºFº,PONTAE BOLSA,COM QUALQUER DEFLEXAO,INCLUSIVE FORNECIMENTO DO MATERIAL PARA REJUNTAMENTO(JUNTA DE CHUMBO),COM DIAMETRO DE 75MM</t>
  </si>
  <si>
    <t>LEVANTAMENTO,LIMPEZA E REASSENTAMENTO DE CURVA DE FºFº,PONTAE BOLSA,COM QUALQUER DEFLEXAO,INCLUSIVE FORNECIMENTO DO MATERIAL PARA REJUNTAMENTO(JUNTA DE CHUMBO),COM DIAMETRO DE 100MM</t>
  </si>
  <si>
    <t>LEVANTAMENTO,LIMPEZA E REASSENTAMENTO DE CURVA DE FºFº,PONTAE BOLSA,COM QUALQUER DEFLEXAO,INCLUSIVE FORNECIMENTO DO MATERIAL PARA REJUNTAMENTO(JUNTA DE CHUMBO),COM DIAMETRO DE 150MM</t>
  </si>
  <si>
    <t>LEVANTAMENTO,LIMPEZA E REASSENTAMENTO DE CURVA DE FºFº,PONTAE BOLSA,COM QUALQUER DEFLEXAO,INCLUSIVE FORNECIMENTO DO MATERIAL PARA REJUNTAMENTO(JUNTA DE CHUMBO),COM DIAMETRO DE 200MM</t>
  </si>
  <si>
    <t>LEVANTAMENTO,LIMPEZA E REASSENTAMENTO DE CURVA DE FºFº,PONTAE BOLSA,COM QUALQUER DEFLEXAO,INCLUSIVE FORNECIMENTO DO MATERIAL PARA REJUNTAMENTO(JUNTA DE CHUMBO),COM DIAMETRO DE 250MM</t>
  </si>
  <si>
    <t>LEVANTAMENTO,LIMPEZA E REASSENTAMENTO DE CURVA DE FºFº,PONTAE BOLSA,COM QUALQUER DEFLEXAO,INCLUSIVE FORNECIMENTO DO MATERIAL PARA REJUNTAMENTO(JUNTA DE CHUMBO),COM DIAMETRO DE 300MM</t>
  </si>
  <si>
    <t>ASSENTAMENTO SEM FORNECIMENTO,DE TUBOS ATE 1,00M DE COMPRIMENTO OU CONEXOES DE FºFº OU ACO,COM FLANGES CLASSE PN-10,INCLUSIVE O FORNECIMENTO DOS MATERIAIS PARA JUNTAS (ARRUELAS DEBORRACHA E PARAFUSOS COM PORCAS),CUSTO POR JUNTA,COM DIAMETRO DE 50MM</t>
  </si>
  <si>
    <t>ASSENTAMENTO SEM FORNECIMENTO DE TUBOS ATE 1,00M DE COMPRIMENTO OU CONEXOES DE FºFº OU ACO,COM FLANGES CLASSE PN-10,INCLUSIVE O FORNECIMENTO DOS MATERIAIS PARA JUNTAS(ARRUELAS DE BORRACHA E PARAFUSOS COM PORCAS),CUSTO POR JUNTA,COM DIAMETRODE 75MM</t>
  </si>
  <si>
    <t>ASSENTAMENTO SEM FORNECIMENTO,DE TUBOS ATE 1,00M DE COMPRIMENTO OU CONEXOES DE FºFº OU ACO,COM FLANGES CLASSE PN-10,INCLUSIVE O FORNECIMENTO DOS MATERIAIS PARA JUNTAS(ARRUELAS DE BARRACHA E PARAFUSOS COM PORCAS),CUSTO POR JUNTA,COM DIAMETRODE 100MM</t>
  </si>
  <si>
    <t>ASSENTAMENTO SEM FORNECIMENTO,DE TUBOS ATE 1,00M DE COMPRIMENTO OU CONEXOES DE FºFº OU ACO,COM FLANGES CLASSE PN-10,INCLUSIVE O FORNECIMENTO DOS MATERIAIS PARA JUNTAS(ARRUELAS DE BORRACHA E PARAFUSOS COM PORCAS),CUSTO POR JUNTA,COM DIAMETRODE 150MM</t>
  </si>
  <si>
    <t>ASSENTAMENTO SEM FORNECIMENTO,DE TUBOS ATE 1,00M DE COMPRIMENTO OU CONEXOES DE FºFº OU ACO,COM FLANGES CLASSE PN-10,INCLUSIVE O FORNECIMENTO DOS MATERIAIS PARA JUNTAS(ARRUELAS DE BORRACHA E PARAFUSOS COM PORCAS),CUSTO POR JUNTA,COM DIAMETRODE 200MM</t>
  </si>
  <si>
    <t>ASSENTAMENTO SEM FORNECIMENTO,DE TUBOS ATE 1,00M DE COMPRIMENTO OU CONEXOES DE FºFº OU ACO,COM FLANGES,CLASSE PN-10,INCLUSIVE O FORNECIMENTO DOS MATERIAIS PARA JUNTAS(ARRUELAS DE BORRACHA E PARAFUSOS COM PORCAS),CUSTO POR JUNTA,COM DIAMETRODE 250MM</t>
  </si>
  <si>
    <t>ASSENTAMENTO SEM FORNECIMENTO,DE TUBOS ATE 1,00M DE COMPRIMENTO OU CONEXOES DE FºFº OU ACO,COM FLANGES CLASSE PN-10,INCLUSIVE O FORNECIMENTO DOS MATERIAIS PARA JUNTAS(ARRUELAS DE BORRACHA E PARAFUSOS COM PORCAS),CUSTO POR JUNTA,COM DIAMETRODE 300MM</t>
  </si>
  <si>
    <t>ASSENTAMENTO SEM FORNECIMENTO,DE TUBOS ATE 1,00M DE COMPRIMENTO OU CONEXOES DE FºFº OU ACO,COM FLANGES CLASSE PN-10,INCLUSIVE O FORNECIMENTO DOS MATERIAIS PARA JUNTAS(ARRUELAS DE BORRACHA E PARAFUSOS COM PORCAS),CUSTO POR JUNTA,COM DIAMETRODE 350MM</t>
  </si>
  <si>
    <t>ASSENTAMENTO SEM FORNECIMENTO,DE TUBOS ATE 1,00M DE COMPRIMENTO OU CONEXOES DE FºFº OU ACO,COM FLANGES CLASSE PN-10,INCLUSIVE O FORNECIMENTO DOS MATERIAIS PARA JUNTAS(ARRUELAS DE BORRACHA E PARAFUSOS COM PORCAS),CUSTO POR JUNTA,COM DIAMETRODE 400MM</t>
  </si>
  <si>
    <t>ASSENTAMENTO SEM FORNECIMENTO,DE TUBOS ATE 1,00M DE COMPRIMENTO OU CONEXOES DE FERRO FUNDIDO OU ACO,COM FLANGES CLASSE PN-10,INCLUSIVE O FORNECIMENTO DOS MATERIAS PARA JUNTAS(ARRUELAS DE BORRACHA E PARAFUSOS COM PORCAS),CUSTO POR JUNTA,COMDIAMETRO DE 450MM</t>
  </si>
  <si>
    <t>ASSENTAMENTO SEM FORNECIMENTO DE TUBOS ATE 1,00M DE COMPRIMENTO OU CONEXOES DE FºFº OU ACO,COM FLANGES CLASSE PN-10,INCLUSIVE O FORNECIMENTO DOS MATERIAIS PARA JUNTAS(ARRUELAS DE BORRACHA E PARAFUSOS COM PORCAS),CUSTO POR JUNTA,COM DIAMETRODE 500MM</t>
  </si>
  <si>
    <t>ASSENTAMENTO SEM FORNECIMENTO,DE TUBOS ATE 1,00M DE COMPRIMENTO OU CONEXOES DE FºFº OU ACO,COM FLANGES CLASSE PN-10,INCLUSIVE O FORNECIMENTO DOS MATERIAIS PARA JUNTAS(ARRUELAS DE BORRACHA E PARAFUSOS COM PORCAS),CUSTO POR JUNTA,COM DIAMETRODE 600MM</t>
  </si>
  <si>
    <t>ASSENTAMENTO SEM FORNECIMENTO,DE TUBOS ATE 1,00M DE COMPRIMENTO OU CONEXOES DE FºFº OU ACO,COM FLANGES CLASSE PN-10,INCLUSIVE O FORNECIMENTO DOS MATERIAIS PARA JUNTAS(ARRUELAS DE BORRACHA E PARAFUSOS COM PORCAS),CUSTO POR JUNTA,COM DIAMETRODE 700MM</t>
  </si>
  <si>
    <t>ASSENTAMENTO SEM FORNECIMENTO,DE TUBOS ATE 1,00M DE COMPRIMENTO OU CONEXOES DE FºFº OU ACO,COM FLANGES CLASSE PN-10,INCLUSIVE O FORNECIMENTO DOS MATERIAIS PARA JUNTAS(ARRUELAS DE BORRACHA E PARAFUSOS COM PORCAS),CUSTO POR JUNTA,COM DIAMETRODE 800MM</t>
  </si>
  <si>
    <t>ASSENTAMENTO SEM FORNECIMENTO,DE TUBOS ATE 1,00M DE COMPRIMENTO OU CONEXOES DE FºFº OU ACO,COM FLANGES CLASSE PN-10,INCLUSIVE O FORNECIMENTO DOS MATERIAIS PARA JUNTAS(ARRUELAS DE BORRACHA E PARAFUSOS COM PORCAS),CUSTO POR JUNTA,COM DIAMETRODE 900MM</t>
  </si>
  <si>
    <t>ASSENTAMENTO SEM FORNECIMENTO DE TUBOS ATE 1,00M DE COMPRIMENTO OU CONEXOES DE FºFº OU ACO,COM FLANGES CLASSE PN-10,INCLUSIVE O FORNECIMENTO DOS MATERIAIS PARA JUNTAS(ARRUELAS DE BORRACHA E PARAFUSOS COM PORCAS),CUSTO POR JUNTA,COM DIAMETRODE 1000MM</t>
  </si>
  <si>
    <t>ASSENTAMENTO SEM FORNECIMENTO,DE TUBOS ATE 1,00M DE COMPRIMENTO OU CONEXOES DE FºFº OU ACO,COM FLANGES CLASSE PN-10,INCLUSIVE O FORNECIMENTO DOS MATERIAIS PARA JUNTAS(ARRUELAS DE BORRACHA E PARAFUSOS COM PORCAS),CUSTO POR JUNTA,COM DIAMETRODE 1200MM</t>
  </si>
  <si>
    <t>ASSENTAMENTO SEM FORNECIMENTO DE TUBOS ATE 1,00M DE COMPRIMENTO OU CONEXOES DE FºFº OU ACO,COM FLANGES CLASSE PN-16,INCLUSIVE O FORNECIMENTO DOS MATERIAIS PARA JUNTAS(ARRUELAS DE BORRACHA E PARAFUSOS COM PORCAS),CUSTO POR JUNTA,COM DIAMETRODE 50MM</t>
  </si>
  <si>
    <t>ASSENTAMENTO SEM FORNECIMENTO,DE TUBOS ATE 1,00M DE COMPRIMENTO OU CONEXOES DE FºFº OU ACO,COM FLANGES,CLASSE PN-16,INCLUSIVE O FORNECIMENTO DOS MATERIAIS PARA JUNTAS(ARRUELAS DE BORRACHA E PARAFUSOS COM PORCAS),CUSTO POR JUNTA,COM DIAMETRODE 75MM</t>
  </si>
  <si>
    <t>ASSENTAMENTO SEM FORNECIMENTO DE TUBOS ATE 1,00M DE COMPRIMENTO OU CONEXOES DE FºFº OU ACO,COM FLANGES CLASSE PN-16,INCLUSIVE O FORNECIMENTO DOS MATERIAIS PARA JUNTAS(ARRUELAS DE BORRACHA E PARAFUSOS COM PORCAS),CUSTO POR JUNTA,COM DIAMETRODE 100MM</t>
  </si>
  <si>
    <t>ASSENTAMENTO SEM FORNECIMENTO DE TUBOS ATE 1,00M DE COMPRIMENTO OU CONEXOES DE FºFº OU ACO,COM FLANGES CLASSE PN-16,INCLUSIVE O FORNECIMENTO DOS MATERIAIS PARA JUNTAS(ARRUELAS DE BORRACHA E PARAFUSOS COM PORCAS),CUSTO POR JUNTA,COM DIAMETRODE 150MM</t>
  </si>
  <si>
    <t>ASSENTAMENTO SEM FORNECIMENTO DE TUBOS ATE 1,00M DE COMPRIMENTO OU CONEXOES DE FºFº OU ACO,COM FLANGES CLASSE PN-16,INCLUSIVE O FORNECIMENTO DOS MATERIAIS PARA JUNTAS(ARRUELAS DE BORRACHA E PARAFUSOS COM PORCAS),CUSTO POR JUNTA,COM DIAMETRODE 200MM</t>
  </si>
  <si>
    <t>ASSENTAMENTO SEM FORNECIMENTO DE TUBOS ATE 1,00M DE COMPRIMENTO OU CONEXOES DE FºFº OU ACO,COM FLANGES CLASSE PN-16,INCLUSIVE O FORNECIMENTO DOS MATERIAIS PARA JUNTAS(ARRUELAS DE BORRACHA E PARAFUSOS COM PORCAS),CUSTO POR JUNTA,COM DIAMETRODE 250MM</t>
  </si>
  <si>
    <t>ASSENTAMENTO SEM FORNECIMENTO,DE TUBOS ATE 1,00M DE COMPRIMENTO OU CONEXOES DE FºFº OU ACO,COM FLANGES CLASSE PN-16,INCLUSIVE O FORNECIMENTO DOS MATERIAIS PARA JUNTAS(ARRUELAS DE BORRACHA E PARAFUSOS COM PORCAS),CUSTO POR JUNTA,COM DIAMETRODE 300MM</t>
  </si>
  <si>
    <t>ASSENTAMENTO SEM FORNECIMENTO DE TUBOS ATE 1,00M DE COMPRIMENTO OU CONEXOES DE FºFº OU ACO,COM FLANGES CLASSE PN-16,INCLUSIVE O FORNECIMENTO DOS MATERIAIS PARA JUNTAS(ARRUELAS DE BORRACHA E PARAFUSOS COM PORCAS),CUSTO POR JUNTA,COM DIAMETRODE 400MM</t>
  </si>
  <si>
    <t>ASSENTAMENTO SEM FORNECIMENTO DE TUBOS ATE 1,00M DE COMPRIMENTO OU CONEXOES DE FERRO FUNDIDO OU ACO,COM FLANGES CLASSE PN-16,INCLUSIVE O FORNECIMENTO DOS MATERIAS PARA JUNTAS(ARRUELAS DE BORRACHA E PARAFUSOS COM PORCAS),CUSTO POR JUNTA,COMDIAMETRO DE 450MM</t>
  </si>
  <si>
    <t>ASSENTAMENTO SEM FORNECIMENTO DE TUBOS ATE 1,00M DE COMPRIMENTO OU CONEXOES DE FºFº OU ACO,COM FLANGES CLASSE PN-16,INCLUSIVE O FORNECIMENTO DOS MATERIAIS PARA JUNTAS(ARRUELAS DE BORRACHA E PARAFUSOS COM PORCAS),CUSTO POR JUNTA,COM DIAMETRODE 500MM</t>
  </si>
  <si>
    <t>ASSENTAMENTO SEM FORNECIMENTO DE TUBOS ATE 1,00M DE COMPRIMENTO OU CONEXOES DE FºFº OU ACO,COM FLANGES CLASSE PN-16,INCLUSIVE O FORNECIMENTO DOS MATERIAIS PARA JUNTAS(ARRUELAS DE BORRACHA E PARAFUSOS COM PORCAS),CUSTO POR JUNTA,COM DIAMETRODE 600MM</t>
  </si>
  <si>
    <t>ASSENTAMENTO SEM FORNECIMENTO DE TUBOS ATE 1,00M DE COMPRIMENTO OU CONEXOES DE FºFº OU ACO,COM FLANGES CLASSE PN-16,INCLUSIVE O FORNECIMENTO DOS MATERIAIS PARA JUNTAS(ARRUELAS DE BORRACHA PARAFUSOS COM PORCAS), CUSTO POR JUNTA,COM DIAMETRODE 700MM</t>
  </si>
  <si>
    <t>ASSENTAMENTO SEM FORNECIMENTO DE TUBOS ATE 1,00M DE COMPRIMENTO OU CONEXOES DE FºFº OU ACO,COM FLANGES CLASSE PN-16,INCLUSIVE O FORNECIMENTO DOS MATERIAIS PARA JUNTAS(ARRUELAS DE BORRACHA E PARAFUSOS COM PORCAS),CUSTO POR JUNTA,COM DIAMETRODE 800MM</t>
  </si>
  <si>
    <t>ASSENTAMENTO SEM FORNECIMENTO DE TUBOS ATE 1,00M DE COMPRIMENTO OU CONEXOES DE FºFº OU ACO,COM FLANGES CLASSE PN-16,INCLUSIVE O FORNECIMENTO DOS MATERIAIS PARA JUNTAS(ARRUELAS DE BORRACHA E PARAFUSOS COM PORCAS),CUSTO POR JUNTA,COM DIAMETRODE 900MM</t>
  </si>
  <si>
    <t>ASSENTAMENTO SEM FORNECIMENTO DE TUBOS ATE 1,00M DE COMPRIMENTO OU CONEXOES DE FºFº OU ACO,COM FLANGES CLASSE PN-16,INCLUSIVE O FORNECIMENTO DOS MATERIAIS PARA JUNTAS(ARRUELAS DE BORRACHA E PARAFUSOS COM PORCAS),CUSTO POR JUNTA,COM DIAMETRODE 1000MM</t>
  </si>
  <si>
    <t>ASSENTAMENTO SEM FORNECIMENTO DE TUBOS ATE 1,00M DE COMPRIMENTO OU CONEXOES DE FºFº OU ACO,COM FLANGES CLASSE PN-16,INCLUSIVE O FORNECIMENTO DOS MATERIAIS PARA JUNTAS(ARRUELAS DE BORRACHA E PARAFUSOS COM PORCAS),CUSTO POR JUNTA,COM DIAMETRODE 1200MM</t>
  </si>
  <si>
    <t>CUSTO ADICIONAL AOS ITENS(06.011.0101 ATE 06.011.0119,06.011.0131 ATE 06.011.0149,06.011.0411 ATE 06.011.0427),POR METRODE TUBO EXCEDENTE DE 1,00M DE COMPRIMENTO,COM DIAMETRO DE 50MM</t>
  </si>
  <si>
    <t>CUSTO ADICIONAL AOS ITENS(06.011.0101 ATE 06.011.0119,06.011.0131 ATE 06.011.0149,06.011.0411 ATE 06.011.0427),POR METRODE TUBO EXCEDENTE DE 1,00M DE COMPRIMENTO,COM DIAMETRO DE 75MM</t>
  </si>
  <si>
    <t>CUSTO ADICIONAL AOS ITENS(06.011.0101 ATE 06.011.0119,06.011.0131 ATE 06.011.0149,06.011.0411 ATE 06.011.0427),POR METRODE TUBO EXCEDENTE DE 1,00M DE COMPRIMENTO,COM DIAMETRO DE 100MM</t>
  </si>
  <si>
    <t>CUSTO ADICIONAL AOS ITENS(06.011.0101 ATE 06.011.0119,06.011.0131 ATE 06.011.0149,06.011.0411 ATE 06.011.0427),POR METRODE TUBO EXCEDENTE DE 1,00M DE COMPRIMENTO,COM DIAMETRO DE 150MM</t>
  </si>
  <si>
    <t>CUSTO ADICIONAL AOS ITENS(06.011.0101 ATE 06.011.0119,06.011.0131 ATE 06.011.0149,06.011.0411 ATE 06.011.0427),POR METRODE TUBO EXCEDENTE DE 1,00M DE COMPRIMENTO,COM DIAMETRO DE 200MM</t>
  </si>
  <si>
    <t>CUSTO ADICIONAL AOS ITENS 06.011.0101 ATE 06.011.0119,06.011.0131 ATE 06.011.0149,06.011.0411 ATE 06.011.0427),POR METRODE TUBO EXCEDENTE DE 1,00M DE COMPRIMENTO,COM DIAMETRO DE 250MM</t>
  </si>
  <si>
    <t>CUSTO ADICIONAL AOS ITENS(06.011.0101 ATE 06.011.0119,06.011.0131 ATE 06.011.0149,06.011.0411 ATE 06.011.0427),POR METRODE TUBO EXCEDENTE DE 1,00M DE COMPRIMENTO,COM DIAMETRO DE 300MM</t>
  </si>
  <si>
    <t>CUSTO ADICIONAL AOS ITENS(06.011.0101 ATE 06.011.0119,06.011.0131 ATE 06.011.0149,06.011.0411 ATE 06.011.0427),POR METRODE TUBO EXCEDENTE DE 1,00M DE COMPRIMENTO,COM DIAMETRO DE 350MM</t>
  </si>
  <si>
    <t>CUSTO ADICIONAL AOS ITENS(06.011.0101 ATE 06.011.0119,06.011.0131 ATE 06.011.0149,06.011.0411 ATE 06.011.0427),POR METRODE TUBO EXCEDENTE DE 1,00M DE COMPRIMENTO,COM DIAMETRO DE 400MM</t>
  </si>
  <si>
    <t>CUSTO ADICIONAL AOS ITENS(06.011.0101 ATE 06.011.0119,06.011.0131 ATE 06.011.0149,06.011.0411 ATE 06.011.0427),POR METRODE TUBO EXCEDENTE DE 1,00M DE COMPRIMENTO,COM DIAMETRO DE 450MM</t>
  </si>
  <si>
    <t>CUSTO ADICIONAL AOS ITENS(06.011.0101 ATE 06.011.0119,06.011.0131 ATE 06.011.0149,06.011.0411 ATE 06.011.0427),POR METRODE TUBO EXCEDENTE DE 1,00M DE COMPRIMENTO,COM DIAMETRO DE 500MM</t>
  </si>
  <si>
    <t>CUSTO ADICIONAL AOS ITENS(06.011.0101 ATE 06.011.0119,06.011.0131 ATE 06.011.0149,06.011.0411 ATE 06.011.0427),POR METRODE TUBO EXCEDENTE DE 1,00M DE COMPRIMENTO,COM DIAMETRO DE 600MM</t>
  </si>
  <si>
    <t>CUSTO ADICIONAL AOS ITENS(06.011.0101 ATE 06.011.0119,06.011.0131 ATE 06.011.0149,06.011.0411 ATE 06.011.0427),POR METRODE TUBO EXCEDENTE DE 1,00M DE COMPRIMENTO,COM DIAMETRO DE 700MM</t>
  </si>
  <si>
    <t>CUSTO ADICIONAL AOS ITENS(06.011.0101 ATE 06.011.0119,06.011.0131 ATE 06.011.0149,06.011.0411 ATE 06.011.0427),POR METRODE TUBO EXCEDENTE DE 1,00M DE COMPRIMENTO,COM DIAMETRO DE 800MM</t>
  </si>
  <si>
    <t>CUSTO ADICIONAL AOS ITENS(06.011.0101 ATE 06.011.0119,06.011.0131 ATE 06.011.0149,06.011.0411 ATE 06.011.0427),POR METRODE TUBO EXCEDENTE DE 1,00M DE COMPRIMENTO,COM DIAMETRO DE 900MM</t>
  </si>
  <si>
    <t>CUSTO ADICIONAL AOS ITENS 06.011.0101 ATE 06.011.0119,06.011.0131 ATE 06.011.0149,06.011.0411 ATE 06.011.0427),POR METRODE TUBO EXCEDENTE DE 1,00M DE COMPRIMENTO,COM DIAMETRO DE 1000MM</t>
  </si>
  <si>
    <t>CUSTO ADICIONAL AOS ITENS(06.011.0101 ATE 06.011.0119,06.011.0131 ATE 06.011.0149,06.011.0411 ATE 06.011.0427),POR METRODE TUBO EXCEDENTE DE 1,00M DE COMPRIMENTO,COM DIAMETRO DE 1200MM</t>
  </si>
  <si>
    <t>MONTAGEM SEM FORNECIMENTO,DE VALVULAS DE GAVETA(REGISTROS),VALVULAS DE RETENCAO,VENTOSAS,HIDRANTES,ETC,COM FLANGES CLASSE PN-10,INCLUSIVE O FORNECIMENTO DOS MATERIAIS PARA AS JUNTAS(ARRUELAS DE BORRACHA E PARAFUSOS COM PORCAS DE ACO CARBONO),CUSTO POR JUNTA FLANGEADA,COM DIAMETRO DE 50MM</t>
  </si>
  <si>
    <t>MONTAGEM SEM FORNECIMENTO,DE VALVULAS DE GAVETA(REGISTROS),VALVULAS DE RETENCAO,VENTOSAS,HIDRANTES,ETC,COM FLANGES CLASSE PN-10,INCLUSIVE O FORNECIMENTO DOS MATERIAIS PARA AS JUNTAS(ARRUELAS DE BORRACHA E PARAFUSOS COM PORCAS DE ACO CARBONO),CUSTO POR JUNTA FLANGEADA,COM DIAMETRO DE 75MM</t>
  </si>
  <si>
    <t>MONTAGEM SEM FORNECIMENTO,DE VALVULAS DE GAVETA(REGISTROS),VALVULAS DE RETENCAO,VENTOSAS,HIDRANTES,ETC,COM FLANGES CLASSE PN-10,INCLUSIVE O FORNECIMENTO DOS MATERIAIS PARA AS JUNTAS(ARRUELAS DE BORRACHA E PARAFUSOS COM PORCAS DE ACO CARBONO),CUSTO POR JUNTA FLANGEADA,COM DIAMETRO DE 100MM</t>
  </si>
  <si>
    <t>MONTAGEM SEM FORNECIMENTO,DE VALVULAS DE GAVETA(REGISTROS),VALVULAS DE RETENCAO,VENTOSAS,HIDRANTES,ETC,COM FLANGES,CLASSE PN-10,INCLUSIVE O FORNECIMENTO DOS MATERIAIS PARA AS JUNTAS(ARRUELAS DE BORRACHA E PARAFUSOS COM PORCAS DE ACO CARBONO),CUSTO POR JUNTA FLANGEADA,COM DIAMETRO DE 150MM</t>
  </si>
  <si>
    <t>MONTAGEM SEM FORNECIMENTO,DE VALVULAS DE GAVETA(REGISTROS),VALVULAS DE RETENCAO,VENTOSAS,HIDRANTES,ETC,COM FLANGES,CLASSE PN-10,INCLUSIVE O FORNECIMENTO DOS MATERIAIS PARA AS JUNTAS(ARRUELAS DE BORRACHA E PARAFUSOS COM PORCAS DE ACO CARBONO),CUSTO POR JUNTA FLANGEADA,COM DIAMETRO DE 200MM</t>
  </si>
  <si>
    <t>MONTAGEM SEM FORNECIMENTO,DE VALVULAS DE GAVETA(REGISTROS),VALVULAS DE RETENCAO,VENTOSAS,HIDRANTES,ETC,COM FLANGES,CLASSE PN-10,INCLUSIVE O FORNECIMENTO DOS MATERIAIS PARA AS JUNTAS(ARRUELAS DE BORRACHA E PARAFUSOS COM PORCAS DE ACO CARBONO),CUSTO POR JUNTA FLANGEADA,COM DIAMETRO DE 250MM</t>
  </si>
  <si>
    <t>MONTAGEM SEM FORNECIMENTO,DE VALVULAS DE GAVETA(REGISTROS),VALVULAS DE RETENCAO,VENTOSAS,HIDRANTES,ETC,COM FLANGES,CLASSE PN-10,INCLUSIVE O FORNECIMENTO DOS MATERIAIS PARA AS JUNTAS(ARRUELAS DE BORRACHA E PARAFUSOS COM PORCAS DE ACO CARBONO),CUSTO POR JUNTA FLANGEADA,COM DIAMETRO DE 300MM</t>
  </si>
  <si>
    <t>MONTAGEM SEM FORNECIMENTO,DE VALVULAS DE GAVETA(REGISTROS),VALVULAS DE RETENCAO,VENTOSAS,HIDRANTES,ETC,COM FLANGES,CLASSE PN-10,INCLUSIVE O FORNECIMENTO DOS MATERIAIS PARA AS JUNTAS(ARRUELAS DE BORRACHA E PARAFUSOS COM PORCAS DE ACO CARBONO),CUSTO POR JUNTA FLANGEADA,COM DIAMETRO DE 350MM</t>
  </si>
  <si>
    <t>MONTAGEM SEM FORNECIMENTO,DE VALVULAS DE GAVETA(REGISTROS),VALVULAS DE RETENCAO,VENTOSAS,HIDRANTES,ETC,COM FLANGES,CLASSE PN-10,INCLUSIVE O FORNECIMENTO DOS MATERIAIS PARA AS JUNTAS(ARRUELAS DE BORRACHA E PARAFUSOS COM PORCAS DE ACO CARBONO),CUSTO POR JUNTA FLANGEADA,COM DIAMETRO DE 400MM</t>
  </si>
  <si>
    <t>MONTAGEM SEM FORNECIMENTO,DE VALVULAS DE GAVETA(REGISTROS),VALVULAS DE RETENCAO,VENTOSAS,HIDRANTES,ETC,COM FLANGES CLASSE PN-10,INCLUSIVE O FORNECIMENTO DOS MATERIAIS PARA AS JUNTAS(ARRUELAS DE BORRACHA E PARAFUSOS COM PORCAS DE ACO CARBONO)CUSTO POR JUNTA FLANGEADA,COM DIAMETRO DE 450MM</t>
  </si>
  <si>
    <t>MONTAGEM SEM FORNECIMENTO,DE VALVULAS DE GAVETA(REGISTROS),VALVULAS DE RETENCAO,VENTOSAS,HIDRANTES,ETC,COM FLANGES,CLASSE PN-10,INCLUSIVE O FORNECIMENTO DOS MATERIAIS PARA AS JUNTAS(ARRUELAS DE BORRACHA E PARAFUSOS COM PORCAS DE ACO CARBONO),CUSTO POR JUNTA FLANGEADA,COM DIAMETRO DE 500MM</t>
  </si>
  <si>
    <t>MONTAGEM SEM FORNECIMENTO,DE VALVULAS DE GAVETA(REGISTROS),VALVULAS DE RETENCAO,VENTOSAS,HIDRANTES,ETC,COM FLANGES,CLASSE PN-10,INCLUSIVE O FORNECIMENTO DOS MATERIAIS PARA AS JUNTAS(ARRUELAS DE BORRACHA E PARAFUSOS COM PORCAS DE ACO CARBONO),CUSTO POR JUNTA FLANGEADA,COM DIAMETRO DE 600MM</t>
  </si>
  <si>
    <t>MONTAGEM SEM FORNECIMENTO,DE VALVULAS DE GAVETA(REGISTROS),VALVULAS DE RETENCAO,VENTOSAS,HIDRANTES,ETC,COM FLANGES,CLASSE PN-10,INCLUSIVE O FORNECIMENTO DOS MATERIAIS PARA AS JUNTAS(ARRUELAS DE BORRACHA E PARAFUSOS COM PORCAS DE ACO CARBONO),CUSTO POR JUNTA FLANGEADA,COM DIAMETRO DE 700MM</t>
  </si>
  <si>
    <t>MONTAGEM SEM FORNECIMENTO,DE VALVULAS DE GAVETA(REGISTROS),VALVULAS DE RETENCAO,VENTOSAS,HIDRANTES,ETC,COM FLANGES,CLASSE PN-10,INCLUSIVE O FORNECIMENTO DOS MATERIAIS PARA AS JUNTAS(ARRUELAS DE BORRACHA E PARAFUSOS COM PORCAS DE ACO CARBONO),CUSTO POR JUNTA FLANGEADA,COM DIAMETRO DE 800MM</t>
  </si>
  <si>
    <t>MONTAGEM SEM FORNECIMENTO,DE VALVULAS DE GAVETA(REGISTROS),VALVULAS DE RETENCAO,VENTOSAS,HIDRANTES,ETC,COM FLANGES,CLASSE PN-10,INCLUSIVE O FORNECIMENTO DOS MATERIAIS PARA AS JUNTAS(ARRUELAS DE BORRACHA E PARAFUSOS COM PORCAS DE ACO CARBONO),CUSTO POR JUNTA FLANGEADA,COM DIAMETRO DE 900MM</t>
  </si>
  <si>
    <t>MONTAGEM SEM FORNECIMENTO,DE VALVULAS DE GAVETA(REGISTROS),VALVULAS DE RETENCAO,VENTOSAS,HIDRANTES,ETC,COM FLANGES,CLASSE PN-10,INCLUSIVE O FORNECIMENTO DOS MATERIAIS PARA AS JUNTAS(ARRUELAS DE BORRACHA E PARAFUSOS COM PORCAS DE ACO CARBONO),CUSTO POR JUNTA FLANGEADA,COM DIAMETRO DE 1000MM</t>
  </si>
  <si>
    <t>MONTAGEM SEM FORNECIMENTO,DE VALVULAS DE GAVETA(REGISTROS),VALVULAS DE RETENCAO,VENTOSAS,HIDRANTES,ETC,COM FLANGES,CLASSE PN-10,INCLUSIVE O FORNECIMENTO DOS MATERIAIS PARA AS JUNTAS(ARRUELAS DE BORRACHA E PARAFUSOS COM PORCAS DE ACO CARBONO),CUSTO POR JUNTA FLANGEADA,COM DIAMETRO DE 1200MM</t>
  </si>
  <si>
    <t>MONTAGEM SEM FORNECIMENTO,DE VALVULAS DE GAVETA(REGISTROS),VALVULAS DE RETENCAO,VENTOSAS,HIDRANTES,ETC,COM FLANGES,CLASSE PN-16,INCLUSIVE O FORNECIMENTO DOS MATERIAIS PARA AS JUNTAS(ARRUELAS DE BORRACHA E PARAFUSOS COM PORCAS DE ACO CARBONO),CUSTO POR JUNTA FLANGEADA,COM DIAMETRO DE 50MM</t>
  </si>
  <si>
    <t>MONTAGEM SEM FORNECEMENTO,DE VALVULAS DE GAVETA(REGISTROS),VALVULAS DE RETENCAO,VENTOSAS,HIDRANTES,ETC,COM FLANGES,CLASSE PN-16,INCLUSIVE O FORNECIMENTO DOS MATERIAIS PARA AS JUNTAS(ARRUELAS DE BORRACHA E PARAFUSOS COM PORCAS DE ACO CARBONO),CUSTO POR JUNTA FLANGEADA,COM DIAMETRO DE 75MM</t>
  </si>
  <si>
    <t>MONTAGEM SEM FORNECIMENTO,DE VALVULAS DE GAVETA(REGISTROS),VALVULAS DE RETENCAO,VENTOSAS,HIDRANTES,ETC,COM FLANGES,CLASSE PN-16,INCLUSIVE O FORNECIMENTO DOS MATERIAIS PARA AS JUNTAS(ARRUELAS DE BORRACHA E PARAFUSOS COM PORCAS DE ACO CARBONO),CUSTO POR JUNTA FLANGEADA,COM DIAMETRO DE 100MM</t>
  </si>
  <si>
    <t>MONTAGEM SEM FORNECIMENTO,DE VALVULAS DE GAVETA(REGISTROS),VALVULAS DE RETENCAO,VENTOSAS,HIDRANTES,ETC,COM FLANGES,CLASSE PN-16,INCLUSIVE O FORNECIMENTO DOS MATERIAIS PARA AS JUNTAS(ARRUELAS DE BORRACHA E PARAFUSOS COM PORCAS DE ACO CARBONO),CUSTO POR JUNTA FLANGEADA,COM DIAMETRO DE 150MM</t>
  </si>
  <si>
    <t>MONTAGEM SEM FORNECIMENTO,DE VALVULAS DE GAVETA(REGISTROA),VALVULAS DE RETENCAO,VENTOSAS,HIDRANTES,ETC,COM FLANGES,CLASSE PN-16,INCLUSIVE O FORNECIMENTO DOS MATERIAIS PARA AS JUNTAS(ARRUELAS DE BORRACHA E PARAFUSOS COM PORCAS DE ACO CARBONO),CUSTO POR JUNTA FLANGEADA,COM DIAMETRO DE 200MM</t>
  </si>
  <si>
    <t>MONTAGEM SEM FORNECIMENTO,DE VALVULAS DE GAVETA(REGISTROS),VALVULAS DE RETENCAO,VENTOSAS,HIDRANTES,ETC,COM FLANGES,CLASSE PN-16,INCLUSIVE O FORNECIMENTO DOS MATERIAIS PARA AS JUNTAS(ARRUELAS DE BORRACHA E PARAFUSOS COM PORCAS DE ACO CARBONO),CUSTO POR JUNTA FLANGEADA,COM DIAMETRO DE 250MM</t>
  </si>
  <si>
    <t>MONTAGEM SEM FORNECIMENTO,DE VALVULAS DE GAVETA(REGISTROS),VALVULAS DE RETENCAO,VENTOSAS,HIDRANTES,ETC,COM FLANGES,CLASSE PN-16,INCLUSIVE O FORNECIMENTO DOS MATERIAIS PARA AS JUNTAS(ARRUELAS DE BORRACHA E PARAFUSOS COM PORCAS DE ACO CARBONO),CUSTO POR JUNTA FLANGEADA,COM DIAMETRO DE 300MM</t>
  </si>
  <si>
    <t>MONTAGEM SEM FORNECIMENTO,DE VALVULAS DE GAVETA(REGISTRO),VALVULAS DE RETENCAO,VENTOSAS,HIDRANTES,ETC,COM FLANGES CLASSEPN-16,INCLUSIVE O FORNECIMENTO DOS MATERIAIS PARA AS JUNTAS(ARRUELAS DE BORRACHA E PARAFUSOS COM PORCAS DE ACO CARBONO),CUSTO POR JUNTA FLANGEADA,COM DIAMETRO DE 350MM</t>
  </si>
  <si>
    <t>MONTAGEM SEM FORNECIMENTO,DE VALVULAS DE GAVETA(REGISTROS),VALVULAS DE RETENCAO,VENTOSAS,HIDRANTES,ETC,COM FLANGES,CLASSE PN-16,INCLUSIVE O FORNECIMENTO DOS MATERIAIS PARA AS JUNTAS(ARRUELAS DE BORRACHA E PARAFUSOS COM PORCAS DE ACO CARBONO),CUSTO POR JUNTA FLANGEADA,COM DIAMETRO DE 400MM</t>
  </si>
  <si>
    <t>MONTAGEM SEM FORNECIMENTO,DE VALVULAS DE GAVETA(REGISTROS),VALVULAS DE RETENCAO,VENTOSAS,HIDRANTES,ETC,COM FLANGES CLASSE PN-16,INCLUSIVE O FORNECIMENTO DOS MATERIAIS PARA AS JUNTAS(ARRUELAS DE BORRACHA E PARAFUSOS COM PORCAS DE ACO CARBONO),CUSTO POR JUNTA FLANGEADA,COM DIAMETRO DE 450MM</t>
  </si>
  <si>
    <t>MONTAGEM SEM FORNECIMENTO,DE VALVULAS DE GAVETA(REGISTROS),VALVULAS DE RETENCAO,VENTOSAS,HIDRANTES,ETC,COM FLANGES,CLASSE PN-16,INCLUSIVE O FORNECIMENTO DOS MATERIAIS PARA AS JUNTAS(ARRUELAS DE BORRACHA E PARAFUSOS COM PORCAS DE ACO CARBONO),CUSTO POR JUNTA FLANGEADA,COM DIAMETRO DE 500MM</t>
  </si>
  <si>
    <t>MONTAGEM SEM FORNECIMENTO,DE VALVULAS DE GAVETA(REGISTROS),VALVULAS DE RETENCAO,VENTOSAS,HIDRANTES,ETC,COM FLANGES,CLASSE PN-16,INCLUSIVE O FORNECIMENTO DOS MATERIAIS PARA AS JUNTAS(ARRUELAS DE BORRACHA E PARAFUSOS COM PORCAS DE ACO CARBONO),CUSTO POR JUNTA FLANGEADA,COM DIAMETRO DE 600MM</t>
  </si>
  <si>
    <t>MONTAGEM SEM FORNECIMENTO,DE VALVULAS DE GAVETA(REGISTROS),VALVULAS DE RETENCAO,VENTOSAS,HIDRANTES,ETC,COM FLANGES,CLASSE PN-16,INCLUSIVE O FORNECIMENTO DOS MATERIAIS PARA AS JUNTAS(ARRUELAS DE BORRACHA E PARAFUSOS COM PORCAS DE ACO CARBONO),CUSTO POR JUNTA FLANGEADA,COM DIAMETRO DE 700MM</t>
  </si>
  <si>
    <t>MONTAGEM SEM FORNECIMENTO,DE VALVULAS DE GAVETA(REGISTROS),VALVULAS DE RETENCAO,VENTOSAS,HIDRANTES,ETC,COM FLANGES,CLASSE PN-16,INCLUSIVE O FORNECIMENTO DOS MATERIAIS PARA AS JUNTAS(ARRUELAS DE BORRACHA E PARAFUSOS COM PORCAS DE ACO CARBONO),CUSTO POR JUNTA FLANGEADA,COM DIAMETRO DE 800MM</t>
  </si>
  <si>
    <t>MONTAGEM SEM FORNECIMENTO,DE VALVULAS DE GAVETA(REGISTROS),VALVULAS DE RETENCAO,VENTOSAS,HIDRANTES,ETC,COM FLANGES,CLASSE PN-16,INCLUSIVE O FORNECIMENTO DOS MATERIAIS PARA AS JUNTAS(ARRUELAS DE BORRACHA E PARAFUSOS COM PORCAS DE ACO CARBONO),CUSTO POR JUNTA FLANGEADA,COM DIAMETRO DE 900MM</t>
  </si>
  <si>
    <t>MONTAGEM SEM FORNECIMENTO,DE VALVULAS DE GAVETA(REGISTROS),VALVULAS DE RETENCAO,VENTOSAS,HIDRANTES,ETC,COM FLANGES,CLASSE PN-16,INCLUSIVE O FORNECIMENTO DOS MATERIAIS PARA AS JUNTAS(ARRUELAS DE BORRACHA E PARAFUSOS COM PORCAS DE ACO CARBONO),CUSTO POR JUNTA FLANGEADA,COM DIAMETRO DE 1000MM</t>
  </si>
  <si>
    <t>MONTAGEM SEM FORNECIMENTO,DE VALVULAS DE GAVETA(REGISTROS),VALVULAS DE RETENCAO,VENTOSAS,HIDRANTES,ETC,COM FLANGES,CLASSE PN-16,INCLUSIVE O FORNECIMENTO DOS MATERIAIS PARA AS JUNTAS(ARRUELAS DE BORRACHA E PARAFUSOS COM PORCAS DE ACO CARBONO),CUSTO POR JUNTA FLANGEADA,COM DIAMETRO DE 1200MM</t>
  </si>
  <si>
    <t>MONTAGEM SEM FORNECIMENTO,DE VALVULAS BORBOLETA COM FLANGESCLASSE PN-10,INCLUSIVE O FORNECIMENTO DOS MATERIAIS PARA ASJUNTAS(ARRUELAS DE BORRACHA E PARAFUSOS COM E SEM PORCAS DEACO CARBONO),CUSTO POR JUNTA FLANGEADA,COM DIAMETRO DE 75MM</t>
  </si>
  <si>
    <t>MONTAGEM SEM FORNECIMENTO DE VALVULAS BORBOLETA COM FLANGESCLASSE PN-10,INCLUSIVE O FORNECIMENTO DOS MATERIAIS PARA ASJUNTAS (ARRUELAS DE BORRACHA E PARAFUSOS COM E SEM PORCAS DEACO CARBONO),CUSTO POR JUNTA FLANGEADA,COM DIAMETRO DE 100MM</t>
  </si>
  <si>
    <t>MONTAGEM SEM FORNECIMENTO,DE VALVULAS BORBOLETA COM FLANGESCLASSE PN-10,INCLUSIVE O FORNECIMENTO DOS MATERIAIS PARA ASJUNTAS(ARRUELAS DE BORRACHA E PARAFUSOS COM E SEM PORCAS DEACO CARBONO),CUSTO POR JUNTA FLANGEADA,COM DIAMETRO DE 150MM</t>
  </si>
  <si>
    <t>MONTAGEM SEM FORNECIMENTO,DE VALVULAS BORBOLETA COM FLANGESCLASSE PN-10,INCLUSIVE O FORNECIMENTO DOS MATERIAIS PARA ASJUNTAS(ARRUELAS DE BORRACHA E PARAFUSOS COM E SEM PORCAS DEACO CARBONO),CUSTO POR JUNTA FLANGEADA,COM DIAMETRO DE 200MM</t>
  </si>
  <si>
    <t>MONTAGEM SEM FORNECIMENTO,DE VALVULAS BORBOLETA COM FLANGESCLASSE PN-10,INCLUSIVE O FORNECIMENTO DOS MATERIAIS PARA ASJUNTAS(ARRUELAS DE BORRACHA E PARAFUSOS COM E SEM PORCAS DEACO CARBONO),CUSTO POR JUNTA FLANGEADA,COM DIAMETRO DE 250MM</t>
  </si>
  <si>
    <t>MONTAGEM SEM FORNECIMENTO,DE VALVULAS BORBOLETA COM FLANGESCLASSE PN-10,INCLUSIVE O FORNECIMENTO DOS MATERIAIS PARA ASJUNTAS(ARRUELAS DE BORRACHA E PARAFUSOS COM E SEM PORCAS DEACO CARBONO),CUSTO POR JUNTA FLANGEADA,COM DIAMETRO DE 300MM</t>
  </si>
  <si>
    <t>MONTAGEM SEM FORNECIMENTO,DE VALVULAS BORBOLETA COM FLANGESCLASSE PN-10,INCLUSIVE O FORNECIMENTO DOS MATERIAIS PARA ASJUNTAS(ARRUELAS DE BORRACHA E PARAFUSOS COM E SEM PORCAS DEACO CARBONO),CUSTO POR JUNTA FLANGEADA,COM DIAMETRO DE 350MM</t>
  </si>
  <si>
    <t>MONTAGEM SEM FORNECIMENTO,DE VALVULAS BORBOLETA COM FLANGESCLASSE PN-10,INCLUSIVE O FORNECIMENTO DOS MATERIAIS PARA ASJUNTAS(ARRUELAS DE BORRACHA E PARAFUSOS COM E SEM PORCAS DEACO CARBONO),CUSTO POR JUNTA FLANGEADA.COM DIAMETRO DE 400MM</t>
  </si>
  <si>
    <t>MONTAGEM SEM FORNECIMENTO,DE VALVULAS BORBOLETA COM FLANGESCLASSE PN-10,INCLUSIVE O FORNECIMENTO DOS MATERIAIS PARA ASJUNTAS(ARRUELAS DE BORRACHA E PARAFUSOS COM E SEM PORCAS DEACO CARBONO),CUSTO POR JUNTA FLANGEADA,COM DIAMETRO DE 450MM</t>
  </si>
  <si>
    <t>MONTAGEM SEM FORNECIMENTO,DE VALVULAS BORBOLETA COM FLANGESCLASSE PN-10,INCLUSIVE O FORNECIMENTO DOS MATERIAIS PARA ASJUNTAS(ARRUELAS DE BORRACHA E PARAFUSOS COM E SEM PORCAS DEACO CARBONO),CUSTO POR JUNTA FLANGEADA,COM DIAMETRO DE 500MM</t>
  </si>
  <si>
    <t>MONTAGEM SEM FORNECIMENTO,DE VALVULAS BORBOLETA,COM FLANGESCLASSE PN-10,INCLUSIVE O FORNECIMENTO DOS MATERIAIS PARA ASJUNTAS(ARRUELAS DE BORRACHA E PARAFUSOS COM E SEM PORCAS DEACO CARBONO),CUSTO POR JUNTA FLANGEADA,COM DIAMETRO DE 600MM</t>
  </si>
  <si>
    <t>MONTAGEM SEM FORNECIMENTO,DE VALVULAS BORBOLETA COM FLANGESCLASSE PN-10,INCLUSIVE O FORNECIMENTO DOS MATERIAIS PARA ASJUNTAS(ARRUELAS DE BORRACHA E PARAFUSOS COM E SEM PORCAS DEACO CARBONO),CUSTO POR JUNTA FLANGEADA,COM DIAMETRO DE 700MM</t>
  </si>
  <si>
    <t>MONTAGEM SEM FORNECIMENTO,DE VALVULAS BORBOLETA COM FLANGESCLASSE PN-10,INCLUSIVE O FORNECIMENTO DOS MATERIAIS PARA ASJUNTAS(ARRUELAS DE BORRACHA E PARAFUSOS COM E SEM PORCAS DEACO CARBONO),CUSTO POR JUNTA FLANGEADA,COM DIAMETRO DE 800MM</t>
  </si>
  <si>
    <t>MONTAGEM SEM FORNECIMENTO,DE VALVULAS BORBOLETA COM FLANGESCLASSE PN-10,INCLUSIVE O FORNECIMENTO DOS MATERIAIS PARA ASJUNTAS(ARRUELAS DE BORRACHA E PARAFUSOS COM E SEM PORCAS DEACO CARBONO),CUSTO POR JUNTA FLANGEADA,COM DIAMETRO DE 900MM</t>
  </si>
  <si>
    <t>MONTAGEM SEM FORNECIMENTO,DE VALVULAS BORBOLETA COM FLANGESCLASSE PN-10,INCLUSIVE O FORNECIMENTO DOS MATERIAIS PARA ASJUNTAS(ARRUELAS DE BORRACHA E PARAFUSOS COM E SEM PORCAS DEACO CARBONO),CUSTO POR JUNTA FLANGEADA,COM DIAMETRO DE 1000MM</t>
  </si>
  <si>
    <t>MONTAGEM SEM FORNECIMENTO,DE VALVULAS BORBOLETA COM FLANGESCLASSE PN-10,INCLUSIVE O FORNECIMENTO DOS MATERIAIS PARA ASJUNTAS(ARRUELAS DE BORRACHA E PARAFUSOS COM E SEM PORCAS DEACO CARBONO),CUSTO POR JUNTA FLANGEADA,COM DIAMETRO DE 1200MM</t>
  </si>
  <si>
    <t>MONTAGEM SEM FORNECIMENTO,DE VALVULAS BORBOLETA COM FLANGESCLASSE PN-16,INCLUSIVE O FORNECIMENTO DOS MATERIAIS PARA ASJUNTAS(ARRUELAS DE BORRACHA E PARAFUSOS COM E SEM PORCAS DEACO CARBONO),CUSTO POR JUNTA FLANGEADA,COM DIAMETRO DE 75MM</t>
  </si>
  <si>
    <t>MONTAGEM SEM FORNECIMENTO,DE VALVULAS BORBOLETA COM FLANGESCLASSE PN-16,INCLUSIVE O FORNECIMENTO DOS MATERIAIS PARA ASJUNTAS(ARRUELAS DE BORRACHA E PARAFUSOS COM E SEM PORCAS DEACO CARBONO),CUSTO POR JUNTA FLANGEADA,COM DIAMETRO DE 100MM</t>
  </si>
  <si>
    <t>MONTAGEM SEM FORNECIMENTO,DE VALVULAS BORBOLETA,COM FLANGESCLASSE PN-16,INCLUSIVE O FORNECIMENTO DOS MATERIAIS PARA ASJUNTAS(ARRUELAS DE BORRACHA E PARAFUSOS COM E SEM PORCAS DEACO CARBONO),CUSTO POR JUNTA FLANGEADA,COM DIAMETRO DE 150MM</t>
  </si>
  <si>
    <t>MONTAGEM SEM FORNECIMENTO,DE VALVULAS BORBOLETA,COM FLANGESCLASSE PN-16,INCLUSIVE O FORNECIMENTO DOS MATERIAIS PARA ASJUNTAS(ARRUELAS DE BORRACHA E PARAFUSOS COM E SEM PORCAS DEACO CARBONO),CUSTO POR JUNTA FLANGEADA,COM DIAMETRO DE 200MM</t>
  </si>
  <si>
    <t>MONTAGEM SEM FORNECIMENTO,DE VALVULAS BORBOLETA COM FLANGESCLASSE PN-16,INCLUSIVE O FORNECIMENTO DOS MATERIAIS PARA ASJUNTAS(ARRUELAS DE BORRACHA E PARAFUSOS COM E SEM PORCAS DEACO CARBONO),CUSTO POR JUNTA FLANGEADA,COM DIAMETRO DE 250MM</t>
  </si>
  <si>
    <t>MONTAGEM SEM FORNECIMENTO,DE VALVULAS BORBOLETA COM FLANGESCLASSE PN-16,INCLUSIVE O FORNECIMENTO DOS MATERIAIS PARA ASJUNTAS(ARRUELAS DE BORRACHA E PARAFUSOS COM E SEM PORCAS DEACO CARBONO),CUSTO POR JUNTA FLANGEADA,COM DIAMETRO DE 300MM</t>
  </si>
  <si>
    <t>MONTAGEM SEM FORNECIMENTO,DE VALVULAS BORBOLETA COM FLANGESCLASSE PN-16,INCLUSIVE O FORNECIMENTO DOS MATERIAIS PARA ASJUNTAS(ARRUELAS DE BORRACHA E PARAFUSOS COM E SEM PORCAS DEACO CARBONO),CUSTO POR JUNTA FLANGEADA,COM DIAMETRO DE 350MM</t>
  </si>
  <si>
    <t>MONTAGEM SEM FORNECIMENTO,DE VALVULAS BORBOLETA COM FLANGESCLASSE PN-16,INCLUSIVE O FORNECIMENTO DOS MATERIAIS PARA ASJUNTAS(ARRUELAS DE BORRACHA E PARAFUSOS COM E SEM PORCAS DEACO CARBONO),CUSTO POR JUNTA FLANGEADA,COM DIAMETRO DE 400MM</t>
  </si>
  <si>
    <t>MONTAGEM SEM FORNECIMENTO,DE VALVULAS BORBOLETA COM FLANGESCLASSE PN-16,INCLUSIVE O FORNECIMENTO DOS MATERIAIS PARA ASJUNTAS(ARRUELAS DE BORRACHA E PARAFUSOS COM E SEM PORCAS DEACO CARBONO),CUSTO POR JUNTA FLANGEADA,COM DIAMETRO DE 450MM</t>
  </si>
  <si>
    <t>MONTAGEM SEM FORNECIMENTO,DE VALVULAS BORBOLETA COM FLANGESCLASSE PN-16,INCLUSIVE O FORNECIMENTO DOS MATERIAIS PARA ASJUNTAS(ARRUELAS DE BORRACHA E PARAFUSOS COM E SEM PORCAS DEACO CARBONO),CUSTO POR JUNTA FLANGEADA,COM DIAMETRO DE 500MM</t>
  </si>
  <si>
    <t>MONTAGEM SEM FORNECIMENTO,DE VALVULAS BORBOLETA COM FLANGESCLASSE PN-16,INCLUSIVE O FORNECIMENTO DOS MATERIAIS PARA ASJUNTAS(ARRUELAS DE BORRACHA E PARAFUSOS COM E SEM PORCAS DEACO CARBONO),CUSTO POR JUNTA FLANGEADA,COM DIAMETRO DE 600MM</t>
  </si>
  <si>
    <t>MONTAGEM SEM FORNECIMENTO,DE VALVULAS BORBOLETA COM FLANGESCLASSE PN-16,INCLUSIVE O FORNECIMENTO DOS MATERIAIS PARA ASJUNTAS(ARRUELAS DE BORRACHA E PARAFUSOS COM E SEM PORCAS DEACO CARBONO),CUSTO POR JUNTA FLANGEADA,COM DIAMETRO DE 700MM</t>
  </si>
  <si>
    <t>MONTAGEM SEM FORNECIMENTO,DE VALVULAS BORBOLETA COM FLANGESCLASSE PN-16,INCLUSIVE O FORNECIMENTO DOS MATERIAIS PARA ASJUNTAS(ARRUELAS DE BORRACHA E PARAFUSOS COM E SEM PORCAS DEACO CARBONO),CUSTO POR JUNTA FLANGEADA,COM DIAMETRO DE 800MM</t>
  </si>
  <si>
    <t>MONTAGEM SEM FORNECIMENTO,DE VALVULAS BORBOLETA COM FLANGESCLASSE PN-16,INCLUSIVE O FORNECIMENTO DOS MATERIAIS PARA ASJUNTAS(ARRUELAS DE BORRACHA E PARAFUSOS COM E SEM PORCAS DEACO CARBONO),CUSTO POR JUNTA FLANGEADA,COM DIAMETRO DE 900MM</t>
  </si>
  <si>
    <t>MONTAGEM SEM FORNECIMENTO,DE VALVULAS BORBOLETA COM FLANGESCLASSE PN-16,INCLUSIVE O FORNECIMENTO DOS MATERIAIS PARA ASJUNTAS(ARRUELAS DE BORRACHA E PARAFUSOS COM E SEM PORCAS DEACO CARBONO),CUSTO POR JUNTA FLANGEADA,COM DIAMETRO DE 1000MM</t>
  </si>
  <si>
    <t>MONTAGEM SEM FORNECIMENTO,DE VALVULAS BORBOLETA COM FLANGESCLASSE PN-16,INCLUSIVE O FORNECIMENTO DOS MATERIAIS PARA ASJUNTAS(ARRUELAS DE BORRACHA E PARAFUSOS COM E SEM PORCAS DEACO CARBONO),CUSTO POR JUNTA FLANGEADA,COM DIAMETRO DE 1200MM</t>
  </si>
  <si>
    <t>MONTAGEM SEM FORNECIMENTO DE VALVULAS BORBOLETA,VALVULAS DERETENCAO OU SIMILARES,TIPO WAFER(MONTAGEM ENTRE FLANGES ADJACENTES),CLASSE PN-10,INCLUSIVE O FORNECIMENTO DOS MATERIAISPARA AS JUNTAS(TIRANTES COM PORCAS E PARAFUSOS DE ACO CARBONO) CUSTO POR ACESSORIO,COM DIAMETRO DE 50 OU 75MM</t>
  </si>
  <si>
    <t>MONTAGEM SEM FORNECIMENTO DE VALVULAS BORBOLETA,VALVULAS DERETENCAO OU SIMILARES,TIPO WAFER(MONTAGEM ENTRE FLANGES ADJACENTES),CLASSE PN-10,INCLUSIVE O FORNECIMENTO DOS MATERIAISPARA AS JUNTAS(TIRANTES COM PORCAS E PARAFUSOS DE ACO CARBONO) CUSTO POR ACESSORIO,COM DIAMETRO DE 100MM</t>
  </si>
  <si>
    <t>MONTAGEM SEM FORNECIMENTO DE VALVULAS BORBOLETA,VALVULAS DERETENCAO OU SIMILARES,TIPO WAFER(MONTAGEM ENTRE FLANGES ADJACENTES),CLASSE PN-10,INCLUSIVE O FORNECIMENTO DOS MATERIAISPARA AS JUNTAS(TIRANTES COM PORCAS E PARAFUSOS DE ACO CARBONO) CUSTO POR ACESSORIO,COM DIAMETRO DE 150 OU 200MM</t>
  </si>
  <si>
    <t>MONTAGEM SEM FORNECIMENTO DE VALVULAS BORBOLETA,VALVULAS DERETENCAO OU SIMILARES,TIPO WAFER(MONTAGEM ENTRE FLANGES ADJACENTES),CLASSE PN-10,INCLUSIVE O FORNECIMENTO DOS MATERIAISPARA AS JUNTAS(TIRANTES COM PORCAS E PARAFUSOS DE ACO CARBONO) CUSTO POR ACESSORIO,COM DIAMETRO DE 250MM</t>
  </si>
  <si>
    <t>MONTAGEM SEM FORNECIMENTO DE VALVULAS BORBOLETA,VALVULAS DERETENCAO OU SIMILARES,TIPO WAFER(MONTAGEM ENTRE FLANGES ADJACENTES),CLASSE PN-10,INCLUSIVE O FORNECIMENTO DOS MATERIAISPARA AS JUNTAS(TIRANTES COM PORCAS E PARAFUSOS DE ACO CARBONO) CUSTO POR ACESSORIO,COM DIAMETRO DE 300MM</t>
  </si>
  <si>
    <t>MONTAGEM SEM FORNECIMENTO DE VALVULAS BORBOLETA,VALVULAS DERETENCAO OU SIMILARES,TIPO WAFER(MONTAGEM ENTRE FLANGES ADJACENTES),CLASSE PN-10,INCLUSIVE O FORNECIMENTO DOS MATERIAISPARA AS JUNTAS(TIRANTES COM PORCAS E PARAFUSOS DE ACO CARBONO) CUSTO POR ACESSORIO,COM DIAMETRO DE 350MM</t>
  </si>
  <si>
    <t>MONTAGEM SEM FORNECIMENTO DE VALVULAS BORBOLETA,VALVULAS DERETENCAO OU SIMILARES,TIPO WAFER(MONTAGEM ENTRE FLANGES ADJACENTES),CLASSE PN-10,INCLUSIVE O FORNECIMENTO DOS MATERIAISPARA AS JUNTAS(TIRANTES COM PORCAS E PARAFUSOS DE ACO CARBONO) CUSTO POR ACESSORIO,COM DIAMETRO DE 400 OU 450MM</t>
  </si>
  <si>
    <t>MONTAGEM SEM FORNECIMENTO DE VALVULAS BORBOLETA,VALVULAS DERETENCAO OU SIMILARES,TIPO WAFER(MONTAGEM ENTRE FLANGES ADJACENTES),CLASSE PN-10,INCLUSIVE O FORNECIMENTO DOS MATERIAISPARA AS JUNTAS(TIRANTES COM PORCAS E PARAFUSOS DE ACO CARBONO) CUSTO POR ACESSORIO,COM DIAMETRO DE 500MM</t>
  </si>
  <si>
    <t>MONTAGEM SEM FORNECIMENTO DE VALVULAS BORBOLETA,VALVULAS DERETENCAO OU SIMILARES,TIPO WAFER(MONTAGEM ENTRE FLANGES ADJACENTES),CLASSE PN-10,INCLUSIVE O FORNECIMENTO DOS MATERIAISPARA AS JUNTAS(TIRANTES COM PORCAS E PARAFUSOS DE ACO CARBONO) CUSTO POR ACESSORIO,COM DIAMETRO DE 600MM</t>
  </si>
  <si>
    <t>MONTAGEM SEM FORNECIMENTO DE VALVULAS BORBOLETA,VALVULAS DERETENCAO OU SIMILARES,TIPO WAFER(MONTAGEM ENTRE FLANGES ADJACENTES),CLASSE PN-10,INCLUSIVE O FORNECIMENTO DOS MATERIAISPARA AS JUNTAS(TIRANTES COM PORCAS E PARAFUSOS DE ACO CARBONO) CUSTO POR ACESSORIO,COM DIAMETRO DE 700MM</t>
  </si>
  <si>
    <t>MONTAGEM SEM FORNECIMENTO DE VALVULAS BORBOLETA,VALVULAS DERETENCAO OU SIMILARES,TIPO WAFER(MONTAGEM ENTRE FLANGES ADJACENTES),CLASSE PN-10,INCLUSIVE O FORNECIMENTO DOS MATERIAISPARA AS JUNTAS(TIRANTES COM PORCAS E PARAFUSOS DE ACO CARBONO) CUSTO POR ACESSORIO,COM DIAMETRO DE 800MM</t>
  </si>
  <si>
    <t>MONTAGEM SEM FORNECIMENTO DE VALVULAS BORBOLETA,VALVULAS DERETENCAO OU SIMILARES,TIPO WAFER(MONTAGEM ENTRE FLANGES ADJACENTES),CLASSE PN-10,INCLUSIVE O FORNECIMENTO DOS MATERIAISPARA AS JUNTAS(TIRANTES COM PORCAS E PARAFUSOS DE ACO CARBONO) CUSTO POR ACESSORIO,COM DIAMETRO DE 900MM</t>
  </si>
  <si>
    <t>MONTAGEM SEM FORNECIMENTO DE VALVULAS BORBOLETA,VALVULAS DERETENCAO OU SIMILARES,TIPO WAFER(MONTAGEM ENTRE FLANGES ADJACENTES),CLASSE PN-10,INCLUSIVE O FORNECIMENTO DOS MATERIAISPARA AS JUNTAS(TIRANTES COM PORCAS E PARAFUSOS DE ACO CARBONO) CUSTO POR ACESSORIO,COM DIAMETRO DE 1000MM</t>
  </si>
  <si>
    <t>MONTAGEM SEM FORNECIMENTO DE VALVULAS BORBOLETA,VALVULAS DERETENCAO OU SIMILARES,TIPO WAFER(MONTAGEM ENTRE FLANGES ADJACENTES),CLASSE PN-10,INCLUSIVE O FORNECIMENTO DOS MATERIAISPARA AS JUNTAS(TIRANTES COM PORCAS E PARAFUSOS DE ACO CARBONO) CUSTO POR ACESSORIO,COM DIAMETRO DE 1200MM</t>
  </si>
  <si>
    <t>MONTAGEM SEM FORNECIMENTO DE VALVULAS BORBOLETA,VALVULAS DERETENCAO OU SIMILARES,TIPO WAFER(MONTAGEM ENTRE FLANGES ADJACENTES),CLASSE PN-16,INCLUSIVE O FORNECIMENTO DOS MATERIAISPARA AS JUNTAS(TIRANTES COM PORCAS E PARAFUSOS DE ACO CARBONO) CUSTO POR ACESSORIO,COM DIAMETRO DE 50 OU 75MM</t>
  </si>
  <si>
    <t>MONTAGEM SEM FORNECIMENTO DE VALVULAS BORBOLETA,VALVULAS DERETENCAO OU SIMILARES,TIPO WAFER(MONTAGEM ENTRE FLANGES ADJACENTES),CLASSE PN-16,INCLUSIVE O FORNECIMENTO DOS MATERIAISPARA AS JUNTAS(TIRANTES COM PORCAS E PARAFUSOS DE ACO CARBONO) CUSTO POR ACESSORIO,COM DIAMETRO DE 100MM</t>
  </si>
  <si>
    <t>MONTAGEM SEM FORNECIMENTO DE VALVULAS BORBOLETA,VALVULAS DERETENCAO OU SIMILARES,TIPO WAFER(MONTAGEM ENTRE FLANGES ADJACENTES),CLASSE PN-16,INCLUSIVE O FORNECIMENTO DOS MATERIAISPARA AS JUNTAS(TIRANTES COM PORCAS E PARAFUSOS DE ACO CARBONO) CUSTO POR ACESSORIO,COM DIAMETRO DE 150MM</t>
  </si>
  <si>
    <t>MONTAGEM SEM FORNECIMENTO DE VALVULAS BORBOLETA,VALVULAS DERETENCAO OU SIMILARES,TIPO WAFER(MONTAGEM ENTRE FLANGES ADJACENTES),CLASSE PN-16,INCLUSIVE O FORNECIMENTO DOS MATERIAISPARA AS JUNTAS(TIRANTES COM PORCAS E PARAFUSOS DE ACO CARBONO) CUSTO POR ACESSORIO,COM DIAMETRO DE 200MM</t>
  </si>
  <si>
    <t>MONTAGEM SEM FORNECIMENTO DE VALVULAS BORBOLETA,VALVULAS DERETENCAO OU SIMILARES,TIPO WAFER(MONTAGEM ENTRE FLANGES ADJACENTES),CLASSE PN-16,INCLUSIVE O FORNECIMENTO DOS MATERIAISPARA AS JUNTAS(TIRANTES COM PORCAS E PARAFUSOS DE ACO CARBONO) CUSTO POR ACESSORIO,COM DIAMETRO DE 250MM</t>
  </si>
  <si>
    <t>MONTAGEM SEM FORNECIMENTO DE VALVULAS BORBOLETA,VALVULAS DERETENCAO OU SIMILARES,TIPO WAFER(MONTAGEM ENTRE FLANGES ADJACENTES),CLASSE PN-16,INCLUSIVE O FORNECIMENTO DOS MATERIAISPARA AS JUNTAS(TIRANTES COM PORCAS E PARAFUSOS DE ACO CARBONO) CUSTO POR ACESSORIO,COM DIAMETRO DE 300MM</t>
  </si>
  <si>
    <t>MONTAGEM SEM FORNECIMENTO DE VALVULAS BORBOLETA,VALVULAS DERETENCAO OU SIMILARES,TIPO WAFER(MONTAGEM ENTRE FLANGES ADJACENTES),CLASSE PN-16,INCLUSIVE O FORNECIMENTO DOS MATERIAISPARA AS JUNTAS(TIRANTES COM PORCAS E PARAFUSOS DE ACO CARBONO) CUSTO POR ACESSORIO,COM DIAMETRO DE 350MM</t>
  </si>
  <si>
    <t>MONTAGEM SEM FORNECIMENTO DE VALVULAS BORBOLETA,VALVULAS DERETENCAO OU SIMILARES,TIPO WAFER(MONTAGEM ENTRE FLANGES ADJACENTES),CLASSE PN-16,INCLUSIVE O FORNECIMENTO DOS MATERIAISPARA AS JUNTAS(TIRANTES COM PORCAS E PARAFUSOS DE ACO CARBONO) CUSTO POR ACESSORIO,COM DIAMETRO DE 400 OU 450MM</t>
  </si>
  <si>
    <t>MONTAGEM SEM FORNECIMENTO DE VALVULAS BORBOLETA,VALVULAS DERETENCAO OU SIMILARES,TIPO WAFER(MONTAGEM ENTRE FLANGES ADJACENTES),CLASSE PN-16,INCLUSIVE O FORNECIMENTO DOS MATERIAISPARA AS JUNTAS(TIRANTES COM PORCAS E PARAFUSOS DE ACO CARBONO) CUSTO POR ACESSORIO,COM DIAMETRO DE 500MM</t>
  </si>
  <si>
    <t>MONTAGEM SEM FORNECIMENTO DE VALVULAS BORBOLETA,VALVULAS DERETENCAO OU SIMILARES,TIPO WAFER(MONTAGEM ENTRE FLANGES ADJACENTES),CLASSE PN-16,INCLUSIVE O FORNECIMENTO DOS MATERIAISPARA AS JUNTAS(TIRANTES COM PORCAS E PARAFUSOS DE ACO CARBONO) CUSTO POR ACESSORIO,COM DIAMETRO DE 600MM</t>
  </si>
  <si>
    <t>MONTAGEM SEM FORNECIMENTO DE VALVULAS BORBOLETA,VALVULAS DERETENCAO OU SIMILARES,TIPO WAFER(MONTAGEM ENTRE FLANGES ADJACENTES),CLASSE PN-16,INCLUSIVE O FORNECIMENTO DOS MATERIAISPARA AS JUNTAS(TIRANTES COM PORCAS E PARAFUSOS DE ACO CARBONO) CUSTO POR ACESSORIO,COM DIAMETRO DE 700MM</t>
  </si>
  <si>
    <t>MONTAGEM SEM FORNECIMENTO DE VALVULAS BORBOLETA,VALVULAS DERETENCAO OU SIMILARES,TIPO WAFER(MONTAGEM ENTRE FLANGES ADJACENTES),CLASSE PN-16,INCLUSIVE O FORNECIMENTO DOS MATERIAISPARA AS JUNTAS(TIRANTES COM PORCAS E PARAFUSOS DE ACO CARBONO) CUSTO POR ACESSORIO,COM DIAMETRO DE 800MM</t>
  </si>
  <si>
    <t>MONTAGEM SEM FORNECIMENTO DE VALVULAS BORBOLETA,VALVULAS DERETENCAO OU SIMILARES,TIPO WAFER(MONTAGEM ENTRE FLANGES ADJACENTES),CLASSE PN-16,INCLUSIVE O FORNECIMENTO DOS MATERIAISPARA AS JUNTAS(TIRANTES COM PORCAS E PARAFUSOS DE ACO CARBONO) CUSTO POR ACESSORIO,COM DIAMETRO DE 900MM</t>
  </si>
  <si>
    <t>MONTAGEM SEM FORNECIMENTO DE VALVULAS BORBOLETA,VALVULAS DERETENCAO OU SIMILARES,TIPO WAFER(MONTAGEM ENTRE FLANGES ADJACENTES),CLASSE PN-16,INCLUSIVE O FORNECIMENTO DOS MATERIAISPARA AS JUNTAS(TIRANTES COM PORCAS E PARAFUSOS DE ACO CARBONO) CUSTO POR ACESSORIO,COM DIAMETRO DE 1000MM</t>
  </si>
  <si>
    <t>MONTAGEM SEM FORNECIMENTO DE VALVULAS BORBOLETA,VALVULAS DERETENCAO OU SIMILARES,TIPO WAFER(MONTAGEM ENTRE FLANGES ADJACENTES),CLASSE PN-16,INCLUSIVE O FORNECIMENTO DOS MATERIAISPARA AS JUNTAS(TIRANTES COM PORCAS E PARAFUSOS DE ACO CARBONO) CUSTO POR ACESSORIO,COM DIAMETRO DE 1200MM</t>
  </si>
  <si>
    <t>ASSENTAMENTO SEM FORNECIMENTO DE TUBOS ATE 1,00M DE COMPRIMENTO OU CONEXOES DE FERRO FUNDIDO OU ACO,COM FLANGES CLASSE PN-10,INCLUSIVE O FORNECIMENTO DOS MATERIAIS PARA JUNTAS(ARRUELAS DE BORRACHA E PARAFUSOS COM PORCAS DE ACO INOX 316),CUSTO POR JUNTA,COM DIAMETRO DE 50MM</t>
  </si>
  <si>
    <t>ASSENTAMENTO SEM FORNECIMENTO,DE TUBOS ATE 1,00M DE COMPRIMENTO OU CONEXOES DE FERRO FUNDIDO OU ACO,COM FLANGES CLASSE PN-10,INCLUSIVE O FORNECIMENTO DOS MATERIAIS PARA JUNTAS(ARRUELAS DE BORRACHA E PARAFUSOS COM PORCAS DE ACO INOX 316),CUSTO POR JUNTA,COM DIAMETRO DE 75MM</t>
  </si>
  <si>
    <t>ASSENTAMENTO SEM FORNECIMENTO,DE TUBOS ATE 1,00M DE COMPRIMENTO OU CONEXOES DE FERRO FUNDIDO OU ACO,COM FLANGES CLASSE PN-10,INCLUSIVE O FORNECIMENTO DOS MATERIAIS PARA JUNTAS(ARRUELAS DE BORRACHA E PARAFUSOS COM PORCAS DE ACO INOX 316),CUSTO POR JUNTA,COM DIAMETRO DE 100MM</t>
  </si>
  <si>
    <t>ASSENTAMENTO SEM FORNECIMENTO,DE TUBOS ATE 1,00M DE COMPRIMENTO OU CONEXOES DE FERRO FUNDIDO OU ACO,COM FLANGES CLASSE PN-10,INCLUSIVE O FORNECIMENTO DOS MATERIAIS PARA JUNTAS(ARRUELAS DE BORRACHA E PARAFUSOS COM PORCAS DE ACO INOX 316),CUSTO POR JUNTA,COM DIAMETRO DE 150MM</t>
  </si>
  <si>
    <t>ASSENTAMENTO SEM FORNECIMENTO,DE TUBOS ATE 1,00M DE COMPRIMENTO OU CONEXOES DE FERRO FUNDIDO OU ACO,COM FLANGES CLASSE PN-10,INCLUSIVE O FORNECIMENTO DOS MATERIAIS PARA JUNTAS(ARRUELAS DE BORRACHA E PARAFUSOS COM PORCAS DE ACO INOX 316),CUSTO POR JUNTA,COM DIAMETRO DE 200MM</t>
  </si>
  <si>
    <t>ASSENTAMENTO SEM FORNECIMENTO,DE TUBOS ATE 1,00M DE COMPRIMENTO OU CONEXOES DE FERRO FUNDIDO OU ACO,COM FLANGES CLASSE PN-10,INCLUSIVE O FORNECIMENTO DOS MATERIAIS PARA JUNTAS(ARRUELAS DE BORRACHA E PARAFUSOS COM PORCAS DE ACO INOX 316),CUSTO POR JUNTA,COM DIAMETRO DE 250MM</t>
  </si>
  <si>
    <t>ASSENTAMENTO SEM FORNECIMENTO,DE TUBOS ATE 1,00M DE COMPRIMENTO OU CONEXOES DE FERRO FUNDIDO OU ACO,COM FLANGES CLASSE PN-10,INCLUSIVE O FORNECIMENTO DOS MATERIAIS PARA JUNTAS(ARRUELAS DE BORRACHA E PARAFUSOS COM PORCAS DE ACO INOX 316),CUSTO POR JUNTA,COM DIAMETRO DE 300MM</t>
  </si>
  <si>
    <t>ASSENTAMENTO SEM FORNECIMENTO,DE TUBOS ATE 1,00M DE COMPRIMENTO OU CONEXOES DE FERRO FUNDIDO OU ACO,COM FLANGES CLASSE PN-10,INCLUSIVE O FORNECIMENTO DOS MATERIAIS PARA JUNTAS(ARRUELAS DE BORRACHA E PARAFUSOS COM PORCAS DE ACO INOX 316),CUSTO POR JUNTA,COM DIAMETRO DE 350MM</t>
  </si>
  <si>
    <t>ASSENTAMENTO SEM FORNECIMENTO,DE TUBOS ATE 1,00M DE COMPRIMENTO OU CONEXOES DE FERRO FUNDIDO OU ACO,COM FLANGES CLASSE PN-10,INCLUSIVE O FORNECIMENTO DOS MATERIAIS PARA JUNTAS(ARRUELAS DE BORRACHA E PARAFUSOS COM PORCAS DE ACO INOX 316),CUSTO POR JUNTA,COM DIAMETRO DE 400MM</t>
  </si>
  <si>
    <t>ASSENTAMENTO SEM FORNECIMENTO,DE TUBOS ATE 1,00M DE COMPRIMENTO OU CONEXOES DE FERRO FUNDIDO OU ACO,COM FLANGES CLASSE PN-10,INCLUSIVE O FORNECIMENTO DOS MATERIAIS PARA JUNTAS(ARRUELAS DE BORRACHA E PARAFUSOS COM PORCAS DE ACO INOX 316),CUSTO POR JUNTA,COM DIAMETRO DE 450MM</t>
  </si>
  <si>
    <t>ASSENTAMENTO SEM FORNECIMENTO,DE TUBOS ATE 1,00M DE COMPRIMENTO OU CONEXOES DE FERRO FUNDIDO OU ACO,COM FLANGES CLASSE PN-10,INCLUSIVE O FORNECIMENTO DOS MATERIAIS PARA JUNTAS(ARRUELAS DE BORRACHA E PARAFUSOS COM PORCAS DE ACO INOX 316),CUSTO POR JUNTA,COM DIAMETRO DE 500MM</t>
  </si>
  <si>
    <t>ASSENTAMENTO SEM FORNECIMENTO,DE TUBOS ATE 1,00M DE COMPRIMENTO OU CONEXOES DE FERRO FUNDIDO OU ACO,COM FLANGES CLASSE PN-10,INCLUSIVE O FORNECIMENTO DOS MATERIAIS PARA JUNTAS(ARRUELAS DE BORRACHA E PARAFUSOS COM PORCAS DE ACO INOX 316),CUSTO POR JUNTA,COM DIAMETRO DE 600MM</t>
  </si>
  <si>
    <t>ASSENTAMENTO SEM FORNECIMENTO,DE TUBOS ATE 1,00M DE COMPRIMENTO OU CONEXOES DE FERRO FUNDIDO OU ACO,COM FLANGES CLASSE PN-10,INCLUSIVE O FORNECIMENTO DOS MATERIAIS PARA JUNTAS(ARRUELAS DE BORRACHA E PARAFUSOS COM PORCAS DE ACO INOX 316),CUSTO POR JUNTA,COM DIAMETRO DE 700MM</t>
  </si>
  <si>
    <t>ASSENTAMENTO SEM FORNECIMENTO,DE TUBOS ATE 1,00M DE COMPRIMENTO OU CONEXOES DE FERRO FUNDIDO OU ACO,COM FLANGES CLASSE PN-10,INCLUSIVE O FORNECIMENTO DOS MATERIAIS PARA JUNTAS(ARRUELAS DE BORRACHA E PARAFUSOS COM PORCAS DE ACO INOX 316),CUSTO POR JUNTA,COM DIAMETRO DE 800MM</t>
  </si>
  <si>
    <t>ASSENTAMENTO SEM FORNECIMENTO,DE TUBOS ATE 1,00M DE COMPRIMENTO OU CONEXOES DE FERRO FUNDIDO OU ACO,COM FLANGES CLASSE PN-10,INCLUSIVE O FORNECIMENTO DOS MATERIAIS PARA JUNTAS(ARRUELAS DE BORRACHA E PARAFUSOS COM PORCAS DE ACO INOX 316),CUSTO POR JUNTA,COM DIAMETRO DE 900MM</t>
  </si>
  <si>
    <t>ASSENTAMENTO SEM FORNECIMENTO,DE TUBOS ATE 1,00M DE COMPRIMENTO OU CONEXOES DE FERRO FUNDIDO OU ACO,COM FLANGES CLASSE PN-10,INCLUSIVE O FORNECIMENTO DOS MATERIAIS PARA JUNTAS(ARRUELAS DE BORRACHA E PARAFUSOS COM PORCAS DE ACO INOX 316),CUSTO POR JUNTA,COM DIAMETRO DE 1000MM</t>
  </si>
  <si>
    <t>ASSENTAMENTO SEM FORNECIMENTO,DE TUBOS ATE 1,00M DE COMPRIMENTO OU CONEXOES DE FERRO FUNDIDO OU ACO,COM FLANGES CLASSE PN-10,INCLUSIVE O FORNECIMENTO DOS MATERIAIS PARA JUNTAS(ARRUELAS DE BORRACHA E PARAFUSOS COM PORCAS DE ACO INOX 316),CUSTO POR JUNTA,COM DIAMETRO DE 1200MM</t>
  </si>
  <si>
    <t>MONTAGEM SEM FORNECIMENTO,DE VALVULAS DE GAVETA(REGISTROS),VALVULAS DE RETENCAO,VENTOSAS,ETC,COM FLANGES CLASSE PN-10,INCLUSIVE O FORNECIMENTO DOS MATERIAIS PARA AS JUNTAS(ARRUELASDE BORRACHA E PARAFUSOS COM PORCAS DE ACO INOX 316),CUSTO POR JUNTA FLANGEADA,COM DIAMETRO DE 50MM</t>
  </si>
  <si>
    <t>MONTAGEM SEM FORNECIMENTO DE VALVULAS DE GAVETA(REGISTROS),VALVULAS DE RETENCAO,VENTOSAS,ETC,COM FLANGES CLASSE PN-10,INCLUSIVE O FORNECIMENTO DOS MATERIAIS PARA AS JUNTAS(ARRUELASDE BORRACHA E PARAFUSOS COM PORCAS DE ACO INOX 316),CUSTO POR JUNTA FLANGEADA,COM DIAMETRO DE 75MM</t>
  </si>
  <si>
    <t>MONTAGEM SEM FORNECIMENTO,DE VALVULAS DE GAVETA(REGISTROS),VALVULAS DE RETENCAO,VENTOSAS,ETC,COM FLANGES CLASSE PN-10,INCLUSIVE O FORNECIMENTO DOS MATERIAIS PARA AS JUNTAS(ARRUELASDE BORRACHA E PARAFUSOS COM PORCAS DE ACO INOX 316),CUSTO POR JUNTA FLANGEADA,COM DIAMETRO DE 100MM</t>
  </si>
  <si>
    <t>MONTAGEM SEM FORNECIMENTO,DE VALVULAS DE GAVETA(REGISTROS),VALVULAS DE RETENCAO,VENTOSAS,ETC,COM FLANGES CLASSE PN-10,INCLUSIVE O FORNECIMENTO DOS MATERIAIS PARA AS JUNTAS(ARRUELASDE BORRACHA E PARAFUSOS COM PORCAS DE ACO INOX 316),CUSTO POR JUNTA FLANGEADA,COM DIAMETRO DE 150MM</t>
  </si>
  <si>
    <t>MONTAGEM SEM FORNECIMENTO,DE VALVULAS DE GAVETA(REGISTROS),VALVULAS DE RETENCAO,VENTOSAS,ETC,COM FLANGES CLASSE PN-10,INCLUSIVE O FORNECIMENTO DOS MATERIAIS PARA AS JUNTAS(ARRUELASDE BORRACHA E PARAFUSOS COM PORCAS DE ACO INOX 316),CUSTO POR JUNTA FLANGEADA,COM DIAMETRO DE 200MM</t>
  </si>
  <si>
    <t>MONTAGEM SEM FORNECIMENTO,DE VALVULAS DE GAVETA(REGISTROS),VALVULAS DE RETENCAO,VENTOSAS,ETC,COM FLANGES CLASSE PN-10,INCLUSIVE O FORNECIMENTO DOS MATERIAIS PARA AS JUNTAS(ARRUELASDE BORRACHA E PARAFUSOS COM PORCAS DE ACO INOX 316),CUSTO POR JUNTA FLANGEADA,COM DIAMETRO DE 250MM</t>
  </si>
  <si>
    <t>MONTAGEM SEM FORNECIMENTO,DE VALVULAS DE GAVETA(REGISTROS),VALVULAS DE RETENCAO,VENTOSAS,ETC,COM FLANGES CLASSE PN-10,INCLUSIVE O FORNECIMENTO DOS MATERIAIS PARA AS JUNTAS(ARRUELASDE BORRACHA E PARAFUSOS COM PORCAS DE ACO INOX 316),CUSTO POR JUNTA FLANGEADA,COM DIAMETRO DE 300MM</t>
  </si>
  <si>
    <t>MONTAGEM SEM FORNECIMENTO,DE VALVULAS DE GAVETA(REGISTROS),VALVULAS DE RETENCAO,VENTOSAS,ETC,COM FLANGES CLASSE PN-10,INCLUSIVE O FORNECIMENTO DOS MATERIAIS PARA AS JUNTAS(ARRUELASDE BORRACHA E PARAFUSOS COM PORCAS DE ACO INOX 316),CUSTO POR JUNTA FLANGEADA,COM DIAMETRO DE 350MM</t>
  </si>
  <si>
    <t>MONTAGEM SEM FORNECIMENTO,DE VALVULAS DE GAVETA(REGISTROS),VALVULAS DE RETENCAO,VENTOSAS,ETC,COM FLANGES CLASSE PN-10,INCLUSIVE O FORNECIMENTO DOS MATERIAIS PARA AS JUNTAS(ARRUELASDE BORRACHA E PARAFUSOS COM PORCAS DE ACO INOX 316),CUSTO POR JUNTA FLANGEADA,COM DIAMETRO DE 400MM</t>
  </si>
  <si>
    <t>MONTAGEM SEM FORNECIMENTO,DE VALVULAS DE GAVETA(REGISTROS),VALVULAS DE RETENCAO,VENTOSAS,ETC,COM FLANGES CLASSE PN-10,INCLUSIVE O FORNECIMENTO DOS MATERIAIS PARA AS JUNTAS(ARRUELASDE BORRACHA E PARAFUSOS COM PORCAS DE ACO INOX 316),CUSTO POR JUNTA FLANGEADA,COM DIAMETRO DE 450MM</t>
  </si>
  <si>
    <t>MONTAGEM SEM FORNECIMENTO DE VALVULAS DE GAVETA(REGISTROS),VALVULAS DE RETENCAO,VENTOSAS,ETC,COM FLANGES CLASSE PN-10,INCLUSIVE O FORNECIMENTO DOS MATERIAIS PARA AS JUNTAS(ARRUELASDE BORRACHA E PARAFUSOS COM PORCAS DE ACO INOX 316),CUSTO POR JUNTA FLANGEADA,COM DIAMETRO DE 500MM</t>
  </si>
  <si>
    <t>MONTAGEM SEM FORNECIMENTO,DE VALVULAS DE GAVETA(REGISTROS),VALVULAS DE RETENCAO,VENTOSAS,ETC,COM FLANGES CLASSE PN-10,INCLUSIVE O FORNECIMENTO DOS MATERIAIS PARA AS JUNTAS(ARRUELASDE BORRACHA E PARAFUSOS COM PORCAS DE ACO INOX 316),CUSTO POR JUNTA FLANGEADA,COM DIAMETRO DE 600MM</t>
  </si>
  <si>
    <t>MONTAGEM SEM FORNECIMENTO,DE VALVULAS DE GAVETA(REGISTROS),VALVULAS DE RETENCAO,VENTOSAS,ETC,COM FLANGES CLASSE PN-10,INCLUSIVE O FORNECIMENTO DOS MATERIAIS PARA AS JUNTAS(ARRUELASDE BORRACHA E PARAFUSOS COM PORCAS DE ACO INOX 316),CUSTO POR JUNTA FLANGEADA,COM DIAMETRO DE 700MM</t>
  </si>
  <si>
    <t>MONTAGEM SEM FORNECIMENTO,DE VALVULAS DE GAVETA(REGISTROS),VALVULAS DE RETENCAO,VENTOSAS,ETC,COM FLANGES CLASSE PN-10,INCLUSIVE O FORNECIMENTO DOS MATERIAIS PARA AS JUNTAS(ARRUELASDE BORRACHA E PARAFUSOS COM PORCAS DE ACO INOX 316),CUSTO POR JUNTA FLANGEADA,COM DIAMETRO DE 800MM</t>
  </si>
  <si>
    <t>MONTAGEM SEM FORNECIMENTO,DE VALVULAS DE GAVETA(REGISTROS),VALVULAS DE RETENCAO,VENTOSAS,ETC,COM FLANGES CLASSE PN-10,INCLUSIVE O FORNECIMENTO DOS MATERIAIS PARA AS JUNTAS(ARRUELASDE BORRACHA E PARAFUSOS COM PORCAS DE ACO INOX 316),CUSTO POR JUNTA FLANGEADA,COM DIAMETRO DE 900MM</t>
  </si>
  <si>
    <t>MONTAGEM SEM FORNECIMENTO,DE VALVULAS DE GAVETA(REGISTROS),VALVULAS DE RETENCAO,VENTOSAS,ETC,COM FLANGES CLASSE PN-10,INCLUSIVE O FORNECIMENTO DOS MATERIAIS PARA AS JUNTAS(ARRUELASDE BORRACHA E PARAFUSOS COM PORCAS DE ACO INOX 316),CUSTO POR JUNTA FLANGEADA,COM DIAMETRO DE 1000MM</t>
  </si>
  <si>
    <t>MONTAGEM SEM FORNECIMENTO,DE VALVULAS DE GAVETA(REGISTROS),VALVULAS DE RETENCAO,VENTOSAS,ETC,COM FLANGES CLASSE PN-10,INCLUSIVE O FORNECIMENTO DOS MATERIAIS PARA AS JUNTAS(ARRUELASDE BORRACHA E PARAFUSOS COM PORCAS DE ACO INOX 316),CUSTO POR JUNTA FLANGEADA,COM DIAMETRO DE 1200MM</t>
  </si>
  <si>
    <t>CAIXA DE AREIA DE CONCRETO ARMADO DE 1,00X1,00X1,80M,PARA COLETOR DE AGUAS PLUVIAIS DE 0,40M DE DIAMETRO COM PAREDES DEO,15M DE ESPESSURA,SENDO A BASE EM CONCRETO DOSADO PARA FCK=10MPA E REVESTIDA DE ARGAMASSA DE CIMENTO E AREIA,TRACO 1:4EM VOLUME,DEGRAUS DE FERRO FUNDIDO,INCLUSIVE FORNECIMENTO DETODOS OS MATERIAIS</t>
  </si>
  <si>
    <t>CAIXA DE AREIA DE CONCRETO ARMADO DE 1,00X1,00X1,90M,PARA COLETOR DE AGUAS PLUVIAIS DE 0,50M DE DIAMETRO COM PAREDES DE0,15M DE ESPESSURA,SENDO A BASE EM CONCRETO DOSADO PARA FCK=10MPA E REVESTIDA DE ARGAMASSA DE CIMENTO E AREIA,TRACO 1:4EM VOLUME,DEGRAUS DE FERRO FUNDIDO,INCLUSIVE FORNECIMENTO DETODOS OS MATERIAIS</t>
  </si>
  <si>
    <t>CAIXA DE AREIA DE CONCRETO ARMADO DE 1,10X1,10X2,00M,PARA COLETOR DE AGUAS PLUVIAIS DE 0,60M DE DIAMETRO COM PAREDES DE0,15M DE ESPESSURA,SENDO A BASE EM CONCRETO DOSADO PARA FCK=10MPA E REVESTIDA DE ARGAMASSA DE CIMENTO E AREIA,TRACO 1:4EM VOLUME,DEGRAUS DE FERRO FUNDIDO,INCLUSIVE FORNECIMENTO DETODOS OS MATERIAIS</t>
  </si>
  <si>
    <t>CAIXA DE AREIA DE CONCRETO ARMADO DE 1,20X1,20X2,10M,PARA COLETOR DE AGUAS PLUVIAIS DE 0,70M DE DIAMETRO COM PAREDES DE0,15M DE ESPESSURA,SENDO A BASE EM CONCRETO DOSADO PARA FCK=10MPA E REVESTIDA DE ARGAMASSA DE CIMENTO E AREIA,TRACO 1:4EM VOLUME,DEGRAUS DE FERRO FUNDIDO,INCLUSIVE FORNECIMENTO DETODOS OS MATERIAIS</t>
  </si>
  <si>
    <t>CAIXA DE AREIA DE CONCRETO ARMADO DE 1,30X1,30X2,20M,PARA COLETOR DE AGUAS PLUVIAIS DE 0,80M DE DIAMETRO COM PAREDES DE0,15M DE ESPESSURA,SENDO A BASE EM CONCRETO DOSADO PARA FCK=10MPA E REVESTIDA DE ARGAMASSA DE CIMENTO E AREIA,TRACO 1:4EM VOLUME,DEGRAUS DE FERRO FUNDIDO,INCLUSIVE FORNECIMENTO DETODOS OS MATERIAIS</t>
  </si>
  <si>
    <t>CAIXA DE AREIA DE CONCRETO ARMADO DE 1,40X1,40X2,30M,PARA COLETOR DE AGUAS PLUVIAIS DE 0,90M DE DIAMETRO COM PAREDES DE0,15M DE ESPESSURA,SENDO A BASE EM CONCRETO DOSADO PARA FCK=10MPA E REVESTIDA DE ARGAMASSA DE CIMENTO E AREIA,TRACO 1:4EM VOLUME,DEGRAUS DE FERRO FUNDIDO,INCLUSIVE FORNECIMENTO DETODOS OS MATERIAIS</t>
  </si>
  <si>
    <t>CAIXA DE AREIA DE CONCRETO ARMADO DE 1,50X1,50X2,40M,PARA COLETOR DE AGUAS PLUVIAIS DE 1,00M DE DIAMETRO COM PAREDES DE0,15M DE ESPESSURA,SENDO A BASE EM CONCRETO DOSADO PARA FCK=10MPA E REVESTIDA DE ARGAMASSA DE CIMENTO E AREIA,TRACO 1:4EM VOLUME,DEGRAUS DE FERRO FUNDIDO,INCLUSIVE FORNECIMENTO DETODOS OS MATERIAIS</t>
  </si>
  <si>
    <t>CAIXA DE AREIA DE CONCRETO ARMADO DE 1,60X1,60X2,50M,PARA COLETOR DE AGUAS PLUVIAIS DE 1,10M DE DIAMETRO COM PAREDES DE0,15M DE ESPESSURA,SENDO A BASE EM CONCRETO DOSADO PARA FCK=10MPA E REVESTIDA DE ARGAMASSA DE CIMENTO E AREIA,TRACO 1:4EM VOLUME,DEGRAUS DE FERRO FUNDIDO,INCLUSIVE FORNECIMENTO DETODOS OS MATERIAIS</t>
  </si>
  <si>
    <t>CAIXA DE AREIA DE CONCRETO ARMADO DE 1,70X1,70X2,60M,PARA COLETOR DE AGUAS PLUVIAIS DE 1,20M DE DIAMETRO COM PAREDES DE0,15M DE ESPESSURA,SENDO A BASE EM CONCRETO DOSADO PARA FCK=10MPA E REVESTIDA DE ARGAMASSA DE CIMENTO E AREIA,TRACO 1:4EM VOLUME,DEGRAUS DE FERRO FUNDIDO,INCLUSIVE FORNECIMENTO DETODOS OS MATERIAIS</t>
  </si>
  <si>
    <t>POCO DE VISITA DE CONCRETO ARMADO DE 1,00X1,00X1,40M,PARA COLETOR DE AGUAS PLUVIAIS DE 0,40 A 0,50M DE DIAMETRO COM PAREDES DE 0,15M DE ESPESSURA E BASE EM CONCRETO DOSADO PARA FCK=10MPA E REVESTIDA COM ARGAMASSA DE CIMENTO E AREIA,TRACO 1:4 EM VOLUME,DEGRAUS DE FERRO FUNDIDO,INCLUSIVE FORNECIMENTODE TODOS OS MATERIAIS</t>
  </si>
  <si>
    <t>POCO DE VISITA DE CONCRETO ARMADO DE 1,10X1,10X1,40M,PARA COLETOR DE AGUAS PLUVIAIS DE 0,60M DE DIAMETRO COM PAREDES DE0,15M DE ESPESSURA E BASE EM CONCRETO DOSADO PARA FCK=10MPAE REVESTIDA COM ARGAMASSA DE CIMENTO E AREIA,TRACO 1:4 EM VOLUME,DEGRAUS DE FERRO FUNDIDO,INCLUSIVE FORNECIMENTO DE TODOS OS MATERIAIS</t>
  </si>
  <si>
    <t>POCO DE VISITA DE CONCRETO ARMADO DE 1,20X1,20X1,40M,PARA COLETOR DE AGUAS PLUVIAIS DE 0,70M DE DIAMETRO COM PAREDES DE0,15M DE ESPESSURA E BASE EM CONCRETO DOSADO PARA FCK=10MPAE REVESTIDA COM ARGAMASSA DE CIMENTO E AREIA,TRACO 1:4 EM VOLUME,DEGRAUS DE FERRO FUNDIDO,INCLUSIVE FORNECIMENTO DE TODOS OS MATERIAIS</t>
  </si>
  <si>
    <t>POCO DE VISITA DE CONCRETO ARMADO DE 1,30X1,30X1,40M,PARA COLETOR DE AGUAS PLUVIAIS DE 0,80M DE DIAMETRO COM PAREDES DE0,15M DE ESPESSURA E BASE EM CONCRETO DOSADO PARA FCK=10MPAE REVESTIDA COM ARGAMASSA DE CIMENTO E AREIA,TRACO 1:4 EM VOLUME,DEGRAUS DE FERRO FUNDIDO,INCLUSIVE FORNECIMENTO DE TODOS OS MATERIAIS</t>
  </si>
  <si>
    <t>POCO DE VISITA DE CONCRETO ARMADO DE 1,40X1,40X1,50M,PARA COLETOR DE AGUAS PLUVIAIS DE 0,90M DE DIAMETRO COM PAREDES DE0,15M DE ESPESSURA E BASE EM CONCRETO DOSADO PARA FCK=10MPAE REVESTIDA COM ARGAMASSA DE CIMENTO E AREIA,TRACO 1:4 EM VOLUME,DEGRAUS DE FERRO FUNDIDO,INCLUSIVE FORNECIMENTO DE TODOS OS MATERIAIS</t>
  </si>
  <si>
    <t>POCO DE VISITA DE CONCRETO ARMADO DE 1,50X1,50X1,60M,PARA COLETOR DE AGUAS PLUVIAIS DE 1,00M DE DIAMETRO COM PAREDES DE0,15M DE ESPESSURA E BASE EM CONCRETO DOSADO PARA FCK=10MPAE REVESTIDA COM ARGAMASSA DE CIMENTO E AREIA,TRACO 1:4 EM VOLUME,DEGRAUS DE FERRO FUNDIDO,INCLUSIVE FORNECIMENTO DE TODOS OS MATERIAIS</t>
  </si>
  <si>
    <t>POCO DE VISITA DE CONCRETO ARMADO DE 1,60X1,60X1,70M,PARA COLETOR DE AGUAS PLUVIAIS DE 1,10M DE DIAMETRO COM PAREDES DE0,15M DE ESPESSURA E BASE EM CONCRETO DOSADO PARA FCK=10MPAE REVESTIDA COM ARGAMASSA DE CIMENTO E AREIA,TRACO 1:4 EM VOLUME,DEGRAUS DE FERRO FUNDIDO,INCLUSIVE FORNECIMENTO DE TODOS OS MATERIAIS</t>
  </si>
  <si>
    <t>POCO DE VISITA DE CONCRETO ARMADO DE 1,70X1,70X1,80M,PARA COLETOR DE AGUAS PLUVIAIS DE 1,20M DE DIAMETRO COM PAREDES DE0,15M DE ESPESSURA E BASE EM CONCRETO DOSADO PARA FCK=10MPAE REVESTIDA COM ARGAMASSA DE CIMENTO E AREIA,TRACO 1:4 EM VOLUME,DEGRAUS DE FERRO FUNDIDO,INCLUSIVE FORNECIMENTO DE TODOS OS MATERIAIS</t>
  </si>
  <si>
    <t>CAIXA PARA REGISTRO,DE CONCRETO ARMADO DE 1,00X1,30X2,00M,PARA TUBULACAO DE FºFº COM 0,60M DE DIAMETRO,SENDO AS PAREDESDE 0,15M DE ESPESSURA E O CONCRETO DOSADO PARA FCK=10MPA,EXCLUSIVE TAMPAS DE FERRO FUNDIDO</t>
  </si>
  <si>
    <t>CAIXA PARA REGISTRO,DE CONCRETO ARMADO DE 1,00X1,25X1,85M,PARA TUBULACAO DE FºFº COM 0,55M DE DIAMETRO,SENDO AS PAREDESDE 0,15M DE ESPESSURA E O CONCRETO DOSADO PARA FCK=10MPA,EXCLUSIVE TAMPAS DE FERRO FUNDIDO</t>
  </si>
  <si>
    <t>CAIXA PARA REGISTRO,DE CONCRETO ARMADO DE 1,00X1,20X1,70M,PARA TUBULALAO DE FºFº COM 0,50M DE DIAMETRO,SENDO AS PAREDESDE 0,15M DE ESPESSURA E O CONCRETO DOSADO PARA FCK=10MPA,EXCLUSIVE TAMPAS DE FERRO FUNDIDO</t>
  </si>
  <si>
    <t>CAIXA PARA REGISTRO,DE CONCRETO ARMADO DE 1,00X1,15X1,40M,PARA TUBULACAO DE FºFº COM 0,45M DE DIAMETRO,SENDO AS PAREDESDE 0,15M DE ESPESSURA E O CONCRETO DOSADO PARA FCK=10MPA,EXCLUSIVE TAMPAS DE FERRO FUNDIDO</t>
  </si>
  <si>
    <t>CAIXA PARA REGISTRO,DE CONCRETO ARMADO DE 1,00X1,10X1,40M,PARA TUBULACAO DE FºFº COM 0,40M DE DIAMETRO,SENDO AS PAREDESDE 0,15M DE ESPESSURA E O CONCRETO DOSADO PARA FCK=10MPA,EXCLUSIVE TAMPAS DE FERRO FUNDIDO</t>
  </si>
  <si>
    <t>POCO DE VISITA DE CONCRETO ARMADO COM MEDIDAS INTERNAS DO POCO E PROFUNDIDADE DE 1,10X1,10X1,20M,DIAMETRO DA GALERIA DE0,60M,TENDO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</si>
  <si>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1,10X1,10X1,50M,E DIAMETRO DA GALERIA DE ATE 0,60M,TENDO O CONCRETO DAS PAREDES,FUNDO E TAMPA 400KGE O DA BASE,CALHA E BANQUETA 300KG DE CIMENTO POR M3,SENDOAS PAREDES,CALHA E A BANQUETA REVESTIDAS COM ARGAMASSA,EXCLUSIVE TAMPAO DE FERRO FUNDIDO</t>
  </si>
  <si>
    <t>POCO DE VISITA DE CONCRETO ARMADO COM MEDIDAS INTERNAS DO POCO E PROFUNDIDADE DE 1,10X1,10X1,80M,E DIAMETRO DA GALERIA DE ATE 0,60M,TENDO O CONCRETO DAS PAREDES,FUNDO E TAMPA 400KGE O DA BASE,CALHA E BANQUETA 300KG DE CIMENTO POR M3,SENDOAS PAREDES,CALHA E A BANQUETA REVESTIDAS COM ARGAMASSA,EXCLUSIVE TAMPAO DE FERRO FUNDIDO</t>
  </si>
  <si>
    <t>POCO DE VISITA DE CONCRETO ARMADO COM MEDIDAS INTERNAS DO POCO E PROFUNDIDADE DE 1,10X1,10X2,10M,E DIAMETRO DA GALERIA DE ATE 0,60M,TENDO O CONCRETO DAS PAREDES,FUNDO E TAMPA 400KGE O DA BASE,CALHA E BANQUETA 300KG DE CIMENTO POR M3,SENDOAS PAREDES,CALHA E A BANQUETA REVESTIDAS COM ARGAMASSA,EXCLUSIVE TAMPAO DE FERRO FUNDIDO</t>
  </si>
  <si>
    <t>POCO DE VISITA DE CONCRETO ARMADO COM MEDIDAS INTERNAS DO POCO E PROFUNDIDADE DE 1,10X1,10X2,40M,E DIAMETRO DA GALERIA DE ATE 0,60M,TENDO O CONCRETO DAS PAREDES,FUNDO E TAMPA 400KGE O DA BASE,CALHA E BANQUETA 300KG DE CIMENTO POR M3,SENDOAS PAREDES,CALHA E A BANQUETA REVESTIDAS COM ARGAMASSA,EXCLUSIVE TAMPAO DE FERRO FUNDIDO</t>
  </si>
  <si>
    <t>POCO DE VISITA DE CONCRETO ARMADO COM MEDIDAS INTERNAS DO POCO E PROFUNDIDADE DE 1,10X1,10X2,70M,E DIAMETRO DA GALERIA DE ATE 0,60M,TENDO O CONCRETO DAS PAREDES,FUNDO E TAMPA 400KGE O DA BASE,CALHA E BANQUETA 300KG DE CIMENTO POR M3,SENDOAS PAREDES,CALHA E A BANQUETA REVESTIDAS COM ARGAMASSA,EXCLUSIVE TAMPAO DE FERRO FUNDIDO</t>
  </si>
  <si>
    <t>POCO DE VISITA DE CONCRETO ARMADO COM MEDIDAS INTERNAS DO POCO E PROFUNDIDADE DE 1,10X1,10X3,00M,E DIAMETRO DA GALERIA DE ATE 0,60M,TENDO O CONCRETO DAS PAREDES,FUNDO E TAMPA 400KGE O DA BASE,CALHA E BANQUETA 300KG DE CIMENTO POR M3,SENDOAS PAREDES,CALHA E A BANQUETA REVESTIDAS COM ARGAMASSA,EXCLUSIVE TAMPAO DE FERRO FUNDIDO</t>
  </si>
  <si>
    <t>POCO DE VISITA DE CONCRETO ARMADO COM MEDIDAS INTERNAS DO POCO E PROFUNDIDADE DE 1,10X1,10X3,30M,E DIAMETRO DA GALERIA DE ATE 0,60M,TENDO O CONCRETO DAS PAREDES,FUNDO E TAMPA 400KGE O DA BASE,CALHA E BANQUETA 300KG DE CIMENTO POR M3,SENDOAS PAREDES,CALHA E A BANQUETA REVESTIDAS COM ARGAMASSA,EXCLUSIVE TAMPAO DE FERRO FUNDIDO</t>
  </si>
  <si>
    <t>POCO DE VISITA DE CONCRETO ARMADO COM MEDIDAS INTERNAS DO POCO E PROFUNDIDADE DE 1,10X1,10X3,60M,E DIAMETRO DA GALERIA DE ATE 0,60M,TENDO O CONCRETO DAS PAREDES,FUNDO E TAMPA 400KGE O DA BASE,CALHA E BANQUETA 300KG DE CIMENTO POR M3,SENDOAS PAREDES,CALHA E A BANQUETA REVESTIDAS COM ARGAMASSA,EXCLUSIVE TAMPAO DE FERRO FUNDIDO</t>
  </si>
  <si>
    <t>POCO DE VISITA DE CONCRETO ARMADO COM MEDIDAS INTERNAS DO POCO E PROFUNDIDADE DE 1,10X1,10X3,90M,E DIAMETRO DA GALERIA DE ATE 0,60M,TENDO O CONCRETO DAS PAREDES,FUNDO E TAMPA 400KGE O DA BASE,CALHA E A BANQUETA 300KG DE CIMENTO POR M3,SENDO AS PAREDES,CALHA E BANQUETA REVESTIDAS COM ARGAMASSA,EXCLUSIVE TAMPAO DE FERRO FUNDIDO</t>
  </si>
  <si>
    <t>POCO DE VISITA DE CONCRETO ARMADO COM MEDIDAS INTERNAS DO POCO E PROFUNDIDADE DE 1,10X1,10X4,20M,E DIAMETRO DA GALERIA DE ATE 0,60M,TENDO O CONCRETO DAS PAREDES,FUNDO E TAMPA 400KGE O DA BASE,CALHA E BANQUETA 300KG DE CIMENTO POR M3,SENDOAS PAREDES,CALHA E A BANQUETA REVESTIDAS COM ARGAMASSA,EXCLUSIVE TAMPAO DE FERRO FUNDIDO</t>
  </si>
  <si>
    <t>POCO DE VISITA DE CONCRETO ARMADO COM MEDIDAS INTERNAS DO POCO E PROFUNDIDADE DE 1,10X1,10X4,50M,E DIAMETRO DA GALERIA DE ATE 0,60M,TENDO O CONCRETO DAS PAREDES,FUNDO E TAMPA 400KGE O DA BASE,CALHA E BANQUETA 300KG DE CIMENTO POR M3,SENDOAS PAREDES,CALHA E A BANQUETA REVESTIDAS COM ARGAMASSA,EXCLUSIVE TAMPAO DE FERRO FUNDIDO</t>
  </si>
  <si>
    <t>POCO DE VISITA DE CONCRETO ARMADO COM MEDIDAS INTERNAS DO POCO E PROFUNDIDADE DE 1,10X1,10X4,80M,E DIAMETRO DA GALERIA DE ATE 0,60M,TENDO O CONCRETO DAS PAREDES,FUNDO E TAMPA 400KGE O DA BASE,CALHA E BANQUETA 300KG DE CIMENTO POR M3,SENDOAS PAREDES,CALHA E A BANQUETA REVESTIDAS COM ARGAMASSA,EXCLUSIVE TAMPAO DE FERRO FUNDIDO</t>
  </si>
  <si>
    <t>POCO DE VISITA DE CONCRETO ARMADO COM MEDIDAS INTERNAS DO POCO E PROFUNDIDADE DE 1,10X1,10X5,10M,E DIAMETRO DA GALERIA DE ATE 0,60M,TENDO O CONCRETO DAS PAREDES,FUNDO E TAMPA 400KGE O DA BASE,CALHA E BANQUETA 300KG DE CIMENTO POR M3,SENDOAS PAREDES,CALHA E A BANQUETA REVESTIDAS COM ARGAMASSA,EXCLUSIVE TAMPAO DE FERRO FUNDIDO</t>
  </si>
  <si>
    <t>POCO DE VISITA DE CONCRETO ARMADO COM MEDIDAS INTERNAS DO POCO E PROFUNDIDADE DE 1,10X1,10X5,40M,E DIAMETRO DA GALERIA DE ATE 0,60M,TENDO O CONCRETO DAS PAREDES,FUNDO E TAMPA 400KGE O DA BASE,CALHA E BANQUETA 300KG DE CIMENTO POR M3,SENDOAS PAREDES,CALHA E A BANQUETA REVESTIDAS COM ARGAMASSA,EXCLUSIVE TAMPAO DE FERRO FUNDIDO</t>
  </si>
  <si>
    <t>POCO DE VISITA DE CONCRETO ARMADO COM MEDIDAS INTERNAS DO POCO E PROFUNDIDADE DE 1,10X1,10X5,70M,E DIAMETRO DA GALERIA DE ATE 0,60M,TENDO O CONCRETO DAS PAREDES,FUNDO E TAMPA 400KGE O DA BASE,CALHA E BANQUETA 300KG DE CIMENTO POR M3,SENDOAS PAREDES,CALHA E A BANQUETA REVESTIDAS COM ARGAMASSA,EXCLUSIVE TAMPAO DE FERRO FUNDIDO</t>
  </si>
  <si>
    <t>POCO DE VISITA DE CONCRETO ARMADO COM MEDIDAS INTERNAS DO POCO E PROFUNDIDADE DE 1,10X1,10X6,00M,E DIAMETRO DA GALERIA DE ATE 0,60M,TENDO O CONCRETO DAS PAREDES,FUNDO E TAMPA 400KGE O DA BASE,CALHA E BANQUETA 300KG DE CIMENTO POR M3,SENDOAS PAREDES,CALHA E A BANQUETA REVESTIDAS COM ARGAMASSA,EXCLUSIVE TAMPAO DE FERRO FUNDIDO</t>
  </si>
  <si>
    <t>POCO DE VISITA DE CONCRETO ARMADO COM MEDIDAS INTERNAS DO POCO E PROFUNDIDADE DE 1,20X1,20X1,50M,E DIAMETRO DA GALERIA DE 0,70M,TENDO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</si>
  <si>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1,20X1,20X1,80M,E DIAMETRO DA GALERIA DE 0,70M,TENDO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</si>
  <si>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1,20X1,20X2,10M,E DIAMETRO DA GALERIA DE 0,70M,TENDO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</si>
  <si>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1,20X1,20X2,40M,E DIAMETRO DA GALERIA DE 0,70M,TENDO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</si>
  <si>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1,20X1,20X2,70M,E DIAMETRO DA GALERIA DE 0,70M,TENDO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</si>
  <si>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1,20X1,20X3,00M,E DIAMETRO DA GALERIA DE 0,70M,TENDO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</si>
  <si>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1,20X1,20X3,30M,E DIAMETRO DA GALERIA DE 0,70M,TENDO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</si>
  <si>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1,20X1,20X3,60M,E DIAMETRO DA GALERIA DE 0,70M,TENDO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</si>
  <si>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1,20X1,20X3,90M,E DIAMETRO DA GALERIA DE 0,70M,TENDO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</si>
  <si>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1,20X1,20X4,20M,E DIAMETRO DA GALERIA DE 0,70M,TENDO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</si>
  <si>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1,20X1,20X4,50M,E DIAMETRO DA GALERIA DE 0,70M,TENDO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</si>
  <si>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1,20X1,20X4,80M,E DIAMETRO DA GALERIA DE 0,70M,TENDO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</si>
  <si>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1,20X1,20X5,10M,E DIAMETRO DA GALERIA DE 0,70M,TENDO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</si>
  <si>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1,20X1,20X5,40M,E DIAMETRO DA GALERIA DE 0,70M,TENDO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</si>
  <si>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1,20X1,20X5,70M,E DIAMETRO DA GALERIA DE 0,70M,TENDO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</si>
  <si>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1,20X1,20X6,00M,E DIAMETRO DA GALERIA DE 0,70M,TENDO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</si>
  <si>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1,30X1,30X1,50M,E DIAMETRO DA GALERIA DE 0,80M,TENDO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</si>
  <si>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1,30X1,30X1,80M,E DIAMETRO DA GALERIA DE 0,80M,TENDO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</si>
  <si>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1,30X1,30X2,10M,E DIAMETRO DA GALERIA DE 0,80M,TENDO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</si>
  <si>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1,30X1,30X2,40M,E DIAMETRO DA GALERIA DE 0,80M,TENDO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</si>
  <si>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1,30X1,30X2,70M,E DIAMETRO DA GALEIRA DE 0,80M,TENDO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</si>
  <si>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1,30X1,30X3,00M,E DIAMETRO DA GALERIA DE 0,80M,TENDO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</si>
  <si>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1,30X1,30X3,30M,E DIAMETRO DA GALERIA DE 0,80M,TENDO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</si>
  <si>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1,30X1,30X3,60M,E DIAMETRO DA GALERIA DE 0,80M,TENDO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</si>
  <si>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1,30X1,30X3,90M,E DIAMETRO DA GALERIA DE 0,80M,TENDO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</si>
  <si>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1,30X1,30X4,20M,E DIAMETRO DA GALERIA DE 0,80M,TENDO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</si>
  <si>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1,30X1,30X4,50M,E DIAMETRO DA GALERIA DE 0,80M,TENDO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</si>
  <si>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1,30X1,30X4,80M,E DIAMETRO DA GALERIA DE 0,80M,TENDO O CONCRETO DAS PAREDES,FUNDO E TAMPA 400KG E ODA BASE,CALHA E BANQUETA 300KG DE CIMENTO POR M3,SENDO AS PAREDES,CALHA E A BANQUETA REVESTIDAS COM ARGAMASSA,EXCLUSIVETAMPAO DE FERRO FUNDIDO</t>
  </si>
  <si>
    <t>POCO DE VISITA DE CONCRETO ARMADO COM MEDIDAS INTERNAS NO POCO E PROFUNDIDADE DE 1,30X1,30X5,10M,E DIAMETRO DA GALERIA DE 0,80M,TENDO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</si>
  <si>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1,30X1,30X5,40M,E DIAMETRO DA GALEIRA DE 0,80M,TENDO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</si>
  <si>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1,30X1,30X5,70M,E DIAMETRO DA GALERIA DE 0,80M,TENDO O CONCRETO DAS PAREDES,FUNDO E TAMPA 400KG E ODA BASE,CALHA E BANQUETA 300KG DE CIMENTO POR M3,SENDO AS PAREDES,CALHA E A BANQUETA REVESTIDAS COM ARGAMASSA,EXCLUSIVETAMPAO DE FERRO FUNDIDO</t>
  </si>
  <si>
    <t>POCO DE VISITA DE CONCRETO ARMADO COM MEDIDAS INTERNAS NO POCO E PROFUNDIDADE DE 1,30X1,30X6,00M,E DIAMETRO DA GALERIA DE 0,80M,TENDO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</si>
  <si>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1,40X1,40X1,80M,E DIAMETRO DA GALERIA DE 0,90M,TENDO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</si>
  <si>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1,40X1,40X2,10M,E DIAMETRO DA GALERIA DE 0,90M,TENDO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</si>
  <si>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1,40X1,40X2,40M,E DIAMETRO DA GALERIA DE 0,90M,TENDO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</si>
  <si>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1,40X1,40X2,70M,E DIAMETRO DA GALERIA DE 0,90M,TENDO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</si>
  <si>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1,40X1,40X3,00M,E DIAMETRO DA GALERIA DE 0,90M,TENDO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</si>
  <si>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1,40X1,40X3,30M,E DIAMETRO DA GALERIA DE 0,90M,TENDO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</si>
  <si>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1,40X1,40X3,60M,E DIAMETRO DA GALERIA DE 0,90M,TENDO O CONCRETO DAS PAREDES,FUNDO E TAMPA 400KG E ODA BASE,CALHA E BANQUETA 300KG DE CIMENTO POR M3,SENDO AS PAREDES,CALHA E A BANQUETA REVESTIDAS COM ARGAMASSA,EXCLUSIVETAMPAO DE FERRO FUNDIDO</t>
  </si>
  <si>
    <t>POCO DE VISITA DE CONCRETO ARMADO COM MEDIDAS INTERNAS DO POCO E PRODUNDIDADE DE 1,40X1,40X3,90M,E DIAMETRO DA GALERIA DE 0,90M,TENDO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</si>
  <si>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1,40X1,40X4,20M,E DIAMETRO DA GALERIA DE 0,90M,TENDO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</si>
  <si>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1,40X1,40X4,50M,E DIAMETRO DA GALERIA DE 0,90M,TENDO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</si>
  <si>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1,40X1,40X4,80M,E DIAMETRO DA GALERIA DE 0,90M,TENDO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</si>
  <si>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1,40X1,40X5,10M,E DIAMETRO DA GALERIA DE 0,90M,TENDO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</si>
  <si>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1,40X1,40X5,40M,E DIAMETRO DA GALERIA DE 0,90M,TENDO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</si>
  <si>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1,40X1,40X5,70M,E DIAMETRO DA GALERIA DE 0,90M,TENDO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</si>
  <si>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1,40X1,40X6,00M,E DIAMETRO DA GALERIA DE 0,90M,TENDO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</si>
  <si>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1,50X1,50X1,80M,E DIAMETRO DA GALERIA DE 1,00M,TENDO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</si>
  <si>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1,50X1,50X2,10M,E DIAMETRO DA GALERIA DE 1,00M,TENDO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</si>
  <si>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1,50X1,50X2,40M,E DIAMETRO DA GALERIA DE 1,00M,TENDO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</si>
  <si>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1,50X1,50X2,70M,E DIAMETRO DA GALERIA DE 1,00M,TENDO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</si>
  <si>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1,50X1,50X3,00M,E DIAMETRO DA GALERIA DE 1,00M,TENDO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</si>
  <si>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1,50X1,50X3,30M,E DIAMETRO DA GALERIA DE 1,00M,TENDO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</si>
  <si>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1,50X1,50X3,60M,E DIAMETRO DA GALERIA DE 1,00M,TENDO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</si>
  <si>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1,50X1,50X3,90M,E DIAMETRO DA GALERIA DE 1,00M,TENDO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</si>
  <si>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1,50X1,50X4,20M,E DIAMETRO DA GALERIA DE 1,00M,TENDO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</si>
  <si>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1,50X1,50X4,50M,E DIAMETRO DA GALERIA DE 1,00M,TENDO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</si>
  <si>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1,50X1,50X4,80M,E DIAMETRO DA GALERIA DE 1,00M,TENDO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</si>
  <si>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1,50X1,50X5,10M,E DIAMETRO DA GALERIA DE 1,00M,TENDO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</si>
  <si>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1,50X1,50X5,40M,E DIAMETRO DA GALERIA DE 1,00M,TENDO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</si>
  <si>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1,50X1,50X5,70M,E DIAMETRO DA GALERIA DE 1,00M,TENDO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</si>
  <si>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1,50X1,50X6,00M,E DIAMETRO DA GALERIA DE 1,00M,TENDO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</si>
  <si>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1,60X1,60X1,80M,E DIAMETRO DA GALERIA DE 1,10M,TENDO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</si>
  <si>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1,60X1,60X2,10M,E DIAMETRO DA GALERIA DE 1,10M,TENDO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</si>
  <si>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1,60X1,60X2,40M,E DIAMETRO DA GALERIA DE 1,10M,TENDO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</si>
  <si>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1,60X1,60X2,70M,E DIAMETRO DA GALERIA DE 1,10M,TENDO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</si>
  <si>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1,60X1,60X3,00M,E DIAMETRO DA GALERIA DE 1,10M,TENDO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</si>
  <si>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1,60X1,60X3,30M,E DIAMETRO DA GALERIA DE 1,10M,TENDO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</si>
  <si>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1,60X1,60X3,60M,E DIAMETRO DA GALERIA DE 1,10M,TENDO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</si>
  <si>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1,60X1,60X3,90M,E DIAMETRO DA GALERIA DE 1,10M,TENDO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</si>
  <si>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1,60X1,60X4,20M,E DIAMETRO DA GALERIA DE 1,10M,TENDO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</si>
  <si>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1,60X1,60X4,50M,E DIAMETRO DA GALERIA DE 1,10M,TENDO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</si>
  <si>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1,60X1,60X4,80M,E DIAMETRO DA GALERIA DE 1,10M,TENDO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</si>
  <si>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1,60X1,60X5,10M,E DIAMETRO DA GALERIA DE 1,10M,TENDO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</si>
  <si>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1,60X1,60X5,40M,E DIAMETRO DA GALERIA DE 1,10M,TENDO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</si>
  <si>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1,60X1,60X5,70M,E DIAMETRO DA GALERIA DE 1,10M,TENDO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</si>
  <si>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1,60X1,60X6,00M,E DIAMETRO DA GALERIA DE 1,10M,TENDO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</si>
  <si>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1,70X1,70X1,80M,E DIAMETRO DA GALERIA DE 1,20M,TENDO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</si>
  <si>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1,70X1,70X2,10M,E DIAMETRO DA GALERIA DE 1,20M,TENDO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</si>
  <si>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1,70X1,70X2,40M,E DIAMETRO DA GALERIA DE 1,20M,TENDO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</si>
  <si>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1,70X1,70X2,70M,E DIAMETRO DA GALERIA DE 1,20M,TENDO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</si>
  <si>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1,70X1,70X3,00M,E DIAMETRO DA GALERIA DE 1,20M,TENDO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</si>
  <si>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1,70X1,70X3,30M,E DIAMETRO DA GALERIA DE 1,20M,TENDO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</si>
  <si>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1,70X1,70X3,60M,E DIAMETRO DA GALERIA DE 1,20M,TENDO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</si>
  <si>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1,70X1,70X3,90M,E DIAMETRO DA GALERIA DE 1,20M,TENDO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</si>
  <si>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1,70X1,70X4,20M,E DIAMETRO DA GALERIA DE 1,20M,TENDO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</si>
  <si>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1,70X1,70X4,50M,E DIAMETRO DA GALERIA DE 1,20M,TENDO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</si>
  <si>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1,70X1,70X4,80M,E DIAMETRO DA GALERIA DE 1,20M,TENDO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</si>
  <si>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1,70X1,70X5,10M,E DIAMETRO DA GALERIA DE 1,20M,TENDO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</si>
  <si>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1,70X1,70X5,40M,E DIAMETRO DA GALERIA DE 1,20M,TENDO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</si>
  <si>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1,70X1,70X5,70M,E DIAMETRO DA GALERIA DE 1,20M,TENDO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</si>
  <si>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1,70X1,70X6,00M,E DIAMETRO DA GALERIA DE 1,20M,TENDO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</si>
  <si>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2,00X2,00X2,40M,E DIAMETRO DA GALERIA DE 1,50M,TENDO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</si>
  <si>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2,00X2,00X2,70M,E DIAMETRO DA GALERIA DE 1,50M,TENDO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</si>
  <si>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2,00X2,00X3,00M,E DIAMETRO DA GALERIA DE 1,50M,TENDO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</si>
  <si>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2,00X2,00X3,30M,E DIAMETRO DA GALERIA DE 1,50M,TENDO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</si>
  <si>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2,00X2,00X3,60M,E DIAMETRO DA GALERIA DE 1,50M,TENDO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</si>
  <si>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2,00X2,00X3,90M,E DIAMETRO DA GALERIA DE 1,50M,TENDO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</si>
  <si>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2,00X2,00X4,20M,E DIAMETRO DA GALERIA DE 1,50M,TENDO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</si>
  <si>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2,00X2,00X4,50M,E DIAMETRO DA GALERIA DE 1,50M,TENDO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</si>
  <si>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2,00X2,00X4,80M,E DIAMETRO DA GALERIA DE 1,50M,TENDO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</si>
  <si>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2,00X2,00X5,10M,E DIAMETRO DA GALERIA DE 1,50M,TENDO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</si>
  <si>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2,00X2,00X5,40M,E DIAMETRO DA GALERIA DE 1,50M,TENDO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</si>
  <si>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2,00X2,00X5,70M,E DIAMETRO DA GALERIA DE 1,50M,TENDO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</si>
  <si>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2,00X2,00X6,00M,E DIAMETRO DA GALERIA DE 1,50M,TENDO O CONCRETO DAS PAREDES,FUNDO E TAMPA 400KG E ODA BASE,CALHA E BANQUETA 300KG DE CIMENTO POR M3,SENDO AS PAREDES,CALHA E A BANQUETA REVESTIDAS COM ARGAMASSA,EXCLUSIVETAMPAO DE FERRO FUNDIDO</t>
  </si>
  <si>
    <t>POCO DE VISITA EM ALVENARIA DE TIJOLO MACICO(7X10X20CM),EM PAREDES DE UMA VEZ(0,20M),1,20X1,20X1,40M,SENDO AS PAREDES EXECUTADAS E REVESTIDAS INTERNAMENTE C/ARGAMASSA CIM.E AREIA TRACO 1:4,C/BASE DE CONCRETO SIMPLES E TAMPA DE CONCRETO ARMADO,SENDO O CONCRETO DOSADO P/UM FCK=10MPA,DEGRAUS DE FERRO FUNDIDO,P/COLETOR DE AGUAS PLUVIAIS DE 0,40 A 0,70M DE DIAM.</t>
  </si>
  <si>
    <t>POCO DE VISITA EM ALVENARIA DE TIJOLO MACICO(7X10X20CM),EM PAREDES DE UMA VEZ(0,20M),DE 1,30X1,30X1,40M,SENDO AS PAREDESREVESTIDAS INTERNAMENTE COM ARGAMASSA,COM BASE DE CONCRETOSIMPLES E TAMPA DE CONCRETO ARMADO,SENDO O CONCRETO DOSADO PARA UM FCK=10MPA,DEGRAUS DE FERRO FUNDIDO,PARA COLETOR DE AGUAS PLUVIAIS DE 0,80M DE DIAMETRO</t>
  </si>
  <si>
    <t>POCO DE VISITA EM ALVENARIA DE TIJOLO MACICO(7X10X20CM),EM PAREDES DE UMA VEZ(0,20M),DE 1,40X1,40X1,50M,SENDO AS PAREDESREVESTIDAS INTERNAMENTE COM ARGAMASSA,COM BASE DE CONCRETOSIMPLES E TAMPA DE CONCRETO ARMADO,SENDO O CONCRETO DOSADO PARA UM FCK=10MPA,DEGRAUS DE FERRO FUNDIDO,PARA COLETOR DE AGUAS PLUVIAIS DE 0,90M DE DIAMETRO</t>
  </si>
  <si>
    <t>POCO DE VISITA EM ALVENARIA DE TIJOLO MACICO(7X10X20CM),EM PAREDES DE UMA VEZ(0,20M),DE 1,50X1,50X1,60M,SENDO AS PAREDESREVESTIDAS INTERNAMENTE COM ARGAMASSA,COM BASE DE CONCRETOSIMPLES E TAMPA DE CONCRETO ARMADO,SENDO O CONCRETO DOSADO PARA UM FCK=10MPA,DEGRAUS DE FERRO FUNDIDO,PARA COLETOR DE AGUAS PLUVIAIS DE 1,00M DE DIAMETRO</t>
  </si>
  <si>
    <t>POCO DE VISITA EM ALVENARIA DE TIJOLO MACICO(7X10X20CM),EM PAREDES DE UMA VEZ(0,20M),DE 1,60X1,60X1,70M,SENDO AS PAREDESREVESTIDAS INETERNAMENTE COM ARGAMASSA,COM BASE DE CONCRETOSIMPLES E TAMPA DE CONCRETO ARMADO,SENDO O CONCRETO DOSADOPARA UM FCK=10MPA,DEGRAUS DE FERRO FUNDIDO,PARA COLETOR DE AGUAS PLUVIAIS DE 1,10M DE DIAMETRO</t>
  </si>
  <si>
    <t>CAIXA DE PASSAGEM EM ALVENARIA DE TIJOLO MACICO(7X10X20CM),EM PAREDES DE UMA VEZ(0,20M),DE 0,40X0,40X0,60M,EXCLUSIVE TAMPA,UTILIZANDO ARGAMASSA DE CIMENTO E AREIA,NO TRACO 1:4 EM VOLUME,COM FUNDO EM CONCRETO SIMPLES PROVIDO DE CALHA INTERNA,SENDO AS PAREDES REVESTIDAS INTERNAMENTE COM A MESMA ARGAMASSA</t>
  </si>
  <si>
    <t>CAIXA DE PASSAGEM EM ALVENARIA DE TIJOLO MACICO(7X10X20CM),EM PAREDES DE UMA VEZ(0,20M),DE 0,40X0,60X0,60M,EXCLUSIVE TAMPA,UTILIZANDO ARGAMASSA DE CIMENTO E AREIA,NO TRACO 1:4 EM VOLUME,COM FUNDO EM CONCRETO SIMPLES PROVIDO DE CALHA INTERNA,SENDO AS PAREDES REVESTIDAS INTERNAMENTE COM A MESMA ARGAMASSA</t>
  </si>
  <si>
    <t>CAIXA DE PASSAGEM EM ALVENARIA DE TIJOLO MACICO(7X10X20CM),EM PAREDES DE UMA VEZ(0,20M),DE 0,60X0,60X0,80M,EXCLUSIVE TAMPA,UTILIZANDO ARGAMASSA DE CIMENTO E AREIA,NO TRACO 1:4 EM VOLUME,COM FUNDO EM CONCRETO SIMPLES PROVIDO DE CALHA INTERNA,SENDO AS PAREDES REVESTIDAS INETERNAMENTE COM A MESMA ARGAMASSA</t>
  </si>
  <si>
    <t>CAIXA DE PASSAGEM EM ALVENARIA DE TIJOLO MACICO(7X10X20CM),EM PAREDES DE UMA VEZ(0,20M),DE 0,60X0,60X1,00M,EXCLUSIVE TAMPA,UTILIZANDO ARGAMASSA DE CIMENTO E AREIA,NO TRACO 1:4 EM VOLUME,COM FUNDO EM CONCRETO SIMPLES PROVIDO DE CALHA INTERNA,SENDO AS PAREDES REVESTIDAS INTERNAMENTE COM A MESMA ARGAMASSA</t>
  </si>
  <si>
    <t>CAIXA DE PASSAGEM EM ALVENARIA DE TIJOLO MACICO(7X10X20CM),EM PAREDES DE UMA VEZ(0,20M),DE 1,00X1,00X1,00M,EXCLUSIVE TAMPA,UTILIZANDO ARGAMASSA DE CIMENTO E AREIA,NO TRACO 1:4 EM VOLUME,COM FUNDO EM CONCRETO SIMPLES PROVIDO DE CALHA INTERNA,SENDO AS PAREDES REVESTIDAS INTERNAMENTE COM A MESMA ARGAMASSA</t>
  </si>
  <si>
    <t>CAIXA DE PASSAGEM EM ALVENARIA DE TIJOLO MACICO(7X10X20CM),EM PAREDES DE UMA VEZ (0,20M),DE 0,40X0,40X0,60M,UTILIZANDO ARGAMASSA DE CIMENTO E AREIA,NO TRACO 1:4 EM VOLUME,COM FUNDOEM CONCRETO SIMPLES PROVIDO DE CALHA INTERNA,SENDO AS PAREDES REVESTIDAS INTERNAMENTE COM A MESMA ARGAMASSA,INCLUSIVE TAMPA DE CONCRETO ARMADO,15MPA,COM ESPESSURA DE 10CM</t>
  </si>
  <si>
    <t>CAIXA DE PASSAGEM EM ALVENARIA DE TIJOLO MACICO(7X10X20CM),EM PAREDES DE UMA VEZ(0,20M),DE 0,40X0,60X0,60M,UTILIZANDO ARGAMASSA DE CIMENTO E AREIA,NO TRACO 1:4 EM VOLUME,COM FUNDOEM CONCRETO SIMPLES PROVIDO DE CALHA INTERNA,SENDO AS PAREDES REVESTIDAS INTERNAMENTE COM A MESMA ARGAMASSA,INCLUSIVE TAMPA DE CONCRETO ARMADO,15MPA,COM ESPESSURA DE 10CM</t>
  </si>
  <si>
    <t>CAIXA DE PASSAGEM EM ALVENARIA DE TIJOLO MACICO(7X10X20CM),EM PAREDES DE UMA VEZ(0,20M),DE 0,60X0,60X0,80M,UTILIZANDO ARGAMASSA DE CIMENTO E AREIA,NO TRACO 1:4 EM VOLUME,COM FUNDOEM CONCRETO SIMPLES PROVIDO DE CALHA INTERNA,SENDO AS PAREDES REVESTIDAS INTERNAMENTE COM A MESMA ARGAMASSA,INCLUSIVE TAMPA DE CONCRETO ARMADO,15MPA,COM ESPESSURA DE 10CM</t>
  </si>
  <si>
    <t>CAIXA DE PASSAGEM EM ALVENARIA DE TIJOLO MACICO(7X10X20CM),EM PAREDES DE UMA VEZ(0,20M),DE 0,60X0,60X1,00M,UTILIZANDO ARGAMASSA DE CIMENTO E AREIA,NO TRACO 1:4 EM VOLUME,COM FUNDOEM CONCRETO SIMPLES PROVIDO DE CALHA INTERNA,SENDO AS PAREDES REVESTIDAS INTERNAMENTE COM A MESMA ARGAMASSA,INCLUSIVE TAMPA DE CONCRETO ARMADO,15MPA,COM ESPESSURA DE 10CM</t>
  </si>
  <si>
    <t>CAIXA DE PASSAGEM EM ALVENARIA DE TIJOLO MACICO(7X10X20CM),EM PAREDES DE UMA VEZ(0,20M),DE 1,00X1,00X1,00M,UTILIZANDO ARGAMASSA DE CIMENTO E AREIA,NO TRACO 1:4 EM VOLUME,COM FUNDOEM CONCRETO SIMPLES PROVIDO DE CALHA INTERNA,SENDO AS PAREDES REVESTIDAS INTERNAMENTE COM A MESMA ARGAMASSA,INCLUSIVE TAMPA DE CONCRETO ARMADO,15MPA,COM ESPESSURA DE 10CM</t>
  </si>
  <si>
    <t>CAIXA PARA REGISTRO PADRAO CEDAE,DE ALVENARIA DE TIJOLO MACICO(7X10X20CM),EM PAREDES DE 1 VEZ(0,20M),DIMENSOES INTERNASDE 0,60X0,60X0,25M,COM TAMPA DE CONCRETO COM 10CM DE ESPESSURA MINIMA,UTILIZANDO ARGAMASSA DE CIMENTO E AREIA,TRACO 1:4,SENDO AS PAREDES REVESTIDAS INTERNAMENTE C/A MESMA ARGAMASSA,EXCL.CAIXA QUADRADA DE FERRO FUNDIDO,P/REGISTROS ATE 200MM</t>
  </si>
  <si>
    <t>CAIXA PARA REGISTROS PADRAO CEDAE,DE ALVENARIA DE TIJOLO MACICO(7X10X20CM),EM PAREDES DE 1 VEZ(0,20M),DIMENSOES INTERNASDE 0,60X0,60X0,40M,COM TAMPA DE CONCRETO COM 10CM DE ESPESSURA MINIMA,UTILIZANDO ARGAMASSA DE CIMENTO E AREIA,TRACO 1:4,SENDO AS PAREDES REVESTIDAS INTERNAMENTE C/A MESMA ARGAMASSA,EXCL.CAIXA QUADRADA DE FERRO FUNDIDO,P/REGISTROS ATE 200MM</t>
  </si>
  <si>
    <t>CAIXA PARA REGISTROS PADRAO CEDAE,DE ALVENARIA DE TIJOLO MACICO(7X10X20CM),EM PAREDES DE 1 VEZ(0,20M),DIMENSOES INTERNASDE 0,60X0,60X0,55M,COM TAMPA DE CONCRETO COM 10CM DE ESPESSURA MINIMA,UTILIZANDO ARGAMASSA DE CIMENTO E AREIA,TRACO 1:4,SENDO AS PAREDES REVESTIDAS INTERNAMENTE C/A MESMA ARGAMASSA,EXCL.CAIXA QUADRADA DE FERRO FUNDIDO,P/REGISTROS ATE 200MM</t>
  </si>
  <si>
    <t>CAIXA PARA REGISTROS PADRAO CEDAE,DE ALVENARIA DE TIJOLO MACICO(7X10X20CM),EM PAREDES DE 1 VEZ(0,20M),DIMENSOES INTERNASDE 0,60X0,60X0,40M,UTILIZANDO ARGAMASSA DE CIMENTO E AREIA,NO TRACO 1:4 EM VOLUME,SENDO AS PAREDES REVESTIDAS INTERNAMENTE COM A MESMA ARGAMASSA,EXCLUSIVE TAMPA CIRCULAR DE FERROFUNDIDO PARA REGISTROS ACIMA DE 200MM ATE 600MM</t>
  </si>
  <si>
    <t>CAIXA PARA REGISTROS PADRAO CEDAE,DE ALVENARIA DE TIJOLO MACICO(7X10X20CM),EM PAREDES DE 1 VEZ(0,20M),DIMENSOES INTERNASDE 0,60X0,60X0,55M,UTILIZANDO ARGAMASSA DE CIMENTO E AREIANO TRACO 1:4 EM VOLUME,SENDO AS PAREDES REVESTIDAS INTERNAMENTE COM A MESMA ARGAMASSA,EXCLUSIVE TAMPA CIRCULAR DE FERROFUNDIDO,PARA REGISTROS ACIMA DE 200MM ATE 600MM</t>
  </si>
  <si>
    <t>CAIXA PARA REGISTROS PADRAO CEDAE,DE ALVENARIA DE TIJOLO MACICO(7X10X20CM),EM PAREDES DE 1 VEZ(0,20M),DIMENSOES INTERNASDE 0,60X0,60X0,70M,UTILIZANDO ARGAMASSA DE CIMENTO E AREIA,NO TRACO 1:4 EM VOLUME,SENDO AS PAREDES REVESTIDAS INTERNAMENTE COM A MESMA ARGAMASSA,EXCLUSIVE TAMPA CIRCULAR DE FERROFUNDIDO PARA REGISTROS ACIMA DE 200MM ATE 600MM</t>
  </si>
  <si>
    <t>CAIXA PARA REGISTROS PADRAO CEDAE,DE ALVENARIA DE BLOCOS DECONCRETO(20X20X40CM) PREENCHIDOS COM CONCRETO DE 20MPA,EM PAREDES DE 1 VEZ(0,20M),DIMENSOES INTERNAS DE 0,60X0,60X0,20M,COM TAMPA DE CONCRETO COM 10CM DE ESPESSURA MINIMA,SENDO ASPAREDES REVESTIDAS INTERNAMENTE COM ARGAMASSA,EXCLUSIVE CAIXA QUADRADA DE FERRO FUNDIDO,PARA REGISTROS ATE 200MM</t>
  </si>
  <si>
    <t>CAIXA PARA REGISTROS PADRAO CEDAE,DE ALVENARIA DE BLOCOS DECONCRETO(20X20X40CM) PREENCHIDOS COM CONCRETO DE 20MPA,EM PAREDES DE 1 VEZ(0,20M),DIMENSOES INTERNAS DE 0,60X0,60X0,40M,COM TAMPA DE CONCRETO COM 10CM DE ESPESSURA MINIMA,SENDO ASPAREDES INTERNAMENTE REVESTIDAS COM ARGAMASSA,EXCLUSIVE CAIXA QUADRADA DE FERRO FUNDIDO,PARA REGISTROS ATE 200MM</t>
  </si>
  <si>
    <t>CAIXA PARA REGISTROS PADRAO CEDAE,DE ALVENARIA DE BLOCOS DECONCRETO(20X20X40CM) PREENCHIDOS COM CONCRETO DE 20MPA,EM PAREDES DE 1 VEZ(0,20M),DIMENSOES INTERNAS DE 0,60X0,60X0,60M,COM TAMPA DE CONCRETO COM 10CM DE ESPESSURA MINIMA,SENDO ASPAREDES REVESTIDAS INTERNAMENTE COM ARGAMASSA,EXCLUSIVE CAIXA QUADRADA DE FERRO FUNDIDO,PARA REGISTROS ATE 200MM</t>
  </si>
  <si>
    <t>CAIXA PARA REGISTROS PADRAO CEDAE,DE ALVENARIA DE BLOCOS DECONCRETO(20X20X40CM) PREENCHIDOS COM CONCRETO DE 20MPA,EM PAREDES DE 1 VEZ(0,20M),DIMENSOES INTERNAS DE 0,60X0,60X0,40M,SENDO AS PAREDES REVESTIDAS INTERNAMENTE COM ARGAMASSA,EXCLUSIVE TAMPA CIRCULAR DE FERRO FUNDIDO,PARA REGISTROS ACIMA DE200MM ATE 600MM</t>
  </si>
  <si>
    <t>CAIXA PARA REGISTROS PADRAO CEDAE,DE ALVENARIA DE BLOCOS DECONCRETO(20X20X40CM) PREENCHIDOS COM CONCRETO DE 20MPA,EM PAREDES DE 1 VEZ(0,20M),DIMENSOES INTERNAS DE 0,60X0,60X0,60M,SENDO AS PAREDES REVESTIDAS INTERNAMENTE COM ARGAMASSA,EXCLUSIVE TAMPA CIRCULAR DE FERRO FUNDIDO,PARA REGISTROS ACIMA DE200MM ATE 600MM</t>
  </si>
  <si>
    <t>CAIXA PARA REGISTROS PADRAO CEDAE,DE ALVENARIA DE BLOCOS DECONCRETO(20X20X40CM) PREENCHIDOS COM CONCRETO DE 20MPA,EM PAREDES DE 1 VEZ(0,20M),DIMENSOES INTERNAS DE 0,60X0,60X0,80M,UTILIZANDO ARGAMASSA CIMENTO E AREIA,TRACO 1:4,SENDO AS PAREDES REVESTIDAS INTERNAMENTE C/ARGAMASSA,EXCLUSIVE TAMPA CIRCULAR DE FERRO FUNDIDO,P/REGISTROS ACIMA DE 200MM ATE 600MM</t>
  </si>
  <si>
    <t>POCO DE VISITA EM ALVENARIA DE BLOCOS DE CONCRETO(20X20X40CM),PAREDES 0,20M DE ESP.C/1,20X1,20X1,40M,P/COLETOR AGUAS PLUVIAIS 0,40 A 0,70M DE DIAM.UTILIZANDO ARG.CIM.AREIA,TRACO 1:4,SENDO PAREDES CHAPISCADAS E REVESTIDAS INTERNAMENTE C/ARG.,ENCHIMENTO BLOCOS E BASE EM CONCRETO SIMPLES,TAMPA DE CONCR.ARMADO,DEGRAUS FERRO FUNDIDO,INCL.FORN.TODOS OS MATERIAIS</t>
  </si>
  <si>
    <t>POCO DE VISITA EM ALVENARIA DE BLOCOS DE CONCRETO(20X20X40CM),EM PAREDES DE 0,20M DE ESP.C/1,30X1,30X1,40M,P/COLETOR DEAGUAS PLUVIAIS DE 0,80M DE DIAM.UTILIZ.ARG.CIM.AREIA,TRACO 1:4,SENDO AS PAREDES REVESTIDAS INTERNAMENTE C/ARG.ENCHIMENTODOS BLOCOS E BASE EM CONCRETO SIMPLES,TAMPA DE CONCRETO ARMADO,DEGRAU DE FERRO FUNDIDO,INCL.FORN.DE TODOS OS MATERIAIS</t>
  </si>
  <si>
    <t>POCO DE VISITA EM ALVENARIA DE BLOCOS DE CONCRETO(20X20X40CM),PAREDES DE 0,20M DE ESP.C/1,40X1,40X1,50M,P/COLETOR AGUASPLUVIAIS DE 0,90M DE DIAM.UTILIZ.ARG.CIM.AREIA,TRACO 1:4,SENDO PAREDES CHAPISCADAS E REVESTIDAS INTERNAMENTE C/ARG.ENCHIMENTO DOS BLOCOS E BASE EM CONCRETO SIMPLES,TAMPA CONCRETO ARMADO,DEGRAU FERRO FUNDIDO,INCL.FORN.DE TODOS OS MATERIAIS</t>
  </si>
  <si>
    <t>POCO DE VISITA EM ALVENARIA DE BLOCOS DE CONCRETO(20X20X40CM),EM PAREDES DE 0,20M DE ESP.C/1,50X1,50X1,60M,P/COLETOR DEAGUAS PLUVIAIS DE 1,00M DE DIAM.SENDO AS PAREDES CHAPISCADASE REVESTIDAS INTERNAMENTE C/ARGAMASSA,ENCHIMENTO DOS BLOCOSE BASE EM CONCRETO SIMPLES,TAMPA DE CONCRETO ARMADO,DEGRAUSDE FERRO FUNDIDO,INCL.FORNECIMENTO DE TODOS OS MATERIAIS</t>
  </si>
  <si>
    <t>POCO DE VISITA EM ALVENARIA DE BLOCOS DE CONCRETO(20X20X40CM),EM PAREDES DE 0,20M DE ESP.C/1,60X1,60X1,70M,P/COLETOR DEAGUAS PLUVIAIS DE 1,10M DE DIAM.SENDO AS PAREDES CHAPISCADASE REVESTIDAS INTERNAMENTE C/ARGAMASSA,ENCHIMENTO DOS BLOCOSE BASE EM CONCRETO SIMPLES,TAMPA DE CONCRETO ARMADO,DEGRAUSDE FERRO FUNDIDO,INCL.FORNECIMENTO DE TODOS OS MATERIAIS</t>
  </si>
  <si>
    <t>POCO DE VISITA EM ALVENARIA DE BLOCOS DE CONCRETO(20X20X40CM),EM PAREDES DE 0,20M DE ESP.C/1,70X1,70X1,80M,P/COLETOR DEAGUAS PLUVIAIS DE 1,20M DE DIAM.SENDO AS PAREDES CHAPISCADASE REVESTIDAS INTERNAMENTE C/ARGAMASSA,ENCHIMENTO DOS BLOCOSE BASE EM CONCRETO SIMPLES,TAMPA DE CONCRETO ARMADO,DEGRAUSDE FERRO FUNDIDO,INCL.FORNECIMENTO DE TODOS OS MATERIAIS</t>
  </si>
  <si>
    <t>POCO DE VISITA EM ALVENARIA DE BLOCOS DE CONCRETO(20X20X40CM),EM PAREDES DE 0,20M DE ESP.C/2,00X2,00X2,10M,P/COLETOR DEAGUAS PLUVIAIS DE 1,50M DE DIAM.SENDO AS PAREDES CHAPISCADASE REVESTIDAS INTERNAMENTE C/ARGAMASSA,ENCHIMENTO DOS BLOCOSE BASE EM CONCRETO SIMPLES,TAMPA DE CONCRETO ARMADO,DEGRAUSDE FERRO FUNDIDO,INCL.FORNECIMENTO DE TODOS OS MATERIAIS</t>
  </si>
  <si>
    <t>GRELHA E CAIXILHO DE CONCRETO ARMADO,SENDO AS DIMENSOES EXTERNAS DE 0,30X0,90M(GRELHA) E 1,00X0,40M(CAIXILHO),PARA CAIXADE RALO,UTILIZANDO ARGAMASSA DE CIMENTO E AREIA,NO TRACO 1:4.FORNECIMENTO E COLOCACAO</t>
  </si>
  <si>
    <t>CAIXA DE PASSEIO DE FºFº,PARA REGISTRO,COM PESO TOTAL DE 28KG,PADRAO CEDAE(T-34),CARGA MINIMA PARA TESTE 6T,RESISTENCIAMAXIMA DE ROMPIMENTO 7,5T E FLECHA RESIDUAL MAXIMA DE 13MM,ASSENTADA COM ARGAMASSA DE CIMENTO E AREIA,NO TRACO 1:4 EM VOLUME.FORNECIMENTO E ASSENTAMENTO</t>
  </si>
  <si>
    <t>POCO DE VISITA,DE ANEIS DE CONCRETO PRE-MOLDADOS,PARA ESGOTOS SANITARIOS,SEGUNDO ESPECIFICACOES DA CEDAE,INCLUSIVE DEGRAUS,EXCLUSIVE TAMPAO DE FERRO FUNDIDO,COM PROFUNDIDADE DE 0,60M</t>
  </si>
  <si>
    <t>POCO DE VISITA,DE ANEIS DE CONCRETO PRE-MOLDADOS,PARA ESGOTOS SANITARIOS,SEGUNDO ESPECIFICACOES DA CEDAE,INCLUSIVE DEGRAUS,EXCLUSIVE TAMPAO DE FERRO FUNDIDO,COM PROFUNDIDADE DE 0,80M</t>
  </si>
  <si>
    <t>POCO DE VISITA,DE ANEIS DE CONCRETO PRE-MOLDADOS,PARA ESGOTOS SANITARIOS,SEGUNDO ESPECIFICACOES DA CEDAE,INCLUSIVE DEGRAUS,EXCLUSIVE TAMPAO DE FERRO FUNDIDO,COM PROFUNDIDADE DE 1,00M</t>
  </si>
  <si>
    <t>POCO DE VISITA,DE ANEIS DE CONCRETO PRE-MOLDADOS,PARA ESGOTOS SANITARIOS,SEGUNDO ESPECIFICACOES DA CEDAE,INCLUSIVE DEGRAUS,EXCLUSIVE TAMPAO DE FERRO FUNDIDO,COM PROFUNDIDADE DE 1,05M</t>
  </si>
  <si>
    <t>POCO DE VISITA,DE ANEIS DE CONCRETO PRE-MOLDADOS,PARA ESGOTOS SANITARIOS,SEGUNDO ESPECIFICACOES DA CEDAE,INCLUSIVE DEGRAUS,EXCLUSIVE TAMPAO DE FERRO FUNDIDO,COM PROFUNDIDADE DE 1,20M</t>
  </si>
  <si>
    <t>POCO DE VISITA,DE ANEIS DE CONCRETO PRE-MOLDADOS,PARA ESGOTOS SANITARIOS,SEGUNDO ESPECIFICACOES DA CEDAE,INCLUSIVE DEGRAUS,EXCLUSIVE TAMPAO DE FERRO FUNDIDO,COM PROFUNDIDADE DE 1,40M</t>
  </si>
  <si>
    <t>POCO DE VISITA,DE ANEIS DE CONCRETO PRE-MOLDADOS,PARA ESGOTOS SANITARIOS,SEGUNDO ESPECIFICACOES DA CEDAE,INCLUSIVE DEGRAUS,EXCLUSIVE TAMPAO DE FERRO FUNDIDO,COM PROFUNDIDADE DE 1,50M</t>
  </si>
  <si>
    <t>POCO DE VISITA,DE ANEIS DE CONCRETO PRE-MOLDADOS,PARA ESGOTOS SANITARIOS,SEGUNDO ESPECIFICACOES DA CEDAE,INCLUSIVE DEGRAUS,EXCLUSIVE TAMPAO DE FERRO FUNDIDO,COM PROFUNDIDADE DE 1,60M</t>
  </si>
  <si>
    <t>POCO DE VISITA,DE ANEIS DE CONCRETO PRE-MOLDADOS,PARA ESGOTOS SANITARIOS,SEGUNDO ESPECIFICACOES DA CEDAE,INCLUSIVE DEGRAUS,EXCLUSIVE TAMPAO DE FERRO FUNDIDO,COM PROFUNDIDADE DE 1,70M</t>
  </si>
  <si>
    <t>POCO DE VISITA,DE ANEIS DE CONCRETO PRE-MOLDADOS,PARA ESGOTOS SANITARIOS,SEGUNDO ESPECIFICACOES DA CEDAE,INCLUSIVE DEGRAUS,EXCLUSIVE TAMPAO DE FERRO FUNDIDO,COM PROFUNDIDADE DE 2,00M</t>
  </si>
  <si>
    <t>POCO DE VISITA,DE ANEIS DE CONCRETO PRE-MOLDADOS,PARA ESGOTOS SANITARIOS,SEGUNDO ESPECIFICACOES DA CEDAE,INCLUSIVE DEGRAUS,EXCLUSIVE TAMPAO DE FERRO FUNDIDO,COM PROFUNDIDADE DE 2,30M</t>
  </si>
  <si>
    <t>POCO DE VISITA,DE ANEIS DE CONCRETO PRE-MOLDADOS,PARA ESGOTOS SANITARIOS,SEGUNDO ESPECIFICACOES DA CEDAE,INCLUSIVE DEGRAUS,EXCLUSIVE TAMPAO DE FERRO FUNDIDO,COM PROFUNDIDADE DE 2,60M</t>
  </si>
  <si>
    <t>POCO DE VISITA,DE ANEIS DE CONCRETO PRE-MOLDADOS,PARA ESGOTOS SANITARIOS,SEGUNDO ESPECIFICACOES DA CEDAE,INCLUSIVE DEGRAUS,EXCLUSIVE TAMPAO DE FERRO FUNDIDO,COM PROFUNDIDADE DE 2,90M</t>
  </si>
  <si>
    <t>POCO DE VISITA,DE ANEIS DE CONCRETO PRE-MOLDADOS,PARA ESGOTOS SANITARIOS,SEGUNDO ESPECIFICACOES DA CEDAE,INCLUSIVE DEGRAUS,EXCLUSIVE TAMPAO DE FERRO FUNDIDO,COM PROFUNDIDADE DE 3,20M</t>
  </si>
  <si>
    <t>POCO DE VISITA,DE ANEIS DE CONCRETO PRE-MOLDADOS,PARA ESGOTOS SANITARIOS,SEGUNDO ESPECIFICACOES DA CEDAE,INCLUSIVE DEGRAUS,EXCLUSIVE TAMPAO DE FERRO FUNDIDO,COM PROFUNDIDADE DE 3,50M</t>
  </si>
  <si>
    <t>POCO DE VISITA,DE ANEIS DE CONCRETO PRE-MOLDADOS,PARA ESGOTOS SANITARIOS,SEGUNDO ESPECIFICACOES DA CEDAE,INCLUSIVE DEGRAUS,EXCLUSIVE TAMPAO DE FERRO FUNDIDO,COM PROFUNDIDADE DE 3,80M</t>
  </si>
  <si>
    <t>POCO DE VISITA,DE ANEIS DE CONCRETO PRE-MOLDADOS,PARA ESGOTOS SANITARIOS,SEGUNDO ESPECIFICACOES DA CEDAE,INCLUSIVE DEGRAUS,EXCLUSIVE TAMPAO DE FERRO FUNDIDO,COM PROFUNDIDADE DE 4,10M</t>
  </si>
  <si>
    <t>POCO DE VISITA,DE ANEIS DE CONCRETO PRE-MOLDADOS,PARA ESGOTOS SANITARIOS,SEGUNDO ESPECIFICACOES DA CEDAE,INCLUSIVE DEGRAUS,EXCLUSIVE TAMPAO DE FERRO FUNDIDO,COM PROFUNDIDADE DE 4,40M</t>
  </si>
  <si>
    <t>POCO DE VISITA,DE ANEIS DE CONCRETO PRE-MOLDADOS,PARA ESGOTOS SANITARIOS,SEGUNDO ESPECIFICACOES DA CEDAE,INCLUSIVE DEGRAUS,EXCLUSIVE TAMPAO DE FERRO FUNDIDO,COM PROFUNDIDADE DE 4,70M</t>
  </si>
  <si>
    <t>POCO DE VISITA,DE ANEIS DE CONCRETO PRE-MOLDADOS,PARA ESGOTOS SANITARIOS,SEGUNDO ESPECIFICACOES DA CEDAE,INCLUSIVE DEGRAUS,EXCLUSIVE TAMPAO DE FERRO FUNDIDO,COM PROFUNDIDADE DE 5,00M</t>
  </si>
  <si>
    <t>POCO DE VISITA,DE ANEIS DE CONCRETO PRE-MOLDADOS,PARA ESGOTOS SANITARIOS,SEGUNDO ESPECIFICACOES DA CEDAE,INCLUSIVE DEGRAUS,EXCLUSIVE TAMPAO DE FERRO FUNDIDO,COM PROFUNDIDADE DE 5,30M</t>
  </si>
  <si>
    <t>POCO DE VISITA,DE ANEIS DE CONCRETO PRE-MOLDADOS,PARA ESGOTOS SANITARIOS,SEGUNDO ESPECIFICACOES DA CEDAE,INCLUSIVE DEGRAUS,EXCLUSIVE TAMPAO DE FERRO FUNDIDO,COM PROFUNDIDADE DE 5,60M</t>
  </si>
  <si>
    <t>POCO DE VISITA,DE ANEIS DE CONCRETO PRE-MOLDADOS,PARA ESGOTOS SANITARIOS,SEGUNDO ESPECIFICACOES DA CEDAE,INCLUSIVE DEGRAUS,EXCLUSIVE TAMPAO DE FERRO FUNDIDO,COM PROFUNDIDADE DE 5,90M</t>
  </si>
  <si>
    <t>POCO DE VISITA,DE ANEIS DE CONCRETO PRE-MOLDADOS,PARA ESGOTOS SANITARIOS,SEGUNDO ESPECIFICACOES DA CEDAE,INCLUSIVE DEGRAUS,EXCLUSIVE TAMPAO DE FERRO FUNDIDO,COM PROFUNDIDADE DE 6,20M</t>
  </si>
  <si>
    <t>POCO DE VISITA,DE ANEIS DE CONCRETO PRE-MOLDADOS,PARA ESGOTOS SANITARIOS,SEGUNDO ESPECIFICACOES DA CEDAE,INCLUSIVE DEGRAUS,EXCLUSIVE TAMPAO DE FERRO FUNDIDO,COM PROFUNDIDADE DE 6,50M</t>
  </si>
  <si>
    <t>POCO DE VISITA,DE ANEIS DE CONCRETO PRE-MOLDADOS,PARA ESGOTOS SANITARIOS,SEGUNDO ESPECIFICACOES DA CEDAE,INCLUSIVE DEGRAUS,EXCLUSIVE TAMPAO DE FERRO FUNDIDO,COM PROFUNDIDADE DE 6,80M</t>
  </si>
  <si>
    <t>POCO DE VISITA,DE ANEIS DE CONCRETO PRE-MOLDADOS,PARA ESGOTOS SANITARIOS,SEGUNDO ESPECIFICACOES DA CEDAE,INCLUSIVE DEGRAUS,EXCLUSIVE TAMPAO DE FERRO FUNDIDO,COM PROFUNDIDADE DE 7,10M</t>
  </si>
  <si>
    <t>BASE E FUNDO DE CONCRETO SIMPLES,PARA POCOS DE VISITA,PADRAOCEDAE,DE ANEIS PRE-MOLDADOS COM DIAMETRO DE 1100MM,INCLUSIVE MAO-DE-OBRA E MATERIAL,INCLUSIVE LAJE DE REDUCAO DE CONCRETO ARMADO</t>
  </si>
  <si>
    <t>BASE E FUNDO DE CONCRETO SIMPLES,PARA POCOS DE VISITA,PADRAOCEDAE,DE ANEIS PRE-MOLDADOS COM DIAMETRO DE 1500MM,INCLUSIVE MAO-DE-OBRA E MATERIAL,INCLUSIVE LAJE DE REDUCAO DE CONCRETO ARMADO</t>
  </si>
  <si>
    <t>BASE E FUNDO DE CONCRETO SIMPLES,PARA POCOS DE VISITA,PADRAOCEDAE,DE ANEIS PRE-MOLDADOS COM DIAMETRO DE 2000MM,INCLUSIVE MAO-DE-OBRA E MATERIAL,INCLUSIVE LAJE DE REDUCAO DE CONCRETO ARMADO</t>
  </si>
  <si>
    <t>MONTAGEM E ASSENTAMENTO DE TUBULACAO DE CHAPA DE ACO DE 3/16" DE ESPESSURA,COM 6,00M DE COMPRIMENTO E 150MM DE DIAMETRO.INCLUSIVE SOLDA E REVESTIMENTO DAS JUNTAS,EXCLUSIVE FORNECIMENTO DOS TUBOS E DOS MATERIAIS DE REVESTIMENTO DAS JUNTAS</t>
  </si>
  <si>
    <t>MONTAGEM E ASSENTAMENTO DE TUBULACAO DE CHAPA DE ACO DE 3/16" DE ESPESSURA,COM 6,00M DE COMPRIMENTO E 200MM DE DIAMETRO,INCLUSIVE SOLDA E REVESTIMENTO DAS JUNTAS,EXCLUSIVE FORNECIMENTO DOS TUBOS E DOS MATERIAIS DE REVESTIMENTO DAS JUNTAS</t>
  </si>
  <si>
    <t>MONTAGEM E ASSENTAMENTO DE TUBULACAO DE CHAPA DE ACO DE 3/16" DE ESPESSURA,COM 6,00M DE COMPRIMENTO E 250MM DE DIAMETRO,INCLUSIVE SOLDA E REVESTIMENTO DAS JUNTAS,EXCLUSIVE FORNECIMENTO DOS TUBOS E DOS MATERIAIS DE REVESTIMENTO DAS JUNTAS</t>
  </si>
  <si>
    <t>MONTAGEM E ASSENTAMENTO DE TUBULACAO DE CHAPA DE ACO DE 3/16" DE ESPESSURA,COM 6,00M DE COMPRIMENTO E 300MM DE DIAMETRO,INCLUSIVE SOLDA E REVESTIMENTO DAS JUNTAS,EXCLUSIVE FORNECIMENTO DOS TUBOS E DOS MATERIAIS DE REVESTIMENTO DAS JUNTAS</t>
  </si>
  <si>
    <t>MONTAGEM E ASSENTAMENTO DE TUBULACAO DE CHAPA DE ACO DE 3/16" DE ESPESSURA,COM 6,00M DE COMPRIMENTO E 350MM DE DIAMETRO,INCLUSIVE SOLDA E REVESTIMENTO DAS JUNTAS,EXCLUSIVE FORNECIMENTO DOS TUBOS E DOS MATERIAIS DE REVESTIMENTO DAS JUNTAS</t>
  </si>
  <si>
    <t>MONTAGEM E ASSENTAMENTO DE TUBULACAO DE CHAPA DE ACO DE 3/16" DE ESPESSURA,COM 6,00M DE COMPRIMENTO E 400MM DE DIAMETRO,INCLUSIVE SOLDA E REVESTIMENTO DAS JUNTAS,EXCLUSIVE FORNECIMENTO DOS TUBOS E DOS MATERIAIS DE REVESTIMENTO DAS JUNTAS</t>
  </si>
  <si>
    <t>MONTAGEM E ASSENTAMENTO DE TUBULACAO DE CHAPA DE ACO DE 3/16" DE ESPESSURA,COM 6,00M DE COMPRIMENTO E 450MM DE DIAMETRO,INCLUSIVE SOLDA E REVESTIMENTO DAS JUNTAS,EXCLUSIVE FORNECIMENTO DOS TUBOS E DOS MATERIAIS DE REVESTIMENTO DAS JUNTAS</t>
  </si>
  <si>
    <t>MONTAGEM E ASSENTAMENTO DE TUBULACAO DE CHAPA DE ACO DE 3/16" DE ESPESSURA,COM 6,00M DE COMPRIMENTO E 500MM DE DIAMETRO,INCLUSIVE SOLDA E REVESTIMENTO DAS JUNTAS,EXCLUSIVE FORNECIMENTO DOS TUBOS E DOS MATERIAIS DE REVESTIMENTO DAS JUNTAS</t>
  </si>
  <si>
    <t>MONTAGEM E ASSENTAMENTO DE TUBULACAO DE CHAPA DE ACO DE 1/4"DE ESPESSURA,COM 6,00M DE COMPRIMENTO E 150MM DE DIAMETRO,INCLUSIVE SOLDA E REVESTIMENTO DAS JUNTAS,EXCLUSIVE FORNECIMENTO DOS TUBOS E DOS MATERIAIS DE REVESTIMENTO DAS JUNTAS</t>
  </si>
  <si>
    <t>MONTAGEM E ASSENTAMENTO DE TUBULACAO DE CHAPA DE ACO DE 1/4"DE ESPESSURA,COM 6,00M DE COMPRIMENTO E 200MM DE DIAMETRO,INCLUSIVE SOLDA E REVESTIMENTO DAS JUNTAS,EXCLUSIVE FORNECIMENTO DOS TUBOS E DOS MATERIAIS DE REVESTIMENTO DAS JUNTAS</t>
  </si>
  <si>
    <t>MONTAGEM E ASSENTAMENTO DE TUBULACAO DE CHAPA DE ACO DE 1/4"DE ESPESSURA,COM 6,00M DE COMPRIMENTO E 250MM DE DIAMETRO,INCLUSIVE SOLDA E REVESTIMENTO DAS JUNTAS,EXCLUSIVE FORNECIMENTO DOS TUBOS E DOS MATERIAIS DE REVESTIMENTO DAS JUNTAS</t>
  </si>
  <si>
    <t>MONTAGEM E ASSENTAMENTO DE TUBULACAO DE CHAPA DE ACO DE 1/4"DE ESPESSURA,COM 6,00M DE COMPRIMENTO E 300MM DE DIAMETRO,INCLUSIVE SOLDA E REVESTIMENTO DAS JUNTAS,EXCLUSIVE FORNECIMENTO DOS TUBOS E DOS MATERIAIS DE REVESTIMENTO DAS JUNTAS</t>
  </si>
  <si>
    <t>MONTAGEM E ASSENTAMENTO DE TUBULACAO DE CHAPA DE ACO DE 1/4"DE ESPESSURA,COM 6,00M DE COMPRIMENTO E 350MM DE DIAMETRO,INCLUSIVE SOLDA E REVESTIMENTO DAS JUNTAS,EXCLUSIVE FORNECIMENTO DOS TUBOS E DOS MATERIAIS DE REVESTIMENTO DAS JUNTAS</t>
  </si>
  <si>
    <t>MONTAGEM E ASSENTAMENTO DE TUBULACAO DE CHAPA DE ACO DE 1/4"DE ESPESSURA,COM 6,00M DE COMPRIMENTO E 400MM DE DIAMETRO,INCLUSIVE SOLDA E REVESTIMENTO DAS JUNTAS,EXCLUSIVE FORNECIMENTO DOS TUBOS E DOS MATERIAIS DE REVESTIMENTO DAS JUNTAS</t>
  </si>
  <si>
    <t>MONTAGEM E ASSENTAMENTO DE TUBULACAO DE CHAPA DE ACO DE 1/4"DE ESPESSURA,COM 6,00M DE COMPRIMENTO E 450MM DE DIAMETRO,INCLUSIVE SOLDA E REVESTIMENTO DAS JUNTAS,EXCLUSIVE FORNECIMENTO DOS TUBOS E DOS MATERIAIS DE REVESTIMENTO DAS JUNTAS</t>
  </si>
  <si>
    <t>MONTAGEM E ASSENTAMENTO DE TUBULACAO DE CHAPA DE ACO DE 1/4"DE ESPESSURA,COM 6,00M DE COMPRIMENTO E 500MM DE DIAMETRO,INCLUSIVE SOLDA E REVESTIMENTO DAS JUNTAS,EXCLUSIVE FORNECIMENTO DOS TUBOS E DOS MATERIAIS DE REVESTIMENTO DAS JUNTAS</t>
  </si>
  <si>
    <t>MONTAGEM E ASSENTAMENTO DE TUBULACAO DE CHAPA DE ACO DE 1/4"DE ESPESSURA,COM 6,00M DE COMPRIMENTO E 600MM DE DIAMETRO,INCLUSIVE SOLDA E REVESTIMENTO DAS JUNTAS,EXCLUSIVE FORNECIMENTO DOS TUBOS E DOS MATERIAIS DE REVESTIMENTO DAS JUNTAS</t>
  </si>
  <si>
    <t>MONTAGEM E ASSENTAMENTO DE TUBULACAO DE CHAPA DE ACO DE 1/4"DE ESPESSURA,COM 6,00M DE COMPRIMENTO E 700MM DE DIAMETRO,INCLUSIVE SOLDA E REVESTIMENTO DAS JUNTAS,EXCLUSIVE FORNECIMENTO DOS TUBOS E DOS MATERIAIS DE REVESTIMENTO DAS JUNTAS</t>
  </si>
  <si>
    <t>MONTAGEM E ASSENTAMENTO DE TUBULACAO DE CHAPA DE ACO DE 1/4"DE ESPESSURA,COM 6,00M DE COMPRIMENTO E 800MM DE DIAMETRO,INCLUSIVE SOLDA E REVESTIMENTO DAS JUNTAS,EXCLUSIVE FORNECIMENTO DOS TUBOS E DOS MATERIAIS DE REVESTIMENTO DAS JUNTAS</t>
  </si>
  <si>
    <t>MONTAGEM E ASSENTAMENTO DE TUBULACAO DE CHAPA DE ACO DE 5/16" DE ESPESSURA,COM 6,00M DE COMPRIMENTO E 300MM DE DIAMETRO,INCLUSIVE SOLDA E REVESTIMENTO DAS JUNTAS,EXCLUSIVE FORNECIMENTO DOS TUBOS E DOS MATERIAIS DE REVESTIMENTO DAS JUNTAS</t>
  </si>
  <si>
    <t>MONTAGEM E ASSENTAMENTO DE TUBULACAO DE CHAPA DE ACO DE 5/16" DE ESPESSURA,COM 6,00M DE COMPRIMENTO E 350MM DE DIAMETRO,INCLUSIVE SOLDA E REVESTIMENTO DAS JUNTAS,EXCLUSIVE FORNECIMENTO DOS TUBOS E DOS MATERIAIS DE REVESTIMENTO DAS JUNTAS</t>
  </si>
  <si>
    <t>MONTAGEM E ASSENTAMENTO DE TUBULACAO DE CHAPA DE ACO DE 5/16" DE ESPESSURA,COM 6,00M DE COMPRIMENTO E 400MM DE DIAMETRO,INCLUSIVE SOLDA E REVESTIMENTO DAS JUNTAS,EXCLUSIVE FORNECIMENTO DOS TUBOS E DOS MATERIAIS DE REVESTIMENTO DAS JUNTAS</t>
  </si>
  <si>
    <t>MONTAGEM E ASSENTAMENTO DE TUBULACAO DE CHAPA DE ACO DE 5/16" DE ESPESSURA,COM 6,00M DE COMPRIMENTO E 450MM DE DIAMETRO,INCLUSIVE SOLDA E REVESTIMENTO DAS JUNTAS,EXCLUSIVE FORNECIMENTO DOS TUBOS E DOS MATERIAIS DE REVESTIMENTO DAS JUNTAS</t>
  </si>
  <si>
    <t>MONTAGEM E ASSENTAMENTO DE TUBULACAO DE CHAPA DE ACO DE 5/16" DE ESPESSURA,COM 6,00M DE COMPRIMENTO E 500MM DE DIAMETRO,INCLUSIVE SOLDA E REVESTIMENTO DAS JUNTAS,EXCLUSIVE FORNECIMENTO DOS TUBOS E DOS MATERIAIS DE REVESTIMENTO DAS JUNTAS</t>
  </si>
  <si>
    <t>MONTAGEM E ASSENTAMENTO DE TUBULACAO DE CHAPA DE ACO DE 5/16" DE ESPESSURA,COM 6,00M DE COMPRIMENTO E 600MM DE DIAMETRO,INCLUSIVE SOLDA E REVESTIMENTO DAS JUNTAS,EXCLUSIVE FORNECIMENTO DOS TUBOS E DOS MATERIAIS DE REVESTIMENTO DAS JUNTAS</t>
  </si>
  <si>
    <t>MONTAGEM E ASSENTAMENTO DE TUBULACAO DE CHAPA DE ACO DE 5/16" DE ESPESSURA,COM 6,00M DE COMPRIMENTO E 700MM DE DIAMETRO,INCLUSIVE SOLDA E REVESTIMENTO DAS JUNTAS,EXCLUSIVE FORNECIMENTO DOS TUBOS E DOS MATERIAIS DE REVESTIMENTO DAS JUNTAS</t>
  </si>
  <si>
    <t>MONTAGEM E ASSENTAMENTO DE TUBULACAO DE CHAPA DE ACO DE 5/16" DE ESPESSURA,COM 6,00M DE COMPRIMENTO E 800MM DE DIAMETRO,INCLUSIVE SOLDA E REVESTIMENTO DAS JUNTAS,EXCLUSIVE FORNECIMENTO DOS TUBOS E DOS MATERIAIS DE REVESTIMENTO DAS JUNTAS</t>
  </si>
  <si>
    <t>MONTAGEM E ASSENTAMENTO DE TUBULACAO DE CHAPA DE ACO DE 5/16" DE ESPESSURA,COM 6,00M DE COMPRIMENTO E 900MM DE DIAMETRO,INCLUSIVE SOLDA E REVESTIMENTO DAS JUNTAS,EXCLUSIVE FORNECIMENTO DOS TUBOS E DOS MATERIAIS DE REVESTIMENTO DAS JUNTAS</t>
  </si>
  <si>
    <t>MONTAGEM E ASSENTAMENTO DE TUBULACAO DE CHAPA DE ACO DE 5/16" DE ESPESSURA,COM 6,00M DE COMPRIMENTO E 1000MM DE DIAMETRO,INCLUSIVE SOLDA E REVESTIMENTO DAS JUNTAS,EXCLUSIVE FORNECIMENTO DOS TUBOS E DOS MATERIAIS DE REVESTIMENTO DAS JUNTAS</t>
  </si>
  <si>
    <t>MONTAGEM E ASSENTAMENTO DE TUBULACAO DE CHAPA DE ACO DE 5/16" DE ESPESSURA,COM 6,00M DE COMPRIMENTO E 1200MM DE DIAMETRO,INCLUSIVE SOLDA E REVESTIMENTO DAS JUNTAS,EXCLUSIVE FORNECIMENTO DOS TUBOS E DOS MATERIAIS DE REVESTIMENTO DAS JUNTAS</t>
  </si>
  <si>
    <t>MONTAGEM E ASSENTAMENTO DE TUBULACAO DE CHAPA DE ACO DE 3/8"DE ESPESSURA,COM 6,00M DE COMPRIMENTO E 300MM DE DIAMETRO,INCLUSIVE SOLDA E REVESTIMENTO DAS JUNTAS,EXCLUSIVE FORNECIMENTO DOS TUBOS E DOS MATERIAIS DE REVESTIMENTO DAS JUNTAS</t>
  </si>
  <si>
    <t>MONTAGEM E ASSENTAMENTO DE TUBULACAO DE CHAPA DE ACO DE 3/8"DE ESPESSURA,COM 6,00M DE COMPRIMENTO E 350MM DE DIAMETRO,INCLUSIVE SOLDA E REVESTIMENTO DAS JUNTAS,EXCLUSIVE FORNECIMENTO DOS TUBOS E DOS MATERIAIS DE REVESTIMENTO DAS JUNTAS</t>
  </si>
  <si>
    <t>MONTAGEM E ASSENTAMENTO DE TUBULACAO DE CHAPA DE ACO DE 3/8"DE ESPESSURA,COM 6,00M DE COMPRIMENTO E 400MM DE DIAMETRO,INCLUSIVE SOLDA E REVESTIMENTO DAS JUNTAS,EXCLUSIVE FORNECIMENTO DOS TUBOS E DOS MATERIAIS DE REVESTIMENTO DAS JUNTAS</t>
  </si>
  <si>
    <t>MONTAGEM E ASSENTAMENTO DE TUBULACAO DE CHAPA DE ACO DE 3/8"DE ESPESSURA,COM 6,00M DE COMPRIMENTO E 450MM DE DIAMETRO,INCLUSIVE SOLDA E REVESTIMENTO DAS JUNTAS,EXCLUSIVE FORNECIMENTO DOS TUBOS E DOS MATERIAIS DE REVESTIMENTO DAS JUNTAS</t>
  </si>
  <si>
    <t>MONTAGEM E ASSENTAMENTO DE TUBULACAO DE CHAPA DE ACO DE 3/8"DE ESPESSURA,COM 6,00M DE COMPRIMENTO E 500MM DE DIAMETRO,INCLUSIVE SOLDA E REVESTIMENTO DAS JUNTAS,EXCLUSIVE FORNECIMENTO DOS TUBOS E DOS MATERIAIS DE REVESTIMENTO DAS JUNTAS</t>
  </si>
  <si>
    <t>MONTAGEM E ASSENTAMENTO DE TUBULACAO DE CHAPA DE ACO DE 3/8"DE ESPESSURA,COM 6,00M DE COMPRIMENTO E 600MM DE DIAMETRO,INCLUSIVE SOLDA E REVESTIMENTO DAS JUNTAS,EXCLUSIVE FORNECIMENTO DOS TUBOS E DOS MATERIAIS DE REVESTIMENTO DAS JUNTAS</t>
  </si>
  <si>
    <t>MONTAGEM E ASSENTAMENTO DE TUBULACAO DE CHAPA DE ACO DE 3/8"DE ESPESSURA,COM 6,00M DE COMPRIMENTO E 700MM DE DIAMETRO,INCLUSIVE SOLDA E REVESTIMENTO DAS JUNTAS,EXCLUSIVE FORNECIMENTO DOS TUBOS E DOS MATERIAIS DE REVESTIMENTO DAS JUNTAS</t>
  </si>
  <si>
    <t>MONTAGEM E ASSENTAMENTO DE TUBULACAO DE CHAPA DE ACO DE 3/8"DE ESPESSURA,COM 6,00M DE COMPRIMENTO E 800MM DE DIAMETRO,INCLUSIVE SOLDA E REVESTIMENTO DAS JUNTAS,EXCLUSIVE FORNECIMENTO DOS TUBOS E DOS MATERIAIS DE REVESTIMENTO DAS JUNTAS</t>
  </si>
  <si>
    <t>MONTAGEM E ASSENTAMENTO DE TUBULACAO DE CHAPA DE ACO DE 3/8"DE ESPESSURA,COM 6,00M DE COMPRIMENTO E 900MM DE DIAMETRO,INCLUSIVE SOLDA E REVESTIMENTO DAS JUNTAS,EXCLUSIVE FORNECIMENTO DOS TUBOS E DOS MATERIAIS DE REVESTIMENTO DAS JUNTAS</t>
  </si>
  <si>
    <t>MONTAGEM E ASSENTAMENTO DE TUBULACAO DE CHAPA DE ACO DE 3/8"DE ESPESSURA,COM 6,00M DE COMPRIMENTO E 1000MM DE DIAMETRO,INCLUSIVE SOLDA E REVESTIMENTO DAS JUNTAS,EXCLUSIVE FORNECIMENTO DOS TUBOS E DOS MATERIAIS DE REVESTIMENTO DAS JUNTAS</t>
  </si>
  <si>
    <t>MONTAGEM E ASSENTAMENTO DE TUBULACAO DE CHAPA DE ACO DE 3/8"DE ESPESSURA,COM 6,00M DE COMPRIMENTO E 1200MM DE DIAMETRO,INCLUSIVE SOLDA E REVESTIMENTO DAS JUNTAS,EXCLUSIVE FORNECIMENTO DOS TUBOS E DOS MATERIAIS DE REVESTIMENTO DAS JUNTAS</t>
  </si>
  <si>
    <t>MONTAGEM E ASSENTAMENTO DE TUBULACAO DE CHAPA DE ACO DE 3/8"DE ESPESSURA,COM 6,00M DE COMPRIMENTO E 1300MM DE DIAMETRO,INCLUSIVE SOLDA E REVESTIMENTO DAS JUNTAS,EXCLUSIVE FORNECIMENTO DOS TUBOS E DOS MATERIAIS DE REVESTIMENTO DAS JUNTAS</t>
  </si>
  <si>
    <t>MONTAGEM E ASSENTAMENTO DE TUBULACAO DE CHAPA DE ACO DE 3/8"DE ESPESSURA,COM 6,00M DE COMPRIMENTO E 1500MM DE DIAMETRO,INCLUSIVE SOLDA E REVESTIMENTO DAS JUNTAS,EXCLUSIVE FORNECIMENTO DOS TUBOS E DOS MATERIAIS DE REVESTIMENTO DAS JUNTAS</t>
  </si>
  <si>
    <t>MONTAGEM E ASSENTAMENTO DE TUBULACAO DE CHAPA DE ACO DE 3/8"DE ESPESSURA,COM 6,00M DE COMPRIMENTO E 2000MM DE DIAMETRO,INCLUSIVE SOLDA E REVESTIMENTO DAS JUNTAS,EXCLUSIVE FORNECIMENTO DOS TUBOS E DOS MATERIAIS DE REVESTIMENTO DAS JUNTAS</t>
  </si>
  <si>
    <t>MONTAGEM E ASSENTAMENTO DE TUBULACAO DE CHAPA DE ACO DE 3/8"DE ESPESSURA,COM 6,00M DE COMPRIMENTO E 2500MM DE DIAMETRO,INCLUSIVE SOLDA E REVESTIMENTO DAS JUNTAS,EXCLUSIVE FORNECIMENTO DOS TUBOS E DOS MATERIAIS DE REVESTIMENTO DAS JUNTAS</t>
  </si>
  <si>
    <t>MONTAGEM E ASSENTAMENTO DE TUBULACAO DE CHAPA DE ACO DE 1/2"DE ESPESSURA,COM 6,00M DE COMPRIMENTO E 500MM DE DIAMETRO,INCLUSIVE SOLDA E REVESTIMENTO DAS JUNTAS,EXCLUSIVE FORNECIMENTO DOS TUBOS E DOS MATERIAIS DE REVESTIMENTO DAS JUNTAS</t>
  </si>
  <si>
    <t>MONTAGEM E ASSENTAMENTO DE TUBULACAO DE CHAPA DE ACO DE 1/2"DE ESPESSURA,COM 6,00M DE COMPRIMENTO E 600MM DE DIAMETRO,INCLUSIVE SOLDA E REVESTIMENTO DAS JUNTAS,EXCLUSIVE FORNECIMENTO DOS TUBOS E DOS MATERIAIS DE REVESTIMENTO DAS JUNTAS</t>
  </si>
  <si>
    <t>MONTAGEM E ASSENTAMENTO DE TUBULACAO DE CHAPA DE ACO DE 1/2"DE ESPESSURA,COM 6,00M DE COMPRIMENTO E 700MM DE DIAMETRO,INCLUSIVE SOLDA E REVESTIMENTO DAS JUNTAS,EXCLUSIVE FORNECIMENTO DOS TUBOS E DOS MATERIAIS DE REVESTIMENTO DAS JUNTAS</t>
  </si>
  <si>
    <t>MONTAGEM E ASSENTAMENTO DE TUBULACAO DE CHAPA DE ACO DE 1/2"DE ESPESSURA,COM 6,00M DE COMPRIMENTO E 800MM DE DIAMETRO,INCLUSIVE SOLDA E REVESTIMENTO DAS JUNTAS,EXCLUSIVE FORNECIMENTO DOS TUBOS E DOS MATERIAIS DE REVESTIMENTO DAS JUNTAS</t>
  </si>
  <si>
    <t>MONTAGEM E ASSENTAMENTO DE TUBULACAO DE CHAPA DE ACO DE 1/2"DE ESPESSURA,COM 6,00M DE COMPRIMENTO E 900MM DE DIAMETRO,INCLUSIVE SOLDA E REVESTIMENTO DAS JUNTAS,EXCLUSIVE FORNECIMENTO DOS TUBOS E DOS MATERIAIS DE REVESTIMENTO DAS JUNTAS</t>
  </si>
  <si>
    <t>MONTAGEM E ASSENTAMENTO DE TUBULACAO DE CHAPA DE ACO DE 1/2"DE ESPESSURA,COM 6,00M DE COMPRIMENTO E 1000MM DE DIAMETRO,INCLUSIVE SOLDA E REVESTIMENTO DAS JUNTAS,EXCLUSIVE FORNECIMENTO DOS TUBOS E DOS MATERIAIS DE REVESTIMENTO DAS JUNTAS</t>
  </si>
  <si>
    <t>MONTAGEM E ASSENTAMENTO DE TUBULACAO DE CHAPA DE ACO DE 1/2"DE ESPESSURA,COM 6,00M DE COMPRIMENTO E 1200MM DE DIAMETRO,INCLUSIVE SOLDA E REVESTIMENTO DAS JUNTAS,EXCLUSIVE FORNECIMENTO DOS TUBOS E DOS MATERIAIS DE REVESTIMENTO DAS JUNTAS</t>
  </si>
  <si>
    <t>MONTAGEM E ASSENTAMENTO DE TUBULACAO DE CHAPA DE ACO DE 1/2"DE ESPESSURA,COM 6,00M DE COMPRIMENTO E 1500MM DE DIAMETRO,INCLUSIVE SOLDA E REVESTIMENTO DAS JUNTAS,EXCLUSIVE FORNECIMENTO DOS TUBOS E DOS MATERIAIS DE REVESTIMENTO DAS JUNTAS</t>
  </si>
  <si>
    <t>MONTAGEM E ASSENTAMENTO DE TUBULACAO DE CHAPA DE ACO DE 1/2"DE ESPESSURA,COM 6,00M DE COMPRIMENTO E 1750MM DE DIAMETRO,INCLUSIVE SOLDA E REVESTIMENTO DAS JUNTAS,EXCLUSIVE FORNECIMENTO DOS TUBOS E DOS MATERIAIS DE REVESTIMENTO DAS JUNTAS</t>
  </si>
  <si>
    <t>MONTAGEM E ASSENTAMENTO DE TUBULACAO DE CHAPA DE ACO DE 1/2"DE ESPESSURA,COM 6,00M DE COMPRIMENTO E 1800MM DE DIAMETRO,INCLUSIVE SOLDA E REVESTIMENTO DAS JUNTAS,EXCLUSIVE FORNECIMENTO DOS TUBOS E DOS MATERIAIS DE REVESTIMENTO DAS JUNTAS</t>
  </si>
  <si>
    <t>MONTAGEM E ASSENTAMENTO DE TUBULACAO DE CHAPA DE ACO DE 1/2"DE ESPESSURA,COM 6,00M DE COMPRIMENTO E 2000MM DE DIAMETRO,INCLUSIVE SOLDA E REVESTIMENTO DAS JUNTAS,EXCLUSIVE FORNECIMENTO DOS TUBOS E DOS MATERIAIS DE REVESTIMENTO DAS JUNTAS</t>
  </si>
  <si>
    <t>MONTAGEM E ASSENTAMENTO DE TUBULACAO DE CHAPA DE ACO DE 1/2"DE ESPESSURA,COM 6,00M DE COMPRIMENTO E 2500MM DE DIAMETRO,INCLUSIVE SOLDA E REVESTIMENTO DAS JUNTAS,EXCLUSIVE FORNECIMENTO DOS TUBOS E DOS MATERIAIS DE REVESTIMENTO DAS JUNTAS</t>
  </si>
  <si>
    <t>MONTAGEM E ASSENTAMENTO DE TUBULACAO DE CHAPA DE ACO DE 5/8"DE ESPESSURA,COM 6,00M DE COMPRIMENTO E 1800MM DE DIAMETRO,INCLUSIVE SOLDA E REVESTIMENTO DAS JUNTAS,EXCLUSIVE FORNECIMENTO DOS TUBOS E DOS MATERIAIS DE REVESTIMENTO DAS JUNTAS</t>
  </si>
  <si>
    <t>MONTAGEM E ASSENTAMENTO DE TUBULACAO DE CHAPA DE ACO DE 5/8"DE ESPESSURA,COM 6,00M DE COMPRIMENTO E 2000MM DE DIAMETRO,INCLUSIVE SOLDA E REVESTIMENTO DAS JUNTAS,EXCLUSIVE FORNECIMENTO DOS TUBOS E DOS MATERIAIS DE REVESTIMENTO DAS JUNTAS</t>
  </si>
  <si>
    <t>MONTAGEM E ASSENTAMENTO DE TUBULACAO DE CHAPA DE ACO DE 5/8"DE ESPESSURA,COM 6,00M DE COMPRIMENTO E 2500MM DE DIAMETRO,INCLUSIVE SOLDA E REVESTIMENTO DAS JUNTAS,EXCLUSIVE FORNECIMENTO DOS TUBOS E DOS MATERIAIS DE REVESTIMENTO DAS JUNTAS</t>
  </si>
  <si>
    <t>MONTAGEM E ASSENTAMENTO DE TUBULACAO DE CHAPA DE ACO DE 3/16" DE ESPESSURA,COM 12,00M DE COMPRIMENTO E 150MM DE DIAMETRO,INCLUSIVE SOLDA E REVESTIMENTO DAS JUNTAS,EXCLUSIVE FORNECIMENTO DOS TUBOS E DOS MATERIAIS DE REVESTIMENTO DAS JUNTAS</t>
  </si>
  <si>
    <t>MONTAGEM E ASSENTAMENTO DE TUBULACAO DE CHAPA DE ACO DE 3/16" DE ESPESSURA,COM 12,00M DE COMPRIMENTO E 200MM DE DIAMETRO,INCLUSIVE SOLDA E REVESTIMENTO DAS JUNTAS,EXCLUSIVE FORNECIMENTO DOS TUBOS E DOS MATERIAIS DE REVESTIMENTO DAS JUNTAS</t>
  </si>
  <si>
    <t>MONTAGEM E ASSENTAMENTO DE TUBULACAO DE CHAPA DE ACO DE 3/16" DE ESPESSURA,COM 12,00M DE COMPRIMENTO E 250MM DE DIAMETRO,INCLUSIVE SOLDA E REVESTIMENTO DAS JUNTAS,EXCLUSIVE FORNECIMENTO DOS TUBOS E DOS MATERIAIS DE REVESTIMENTO DAS JUNTAS</t>
  </si>
  <si>
    <t>MONTAGEM E ASSENTAMENTO DE TUBULACAO DE CHAPA DE ACO DE 3/16" DE ESPESSURA,COM 12,00M DE COMPRIMENTO E 300MM DE DIAMETRO,INCLUSIVE SOLDA E REVESTIMENTO DAS JUNTAS,EXCLUSIVE FORNECIMENTO DOS TUBOS E DOS MATERIAIS DE REVESTIMENTO DAS JUNTAS</t>
  </si>
  <si>
    <t>MONTAGEM E ASSENTAMENTO DE TUBULACAO DE CHAPA DE ACO DE 3/16" DE ESPESSURA,COM 12,00M DE COMPRIMENTO E 350MM DE DIAMETRO,INCLUSIVE SOLDA E REVESTIMENTO DAS JUNTAS,EXCLUSIVE FORNECIMENTO DOS TUBOS E DOS MATERIAIS DE REVESTIMENTO DAS JUNTAS</t>
  </si>
  <si>
    <t>MONTAGEM E ASSENTAMENTO DE TUBULACAO DE CHAPA DE ACO DE 3/16" DE ESPESSURA,COM 12,00M DE COMPRIMENTO E 400MM DE DIAMETRO,INCLUSIVE SOLDA E REVESTIMENTO DAS JUNTAS,EXCLUSIVE FORNECIMENTO DOS TUBOS E DOS MATERIAIS DE REVESTIMENTO DAS JUNTAS</t>
  </si>
  <si>
    <t>MONTAGEM E ASSENTAMENTO DE TUBULACAO DE CHAPA DE ACO DE 3/16" DE ESPESSURA COM 12,00M DE COMPRIMENTO E 450MM DE DIAMETRO,INCLUSIVE SOLDA E REVESTIMENTO DAS JUNTAS,EXCLUSIVE FORNECIMENTO DOS TUBOS E DOS MATERIAIS DE REVESTIMENTO DAS JUNTAS</t>
  </si>
  <si>
    <t>MONTAGEM E ASSENTAMENTO DE TUBULACAO DE CHAPA DE ACO DE 3/16" DE ESPESSURA,COM 12,00M DE COMPRIMENTO E 500MM DE DIAMETRO,INCLUSIVE SOLDA E REVESTIMENTO DAS JUNTAS,EXCLUSIVE FORNECIMENTO DOS TUBOS E DOS MATERIAIS DE REVESTIMENTO DAS JUNTAS</t>
  </si>
  <si>
    <t>MONTAGEM E ASSENTAMENTO DE TUBULACAO DE CHAPA DE ACO DE 1/4"DE ESPESSURA,COM 12,00M DE COMPRIMENTO E 150MM DE DIAMETRO,INCLUSIVE SOLDA E REVESTIMENTO DAS JUNTAS,EXCLUSIVE FORNECIMENTO DOS TUBOS E DOS MATERIAIS DE REVESTIMENTO DAS JUNTAS</t>
  </si>
  <si>
    <t>MONTAGEM E ASSENTAMENTO DE TUBULACAO DE CHAPA DE ACO DE 1/4"DE ESPESSURA,COM 12,00M DE COMPRIMENTO E 200MM DE DIAMETRO,INCLUSIVE SOLDA E REVESTIMENTO DAS JUNTAS,EXCLUSIVE FORNECIMENTO DOS TUBOS E DOS MATERIAIS DE REVESTIMENTO DAS JUNTAS</t>
  </si>
  <si>
    <t>MONTAGEM E ASSENTAMENTO DE TUBULACAO DE CHAPA DE ACO DE 1/4"DE ESPESSURA,COM 12,00M DE COMPRIMENTO E 250MM DE DIAMETRO,INCLUSIVE SOLDA E REVESTIMENTO DAS JUNTAS,EXCLUSIVE FORNECIMENTO DOS TUBOS E DOS MATERIAIS DE REVESTIMENTO DAS JUNTAS</t>
  </si>
  <si>
    <t>MONTAGEM E ASSENTAMENTO DE TUBULACAO DE CHAPA DE ACO DE 1/4"DE ESPESSURA,COM 12,00M DE COMPRIMENTO E 300MM DE DIAMETRO,INCLUSIVE SOLDA E REVESTIMENTO DAS JUNTAS,EXCLUSIVE FORNECIMENTO DOS TUBOS E DOS MATERIAIS DE REVESTIMENTO DAS JUNTAS</t>
  </si>
  <si>
    <t>MONTAGEM E ASSENTAMENTO DE TUBULACAO DE CHAPA DE ACO DE 1/4"DE ESPESSURA,COM 12,00M DE COMPRIMENTO E 350MM DE DIAMETRO,INCLUSIVE SOLDA E REVESTIMENTO DAS JUNTAS,EXCLUSIVE FORNECIMENTO DOS TUBOS E DOS MATERIAIS DE REVESTIMENTO DAS JUNTAS</t>
  </si>
  <si>
    <t>MONTAGEM E ASSENTAMENTO DE TUBULACAO DE CHAPA DE ACO DE 1/4"DE ESPESSURA,COM 12,00M DE COMPRIMENTO E 400MM DE DIAMETRO,INCLUSIVE SOLDA E REVESTIMENTO DAS JUNTAS,EXCLUSIVE FORNECIMENTO DOS TUBOS E MATERIAIS DE REVESTIMENTO DAS JUNTAS</t>
  </si>
  <si>
    <t>MONTAGEM E ASSENTAMENTO DE TUBULACAO DE CHAPA DE ACO DE 1/4"DE ESPESSURA,COM 12,00M DE COMPRIMENTO E 450MM DE DIAMETRO,INCLUSIVE SOLDA E REVESTIMENTO DAS JUNTAS,EXCLUSIVE FORNECIMENTO DOS TUBOS E DOS MATERIAIS DE REVESTIMENTO DAS JUNTAS</t>
  </si>
  <si>
    <t>MONTAGEM E ASSENTAMENTO DE TUBULACAO DE CHAPA DE ACO DE 1/4"DE ESPESSURA,COM 12,00M DE COMPRIMENTO E 500MM DE DIAMETRO,INCLUSIVE SOLDA E REVESTIMENTO DAS JUNTAS,EXCLUSIVE FORNECIMENTO DOS TUBOS E DOS MATERIAIS DE REVESTIMENTO DAS JUNTAS</t>
  </si>
  <si>
    <t>MONTAGEM E ASSENTAMENTO DE TUBULACAO DE CHAPA DE ACO DE 1/4"DE ESPESSURA,COM 12,00M DE COMPRIMENTO E 600MM DE DIAMETRO,INCLUSIVE SOLDA E REVESTIMENTO DAS JUNTAS,EXCLUSIVE FORNECIMENTO DOS TUBOS E DOS MATERIAIS DE REVESTIMENTO DAS JUNTAS</t>
  </si>
  <si>
    <t>MONTAGEM E ASSENTAMENTO DE TUBULACAO DE CHAPA DE ACO DE 1/4"DE ESPESSURA,COM 12,00M DE COMPRIMENTO E 700MM DE DIAMETRO,INCLUSIVE SOLDA E REVESTIMENTO DAS JUNTAS,EXCLUSIVE FORNECIMENTO DOS TUBOS E DOS MATERIAIS DE REVESTIMENTO DAS JUNTAS</t>
  </si>
  <si>
    <t>MONTAGEM E ASSENTAMENTO DE TUBULACAO DE CHAPA DE ACO DE 1/4"DE ESPESSURA,COM 12,00M DE COMPRIMENTO E 800MM DE DIAMETRO,INCLUSIVE SOLDA E REVESTIMENTO DAS JUNTAS,EXCLUSIVE FORNECIMENTO DOS TUBOS E DOS MATERIAIS DE REVESTIMENTO DAS JUNTAS</t>
  </si>
  <si>
    <t>MONTAGEM E ASSENTAMENTO DE TUBULACAO DE CHAPA DE ACO DE 5/16" DE ESPESSURA,COM 12,00M DE COMPRIMENTO E 300MM DE DIAMETRO,INCLUSIVE SOLDA E REVESTIMENTO DAS JUNTAS,EXCLUSIVE FORNECIMENTO DOS TUBOS E DOS MATERIAIS DE REVESTIMENTO DAS JUNTAS</t>
  </si>
  <si>
    <t>MONTAGEM E ASSENTAMENTO DE TUBULACAO DE CHAPA DE ACO DE 5/16" DE ESPESSURA,COM 12,00M DE COMPRIMENTO E 350MM DE DIAMETRO,INCLUSIVE SOLDA E REVESTIMENTO DAS JUNTAS,EXCLUSIVE FORNECIMENTO DOS TUBOS E DOS MATERIAIS DE REVESTIMENTO DAS JUNTAS</t>
  </si>
  <si>
    <t>MONTAGEM E ASSENTAMENTO DE TUBULACAO DE CHAPA DE ACO DE 5/16" DE ESPESSURA,COM 12,00M DE COMPRIMENTO E 400MM DE DIAMETRO,INCLUSIVE SOLDA E REVESTIMENTO DAS JUNTAS,EXCLUSIVE FORNECIMENTO DOS TUBOS E DOS MATERIAIS DE REVESTIMENTO DAS JUNTAS</t>
  </si>
  <si>
    <t>MONTAGEM E ASSENTAMENTO DE TUBULACAO DE CHAPA DE ACO DE 5/16" DE ESPESSURA,COM 12,00M DE COMPRIMENTO E 450MM DE DIAMETRO,INCLUSIVE SOLDA E REVESTIMENTO DAS JUNTAS,EXCLUSIVE FORNECIMENTO DOS TUBOS E DOS MATERIAIS DE REVESTIMENTO DAS JUNTAS</t>
  </si>
  <si>
    <t>MONTAGEM E ASSENTAMENTO DE TUBULACAO DE CHAPA DE ACO DE 5/16" DE ESPESSURA,COM 12,00M DE COMPRIMENTO E 500MM DE DIAMETRO,INCLUSIVE SOLDA E REVESTIMENTO DAS JUNTAS,EXCLUSIVE FORNECIMENTO DOS TUBOS E DOS MATERIAIS DE REVESTIMENTO DAS JUNTAS</t>
  </si>
  <si>
    <t>MONTAGEM E ASSENTAMENTO DE TUBULACAO DE CHAPA DE ACO DE 5/16" DE ESPESSURA,COM 12,00M DE COMPRIMENTO E 600MM DE DIAMETRO,INCLUSIVE SOLDA E REVESTIMENTO DAS JUNTAS,EXCLUSIVE FORNECIMENTO DOS TUBOS E DOS MATERIAIS DE REVESTIMENTO DAS JUNTAS</t>
  </si>
  <si>
    <t>MONTAGEM E ASSENTAMENTO DE TUBULACAO DE CHAPA DE ACO DE 5/16" DE ESPESSURA,COM 12,00M DE COMPRIMENTO E 700MM DE DIAMETRO,INCLUSIVE SOLDA E REVESTIMENTO DAS JUNTAS,EXCLUSIVE FORNECIMENTO DOS TUBOS E DOS MATERIAIS DE REVESTIMENTO DAS JUNTAS</t>
  </si>
  <si>
    <t>MONTAGEM E ASSENTAMENTO DE TUBULACAO DE CHAPA DE ACO DE 5/16" DE ESPESSURA,COM 12,00M DE COMPRIMENTO E 800MM DE DIAMETRO,INCLUSIVE SOLDA E REVESTIMENTO DAS JUNTAS,EXCLUSIVE FORNECIMENTO DOS TUBOS E DOS MATERIAIS DE REVESTIMENTO DAS JUNTAS</t>
  </si>
  <si>
    <t>MONTAGEM E ASSENTAMENTO DE TUBULACAO DE CHAPA DE ACO DE 5/16" DE ESPESSURA,COM 12,00M DE COMPRIMENTO E 900MM DE DIAMETRO,INCLUSIVE SOLDA E REVESTIMENTO DAS JUNTAS,EXCLUSIVE FORNECIMENTO DOS TUBOS E DOS MATERIAIS DE REVESTIMENTO DAS JUNTAS</t>
  </si>
  <si>
    <t>MONTAGEM E ASSENTAMENTO DE TUBULACAO DE CHAPA DE ACO DE 5/16" DE ESPESSURA,COM 12,00M DE COMPRIMENTO E 1000MM DE DIAMETRO,INCLUSIVE SOLDA E REVESTIMENTO DAS JUNTAS,EXCLUSIVE FORNECIMENTO DOS TUBOS E DOS MATERIAIS DE REVESTIMENTO DAS JUNTAS</t>
  </si>
  <si>
    <t>MONTAGEM E ASSENTAMENTO DE TUBULACAO DE CHAPA DE ACO DE 5/16" DE ESPESSURA,COM 12,00M DE COMPRIMENTO E 1200MM DE DIAMETRO,INCLUSIVE SOLDA E REVESTIMENTO DAS JUNTAS,EXCLUSIVE FORNECIMENTO DOS TUBOS E DOS MATERIAIS DE REVESTIMENTO DAS JUNTAS</t>
  </si>
  <si>
    <t>MONTAGEM E ASSENTAMENTO DE TUBULACAO DE CHAPA DE ACO DE 3/8"DE ESPESSURA,COM 12,00M DE COMPRIMENTO E 300MM DE DIAMETRO,INCLUSIVE SOLDA E REVESTIMENTO DAS JUNTAS,EXCLUSIVE FORNECIMENTO DOS TUBOS E DOS MATERIAIS DE REVESTIMENTO DAS JUNTAS</t>
  </si>
  <si>
    <t>MONTAGEM E ASSENTAMENTO DE TUBULACAO DE CHAPA DE ACO DE 3/8"DE ESPESSURA,COM 12,00M DE COMPRIMENTO E 350MM DE DIAMETRO,INCLUSIVE SOLDA E REVESTIMENTO DAS JUNTAS,EXCLUSIVE FORNECIMENTO DOS TUBOS E DOS MATERIAIS DE REVESTIMENTO DAS JUNTAS</t>
  </si>
  <si>
    <t>MONTAGEM E ASSENTAMENTO DE TUBULACAO DE CHAPA DE ACO DE 3/8"DE ESPESSURA,COM 12,00M DE COMPRIMENTO E 400MM DE DIAMETRO,INCLUSIVE SOLDA E REVESTIMENTO DAS JUNTAS,EXCLUSIVE FORNECIMENTO DOS TUBOS E DOS MATERIAIS DE REVESTIMENTO DAS JUNTAS</t>
  </si>
  <si>
    <t>MONTAGEM E ASSENTAMENTO DE TUBULACAO DE CHAPA DE ACO DE 3/8"DE ESPESSURA,COM 12,00M DE COMPRIMENTO E 450MM DE DIAMETRO,INCLUSIVE SOLDA E REVESTIMENTO DAS JUNTAS,EXCLUSIVE FORNECIMENTO DOS TUBOS E DOS MATERIAIS DE REVESTIMENTO DAS JUNTAS</t>
  </si>
  <si>
    <t>MONTAGEM E ASSENTAMENTO DE TUBULACAO DE CHAPA DE ACO DE 3/8"DE ESPESSURA,COM 12,00M DE COMPRIMENTO E 500MM DE DIAMETRO,INCLUSIVE SOLDA E REVESTIMENTO DAS JUNTAS,EXCLUSIVE FORNECIMENTO DOS TUBOS E DOS MATERIAIS DE REVESTIMENTO DAS JUNTAS</t>
  </si>
  <si>
    <t>MONTAGEM E ASSENTAMENTO DE TUBULACAO DE CHAPA DE ACO DE 3/8"DE ESPESSURA,COM 12,00M DE COMPRIMENTO E 600MM DE DIAMETRO,INCLUSIVE SOLDA E REVESTIMENTO DAS JUNTAS,EXCLUSIVE FORNECIMENTO DOS TUBOS E DOS MATERIAIS DE REVESTIMENTO DAS JUNTAS</t>
  </si>
  <si>
    <t>MONTAGEM E ASSENTAMENTO DE TUBULACAO DE CHAPA DE ACO DE 3/8"DE ESPESSURA,COM 12,00M DE COMPRIMENTO E 700MM DE DIAMETRO,INCLUSIVE SOLDA E REVESTIMENTO DAS JUNTAS,EXCLUSIVE FORNECIMENTO DOS TUBOS E DOS MATERIAIS DE REVESTIMENTO DAS JUNTAS</t>
  </si>
  <si>
    <t>MONTAGEM E ASSENTAMENTO DE TUBULACAO DE CHAPA DE ACO DE 3/8"DE ESPESSURA,COM 12,00M DE COMPRIMENTO E 800MM DE DIAMETRO,INCLUSIVE SOLDA E REVESTIMENTO DAS JUNTAS,EXCLUSIVE FORNECIMENTO DOS TUBOS E DOS MATERIAIS DE REVESTIMENTO DAS JUNTAS</t>
  </si>
  <si>
    <t>MONTAGEM E ASSENTAMENTO DE TUBULACAO DE CHAPA DE ACO DE 3/8"DE ESPESSURA,COM 12,00M DE COMPRIMENTO E 900MM DE DIAMETRO,INCLUSIVE SOLDA E REVESTIMENTO DAS JUNTAS,EXCLUSIVE FORNECIMENTO DOS TUBOS E DOS MATERIAIS DE REVESTIMENTO DAS JUNTAS</t>
  </si>
  <si>
    <t>MONTAGEM E ASSENTAMENTO DE TUBULACAO DE CHAPA DE ACO DE 3/8"DE ESPESSURA,COM 12,00M DE COMPRIMENTO E 1000MM DE DIAMETRO,INCLUSIVE SOLDA E REVESTIMENTO DAS JUNTAS,EXCLUSIVE FORNECIMENTO DOS TUBOS E DOS MATERIAIS DE REVESTIMENTO DAS JUNTAS</t>
  </si>
  <si>
    <t>MONTAGEM E ASSENTAMENTO DE TUBULACAO DE CHAPA DE ACO DE 3/8"DE ESPESSURA,COM 12,00M DE COMPRIMENTO E 1200MM DE DIAMETRO,INCLUSIVE SOLDA E REVESTIMENTO DAS JUNTAS,EXCLUSIVE FORNECIMENTO DOS TUBOS E DOS MATERIAIS DE REVESTIMENTO DAS JUNTAS</t>
  </si>
  <si>
    <t>MONTAGEM E ASSENTAMENTO DE TUBULACAO DE CHAPA DE ACO DE 3/8"DE ESPESSURA,COM 12,00M DE COMPRIMENTO E 1300MM DE DIAMETRO,INCLUSIVE SOLDA E REVESTIMENTO DAS JUNTAS,EXCLUSIVE FORNECIMENTO DOS TUBOS E DOS MATERIAIS DE REVESTIMENTO DAS JUNTAS</t>
  </si>
  <si>
    <t>MONTAGEM E ASSENTAMENTO DE TUBULACAO DE CHAPA DE ACO DE 3/8"DE ESPESSURA,COM 12,00M DE COMPRIMENTO E 1500MM DE DIAMETRO,INCLUSIVE SOLDA E REVESTIMENTO DAS JUNTAS,EXCLUSIVE FORNECIMENTO DOS TUBOS E DOS MATERIAIS DE REVESTIMENTO DAS JUNTAS</t>
  </si>
  <si>
    <t>MONTAGEM E ASSENTAMENTO DE TUBULACAO DE CHAPA DE ACO DE 3/8"DE ESPESSURA,COM 12,00M DE COMPRIMENTO E 2000MM DE DIAMETRO,INCLUSIVE SOLDA E REVESTIMENTO DAS JUNTAS,EXCLUSIVE FORNECIMENTO DOS TUBOS E DOS MATERIAIS DE REVESTIMENTO DAS JUNTAS</t>
  </si>
  <si>
    <t>MONTAGEM E ASSENTAMENTO DE TUBULACAO DE CHAPA DE ACO DE 3/8"DE ESPESSURA,COM 12,00M DE COMPRIMENTO E 2500MM DE DIAMETRO,INCLUSIVE SOLDA E REVESTIMENTO DAS JUNTAS,EXCLUSIVE FORNECIMENTO DOS TUBOS E DOS MATERIAIS DE REVESTIMENTO DAS JUNTAS</t>
  </si>
  <si>
    <t>MONTAGEM E ASSENTAMENTO DE TUBULACAO DE CHAPA DE ACO DE 1/2"DE ESPESSURA,COM 12,00M DE COMPRIMENTO E 500MM DE DIAMETRO,INCLUSIVE SOLDA E REVESTIMENTO DAS JUNTAS,EXCLUSIVE FORNECIMENTO DOS TUBOS E DOS MATERIAIS DE REVESTIMENTO DAS JUNTAS</t>
  </si>
  <si>
    <t>MONTAGEM E ASSENTAMENTO DE TUBULACAO DE CHAPA DE ACO DE 1/2"DE ESPESSURA,COM 12,00M DE COMPRIMENTO E 600MM DE DIAMETRO,INCLUSIVE SOLDA E REVESTIMENTO DAS JUNTAS,EXCLUSIVE FORNECIMENTO DOS TUBOS E DOS MATERIAIS DE REVESTIMENTO DAS JUNTAS</t>
  </si>
  <si>
    <t>MONTAGEM E ASSENTAMENTO DE TUBULACAO DE CHAPA DE ACO DE 1/2"DE ESPESSURA,COM 12,00M DE COMPRIMENTO E 700MM DE DIAMETRO,INCLUSIVE SOLDA E REVESTIMENTO DAS JUNTAS,EXCLUSIVE FORNECIMENTO DOS TUBOS E DOS MATERIAIS DE REVESTIMENTO DAS JUNTAS</t>
  </si>
  <si>
    <t>MONTAGEM E ASSENTAMENTO DE TUBULACAO DE CHAPA DE ACO DE 1/2"DE ESPESSURA,COM 12,00M DE COMPRIMENTO E 800MM DE DIAMETRO,INCLUSIVE SOLDA E REVESTIMENTO DAS JUNTAS,EXCLUSIVE FORNECIMENTO DOS TUBOS E DOS MATERIAIS DE REVESTIMENTO DAS JUNTAS</t>
  </si>
  <si>
    <t>MONTAGEM E ASSENTAMENTO DE TUBULACAO DE CHAPA DE ACO DE 1/2"DE ESPESSURA,COM 12,00M DE COMPRIMENTO E 900MM DE DIAMETRO,INCLUSIVE SOLDA E REVESTIMENTO DAS JUNTAS,EXCLUSIVE FORNECIMENTO DOS TUBOS E DOS MATERIAIS DE REVESTIMENTO DAS JUNTAS</t>
  </si>
  <si>
    <t>MONTAGEM E ASSENTAMENTO DE TUBULACAO DE CHAPA DE ACO DE 1/2"DE ESPESSURA,COM 12,00M DE COMPRIMENTO E 1000MM DE DIAMETRO,INCLUSIVE SOLDA E REVESTIMENTO DAS JUNTAS,EXCLUSIVE FORNECIMENTO DOS TUBOS E DOS MATERIAIS DE REVESTIMENTO DAS JUNTAS</t>
  </si>
  <si>
    <t>MONTAGEM E ASSENTAMENTO DE TUBULACAO DE CHAPA DE ACO DE 1/2"DE ESPESSURA,COM 12,00M DE COMPRIMENTO E 1200MM DE DIAMETRO,INCLUSIVE SOLDA E REVESTIMENTO DAS JUNTAS,EXCLUSIVE FORNECIMENTO DOS TUBOS E DOS MATERIAIS DE REVESTIMENTO DAS JUNTAS</t>
  </si>
  <si>
    <t>MONTAGEM E ASSENTAMENTO DE TUBULACAO DE CHAPA DE ACO DE 1/2"DE ESPESSURA,COM 12,00M DE COMPRIMENTO E 1500MM DE DIAMETRO,INCLUSIVE SOLDA E REVESTIMENTO DAS JUNTAS,EXCLUSIVE FORNECIMENTO DOS TUBOS E DOS MATERIAIS DE REVESTIMENTO DAS JUNTAS</t>
  </si>
  <si>
    <t>MONTAGEM E ASSENTAMENTO DE TUBULACAO DE CHAPA DE ACO DE 1/2"DE ESPESSURA,COM 12,00M DE COMPRIMENTO E 1750MM DE DIAMETRO,INCLUSIVE SOLDA E REVESTIMENTO DAS JUNTAS,EXCLUSIVE FORNECIMENTO DOS TUBOS E DOS MATERIAIS DE REVESTIMENTO DAS JUNTAS</t>
  </si>
  <si>
    <t>MONTAGEM E ASSENTAMENTO DE TUBULACAO DE CHAPA DE ACO DE 1/2"DE ESPESSURA,COM 12,00M DE COMPRIMENTO E 1800MM DE DIAMETRO,INCLUSIVE SOLDA E REVESTIMENTO DAS JUNTAS,EXCLUSIVE FORNECIMENTO DOS TUBOS E DOS MATERIAIS DE REVESTIMENTO DAS JUNTAS</t>
  </si>
  <si>
    <t>MONTAGEM E ASSENTAMENTO DE TUBULACAO DE CHAPA DE ACO DE 1/2"DE ESPESSURA,COM 12,00M DE COMPRIMENTO E 2000MM DE DIAMETRO,INCLUSIVE SOLDA E REVESTIMENTO DAS JUNTAS,EXCLUSIVE FORNECIMENTO DOS TUBOS E DOS MATERIAIS DE REVESTIMENTO DAS JUNTAS</t>
  </si>
  <si>
    <t>MONTAGEM E ASSENTAMENTO DE TUBULACAO DE CHAPA DE ACO DE 1/2"DE ESPESSURA,COM 12,00M DE COMPRIMENTO E 2500MM DE DIAMETRO,INCLUSIVE SOLDA E REVESTIMENTO DAS JUNTAS,EXCLUSIVE FORNECIMENTO DOS TUBOS E DOS MATERIAIS DE REVESTIMENTO DAS JUNTAS</t>
  </si>
  <si>
    <t>MONTAGEM E ASSENTAMENTO DE TUBULACAO DE CHAPA DE ACO DE 5/8"DE ESPESSURA,COM 12,00M DE COMPRIMENTO E 1800MM DE DIAMETRO,INCLUSIVE SOLDA E REVESTIMENTO DAS JUNTAS,EXCLUSIVE FORNECIMENTO DOS TUBOS E DOS MATERIAIS DE REVESTIMENTO DAS JUNTAS</t>
  </si>
  <si>
    <t>MONTAGEM E ASSENTAMENTO DE TUBULACAO DE CHAPA DE ACO DE 5/8"DE ESPESSURA,COM 12,00M DE COMPRIMENTO E 2000MM DE DIAMETRO,INCLUSIVE SOLDA E REVESTIMENTO DAS JUNTAS,EXCLUSIVE FORNECIMENTO DOS TUBOS E DOS MATERIAIS DE REVESTIMENTO DAS JUNTAS</t>
  </si>
  <si>
    <t>MONTAGEM E ASSENTAMENTO DE TUBULACAO DE CHAPA DE ACO DE 5/8"DE ESPESSURA,COM 12,00M DE COMPRIMENTO E 2500MM DE DIAMETRO,INCLUSIVE SOLDA E REVESTIMENTO DAS JUNTAS,EXCLUSIVE FORNECIMENTO DOS TUBOS E DOS MATERIAIS DE REVESTIMENTO DAS JUNTAS</t>
  </si>
  <si>
    <t>MONTAGEM E ASSENTAMENTO DE PECAS DE CHAPA DE ACO DE 3/16" DEESPESSURA,POR JUNTA SOLDADA,DE 150MM DE DIAMETRO,INCLUSIVESOLDA,EXCLUSIVE FORNECIMENTO DAS PECAS E DOS MATERIAIS DE REVESTIMENTO DAS JUNTAS</t>
  </si>
  <si>
    <t>MONTAGEM E ASSENTAMENTO DE PECAS DE CHAPA DE ACO DE 3/16" DEESPESSURA,POR JUNTA SOLDADA,DE 200MM DE DIAMETRO,INCLUSIVESOLDA,EXCLUSIVE FORNECIMENTO DAS PECAS E DOS MATERIAIS DE REVESTIMENTO DAS JUNTAS</t>
  </si>
  <si>
    <t>MONTAGEM E ASSENTAMENTO DE PECAS DE CHAPA DE ACO DE 3/16" DEESPESSURA,POR JUNTA SOLDADA,DE 250MM DE DIAMETRO,INCLUSIVESOLDA,EXCLUSIVE FORNECIMENTO DAS PECAS E DOS MATERIAIS DE REVESTIMENTO DAS JUNTAS</t>
  </si>
  <si>
    <t>MONTAGEM E ASSENTAMENTO DE PECAS DE CHAPA DE ACO DE 3/16" DEESPESSURA,POR JUNTA SOLDADA,DE 300MM DE DIAMETRO,INCLUSIVESOLDA,EXCLUSIVE FORNECIMENTO DAS PECAS E DOS MATERIAIS DE REVESTIMENTO DAS JUNTAS</t>
  </si>
  <si>
    <t>MONTAGEM E ASSENTAMENTO DE PECAS DE CHAPA DE ACO DE 3/16" DEESPESSURA,POR JUNTA SOLDADA,DE 350MM DE DIAMETRO,INCLUSIVESOLDA,EXCLUSIVE FORNECIMENTO DAS PECAS E DOS MATERIAIS DE REVESTIMENTO DAS JUNTAS</t>
  </si>
  <si>
    <t>MONTAGEM E ASSENTAMENTO DE PECAS DE CHAPA DE ACO DE 3/16" DEESPESSURA,POR JUNTA SOLDADA,DE 400MM DE DIAMETRO,INCLUSIVESOLDA,EXCLUSIVE FORNECIMENTO DAS PECAS E DOS MATERIAIS DE REVESTIMENTO DAS JUNTAS</t>
  </si>
  <si>
    <t>MONTAGEM E ASSENTAMENTO DE PECAS DE CHAPA DE ACO DE 3/16" DEESPESSURA,POR JUNTA SOLDADA,DE 450MM DE DIAMETRO,INCLUSIVESOLDA,EXCLUSIVE FORNECIMENTO DAS PECAS E DOS MATERIAIS DE REVESTIMENTO DAS JUNTAS</t>
  </si>
  <si>
    <t>MONTAGEM E ASSENTAMENTO DE PECAS DE CHAPA DE ACO DE 3/16" DEESPESSURA,POR JUNTA SOLDADA,DE 500MM DE DIAMETRO,INCLUSIVESOLDA,EXCLUSIVE FORNECIMENTO DAS PECAS E DOS MATERIAIS DE REVESTIMENTO DAS JUNTAS</t>
  </si>
  <si>
    <t>MONTAGEM E ASSENTAMENTO DE PECAS DE CHAPA DE ACO DE 1/4" DEESPESSURA,POR JUNTA SOLDADA,DE 150MM DE DIAMETRO,INCLUSIVE SOLDA,EXCLUSIVE FORNECIMENTO DAS PECAS E DOS MATERIAIS DE REVESTIMENTO DAS JUNTAS</t>
  </si>
  <si>
    <t>MONTAGEM E ASSENTAMENTO DE PECAS DE CHAPA DE ACO DE 1/4" DEESPESSURA,POR JUNTA SOLDADA,DE 200MM DE DIAMETRO,INCLUSIVE SOLDA,EXCLUSIVE FORNECIMENTO DAS PECAS E DOS MATERIAIS DE REVESTIMENTO DAS JUNTAS</t>
  </si>
  <si>
    <t>MONTAGEM E ASSENTAMENTO DE PECAS DE CHAPA DE ACO DE 1/4" DEESPESSURA,POR JUNTA SOLDADA,DE 250MM DE DIAMETRO,INCLUSIVE SOLDA,EXCLUSIVE FORNECIMENTO DAS PECAS E DOS MATERIAIS DE REVESTIMENTO DAS JUNTAS</t>
  </si>
  <si>
    <t>MONTAGEM E ASSENTAMENTO DE PECAS DE CHAPA DE ACO DE 1/4" DEESPESSURA,POR JUNTA SOLDADA,DE 300MM DE DIAMETRO,INCLUSIVE SOLDA,EXCLUSIVE FORNECIMENTO DAS PECAS E DOS MATERIAIS DE REVESTIMENTO DAS JUNTAS</t>
  </si>
  <si>
    <t>MONTAGEM E ASSENTAMENTO DE PECAS DE CHAPA DE ACO DE 1/4" DEESPESSURA,POR JUNTA SOLDADA,DE 350MM DE DIAMETRO,INCLUSIVE SOLDA,EXCLUSIVE FORNECIMENTO DAS PECAS E DOS MATERIAIS DE REVESTIMENTO DAS JUNTAS</t>
  </si>
  <si>
    <t>MONTAGEM E ASSENTAMENTO DE PECAS DE CHAPA DE ACO DE 1/4" DEESPESSURA,POR JUNTA SOLDADA,DE 400MM DE DIAMETRO,INCLUSIVE SOLDA,EXCLUSIVE FORNECIMENTO DAS PECAS E DOS MATERIAIS DE REVESTIMENTO DAS JUNTAS</t>
  </si>
  <si>
    <t>MONTAGEM E ASSENTAMENTO DE PECAS DE CHAPA DE ACO DE 1/4" DEESPESSURA,POR JUNTA SOLDADA,DE 450MM DE DIAMETRO,INCLUSIVE SOLDA,EXCLUSIVE FORNECIMENTO DAS PECAS E DOS MATERIAIS DE REVESTIMENTO DAS JUNTAS</t>
  </si>
  <si>
    <t>MONTAGEM E ASSENTAMENTO DE PECAS DE CHAPA DE ACO DE 1/4" DEESPESSURA,POR JUNTA SOLDADA,DE 500MM DE DIAMETRO,INCLUSIVE SOLDA,EXCLUSIVE FORNECIMENTO DAS PECAS E DOS MATERIAIS DE REVESTIMENTO DAS JUNTAS</t>
  </si>
  <si>
    <t>MONTAGEM E ASSENTAMENTO DE PECAS DE CHAPA DE ACO DE 1/4" DEESPESSURA,POR JUNTA SOLDADA,DE 600MM DE DIAMETRO,INCLUSIVE SOLDA,EXCLUSIVE FORNECIMENTO DAS PECAS E DOS MATERIAIS DE REVESTIMENTO DAS JUNTAS</t>
  </si>
  <si>
    <t>MONTAGEM E ASSENTAMENTO DE PECAS DE CHAPA DE ACO DE 1/4" DEESPESSURA,POR JUNTA SOLDADA,DE 700MM DE DIAMETRO,INCLUSIVE SOLDA,EXCLUSIVE FORNECIMENTO DAS PECAS E DOS MATERIAIS DE REVESTIMENTO DAS JUNTAS</t>
  </si>
  <si>
    <t>MONTAGEM E ASSENTAMENTO DE PECAS DE CHAPA DE ACO DE 1/4" DEESPESSURA,POR JUNTA SOLDADA,DE 800MM DE DIAMETRO,INCLUSIVE SOLDA,EXCLUSIVE FORNECIMENTO DAS PECAS E DOS MATERIAIS DE REVESTIMENTO DAS JUNTAS</t>
  </si>
  <si>
    <t>MONTAGEM E ASSENTAMENTO DE PECAS DE CHAPA DE ACO DE 5/16" DEESPESSURA,POR JUNTA SOLDADA,DE 300MM DE DIAMETRO,INCLUSIVESOLDA,EXCLUSIVE FORNECIMENTO DAS PECAS E DOS MATERIAIS DE REVESTIMENTO DAS JUNTAS</t>
  </si>
  <si>
    <t>MONTAGEM E ASSENTAMENTO DE PECAS DE CHAPA DE ACO DE 5/16" DEESPESSURA,POR JUNTA SOLDADA,DE 350MM DE DIAMETRO,INCLUSIVESOLDA,EXCLUSIVE FORNECIMENTO DAS PECAS E DOS MATERIAIS DE REVESTIMENTO DAS JUNTAS</t>
  </si>
  <si>
    <t>MONTAGEM E ASSENTAMENTO DE PECAS DE CHAPA DE ACO DE 5/16" DEESPESSURA,POR JUNTA SOLDADA,DE 400MM DE DIAMETRO,INCLUSIVESOLDA,EXCLUSIVE FORNECIMENTO DAS PECAS E DOS MATERIAIS DE REVESTIMENTO DAS JUNTAS</t>
  </si>
  <si>
    <t>MONTAGEM E ASSENTAMENTO DE PECAS DE CHAPA DE ACO DE 5/16" DEESPESSURA,POR JUNTA SOLDADA,DE 450MM DE DIAMETRO,INCLUSIVESOLDA,EXCLUSIVE FORNECIMENTO DAS PECAS E DOS MATERIAIS DE REVESTIMENTO DAS JUNTAS</t>
  </si>
  <si>
    <t>MONTAGEM E ASSENTAMENTO DE PECAS DE CHAPA DE ACO DE 5/16" DEESPESSURA,POR JUNTA SOLDADA,DE 500MM DE DIAMETRO,INCLUSIVESOLDA,EXCLUSIVE FORNECIMENTO DAS PECAS E DOS MATERIAIS DE REVESTIMENTO DAS JUNTAS</t>
  </si>
  <si>
    <t>MONTAGEM E ASSENTAMENTO DE PECAS DE CHAPA DE ACO DE 5/16" DEESPESSURA,POR JUNTA SOLDADA,DE 600MM DE DIAMETRO,INCLUSIVESOLDA,EXCLUSIVE FORNECIMENTO DAS PECAS E DOS MATERIAIS DE REVESTIMENTO DAS JUNTAS</t>
  </si>
  <si>
    <t>MONTAGEM E ASSENTAMENTO DE PECAS DE CHAPA DE ACO DE 5/16" DEESPESSURA,POR JUNTA SOLDADA,DE 700MM DE DIAMETRO,INCLUSIVESOLDA,EXCLUSIVE FORNECIMENTO DAS PECAS E DOS MATERIAIS DE REVESTIMENTO DAS JUNTAS</t>
  </si>
  <si>
    <t>MONTAGEM E ASSENTAMENTO DE PECAS DE CHAPA DE ACO DE 5/16" DEESPESSURA,POR JUNTA SOLDADA,DE 800MM DE DIAMETRO,INCLUSIVESOLDA,EXCLUSIVE FORNECIMENTO DAS PECAS E DOS MATERIAIS DE REVESTIMENTO DAS JUNTAS</t>
  </si>
  <si>
    <t>MONTAGEM E ASSENTAMENTO DE PECAS DE CHAPA DE ACO DE 5/16" DEESPESSURA,POR JUNTA SOLDADA,DE 900MM DE DIAMETRO,INCLUSIVESOLDA,EXCLUSIVE FORNECIMENTO DAS PECAS E DOS MATERIAIS DE REVESTIMENTO DAS JUNTAS</t>
  </si>
  <si>
    <t>MONTAGEM E ASSENTAMENTO DE PECAS DE CHAPA DE ACO DE 5/16" DEESPESSURA,POR JUNTA SOLDADA,DE 1000MM DE DIAMETRO,INCLUSIVESOLDA,EXCLUSIVE FORNECIMENTO DAS PECAS E DOS MATERIAIS DE REVESTIMENTO DAS JUNTAS</t>
  </si>
  <si>
    <t>MONTAGEM E ASSENTAMENTO DE PECAS DE CHAPA DE ACO DE 5/16" DEESPESSURA,POR JUNTA SOLDADA,DE 1200MM DE DIAMETRO,INCLUSIVESOLDA,EXCLUSIVE FORNECIMENTO DAS PECAS E DOS MATERIAIS DE REVESTIMENTO DAS JUNTAS</t>
  </si>
  <si>
    <t>MONTAGEM E ASSENTAMENTO DE PECAS DE CHAPA DE ACO DE 3/8" DEESPESSURA,POR JUNTA SOLDADA,DE 300MM DE DIAMETRO,INCLUSIVE SOLDA,EXCLUSIVE FORNECIMENTO DAS PECAS E DOS MATERIAIS DE REVESTIMENTO DAS JUNTAS</t>
  </si>
  <si>
    <t>MONTAGEM E ASSENTAMENTO DE PECAS DE CHAPA DE ACO DE 3/8" DEESPESSURA,POR JUNTA SOLDADA,DE 350MM DE DIAMETRO,INCLUSIVE SOLDA,EXCLUSIVE FORNECIMENTO DAS PECAS E DOS MATERIAIS DE REVESTIMENTO DAS JUNTAS</t>
  </si>
  <si>
    <t>MONTAGEM E ASSENTAMENTO DE PECAS DE CHAPA DE ACO DE 3/8" DEESPESSURA,POR JUNTA SOLDADA,DE 400MM DE DIAMETRO,INCLUSIVE SOLDA,EXCLUSIVE FORNECIMENTO DAS PECAS E DOS MATERIAIS DE REVESTIMENTO DAS JUNTAS</t>
  </si>
  <si>
    <t>MONTAGEM E ASSENTAMENTO DE PECAS DE CHAPA DE ACO DE 3/8" DEESPESSURA,POR JUNTA SOLDADA,DE 450MM DE DIAMETRO,INCLUSIVE SOLDA,EXCLUSIVE FORNECIMENTO DAS PECAS E DOS MATERIAIS DE REVESTIMENTO DAS JUNTAS</t>
  </si>
  <si>
    <t>MONTAGEM E ASSENTAMENTO DE PECAS DE CHAPA DE ACO DE 3/8" DEESPESSURA,POR JUNTA SOLDADA,DE 500MM DE DIAMETRO,INCLUSIVE SOLDA,EXCLUSIVE FORNECIMENTO DAS PECAS E DOS MATERIAIS DE REVESTIMENTO DAS JUNTAS</t>
  </si>
  <si>
    <t>MONTAGEM E ASSENTAMENTO DE PECAS DE CHAPA DE ACO DE 3/8" DEESPESSURA,POR JUNTA SOLDADA,DE 600MM DE DIAMETRO,INCLUSIVE SOLDA,EXCLUSIVE FORNECIMENTO DAS PECAS E DOS MATERIAIS DE REVESTIMENTO DAS JUNTAS</t>
  </si>
  <si>
    <t>MONTAGEM E ASSENTAMENTO DE PECAS DE CHAPA DE ACO DE 3/8" DEESPESSURA,POR JUNTA SOLDADA,DE 700MM DE DIAMETRO,INCLUSIVE SOLDA,EXCLUSIVE FORNECIMENTO DAS PECAS E DOS MATERIAIS DE REVESTIMENTO DAS JUNTAS</t>
  </si>
  <si>
    <t>MONTAGEM E ASSENTAMENTO DE PECAS DE CHAPA DE ACO DE 3/8" DEESPESSURA,POR JUNTA SOLDADA,DE 800MM DE DIAMETRO,INCLUSIVE SOLDA,EXCLUSIVE FORNECIMENTO DAS PECAS E DOS MATERIAIS DE REVESTIMENTO DAS JUNTAS</t>
  </si>
  <si>
    <t>MONTAGEM E ASSENTAMENTO DE PECAS DE CHAPA DE ACO DE 3/8" DEESPESSURA,POR JUNTA SOLDADA,DE 900MM DE DIAMETRO,INCLUSIVE SOLDA,EXCLUSIVE FORNECIMENTO DAS PECAS E DOS MATERIAIS DE REVESTIMENTO DAS JUNTAS</t>
  </si>
  <si>
    <t>MONTAGEM E ASSENTAMENTO DE PECAS DE CHAPA DE ACO DE 3/8" DEESPESSURA,POR JUNTA SOLDADA,DE 1000MM DE DIAMETRO,INCLUSIVESOLDA,EXCLUSIVE FORNECIMENTO DAS PECAS E DOS MATERIAIS DE REVESTIMENTO DAS JUNTAS</t>
  </si>
  <si>
    <t>MONTAGEM E ASSENTAMENTO DE PECAS DE CHAPA DE ACO DE 3/8" DEESPESSURA,POR JUNTA SOLDADA,DE 1200MM DE DIAMETRO,INCLUSIVESOLDA,EXCLUSIVE FORNECIMENTO DAS PECAS E DOS MATERIAIS DE REVESTIMENTO DAS JUNTAS</t>
  </si>
  <si>
    <t>MONTAGEM E ASSENTAMENTO DE PECAS DE CHAPA DE ACO DE 3/8" DEESPESSURA,POR JUNTA SOLDADA,DE 1300MM DE DIAMETRO,INCLUSIVESOLDA,EXCLUSIVE FORNECIMENTO DAS PECAS E DOS MATERIAIS DE REVESTIMENTO DAS JUNTAS</t>
  </si>
  <si>
    <t>MONTAGEM E ASSENTAMENTO DE PECAS DE CHAPA DE ACO DE 3/8" DEESPESSURA,POR JUNTA SOLDADA,DE 1500MM DE DIAMETRO,INCLUSIVESOLDA,EXCLUSIVE FORNECIMENTO DA PECAS E DOS MATERIAIS DE REVESTIMENTO DAS JUNTAS</t>
  </si>
  <si>
    <t>MONTAGEM E ASSENTAMENTO DE PECAS DE CHAPA DE ACO DE 3/8" DEESPESSURA,POR JUNTA SOLDADA,DE 2000MM DE DIAMETRO,INCLUSIVESOLDA,EXCLUSIVE FORNECIMENTO DAS PECAS E DOS MATERIAIS DE REVESTIMENTO DAS JUNTAS</t>
  </si>
  <si>
    <t>MONTAGEM E ASSENTAMENTO DE PECAS DE CHAPA DE ACO DE 3/8" DEESPESSURA,POR JUNTA SOLDADA,DE 2500MM DE DIAMETRO,INCLUSIVESOLDA,EXCLUSIVE FORNECIMENTO DAS PECAS E DOS MATERIAIS DE REVESTIMENTO DAS JUNTAS</t>
  </si>
  <si>
    <t>MONTAGEM E ASSENTAMENTO DE PECAS DE CHAPA DE ACO DE 1/2" DEESPESSURA,POR JUNTA SOLDADA,DE 500MM DE DIAMETRO,INCLUSIVE SOLDA,EXCLUSIVE FORNECIMENTO DAS PECAS E DOS MATERIAIS DE REVESTIMENTO DAS JUNTAS</t>
  </si>
  <si>
    <t>MONTAGEM E ASSENTAMENTO DE PECAS DE CHAPA DE ACO DE 1/2" DEESPESSURA,POR JUNTA SOLDADA,DE 600MM DE DIAMETRO,INCLUSIVE SOLDA,EXCLUSIVE FORNECIMENTO DAS PECAS E DOS MATERIAIS DE REVESTIMENTO DAS JUNTAS</t>
  </si>
  <si>
    <t>MONTAGEM E ASSENTAMENTO DE PECAS DE CHAPA DE ACO DE 1/2" DEESPESSURA,POR JUNTA SOLDADA,DE 700MM DE DIAMETRO,INCLUSIVE SOLDA,EXCLUSIVE FORNECIMENTO DAS PECAS E DOS MATERIAIS DE REVESTIMENTO DAS JUNTAS</t>
  </si>
  <si>
    <t>MONTAGEM E ASSENTAMENTO DE PECAS DE CHAPA DE ACO DE 1/2" DEESPESSURA,POR JUNTA SOLDADA,DE 800MM DE DIAMETRO,INCLUSIVE SOLDA,EXCLUSIVE FORNECIMENTO DAS PECAS E DOS MATERIAIS DE REVESTIMENTO DAS JUNTAS</t>
  </si>
  <si>
    <t>MONTAGEM E ASSENTAMENTO DE PECAS DE CHAPA DE ACO DE 1/2" DEESPESSURA,POR JUNTA SOLDADA,DE 900MM DE DIAMETRO,INCLUSIVE SOLDA,EXCLUSIVE FORNECIMENTO DAS PECAS E DOS MATERIAIS DE REVESTIMENTO DAS JUNTAS</t>
  </si>
  <si>
    <t>MONTAGEM E ASSENTAMENTO DE PECAS DE CHAPA DE ACO DE 1/2" DEESPESSURA,POR JUNTA SOLDADA,DE 1000MM DE DIAMETRO,INCLUSIVESOLDA,EXCLUSIVE FORNECIMENTO DAS PECAS E DOS MATERIAIS DE REVESTIMENTO DAS JUNTAS</t>
  </si>
  <si>
    <t>MONTAGEM E ASSENTAMENTO DE PECAS DE CHAPA DE ACO DE 1/2" DEESPESSURA,POR JUNTA SOLDADA,DE 1200MM DE DIAMETRO,INCLUSIVESOLDA,EXCLUSIVE FORNECIMENTO DAS PECAS E DOS MATERIAIS DE REVESTIMENTO DAS JUNTAS</t>
  </si>
  <si>
    <t>MONTAGEM E ASSENTAMENTO DE PECAS DE CHAPA DE ACO DE 1/2" DEESPESSURA,POR JUNTA SOLDADA,DE 1500MM DE DIAMETRO,INCLUSIVESOLDA,EXCLUSIVE FORNECIMENTO DAS PECAS E DOS MATERIAIS DE REVESTIMENTO DAS JUNTAS</t>
  </si>
  <si>
    <t>MONTAGEM E ASSENTAMENTO DE PECAS DE CHAPA DE ACO DE 1/2" DEESPESSURA,POR JUNTA SOLDADA,DE 1750MM DE DIAMETRO,INCLUSIVESOLDA,EXCLUSIVE FORNECIMENTO DAS PECAS E DOS MATERIAIS DE REVESTIMENTO DAS JUNTAS</t>
  </si>
  <si>
    <t>MONTAGEM E ASSENTAMENTO DE PECAS DE CHAPA DE ACO DE 1/2" DEESPESSURA,POR JUNTA SOLDADA,DE 1800MM DE DIAMETRO,INCLUSIVESOLDA,EXCLUSIVE FORNECIMENTO DAS PECAS E DOS MATERIAIS DE REVESTIMENTO DAS JUNTAS</t>
  </si>
  <si>
    <t>MONTAGEM E ASSENTAMENTO DE PECAS DE CHAPA DE ACO DE 1/2" DEESPESSURA,POR JUNTA SOLDADA,DE 2000MM DE DIAMETRO,INCLUSIVESOLDA,EXCLUSIVE FORNECIMENTO DAS PECAS E DOS MATERIAIS DE REVESTIMENTO DAS JUNTAS</t>
  </si>
  <si>
    <t>MONTAGEM E ASSENTAMENTO DE PECAS DE CHAPA DE ACO DE 1/2" DEESPESSURA,POR JUNTA SOLDADA,DE 2500MM DE DIAMETRO,INCLUSIVESOLDA,EXCLUSIVE FORNECIMENTO DAS PECAS E DOS MATERIAIS DE REVESTIMENTO DAS JUNTAS</t>
  </si>
  <si>
    <t>MONTAGEM E ASSENTAMENTO DE PECAS DE CHAPA DE ACO DE 5/8" DEESPESSURA,POR JUNTA SOLDADA,DE 1800MM DE DIAMETRO,INCLUSIVESOLDA,EXCLUSIVE FORNECIMENTO DAS PECAS E DOS MATERIAIS DE REVESTIMENTO DAS JUNTAS</t>
  </si>
  <si>
    <t>MONTAGEM E ASSENTAMENTO DE PECAS DE CHAPA DE ACO DE 5/8" DEESPESSURA,POR JUNTA SOLDADA,DE 2000MM DE DIAMETRO,INCLUSIVESOLDA,EXCLUSIVE FORNECIMENTO DAS PECAS E DOS MATERIAIS DE REVESTIMENTO DAS JUNTAS</t>
  </si>
  <si>
    <t>MONTAGEM E ASSENTAMENTO DE PECAS DE CHAPA DE ACO DE 5/8" DEESPESSURA,POR JUNTA SOLDADA,DE 2500MM DE DIAMETRO,INCLUSIVESOLDA,EXCLUSIVE FORNECIMENTO DAS PECAS E DOS MATERIAIS DE REVESTIMENTO DAS JUNTAS</t>
  </si>
  <si>
    <t>EXECUCAO DE DEFLEXAO ATE 22°30',NO CAMPO,EM TUBULACAO DE CHAPA DE ACO SOLDADO COM ESPESSURA DE 3/16" E DIAMETRO DE 150MM,COMPREENDENDO POSICIONAMENTO DO TUBO, REMOCAO DE REVESTIMENTOS,CORTE OBLIQUO,GIRO DE 180°,PREPARO DAS PONTAS, SOLDA E NOVO REVESTIMENTO DA JUNTA IDENTICO AO ORIGINAL</t>
  </si>
  <si>
    <t>EXECUCAO DE DEFLEXAO ATE 22º30',NO CAMPO,EM TUBULACAO DE CHAPA DE ACO SOLDADO COM ESPESSURA DE 3/16" E DIAMETRO DE 200MM,COMPREENDENDO POSICIONAMENTO DO TUBO,REMOCAO DE REVESTIMENTOS,CORTE OBLIQUO,GIRO DE 180°,PREPARO DAS PONTAS,SOLDA E NOVO REVESTIMENTO DA JUNTA IDENTICO AO ORIGINAL</t>
  </si>
  <si>
    <t>EXECUCAO DE DEFLEXAO ATE 22°30',NO CAMPO,EM TUBULACAO DE CHAPA DE ACO SOLDADO COM ESPESSURA DE 3/16" E DIAMETRO DE 250MM,COMPREENDENDO POSICIONAMENTO DO TUBO,REMOCAO DE REVESTIMENTOS,CORTE OBLIQUO,GIRO DE 180°,PREPARO DAS PONTAS,SOLDA E NOVO REVESTIMENTO DA JUNTA IDENTICO AO ORIGINAL</t>
  </si>
  <si>
    <t>EXECUCAO DE DEFLEXAO ATE 22°30',NO CAMPO,EM TUBULACAO DE CHAPA DE ACO SOLDADO COM ESPESSURA DE 3/16" E DIAMETRO DE 300MM,COMPREENDENDO POSICIONAMENTO DO TUBO,REMOCAO DE REVESTIMENTOS,CORTE OBLIQUO,GIRO DE 180°,PREPARO DAS PONTAS,SOLDA E NOVO REVESTIMENTO DA JUNTA IDENTICO AO ORIGINAL</t>
  </si>
  <si>
    <t>EXECUCAO DE DEFLEXAO ATE 22°30',NO CAMPO,EM TUBULACAO DE CHAPA DE ACO SOLDADO COM ESPESSURA DE 3/16" E DIAMETRO DE 400MM,COMPREENDENDO POSICIONAMENTO DO TUBO,REMOCAO DE REVESTIMENTOS,CORTE OBLIQUO,GIRO DE 180°,PREPARO DAS PONTAS,SOLDA E NOVO REVESTIMENTO DA JUNTA IDENTICO AO ORIGINAL</t>
  </si>
  <si>
    <t>EXECUCAO DE DEFLEXAO ATE 22°30',NO CAMPO,EM TUBULACAO DE CHAPA DE ACO SOLDADO COM ESPESSURA DE 3/16" E DIAMETRO DE 450MM,COMPREENDENDO POSICIONAMENTO DO TUBO,REMOCAO DE REVESTIMENTOS,CORTE OBLIQUO,GIRO DE 180°,PREPARO DAS PONTAS,SOLDA E NOVO REVESTIMENTO DA JUNTA IDENTICO AO ORIGINAL</t>
  </si>
  <si>
    <t>EXECUCAO DE DEFLEXAO ATE 22°30',NO CAMPO,EM TUBULACAO DE CHAPA DE ACO SOLDADO COM ESPESSURA DE 3/16" E DIAMETRO DE 500MM,COMPREENDENDO POSICIONAMENTO DO TUBO,REMOCAO DE REVESTIMENTOS,CORTE OBLIQUO,GIRO DE 180°,PREPARO DAS PONTAS,SOLDA E NOVO REVESTIMENTO DA JUNTA IDENTICO AO ORIGINAL</t>
  </si>
  <si>
    <t>EXECUCAO DE DEFLEXAO ATE 22°30',NO CAMPO,EM TUBULACAO DE CHAPA DE ACO SOLDADO COM ESPESSURA DE 3/16" E DIAMETRO DE 600MM,COMPREENDENDO POSICIONAMENTO DO TUBO,REMOCAO DE REVESTIMENTOS,CORTE OBLIQUO,GIRO DE 180°,PREPARO DAS PONTAS,SOLDA E NOVO REVESTIMENTO DA JUNTA IDENTICO AO ORIGINAL</t>
  </si>
  <si>
    <t>EXECUCAO DE DEFLEXAO ATE 22°30',NO CAMPO,EM TUBULACAO DE CHAPA DE ACO SOLDADO COM ESPESSURA DE 3/16" E DIAMETRO DE 700MM,COMPREENDENDO POSICIONAMENTO DO TUBO,REMOCAO DE REVESTIMENTOS,CORTE OBLIQUO,GIRO DE 180°,PREPARO DAS PONTAS,SOLDA E NOVO REVESTIMENTO DA JUNTA IDENTICO AO ORIGINAL</t>
  </si>
  <si>
    <t>EXECUCAO DE DEFLEXAO ATE 22°30',NO CAMPO,EM TUBULACAO DE CHAPA DE ACO SOLDADO COM ESPESSURA DE 1/4" E DIAMETRO DE 150MM,COMPREENDENDO POSICIONAMENO DO TUBO,REMOCAO DE REVESTIMENTOS,CORTE OBLIQUO,GIRO DE 180°,PREPARO DAS PONTAS,SOLDA E NOVOREVESTIMENTO DA JUNTA IDENTICO AO ORIGINAL</t>
  </si>
  <si>
    <t>EXECUCAO DE DEFLEXAO ATE 22°30',NO CAMPO,EM TUBULACAO DE CHAPA DE ACO SOLDADO COM ESPESSURA DE 1/4" E DIAMETRO DE 200MM,COMPREENDENDO POSICIONAMENTO DO TUBO,REMOCAO DE REVESTIMENTOS,CORTE OBLIQUO,GIRO DE 180°,PREPARO DAS PONTAS,SOLDA E NOVOREVESTIMENTO DA JUNTA IDENTICO AO ORIGINAL</t>
  </si>
  <si>
    <t>EXECUCAO DE DEFLEXAO ATE 22°30',NO CAMPO,EM TUBULACAO DE CHAPA DE ACO SOLDADO COM ESPESSURA DE 1/4" E DIAMETRO DE 250MM,COMPREENDENDO POSICIONAMENTO DO TUBO,REMOCAO DE REVESTIMENTOS,CORTE OBLIQUO,GIRO DE 180°,PREPARO DAS PONTAS,SOLDA E NOVOREVESTIMENTO DA JUNTA IDENTICO AO ORIGINAL</t>
  </si>
  <si>
    <t>EXECUCAO DE DEFLEXAO ATE 22°30',NO CAMPO,EM TUBULACAO DE CHAPA DE ACO SOLDADO COM ESPESSURA DE 1/4" E DIAMETRO DE 300MM,COMPREENDENDO POSICIONAMENTO DO TUBO,REMOCAO DE REVESTIMENTOS,CORTE OBLIQUO,GIRO DE 180°,PREPARO DAS PONTAS,SOLDA E NOVOREVESTIMENTO DA JUNTA IDENTICO AO ORIGINAL</t>
  </si>
  <si>
    <t>EXECUCAO DE DEFLEXAO ATE 22°30',NO CAMPO,EM TUBULACAO DE CHAPA DE ACO SOLDADO COM ESPESSURA DE 1/4" E DIAMETRO DE 350MM,COMPREENDENDO POSICIONAMENTO DO TUBO,REMOCAO DE REVESTIMENTOS,CORTE OBLIQUO,GIRO DE 180°,PREPARO DAS PONTAS,SOLDA E NOVOREVESTIMENTO DA JUNTA IDENTICO AO ORIGINAL</t>
  </si>
  <si>
    <t>EXECUCAO DE DEFLEXAO ATE 22°30',NO CAMPO,EM TUBULACAO DE CHAPA DE ACO SOLDADO COM ESPESSURA DE 1/4" E DIAMETRO DE 400MM,COMPREENDENDO POSICIONAMENTO DO TUBO,REMOCAO DE REVESTIMENTOS,CORTE OBLIQUO,GIRO DE 180°,PREPARO DAS PONTAS,SOLDA E NOVOREVESTIMENTO DA JUNTA IDENTICO AO ORIGINAL</t>
  </si>
  <si>
    <t>EXECUCAO DE DEFLEXAO ATE 22°30',NO CAMPO,EM TUBULACAO DE CHAPA DE ACO SOLDADO COM ESPESSURA DE 1/4" E DIAMETRO DE 450MM,COMPREENDENDO POSICIONAMENTO DO TUBO,REMOCAO DE REVESTIMENTOS,CORTE OBLIQUO,GIRO DE 180°,PREPARO DAS PONTAS,SOLDA E NOVOREVESTIMENTO DA JUNTA IDENTICO AO ORIGINAL</t>
  </si>
  <si>
    <t>EXECUCAO DE DEFLEXAO ATE 22°30',NO CAMPO,EM TUBULACAO DE CHAPA DE ACO SOLDADO COM ESPESSURA DE 1/4" E DIAMETRO DE 500MM,COMPREENDENDO POSICIONAMENTO DO TUBO,REMOCAO DE REVESTIMENTOS,CORTE OBLIQUO,GIRO DE 180°,PREPARO DAS PONTAS,SOLDA E NOVOREVESTIMENTO DA JUNTA IDENTICO AO ORIGINAL</t>
  </si>
  <si>
    <t>EXECUCAO DE DEFLEXAO ATE 22°30',NO CAMPO,EM TUBULACAO DE CHAPA DE ACO SOLDADO COM ESPESSURA DE 1/4" E DIAMETRO DE 600MM,COMPREENDENDO POSICIONAMENTO DO TUBO,REMOCAO DE REVESTIMENTOS,CORTE OBLIQUO,GIRO DE 180°,PREPARO DAS PONTAS,SOLDA E NOVOREVESTIMENTO DA JUNTA IDENTICO AO ORIGINAL</t>
  </si>
  <si>
    <t>EXECUCAO DE DEFLEXAO ATE 22°30',NO CAMPO,EM TUBULACAO DE CHAPA DE ACO SOLDADO COM ESPESSURA DE 1/4" E DIAMETRO DE 700MM,COMPREENDENDO POSICIONAMENTO DO TUBO,REMOCAO DE REVESTIMENTOS,CORTE OBLIQUO,GIRO DE 180°,PREPARO DAS PONTAS,SOLDA E NOVOREVESTIMENTO DA JUNTA IDENTICO AO ORIGINAL</t>
  </si>
  <si>
    <t>EXECUCAO DE DEFLEXAO ATE 22°30',NO CAMPO,EM TUBULACAO DE CHAPA DE ACO SOLDADO COM ESPESSURA DE 1/4" E DIAMETRO DE 800MM,COMPREENDENDO POSICIONAMENTO DO TUBO,REMOCAO DE REVESTIMENTOS,CORTE OBLIQUO,GIRO DE 180°,PREPARO DAS PONTAS,SOLDA E NOVOREVESTIMENTO DA JUNTA IDENTICO AO ORIGINAL</t>
  </si>
  <si>
    <t>EXECUCAO DE DEFLEXAO ATE 22°30',NO CAMPO,EM TUBULACAO DE CHAPA DE ACO SOLDADO COM ESPESSURA DE 5/16" E DIAMETRO DE 300MM,COMPREENDENDO POSICIONAMENTO DO TUBO,REMOCAO DE REVESTIMENTOS,CORTE OBLIQUO,GIRO DE 180°,PREPARO DAS PONTAS,SOLDA E NOVO REVESTIMENTO DA JUNTA IDENTICO AO ORIGINAL</t>
  </si>
  <si>
    <t>EXECUCAO DE DEFLEXAO ATE 22°30',NO CAMPO,EM TUBULACAO DE CHAPA DE ACO SOLDADO COM ESPESSURA DE 5/16" E DIAMETRO DE 350MM,COMPREENDENDO POSICIONAMENTO DO TUBO,REMOCAO DE REVESTIMENTOS,CORTE OBLIQUO,GIRO DE 180°,PREPARO DAS PONTAS,SOLDA E NOVO REVESTIMENTO DA JUNTA IDENTICO AO ORIGINAL</t>
  </si>
  <si>
    <t>EXECUCAO DE DEFLEXAO ATE 22°30',NO CAMPO,EM TUBULACAO DE CHAPA DE ACO SOLDADO COM ESPESSURA DE 5/16" E DIAMETRO DE 400MM,COMPREENDENDO POSICIONAMENTO DO TUBO,REMOCAO DE REVESTIMENTOS,CORTE OBLIQUO,GIRO DE 180°,PREPARO DAS PONTAS,SOLDA E NOVO REVESTIMENTO DA JUNTA IDENTICO AO ORIGINAL</t>
  </si>
  <si>
    <t>EXECUCAO DE DEFLEXAO ATE 22°30',NO CAMPO,EM TUBULACAO DE CHAPA DE ACO SOLDADO COM ESPESSURA DE 5/16" E DIAMETRO DE 450MM,COMPREENDENDO POSICIONAMENTO DO TUBO,REMOCAO DE REVESTIMENTOS,CORTE OBLIQUO,GIRO DE 180°,PREPARO DAS PONTAS,SOLDA E NOVO REVESTIMENTO DA JUNTA IDENTICO AO ORIGINAL</t>
  </si>
  <si>
    <t>EXECUCAO DE DEFLEXAO ATE 22°30',NO CAMPO,EM TUBULACAO DE CHAPA DE ACO SOLDADO COM ESPESSURA DE 5/16" E DIAMETRO DE 500MM,COMPREENDENDO POSICIONAMENTO DO TUBO,REMOCAO DE REVESTIMENTOS,CORTE OBLIQUO,GIRO DE 180°,PREPARO DAS PONTAS,SOLDA E NOVO REVESTIMENTO DA JUNTA IDENTICO AO ORIGINAL</t>
  </si>
  <si>
    <t>EXECUCAO DE DEFLEXAO ATE 22°30',NO CAMPO,EM TUBULACAO DE CHAPA DE ACO SOLDADO COM ESPESSURA DE 5/16" E DIAMETRO DE 600MM,COMPREENDENDO POSICIONAMENTO DO TUBO,REMOCAO DE REVESTIMENTOS,CORTE OBLIQUO,GIRO DE 180°,PREPARO DAS PONTAS,SOLDA E NOVO REVESTIMENTO DA JUNTA IDENTICO AO ORIGINAL</t>
  </si>
  <si>
    <t>EXECUCAO DE DEFLEXAO ATE 22°30',NO CAMPO,EM TUBULACAO DE CHAPA DE ACO SOLDADO COM ESPESSURA DE 5/16" E DIAMETRO DE 700MM,COMPREENDENDO POSICIONAMENTO DO TUBO,REMOCAO DE REVESTIMENTOS,CORTE OBLIQUO,GIRO DE 180°,PREPARO DAS PONTAS,SOLDA E NOVO REVESTIMENTO DA JUNTA IDENTICO AO ORIGINAL</t>
  </si>
  <si>
    <t>EXECUCAO DE DEFLEXAO ATE 22°30',NO CAMPO,EM TUBULACAO DE CHAPA DE ACO SOLDADO COM ESPESSURA DE 5/16" E DIAMETRO DE 800MM,COMPREENDENDO POSICIONAMENTO DO TUBO,REMOCAO DE REVESTIMENTOS,CORTE OBLIQUO,GIRO DE 180°,PREPARO DAS PONTAS,SOLDA E NOVO REVESTIMENTO DA JUNTA IDENTICO AO ORIGINAL</t>
  </si>
  <si>
    <t>EXECUCAO DE DEFLEXAO ATE 22°30',NO CAMPO,EM TUBULACAO DE CHAPA DE ACO SOLDADO COM ESPESSURA DE 5/16" E DIAMETRO DE 900MM,COMPREENDENDO POSICIONAMENTO DO TUBO,REMOCAO DE REVESTIMENTOS,CORTE OBLIQUO,GIRO DE 180°,PREPARO DAS PONTAS,SOLDA E NOVO REVESTIMENTO DA JUNTA IDENTICO AO ORIGINAL</t>
  </si>
  <si>
    <t>EXECUCAO DE DEFLEXAO ATE 22°30',NO CAMPO,EM TUBULACAO DE CHAPA DE ACO SOLDADO COM ESPESSURA DE 5/16" E DIAMETRO DE 1000MM,COMPREENDENDO POSICIONAMENTO DO TUBO,REMOCAO DE REVESTIMENTOS,CORTE OBLIQUO,GIRO DE 180°,PREPARO DAS PONTAS,SOLDA E NOVO REVESTIMENTO DA JUNTA IDENTICO AO ORIGINAL</t>
  </si>
  <si>
    <t>EXECUCAO DE DEFLEXAO ATE 22°30',NO CAMPO,EM TUBULACAO DE CHAPA DE ACO SOLDADO COM ESPESSURA DE 5/16" E DIAMETRO DE 1200MM,COMPREENDENDO POSICIONAMENTO DO TUBO,REMOCAO DE REVESTIMENTOS,CORTE OBLIQUO,GIRO DE 180°,PREPARO DAS PONTAS,SOLDA E NOVO REVESTIMENTO DA JUNTA IDENTICO AO ORIGINAL</t>
  </si>
  <si>
    <t>EXECUCAO DE DEFLEXAO ATE 22°30',NO CAMPO,EM TUBULACAO DE CHAPA DE ACO SOLDADO COM ESPESSURA DE 3/8" E DIAMETRO DE 300MM,COMPREENDENDO POSICIONAMENTO DO TUBO,REMOCAO DE REVESTIMENTOS,CORTE OBLIQUO,GIRO DE 180°,PREPARO DAS PONTAS,SOLDA E NOVOREVESTIMENTO DA JUNTA IDENTICO AO ORIGINAL</t>
  </si>
  <si>
    <t>EXECUCAO DE DEFLEXAO ATE 22°30',NO CAMPO,EM TUBULACAO DE CHAPA DE ACO SOLDADO COM ESPESSURA DE 3/8" E DIAMETRO DE 350MM,COMPREENDENDO POSICIONAMENTO DO TUBO,REMOCAO DE REVESTIMENTOS,CORTE OBLIQUO,GIRO DE 180°,PREPARO DAS PONTAS,SOLDA E NOVOREVESTIMENTO DA JUNTA IDENTICO AO ORIGINAL</t>
  </si>
  <si>
    <t>EXECUCAO DE DEFLEXAO ATE 22°30',NO CAMPO,EM TUBULACAO DE CHAPA DE ACO SOLDADO COM ESPESSURA DE 3/8" E DIAMETRO DE 400MM,COMPREENDENDO POSICIONAMENTO DO TUBO,REMOCAO DE REVESTIMENTOS,CORTE OBLIQUO,GIRO DE 180°,PREPARO DAS PONTAS,SOLDA E NOVOREVESTIMENTO DA JUNTA IDENTICO AO ORIGINAL</t>
  </si>
  <si>
    <t>EXECUCAO DE DEFLEXAO ATE 22°30',NO CAMPO,EM TUBULACAO DE CHAPA DE ACO SOLDADO COM ESPESSURA DE 3/8" E DIAMETRO DE 450MM,COMPREENDENDO POSICIONAMENTO DO TUBO,REMOCAO DE REVESTIMENTOS,CORTE OBLIQUO,GIRO DE 180°,PREPARO DAS PONTAS,SOLDA E NOVOREVESTIMENTO DA JUNTA IDENTICO AO ORIGINAL</t>
  </si>
  <si>
    <t>EXECUCAO DE DEFLEXAO ATE 22°30',NO CAMPO,EM TUBULACAO DE CHAPA DE ACO SOLDADO COM ESPESSURA DE 3/8" E DIAMETRO DE 500MM,COMPREENDENDO POSICIONAMENTO DO TUBO,REMOCAO DE REVESTIMENTOS,CORTE OBLIQUO,GIRO DE 180°,PREPARO DAS PONTAS,SOLDA E NOVOREVESTIMENTO DA JUNTA IDENTICO AO ORIGINAL</t>
  </si>
  <si>
    <t>EXECUCAO DE DEFLEXAO ATE 22°30',NO CAMPO,EM TUBULACAO DE CHAPA DE ACO SOLDADO COM ESPESSURA DE 3/8" E DIAMETRO DE 600MM,COMPREENDENDO POSICIONAMENTO DO TUBO,REMOCAO DE REVESTIMENTOS,CORTE OBLIQUO,GIRO DE 180°,PREPARO DAS PONTAS,SOLDA E NOVOREVESTIMENTO DA JUNTA IDENTICO AO ORIGINAL</t>
  </si>
  <si>
    <t>EXECUCAO DE DEFLEXAO ATE 22°30',NO CAMPO,EM TUBULACAO DE CHAPA DE ACO SOLDADO COM ESPESSURA DE 3/8" E DIAMETRO DE 700MM,COMPREENDENDO POSICIONAMENTO DO TUBO,REMOCAO DE REVESTIMENTOS,CORTE OBLIQUO,GIRO DE 180°,PREPARO DAS PONTAS,SOLDA E NOVOREVESTIMENTO DA JUNTA IDENTICO AO ORIGINAL</t>
  </si>
  <si>
    <t>EXECUCAO DE DEFLEXAO ATE 22°30',NO CAMPO,EM TUBULACAO DE CHAPA DE ACO SOLDADO COM ESPESSURA DE 3/8" E DIAMETRO DE 800MM,COMPREENDENDO POSICIONAMENTO DO TUBO,REMOCAO DE REVESTIMENTOS,CORTE OBLIQUO,GIRO DE 180°,PREPARO DAS PONTAS,SOLDA E NOVOREVESTIMENTO DA JUNTA IDENTICO AO ORIGINAL</t>
  </si>
  <si>
    <t>EXECUCAO DE DEFLEXAO ATE 22°30',NO CAMPO,EM TUBULACAO DE CHAPA DE ACO SOLDADO COM ESPESSURA DE 3/8" E DIAMETRO DE 900MM,COMPREENDENDO POSICIONAMENTO DO TUBO,REMOCAO DE REVESTIMENTOS,CORTE OBLIQUO,GIRO DE 180°,PREPARO DAS PONTAS,SOLDA E NOVOREVESTIMENTO DA JUNTA IDENTICO AO ORIGINAL</t>
  </si>
  <si>
    <t>EXECUCAO DE DEFLEXAO ATE 22°30',NO CAMPO,EM TUBULACAO DE CHAPA DE ACO SOLDADO COM ESPESSURA DE 3/8" E DIAMETRO DE 1000MM,COMPREENDENDO POSICIONAMENTO DO TUBO,REMOCAO DE REVESTIMENTOS,CORTE OBLIQUO,GIRO DE 180°,PREPARO DAS PONTAS,SOLDA E NOVO REVESTIMENTO DA JUNTA IDENTICO AO ORIGINAL</t>
  </si>
  <si>
    <t>EXECUCAO DE DEFLEXAO ATE 22°30',NO CAMPO,EM TUBULACAO DE CHAPA DE ACO SOLDADO COM ESPESSURA DE 3/8" E DIAMETRO DE 1200MM,COMPREENDENDO POSICIONAMENTO DO TUBO,REMOCAO DE REVESTIMENTOS,CORTE OBLIQUO,GIRO DE 180°,PREPARO DAS PONTAS,SOLDA E NOVO REVESTIMENTO DA JUNTA IDENTICO AO ORIGINAL</t>
  </si>
  <si>
    <t>EXECUCAO DE DEFLEXAO ATE 22°30',NO CAMPO,EM TUBULACAO DE CHAPA DE ACO SOLDADO COM ESPESSURA DE 3/8" E DIAMETRO DE 1300MM,COMPREENDENDO POSICIONAMENTO DO TUBO,REMOCAO DE REVESTIMENTOS,CORTE OBLIQUO,GIRO DE 180°,PREPARO DAS PONTAS,SOLDA E NOVO REVESTIMENTO DA JUNTA IDENTICO AO ORIGINAL</t>
  </si>
  <si>
    <t>EXECUCAO DE DEFLEXAO ATE 22°30',NO CAMPO,EM TUBULACAO DE CHAPA DE ACO SOLDADO COM ESPESSURA DE 3/8" E DIAMETRO DE 1500MM,COMPREENDENDO POSICIONAMENTO DO TUBO,REMOCAO DE REVESTIMENTOS,CORTE OBLIQUO,GIRO DE 180°,PREPARO DAS PONTAS,SOLDA E NOVO REVESTIMENTO DA JUNTA IDENTICO AO ORIGINAL</t>
  </si>
  <si>
    <t>EXECUCAO DE DEFLEXAO ATE 22°30',NO CAMPO,EM TUBULACAO DE CHAPA DE ACO SOLDADO COM ESPESSURA DE 3/8" E DIAMETRO DE 2000MM,COMPREENDENDO POSICIONAMENTO DO TUBO,REMOCAO DE REVESTIMENTOS,CORTE OBLIQUO,GIRO DE 180°,PREPARO DAS PONTAS,SOLDA E NOVO REVESTIMENTO DA JUNTA IDENTICO AO ORIGINAL</t>
  </si>
  <si>
    <t>EXECUCAO DE DEFLEXAO ATE 22°30',NO CAMPO,EM TUBULACAO DE CHAPA DE ACO SOLDADO COM ESPESSURA DE 3/8" E DIAMETRO DE 2500MM,COMPREENDENDO POSICIONAMENTO DO TUBO,REMOCAO DE REVESTIMENTOS,CORTE OBLIQUO,GIRO DE 180°,PREPARO DAS PONTAS,SOLDA E NOVO REVESTIMENTO DA JUNTA IDENTICO AO ORIGINAL</t>
  </si>
  <si>
    <t>EXECUCAO DE DEFLEXAO ATE 22°30',NO CAMPO,EM TUBULACAO DE CHAPA DE ACO SOLDADO COM ESPESSURA DE 1/2" E DIAMETRO DE 500MM,COMPREENDENDO POSICIONAMENTO DO TUBO,REMOCAO DE REVESTIMENTOS,CORTE OBLIQUO,GIRO DE 180°,PREPARO DAS PONTAS,SOLDA E NOVOREVESTIMENTO DA JUNTA IDENTICO AO ORIGINAL</t>
  </si>
  <si>
    <t>EXECUCAO DE DEFLEXAO ATE 22°30',NO CAMPO,EM TUBULACAO DE CHAPA DE ACO SOLDADO COM ESPESSURA DE 1/2" E DIAMETRO DE 600MM,COMPREENDENDO POSICIONAMENTO DO TUBO,REMOCAO DE REVESTIMENTOS,CORTE OBLIQUO,GIRO DE 180°,PREPARO DAS PONTAS,SOLDA E NOVOREVESTIMENTO DA JUNTA IDENTICO AO ORIGINAL</t>
  </si>
  <si>
    <t>EXECUCAO DE DEFLEXAO ATE 22°30',NO CAMPO,EM TUBULACAO DE CHAPA DE ACO SOLDADO COM ESPESSURA DE 1/2" E DIAMETRO DE 700MM,COMPREENDENDO POSICIONAMENTO DO TUBO,REMOCAO DE REVESTIMENTOS,CORTE OBLIQUO,GIRO DE 180°,PREPARO DAS PONTAS,SOLDA E NOVOREVESTIMENTO DA JUNTA IDENTICO AO ORIGINAL</t>
  </si>
  <si>
    <t>EXECUCAO DE DEFLEXAO ATE 22°30',NO CAMPO,EM TUBULACAO DE CHAPA DE ACO SOLDADO POR ESPESSURA DE 1/2" E DIAMETRO DE 800MM,COMPREENDENDO POSICIONAMENTO DO TUBO,REMOCAO DE REVESTIMENTOS,CORTE OBLIQUO,GIRO DE 180°,PREPARO DAS PONTAS,SOLDA E NOVOREVESTIMENTO DA JUNTA IDENTICO AO ORIGINAL</t>
  </si>
  <si>
    <t>EXECUCAO DE DEFLEXAO ATE 22°30',NO CAMPO,EM TUBULACAO DE CHAPA DE ACO SOLDADO COM ESPESSURA DE 1/2" E DIAMETRO DE 900MM,,COMPREENDENDO POSICIONAMENTO DO TUBO,REMOCAO DE REVESTIMENTS,CORTE OBLIQUO,GIRO DE 180°,PREPARO DAS PONTAS,SOLDA E NOVOREVESTIMENTO DA JUNTA IDENTICO AO ORIGINAL</t>
  </si>
  <si>
    <t>EXECUCAO DE DEFLEXAO ATE 22°30',NO CAMPO,EM TUBULACAO DE CHAPA DE ACO SOLDADO COM ESPESSURA DE 1/2" E DIAMETRO DE 1000MM,COMPREENDENDO POSICIONAMENTO DO TUBO,REMOCAO DE REVESTIMENTOS,CORTE OBLIQUO,GIRO DE 180°,PREPARO DAS PONTAS,SOLDA E NOVO REVESTIMENTO DA JUNTA IDENTICO AO ORIGINAL</t>
  </si>
  <si>
    <t>EXECUCAO DE DEFLEXAO ATE 22°30`,NO CAMPO,EM TUBULACAO DE CHAPA DE ACO SOLDADO COM ESPESSURA DE 1/2" E DIAMETRO DE 1200MM,COMPREENDENDO POSICIONAMENTO DO TUBO,REMOCAO DE REVESTIMENTOS,CORTE OBLIQUO,GIRO DE 180°,PREPARO DAS PONTAS,SOLDA E NOVO REVESTIMENTO DA JUNTA IDENTICO AO ORIGINAL</t>
  </si>
  <si>
    <t>EXECUCAO DE DEFLEXAO ATE 22°30',NO CAMPO,EM TUBULACAO DE CHAPA DE ACO SOLDADO COM ESPESSURA DE 1/2" E DIAMETRO DE 1500MM,COMPREENDENDO POSICIONAMENTO DO TUBO,REMOCAO DE REVESTIMENTOS,CORTE OBLIQUO,GIRO DE 180°,PREPARO DAS PONTAS,SOLDA E NOVO REVESTIMENTO DA JUNTA IDENTICO AO ORIGINAL</t>
  </si>
  <si>
    <t>EXECUCAO DE DEFLEXAO ATE 22°30',NO CAMPO,EM TUBULACAO DE CHAPA DE ACO SOLDADO COM ESPESSURA DE 1/2" E DIAMETRO DE 1750MM,COMPREENDENDO POSICIONAMENTO DO TUBO,REMOCAO DE REVESTIMENTOS,CORTE OBLIQUO,GIRO DE 180°,PREPARO DAS PONTAS,SOLDA E NOVO REVESTIMENTO DA JUNTA IDENTICO AO ORIGINAL</t>
  </si>
  <si>
    <t>EXECUCAO DE DEFLEXAO ATE 22°30',NO CAMPO,EM TUBULACAO DE CHAPA DE ACO SOLDADO COM ESPESSURA DE 1/2" E DIAMETRO DE 1800MM,COMPREENDENDO POSICIONAMENTO DO TUBO,REMOCAO DE REVESTIMENTOS,CORTE OBLIQUO,GIRO DE 180°,PREPARO DAS PONTAS,SOLDA E NOVO REVESTIMENTO DA JUNTA IDENTICO AO ORIGINAL</t>
  </si>
  <si>
    <t>EXECUCAO DE DEFLEXAO ATE 22°30',NO CAMPO,EM TUBULACAO DE CHAPA DE ACO SOLDADO COM ESPESSURA DE 1/2" E DIAMETRO DE 2000MM,COMPREENDENDO POSICIONAMENTO DO TUBO,REMOCAO DE REVESTIMENTOS,CORTE OBLIQUO,GIRO DE 180°,PREPARO DAS PONTAS,SOLDA E NOVO REVESTIMENTO DA JUNTA IDENTICO AO ORIGINAL</t>
  </si>
  <si>
    <t>EXECUCAO DE DEFLEXAO ATE 22°30',NO CAMPO,EM TUBULACAO DE CHAPA DE ACO SOLDADO COM ESPESSURA DE 1/2" E DIAMETRO DE 2500MM,COMPREENDENDO POSICIONAMENTO DO TUBO,REMOCAO DE REVESTIMENTOS,CORTE OBLIQUO,GIRO DE 180°,PREPARO DAS PONTAS,SOLDA E NOVO REVESTIMENTO DA JUNTA IDENTICO AO ORIGINAL</t>
  </si>
  <si>
    <t>EXECUCAO DE DEFLEXAO ATE 22°30',NO CAMPO,EM TUBULACAO DE CHAPA DE ACO SOLDADO COM ESPESSURA DE 5/8" E DIAMETRO DE 1800MM,COMPREENDENDO POSICIONAMENTO DO TUBO,REMOCAO DE REVESTIMENTOS,CORTE OBLIQUO,GIRO DE 180°,PREPARO DAS PONTAS,SOLDA E NOVO REVESTIMENTO DA JUNTA IDENTICO AO ORIGINAL</t>
  </si>
  <si>
    <t>EXECUCAO DE DEFLEXAO ATE 22°30',NO CAMPO,EM TUBULACAO DE CHAPA DE ACO SOLDADO COM ESPESSURA DE 5/8" E DIAMETRO DE 2000MM,COMPREENDENDO POSICIONAMENTO DO TUBO,REMOCAO DE REVESTIMENTOS,CORTE OBLIQUO,GIRO DE 180°,PREPARO DAS PONTAS,SOLDA E NOVO REVESTIMENTO DA JUNTA IDENTICO AO ORIGINAL</t>
  </si>
  <si>
    <t>EXECUCAO DE DEFLEXAO ATE 22°30',NO CAMPO,EM TUBULACAO DE CHAPA DE ACO SOLDADO COM ESPESSURA DE 5/8" E DIAMETRO DE 2500MM,COMPREENDENDO POSICIONAMENTO DO TUBO,REMOCAO DE REVESTIMENTOS,CORTE OBLIQUO,GIRO DE 180°,PREPARO DAS PONTAS,SOLDA E NOVO REVESTIMENTO DA JUNTA IDENTICO AO ORIGINAL</t>
  </si>
  <si>
    <t>SUPORTES TIPO CONSOLE EM CHAPA ATE 3/8" DE ESPESSURA E PERFIS CANTONEIRA 4 X 4",SOLDADOS,PARA FIXACAO SUSPENSA DE TUBULACOES,INCLUSIVE JATEAMENTO DAS SUPERFICIES E PINTURA ANTIOXIDANTE A BASE DE BORRACHA CLORADA,CHUMBADORES,PORCAS E PARAFUSOS.FORNECIMENTO E MONTAGEM</t>
  </si>
  <si>
    <t>JUNCAO DE 45° OU 90° DE CERAMICA VIDRADA INTERNAMENTE, PARAESGOTO,COM DIAMETRO DE 100MM, INCLUSIVE FORNECIMENTO DO MATERIAL PARA REJUNTAMENTO COM ARGAMASSA DE CIMENTO E AREIA, NOTRACO 1:4.FORNECIMENTO E ASSENTAMENTO</t>
  </si>
  <si>
    <t>JUNCAO DE 45° OU 90° DE CERAMICA VIDRADA INTERNAMENTE, PARAESGOTO,COM DIAMETRO DE 150MM, INCLUSIVE FORNECIMENTO DO MATERIAL PARA REJUNTAMENTO COM ARGAMASSA DE CIMENTO E AREIA, NOTRACO 1:4.FORNECIMENTO E ASSENTAMENTO</t>
  </si>
  <si>
    <t>JUNCAO DE 45° OU 90° DE CERAMICA VIDRADA INTERNAMENTE, PARAESGOTO,COM DIAMETRO DE 200MM, INCLUSIVE FORNECIMENTO DO MATERIAL PARA REJUNTAMENTO COM ARGAMASSA DE CIMENTO E AREIA, NOTRACO 1:4.FORNECIMENTO E ASSENTAMENTO</t>
  </si>
  <si>
    <t>JUNCAO DE 45° OU 90° DE CERAMICA VIDRADA INTERNAMENTE, PARAESGOTO,COM DIAMETRO DE 250MM, INCLUSIVE FORNECIMENTO DO MATERIAL PARA REJUNTAMENTO COM ARGAMASSA DE CIMENTO E AREIA, NOTRACO 1:4.FORNECIMENTO E ASSENTAMENTO</t>
  </si>
  <si>
    <t>CURVA CERAMICA DE 45° OU 90°,VIDRADA INTERNAMENTE, PARA ESGOTO,COM DIAMETRO DE 100MM,INCLUSIVE FORNECIMENTO DO MATERIALPARA REJUNTAMENTO COM ARGAMASSA DE CIMENTO E AREIA,NO TRACO1:4.FORNECIMENTO E ASSENTAMENTO</t>
  </si>
  <si>
    <t>CURVA CERAMICA DE 45° OU 90°,VIDRADA INTERNAMENTE, PARA ESGOTO,COM DIAMETRO DE 150MM,INCLUSIVE FORNECIMENTO DO MATERIALPARA REJUNTAMENTO COM ARGAMASSA DE CIMENTO E AREIA,NO TRACO1:4.FORNECIMENTO E ASSENTAMENTO</t>
  </si>
  <si>
    <t>CURVA CERAMICA DE 45° OU 90°,VIDRADA INTERNAMENTE, PARA ESGOTO,COM DIAMETRO DE 200MM,INCLUSIVE FORNECIMENTO DO MATERIALPARA REJUNTAMENTO COM ARGAMASSA DE CIMENTO E AREIA,NO TRACO1:4.FORNECIMENTO E ASSENTAMENTO</t>
  </si>
  <si>
    <t>CURVA CERAMICA DE 45° OU 90°,VIDRADA INTERNAMENTE, PARA ESGOTO,COM DIAMETRO DE 250MM,INCLUSIVE FORNECIMENTO DO MATERIALPARA REJUNTAMENTO COM ARGAMASSA DE CIMENTO E AREIA,NO TRACO1:4.FORNECIMENTO E ASSENTAMENTO</t>
  </si>
  <si>
    <t>POCO DE CRAVACAO PARA EXECUCAO DE TRAVESSIAS SUBTERRANEAS(TUNNEL LINE),COM CABECOTE PARA TERRA,SEM CONTROLE DIRECIONAL,COMPREENDENDO A MOBILIZACAO E DESMOBILIZACAO DOS EQUIPAMENTOS E MATERIAIS NECESSARIOS, MONTAGEM E DESMONTAGEM DE MACACODE CRAVACAO E ESTRUTURAS DE REACAO,EXCLUSIVE ESCAVACAO,REATERRO E ESCORAMENTO DA CAVA</t>
  </si>
  <si>
    <t>POCO DE CRAVACAO PARA EXECUCAO DE TRAVESSIAS SUBTERRANEAS(TUNNEL LINE),COM CABECOTE PARA ROCHA,SEM CONTROLE DIRECIONAL,COMPREENDENDO A MOBILIZACAO E DESMOBILIZACAO DOS EQUIPAMENTOS E MATERIAIS NECESSARIOS, MONTAGEM E DESMONTAGEM DE MACACODE CRAVACAO E ESTRUTURAS DE REACAO,EXCLUSIVE ESCAVACAO,REATERRO E ESCORAMENTO DA CAVA</t>
  </si>
  <si>
    <t>DUTO ANELAR FLEXIVEL,NA COR CINZA CONCRETO,SINGELO,DE POLIETILENO DE ALTA DENSIDADE(PEAD),PARA PROTECAO DE CONDUTORES ELETRICOS,COM DIAMETRO NOMINAL DE 1 1/4",SENDO O DIAMETRO INTERNO DE 31,0MM,COM FIO GUIA DE ACO E FORNECIDO COM 2 PLUGUES(TAMPOES) NAS EXTREMIDADES,LANCADO DIRETAMENTE NO SOLO,INCLUSIVE CONEXOES E KIT VEDACAO</t>
  </si>
  <si>
    <t>DUTO ANELAR FLEXIVEL,NA COR CINZA CONCRETO,LINHA DUPLA,DE POLIETILENO DE ALTA DENSIDADE(PEAD),PARA PROTECAO DE CONDUTORES ELETRICOS,COM DIAMETRO NOMINAL DE 1 1/4",SENDO O DIAMETROINTERNO DE 31,0MM,COM FIO GUIA DE ACO E FORNECIDO COM 2 PLUGUES (TAMPOES) NAS EXTREMIDADES,LANCADO DIRETAMENTE NO SOLO,INCLUSIVE CONEXOES E KIT VEDACAO</t>
  </si>
  <si>
    <t>DUTO ANELAR FLEXIVEL,NA COR CINZA CONCRETO,SINGELO,DE POLIETILENO DE ALTA DENSIDADE(PEAD),PARA PROTECAO DE CONDUTORES ELETRICOS,COM DIAMETRO NOMINAL DE 1 1/2",SENDO O DIAMETRO INTERNO DE 39,0MM,COM FIO GUIA DE ACO E FORNECIDO COM 2 PLUGUES(TAMPOES)NAS EXTREMIDADES,LANCADO DIRETAMENTE NO SOLO,INCLUSIVE CONEXOES E KIT VEDACAO</t>
  </si>
  <si>
    <t>DUTO ANELAR FLEXIVEL,NA COR CINZA CONCRETO,LINHA DUPLA,DE POLIETILENO DE ALTA DENSIDADE(PEAD),PARA PROTECAO DE CONDUTORES ELETRICOS,COM DIAMETRO NOMINAL DE 1 1/2",SENDO O DIAMETROINTERNO DE 39,0MM,COM FIO GUIA DE ACO E FORNECIDO COM 2 PLUGUES (TAMPOES) NAS EXTREMIDADES,LANCADO DIRETAMENTE NO SOLO,INCLUSIVE CONEXOES E KIT VEDACAO</t>
  </si>
  <si>
    <t>DUTO ANELAR FLEXIVEL,NA COR CINZA CONCRETO,SINGELO,DE POLIETILENO DE ALTA DENSIDADE(PEAD),PARA PROTECAO DE CONDUTORES ELETRICOS,COM DIAMETRO NOMINAL DE 2",SENDO O DIAMETRO INTERNODE 52,0MM,COM FIO GUIA DE ACO E FORNECIDO COM 2 PLUGUES(TAMPOES)NAS EXTREMIDADES,LANCADO DIRETAMENTE NO SOLO,INCLUSIVE CONEXOES E KIT VEDACAO</t>
  </si>
  <si>
    <t>DUTO ANELAR FLEXIVEL,NA COR CINZA CONCRETO,LINHA DUPLA,DE POLIETILENO DE ALTA DENSIDADE(PEAD),PARA PROTECAO DE CONDUTORES ELETRICOS,COM DIAMETRO NOMINAL DE 2",SENDO O DIAMETRO INTERNO DE 52,0MM,COM FIO GUIA DE ACO E FORNECIDO COM 2 PLUGUES(TAMPOES)NAS EXTREMIDADES,LANCADO DIRETAMENTE NO SOLO,INCLUSIVE CONEXOES E KIT VEDACAO</t>
  </si>
  <si>
    <t>DUTO ANELAR FLEXIVEL,NA COR CINZA CONCRETO,SINGELO,DE POLIETILENO DE ALTA DENSIDADE(PEAD),PARA PROTECAO DE CONDUTORES ELETRICOS,COM DIAMETRO NOMINAL DE 3",SENDO O DIAMETRO INTERNODE 76,0MM,COM FIO GUIA DE ACO E FORNECIDO COM 2 PLUGUES(TAMPOES)NAS EXTREMIDADES,LANCADO DIRETAMENTE NO SOLO,INCLUSIVE CONEXOES E KIT VEDACAO</t>
  </si>
  <si>
    <t>DUTO ANELAR FLEXIVEL,NA COR CINZA CONCRETO,LINHA DUPLA,DE POLIETILENO DE ALTA DENSIDADE(PEAD),PARA PROTECAO DE CONDUTORES ELETRICOS,COM DIAMETRO NOMINAL DE 3",SENDO O DIAMETRO INTERNO DE 76,0MM,COM FIO GUIA DE ACO E FORNECIDO COM 2 PLUGUES(TAMPOES)NAS EXTREMIDADES,LANCADO DIRETAMENTE NO SOLO,INCLUSIVE CONEXOES E KIT VEDACAO</t>
  </si>
  <si>
    <t>DUTO ANELAR FLEXIVEL,NA COR CINZA CONCRETO,SINGELO,DE POLIETILETO DE ALTA DENSIDADE(PEAD),PARA PROTECAO DE CONDUTORES ELETRICOS,COM DIAMETRO NOMINAL DE 4",SENDO O DIAMETRO INTERNODE 95,0MM,COM FIO GUIA DE ACO E FORNECIDO COM 2 PLUGUES(TAMPOES)NAS EXTREMIDADES,LANCADO DIRETAMENTE NO SOLO,INCLUSIVE CONEXOES E KIT VEDACAO</t>
  </si>
  <si>
    <t>DUTO ANELAR FLEXIVEL,NA COR CINZA CONCRETO,LINHA DUPLA,DE POLIETILENO DE ALTA DENSIDADE(PEAD),PARA PROTECAO DE CONDUTORES ELETRICOS,COM DIAMETRO NOMINAL DE 4",SENDO O DIAMETRO INTERNO DE 95,0MM,COM FIO GUIA DE ACO E FORNECIDO COM 2 PLUGUES(TAMPOES)NAS EXTREMIDADES,LANCADO DIRETAMENTE NO SOLO,INCLUSIVE CONEXOES E KIT VEDACAO</t>
  </si>
  <si>
    <t>DUTO ANELAR FLEXIVEL,NA COR CINZA CONCRETO,SINGELO,DE POLIETILENO DE ALTA DENSIDADE(PEAD),PARA PROTECAO DE CONDUTORES ELETRICOS,COM DIAMETRO NOMINAL DE 5",SENDO O DIAMETRO INTERNODE 107,5MM,COM FIO GUIA DE ACO E FORNECIDO COM 2 PLUGUES(TAMPOES)NAS EXTREMIDADES,LANCADO DIRETAMENTE NO SOLO,INCLUSIVECONEXOES E KIT VEDACAO</t>
  </si>
  <si>
    <t>DUTO ANELAR FLEXIVEL,NA COR CINZA CONCRETO,LINHA DUPLA,DE POLIETILENO DE ALTA DENSIDADE(PEAD),PARA PROTECAO DE CONDUTORES ELETRICOS,COM DIAMETRO NOMINAL DE 5",SENDO O DIAMETRO INTERNO DE 107,5MM,COM FIO GUIA DE ACO E FORNECIDO COM 2 PLUGUES(TAMPOES)NAS EXTREMIDADES,LANCADO DIRETAMENTE NO SOLO,INCLUSIVE CONEXOES E KIT VEDACAO</t>
  </si>
  <si>
    <t>DUTO ANELAR FLEXIVEL,NA COR CINZA CONCRETO,SINGELO,DE POLIETILENO DE ALTA DENSIDADE(PEAD),PARA PROTECAO DE CONDUTORES ELETRICOS,COM DIAMETRO NOMINAL DE 6",SENDO O DIAMETRO INTERNODE 138,0MM,COM FIO GUIA DE ACO E FORNECIDO COM 2 PLUGUES(TAMPOES)NAS EXTREMIDADES,LANCADO DIRETAMENTE NO SOLO,INCLUSIVECONEXOES E KIT VEDACAO</t>
  </si>
  <si>
    <t>DUTO ANELAR FLEXIVEL,NA COR CINZA CONCRETO,LINHA DUPLA,DE POLIETILENO DE ALTA DENSIDADE(PEAD),PARA PROTECAO DE CONDUTORES ELETRICOS,COM DIAMETRO NOMINAL DE 6",SENDO O DIAMETRO INTERNO DE 138,0MM,COM FIO GUIA DE ACO E FORNECIDO COM 2 PLUGUES(TAMPOES)NAS EXTREMIDADES,LANCADO DIRETAMENTE NO SOLO,INCLUSIVE CONEXOES E KIT VEDACAO</t>
  </si>
  <si>
    <t>DRENO VERTICAL NO PARAMENTO INTERNO DE MUROS DE ARRIMO,EXECUTADO EM PRISMAS DE 0,25 X O,25M DE SECAO,CHEIOS DE BRITA 3,ADMITINDO AS BARBACAS ESPACADAS DE 1,50M VERTICALMENTE E 2,00M HORIZONTALMENTE,MEDINDO-SE O SERVICO PELA AREA DO MURO</t>
  </si>
  <si>
    <t>MANTA GEOTEXTIL, EM DRENOS SUBTERRANEOS.FORNECIMENTO E COLOCACAO</t>
  </si>
  <si>
    <t>MANTA GEOTEXTIL,EM GABIOES,DRENOS PROFUNDOS OU VALETAS.FORNECIMENTO E COLOCACAO</t>
  </si>
  <si>
    <t>MANTA GEOTEXTIL,EM ENROCAMENTOS OU FILTROS DE TRANSICAO.FORNECIMENTO E COLOCACAO</t>
  </si>
  <si>
    <t>MANTA GEOTEXTIL,EM CAMADA VERTICAL FEITA COM PEDRA BRITADA.FORNECIMENTO E COLOCACAO</t>
  </si>
  <si>
    <t>MANTA GEOTEXTIL,EM PRE-FILTRO DE POCO TUBULAR.FORNECIMENTO ECOLOCACAO</t>
  </si>
  <si>
    <t>MANTA GEOTEXTIL,EM DRENO SUB-HORIZONTAL.FORNECIMENTO E COLOCACAO</t>
  </si>
  <si>
    <t>GEOGRELHA PARA REFORCO DE CAMADAS ASFALTICAS,PRODUZIDA A PARTIR DE FILAMENTOS DE POLIESTER DE ALTA TENACIDADE,C/REVESTIMENTO BETUMINOSO,COMBINADA A UM NAO-TECIDO ULTRA-LEVE COM NOMINIMO 800 PERFURACOES POR CM2,COM RESISTENCIA DE 50KN/M NASDIRECOES LONGITUDINAL E TRANSVERSAL,DEFORMACAO MAXIMA DE 12% E ABERTURA DE MALHA DE 40MMX40MM.FORNECIMENTO E COLOCACAO</t>
  </si>
  <si>
    <t>GEOCOMPOSTO PARA DRENAGEM,FORMADO POR GEOMANTA TRIDIMENSIONAL COM 20MM DE ESPESSURA,FABRICADO COM FILAMENTOS DE POLIPROPILENO TERMOSOLDADA A UM GEOTEXTIL NAO TECIDO DE POLIESTER.FORNECIMENTO E COLOCACAO</t>
  </si>
  <si>
    <t>GEOCOMPOSTO PARA DRENAGEM,FORMADO POR GEOMANTA TRIDIMENSIONAL COM 12MM DE ESPESSURA,FABRICADO COM FILAMENTOS DE POLIPROPILENO TERMOSOLDADA A UM GEOTEXTIL NAO TECIDO DE POLIESTER.FORNECIMENTO E COLOCACAO</t>
  </si>
  <si>
    <t>GEOCOMPOSTO PARA DRENAGEM,HORIZONTAL,FORMADO POR GEOMANTA TRIDIMENSIONAL COM 11MM DE ESPESSURA,FABRICADO COM FILAMENTOSDE POLIPROPILENO TERMOSOLDADA A DOIS GEOTEXTEIS NAO TECIDO DE POLIESTER.FORNECIMENTO E COLOCACAO</t>
  </si>
  <si>
    <t>GEOCOMPOSTO PARA DRENAGEM,VERTICAL,FORMADO POR GEOMANTA TRIDIMENSIONAL COM 11MM DE ESPESSURA,FABRICADO COM FILAMENTOS DEPOLIPROPILENO TERMOSOLDADA A DOIS GEOTEXTEIS NAO TECIDO DEPOLIESTER E TUBO DRENO PERFURADO.FORNECIMENTO E COLOCACAO</t>
  </si>
  <si>
    <t>GEOCOMPOSTO PARA DRENAGEM,VERTICAL,FORMADO POR GEOMANTA TRIDIMENSIONAL COM 16MM DE ESPESSURA,FABRICADO COM FILAMENTOS DEPOLIPROPILENO TERMOSOLDADA A DOIS GEOTEXTEIS NAO TECIDO DEPOLIESTER E TUBO DRENO PERFURADO.FORNECIMENTO E COLOCACAO</t>
  </si>
  <si>
    <t>GEOCOMPOSTO PARA DRENAGEM,HORIZONTAL,FORMADO POR GEOMANTA TRIDIMENSIONAL COM 16MM DE ESPESSURA,FABRICADO COM FILAMENTOSDE POLIPROPILENO TERMOSOLDADA A DOIS GEOTEXTEIS NAO TECIDO DE POLIESTER.FORNECIMENTO E COLOCACAO</t>
  </si>
  <si>
    <t>GEOCOMPOSTO PARA DRENAGEM,FORMADO POR GEOMANTA TRIDIMENSIONAL COM 11MM DE ESPESSURA,FABRICADO COM FILAMENTOS DE POLIPROPILENO TERMOSOLDADA A DOIS GEOTEXTEIS(SENDO UM DE POLIESTER EO OUTRO LAMINADO DE POLIPROPILENO),TUBO DRENO PERFURADO,PARA FORMA PERDIDA.FORNECIMENTO E COLOCACAO</t>
  </si>
  <si>
    <t>GEOCOMPOSTO PARA DRENAGEM,(TRINCHEIRA DRENANTE),FORMADO PORGEOMANTA TRIDIMENSIONAL,ESPESSURA DE 11MM,FABRICADO COM FILAMENTO POLIPROPILENO TERMOSOLDADA,DOIS GEOTEXTEIS NAO TECIDO.FORNECIMENTO E COLOCACAO</t>
  </si>
  <si>
    <t>GEOCOMPOSTO PARA DRENAGEM EM POLIETILENO DE ALTA DENSIDADE COM REVESTIMENTO EM GEOTEXTIL NAO TECIDO DE POLIESTER EM UM DOS LADOS EM FILAMENTOS CONTINUO COM RESISTENCIA A COMPRESSAODE 320KPA LARGURA 2,OM.FORNECIMENTO E COLOCACAO</t>
  </si>
  <si>
    <t>GEOMANTA PARA REVESTIMENTO DE TALUDE SUJEITO A EROSAO SUPERFICIAL COM ESPESSURA DE 10MM,FLEXIVEL,TRIDIMENSIONAL,COM MAISDE 90% DE VAZIOS,INCLUSIVE ACO CA-50,VEGETACAO,ADUBO E REGA,EXCLUSIVE LIMPEZA E RASPAGEM DO TERRENO.FORNECIMENTO E COLOCACAO</t>
  </si>
  <si>
    <t>COLCHAO DRENANTE,COM CAMADA DE 30CM DE PEDRA BRITADA N°3 E FILTRO DE TRANSICAO DE MANTA GEOTEXTIL,INCLUINDO FORNECIMENTOE COLOCACAO DOS MATERIAIS</t>
  </si>
  <si>
    <t>ESTRUTURA EM SOLO REFORCADO COM MALHA METALICA,INCLUINDO MANTA GEOTEXTIL,EQUIPAMENTOS,EXCLUSIVE:MALHA METALICA(VIDE FAMILIA 06.103),PEDRA-DE-MAO,COLCHAO DE PO-DE-PEDRA,ATERRO,BERMAFRONTAL E TELA DE REFORCO(VIDE ITEM 06.103.0150-0)</t>
  </si>
  <si>
    <t>MALHA METALICA PARA ESTRUTURA DE SOLO REFORCADO,HEXAGONAL,DEDUPLA TORCAO,DE ZINCO-ALUMINIO COM DIAMETRO DE 2,70MM,REVESTIDA EM PVC COM DIAMETRO DE 0,40MM,MEDINDO 0,50X1,00X3,00M.FORNECIMENTO</t>
  </si>
  <si>
    <t>MALHA METALICA PARA ESTRUTURA DE SOLO REFORCADO,HEXAGONAL,DEDUPLA TORCAO,DE ZINCO-ALUMINIO COM DIAMETRO DE 2,70MM,REVESTIDA EM PVC COM DIAMETRO DE 0,40MM,MEDINDO 0,50X1,00X4,00M.FORNECIMENTO</t>
  </si>
  <si>
    <t>MALHA METALICA PARA ESTRUTURA DE SOLO REFORCADO,HEXAGONAL,DEDUPLA TORCAO,DE ZINCO-ALUMINIO COM DIAMETRO DE 2.70MM,REVESTIDA EM PVC COM DIAMETRO DE 0,40MM,MEDINDO 0,50X1,00X5,00M.FORNECIMENTO</t>
  </si>
  <si>
    <t>MALHA METALICA PARA ESTRUTURA DE SOLO REFORCADO,HEXAGONAL,DEDUPLA TORCAO,DE ZINCO-ALUMINIO COM DIAMETRO DE 2,70MM,REVESTIDA EM PVC COM DIAMETRO DE 0,40MM,MEDINDO 0,50X1,00X6,00M.FORNECIMENTO</t>
  </si>
  <si>
    <t>MALHA METALICA PARA ESTRUTURA DE SOLO REFORCADO,HEXAGONAL,DEDUPLA TORCAO,DE ZINCO-ALUMINIO COM DIAMETRO DE 2,70MM,REVESTIDA EM PVC COM DIAMETRO DE 0,40MM,MEDINDO 0,50X1,00X7,00M.FORNECIMENTO</t>
  </si>
  <si>
    <t>MALHA METALICA PARA ESTRUTURA DE SOLO REFORCADO,HEXAGONAL,DEDUPLA TORCAO,DE ZINCO-ALUMINIO COM DIAMETRO DE 2,70MM,REVESTIDA EM PVC COM DIAMETRO DE 0,40MM,MEDINDO 0,50X1,00X8,00M.FORNECIMENTO</t>
  </si>
  <si>
    <t>MALHA METALICA PARA ESTRUTURA DE SOLO REFORCADO,HEXAGONAL,DEDUPLA TORCAO,DE ZINCO-ALUMINIO COM DIAMETRO DE 2,70MM,REVESTIDA EM PVC COM DIAMETRO DE 0,40MM,MEDINDO 0,50X1,00X9,00M.FORNECIMENTO</t>
  </si>
  <si>
    <t>MALHA METALICA PARA ESTRUTURA DE SOLO REFORCADO,HEXAGONAL,DEDUPLA TORCAO,DE ZINCO-ALUMINIO COM DIAMETRO DE 2,70MM,REVESTIDA EM PVC COM DIAMETRO DE 0,40MM,MEDINDO 0,50X1,00X10,00M.FORNECIMENTO</t>
  </si>
  <si>
    <t>MALHA METALICA PARA ESTRUTURA DE SOLO REFORCADO,HEXAGONAL,DEDUPLA TORCAO,DE ZINCO-ALUMINIO COM DIAMETRO DE 2,70MM,REVESTIDA EM PVC COM DIAMETRO DE 0,40MM,MEDINDO 0,50X1,00X11,00M.FORNECIMENTO</t>
  </si>
  <si>
    <t>MALHA METALICA PARA ESTRUTURA DE SOLO REFORCADO,HEXAGONAL,DEDUPLA TORCAO,DE ZINCO-ALUMINIO COM DIAMETRO DE 2,70MM,REVESTIDA EM PVC COM DIAMETRO DE 0,40MM,MEDINDO 1,00X1,00X3,00M.FORNECIMENTO</t>
  </si>
  <si>
    <t>MALHA METALICA PARA ESTRUTURA DE SOLO REFORCADO,HEXAGONAL,DEDUPLA TORCAO,DE ZINCO-ALUMINIO COM DIAMETRO DE 2,70MM,REVESTIDA EM PVC COM DIAMETRO DE 0,40MM,MEDINDO 1,00X1,00X4,00M.FORNECIMENTO</t>
  </si>
  <si>
    <t>MALHA METALICA PARA ESTRUTURA DE SOLO REFORCADO,HEXAGONAL,DEDUPLA TORCAO,DE ZINCO-ALUMINIO COM DIAMETRO DE 2,70MM,REVESTIDA EM PVC COM DIAMETRO DE 0,40MM,MEDINDO 1,00X1,00X5,00M.FORNECIMENTO</t>
  </si>
  <si>
    <t>MALHA METALICA PARA ESTRUTURA DE SOLO REFORCADO,HEXAGONAL,DEDUPLA TORCAO,DE ZINCO-ALUMINIO COM DIAMETRO DE 2,70MM,REVESTIDA EM PVC COM DIAMETRO DE 0,40MM,MEDINDO 1,00X1,00X6,00M.FORNECIMENTO</t>
  </si>
  <si>
    <t>MALHA METALICA PARA ESTRUTURA DE SOLO REFORCADO,HEXAGONAL,DEDUPLA TORCAO,DE ZINCO-ALUMINIO COM DIAMETRO DE 2,70MM,REVESTIDA EM PVC COM DIAMETRO DE 0,40MM,MEDINDO 1,00X1,00X7,00M.FORNECIMENTO</t>
  </si>
  <si>
    <t>MALHA METALICA PARA ESTRUTURA DE SOLO REFORCADO,HEXAGONAL,DEDUPLA TORCAO,DE ZINCO-ALUMINIO COM DIAMETRO DE 2,70MM,REVESTIDA EM PVC COM DIAMETRO DE 0,40MM,MEDINDO 1,00X1,00X8,00M.FORNECIMENTO</t>
  </si>
  <si>
    <t>MALHA METALICA PARA ESTRUTURA DE SOLO REFORCADO,HEXAGONAL,DEDUPLA TORCAO,DE ZINCO-ALUMINIO COM DIAMETRO DE 2,70MM,REVESTIDA EM PVC COM DIAMETRO DE 0,40MM,MEDINDO 1,00X1,00X9,00M.FORNECIMENTO</t>
  </si>
  <si>
    <t>MALHA METALICA PARA ESTRUTURA DE SOLO REFORCADO,HEXAGONAL,DEDUPLA TORCAO,DE ZINCO-ALUMINIO COM DIAMETRO DE 2,70MM,REVESTIDA EM PVC COM DIAMETRO DE 0,40MM,MEDINDO 1,00X1,00X10,00M.FORNECIMENTO</t>
  </si>
  <si>
    <t>CRAVACAO HORIZONTAL,A MACACO HIDRAULICO,DE TUBO DE CHAPA DEACO DE 1/2",DIAMETRO DE 1,00M,EM TRECHOS SOLDADOS,P/EXECUCAODE TUNEL DESTINAD.A RECEBER TUBULAC.SUBTERR.,PARTINDO DO INTERIOR DO POCO DE SERV.,INCL.SERVICOS MANUAIS DE ESCAV.INTERIOR DO TUNEL EM TERRA E REMOCAO DO MATERIAL ESCAVADO ATE O NIVEL DO TERRENO,EXCL.TRANSPORT.,MONT.E DESMONTAGEM DO MACACO</t>
  </si>
  <si>
    <t>CRAVACAO HORIZONTAL,A MACACO HIDRAULICO,DE TUBO DE CHAPA DEACO DE 1/2",DIAMETRO DE 1,20M,EM TRECHOS SOLDADOS,P/EXECUCAODE TUNEL DESTINAD.A RECEBER TUBULAC.SUBTERR.,PARTINDO DO INTERIOR DO POCO DE SERV.,INCL.SERVICOS MANUAIS DE ESCAV.INTERIOR DO TUNEL EM TERRA E REMOCAO DO MATERIAL ESCAVADO ATE O NIVEL DO TERRENO,EXCL.TRANSPORT.,MONT.E DESMONTAGEM DO MACACO</t>
  </si>
  <si>
    <t>CRAVACAO HORIZONTAL,A MACACO HIDRAULICO,DE TUBO DE CHAPA DEACO DE 1/2",DIAMETRO DE 1,50M,EM TRECHOS SOLDADOS,P/EXECUCAODE TUNEL DESTINAD.A RECEBER TUBULAC.SUBTERR.,PARTINDO DO INTERIOR DO POCO DE SERV.,INCL.SERVICOS MANUAIS DE ESCAV.INTERIOR DO TUNEL EM TERRA E REMOCAO DO MATERIAL ESCAVADO ATE O NIVEL DO TERRENO,EXCL.TRANSPORT.,MONT.E DESMONTAGEM DO MACACO</t>
  </si>
  <si>
    <t>CRAVACAO HORIZONTAL DE TUBO CAMISA DE CONCRETO ARMADO,DIAMETRO DE 1,00M,A PARTIR DE POCO DE CRAVACAO POR MACACO,EXCLUSIVE ESTE,SEM CONTROLE DIRECIONAL,INCLUSIVE SERVICOS MANUAIS DEESCAVACAO DO INTERIOR DO TUNEL EM TERRA E REMOCAO DO MATERIAL ESCAVADO ATE O NIVEL DO TERRENO</t>
  </si>
  <si>
    <t>CRAVACAO HORIZONTAL DE TUBO CAMISA DE CONCRETO ARMADO,DIAMETRO DE 1,20M,A PARTIR DE POCO DE CRAVACAO POR MACACO,EXCLUSIVE ESTE,SEM CONTROLE DIRECIONAL,INCLUSIVE SERVICOS MANUAIS DEESCAVACAO DO INTERIOR DO TUNEL EM TERRA E REMOCAO DO MATERIAL ESCAVADO ATE O NIVEL DO TERRENO</t>
  </si>
  <si>
    <t>CRAVACAO HORIZONTAL DE TUBO CAMISA DE CONCRETO ARMADO,DIAMETRO DE 1,50M,A PARTIR DE POCO DE CRAVACAO POR MACACO,EXCLUSIVE ESTE,SEM CONTROLE DIRECIONAL,INCLUSIVE SERVICOS MANUAIS DEESCAVACAO DO INTERIOR DO TUNEL EM TERRA E REMOCAO DO MATERIAL ESCAVADO ATE O NIVEL DO TERRENO</t>
  </si>
  <si>
    <t>CRAVACAO HORIZONTAL DE TUBO CAMISA DE CONCRETO ARMADO,DIAMETRO DE 2,00M,A PARTIR DE POCO DE CRAVACAO POR MACACO,EXCLUSIVE ESTE,SEM CONTROLE DIRECIONAL,INCLUSIVE SERVICOS MANUAIS DEESCAVACAO DO INTERIOR DO TUNEL EM TERRA E REMOCAO DO MATERIAL ESCAVADO ATE O NIVEL DO TERRENO</t>
  </si>
  <si>
    <t>CRAVACAO HORIZONTAL DE TUBO CAMISA DE CONCRETO ARMADO,DIAMETRO DE 2,50M,A PARTIR DE POCO DE CRAVACAO POR MACACO,EXCLUSIVE ESTE,SEM CONTROLE DIRECIONAL,INCLUSIVE SERVICOS MANUAIS DEESCAVACAO DO INTERIOR DO TUNEL EM TERRA E REMOCAO DO MATERIAL ESCAVADO ATE O NIVEL DO TERRENO</t>
  </si>
  <si>
    <t>ADICIONAL DE EXTENSAO EXCEDENTE A 1,0M,POR CADA 0,5M OU FRACAO EM TUBOS COM FLANGES SOLDADOS,CLASSE K-9,PN-10,REVESTIMENTO INTERNO COM CIMENTO ALUMINOSO,PARA ESGOTO SANITARIO,COM DIAMETRO DE 80MM.FORNECIMENTO</t>
  </si>
  <si>
    <t>ADICIONAL DE EXTENSAO EXCEDENTE A 1,0M,POR CADA 0,5M OU FRACAO EM TUBOS COM FLANGES SOLDADOS,CLASSE K-9,PN-10,REVESTIMENTO INTERNO COM CIMENTO ALUMINOSO,PARA ESGOTO SANITARIO,COM DIAMETRO DE 100MM.FORNECIMENTO</t>
  </si>
  <si>
    <t>ADICIONAL DE EXTENSAO EXCEDENTE A 1,0M,POR CADA 0,5M OU FRACAO EM TUBOS COM FLANGES SOLDADOS,CLASSE K-9,PN-10,REVESTIMENTO INTERNO COM CIMENTO ALUMINOSO,PARA ESGOTO SANITARIO,COM DIAMETRO DE 150MM.FORNECIMENTO</t>
  </si>
  <si>
    <t>ADICIONAL DE EXTENSAO EXCEDENTE A 1,0M,POR CADA 0,5M OU FRACAO EM TUBOS COM FLANGES SOLDADOS,CLASSE K-9,PN-10,REVESTIMENTO INTERNO COM CIMENTO ALUMINOSO,PARA ESGOTO SANITARIO,COM DIAMETRO DE 200MM.FORNECIMENTO</t>
  </si>
  <si>
    <t>ADICIONAL DE EXTENSAO EXCEDENTE A 1,0M,POR CADA 0,5M OU FRACAO EM TUBOS COM FLANGES SOLDADOS,CLASSE K-9,PN-10,REVESTIMENTO INTERNO COM CIMENTO ALUMINOSO,PARA ESGOTO SANITARIO,COM DIAMETRO DE 250MM.FORNECIMENTO</t>
  </si>
  <si>
    <t>ADICIONAL DE EXTENSAO EXCEDENTE A 1,0M,POR CADA 0,5M OU FRACAO EM TUBOS COM FLANGES SOLDADOS,CLASSE K-9,PN-10,REVESTIMENTO INTERNO COM CIMENTO ALUMINOSO,PARA ESGOTO SANITARIO,COM DIAMETRO DE 300MM.FORNECIMENTO</t>
  </si>
  <si>
    <t>ADICIONAL DE EXTENSAO EXCEDENTE A 1,0M,POR CADA 0,5M OU FRACAO EM TUBOS COM FLANGES SOLDADOS,CLASSE K-9,PN-10,REVESTIMENTO INTERNO COM CIMENTO ALUMINOSO,PARA ESGOTO SANITARIO,COM DIAMETRO DE 350MM.FORNECIMENTO</t>
  </si>
  <si>
    <t>ADICIONAL DE EXTENSAO EXCEDENTE A 1,0M,POR CADA 0,5M OU FRACAO EM TUBOS COM FLANGES SOLDADOS,CLASSE K-9,PN-10,REVESTIMENTO INTERNO COM CIMENTO ALUMINOSO,PARA ESGOTO SANITARIO,COM DIAMETRO DE 400MM.FORNECIMENTO</t>
  </si>
  <si>
    <t>ADICIONAL DE EXTENSAO EXCEDENTE A 1,0M,POR CADA 0,5M OU FRACAO EM TUBOS COM FLANGES SOLDADOS,CLASSE K-9,PN-10,REVESTIMENTO INTERNO COM CIMENTO ALUMINOSO,PARA ESGOTO SANITARIO,COM DIAMETRO DE 450MM.FORNECIMENTO</t>
  </si>
  <si>
    <t>ADICIONAL DE EXTENSAO EXCEDENTE A 1,0M,POR CADA 0,5M OU FRACAO EM TUBOS COM FLANGES SOLDADOS,CLASSE K-9,PN-10,REVESTIMENTO INTERNO COM CIMENTO ALUMINOSO,PARA ESGOTO SANITARIO,COM DIAMETRO DE 500MM.FORNECIMENTO</t>
  </si>
  <si>
    <t>ADICIONAL DE EXTENSAO EXCEDENTE A 1,0M,POR CADA 0,5M OU FRACAO EM TUBOS COM FLANGES SOLDADOS,CLASSE K-9,PN-10,REVESTIMENTO INTERNO COM CIMENTO ALUMINOSO,PARA ESGOTO SANITARIO,COM DIAMETRO DE 600MM.FORNECIMENTO</t>
  </si>
  <si>
    <t>ADICIONAL DE EXTENSAO EXCEDENTE A 1,0M,POR CADA 0,5M OU FRACAO EM TUBOS COM FLANGES ROSCADOS,CLASSE K-12,PN-10,REVESTIMENTO INTERNO COM CIMENTO ALUMINOSO,PARA ESGOTO SANITARIO,COMDIAMETRO DE 700MM.FORNECIMENTO</t>
  </si>
  <si>
    <t>ADICIONAL DE EXTENSAO EXCEDENTE A 1,0M,POR CADA 0,5M OU FRACAO EM TUBOS COM FLANGES ROSCADOS,CLASSE K-12,PN-10,REVESTIMENTO INTERNO COM CIMENTO ALUMINOSO,PARA ESGOTO SANITARIO,COMDIAMETRO DE 800MM.FORNECIMENTO</t>
  </si>
  <si>
    <t>ADICIONAL DE EXTENSAO EXCEDENTE A 1,0M,POR CADA 0,5M OU FRACAO EM TUBOS COM FLANGES ROSCADOS,CLASSE K-12,PN-10,REVESTIMENTO INTERNO COM CIMENTO ALUMINOSO,PARA ESGOTO SANITARIO,COMDIAMETRO DE 900MM.FORNECIMENTO</t>
  </si>
  <si>
    <t>ADICIONAL DE EXTENSAO EXCEDENTE A 1,0M,POR CADA 0,5M OU FRACAO EM TUBOS COM FLANGES ROSCADOS,CLASSE K-12,PN-10,REVESTIMENTO INTERNO COM CIMENTO ALUMINOSO,PARA ESGOTO SANITARIO,COMDIAMETRO DE 1000MM.FORNECIMENTO</t>
  </si>
  <si>
    <t>ADICIONAL DE EXTENSAO EXCEDENTE A 1,0M,POR CADA 0,5M OU FRACAO EM TUBOS COM FLANGES ROSCADOS,CLASSE K-12,PN-10,REVESTIMENTO INTERNO COM CIMENTO ALUMINOSO,PARA ESGOTO SANITARIO,COMDIAMETRO DE 1200MM.FORNECIMENTO</t>
  </si>
  <si>
    <t>ADICIONAL DE EXTENSAO EXCEDENTE A 1,0M,POR CADA 0,5M OU FRACAO EM TUBOS COM FLANGES SOLDADOS,CLASSE K-9,PN-16,REVESTIMENTO INTERNO COM CIMENTO ALUMINOSO,PARA ESGOTO SANITARIO,COM DIAMETRO DE 80MM.FORNECIMENTO</t>
  </si>
  <si>
    <t>ADICIONAL DE EXTENSAO EXCEDENTE A 1,0M,POR CADA 0,5M OU FRACAO EM TUBOS COM FLANGES SOLDADOS,CLASSE K-9,PN-16,REVESTIMENTO INTERNO COM CIMENTO ALUMINOSO,PARA ESGOTO SANITARIO,COM DIAMETRO DE 100MM.FORNECIMENTO</t>
  </si>
  <si>
    <t>ADICIONAL DE EXTENSAO EXCEDENTE A 1,0M,POR CADA 0,5M OU FRACAO EM TUBOS COM FLANGES SOLDADOS,CLASSE K-9,PN-16,REVESTIMENTO INTERNO COM CIMENTO ALUMINOSO,PARA ESGOTO SANITARIO,COM DIAMETRO DE 150MM.FORNECIMENTO</t>
  </si>
  <si>
    <t>ADICIONAL DE EXTENSAO EXCEDENTE A 1,0M,POR CADA 0,5M OU FRACAO EM TUBOS COM FLANGES SOLDADOS,CLASSE K-9,PN-16,REVESTIMENTO INTERNO COM CIMENTO ALUMINOSO,PARA ESGOTO SANITARIO,COM DIAMETRO DE 200MM.FORNECIMENTO</t>
  </si>
  <si>
    <t>ADICIONAL DE EXTENSAO EXCEDENTE A 1,0M,POR CADA 0,5M OU FRACAO EM TUBOS COM FLANGES SOLDADOS,CLASSE K-9,PN-16,REVESTIMENTO INTERNO COM CIMENTO ALUMINOSO,PARA ESGOTO SANITARIO,COM DIAMETRO DE 250MM.FORNECIMENTO</t>
  </si>
  <si>
    <t>ADICIONAL DE EXTENSAO EXCEDENTE A 1,0M,POR CADA 0,5M OU FRACAO EM TUBOS COM FLANGES SOLDADOS,CLASSE K-9,PN-16,REVESTIMENTO INTERNO COM CIMENTO ALUMINOSO,PARA ESGOTO SANITARIO,COM DIAMETRO DE 300MM.FORNECIMENTO</t>
  </si>
  <si>
    <t>ADICIONAL DE EXTENSAO EXCEDENTE A 1,0M,POR CADA 0,5M OU FRACAO EM TUBOS COM FLANGES SOLDADOS,CLASSE K-9,PN-16,REVESTIMENTO INTERNO COM CIMENTO ALUMINOSO,PARA ESGOTO SANITARIO,COM DIAMETRO DE 350MM.FORNECIMENTO</t>
  </si>
  <si>
    <t>ADICIONAL DE EXTENSAO EXCEDENTE A 1,0M,POR CADA 0,5M OU FRACAO EM TUBOS COM FLANGES SOLDADOS,CLASSE K-9,PN-16,REVESTIMENTO INTERNO COM CIMENTO ALUMINOSO,PARA ESGOTO SANITARIO,COM DIAMETRO DE 400MM.FORNECIMENTO</t>
  </si>
  <si>
    <t>ADICIONAL DE EXTENSAO EXCEDENTE A 1,0M,POR CADA 0,5M OU FRACAO EM TUBOS COM FLANGES SOLDADOS,CLASSE K-9,PN-16,REVESTIMENTO INTERNO COM CIMENTO ALUMINOSO,PARA ESGOTO SANITARIO,COM DIAMETRO DE 450MM.FORNECIMENTO</t>
  </si>
  <si>
    <t>ADICIONAL DE EXTENSAO EXCEDENTE A 1,0M,POR CADA 0,5M OU FRACAO EM TUBOS COM FLANGES SOLDADOS,CLASSE K-9,PN-16,REVESTIMENTO INTERNO COM CIMENTO ALUMINOSO,PARA ESGOTO SANITARIO,COM DIAMETRO DE 500MM.FORNECIMENTO</t>
  </si>
  <si>
    <t>ADICIONAL DE EXTENSAO EXCEDENTE A 1,0M,POR CADA 0,5M OU FRACAO EM TUBOS COM FLANGES SOLDADOS,CLASSE K-9,PN-16,REVESTIMENTO INTERNO COM CIMENTO ALUMINOSO,PARA ESGOTO SANITARIO,COM DIAMETRO DE 600MM.FORNECIMENTO</t>
  </si>
  <si>
    <t>ADICIONAL DE EXTENSAO EXCEDENTE A 1,0M,POR CADA 0,5M OU FRACAO EM TUBOS COM FLANGES ROSCADOS,CLASSE K-12,PN-16,REVESTIMENTO INTERNO COM CIMENTO ALUMINOSO,PARA ESGOTO SANITARIO,COMDIAMETRO DE 700MM.FORNECIMENTO</t>
  </si>
  <si>
    <t>ADICIONAL DE EXTENSAO EXCEDENTE A 1,0M,POR CADA 0,5M OU FRACAO EM TUBOS COM FLANGES INTEGRAL FUNDIDOS,CLASSE K-14,PN-16,REVESTIMENTO INTERNO COM CIMENTO ALUMINOSO,PARA ESGOTO SANITARIO,COM DIAMETRO DE 800MM.FORNECIMENTO</t>
  </si>
  <si>
    <t>ADICIONAL DE EXTENSAO EXCEDENTE A 1,0M,POR CADA 0,5M OU FRACAO EM TUBOS COM FLANGES INTEGRAL FUNDIDOS,CLASSE K-14,PN-16,REVESTIMENTO INTERNO COM CIMENTO ALUMINOSO,PARA ESGOTO SANITARIO,COM DIAMETRO DE 900MM.FORNECIMENTO</t>
  </si>
  <si>
    <t>ADICIONAL DE EXTENSAO EXCEDENTE A 1,0M,POR CADA 0,5M OU FRACAO EM TUBOS COM FLANGES INTEGRAL FUNDIDOS,CLASSE K-14,PN-16,REVESTIMENTO INTERNO COM CIMENTO ALUMINOSO,PARA ESGOTO SANITARIO,COM DIAMETRO DE 1000MM.FORNECIMENTO</t>
  </si>
  <si>
    <t>ADICIONAL DE EXTENSAO EXCEDENTE A 1,0M,POR CADA 0,5M OU FRACAO EM TUBOS COM FLANGES INTEGRAL FUNDIDOS,CLASSE K-14,PN-16,REVESTIMENTO INTERNO COM CIMENTO ALUMINOSO,PARA ESGOTO SANITARIO,COM DIAMETRO DE 1200MM.FORNECIMENTO</t>
  </si>
  <si>
    <t>MONTAGEM,SEM FORNECIMENTO,DE CONJUNTO MOTO-BOMBA COM POTENCIA ATE 5CV,COMPREENDENDO TODOS OS SERVICOS DE MANUSEIO,ALINHAMENTO,FIXACAO E LIGACOES,INCLUSIVE FORNECIMENTO DE CHUMBADORES E CONECTORES ELETRICOS</t>
  </si>
  <si>
    <t>MONTAGEM,SEM FORNECIMENTO,DE CONJUNTO MOTO-BOMBA COM POTENCIA ACIMA DE 5CV,ATE 15CV,COMPREENDENDO TODOS OS SERVICOS DE MANUSEIO,ALINHAMENTO,FIXACAO E LIGACOES,INCLUSIVE FORNECIMENTO DE CHUMBADORES E CONECTORES ELETRICOS</t>
  </si>
  <si>
    <t>MONTAGEM,SEM FORNECIMENTO,DE CONJUNTO MOTO-BOMBA COM POTENCIA ACIMA DE 15CV,ATE 40CV,COMPREENDENDO TODOS OS SERVICOS DEMANUSEIO,ALINHAMENTO,FIXACAO E LIGACOES,INCLUSIVE FORNECIMENTO DE CHUMBADORES E CONECTORES ELETRICOS</t>
  </si>
  <si>
    <t>MONTAGEM,SEM FORNECIMENTO,DE CONJUNTO MOTO-BOMBA COM POTENCIA ACIMA DE 40CV,ATE 100CV,COMPREENDENDO TODOS OS SERVICOS DEMANUSEIO,ALINHAMENTO,FIXACAO ELIGACOES,INCLUSIVE FORNECIMENTO DE CHUMBADORES E CONECTORES ELETRICOS</t>
  </si>
  <si>
    <t>MONTAGEM,SEM FORNECIMENTO,DE CONJUNTO MOTO-BOMBA COM POTENCIA ACIMA DE 100CV,ATE 400CV, COMPREENDENDO TODOS OS SERVICOSDE MANUSEIO,ALINHAMENTO,FIXACAO E LIGACOES,INCLUSIVE FORNECIMENTO DE CHUMBADORES E CONECTORES ELETRICOS</t>
  </si>
  <si>
    <t>MONTAGEM,SEM FORNECIMENTO,DE CONJUNTO MOTO-BOMBA COM POTENCIA ACIMA DE 400CV,ATE 1000CV,COMPREENDENDO TODOS OS SERVICOSDE MANUSEIO,ALINHAMENTO,FIXACAO E LIGACOES,INCLUSIVE FORNECIMENTO DE CHUMBADORES E CONECTORES ELETRICOS</t>
  </si>
  <si>
    <t>MONTAGEM,SEM FORNECIMENTO,DE CONJUNTO DE RECALQUE DE AGUA,SUBTERRANEO(PADRAO CEDAE),COMPREENDENDO OS SERVICOS DE MANUSEIO,COLOCACAO NA VALA,ALINHAMENTO E LIGACOES DO CONJUNTO HIDRAULICO,INSTALACAO DO PAINEL DE COMANDO EM POSTE E RESPECTIVASLIGACOES</t>
  </si>
  <si>
    <t>ARGAMASSA DE CIMENTO E AREOLA PARA EMBOCO,NO TRACO 1:2,PREPARO MANUAL</t>
  </si>
  <si>
    <t>ARGAMASSA DE CIMENTO E AREOLA PARA EMBOCO,NO TRACO 1:4,PREPARO MANUAL</t>
  </si>
  <si>
    <t>ARGAMASSA DE CIMENTO E AREOLA PARA EMBOCO,NO TRACO 1:6,PREPARO MANUAL</t>
  </si>
  <si>
    <t>ARGAMASSA DE CIMENTO,CAL HIDRATADA ADITIVADA E AREIA,NO TRACO 1:1:10</t>
  </si>
  <si>
    <t>ARGAMASSA DE CIMENTO,CAL HIDRATADA ADITIVADA E AREIA,NO TRACO 1:1:8</t>
  </si>
  <si>
    <t>ARGAMASSA DE CIMENTO,CAL HIDRATADA ADITIVADA E AREIA,NO TRACO 1:1:12</t>
  </si>
  <si>
    <t>ARGAMASSA DE CIMENTO E AREOLA PARA EMBOCO,NO TRACO 1:2,PREPARO MECANICO</t>
  </si>
  <si>
    <t>ARGAMASSA DE CIMENTO E AREOLA PARA EMBOCO,NO TRACO 1:4,PREPARO MECANICO</t>
  </si>
  <si>
    <t>ARGAMASSA DE CIMENTO E AREOLA PARA EMBOCO,NO TRACO 1:6,PREPARO MECANICO</t>
  </si>
  <si>
    <t>APLICACAO DE RESINA EPOXICA EM COLAGEM DE PECAS DE CONCRETO,INCLUSIVE PREPARO DO LOCAL E EXCLUSIVE FORNECIMENTO DA RESINA.CUSTO POR KG DE RESINA UTILIZADA</t>
  </si>
  <si>
    <t>ARGAMASSA DE CIMENTO E AREIA,NO TRACO 1:3,COM ADICAO DE ADESIVO A BASE DE RESINA SINTETICA DE ALTA ADERENCIA</t>
  </si>
  <si>
    <t>BASE DE MACADAME HIDRAULICO,DE ACORDO COM AS "INSTRUCOES PARA EXECUCAO",DO DER-RJ.O CUSTO INDENIZA AS OPERACOES DE EXECUCAO,INCLUSIVE FORNECIMENTO DOS MATERIAIS EMPREGADOS(BRITA,PO-DE-PEDRA E AGUA) E SE APLICA AO VOLUME EXECUTADO,MEDIDO APOS COMPACTACAO</t>
  </si>
  <si>
    <t>BASE OU SUB-BASE ESTABILIZADA GRANULOMETRICAMENTE,COM MISTURA DE 2 OU MAIS MATERIAIS,DE ACORDO COM AS "INSTRUCOES PARA EXECUCAO",DO DER-RJ,EXCLUSIVE ESCAVACAO E TRANSPORTE DOS MATERIAIS,INCLUSIVE O TRANSPORTE DA AGUA</t>
  </si>
  <si>
    <t>BASE OU SUB-BASE ESTABILIZADA SEM MISTURA DE MATERIAIS,DE ACORDO COM AS "INSTRUCOES PARA EXECUCAO",DO DER-RJ,EXCLUSIVE ESCAVACAO E TRANSPORTE DOS MATERIAIS,INCLUSIVE O TRANSPORTE DE AGUA</t>
  </si>
  <si>
    <t>BASE OU SUB-BASE ESTABILIZADA DE AGREGADO SIDERURGICO(ESCORIA DE ACIARIA),MISTURA EM USINA,INCLUSIVE FORNECIMENTO DOS MATERIAIS,EXCLUSIVE TRANSPORTE DA MISTURA,MEDIDA APOS A COMPACTACAO</t>
  </si>
  <si>
    <t>BASE DE SOLO-CIMENTO EXECUTADO "IN LOCO".O CUSTO INDENIZA ASOPERACOES DE EXECUCAO NA PISTA,INCLUSIVE TRANSPORTE DA AGUAE SE APLICA AO VOLUME DE SOLO-CIMENTO EXECUTADO,MEDIDO APOSA COMPACTACAO,EXCLUSIVE ESCAVACAO,CIMENTO E TRANSPORTE DOSMATERIAIS</t>
  </si>
  <si>
    <t>BASE DE SOLO-CIMENTO,COM OS MATERIAIS MISTURADOS NA USINA.OCUSTO INDENIZA AS OPERACOES DE EXECUCAO NA USINA E NA PISTA,EXCLUSIVE O TRANSPORTE DO MATERIAL DA USINA PARA A PISTA</t>
  </si>
  <si>
    <t>BASE DE SOLO ESTABILIZADO(SOLO+BRITA),COM OS MATERIAIS MISTURADOS NA USINA.O CUSTO INDENIZA A EXECUCAO NA USINA E NA PISTA,E SE APLICA AO VOLUME MEDIDO APOS A COMPACTACAO,INCLUSIVETRANSPORTE DE AGUA, EXCLUSIVE ESCAVACAO, CARGA E TRANSPORTEDOS SOLOS UTILIZADOS E BRITA</t>
  </si>
  <si>
    <t>ARRANCAMENTO E REASSENTAMENTO DE PARALELEPIPEDOS COM LIMPEZADE BETUME ADERENTE SOBRE COLCHAO DE AREIA,INCLUSIVE FORNECIMENTO DA AREIA E REJUNTAMENTO COM BETUME E CASCALHINHO,EXCLUSIVE FORNECIMENTO DOS PARALELEPIPEDOS</t>
  </si>
  <si>
    <t>ARRANCAMENTO E REASSENTAMENTO DE PARALELEPIPEDOS COM LIMPEZADO BETUME ADERENTE SOBRE COLCHAO DE PO-DE-PEDRA,INCLUSIVE FORNECIMENTO DO PO-DE-PEDRA E REJUNTAMENTO COM BETUME E CASCALHINHO,EXCLUSIVE FORNECIMENTO DOS PARALELEPIPEDOS</t>
  </si>
  <si>
    <t>ARRANCAMENTO E REASSENTAMENTO DE PARALELEPIPEDOS COM LIMPEZADO BETUME ADERENTE SOBRE COLCHAO DE PO-DE-PEDRA, INCLUSIVEFORNECIMENTO DO PO-DE-PEDRA E REJUNTAMENTO COM ARGAMASSA DECIMENTO E AREIA,NO TRACO 1:3,EXCLUSIVE FORNECIMENTO DOS PARALELEPIPEDOS</t>
  </si>
  <si>
    <t>ARRANCAMENTO E REASSENTAMENTO DE PARALELEPIPEDOS COM LIMPEZAFO BETUME ADERENTE SOBRE COLCHAO DE PO-DE-PEDRA,INCLUSIVE FORNECIMENTO DO PO-DE-PEDRA,EXCLUSIVE REJUNTAMENTO E FORNECIMENTO DOS PARALELEPIPEDOS</t>
  </si>
  <si>
    <t>PAVIMENTACAO COM PARALELEPIPEDOS SOBRE COLCHAO DE PO-DE-PEDRA,BASE DE 10CM DE CONCRETO MAGRO FCK=10MPA E REJUNTAMENTO COM BETUME E CASCALHINHO,INCLUSIVE O FORNECIMENTO DE TODOS OSMATERIAIS</t>
  </si>
  <si>
    <t>SARJETA-GUIA DE PARALELEPIPEDOS(1 FIADA),ASSENTE SOBRE BASEDE CONCRETO FCK=10MPA,INCLUSIVE ESTA,REJUNTAMENTO DE ARGAMASSA DE CIMENTO E AREIA(TRACO 1:3),PARA PAVIMENTACAO BETUMINOSA</t>
  </si>
  <si>
    <t>SARJETA DE PARALELEPIPEDOS(3 FIADAS),ASSENTE SOBRE COLCHAO DE PO-DE-PEDRA,INCLUSIVE FORNECIMENTO DO PO-DE-PEDRA E BASE DE MACADAME HIDRAULICO,COM 15CM DE ESPESSURA E REJUNTAMENTO COM BETUME E CASCALHINHO</t>
  </si>
  <si>
    <t>MEIO-FIO EM GRANITO,COM SECAO DE(20X25)CM,FORMATO DE PARALELOGRAMO COM ANGULO DE 83º,SUPERFICIES SEM POLIMENTO COM CHANFRO DE 1CM NA PARTE SUPERIOR,EM UMA DAS FACES,FORNECIMENTO EASSENTAMENTO COM REJUNTAMENTO DE ARGAMASSA DE CIMENTO E AREIA NO TRACO 1:4</t>
  </si>
  <si>
    <t>MACADAME BETUMINOSO DE PENETRACAO DIRETA,COM CAPA SELANTE,DEACORDO COM AS "INSTRUCOES PARA EXECUCAO",DO DER-RJ.O CUSTOINDENIZA AS OPERACOES DE EXECUCAO,INCLUSIVE O FORNECIMENTO DOS MATERIAIS EMPREGADOS,MEDIDO O VOLUME APOS A COMPRESSAO</t>
  </si>
  <si>
    <t>PRE-MISTURA A FRIO,DE ACORDO COM AS "INSTRUCOES PARA EXECUCAO",DO DER-RJ.O CUSTO INDENIZA AS OPERACOES DE EXECUCAO,FORNECIMENTO DOS MATERIAIS EMPREGADOS,E APLICA-SE AO VOLUME EXECUTADO,MEDIDO APOS A COMPRESSAO,EXCLUSIVE TRANSPORTE DA USINAPARA A PISTA</t>
  </si>
  <si>
    <t>REPOSICAO DE PAVIMENTACAO DE QUALQUER NATUREZA,EM CONCRETO ASFALTICO USINADO A QUENTE,SEM IMPRIMACAO OU PINTURA DE LIGACAO,EXECUTADO EM LOGRADOURO PUBLICO,ONDE FORAM EXECUTADAS OBRAS POR COMPANHIAS CONCESSIONARIAS,EXCLUSIVE O TRANSPORTE DAUSINA PARA A PISTA</t>
  </si>
  <si>
    <t>MICRORREVESTIMENTO ASFALTICO A FRIO,COM EMULSAO MODIFICADA COM POLIMERO (SBS) E FIBRAS,ESPESSURA DE 1CM,INCLUSIVE FORNECIMENTO DE TODOS OS MATERIAIS,CONFORME "INSTRUCOES PARA EXECUCAO" DO DER-RJ</t>
  </si>
  <si>
    <t>REVESTIMENTO DE CONCRETO BETUMINOSO USINADO A QUENTE,COM 8CMDE ESPESSURA,EXECUTADO EM 2 CAMADAS,SENDO A INFERIOR DE LIGACAO("BINDER"),COM 4CM DE ESPESSURA E A SUPERIOR DE ROLAMENTO,DE ACORDO COM AS "INSTRUCOES PARA EXECUCAO",DO DER-RJ,EXCLUSIVE TRANSPORTE DA USINA PARA A PISTA</t>
  </si>
  <si>
    <t>REVESTIMENTO DE CONCRETO BETUMINOSO USINADO A QUENTE,COM 10CM DE ESPESSURA,EXECUTADO EM 2 CAMADAS,SENDO A INFERIOR DE LIGACAO ("BINDER")COM 6CM DE ESPESSURA E A SUPERIOR DE ROLAMENTO,DE ACORDO COM AS "INSTRUCOES PARA EXECUCAO",DO DER-RJ,EXCLUSIVE TRANSPORTE DA USINA PARA A PISTA</t>
  </si>
  <si>
    <t>REVESTIMENTO DE CONCRETO BETUMINOSO USINADO A QUENTE,UTILIZANDO AGREGADO SIDERURGICO (ESCORIA DE ACIARIA),COM 10CM DE ESPESSURA,EXECUTADO EM 2 CAMADAS, SENDO A INFERIOR DE LIGACAO("BINDER") COM 6CM DE ESPESSURA E A SUPERIOR DE ROLAMENTO,DEACORDO COM AS "INSTRUCOES PARA EXECUCAO",DO DER-RJ,EXCLUSIVE TRANSPORTE DA USINA PARA A PISTA</t>
  </si>
  <si>
    <t>CONCRETO ASFALTICO USINADO A QUENTE,COM ASFALTO DE BORRACHA,TIPO "TERMINAL BLEND",UTILIZANDO ATE 15% DE BORRACHA GRANULADA DE PNEUS,PARA CAMADA DE ROLAMENTO,DE ACORDO COM AS ESPECIFICACOES DA PCRJ,EXCLUSIVE O TRANSPORTE DA USINA PARA PISTA,ESPALHAMENTO E COMPACTACAO DA MISTURA,SATISFAZENDO AS PROPRIEDADES DA NORMA DER/PR-ES-P-28/5 OU DNIT ES 385/99</t>
  </si>
  <si>
    <t>EXECUCAO DE MEMBRANA ABSORCAO DE ESFORCOS(SAMI-R),UTILIZANDOLIGANTE DE ASFALTO-BORRACHA,APLICADO A APROXIMADAMENTE 170°C,COM VISCOSIDADE DE 3500 CP E TAXA DE 2,8L/M2,EXCLUSIVE FORNECIMENTO DO LIGANTE</t>
  </si>
  <si>
    <t>EXECUCAO DE MEMBRANA DE ABSORCAO DE ESFORCOS(SAMI-R),UTILIZANDO BMB,APLICADO A APROXIMADAMENTE 170°C, COM VISCOSIDADE DE3500 CP E TAXA DE 2,8L/M2,INCLUSIVE FORNECIMENTO DOS MATERIAIS</t>
  </si>
  <si>
    <t>REVESTIMENTO DE CONCRETO BETUMINOSO USINADO EM TEMPERATURA ABAIXO DE 140°C E COMPACTACAO ABAIXO DE 90°C(TEMPERATURA MORNA),ESPESSURA DE 4CM,UTILIZANDO AMIDA SINTETICA NA PROPORCAO3KG POR T DE CAP,MISTURA "IN SITU" EM USINA,INCLUSIVE FORNECIMENTO DOS MATERIAIS</t>
  </si>
  <si>
    <t>MISTURA BETUMINOSA TIPO "GAP GRADED",UTILIZANDO NO MINIMO 8,0% DE BMB,ESPALHAMENTO E COMPACTACAO,COM RESULTADO DE "GRIPTEST" (ASTM) MAIOR QUE 0,60,EXCLUSIVE FORNECIMENTO DOS MATERIAIS (LIGANTE E BRITA),USINAGEM E TRANSPORTE DA MASSA</t>
  </si>
  <si>
    <t>MISTURA BETUMINOSA TIPO "OPEN GRADED",UTILIZANDO NO MINIMO 9,5% DE BMB,ESPALHAMENTO E COMPACTACAO,COM RESULTADO DE "GRIPTES" (ASTM) MAIOR QUE 0,75 E RUIDO MENOR QUE 97DB,EXCLUSIVEFORNECIMENTO DOS MATERIAIS (LIGANTE E BRITA),USINAGEM E TRANSPORTE DA MASSA</t>
  </si>
  <si>
    <t>MISTURA BETUMINOSA TIPO "GAP GRADED",UTILIZANDO LIGANTE DE ASFALTO-BORRACHA E BRITA 1,ESPALHAMENTO E COMPACTACAO,COM RESULTADO DE "GRIP TEST" (ASTM) MAIOR QUE 0,60,EXCLUSIVE FORNECIMENTO DO LIGANTE,USINAGEM E TRANSPORTE DA MASSA</t>
  </si>
  <si>
    <t>MISTURA BETUMINOSA TIPO "OPEN GRADED",UTILIZANDO LIGANTE DEASFALTO-BORRACHA E BRITA 1,ESPALHAMENTO E COMPACTACAO,COM RESULTADO DE "GRIP TEST" (ASTM) MAIOR QUE 0,75 E RUIDO MENOR QUE 97DB,EXCLUSIVE FORNECIMENTO DO LIGANTE,USINAGEM E TRANSPORTE DA MASSA</t>
  </si>
  <si>
    <t>PRODUCAO DE LIGANTE MODIFICADO DE ASFALTO-BORRACHA(BMB)"IN SITU" TIPO "FIELD BLEND",COM UTILIZACAO DE BORRACHA RECICLADACOMO POLIMERO,NA PROPORCAO DE 20% DE PO-DE-BORRACHA EM PESO,EM CONFORMIDADE COM ASTM 6114,ASTM D8 E COM A RESOLUCAO 19/2005 DE 11/7/2005 DA ANP</t>
  </si>
  <si>
    <t>PRODUCAO DE LIGANTE DE ASFALTO-BORRACHA (BMB) TIPO "FIELD BLEND",IMPORTADO,COM UTILIZACAO DE BORRACHA RECICLADA COMO POLIMERO,NA PROPORCAO DE 20% DE PO-DE-BORRACHA EM PESO,EM CONFORMIDADE COM ASTM 6114,ASTM D8 E COM A RESOLUCAO 19/2005 DE 11/7/2005 DA ANP</t>
  </si>
  <si>
    <t>RECICLAGEM DE PAVIMENTO(TECNICA DE ESPUMA DE ASFALTO),COM AADICAO DE CAP 50/70,CIMENTO PORTLAND E AGUA E TODOS OS MATERIAIS NECESSARIOS,COM ATE 15CM DE ESPESSURA,CONSIDERANDO A EXECUCAO NO PERIODO DIURNO E EM MEIA PISTA.(VOLUME MEDIDO APOSA COMPACTACAO)</t>
  </si>
  <si>
    <t>AREIA-ASFALTO,A QUENTE,DE ACORDO COM AS "INSTRUCOES PARA EXECUCAO",DO DER-RJ.O CUSTO INDENIZA AS OPERACOES DE EXECUCAO,FORNECIMENTO E TRANSPORTE DOS MATERIAIS EMPREGADOS,E SE APLICA AO VOLUME EXECUTADO MEDIDO APOS A COMPRESSAO</t>
  </si>
  <si>
    <t>AREIA-ASFALTO,A FRIO,DE ACORDO COM AS "INSTRUCOES PARA EXECUCAO",DO DER-RJ.O CUSTO INDENIZA AS OPERACOES DE EXECUCAO,FORNECIMENTO E TRANSPORTE DOS MATERIAIS EMPREGADOS,E SE APLICAAO VOLUME EXECUTADO MEDIDO APOS A COMPRESSAO</t>
  </si>
  <si>
    <t>REVESTIMENTO EM PLACAS DE CONCRETO DOSADO RACIONALMENTE,DE 35MPA,DE ACORDO EM AS "INSTRUCOES PARA EXECUCAO" DO DER-RJ.OCUSTO INDENIZA AS OPERACOES DE EXECUCAO,FORNECIMENTO E TRANSPORTE DOS MATERIAIS EMPREGADOS,BEM COMO O TRANSPORTE DE AGUA,E SE APLICA AO VOLUME EXECUTADO</t>
  </si>
  <si>
    <t>REVESTIMENTO EM PLACAS DE CONCRETO IMPORTADO DE USINA DE 25MPA,DE ACORDO COM AS "INSTRUCOES PARA EXECUCAO",DO DER-RJ. OCUSTO INDENIZA AS OPERACOES DE EXECUCAO,FORNECIMENTO E TRANSPORTE DOS MATERIAIS EMPREGADOS,BEM COMO O TRANSPORTE DE AGUA,E SE APLICA AO VOLUME EXECUTADO</t>
  </si>
  <si>
    <t>PAVIMENTO RIGIDO,P/CICLOVIA,C/8CM ESP.EM CONCR.ARGAMASSADO,15MPA,COLORIDO C/OXIDO FERRO VERMELHO SINTETICO,JUNTAS SERRADAS,LONA PLAST.POLIETILENO 0,20MM,CAMADA REGULARIZADORA PO-DE-PEDRA,COMPACTADA MECANICAMENTE,C/ACABAMENTO SUPERF.DESEMPENADO,CAMURCADO E VASSOURADO,CURA C/MANTA GEOTEXTIL,PROTECAO C/CUMEEIRA SARRAFO MADEIRA E LONA PLAST.EXCL.PREPARO TERRENO</t>
  </si>
  <si>
    <t>REVESTIMENTO DE SAIBRO,EXECUTADO MECANICAMENTE,COMPRIMIDO EMCAMADA,COM SAIBRO MELHORADO COM CIMENTO, SENDO A PROPORCAODE 5% EM VOLUME(72KG/M3)INCLUSIVE FORNECIMENTO E TRANSPORTEDOS MATERIAIS,SENDO A CAMADA MEDIDA APOS A COMPACTACAO</t>
  </si>
  <si>
    <t>ASSENTAMENTO DE ARTEFATO DE CONCRETO,SOBRE COLCHAO DE PO-DE-PEDRA,AREIA OU MATERIAL EQUIVALENTE,COM FORNECIMENTO DE TODOS OS MATERIAIS,EXCLUSIVE O ARTEFATO DE CONCRETO,INCLUSIVE REJUNTAMENTO</t>
  </si>
  <si>
    <t>REASSENTAMENTO DE ARTEFATO DE CONCRETO,COM REAPROVEITAMENTODESTE,COM LIMPEZA DE REJUNTE ADERENTE,SOBRE COLCHAO DE PO-DE-PEDRA,AREIA OU MATERIAL EQUIVALENTE,INCLUSIVE FORNECIMENTODE TODOS OS MATERIAIS E REJUNTAMENTO COM BETUME E CASCALHINHO</t>
  </si>
  <si>
    <t>REASSENTAMENTO DE ARTEFATO DE CONCRETO,COM REAPROVEITAMENTODESTE,COM LIMPEZA DA ARGAMASSA ADERENTE,SOBRE COLCHAO DE PO-DE-PEDRA,AREIA OU MATERIAL EQUIVALENTE E O FORNECIMENTO DETODOS OS MATERIAIS E REJUNTAMENTO COM ARGAMASSA</t>
  </si>
  <si>
    <t>REGULARIZACAO DE SUBLEITO,DE ACORDO COM AS "INSTRUCOES PARAEXECUCAO",DO DER-RJ.O CUSTO INDENIZA AS OPERACOES DE EXECUCAO E TRANSPORTE DE AGUA E SE APLICA A AREA EFETIVAMENTE REGULARIZADA,EXCLUSIVE TRANSPORTE E ESCAVACAO DE CORRETIVOS</t>
  </si>
  <si>
    <t>ESPALHAMENTO MANUAL DE CONCRETO ASFALTICO EM CAMADAS (SOMENTE MAO DE OBRA),CONSIDERADO NESTE ITEM: A)CONCRETO ASFALTICOJUNTO AO LOCAL DE APLICACAO; B)BASE JA PREPARADA; C)EXCLUIDOO FORNECIMENTO DO CONCRETO</t>
  </si>
  <si>
    <t>MEIO-FIO RETO DE CONCRETO SIMPLES FCK=15MPA,MOLDADO NO LOCAL,TIPO DER-RJ,MEDINDO 0,15M NA BASE E COM ALTURA DE 0,45M,REJUNTAMENTO COM ARGAMASSA DE CIMENTO E AREIA,NO TRACO 1:3,5,COM FORNECIMENTO DE TODOS OS MATERIAIS,ESCAVACAO E REATERRO</t>
  </si>
  <si>
    <t>MEIO-FIO CURVO DE CONCRETO SIMPLES FCK=15MPA,MOLDADO NO LOCAL,TIPO DER-RJ,MEDINDO 0,15M NA BASE E COM ALTURA DE 0,45M,REJUNTAMENTO COM ARGAMASSA DE CIMENTO E AREIA,NO TRACO 1:3,5,COM FORNECIMENTO DE TODOS OS MATERIAIS,ESCAVACAO E REATERRO</t>
  </si>
  <si>
    <t>MEIO-FIO RETO DE CONCRETO SIMPLES FCK=15MPA,PRE-MOLDADO,TIPODER-RJ,MEDINDO 0,15M NA BASE E COM ALTURA DE 0,45M,REJUNTAMENTO COM ARGAMASSA DE CIMENTO E AREIA,NO TRACO 1:3,5,COM FORNECIMENTO DE TODOS OS MATERIAIS,ESCAVACAO E REATERRO</t>
  </si>
  <si>
    <t>MEIO-FIO RETO DE CONCRETO SIMPLES FCK=15MPA,MOLDADO NO LOCAL,TIPO DER-RJ,MEDINDO 0,15M NA BASE E COM ALTURA DE 0,30M,REJUNTAMENTO COM ARGAMASSA DE CIMENTO E AREIA,NO TRACO 1:3,5,COM FORNECIMENTO DE TODOS OS MATERIAIS,ESCAVACAO E REATERRO</t>
  </si>
  <si>
    <t>MEIO-FIO CURVO DE CONCRETO SIMPLES FCK=15MPA,MOLDADO NO LOCAL,TIPO DER-RJ,MEDINDO 0,15M NA BASE E COM ALTURA DE 0,30M,REJUNTAMENTO COM ARGAMASSA DE CIMENTO E AREIA,NO TRACO 1:3,5,COM FORNECIMENTO DE TODOS OS MATERIAIS,ESCAVACAO E REATERRO</t>
  </si>
  <si>
    <t>MEIO-FIO RETO DE CONCRETO SIMPLES FCK=15MPA,PRE-MOLDADO,TIPODER-RJ,MEDINDO 0,15M NA BASE E COM ALTURA DE 0,30M,REJUNTAMENTO COM ARGAMASSA DE CIMENTO E AREIA NO TRACO 1:3,5,COM FORNECIMENTO DE TODOS OS MATERIAIS,ESCAVACAO E REATERRO</t>
  </si>
  <si>
    <t>SARJETA E MEIO FIO CONJUGADO CURVO,DE CONCRETO SIMPLES FCK=15MPA,MOLDADO NO LOCAL,TIPO DER-RJ,MEDINDO 0,65M DE BASE E COM ALTURA DE 0,30M,REJUNTAMENTO DE ARGAMASSA DE CIMENTO E AREIA,NO TRACO 1:3,5,COM FORNECIMENTO DE TODOS OS MATERIAIS</t>
  </si>
  <si>
    <t>SARJETA E MEIO-FIO CONJUGADO RETO,DE CONCRETO SIMPLES FCK=15MPA,MOLDADO NO LOCAL,TIPO DER-RJ,MEDINDO 0,65M DE BASE E COMALTURA DE 0,30M,REJUNTAMENTO DE ARGAMASSA DE CIMENTO E AREIA,NO TRACO 1:3,5,COM FORNECIMENTO DE TODOS OS MATERIAIS</t>
  </si>
  <si>
    <t>SARJETA E MEIO-FIO CONJUGADO RETO,DE CONCRETO SIMPLES FCK=15MPA,PRE-MOLDADO,TIPO DER-RJ,MEDINDO 0,65M DE BASE E COM ALTURA DE 0,30M,REJUNTAMENTO DE ARGAMASSA DE CIMENTO E AREIA,NOTRACO 1:3,5,COM FORNECIMENTO DE TODOS OS MATERIAIS</t>
  </si>
  <si>
    <t>SARJETA E MEIO-FIO CONJUGADO CURVO,DE CONCRETO SIMPLES FCK=15MPA,PRE-MOLDADO,TIPO DER-RJ,MEDINDO 0,65M DE BASE E COM ALTURA DE 0,30M,REJUNTAMENTO DE ARGAMASSA DE CIMENTO E AREIA,NO TRACO 1:3,5,COM FORNECIMENTO DE TODOS OS MATERIAIS</t>
  </si>
  <si>
    <t>SARJETA E MEIO-FIO CONJUGADO CURVO,DE CONCRETO SIMPLES FCK=35MPA,MOLDADO NO LOCAL,TIPO DER-RJ,MEDINDO 0,65M DE BASE E COM ALTURA DE 0,30M,REJUNTAMENTO DE ARGAMASSA DE CIMENTO E AREIA,NO TRACO 1:3,5,COM FORNECIMENTO DE TODOS OS MATERIAIS</t>
  </si>
  <si>
    <t>SARJETA E MEIO-FIO CONJUGADO RETO,DE CONCRETO SIMPLES FCK=35MPA,MOLDADO NO LOCAL,TIPO DER-RJ,MEDINDO 0,65M DE BASE E COMALTURA DE 0,30M,REJUNTAMENTO DE ARGAMASSA DE CIMENTO E AREIA,NO TRACO 1:3,5,COM FORNECIMENTO DE TODOS OS MATERIAIS</t>
  </si>
  <si>
    <t>SARJETA E MEIO-FIO CONJUGADO RETO,DE CONCRETO SIMPLES FCK=35MPA,PRE-MOLDADO,TIPO DER-RJ,MEDINDO 0,65M DE BASE E COM ALTURA DE 0,30M,REJUNTAMENTO DE ARGAMASSA DE CIMENTO E AREIA,NOTRACO 1:3,5,COM FORNECIMENTO DE TODOS OS MATERIAIS</t>
  </si>
  <si>
    <t>SARJETA E MEIO-FIO CONJUGADO CURVO,DE CONCRETO SIMPLES FCK=35MPA,PRE-MOLDADO,TIPO DER-RJ,MEDINDO 0,65M DE BASE E COM ALTURA DE 0,30M,REJUNTAMENTO DE ARGAMASSA DE CIMENTO E AREIA,NO TRACO 1:3,5,COM FORNECIMENTO DE TODOS OS MATERIAIS</t>
  </si>
  <si>
    <t>SARJETA E MEIO-FIO CONJUGADO CURVO,DE CONCRETO SIMPLES COLORIDO FCK=35MPA,MOLDADO NO LOCAL,TIPO DER-RJ,MEDINDO 0,65M DEBASE E COM ALTURA DE 0,30M,REJUNTAMENTO DE ARGAMASSA DE CIMENTO E AREIA,NO TRACO 1:3,5, COM FORNECIMENTO DE TODOS OS MATERIAIS</t>
  </si>
  <si>
    <t>SARJETA E MEIO-FIO CONJUGADO RETO,DE CONCRETO SIMPLES COLORIDO FCK=35MPA,MOLDADO NO LOCAL,TIPO DER-RJ,MEDINDO 0,65M DEBASE E COM ALTURA DE 0,30M,REJUNTAMENTO DE ARGAMASSA DE CIMENTO E AREIA,NO TRACO 1:3,5,COM FORNECIMENTO DE TODOS OS MATERIAIS</t>
  </si>
  <si>
    <t>SARJETA E MEIO-FIO CONJUGADO RETO,DE CONCRETO SIMPLES COLORIDO FCK=35MPA,PRE-MOLDADO,TIPO DER-RJ,MEDINDO 0,65M DE BASE ECOM ALTURA DE 0,30M,REJUNTAMENTO DE ARGAMASSA DE CIMENTO EAREIA,NO TRACO 1:3,5,COM FORNECIMENTO DE TODOS OS MATERIAIS</t>
  </si>
  <si>
    <t>SARJETA E MEIO-FIO CONJUGADO CURVO,DE CONCRETO SIMPLES COLORIDO FCK=35MPA,PRE-MOLDADO,TIPO DER-RJ,MEDINDO 0,65M DE BASEE COM ALTURA DE 0,30M,REJUNTAMENTO DE ARGAMASSA DE CIMENTO EAREIA,NO TRACO 1:3,5,COM FORNECIMENTO DE TODOS OS MATERIAIS</t>
  </si>
  <si>
    <t>SARJETA E MEIO-FIO CONJUGADO CURVO,DE CONCRETO SIMPLES FCK =15MPA,MOLDADO NO LOCAL,TIPO DER-RJ,MEDINDO 0,45M DE BASE E0,30M DE ALTURA,REJUNTAMENTO COM ARGAMASSA DE CIMENTO E AREIA,NO TRACO 1:3,5,COM FORNECIMENTO DE TODOS OS MATERIAIS</t>
  </si>
  <si>
    <t>SARJETA E MEIO-FIO CONJUGADO RETO,DE CONCRETO SIMPLES FCK=15MPA,MOLDADO NO LOCAL,TIPO DER-RJ,MEDINDO 0,45M DE BASE E 0,30M DE ALTURA,REJUNTAMENTO COM ARGAMASSA DE CIMENTO E AREIA,NO TRACO 1:3,5,COM FORNECIMENTO DE TODOS OS MATERIAIS</t>
  </si>
  <si>
    <t>SARJETA E MEIO-FIO CONJUGADO CURVO,DE CONCRETO SIMPLES FCK=15MPA,PRE-MOLDADO,TIPO DER-RJ,MEDINDO 0,45M DE BASE E 0,30MDE ALTURA,REJUNTAMENTO COM ARGAMASSA DE CIMENTO E AREIA,NO TRACO 1:3,5,COM FORNECIMENTO DE TODOS OS MATERIAIS</t>
  </si>
  <si>
    <t>SARJETA E MEIO-FIO CONJUGADO RETO,DE CONCRETO SIMPLES FCK=15MPA,PRE-MOLDADO,TIPO DER-RJ,MEDINDO 0,45M DE BASE E 0,30M DEALTURA,REJUNTAMENTO COM ARGAMASSA DE CIMENTO E AREIA,NO TRACO 1:3,5,COM FORNECIMENTO DE TODOS OS MATERIAIS</t>
  </si>
  <si>
    <t>SARJETA E MEIO-FIO CONJUGADO CURVO,DE CONCRETO SIMPLES FCK=35MPA,MOLDADO NO LOCAL,TIPO DER-RJ,MEDINDO 0,45M DE BASE E 0,30M DE ALTURA,REJUNTAMENTO COM ARGAMASSA DE CIMENTO E AREIA,NO TRACO 1:3,5,COM FORNECIMENTO DE TODOS OS MATERIAIS</t>
  </si>
  <si>
    <t>SARJETA E MEIO-FIO CONJUGADO RETO,DE CONCRETO SIMPLES FCK=35MPA,MOLDADO NO LOCAL,TIPO DER-RJ,MEDINDO 0,45M DE BASE E 0,30M DE ALTURA,REJUNTAMENTO COM ARGAMASSA DE CIMENTO E AREIA,NO TRACO 1:3,5,COM FORNECIMENTO DE TODOS OS MATERIAIS</t>
  </si>
  <si>
    <t>SARJETA E MEIO-FIO CONJUGADO CURVO,DE CONCRETO SIMPLES FCK=35MPA,PRE-MOLDADO,TIPO DER-RJ,MEDINDO 0,45M DE BASE E 0,30MDE ALTURA,REJUNTAMENTO COM ARGAMASSA DE CIMENTO E AREIA,NO TRACO 1:3,5,COM FORNECIMENTO DE TODOS OS MATERIAIS</t>
  </si>
  <si>
    <t>SARJETA E MEIO-FIO CONJUGADO RETO,DE CONCRETO SIMPLES FCK=35MPA,PRE-MOLDADO,TIPO DER-RJ,MEDINDO 0,45M DE BASE E 0,30M DEALTURA,REJUNTAMENTO COM ARGAMASSA DE CIMENTO E AREIA,NO TRACO 1:3,5,COM FORNECIMENTO DE TODOS OS MATERIAIS</t>
  </si>
  <si>
    <t>SARJETA E MEIO-FIO CONJUGADO CURVO,DE CONCRETO SIMPLES COLORIDO FCK=35MPA,MOLDADO NO LOCAL,TIPO DER-RJ,MEDINDO 0,45M DEBASE E 0,30M DE ALTURA,REJUNTAMENTO COM ARGAMASSA DE CIMENTOE AREIA,NO TRACO 1:3,5,COM FORNECIMENTO DE TODOS OS MATERIAIS</t>
  </si>
  <si>
    <t>SARJETA E MEIO FIO CONJUGADO RETO,DE CONCRETO SIMPLES COLORIDO FCK=35MPA,MOLDADOS NO LOCAL,TIPO DER-RJ,MEDINDO 0,45M DEBASE E 0,30M DE ALTURA,REJUNTAMENTO COM ARGAMASSA DE CIMENTOE AREIA,NO TRACO 1:3,5,COM FORNECIMENTO DE TODOS OS MATERIAIS</t>
  </si>
  <si>
    <t>SARJETA E MEIO-FIO CONJUGADO CURVO,DE CONCRETO SIMPLES COLORIDO FCK=35MPA,PRE-MOLDADO,TIPO DER-RJ,MEDINDO 0,45M DE BASEE 0,30M DE ALTURA,REJUNTAMENTO COM ARGAMASSA DE CIMENTO E AREIA,NO TRACO 1:3,5,COM FORNECIMENTO DE TODOS OS MATERIAIS</t>
  </si>
  <si>
    <t>SARJETA E MEIO-FIO CONJUGADO RETO,DE CONCRETO SIMPLES COLORIDO FCK=35MPA,PRE-MOLDADO,TIPO DER-RJ,MEDINDO 0,45M DE BASE E0,30M DE ALTURA,REJUNTAMENTO COM ARGAMASSA DE CIMENTO E AREIA,NO TRACO 1:3,5,COM FORNECIMENTO DE TODOS OS MATERIAIS</t>
  </si>
  <si>
    <t>GUIA DE CONCRETO ARMADO,DESTINADO AO ENCUNHAMENTO DE PAVIMENTACAO EM PARALELOS,EM LOGRADOURO COM DECLIVIDADE DO GREIDE MAIOR QUE 18%,DE SECAO(0,15X0,40)M,ASSENTADO TRANSVERSALMENTEAO EIXO DA VIA.FORNECIMENTO E ASSENTAMENTO</t>
  </si>
  <si>
    <t>SARJETA-GUIA DE PARALELEPIPEDO(1 FIADA),ASSENTE SOBRE BASE DE CONCRETO(FCK=11MPA),INCLUSIVE ESTA,REJUNTAMENTO DE ARGAMASSA DE CIMENTO E AREIA(TRACO 1:3),PARA PAVIMENTACAO BETUMINOSA</t>
  </si>
  <si>
    <t>LOGRADOURO COM 9,00M DE LARGURA,COMPRENDENDO:A)SUBLEITO COMPACTADO(H=30CM);B)BASE DE BRITA GRADUADA(H=20CM);C)IMPRIMACAO;D)CAPA ASFALTICA(H=5CM);E)MEIOS-FIOS DE CONCRETO SIMPLES;F)GALERIA NOS PASSEIOS(DIAMETRO=50CM);G)CAIXAS DE RALO DE AMBOS OS LADOS A CADA 30,00M</t>
  </si>
  <si>
    <t>LOGRADOURO COM 9,00M DE LARGURA,COMPREENDENDO:A)SUBLEITO COMPACTADO(H=30CM);B)BASE DE BRITA CORRIDA(H=20CM);C)PAVIMENTACAO DE PARALELEPIPEDOS SOBRE COLCHAO DE AREIA COM REJUNTAMENTO DE BETUME;D)MEIOS-FIOS DE CONCRETO SIMPLES;E)GALERIA NOS PASSEIOS(DIAMETRO=50CM);F)CAIXAS DE RALO DE AMBOS OS LADOS ACADA 30,00M</t>
  </si>
  <si>
    <t>LOGRADOURO COM 9,00M DE LARGURA,COMPREENDENDO:A)SUBLEITO COMPACTADO(H=30CM);B)BASE DE BRITA CORRIDA(H=10CM);C)PAVIMENTACAO DE PARALELEPIPEDOS ASSENTES EM COLCHAO DE PO-DE-PEDRA,COMREJUNTAMENTO DE BETUME E CASCALHINHO;D)MEIOS-FIOS DE CONCRETO SIMPLES;E)GALERIA NOS PASSEIOS(DIAMETRO=50CM);F)CAIXAS DERALO DE AMBOS OS LADOS A CADA 30,00M</t>
  </si>
  <si>
    <t>MANTA GEOTEXTIL,EM 1 CAMADA, SOBRE PAVIMENTACAO BETUMINOSA.FORNECIMENTO E COLOCACAO</t>
  </si>
  <si>
    <t>GUARDA-CORPO DE CONCRETO ARMADO EM LANCES DE 3,00M DE COMPRIMENTO E 60CM DE ALTURA,CONSTANDO DE UM CORRIMAO DE 10X15CM,FEITO COM FORMA DE CHAPA DE MADEIRA,PLASTIFICADA,COM ESPESSURA DE 17MM,APOIADO EM 4 COLUNAS,COM FORMA PERDIDA DE TUBO DEPVC RIGIDO DE 100MM</t>
  </si>
  <si>
    <t>GUARDA-CORPO EM CONCRETO ARMADO,FCK=15MPA,ACO CA-50,FORMADOPOR QUADROS RETANGULARES DE(1,90X0,50)M SUSTENTADOS POR 2 MONTANTES DE 0,85M DE ALTURA,INCLUSIVE FORNECIMENTO DE MATERIAIS E ELEMENTOS DE FIXACAO NA PONTE</t>
  </si>
  <si>
    <t>GUARDA-RODAS DE CONCRETO ARMADO,CONFORME PROJETO DA PREFEITURA-RJ,CONSTANDO DE MONTANTES SUSTENTANDO VIGAS EM FORMA DE TRAPEZIO DE CANTOS ARREDONDADOS,COM SECAO DE 55CM DE LARGURAPOR 15CM,E 25CM DE FACES LATERAIS,INCLUSIVE ARMACAO</t>
  </si>
  <si>
    <t>GUARDA-RODAS DE CONCRETO ARMADO,CONFECCIONADO C/CONCRETO PREPARADO EM USINA DOSADORA TIPO VERTICAL,DOSADO P/FCK=25MPA E8% DE MICROSSILICA E FORMA TRAPEZOIDAL,TIPO NEW JERSEY,C/15CM DE TOPO,38CM DE BASE E 90,50CM DE ALTURA,COMPREENDENDO MATMATERIAIS,LANCAMENTO,COLOC.NA FORMA E ADENSAMENTO MECANICO,ENGASTADO EM SOBRELAJE,EXCL.ESTA,INCL.ARMADURA DE ENGASTE</t>
  </si>
  <si>
    <t>GUARDA-RODAS DE CONCRETO ARMADO,PREPARADO COM BETONEIRA,FORMA TRAPEZOIDAL,TIPO NEW JERSEY,COM 15CM DE TOPO,38CM DE BASEE 90,50CM DE ALTURA,COMPREENDENDO MATERIAIS,LANCAMENTO,COLOCACAO NA FORMA E ADENSAMENTO MECANICO,ENGASTADO EM SOBRELAJE,EXCLUSIVE ESTA,INCLUSIVE ARMADURA DE ENGASTE</t>
  </si>
  <si>
    <t>RECOMPOSICAO DE PAVIMENTACAO DE RUA,DEVIDO A ABERTURA DE VALA PARA ASSENTAMENTO DE TUBULACAO,INCLUSIVE REMOCAO DE ATE 20,00M DO REATERRO SOLTO,CONCRETAGEM FCK=10MPA COM 20CM DE ESPESSURA,CARGA,TRANSPORTE E DESCARGA DO MATERIAL EXCEDENTE ATEA DISTANCIA DE 20KM,EXCLUSIVE CONCRETO ASFALTICO(VIDE ITEM 08.015.0018)</t>
  </si>
  <si>
    <t>MEIO-FIO E SARJETA CONJUGADOS,DE CONCRETO USINADO 15MPA,MOLDADO "IN LOCO",ATRAVES DE MAQUINA ESPECIAL,MEDINDO EM TORNO DE 0,47M DE BASE E 0,30M DE ALTURA,ACABAMENTO COM ARGAMASSA DE CIMENTO E PO-DE-PEDRA,NO TRACO 1:3,COM FORNECIMENTO DOS MATERIAIS,EXCLUSIVE PREPARO DE BASE E TOPOGRAFIA</t>
  </si>
  <si>
    <t>MEIO-FIO E SARJETA CONJUGADOS,DE CONCRETO USINADO 15MPA,MOLDADO "IN LOCO",ATRAVES DE MAQUINA ESPECIAL,MEDINDO EM TORNO DE 0,35M DE BASE E 0,30M DE ALTURA,ACABAMENTO COM ARGAMASSA DE CIMENTO E PO-DE-PEDRA,NO TRACO 1:3,COM FORNECIMENTO DOS MATERIAIS,EXCLUSIVE PREPARO DE BASE E TOPOGRAFIA</t>
  </si>
  <si>
    <t>MEIO-FIO E SARJETA(LINHA D`AGUA),DE CONCRETO USINADO 15MPA,MOLDADO "IN LOCO",ATRAVES DE MAQUINA ESPECIAL,MEDINDO EM TORNO DE 0,30M DE BASE E 0,26M DE ALTURA,ACABAMENTO COM ARGAMASSA DE CIMENTO E PO-DE-PEDRA,NO TRACO 1:3,COM FORNECIMENTO DOSMATERIAIS,EXCLUSIVE PREPARO DE BASE E TOPOGRAFIA</t>
  </si>
  <si>
    <t>MEIO-FIO DE CONCRETO USINADO 15MPA,MOLDADO "IN LOCO",ATRAVESDE MAQUINA ESPECIAL,MEDINDO EM TORNO DE 0,17M DE BASE E 0,30M DE ALTURA,ACABAMENTO COM ARGAMASSA DE CIMENTO E PO-DE-PEDRA,NO TRACO 1:3,COM FORNECIMENTO DOS MATERIAIS,EXCLUSIVE PREPARO DE BASE E TOPOGRAFIA</t>
  </si>
  <si>
    <t>MEIO-FIO DE CONCRETO USINADO 15MPA,MOLDADO "IN LOCO",ATRAVESDE MAQUINA ESPECIAL,MEDINDO EM TORNO DE 0,15M DE BASE E 0,30M DE ALTURA,ACABAMENTO COM ARGAMASSA DE CIMENTO E PO-DE-PEDRA,NO TRACO 1:3,COM FORNECIMENTO DOS MATERIAIS,EXCLUSIVE PREPARO DE BASE E TOPOGRAFIA</t>
  </si>
  <si>
    <t>MEIO-FIO TIPO TENTO DE CONCRETO USINADO 15MPA,MOLDADO "IN LOCO",ATRAVES DE MAQUINA ESPECIAL,MEDINDO EM TORNO DE 0,17M DEBASE E 0,15M DE ALTURA,COM CHANFRO INTERNO DE 0,10M,ACABAMENTO COM ARGAMASSA DE CIMENTO E PO-DE-PEDRA,NO TRACO 1:3,COM FORNECIMENTO DOS MATERIAIS,EXCLUSIVE PREPARO DE BASE E TOPOGRAFIA</t>
  </si>
  <si>
    <t>PLANTIO DE GRAMA EM PLACAS,TIPO SAO CARLOS,BATATAIS,LARGA ESANTO AGOSTINHO,INCLUSIVE COMPRA E ARRANCAMENTO NO LOCAL DEORIGEM,CARGA,TRANSPORTE,DESCARGA E PREPARO DE TERRENO,PARA RECOMPOSICAO DE AREAS GRAMADAS EVENTUALMENTE DANIFICADAS</t>
  </si>
  <si>
    <t>PLANTIO DE GRAMA EM PLACAS TIPO ESMERALDA,INCLUSIVE FORNECIMENTO DA GRAMA E TRANSPORTE,EXCLUSIVE PREPARO DO TERRENO E OMATERIAL PARA ESTE</t>
  </si>
  <si>
    <t>PLANTIO DE GRAMINEA E LEGUMINOSAS EM SEMENTES,CONSTANDO DE ANALISE DO SOLO,CORRECAO DO PH,PREPARO TERRENO(ESCARIFICACAOE VALETAMENTO),ADUBAGEM QUIMICA E ORGANICA,TRATAMENTO PREVENTIVO DO SOLO COM EMPREGO DE INSETICIDA E IRRIGACAO,INCLUSIVETRANSPORTE</t>
  </si>
  <si>
    <t>PLANTIO DE GRAMINEA E LEGUMINOSAS EM SEMENTES,CONSTANDO DE ANALISE DO SOLO,CORRECAO DO PH,PREPARO DE TERRENO (ESCARIFICACAO E VALETAMENTO),ADUBAGEM QUIMICA E ORGANICA,TRATAMENTO PREVENTIVO DO SOLO COM EMPREGO DE INSETICIDA E IRRIGACAO,INCLUSIVE TRANSPORTE E COBERTURA COM TECIDO DE ANIAGEM S-95,COM MALHA DE 4MM</t>
  </si>
  <si>
    <t>PLANTIO DE GRAMINEA E LEGUMINOSAS EM SEMENTES,CONSTANDO DE ANALISE DO SOLO,CORRECAO DO PH,PREPARO DE TERRENO (ESCARIFICACAO E VALETAMENTO),ADUBAGEM QUIMICA E ORGANICA,TRATAMENTO PREVENTIVO DO SOLO COM EMPREGO DE INSETICIDA E IRRIGACAO,INCLUSIVE TRANSPORTE E COBERTURA DE PALHA DE CAPIM DESFIBRADA E APLICACAO DE HIDRO-ASFALTO</t>
  </si>
  <si>
    <t>PLANTIO DE GRAMINEA E LEGUMINOSAS EM SEMENTES,CONSTANDO DE ANALISE DO SOLO,CORRECAO DO PH,PREPARO DE TERRENO (ESCARIFICACAO E VALETAMENTO),ADUBAGEM QUIMICA E ORGANICA,TRATAMENTO PREVENTIVO SOLO COM EMPREGO DE INSETICIDA E IRRIGACAO,INCLUSIVE TRANSPORTE,COBERTURA DE PALHA DE CAPIM DESFIBRADA E APLICACAO DE HIDRO-ASFALTO,COM FIXACAO DE MALHA DE BAMBU LASCADO</t>
  </si>
  <si>
    <t>PLANTIO DE GRAMINEA E LEGUMINOSAS EM SEMENTES,CONSTANDO DE ANALISE DO SOLO,CORRECAO DE PH,PREPARO DE TERRENO (ESCARIFICACAO E VALETAMENTO),ADUBAGEM QUIMICA E ORGANICA,TRATAMENTO PREVENTIVO DO SOLO C/EMPREGO DE INSETICIDA E IRRIGACAO,INCLUSIVE TRANSPORTE,COBERTURA DE PALHA DE CAPIM DESFIBRADA E APLIC. DE HIDRO-ASFALTO E TELA DE ARAME GALV.DE MALHA HEXAGONAL</t>
  </si>
  <si>
    <t>GRAMA SINTETICA EUROPEIA,EM ROLOS,COM FIOS DE 28MM DE COMPRIMENTO,NA COR VERDE,INCLUSIVE MAO DE OBRA ESPECIALIZADA PARAEXECUCAO DE SERVICOS,FORNECIMENTO E INSTALACAO DE FAIXAS DEGRAMA SINTETICA BRANCA PARA AS DEMARCACOES DO CAMPO,REGULARIZACAO COM AREIA ADEQUADA E TRANSPORTE DO MATERIAL ATE O LOCAL DOS SERVICOS.FORNECIMENTO E COLOCACAO</t>
  </si>
  <si>
    <t>PLANTIO DE ARVORE ISOLADA ATE 2,00M DE ALTURA,DE QUALQUER ESPECIE,EM LOGRADOURO PUBLICO,INCLUSIVE TRANSPORTE,TERRA PRETASIMPLES E ESTACA DE MADEIRA(TUTOR),EXCLUSIVE O FORNECIMENTODA ARVORE</t>
  </si>
  <si>
    <t>GUARDA-CORPO P/BRINQUEDOS,EM LANCES DE 4,00M E ALTURA DE 1,00M,COM 3 MONTANTES ESPACADOS DE 2,00M,EXECUTADOS C/TUBOS DEACO GALVANIZADO DE 1.1/2" DE DIAMETRO,CHUMBADOS BLOCOS DE CONCRETO SIMPLES DE 30X30X40CM,TELA DE ARAME GALV.Nº8 DE MALHAQUADRADA 5X5CM C/70CM LARGURA,AFASTADA DO PISO 30CM,INCLUSIVE PINTURA ANTIOXIDANTE DE ACABAMENTO.FORNECIMENTO E COLOC.</t>
  </si>
  <si>
    <t>CERCA PROTETORA PARA JARDIM,DE 33CM DE ALTURA,EM TELA DE CHAPA EXPANDIDA DE 3/16",DECAPADA,FOSFATIZADA,PINTADA A "PRIMER" E ACABAMENTO A COR,CHUMBADA NO SOLO COM HASTES DE FERRO DE1/2" ESPACADAS DE 1,00M.FORNECIMENTO E COLOCACAO</t>
  </si>
  <si>
    <t>GRAMPOS DE PROTECAO PARA CALCADA EM TUBOS DE FERRO GALVANIZADO DE 2",CHUMBADOS EM BLOCOS DE CONCRETO,INCLUSIVE DEMOLICAOE RECOMPOSICAO DA CALCADA,E TRANSPORTE DO MATERIAL EXCEDENTE,EXCLUSIVE PINTURA.FORNECIMENTO E COLOCACAO</t>
  </si>
  <si>
    <t>CERCA PROTETORA DE JARDIM COM 18CM DE ALTURA,EM BARRA CHATADE ACO DE (3"X1/4"),COM MONTANTES DO MESMO MATERIAL,DISTANCIADOS DE 1,00M,CHUMBADOS EM BLOCO DE CONCRETO,INCLUSIVE ESCAVACAO,REATERRO,CARGA,DESCARGA E TRANSPORTE</t>
  </si>
  <si>
    <t>CERCA PROTETORA DE JARDIM,FORMANDO ARCOS COM 46CM DE DIAMETRO EM ACO REDONDO LISO DE 1/2",SUPERPOSTOS DE 10CM, SOLDADOSEM BARRA DE(1 1/2"X3/8"),COM MONTANTES DO MESMO MATERIAL,DISTANCIADOS DE 75CM,CHUMBADOS EM BLOCOS DE CONCRETO,INCLUSIVEESCAVACAO,REATERRO,CARGA,DESCARGA E TRANSPORTE.FORNECIMENTOE COLOCACAO</t>
  </si>
  <si>
    <t>MOIRAO EM MADEIRA DE REFLORESTAMENTO,PARA SUSTENTACAO DE RETENTORES EM AREA DE MANGUEZAL,COM SECAO DE DIAMETRO DE 15CM,ALTURA LIVRE MEDIA DE 2,00M,ENTERRADO A 1,00M DE PROFUNDIDADE,INCLUINDO ESCAVACAO MANUAL DE COVA.FORNECIMENTO E COLOCACAO</t>
  </si>
  <si>
    <t>RETIRADA DE MATERIAL PROVENIENTE DE PODA,DE VARREDURA,OU DELIMPEZAS DIVERSAS,A SER FEITA EM CAMINHAO C/NO MINIMO 4,00M3DE CAPACIDADE,COMPREENDENDO CARGA,DESCARGA E TRANSPORTE ATE30KM DE DISTANCIA</t>
  </si>
  <si>
    <t>EXECUCAO DE PAVIMENTACAO EM SAIBRO MELHORADO COM CIMENTO,EMCAMADAS DE 8CM DE ESPESSURA,MEDIDA APOS A COMPRESSAO,SENDO APROPORCAO DE CIMENTO DE 5% EM VOLUME(72KG/M3),INCLUSIVE FORNECIMENTO DOS MATERIAIS</t>
  </si>
  <si>
    <t>BANCO DE CONCRETO ARMADO,MEDINDO 2,00X0,45X0,10M,COM 0,40M DE ALTURA,APOIADO EM 2 BLOCOS DE CONCRETO DE 0,10X0,30X0,40MCOM FUNDACAO CONFORME PROJETO CEHAB,REVESTIDO COM ARGAMASSADE CIMENTO E AREIA,NO TRACO 1:4,ACABAMENTO ASPERO</t>
  </si>
  <si>
    <t>MESA DE CONCRETO ARMADO,COM 4 BANCOS,CONFORME PROJETO CEHAB,REVESTIDOS COM ARGAMASSA DE CIMENTO E AREIA,NO TRACO 1:4. AMESA MEDINDO 0,80X0,80M,COM 0,80M DE ALTURA MAIS A FUNDACAOE OS BANCOS COM 0,35X0,35M E 0,50M DE ALTURA MAIS A FUNDACAO</t>
  </si>
  <si>
    <t>BALIZADOR MODELO COPACABANA,CILINDRICO,LISO,PRE-FABRICADO EMCONCRETO FCK=18MPA,C/REFORCO INTERNO DE MALHA DE VERGALHAOCURVADO DE 1/2", EMBUTIDO NO PISO, COM 40CM DE DIAMETRO E ALTURA DE 46,50CM.FORNECIMENTO E COLOCACAO</t>
  </si>
  <si>
    <t>BANCO DE PRANCHA EM MADEIRA DE LEI,DE 4CM DE ESPESSURA,40CMDE LARGURA E 2,00M DE COMPRIMENTO,COM DOIS PES DO MESMO MATERIAL,ALTURA TOTAL DE 40CM,ACABAMENTO A OLEO,COM DUAS DEMAOSDIRETAMENTE SOBRE A MADEIRA</t>
  </si>
  <si>
    <t>BANCO PARA JARDINS COM 14 REGUAS DE MADEIRA DE LEI,SECAO DE5,5X2,5CM E COMPRIMENTO DE 2,00M,PRESAS COM PARAFUSOS DE PORCAS NOS PES DE FERRO FUNDIDO,ESTES COM 14KG,BARRA DE FERRO AO CENTRO DO ASSENTAMENTO,INCLUSIVE ESPIGAO DE FIXACAO,4 BASES DE CONCRETO DE 15X15X30CM,E PINTURA NA COR A SER INDICADA</t>
  </si>
  <si>
    <t>PRANCHA EM MADEIRA APARELHADA PARA BANCOS DE JARDINS,COM SECAO DE(15X4,5)CM E COMPRIMENTO DE 2,20M,PRESA COM PARAFUSOS EPORCAS NOS PES DE FERRO E PINTURA NA COR A SER INDICADA.FORNECIMENTO E COLOCACAO</t>
  </si>
  <si>
    <t>REGUA DE MADEIRA APARELHADA PARA BANCOS DE JARDINS,COM SECAODE(5,5X3,75)CM E COMPRIMENTO DE 2M,PRESAS COM PARAFUSOS DEPORCAS NOS PES DE FERRO FUNDIDO E PINTURA NA COR A SER INDICADA.FORNECIMENTO E COLOCACAO</t>
  </si>
  <si>
    <t>REGUA DE MADEIRA APARELHADA PARA BANCOS DE JARDINS,COM SECAODE(3X1,5)CM E COMPRIMENTO DE 1M,PRESAS COM PARAFUSOS DE PORCAS NOS PES DE FERRO E ENVERNIZADA NA COR A SER INDICADA.FORNECIMENTO E COLOCACAO</t>
  </si>
  <si>
    <t>MESA DE JOGOS COM 4 BANCOS,TAMPO DE MESA EM MARMORITE ARMADO,NA COR NATURAL,TENDO NO CENTRO TABULEIRO DE XADREZ EM MARMORITE NAS CORES BRANCA E PRETA,PES(MESA E BANCOS)DE CONCRETOARMADO.FORNECIMENTO E COLOCACAO</t>
  </si>
  <si>
    <t>ALAMBRADO COM 1,50M DE ALTURA,EM CHAPA EXPANDIDA DE ACO CARBONO 3/16",DECAPADA,FOSFATIZADA,FORMANDO PAINEIS MODULADOS,FIXADOS EM MONTANTES DE TUBOS GALVANIZADOS DE 1.1/2",COM CARAPUCA DE FECHAMENTO SUPERIOR DO MESMO MATERIAL DOS TUBOS,ESTESESPACADOS DE 2,00M E CHUMBADOS NO SOLO,EXCL.MATERIAL DE CONCRETAGEM DAS FUNDACOES,INCL.MAO-DE-OBRA DESTAS.FORN.E COLOC.</t>
  </si>
  <si>
    <t>ALAMBRADO EM TELA DE ARAME GALV.Nº14,MALHA LOSANGO 6CM DE LADO,PRESA A ARMACAO DE TUBOS GALV.,C/ELEMENTOS HORIZ.E VERT.,SENDO ESTES FIXADOS EM BLOCOS DE CONCRETO 30X30X60CM, FCK=15MPA,ESPACADOS 3,00M, C/ALTURA TOTAL 2,50M, ACIMA DO TERRENO.TUBOS HORIZ.SERAO DOIS,AMBOS C/1.1/2"DE DIAMETRO,ASSIM COMOOS VERT.,AS EMENDAS SERAO SOLDADAS.FORN.E COLOCAO</t>
  </si>
  <si>
    <t>ALAMBRADO P/CAMPO DE ESPORTE,POSTES TUBO FºGALV.,ESPACADOS 2,00M,DIAMETRO 2",ALTURA 3,00M LIVRES SOBRE O SOLO,FIXADOS EMPRISMAS DE CONCRETO FCK=20MPA,30X30X100CM,SOBRE ESTES POSTES FIXADA TELA ARAME Nº12 PLASTIFICADO MALHA 7,5CM,PRESA EM 2ARAMES Nº12 PLASTIFICADOS,COLOCADOS TRANSV.E ATRAVESSANDO TUBOS SUPERIOR E INFERIOR,COM "T" E CRUZETA 2".FORN.E COLOC.</t>
  </si>
  <si>
    <t>ALAMBRADO PARA CAMPO DE ESPORTE DE 3,00X6,00M,COM UM MONTANTE A CADA 3,00M,EM TELA GALV.Nº12 E MALHA LOSANGO DE 5CM,FIXADA EM TUBOS DE FERRO GALVANIZADO DE 2" E CONTRAVENTAMENTO DE1,75M,EM CADA MODULO,ESTES CHUMBADOS EM BLOCOS DE CONCRETO,INCLUSIVE ESCAVACAO,CONCRETO DOS BLOCOS,REATERRO,TRANSPORTE,CARGA E DESCARGA,EXCLUSIVE PINTURA.FORNECIMENTO E COLOCACAO</t>
  </si>
  <si>
    <t>ALAMBRADO PARA CAMPO DE ESPORTE,3,00X4,50M,COM UM MONTANTE ACADA 3,00M,EM TELA GALV.Nº12 E MALHA LOSANGO DE 5CM,FIXADAEM TUBOS DE FERRO GALVANIZADO DE 2" E CONTRAVENTAMENTO DE 1,75M,EM CADA MODULO,ESTES CHUMBADOS EM BLOCOS DE CONCRETO,INCLUSIVE ESCAVACAO,CONCRETO DOS BLOCOS,REATERRO,TRANSPORTE,CARGA E DESCARGA,EXCLUSIVE PINTURA.FORNECIMENTO E COLOCACAO</t>
  </si>
  <si>
    <t>ALAMBRADO COM ATE 2,00M DE ALTURA,COM TELA DE ARAME GALV.Nº12,DE MALHA QUADRADA 1",FORMANDO QUADROS CONTORNADOS DE CANTONEIRAS DE 3/4"X3/4"X1/8",FIXADOS EM MONTANTES DE TUBOS GALV.DE 2",COM CARAPUCAS DE FECHAMENTO SUPERIOR,ESPACADOS A CADA2,50M E CHUMBADOS NO SOLO,EXCLUSIVE A BASE DE FIXACAO.FORNECIMENTO E COLOCACAO</t>
  </si>
  <si>
    <t>ALAMBRADO PARA CAMPO DE ESPORTE,VOLEI OU BASQUETE,COM 1,00MDE ALTURA, EM TUBO GALVANIZADO DE 2" HORIZONTAL E MONTANTESDO MESMO MATERIAL,ESPACADOS A CADA 2,00M E CHUMBADOS NO SOLO,EXCLUSIVE A BASE DE FIXACAO E TELA.FORNECIMENTO E COLOCACAO</t>
  </si>
  <si>
    <t>ALAMBRADO P/CABECEIRA DE CAMPO DE ESPORTE,POSTES DE TUBOS DEFºGALV.2",C/ALTURA LIVRE 5,30M,FICANDO 0,70M ENTERRADOS EMPRISMAS CONCRETO 25MPA,0,30X0,30X0,75M,ESTANDO POSTES ESPACADOS 2,00M,C/3 TUBOS HORIZ.E CONTRAVENTAM.,A CADA 2,00M,TODOS2" E SOBRE ESTES, FIXADA TELA DE ARAME Nº12,PLASTIFICADA,MALHA 7,5CM,INCL.TES,CRUZETAS,CURVAS E FUNDACOES.FORN.E COLOC.</t>
  </si>
  <si>
    <t>ALAMBRADO DE TELA FORMADA P/BARRAS DE ACO CA-60,CRUZADAS E SOLDADAS ENTRE SI,CONSTITUINDO MALHAS 5X15CM,FIO 3MM,SOLDADAEM POSTES DE TUBO DE FERRO GALVALVANIZADO 1.1/2",C/ALTURA LIVRE DE 1,60M,FICANDO 0,40M ENTERRADOS EM PRISMAS DE CONCRETO25MPA,C/0,30X0,30X0,50M,ESTANDO OS POSTES ESPACADOS 2,00M,INCLUSIVE FUNDACOES,EXCLUSIVE PINTURA.FORNECIMENTO E COLOC.</t>
  </si>
  <si>
    <t>ALAMBRADO DE TELA DE ARAME GALVANIZADO FIO Nº12,MALHA LOSANGO DE 7,5CM,COM ALTURA DE 2,00M MAIS 0,30M DE ABA INCLINADA A45º.ESTA ESTRUTURA FORMADA DE TUBOS ACO GALVANIZADO DE 1.1/4",HORIZONTAIS E VERTICAIS,SENDO OS HORIZONTAIS UM A 0,15M DOCHAO E O OUTRO DISTANTE 2,00M DESTE,OS VERTICAIS A CADA 2,00M,INCLUSIVE PORTOES E FERRAGENS,EXCL.PINTURA.FORN.E COLOC.</t>
  </si>
  <si>
    <t>ALAMBRADO DE TELA DE ARAME GALVANIZADO FIO Nº12,MALHA LOSANGO DE 7,5CM,COM ALTURA DE 4,00M MAIS 0,30M DE ABA INCLINADA A45º.ESTA ESTRUTURA FORMADA DE TUBOS ACO GALVANIZADO DE 1.1/4",HORIZONTAIS E VERTICAIS,SENDO OS HORIZONTAIS UM A 0,15M DO CHAO E O OUTRO DISTANTE 2,00M DESTE,OS VERTICAIS A CADA 2,00M,INCL.PORTOES E FERRAGENS,EXCL.PINTURA.FORN. E COLOCACAO</t>
  </si>
  <si>
    <t>ALAMBRADO DE TELA DE ARAME GALVANIZADO FIO Nº12,MALHA LOSANGO DE 7,5CM,COM ALTURA DE 2,00M SOBRE MURETA DE ALVENARIA REVESTIDA,EXCLUSIVE ESTA E SUA FUNDACAO,INCLUSIVE CONCRETO DE FIXACAO DO ALAMBRADO NA MURETA.ESTA ESTRUTURA FORMADA DE TUBOS DE ACO GALVANIZADO DE 1.1/4",HORIZONTAIS E VERTICAIS,INCLUSIVE PORTOES E FERRAGENS,EXCLUSIVE PINTURA.FORN. E COLOCACAO</t>
  </si>
  <si>
    <t>ALAMBRADO DE TELA ARAME GALVANIZADO FIO Nº12,MALHA LOSANGO DE 7,5CM,C/ALTURA DE 1,70M MAIS 0,30M DE ABA INCLINADA A 45º.ESTA ESTRUTURA FORMADA DE TUBOS DE ACO GALV.2",VERTICAIS A CADA 3,00M E HORIZONTAL CONSTITUIDA 3 FIOS DE ARAME GALV.Nº10,UMA A 0,15M DO CHAO,OUTRO A 1,70M DESTE E OUTRO NO EXTREMODA ABA,INCL.PORTOES E FERRAGENS,EXCL.PINTURA.FORN.E COLOC.</t>
  </si>
  <si>
    <t>ALAMBRADO C/3,00M ALTURA,EM TELA DE ARAME GALV.Nº12,MALHA LOSANGO 5CM,FIXADA TUBOS DE FERRO GALV.(EXTERNA E INTERNAMENTE) DIAMETRO INTERNO DE 2" E ESP.DE PAREDE DE 1/8",EM MODULOSDE (3,00X1,50)M,CHUMBADOS EM BLOCOS DE CONCRETO,INCLUSIVE ESCAVACAO,REATERRO CARGA,DESCARGA,TRANSPORTE E PINTURA DOS TUBOS,COM 2 DEMAOS DE ACABAMENTO.FORNECIMENTO E COLOCACAO</t>
  </si>
  <si>
    <t>ALAMBRADO COM 4,50M DE ALTURA,EM TELA DE ARAME GALV.Nº12,MALHA LOSANGO DE 5CM,FIXADA EM TUBOS DE FºGALV.(EXTERNA E INTERMENTE) COM DIAMETRO INTERNO DE 2" E ESP.DE PAREDE DE 1/8",EMMODULOS DE (3,00X1,50M),CHUMBADOS EM BLOCOS DE CONCRETO,INCLUSIVE ESCAVACAO,REATERRO,CARGA E DESCARGA,TRANSPORTE E PINTURA DOS TUBOS,COM 2 DEMAOS DE ACABAMENTO.FORN. E COLOCACAO</t>
  </si>
  <si>
    <t>ALAMBRADO COM 4,50M ALTURA,TELA DE ARAME GALV.Nº12,MALHA LOSANGO 5CM,FIXADA TUBOS FºGALV.(EXTERN.E INTERNAMENTE)DIAMETROINTERNO DE 2.1/2"E ESP.DE PAREDE DE 1/8",EM MODULOS DE(3,00X1,50)M,CHUMBADOS EM BLOCOS DE CONCRETO,INCLUSIVE ESCAVACAO,REATERRO,CARGA,DESCARGA,TRANSPORTE E PINTURA DOS TUBOS,COM 2DEMAOS DE ACABAMENTO.FORNECIMENTO E COLOCACAO</t>
  </si>
  <si>
    <t>ALAMBRADO COM 4,50M ALTURA,TELA DE ARAME GALV.N°12,MALHA LOSANGO 5CM,FIXADA TUBOS FºGALV.(EXTERN.E INTERNAMENTE)DIAMETROINTERNO DE 3"E ESP.DE PAREDE DE 1/8",SEM COSTURA,EM MODULOSDE (3,00X1,50M)M,CHUMBADOS EM BLOCOS DE CONCRETO,INCLUSIVEESCAVACAO,REATERRO,CARGA,DESCARGA,TRANSPORTE E PINTURA DOS TUBOS,COM 2 DEMAOS DE ACABAMENTO.FORNECIMENTO E COLOCACAO</t>
  </si>
  <si>
    <t>ALAMBRADO EM TELA DE ARAME GALV.N°12,MALHA LOSANGO 5CM,FIXADA TUBOS FºGALV.(EXTERN.E INTERNAMENTE)DIAMETRO INTERNO DE 2"E ESP.PAREDE DE 1/8",CHUMBADOS EM BLOCOS DE CONCRETO,INCL.ESCAVACAO,REATERRO,TRANSP.,CARGA,DESCARGA E PINTURA DOS TUBOS,COM 2 DEMAOS DE ACABAMENTO.FORNECIMENTO E COLOCACAO</t>
  </si>
  <si>
    <t>ALAMBRADO C/6M ALTURA,TELA DE ARAME GALVANIZADO N°12,MALHA LOSANGO DE 5CM,FIXADA EM TUBOS DE FERRO GALVANIZADO (EXTERNAE INTERNAMENTE) COM DIAMETRO INTERNO DE 2" E ESPESSURA DE PAREDE DE 1/8",EM MODULOS DE (3,00X1,50)M,CHUMBADOS EM BLOCOSDE CONCRETO,INCL.ESCAVACAO,REATERRO,CARGA,DESCARGA,TRANSPORTE E PINTURA DOS TUBOS,C/2 DEMAOS DE ACABAMENTO.FORN.E COLOC.</t>
  </si>
  <si>
    <t>ALAMBRADO C/6M ALTURA,TELA DE ARAME GALVANIZADO N°12,MALHA LOSANGO DE 5CM,FIXADA EM TUBOS DE FERRO GALVANIZADO(EXTERNA EINTERNAMENTE)COM DIAMETRO INTERNO DE 2 1/2" E ESPESSURA DEPAREDE DE 1/8",EM MODULOS DE (3,00X1,50)M,CHUMBADOS EM BLOCOS DE CONCRETO,INCL.ESCAVACAO,REATERRO,CARGA,DESCARGA,TRANSPORTE E PINTURA DOS TUBOS,C/2 DEMAOS DE ACABAMENTO.FORN.COLOC.</t>
  </si>
  <si>
    <t>ALAMBRADO C/6M ALTURA,TELA DE ARAME GALVANIZADO N°12,MALHA LOSANGO DE 5CM,FIXADA EM TUBOS DE FERRO GALVANIZADO (EXTERNAE INTERNAMENTE) COM DIAMETRO INTERNO DE 3" E ESPESSURA DE PAREDE DE 1/8",EM MODULOS DE (3,00X1,50)M,CHUMBADOS EM BLOCOSDE CONCRETO,INCL.ESCAVACAO,REATERRO,CARGA,DESCARGA,TRANSPORTE E PINTURA DOS TUBOS,C/2 DEMAOS DE ACABAMENTO.FORN.E COLOC.</t>
  </si>
  <si>
    <t>ALAMBRADO C/7,5M ALTURA,TELA DE ARAME GALVANIZADO N°12,MALHALOSANGO DE 5CM,FIXADA EM TUBOS DE FERRO GALVANIZADO (EXTERNA E INTERNAMENTE) C/DIAMETRO INTERNO DE 2" E ESPESSURA DE PAREDE DE 1/8",EM MODULOS DE (2,00X1,50)M,CHUMBADOS EM BLOCOSDE CONCRETO,INCL.ESCAVACAO,REATERRO,CARGA,DESCARGA,TRANSPORTE E PINTURA DOS TUBOS,C/2 DEMAOS DE ACABAMENTO.FORN.E COLOC.</t>
  </si>
  <si>
    <t>ALAMBRADO C/7,5M ALTURA,TELA DE ARAME GALVANIZADO N°12,MALHALOSANGO DE 5CM,FIXADA EM TUBOS DE FERRO GALVANIZADO(EXTERNAE INTERNAMENTE)C/DIAMETRO INTERNO DE 2 1/2" E ESPESSURA DEPAREDE DE 1/8",EM MODULOS DE(2,00X1,50)M,CHUMBADOS EM BLOCOSDE CONCRETO,INCL.ESCAVACAO,REATERRO,CARGA,DESCARGA,TRANSPORTE E PINTURA DE TUBOS,C/2 DEMAOS DE ACABAMENTO.FORN.E COLOC.</t>
  </si>
  <si>
    <t>ALAMBRADO C/7,5M ALTURA,TELA DE ARAME GALVANIZADO N°12,MALHALOSANGO DE 5CM,FIXADA EM TUBOS DE FERRO GALVANIZADO (EXTERNA E INTERNAMENTE) C/DIAMETRO INTERNO DE 3" E ESPESSURA DE PAREDE DE 1/8",EM MODULOS DE (2,00X1,50)M,CHUMBADOS EM BLOCOSDE CONCRETO,INCL.ESCAVACAO,REATERRO,CARGA,DESCARGA,TRANSPORTE E PINTURA DOS TUBOS,C/2 DEMAOS DE ACABAMENTO.FORN.E COLOC.</t>
  </si>
  <si>
    <t>ALAMBRADO TELA DE ARAME GALV.N°14,MALHA LOSANGO 6CM,PRESA AARMACAO TUBOS GALV.(EXTERNA E INTERNAMENTE),C/ELEM.HORIZ.E VERT.SENDO ESTES FIX.EM BLOCO DE CONC.(0,30X0,30X0,60)M,FCK=15MPA,ESPACADOS 3M C/ALT.TOTAL DE 2,50M ACIMA TERRENO.OS TUBOS HORIZ. SERAO 2, AMBOS COM 1.1/2"DE DIAM. E ESP.PAREDE 1/8",ASSIM COMO OS VERT. EMENDAS SOLDADAS.FORN.E COLOC.</t>
  </si>
  <si>
    <t>ALAMBRADO TELA DE ARAME PLASTIFICADO N°12,MALHA LOSANGO 5CM,FIXADA EM TUBOS DE FERRO GALVANIZADO (EXTERNA E INTERNAMENTE) DE 2" E ESP. DE PAREDE DE 1/8``ESPACADOS DE 2,00M,CHUMBADOS EM BLOCOS DE CONCR. FCK=15MPA (0,30X0,30X1,00)M,TELA PRESAEM ARAME Nº12 PLASTIF.,INCLUS. ESCAV.,REATERRO,TRANSP.,CARGADESCARGA E PINT. DOS TUBOS,C/2 DEMAOS DE ACABAM.FORN.E COLOC</t>
  </si>
  <si>
    <t>ALAMBRADO P/CAMPO DE ESPORTE,POSTE TUBO FºGALV.,ESPACADOS 2,00M,DIAM.2"E ESP.PAREDE 1/8",ALTURA 3,00M LIVRES SOBRE SOLO,FIXADOS PRISMA CONCRETO FCK=15MPA,(0,30X0,30X1,00)M,SOBRE POSTES FIXADA TELA ARAME Nº12 PLASTIFICADA,MALHA 5,00CM,PRESA2 ARAMES Nº12 PLASTIFICADOS,TRANSV.E ATRAVESSANDO TUBOS SUPERIOR E INFERIORMENTE,C/UM "T" E UMA CRUZETA 2".FORN.E COLOC.</t>
  </si>
  <si>
    <t>ARCO SIMPLES EM TUBO DE FERRO GALVANIZADO (EXTERNA E INTERNAMENTE) DE 1" E 2" E ESPESSURA DE PAREDE DE 1/8",CHUMBADOS EMBLOCOS DE CONCRETO,COM PINTURA DE BASE GALVITE E 2 DEMAOS DEACABAMENTO.FORNECIMENTO E COLOCACAO</t>
  </si>
  <si>
    <t>BARRA SIMPLES PARA GINASTICA,EM TUBOS DE FERRO GALVANIZADO (EXTERNA E INTERNAMENTE) DE 1.1/2" E 4" E ESPESSURA DE PAREDEDE 1/8",CHUMBADOS EM BLOCOS DE CONCRETO COM PINTURA DE BASEGALVITE E 2 DEMAOS DE ACABAMENTO.FORNECIMENTO E COLOCACAO</t>
  </si>
  <si>
    <t>BARRA DUPLA PARA GINASTICA,EM TUBOS DE FERRO GALVANIZADO (EXTERNA E INTERNAMENTE) DE 1" E ESPESSURA PAREDE DE 1/8" HORIZONTAIS E MONTANTES DE 4",CHUMBADOS EM BLOCOS DE CONCRETO,COMPINTURA DE BASE GALVITE E 2 DEMAOS DE ACABAMENTO.FORNECIMENTO E COLOCACAO</t>
  </si>
  <si>
    <t>BARRAS PARALELAS P/GINASTICA, EM TUBOS DE FERRO GALVANIZADO(EXTERNA E INTERNAMENTE) DE 2" E ESPESSURA DE PAREDE DE 1/8"CHUMBADOS EM BLOCOS DE CONCRETO COM PINTURA DE BASE GALVITEE 2 DEMAOS DE ACABAMENTO.FORNECIMENTO E COLOCACAO</t>
  </si>
  <si>
    <t>BALANCO MULTIUSO EM TUBO DE FERRO GALV.(EXT.E INTERNAMENTE)DE 2.1/2",2"E 1"E ESP.PAREDE 1/8",COMP.DE 2 BALANCOS SIMPL.C/ASSENT.MAD.APARELH.,1 ESC.DUPLA,1 BARRA SIMPL.E 1 BALANCOP/CADEIR.RODAS C/RAMPA ACESS.PIVOT.,TRAVA P/CADEIR.E P/BALANCO,PISO MAD.INTERTRAV.REFORC.C/CAPAC.CARGA 200KG,PINT.C/UMADEMAO GALVITE E DUAS DE TINTA ESMALTE SINT.FORNEC./COLOCACAO</t>
  </si>
  <si>
    <t>BALANCO DE 0/4ANOS COMPOSTO C/2 CADEIRAS,PRESAS EM CORRENTESGALV.,FIXADAS POR MEIO DE BRACAD.C/TRAVESSAO DE TUBO FERROGALV.(EXT.E INTERNAMENTE)DE 2 1/2"ESP.PAREDE 1/8",SUSPENSASEM CAVALETES TUBO FERRO GALV.2",CHUMBADOS SAPATAS CONCRETO,PINTADOS C/BASE GALVITE E 2 DEMAOS ACABAMENTO. FORNECIMENTOE COLOCACAO</t>
  </si>
  <si>
    <t>BALANCO DE 5/10ANOS COMPOST.C/2 CADEIRAS,PRESAS EM CORRENTESGALV.FIXAD. P/MEIO DE BRACAD.C/ TRAVESSAO TUBOS FERRO GALV.(EXT.E INTERNAMENTE)DE 2 1/2"E ESP.PAREDE 1/8",SUSPENSAS EMCAVALETES TUBO FERRO GALV.2", CHUMBADOS EM SAPATAS CONCRETO,PINTADOS C/BASE GALVITE E 2 DEMAOS ACABAMENTO.FORNECIMENTO ECOLOCACAO</t>
  </si>
  <si>
    <t>BOLA AO ARO EM TUBO DE FERRO GALVANIZADO(EXT.E INTERNAMENTE)DE 3",2" E 3/4"E ESPESSURA DE PAREDE DE 1/8",PINTURA COM UMADEMAO DE GALVITE E DUAS DEMAOS DE ESMALTE SINTETICO. FORNECIMENTO E COLOCACAO</t>
  </si>
  <si>
    <t>ESCORREGA DE 0/4ANOS C/ALTURA DE 1,17M EM MADEIRA APARELHADAE TUBOS DE FERRO GALVANIZADO(EXT.E INTERNAMENTE) DE 3/4"E 2"E ESPESSURA DE PAREDE DE 1/8", COM PINTURA DE BASE GALVITE E2 DEMAOS DE ACABAMENTO.FORNECIMENTO E COLOCACAO</t>
  </si>
  <si>
    <t>ESCORREGA DE 5/10ANOS C/ALTURA DE 1,57M MADEIRA APARELHADA ETUBOS DE FERRO GALVANIZADO(EXT.E INTERNAMENTE)DE 3/4" E 2"E ESPESSURA DE PAREDE DE 1/8",COM PINTURA DE BASE GALVITE E2 DEMAOS DE ACABAMENTO.FORNECIMENTO E COLOCACAO</t>
  </si>
  <si>
    <t>GANGORRA DE 0/4 ANOS COM PRANCHAS DE MADEIRA APARELHADA,ESTAS FIXAS EM TUBO DE FERRO GALVANIZADO (EXTERNA E INTERNAMENTE) DE 2" E ESPESSURA DE PAREDE DE 1/8",COM PINTURA DE BASE GALVITE E 2 DEMAOS DE ACABAMENTO.FORNECIMENTO E COLOCACAO</t>
  </si>
  <si>
    <t>GANGORRA DE 5/10ANOS C/2 PRANCHAS,MADEIRA APARELHADA, ESTASFIXADAS EM TUBO DE FERRO GALVANIZADO(EXT.E INTERNAMENTE) DE2"E 2 1/2" E ESPESSURA DE PAREDE DE 1/8",COM PINTURA DE BASEGALVITE E 2 DEMAOS DE ACABAMENTO.FORNECIMENTO E COLOCACAO</t>
  </si>
  <si>
    <t>GAIOLA GINICA (TREPA-TREPA) EM TUBOS DE FERRO GALVANIZADO (EXTERNA E INTERNAMENTE) DE 1" HORIZONTAIS E VERTICAIS DE 1.1/2" E ESPESSURA DE PAREDE DE 1/8",CHUMBADOS EM BLOCOS DE CONCRETO E COM PINTURA DE BASE GALVITE E 2 DEMAOS DE ACABAMENTO.FORNECIMENTO E COLOCACAO</t>
  </si>
  <si>
    <t>GRAMPOS DE PROTECAO PARA CALCADA EM TUBOS DE FERRO GALVANIZADO(EXTERNA E INTERNAMENTE) DE 2" E ESPESSURA DE PAREDE DE 1/8".CHUMBADOS EM BLOCOS DE CONCRETO,INCLUSIVE DEMOLICAO E RECOMPOSICAO DA CALCADA E TRANSPORTE DO MATERIAL EXCEDENTE,COMPINTURA DE BASE ALQUIDICA E 2 DEMAOS DE ACABAMENTO COM ESMALTE E EXCLUSIVE CONEXOES.FORNECIMENTO E COLOCACAO</t>
  </si>
  <si>
    <t>GRAMPOS DE PROTECAO PARA CALCADA EM TUBOS DE FERRO GALVANIZADO (EXTERNA E INTERNAMENTE) DE 2" E ESPESSURA DE PAREDE DE 1/8",CHUMBADOS EM BLOCOS DE CONCRETO,INCLUSIVE DEMOLICAO E RECOMPOSICAO DA CALCADA E TRANSPORTE DO MATERIAL EXCEDENTE,COMPINTURA DE BASE ALQUIDICA E 2 DEMAOS DE ACABAMENTO COM ESMALTE E CONEXOES.FORNECIMENTO E COLOCACAO</t>
  </si>
  <si>
    <t>PRANCHA PARA ABDOMINAL,MADEIRA APARELHADA,ESTRUTURA TUBULARDE FERRO GALVANIZADO COM DIAMETRO DE 2" E ESPESSURA DE PAREDE DE 1/8",FIXADA EM BLOCOS DE CONCRETO,COM PINTURA DE BASE DE GALVITE E 2 DEMAOS DE ACABAMENTO.FORNECIMENTO E COLOCACAO</t>
  </si>
  <si>
    <t>CRAVACAO DE ESTACA EM MADEIRA DE REFLORESTAMENTO, COM DIAMETRO DE 25CM,INCLUSIVE FORNECIMENTO DA ESTACA</t>
  </si>
  <si>
    <t>CRAVACAO DE ESTACA DE ACO,PERFIL "H" DE 6"X6",1ª ALMA,INCLUSIVE FORNECIMENTO E UM CORTE AO MACARICO E PERDAS DO PERFIL,EXCLUSIVE EMENDAS ENTALADAS</t>
  </si>
  <si>
    <t>CRAVACAO DE ESTACA,TRILHO TR-25,SIMPLES,INCLUSIVE FORNECIMENTO,UM CORTE AO MACARICO E PERDAS,EXCLUSIVE EMENDAS TRANSVERSAIS E DISPOSITIVOS CONTRA A PUNCAO</t>
  </si>
  <si>
    <t>CRAVACAO DE ESTACA,TRILHO TR-25,DUPLO,INCLUSIVE FORNECIMENTO,INCLUSIVE FORNECIMENTO,UM CORTE AO MACARICO E PERDAS,EXCLUSIVE EMENDAS TRANSVERSAIS E DISPOSITIVOS CONTRA A PUNCAO</t>
  </si>
  <si>
    <t>CRAVACAO DE ESTACA,TRILHO TR-25,TRIPLO,INCLUSIVE FORNECIMENTO,UM CORTE AO MACARICO E PERDAS,EXCLUSIVE EMENDAS TRANSVERSAIS E DISPOSITIVOS CONTRA A PUNCAO</t>
  </si>
  <si>
    <t>CRAVACAO DE ESTACA,TRILHO TR-32,SIMPLES,INCLUSIVE FORNECIMENO,UM CORTE AO MACARICO E PERDAS,EXCLUSIVE EMENDAS TRANSVERSAIS E DISPOSITIVOS CONTRA A PUNCAO</t>
  </si>
  <si>
    <t>CRAVACAO DE ESTACA,TRILHO TR-32,DUPLO,INCLUSIVE FORNECIMENTO,UM CORTE AO MACARICO E PERDAS,EXCLUSIVE EMENDAS TRANSVERSAIS E DISPOSITIVOS CONTRA A PUNCAO</t>
  </si>
  <si>
    <t>CRAVACAO DE ESTACA,TRILHO TR-32,TRIPLO,INCLUSIVE FORNECIMENTO,UM CORTE AO MACARICO E PERDAS,EXCLUSIVE EMENDAS TRANSVERSAIS E DISPOSITIVOS CONTRA A PUNCAO</t>
  </si>
  <si>
    <t>CRAVACAO DE ESTACA,TRILHO TR-37,SIMPLES,INCLUSIVE FORNECIMENTO,UM CORTE AO MACARICO E PERDAS,EXCLUSIVE EMENDAS TRANSVERSAIS E DISPOSITIVOS CONTRA A PUNCAO</t>
  </si>
  <si>
    <t>CRAVACAO DE ESTACA,TRILHO TR-37,DUPLO,INCLUSIVE FORNECIMENTO,UM CORTE AO MACARICO E PERDAS,EXCLUSIVE EMENDAS TRANSVERSAIS E DISPOSITIVOS CONTRA A PUNCAO</t>
  </si>
  <si>
    <t>CRAVACAO DE ESTACA,TRILHO TR-37,TRIPLO,INCLUSIVE FORNECIMENTO,UM CORTE AO MACARICO E PERDAS,EXCLUSIVE EMENDAS TRANSVERSAIS E DISPOSITIVOS CONTRA A PUNCAO</t>
  </si>
  <si>
    <t>CRAVACAO DE ESTACA,TRILHO TR-45,SIMPLES,INCLUSIVE FORNECIMENTO,UM CORTE AO MACARICO E PERDAS,EXCLUSIVE EMENDAS TRANSVERSAIS E DISPOSITIVOS CONTRA A PUNCAO</t>
  </si>
  <si>
    <t>CRAVACAO DE ESTACA,TRILHO TR-45,DUPLO,INCLUSIVE FORNECIMENTO,UM CORTE AO MACARICO E PERDAS,EXCLUSIVE EMENDAS TRANSVERSAIS E DISPOSITIVOS CONTRA A PUNCAO</t>
  </si>
  <si>
    <t>CRAVACAO DE ESTACA,TRILHO TR-45,TRIPLO,INCLUSIVE FORNECIMENTO,UM CORTE AO MACARICO E PERDAS,EXCLUSIVE EMENDAS TRANSVERSAIS E DISPOSITIVOS CONTRA A PUNCAO</t>
  </si>
  <si>
    <t>CRAVACAO DE ESTACA,TRILHO TR-50,SIMPLES,INCLUSIVE FORNECIMENTO,UM CORTE AO MACARICO E PERDAS,EXCLUSIVE EMENDAS TRANSVERSAIS E DISPOSITIVOS CONTRA A PUNCAO</t>
  </si>
  <si>
    <t>CRAVACAO DE ESTACA,TRILHO TR-50,DUPLO,INCLUSIVE FORNECIMENTO,UM CORTE AO MACARICO E PERDAS,EXCLUSIVE EMENDAS TRANSVERSAIS E DISPOSITIVOS CONTRA A PUNCAO</t>
  </si>
  <si>
    <t>CRAVACAO DE ESTACA,TRILHO TR-50,TRIPLO,INCLUSIVE FORNECIMENTO,UM CORTE AO MACARICO E PERDAS,EXCLUSIVE EMENDAS TRANSVERSAIS E DISPOSITIVOS CONTRA A PUNCAO</t>
  </si>
  <si>
    <t>CRAVACAO DE ESTACA,TRILHO TR-57,SIMPLES,INCLUSIVE FORNECIMENTO,UM CORTE AO MACARICO E PERDAS,EXCLUSIVE EMENDAS TRANSVERSAIS E DISPOSITIVOS CONTRA A PUNCAO</t>
  </si>
  <si>
    <t>CRAVACAO DE ESTACA,TRILHO TR-57,DUPLO,INCLUSIVE FORNECIMENTO,UM CORTE AO MACARICO E PERDAS,EXCLUSIVE EMENDAS TRANSVERSAIS E DISPOSITIVOS CONTRA A PUNCAO</t>
  </si>
  <si>
    <t>CRAVACAO DE ESTACA,TRILHO TR-57,TRIPLO,INCLUSIVE FORNECIMENTO,UM CORTE AO MACARICO E PERDAS,EXCLUSIVE EMENDAS TRANSVERSAIS E DISPOSITIVOS CONTRA A PUNCAO</t>
  </si>
  <si>
    <t>ESTACA DE CONCRETO ARMADO,MOLDADA NO TERRENO,TIPO HELICE CONTINUA,DIAMETRO DE 400MM,CAPACIDADE DE CARGA DE 60T A 80T,INCLUSIVE FORNECIMENTO DOS MATERIAIS CONSIDERANDO O TRECHO CRAVADO E CONCRETADO</t>
  </si>
  <si>
    <t>ESTACA DE CONCRETO ARMADO,MOLDADA NO TERRENO,TIPO HELICE CONTINUA,DIAMETRO DE 500MM,CAPACIDADE DE CARGA DE 81T A 130T,INCLUSIVE FORNECIMENTO DOS MATERIAIS,CONSIDERANDO O TRECHO CRAVADO E CONCRETADO</t>
  </si>
  <si>
    <t>ESTACA DE CONCRETO ARMADO,MOLDADA NO TERRENO,TIPO HELICE CONTINUA,DIAMETRO DE 600MM,CAPACIDADE DE CARGA DE 131T A 150T,INCLUSIVE FORNECIMENTO DOS MATERIAIS,CONSIDERANDOO TRECHO CRAVADO E CONCRETADO</t>
  </si>
  <si>
    <t>ESTACA PRE-MOLDADA DE CONCRETO ARMADO,CENTRIFUGADA,MEDIDA APARTIR DA COTA DE ARRASAMENTO,EXCLUSIVE EMENDAS,CRAVACAO E TRANSPORTE DO BATE-ESTACAS,D=26CM,PARA CARGA DE TRABALHO DE COMPRESSAO AXIAL DE ATE 500KN(50TF).FORNECIMENTO</t>
  </si>
  <si>
    <t>ESTACA PRE-MOLDADA DE CONCRETO ARMADO,CENTRIFUGADA,MEDIDA APARTIR DA COTA DE ARRASAMENTO,EXCLUSIVE EMENDAS,CRAVACAO E TRANSPORTE DE BATE-ESTACAS,D=33CM,PARA CARGA DE TRABALHO DE COMPRESSAO AXIAL DE ATE 800KN(80TF).FORNECIMENTO</t>
  </si>
  <si>
    <t>ESTACA PRE-MOLDADA DE CONCRETO ARMADO,CENTRIFUGADA,MEDIDA APARTIR DA COTA DE ARRASAMENTO,EXCLUSIVE EMENDAS,CRAVACAO E TRANSPORTE DO BATE-ESTACAS,D=38CM,PARA CARGA DE TRABALHO DE COMPRESSAO AXIAL DE ATE 1000KN(100TF).FORNECIMENTO</t>
  </si>
  <si>
    <t>ESTACA PRE-MOLDADA DE CONCRETO ARMADO,CENTRIFUGADA,MEDIDA APARTIR DA COTA DE ARRASAMENTO,EXCLUSIVE EMENDAS,CRAVACAO E TRANSPORTE DE BATE-ESTACAS,D=42CM,PARA CARGA DE TRABALHO DE COMPRESSAO AXIAL DE ATE 1250KN(125TF).FORNECIMENTO</t>
  </si>
  <si>
    <t>ESTACA PRE-MOLDADA DE CONCRETO ARMADO,CENTRIFUGADA,MEDIDA APARTIR DA COTA DE ARRASAMENTO,EXCLUSIVE EMENDAS,CRAVACAO E TRANSPORTE DE BATE-ESTACAS,D=50CM,PARA CARGA DE TRABALHO DE COMPRESSAO AXIAL DE ATE 1700KN(170TF).FORNECIMENTO</t>
  </si>
  <si>
    <t>ESTACA PRE-MOLDADA DE CONCRETO ARMADO,CENTRIFUGADA,MEDIDA APARTIR DA COTA DE ARRASAMENTO,EXCLUSIVE EMENDAS,CRAVACAO E TRANSPORTE DE BATE-ESTACAS,D=60CM,PARA CARGA DE TRABALHO DE COMPRESSAO AXIAL DE ATE 2350KN(235TF).FORNECIMENTO</t>
  </si>
  <si>
    <t>ESTACA PRE-MOLDADA DE CONCRETO ARMADO,CENTRIFUGADA,MEDIDA APARTIR DA COTA DE ARRASAMENTO,EXCLUSIVE EMENDAS,CRAVACAO E TRANSPORTE DO BATE-ESTACAS,D=70CM,PARA CARGA DE TRABALHO DE COMPRESSAO AXIAL DE ATE 3150KN(315TF).FORNECIMENTO</t>
  </si>
  <si>
    <t>CRAVACAO DE ESTACA PRE-FABRICADA DE CONCRETO,INCLUSIVE BATE-ESTACAS (VIDE TRANSPORTE NA FAMILIA 04.025),MEDIDA A PARTIRDO NIVEL DE OPERACAO DO BATE-ESTACAS PARA CARGA DE TRABALHODE COMPRESSAO AXIAL DE ATE 250KN (25TF)</t>
  </si>
  <si>
    <t>CRAVACAO DE ESTACA PRE-FABRICADA DE CONCRETO,INCLUSIVE BATE-ESTACAS (VIDE TRANSPORTE NA FAMILIA 04.025),MEDIDA A PARTIRDO NIVEL DE OPERACAO DO BATE-ESTACAS PARA CARGA DE TRABALHODE COMPRESSAO AXIAL DE ATE 350KN(35TF)</t>
  </si>
  <si>
    <t>CRAVACAO DE ESTACAS PRE-FABRICADAS DE CONCRETO,INCLUSIVE BATE-ESTACA(VIBE TRANSPORTE NA FAMILIA 04.025),MEDIDA A PARTIRDO NIVEL DE OPERACAO DO BATE-ESTACAS PARA CARGA DE TRABALHODE COMPRESSAO AXIAL DE ATE 450KN(45TF)</t>
  </si>
  <si>
    <t>CRAVACAO DE ESTACA PRE-FABRICADA DE CONCRETO,INCLUSIVE BATE-ESTACAS (VIDE TRANSPORTE NA FAMILIA 04.025),MEDIDA A PARTIRDO NIVEL DE OPERACAO DO BATE-ESTACAS PARA CARGA DE TRABALHODE COMPRESSAO AXIAL DE ATE 600KN (60TF)</t>
  </si>
  <si>
    <t>CRAVACAO DE ESTACA PRE-FABRICADA DE CONCRETO,INCLUSIVE BATE-ESTACAS (VIDE TRANSPORTE NA FAMILIA 04.025),MEDIDA A PARTIRDO NIVEL DE OPERACAO DO BATE-ESTACAS PARA CARGA DE TRABALHODE COMPRESSAO AXIAL DE ATE 750KN (75TF)</t>
  </si>
  <si>
    <t>CRAVACAO DE ESTACA PRE-FABRICADA DE CONCRETO,INCLUSIVE BATE-ESTACAS (VIDE TRANSPORTE NA FAMILIA 04.025),MEDIDA A PARTIRDO NIVEL DE OPERACAO DO BATE-ESTACAS PARA CARGA DE TRABALHODE COMPRESSAO AXIAL DE ATE 950KN (95TF)</t>
  </si>
  <si>
    <t>CRAVACAO DE ESTACA PRE-FABRICADA DE CONCRETO,INCLUSIVE BATE-ESTACAS (VIDE TRANSPORTE NA FAMILIA 04.025),MEDIDA A PARTIRDO NIVEL DE OPERACAO DO BATE-ESTACAS PARA CARGA DE TRABALHODE COMPRESSAO AXIAL DE ATE 1300KN (130TF)</t>
  </si>
  <si>
    <t>CRAVACAO DE ESTACA PRE-FABRICADA DE CONCRETO,INCLUSIVE BATE-ESTACAS (VIDE TRANSPORTE NA FAMILIA 04.025),MEDIDA A PARTIRDO NIVEL DE OPERACAO DO BATE-ESTACAS PARA CARGA DE TRABALHODE COMPRESSAO AXIAL DE ATE 1700KN (170TF)</t>
  </si>
  <si>
    <t>ESTACA DE CONCRETO ARMADO,MOLDADA NO TERRENO,TIPO "FRANKI STANDARD",COM DIAMETRO DE 350MM,PROFUNDIDADE ATE 16,00M,CAPACIDADE MEDIA DE CARGA IGUAL A 55T,INCLUSIVE FORNECIMENTO DOS MATERIAIS,CONSIDERANDO O TRECHO CRAVADO E CONCRETADO</t>
  </si>
  <si>
    <t>ESTACA DE CONCRETO ARMADO,MOLDADA NO TERRENO,TIPO "FRANKI STANDARD",COM DIAMETRO DE 400MM,PROFUNDIDADE ATE 16,00M,CAPACIDADE MEDIA DE CARGA IGUAL A 70T,INCLUSIVE FORNECIMENTO DOS MATERIAIS,CONSIDERANDO O TRECHO CRAVADO E CONCRETADO</t>
  </si>
  <si>
    <t>ESTACA DE CONCRETO ARMADO,MOLDADA NO TERRENO,TIPO "FRANKI STANDARD",COM DIAMETRO DE 450MM,PROFUNDIDADE ATE 16,00M,CAPACIDADE MEDIA DE CARGA IGUAL A 100T,INCLUSIVE FORNECIMENTO DOSMATERIAIS,CONSIDERANDO O TRECHO CRAVADO E CONCRETADO</t>
  </si>
  <si>
    <t>ESTACA DE CONCRETO ARMADO,MOLDADA NO TERRENO,TIPO "FRANKI STANDARD",COM DIAMETRO DE 520MM,PROFUNDIDADE ATE 16,00M,CAPACIDADE MEDIA DE CARGA IGUAL A 130T,INCLUSIVE FORNECIMENTO DOSMATERIAIS,CONSIDERANDO O TRECHO CRAVADO E CONCRETADO</t>
  </si>
  <si>
    <t>ESTACA DE CONCRETO ARMADO,MOLDADA NO TERRENO,TIPO "FRANKI STANDARD",COM DIAMETRO DE 600MM,PROFUNDIDADE ATE 16,00M,CAPACICIDADE MEDIA DE CARGA IGUAL A 170T,INCLUSIVE FORNECIMENTO DOS MATERIAIS,CONSIDERANDO O TRECHO CRAVADO E CONCRETADO</t>
  </si>
  <si>
    <t>ESTACA DE CONCRETO ARMADO,MOLDADA NO TERRENO,TIPO "FRANKI STANDARD",COM DIAMETRO DE 350MM,PROFUNDIDADE ACIMA DE 16,00M EATE 18,00M,CAPACIDADE MEDIA DE CARGA IGUAL A 55T,INCLUSIVEFORNECIMENTO DOS MATERIAIS,CONSIDERANDO O TRECHO CRAVADO E CONCRETADO</t>
  </si>
  <si>
    <t>ESTACA DE CONCRETO ARMADO,MOLDADA NO TERRENO,TIPO "FRANKI STANDARD",COM DIAMETRO DE 400MM,PROFUNDIDADE ACIMA DE 16,00M EATE 23,00M,CAPACIDADE MEDIA DE CARGA IGUAL A 70T,INCLUSIVEFORNECIMENTO DOS MATERIAIS,CONSIDERANDO O TRECHO CRAVADO E CONCRETADO</t>
  </si>
  <si>
    <t>ESTACA DE CONCRETO ARMADO,MOLDADA NO TERRENO,TIPO "FRANKI STANDARD",COM DIAMETRO DE 450MM,PROFUNDIDADE ACIMA DE 16,00M EATE 27,00M,CAPACIDADE MEDIA DE CARGA IGUAL A 100T,INCLUSIVEFORNECIMENTO DOS MATERIAIS,CONSIDERANDO O TRECHO CRAVADO E CONCRETADO</t>
  </si>
  <si>
    <t>ESTACA DE CONCRETO ARMADO,MOLDADA NO TERRENO,TIPO "FRANKI STANDARD",COM DIAMETRO DE 520MM,PROFUNDIDADE ACIMA DE 16,00M EATE 35,00M,CAPACIDADE MEDIA DE CARGA IGUAL A 130T,INCLUSIVEFORNECIMENTO DOS MATERIAIS,CONSIDERANDO O TRECHO CRAVADO E CONCRETADO</t>
  </si>
  <si>
    <t>ESTACA DE CONCRETO ARMADO,MOLDADA NO TERRENO,TIPO "FRANKI STANDARD",COM DIAMETRO DE 600MM,PROFUNDIDADE ACIMA DE 16,00M EATE 35,00M,CAPACIDADE MEDIA DE CARGA IGUAL A 170T,INCLUSIVEFORNECIMENTO DOS MATERIAIS,CONSIDERANDO O TRECHO CRAVADO E CONCRETADO</t>
  </si>
  <si>
    <t>ESCAVACAO DE FUSTE DE TUBULAO COM CAMISA DE CONCRETO ARMADO,TENDO 1,40M DE DIAMETRO EXTERNO E PLANO DA BASE ATE 4,50M DEPROFUNDIDADE,A CEU ABERTO EM MATERIAL DE 1ª CATEGORIA,EXCLUSIVE MATERIAL,MAO-DE-OBRA E MATERIAL PARA CONCRETO,FORMAS,ARMACAO,CARGA,TRANSPORTE E DESCARGA DO MATERIAL ESCAVADO E ALARGAMENTO DA BASE</t>
  </si>
  <si>
    <t>ESCAVACAO DE FUSTE DE TUBULAO COM CAMISA DE CONCRETO ARMADO,TENDO 1,40M DE DIAMETRO EXTERNO E PLANO DA BASE ENTRE 4,50 E7,50M DE PROFUNDIDADE,A CEU ABERTO EM MATERIAL DE 1ª CATEGORIA,EXCLUSIVE MATERIAL,MAO-DE-OBRA E MATERIAL PARA CONCRETO,FORMAS,ARMACAO,CARGA,TRANSPORTE E DESCARGA DO MATERIAL ESCAVADO E ALARGAMENTO DA BASE</t>
  </si>
  <si>
    <t>ESCAVACAO DE FUSTE DE TUBULAO COM CAMISA DE CONCRETO ARMADO,TENDO 1,50M DE DIAMETRO EXTERNO E PLANO DA BASE ATE 4,50M DEPROFUNDIDADE,A CEU ABERTO EM MATERIAL EM 1ª CATEGORIA,EXCLUSIVE MATERIAL,MAO-DE-OBRA E MATERIAL PARA CONCRETO,FORMAS,ARMACAO,CARGA,TRANSPORTE E DESCARGA DO MATERIAL ESCAVADO E ALARGAMENTO DA BASE</t>
  </si>
  <si>
    <t>ESCAVACAO DE FUSTE DE TUBULAO COM CAMISA DE CONCRETO ARMADO,TENDO 1,50M DE DIAMETRO EXTERNO E PLANO DA BASE ENTRE 4,50 E7,50M DE PROFUNDIDADE,A CEU ABERTO EM MATERIAL DE 1ª CATEGORIA,EXCLUSIVE MATERIAL,MAO-DE-OBRA E MATERIAL PARA CONCRETO,FORMAS,ARMACAO,CARGA,TRANSPORTE E DESCARGA DO MATERIAL ESCAVADO E ALARGAMENTO DA BASE</t>
  </si>
  <si>
    <t>ESCAVACAO DE FUSTE DE TUBULAO COM CAMISA DE CONCRETO ARMADO,TENDO 1,60M DE DIAMETRO EXTERNO E PLANO DA BASE ATE 4,50M DEPROFUNDIDADE,A CEU ABERTO EM MATERIAL DE 1ª CATEGORIA,EXCLUSIVE MATERIAL,MAO-DE-OBRA E MATERIAL PARA CONCRETO,FORMAS,ARMACAO,CARGA,TRANSPORTE E DESCARGA DO MATERIAL ESCAVADO E ALARGAMENTO DA BASE</t>
  </si>
  <si>
    <t>ESCAVACAO DE FUSTE DE TUBULAO COM CAMISA DE CONCRETO ARMADO,TENDO 1,60M DE DIAMETRO EXTERNO E PLANO DA BASE ENTRE 4,50 E7,50M DE PROFUNDIDADE,A CEU ABERTO EM MATERIAL DE 1ª CATEGORIA,EXCLUSIVE MATERIAL,MAO-DE-OBRA E MATERIAL PARA CONCRETO,FORMAS,ARMACAO,CARGA,TRANSPORTE E DESCARGA DO MATERIAL ESCAVADO E ALARGAMENTO DA BASE</t>
  </si>
  <si>
    <t>ESCAVACAO DE FUSTE DE TUBULAO COM CAMISA DE CONCRETO ARMADO,TENDO 1,80M DE DIAMETRO EXTERNO E PLANO DA BASE ATE 4,50M DEPROFUNDIDADE,A CEU ABERTO EM MATERIAL DE 1ª CATEGORIA,EXCLUSIVE MATERIAL,MAO-DE-OBRA E MATERIAL PARA CONCRETO,FORMAS,ARMACAO,CARGA,TRANSPORTE E DESCARGA DO MATERIAL ESCAVADO E ALARGAMENTO DA BASE</t>
  </si>
  <si>
    <t>ESCAVACAO DE FUSTE DE TUBULAO COM CAMISA DE CONCRETO ARMADO,TENDO 1,80M DE DIAMETRO EXTERNO E PLANO DA BASE ENTRE 4,50 E7,50M DE PROFUNDIDADE,A CEU ABERTO EM MATERIAL DE 1ª CATEGORIA,EXCLUSIVE MATERIAL,MAO-DE-OBRA E MATERIAL PARA CONCRETO,FORMAS,ARMACAO,CARGA,TRANSPORTE E DESCARGA DO MATERIAL ESCAVADO E ALARGAMENTO DA BASE</t>
  </si>
  <si>
    <t>ESCAVACAO DE FUSTE DE TUBULAO COM CAMISA DE CONCRETO ARMADO,TENDO 2,00M DE DIAMETRO EXTERNO E PLANO DA BASE ATE 4,50M DEPROFUNDIDADE,A CEU ABERTO EM MATERIAL DE 1ª CATEGORIA,EXCLUSIVE MATERIAL,MAO-DE-OBRA E MATERIAL PARA CONCRETO,FORMAS,ARMACAO,CARGA,TRANSPORTE E DESCARGA DO MATERIAL ESCAVADO E ALARGAMENTO DA BASE</t>
  </si>
  <si>
    <t>ESCAVACAO DE FUSTE DE TUBULAO COM CAMISA DE CONCRETO ARMADO,TENDO 2,00M DE DIAMETRO EXTERNO E PLANO DA BASE ENTRE 4,50 E7,50M DE PROFUNDIDADE,A CEU ABERTO EM MATERIAL DE 1ª CATEGORIA,EXCLUSIVE MATERIAL,MAO-DE-OBRA E MATERIAL PARA CONCRETO,FORMAS,ARMACAO,CARGA,TRANSPORTE E DESCARGA DO MATERIAL ESCAVADO E ALARGAMENTO DA BASE</t>
  </si>
  <si>
    <t>ESCAVACAO DE FUSTE DE TUBULAO COM CAMISA DE CONCRETO ARMADO,TENDO 1,40M DE DIAMETRO EXTERNO E PLANO DA BASE ATE 4,50M DEPROFUNDIDADE,A CEU ABERTO EM MATERIAL DE 2ª CATEGORIA,EXCLUSIVE MATERIAL,MAO-DE-OBRA E MATERIAL PARA CONCRETO,FORMAS,ARMACAO,CARGA,TRANSPORTE E DESCARGA DO MATERIAL ESCAVADO E ALARGAMENTO DA BASE</t>
  </si>
  <si>
    <t>ESCAVACAO DE FUSTE DE TUBULAO COM CAMISA DE CONCRETO ARMADO,TENDO 1,40M DE DIAMETRO EXTERNO E PLANO DA BASE ENTRE 4,50 E7,50M DE PROFUNDIDADE,A CEU ABERTO EM MATERIAL DE 2ª CATEGORIA,EXCLUSIVE MATERIAL,MAO-DE-OBRA E MATERIAL PARA CONCRETO,FORMAS,ARMACAO,CARGA,TRANSPORTE E DESCARGA DO MATERIAL ESCAVADO E ALARGAMENTO DA BASE</t>
  </si>
  <si>
    <t>ESCAVACAO DE FUSTE DE TUBULAO COM CAMISA DE CONCRETO ARMADO,TENDO 1,50M DE DIAMETRO EXTERNO E PLANO DA BASE ATE 4,50M DEPROFUNDIDADE,A CEU ABERTO EM MATERIAL DE 2ª CATEGORIA,EXCLUSIVE MATERIAL,MAO-DE-OBRA E MATERIAL PARA CONCRETO,FORMAS,ARMACAO,CARGA,TRANSPORTE E DESCARGA DO MATERIAL ESCAVADO E ALARGAMENTO DA BASE</t>
  </si>
  <si>
    <t>ESCAVACAO DE FUSTE DE TUBULAO COM CAMISA DE CONCRETO ARMADO,TENDO 1,50M DE DIAMETRO EXTERNO E PLANO DA BASE ENTRE 4,50 E7,50M DE PROFUNDIDADE,A CEU ABERTO EM MATERIAL DE 2ª CATEGORIA,EXCLUSIVE MATERIAL,MAO-DE-OBRA E MATERIAL PARA CONCRETO,FORMAS,ARMACAO,CARGA,TRANSPORTE E DESCARGA DO MATERIAL ESCAVADO E ALARGAMENTO DA BASE</t>
  </si>
  <si>
    <t>ESCAVACAO DE FUSTE DE TUBULAO COM CAMISA DE CONCRETO ARMADO,TENDO 1,60M DE DIAMETRO EXTERNO E PLANO DA BASE ATE 4,50M DEPROFUNDIDADE,A CEU ABERTO EM MATERIAL DE 2ª CATEGORIA,EXCLUSIVE MATERIAL,MAO-DE-OBRA E MATERIAL PARA CONCRETO,FORMAS,ARMACAO,CARGA,TRANSPORTE E DESCARGA DO MATERIAL ESCAVADO E ALARGAMENTO DA BASE</t>
  </si>
  <si>
    <t>ESCAVACAO DE FUSTE DE TUBULAO COM CAMISA DE CONCRETO ARMADO,TENDO 1,60M DE DIAMETRO EXTERNO E PLANO DA BASE ENTRE 4,50 E7,50M DE PROFUNDIDADE,A CEU ABERTO EM MATERIAL DE 2ª CATEGORIA,EXCLUSIVE MATERIAL,MAO-DE-OBRA E MATERIAL PARA CONCRETO,FORMAS,ARMACAO,CARGA,TRANSPORTE E DESCARGA DO MATERIAL ESCAVADO E ALARGAMENTO DA BASE</t>
  </si>
  <si>
    <t>ESCAVACAO DE FUSTE DE TUBULAO COM CAMISA DE CONCRETO ARMADO,TENDO 1,80M DE DIAMETRO EXTERNO E PLANO DA BASE ATE 4,50M DEPROFUNDIDADE,A CEU ABERTO EM MATERIAL DE 2ª CATEGORIA,EXCLUSIVE MATERIAL,MAO-DE-OBRA E MATERIAL PARA CONCRETO,FORMAS,ARMACAO,CARGA,TRANSPORTE E DESCARGA DO MATERIAL ESCAVADO E ALARGAMENTO DA BASE</t>
  </si>
  <si>
    <t>ESCAVACAO DE FUSTE DE TUBULAO COM CAMISA DE CONCRETO ARMADO,TENDO 1,80M DE DIAMETRO EXTERNO E PLANO DA BASE ENTRE 4,50 E7,50M DE PROFUNDIDADE,A CEU ABERTO EM MATERIAL DE 2ª CATEGORIA,EXCLUSIVE MATERIAL,MAO-DE-OBRA E MATERIAL PARA CONCRETO,FORMAS,ARMACAO,CARGA,TRANSPORTE E DESCARGA DO MATERIAL ESCAVADO E ALARGAMENTO DA BASE</t>
  </si>
  <si>
    <t>ESCAVACAO DE FUSTE DE TUBULAO COM CAMISA DE CONCRETO ARMADO,TENDO 2,00M DE DIAMETRO EXTERNO E PLANO DA BASE ATE 4,50M DEPROFUNDIDADE,A CEU ABERTO EM MATERIAL DE 2ª CATEGORIA,EXCLUSIVE MATERIAL,MAO-DE-OBRA E MATERIAL PARA CONCRETO,FORMAS,ARMACAO,CARGA,TRANSPORTE E DESCARGA DO MATERIAL ESCAVADO E ALARGAMENTO DA BASE</t>
  </si>
  <si>
    <t>ESCAVACAO DE FUSTE DE TUBULAO COM CAMISA DE CONCRETO ARMADO,TENDO 2,00M DE DIAMETRO EXTERNO E PLANO DE BASE ENTRE 4,50 E7,50M DE PROFUNDIDADE,A CEU ABERTO EM MATERIAL DE 2ª CATEGORIA,EXCLUSIVE MATERIAL,MAO-DE-OBRA E MATERIAL PARA CONCRETO,FORMAS,ARMACAO,CARGA,TRANSPORTE E DESCARGA DO MATERIAL ESCAVADO E ALARGAMENTO DA BASE</t>
  </si>
  <si>
    <t>ESCAVACAO DE FUSTE DE TUBULAO COM CAMISA DE CONCRETO ARMADO,TENDO 1,40M DE DIAMETRO EXTERNO E PLANO DA BASE ATE 4,50M DEPROFUNDIDADE,A CEU ABERTO EM MATERIAL DE 3ª CATEGORIA,EXCLUSIVE MATERIAL,MAO-DE-OBRA E MATERIAL PARA CONCRETO,FORMAS,ARMACAO,CARGA,TRANSPORTE E DESCARGA DO MATERIAL ESCAVADO E ALARGAMENTO DA BASE</t>
  </si>
  <si>
    <t>ESCAVACAO DE FUSTE DE TUBULAO COM CAMISA DE CONCERTO ARMADO,TENDO 1,40M DE DIAMETRO EXTERNO E PLANO DA BASE ENTRE 4,50 E7,50M DE PROFUNDIDADE,A CEU ABERTO EM MATERIAL DE 3ª CATEGORIA,EXCLUSIVE MATERIAL,MAO-DE-OBRA E MATERIAL PARA CONCRETO,FORMAS,ARMACAO,CARGA,TRANSPORTE E DESCARGA DO MATERIAL ESCAVADO E ALARGAMENTO DA BASE</t>
  </si>
  <si>
    <t>ESCAVACAO DE FUSTE DE TUBULAO COM CAMISA DE CONCRETO ARMADO,TENDO 1,50M DE DIAMETRO EXTERNO E PLANO DA BASE ATE 4,50M DEPROFUNDIDADE,A CEU ABERTO EM MATERIAL DE 3ª CATEGORIA,EXCLUSIVE MATERIAL,MAO-DE-OBRA E MATERIAL PARA CONCRETO,FORMAS,ARMACAO,CARGA,TRANSPORTE E DESCARGA DO MATERIAL ESCAVADO E ALARGAMENTO DA BASE</t>
  </si>
  <si>
    <t>ESCAVACAO DE FUSTE DE TUBULAO COM CAMISA DE CONCRETO ARMADO,TENDO 1,50M DE DIAMETRO EXTERNO E PLANO DA BASE ENTRE 4,50 E7,50M DE PROFUNDIDADE,A CEU ABERTO EM MATERIAL DE 3ª CATEGORIA,EXCLUSIVE MATERIAL,MAO-DE-OBRA E MATERIAL PARA CONCRETO,FORMAS,ARMACAO,CARGA,TRANSPORTE E DESCARGA DO MATERIAL ESCAVADO E ALARGAMENTO DA BASE</t>
  </si>
  <si>
    <t>ESCAVACAO DE FUSTE DE TUBULAO COM CAMISA DE CONCRETO ARMADO,TENDO 1,60M DE DIAMETRO EXTERNO E PLANO DA BASE ATE 4,50M DEPROFUNDIDADE,A CEU ABERTO EM MATERIAL DE 3ª CATEGORIA,EXCLUSIVE MATERIAL,MAO-DE-OBRA E MATERIAL PARA CONCRETO,FORMAS,ARMACAO,CARGA,TRANSPORTE E DESCARGA DO MATERIAL ESCAVADO E ALARGAMENTO DA BASE</t>
  </si>
  <si>
    <t>ESCAVACAO DE FUSTE DE TUBULAO COM CAMISA DE CONCRETO ARMADO,TENDO 1,60M DE DIAMETRO EXTERNO E PLANO DA BASE ENTRE 4,50 E7,50M DE PROFUNDIDADE,A CEU ABERTO EM MATERIAL DE 3ª CATEGORIA,EXCLUSIVE MATERIAL,MAO-DE-OBRA E MATERIAL PARA CONCRETO,FORMAS,ARMACAO,CARGA,TRANSPORTE E DESCARGA DO MATERIAL ESCAVADO E ALARGAMENTO DA BASE</t>
  </si>
  <si>
    <t>ESCAVACAO DE FUSTE DE TUBULAO COM CAMISA DE CONCRETO ARMADO,TENDO 1,80M DE DIAMETRO EXTERNO E PLANO DA BASE ATE 4,50M DEPROFUNDIDADE,A CEU ABERTO EM MATERIAL EM 3ª CATEGORIA,EXCLUSIVE MATERIAL,MAO-DE-OBRA E MATERIAL PARA CONCRETO,FORMAS,ARMACAO,CARGA,TRANSPORTE E DESCARGA DO MATERIAL ESCAVADO E ALARGAMENTO DA BASE</t>
  </si>
  <si>
    <t>ESCAVACAO DE FUSTE DE TUBULAO COM CAMISA DE CONCRETO ARMADO,TENDO 1,80M DE DIAMETRO EXTERNO E PLANO DA BASE ENTRE 4,50 E7,50M DE PROFUNDIDADE,A CEU ABERTO EM MATERIAL DE 3ª CATEGORIA,EXCLUSIVE MATERIAL,MAO-DE-OBRA E MATERIAL PARA CONCRETO,FORMAS,ARMACAO,CARGA,TRANSPORTE E DESCARGA DO MATERIAL ESCAVADO E ALARGAMENTO DA BASE</t>
  </si>
  <si>
    <t>ESCAVACAO DE FUSTE DE TUBULAO COM CAMISA DE CONCRETO ARMADO,TENDO 2,00M DE DIAMETRO EXTERNO E PLANO DA BASE ATE 4,50M DEPROFUNDIDADE,A CEU ABERTO EM MATERIAL DE 3ª CATEGORIA,EXCLUSIVE MATERIAL,MAO-DE-OBRA E MATERIAL PARA CONCRETO,FORMAS,ARMACAO,CARGA,TRANSPORTE E DESCARGA DO MATERIAL ESCAVADO E ALARGAMENTO DA BASE</t>
  </si>
  <si>
    <t>ESCAVACAO DE FUSTE DE TUBULAO COM CAMISA DE CONCRETO ARMADO,TENDO 2,00M DE DIAMETRO EXTERNO E PLANO DA BASE ENTRE 4,50 E7,50M DE PROFUNDIDADE,A CEU ABERTO EM MATERIAL DE 3ª CATEGORIA,EXCLUSIVE MATERIAL,MAO-DE-OBRA E MATERIAL PARA CONCRETO,FORMAS,ARMACAO,CARGA,TRANSPORTE E DESCARGA DO MATERIAL ESCAVADO E ALARGAMENTO DA BASE</t>
  </si>
  <si>
    <t>ESCAVACAO DE BASE ALARGADA DE TUBULAO A CEU ABERTO,EM MATERIAL DE 1ª CATEGORIA,ESTANDO O PLANO INFERIOR DA MESMA ATE 4,50M DA COTA DE ARRASAMENTO,EXCLUSIVE CARGA,TRANSPORTE E DESCARGA DO MATERIAL ESCAVADO</t>
  </si>
  <si>
    <t>ESCAVACAO DE BASE ALARGADA DE TUBULAO A CEU ABERTO,EM MATERIAL DE 1ª CATEGORIA,ESTANDO O PLANO INFERIOR DA MESMA ENTRE4,50 E 7,50M DE PROFUNDIDADE DA COTA DE ARRASAMENTO,EXCLUSIVE CARGA,TRANSPORTE E DESCARGA DO MATERIAL ESCAVADO</t>
  </si>
  <si>
    <t>ESCAVACAO DE BASE ALARGADA DE TUBULAO A CEU ABERTO,EM MATERIAL DE 2ª CATEGORIA,ESTANDO O PLANO INFERIOR DA MESMA ATE 4,50M DA COTA DE ARRASAMENTO,EXCLUSIVE CARGA,TRANSPORTE E DESCARGA DO MATERIAL ESCAVADO</t>
  </si>
  <si>
    <t>ESCAVACAO DE BASE ALARGADA DE TUBULAO A CEU ABERTO,EM MATERIAL DE 2ª CATEGORIA,ESTANDO O PLANO INFERIOR DA MESMA ENTRE 4,50 E 7,50M DE PROFUNDIDADE DA COTA DE ARRASAMENTO,EXCLUSIVECARGA,TRANSPORTE E DESCARGA DO MATERIAL ESCAVADO</t>
  </si>
  <si>
    <t>ESCAVACAO DE BASE ALARGADA DE TUBULAO A CEU ABERTO,EM MATERIAL DE 3ª CATEGORIA,ESTANDO O PLANO INFERIOR DA MESMA ATE 4,50M DA COTA DE ARRASAMENTO,EXCLUSIVE CARGA,TRANSPORTE E DESCARGA DO MATERIAL ESCAVADO</t>
  </si>
  <si>
    <t>ESCAVACAO DE BASE ALARGADA DE TUBULAO A CEU ABERTO,EM MATERIAL DE 3ª CATEGORIA,ESTANDO O PLANO INFERIOR DA MESMA ENTRE 4,50 E 7,50M DE PROFUNDIDADE DA COTA DE ARRASAMENTO,EXCLUSIVECARGA,TRANSPORTE E DESCARGA DO MATERIAL ESCAVADO</t>
  </si>
  <si>
    <t>EMENDA DE PERFIL DE ACO "H",DE 6",1ª ALMA,PARA ESTACA,CONSIDERANDO UM CORTE AO MACARICO E SOLDAGEM DE TOPO EM TODO O PERIMETRO E DE 4 TALAS,EM BARRAS CHATAS DE 5/16" DE ESPESSURA,INCLUSIVE FORNECIMENTO DE TODO O MATERIAL</t>
  </si>
  <si>
    <t>EMENDA DE PERFIL DE ACO "I",DE 8",1ª E 2ª ALMAS,PARA ESTACA,CONSIDERANDO UM CORTE AO MACARICO E SOLDAGEM DE TOPO EM TODOO PERIMETRO E DE 4 TALAS,EM BARRAS CHATAS DE 5/16" DE ESPESSURA,INCLUSIVE FORNECIMENTO DE TODO O MATERIAL</t>
  </si>
  <si>
    <t>EMENDA DE PERFIL DE ACO "I",DE 10",1ª E 2ª ALMAS,PARA ESTACA,CONSIDERANDO UM CORTE AO MACARICO E SOLDAGEM DE TOPO EM TODO O PERIMETRO E DE 4 TALAS,EM BARRAS CHATAS DE 5/16" DE ESPESSURA,INCUSIVE FORNECIMENTO DE TODO O MATERIAL</t>
  </si>
  <si>
    <t>EMENDA DE PERFIL DE ACO "I",DE 12",1ª E 2ª ALMAS,PARA ESTACA,CONSIDERANDO UM CORTE AO MACARICO E SOLDAGEM DE TOPO EM TODO O PERIMETRO E DE 4 TALAS,EM BARRAS CHATAS DE 3/8" DE ESPESSURA,INCLUSIVE FORNECIMENTO DE TODO O MATERIAL</t>
  </si>
  <si>
    <t>EMENDA DE PERFIL DE ACO "I",DE 15",1ª E 2ª ALMAS,PARA ESTACA,CONSIDERANDO UM CORTE AO MACARICO E SOLDAGEM DE TOPO EM TODO O PERIMETRO E DE 4 TALAS,EM BARRAS CHATAS DE 3/8" DE ESPESSURA,INCLUSIVE FORNECIMENTO DE TODO O MATERIAL</t>
  </si>
  <si>
    <t>EMENDA DE PERFIL DE ACO "I",DE 6" DUPLO,1° E 2° ALMAS,PARAESTACA,CONSIDERANDO UM CORTE AO MACARICO E 4 TALAS,EM BARRASCHATAS DE 1/4" DE ESPESSURA,SOLDADAS NOS PERFIS,INCLUSIVEFORNECIMENTO DE TODOS OS MATERIAIS</t>
  </si>
  <si>
    <t>EMENDA DE PERFIL DE ACO "I",DE 8" DUPLO,1° E 2° ALMAS,PARAESTACA,CONSIDERANDO UM CORTE AO MACARICO E 4 TALAS,EM BARRASCHATAS DE 5/16" DE ESPESSURA,SOLDADAS NOS PERFIS,INCLUSIVEFORNECIMENTO DE TODOS OS MATERIAIS</t>
  </si>
  <si>
    <t>EMENDA DE PERFIL DE ACO "I",DE 10" DUPLO,1ª E 2ª ALMAS,PARAESTACA,CONSIDERANDO UM CORTE AO MACARICO E 4 TALAS,EM BARRASCHATAS DE 3/8" DE ESPESSURA,SOLDADAS NOS PERFIS,INCLUSIVE FORNECIMENTO DE TODOS OS MATERIAIS</t>
  </si>
  <si>
    <t>EMENDA DE PERFIL DE ACO "I",DE 12" DUPLO,1ª E 2ª ALMAS,PARAESTACA,CONSIDERANDO UM CORTE AO MACARICO E 4 TALAS,EM BARRASCHATAS DE 1/2" DE ESPESSURA,SOLDADAS NOS PERFIS,INCLUSIVE FORNECIMENTO DE TODOS OS MATERIAIS</t>
  </si>
  <si>
    <t>EMENDA DE TOPO EM ESTACA DE TRILHO TR-25 TRIPLO,INCLUSIVE TALAS DE CHAPA DE ACO E SOLDAGEM DE TOPO, COM FORNECIMENTO DETODOS OS MATERIAIS</t>
  </si>
  <si>
    <t>EMENDA DE TOPO EM ESTACA DE TRILHO TR-32 TRIPLO,INCLUSIVE TALAS DE CHAPA DE ACO E SOLDAGEM DE TOPO, COM FORNECIMENTO DETODOS OS MATERIAIS</t>
  </si>
  <si>
    <t>EMENDA DE TOPO EM ESTACA DE TRILHO TR-37 TRIPLO,INCLUSIVE TALAS DE CHAPA DE ACO E SOLDAGEM DE TOPO, COM FORNECIMENTO DETODOS OS MATERIAIS</t>
  </si>
  <si>
    <t>EMENDA DE TOPO EM ESTACA DE TRILHO TR-45 TRIPLO,INCLUSIVE TALAS DE CHAPA DE ACO E SOLDAGEM DE TOPO, COM FORNECIMENTO DETODOS OS MATERIAIS</t>
  </si>
  <si>
    <t>EMENDA DE TOPO EM ESTACA DE TRILHO TR-50 TRIPLO,INCLUSIVE TALAS DE CHAPA DE ACO E SOLDAGEM DE TOPO, COM FORNECIMENTO DETODOS OS MATERIAIS</t>
  </si>
  <si>
    <t>EMENDA DE TOPO EM ESTACA DE TRILHO TR-57 TRIPLO,INCLUSIVE TALAS DE CHAPA DE ACO E SOLDAGEM DE TOPO, COM FORNECIMENTO DETODOS OS MATERIAIS</t>
  </si>
  <si>
    <t>RETIRADA DE ESTACA EM PERFIL DE ACO ALTURA ATE 15" E COMPRIMENTO ATE 12,00M</t>
  </si>
  <si>
    <t>ARRANCAMENTO DE ESTACA EM MADEIRA DE REFLORESTAMENTO,DIAMETRO DE 25CM</t>
  </si>
  <si>
    <t>ESTRONCA(ESCORA)DE PERFIL DE ACO "I" DE 8",SIMPLES OU DUPLO(SOLDADOS AO LARGO),EM TRABALHOS DE ESCORAMENTO E CONGENERES,TENDO COMPRIMENTO DE 4,00 A 9,00M,SOLDADA EM GUIAS,INCLUSIVE COLOCACAO,RETIRADA E TRANSPORTE INTERNO COM TRATOR,EXCLUSIVE FORNECIMENTO</t>
  </si>
  <si>
    <t>CRAVACAO DE PERFIL DE ACO "H" ATE 8",INCLUSIVE UM CORTE AO MACARICO,EXCLUSIVE EMENDAS,FORNECIMENTO E PERDAS DO PERFIL</t>
  </si>
  <si>
    <t>CRAVACAO DE PERFIL DE ACO "I" DE 10" A 12",INCLUSIVE UM CORTE AO MACARICO,EXCLUSIVE EMENDAS,FORNECIMENTO E PERDAS DO PERFIL</t>
  </si>
  <si>
    <t>CRAVACAO DE PERFIL DE ACO "I" DE 15" A 20",INCLUSIVE UM CORTE AO MACARICO,EXCLUSIVE EMENDAS,FORNECIMENTO E PERDAS DO PERFIL</t>
  </si>
  <si>
    <t>CRAVACAO DE PERFIL DE ACO "I" ATE 8",DUPLO,INCLUSIVE UM CORTE AO MACARICO,EXCLUSIVE EMENDAS,FORNECIMENTO E PERDAS DO PERFIL</t>
  </si>
  <si>
    <t>CRAVACAO DE PERFIL DE ACO "I" DE 10",DUPLO,INCLUSIVE UM CORTE AO MACARICO,EXCLUSIVE EMENDAS,FORNECIMENTO E PERDAS DO PERFIL</t>
  </si>
  <si>
    <t>CRAVACAO DE PERFIL DE ACO "I" DE 12",DUPLO,INCLUSIVE UM CORTE AO MACARICO,EXCLUSIVE EMENDAS,FORNECIMENTO E PERDAS DO PERFIL</t>
  </si>
  <si>
    <t>ESTACA DE CONCRETO FCK=15MPA,ARMADA,MOLDADA NO TERRENO,COM DIAMETRO DE 150MM,COM CAPACIDADE PARA 15T,INCLUSIVE FORNECIMENTO DOS MATERIAIS E CONCRETAGEM COM ADENSAMENTO MANUAL,EXCLUSIVE PERFURACAO</t>
  </si>
  <si>
    <t>ESTACA DE CONCRETO FCK=15MPA,ARMADA,MOLDADA NO TERRENO,COM DIAMETRO DE 200MM,COM CAPACIDADE PARA 20T,INCLUSIVE FORNECIMENTO DOS MATERIAIS E CONCRETAGEM COM ANDENSAMENTO MANUAL,EXCLUSIVE PERFURACAO</t>
  </si>
  <si>
    <t>ESTACA DE CONCRETO FCK=15MPA,ARMADA,MOLDADA NO TERRENO,COM DIAMETRO DE 250MM,COM CAPACIDADE PARA 25T,INCLUSIVE FORNECIMENTO DOS MATERIAIS E CONCRETAGEM COM ADENSAMENTO MANUAL,EXCLUSIVE PERFURACAO</t>
  </si>
  <si>
    <t>ESTACA DE CONCRETO FCK=15MPA,ARMADA,MOLDADA NO TERRENO,UTILIZANDO TUBO DE PVC DEFOFO DE 150MM,COMO FORMA REMOVIVEL,SERVINDO 10 VEZES,COM CAPACIDADE PARA 15T,INCLUSIVE FORNECIMENTODOS MATERIAIS E CONCRETAGEM COM ADENSAMENTO MANUAL,EXCLUSIVEPERFURACAO</t>
  </si>
  <si>
    <t>ESTACA DE CONCRETO FCK=15MPA,ARMADA,MOLDADA NO TERRENO,UTILIZANDO TUBO DE PVC DEFOFO DE 200MM,COMO FORMA REMOVIVEL,SERVINDO 10 VEZES,COM CAPACIDADE PARA 15T,INCLUSIVE FORNECIMENTODOS MATERIAIS E CONCRETAGEM COM ADENSAMENTO MANUAL,EXCLUSIVEPERFURACAO</t>
  </si>
  <si>
    <t>ESTACA DE CONCRETO FCK=15MPA,ARMADA,MOLDADA NO TERRENO,UTILIZANDO TUBO DE PVC DEFOFO DE 250MM,COMO FORMA REMOVIVEL,SERVINDO 10 VEZES,COM CAPACIDADE PARA 15T,INCLUSIVE FORNECIMENTODOS MATERIAIS E CONCRETAGEM COM ADENSAMENTO MANUAL,EXCLUSIVEPERFURACAO</t>
  </si>
  <si>
    <t>ESTACA DE CONCRETO FCK=15MPA,ARMADA,MOLDADA NO TERRENO,UTILIZANDO TUBO DE PVC DEFOFO DE 150MM,COMO FORMA PERDIDA,COM CAPACIDADE PARA 15T,INCLUSIVE FORNECIMENTO DOS MATERIAIS E CONCRETAGEM COM ADENSAMENTO MANUAL,EXCLUSIVE PERFURACAO</t>
  </si>
  <si>
    <t>ESTACA DE CONCRETO FCK=15MPA,ARMADA,MOLDADA NO TERRENO,UTILIZANDO TUBO DE PVC DEFOFO DE 200MM,COMO FORMA PERDIDA,COM CAPACIDADE PARA 15T,INCLUSIVE FORNECIMENTO DOS MATERIAIS E CONCRETAGEM E ADENSAMENTO MANUAL,EXCLUSIVE PERFURACAO</t>
  </si>
  <si>
    <t>ESTACA DE CONCRETO FCK=15MPA,ARMADA,MOLDADA NO TERRENO,UTILIZANDO TUBO DE PVC DEFOFO DE 250MM,COMO FORMA PERDIDA,COM CAPACIDADE PARA 15T,INCLUSIVE FORNECIMENTO DOS MATERIAIS E CONCRETAGEM E ADENSAMENTO MANUAL,EXCLUSIVE PERFURACAO</t>
  </si>
  <si>
    <t>CRAVACAO DE ESTACA-PRANCHA DE CONCRETO PRE-MOLDADA,COM LARGURA UTIL DE 30CM E COMPRIMENTO ATE 7,00M,CONSIDERANDO-SE TODAA SUPERFICIE DA ESTACA,EXCLUSIVE ESTACA</t>
  </si>
  <si>
    <t>EXECUCAO DE PAREDE DIAFRAGMA,COM 0,40M DE ESPESSURA,INCLUSIVE ESCAVACAO DA TRINCHEIRA,FORNECIMENTO E PREPARO DA LAMA BENTONITA,CARGA DO MATERIAL ESCAVADO,OPERACAO DE COLOCACAO DA ARMADURA(GAIOLA) E DE CONCRETAGEM,EXCLUSIVE MATERIAIS(CONCRETO E ACO)</t>
  </si>
  <si>
    <t>EXECUCAO DE PAREDE DIAFRAGMA,COM 0,60M DE ESPESSURA,INCLUSIVE ESCAVACAO DE TRINCHEIRA,FORNECIMENTO E PREPARO DA LAMA BENTONITA,CARGA DO MATERIAL ESCAVADO,OPERACAO DE COLOCACAO DA ARMADURA(GAIOLA) E DE CONCRETAGEM,EXCLUSIVE MATERIAIS(CONCRETO E ACO)</t>
  </si>
  <si>
    <t>EXECUCAO DE PAREDE DIAFRAGMA,COM 0,80M DE ESPESSURA,INCLUSIVE ESCAVACAO DA TRINCHEIRA,FORNECIMENTO E PREPARO DA LAMA BENTONITA,CARGA DO MATERIAL ESCAVADO,OPERACAO DE COLOCACAO DE ARMADURA(GAIOLA)E DE CONCRETAGEM,EXCLUSIVE MATERIAIS(CONCRETOE ACO)</t>
  </si>
  <si>
    <t>EXECUCAO DE PAREDE DIAFRAGMA,COM 1,00M DE ESPESSURA,INCLUSIVE ESCAVACAO DA TRINCHEIRA,FORNECIMENTO E PREPARO DA LAMA BENTONITA,CARGA DO MATERIAL ESCAVADO,OPERACAO DE COLOCACAO DA ARMADURA(GAIOLA) E DE CONCRETAGEM,EXCLUSIVE MATERIAIS (CONCRETO E ACO)</t>
  </si>
  <si>
    <t>CONCRETO DOSADO RACIONALMENTE PARA UMA RESISTENCIA CARACTERISTICA A COMPRESSAO DE 25MPA,COMPREENDENDO APENAS O FORNECIMENTO DOS MATERIAIS,INCLUSIVE 5% DE PERDAS E ADICAO DE 8% DE MICROSSILICA</t>
  </si>
  <si>
    <t>MICRO-CONCRETO ADITIVADO COM 80KG DE ADESIVO ESTRUTURAL A BASE DE ESTIRENO BUTADIENO(LATEX),PARA UMA RESISTENCIA CARACTERISTICA A COMPRESSAO DE 25MPA,COMPREENDENDO APENAS O FORNECIMENTO DOS MATERIAIS,INCLUSIVE 5% DE PERDAS</t>
  </si>
  <si>
    <t>CONCRETO COLORIDO,UTILIZANDO OXIDO DE FERRO VERMELHO SINTETICO,DOSADO PARA UMA RESISTENCIA CARACTERISTICA A COMPRESSAO(FCK)MINIMO DE 15MPA,COMPREENDENDO APENAS O FORNECIMENTO DOS MATERIAIS,INCLUSIVE 5% DE PERDAS</t>
  </si>
  <si>
    <t>CONCRETO PARA MEIOS AGRESSIVOS,COM UTILIZACAO DE CIMENTO RESISTENTE A SULFATOS,COM FATOR AGUA E CIMENTO MENOR OU IGUAL A0,50,COM CONSUMO MAIOR OU IGUAL A 400KG,COMPREENDENDO APENAS O FORNECIMENTO DOS MATERIAIS,INCLUSIVE 5% DE PERDAS</t>
  </si>
  <si>
    <t>CONCRETO AUTO-ADENSAVEL DOSADO RACIONALMENTE PARA UMA RESISTENCIA CARACTERISTICA A COMPRESSAO DE 30MPA, COMPREENDENDO APENAS O FORNECIMENTO DOS MATERIAIS,INCLUSIVE 5% DE PERDAS</t>
  </si>
  <si>
    <t>CONCRETO DE ALTO DESEMPENHO (CAD) DOSADO RACIONALMENTE PARAUMA RESISTENCIA CARACTERISTICA A COMPRESSAO DE 50MPA,COMPREENDENDO APENAS O FORNECIMENTO DOS MATERIAIS,INCLUSIVE 5% DE PERDAS</t>
  </si>
  <si>
    <t>CONCRETO DE ALTO DESEMPENHO (CAD) DOSADO RACIONALMENTE PARAUMA RESISTENCIA CARACTERISTICA A COMPRESSAO DE 60MPA,COMPREENDENDO APENAS O FORNECIMENTO DOS MATERIAIS,INCLUSIVE 5% DE PERDAS</t>
  </si>
  <si>
    <t>CONCRETO DE ALTO DESEMPENHO (CAD) DOSADO RACIONALMENTE PARAUMA RESISTENCIA CARACTERISTICA A COMPRESSAO DE 70MPA,COMPREENDENDO APENAS O FORNECIMENTO DOS MATERIAIS,INCLUSIVE 5% DE PERDAS</t>
  </si>
  <si>
    <t>PREPARO DE CONCRETO,EM CONDICOES ESPECIAIS,COMPREENDENDO MISTURA E AMASSAMENTO EM UMA BETONEIRA DE 320L,ADMITINDO-SE UMAPRODUCAO APROXIMADA DE 1,50M3/H,EXCLUINDO O FORNECIMENTO DOS MATERIAIS</t>
  </si>
  <si>
    <t>PREPARO DE CONCRETO,EM CONDICOES ESPECIAIS,COMPREENDENDO MISTURA E AMASSAMENTO EM UMA BETONEIRA DE 320L,ADMITINDO-SE UMAPRODUCAO APROXIMADA DE 1,00M3/H,EXCLUINDO O FORNECIMENTO DOS MATERIAIS</t>
  </si>
  <si>
    <t>LANCAMENTO DE CONCRETO EM PECAS ARMADAS,INCLUSIVE TRANSPORTEHORIZONTAL ATE 20,00M EM CARRINHOS,E VERTICAL ATE 10,00M COM TORRE E GUINCHO,COLOCACAO,ADENSAMENTO E ACABAMENTO,CONSIDERANDO UMA PRODUCAO APROXIMADA DE 7,00M3/H</t>
  </si>
  <si>
    <t>LANCAMENTO DE CONCRETO EM PECAS ARMADAS,INCLUSIVE TRANSPORTEHORIZONTAL ATE 20,00M EM CARRINHOS,E VERTICAL ATE 10,00M COM TORRE E GUINCHO,COLOCACAO,ADENSAMENTO E ACABAMENTO,CONSIDERANDO UMA PRODUCAO APROXIMADA DE 3,50M3/H</t>
  </si>
  <si>
    <t>LANCAMENTO DE CONCRETO EM PECAS ARMADAS,INCLUSIVE TRANSPORTEHORIZONTAL ATE 20,00M EM CARRINHOS,E VERTICAL ATE 10,00M COM TORRE E GUINCHO,COLOCACAO,ADENSAMENTO E ACABAMENTO,CONSIDERANDO UMA PRODUCAO APROXIMADA DE 2,00M3/H</t>
  </si>
  <si>
    <t>LANCAMENTO DE CONCRETO EM PECAS ARMADAS,EM CONDICOES ESPECIAIS,INCLUSIVE TRANSPORTE HORIZONTAL ATE 20,00M EM CARRINHOS,EVERTICAL ATE 10,00M COM TORRE E GUINCHO,COLOCACAO,ADENSAMENTO E ACABAMENTO,CONSIDERANDO UMA PRODUCAO APROXIMADA DE 1,50M3/H</t>
  </si>
  <si>
    <t>LANCAMENTO DE CONCRETO EM PECAS ARMADAS,EM CONDICOES ESPECIAIS,INCLUSIVE TRANSPORTE HORIZONTAL ATE 20,00M EM CARRINHOS,EVERTICAL ATE 10,00M COM TORRE E GUINCHO,COLOCACAO,ADENSAMENTO E ACABAMENTO,CONSIDERANDO UMA PRODUCAO APROXIMADA DE 1,00M3/H</t>
  </si>
  <si>
    <t>LANCAMENTO DE CONCRETO EM PECAS SEM ARMADURA,INCLUSIVE TRANSPORTE HORIZONTAL ATE 20,00M EM CARRINHOS,E VERTICAL ATE 10,00M COM TORRE E GUINCHO,COLOCACAO,ADENSAMENTO E ACABAMENTO,CONSIDERANDO UMA PRODUCAO APROXIMADA DE 7,00M3/H</t>
  </si>
  <si>
    <t>LANCAMENTO DE CONCRETO EM PECAS SEM ARMADURA,INCLUSIVE TRANSPORTE HORIZONTAL ATE 20,00M EM CARRINHOS,E VERTICAL ATE 10,00M COM TORRE E GUINCHO,COLOCACAO,ADENSAMENTO E ACABAMENTO,CONSIDERANDO UMA PRODUCAO APROXIMADA DE 3,50M3/H</t>
  </si>
  <si>
    <t>LANCAMENTO DE CONCRETO EM PECAS SEM ARMADURA,INCLUSIVE TRANSPORTE HORIZONTAL ATE 20,00M EM CARRINHOS,E VERTICAL ATE 10,00M COM TORRE E GUINCHO,COLOCACAO,ADENSAMENTO E ACABAMENTO,CONSIDERANDO UMA PRODUCAO APROXIMADA DE 2,00M3/H</t>
  </si>
  <si>
    <t>LANCAMENTO DE CONCRETO EM PECAS SEM ARMADURA,EM CONDICOES ESPECIAIS,INCLUSIVE TRANSPORTE HORIZONTAL ATE 20,00M EM CARRINHOS,E VERTICAL ATE 10,00M COM TORRE E GUINCHO,COLOCACAO,ADENSAMENTO E ACABAMENTO,CONSIDERANDO UMA PRODUCAO APROXIMADA DE1,50M3/H</t>
  </si>
  <si>
    <t>LANCAMENTO DE CONCRETO EM PECAS SEM ARMADURA,EM CONDICOES ESPECIAIS,INCLUSIVE TRANSPORTE HORIZONTAL ATE 20,00M EM CARRINHOS,E VERTICAL ATE 10,00M COM TORRE E GUINCHO,COLOCACAO,ADENSAMENTO E ACABAMENTO,CONSIDERANDO UMA PRODUCAO APROXIMADA DE1,00M3/H</t>
  </si>
  <si>
    <t>LANCAMENTO DE CONCRETO EM PECAS SEM ARMADURA,INCLUSIVE O TRANSPORTE HORIZONTAL ATE 20,00M EM CARRINHOS,COLOCACAO,ADENSAMENTO E ACABAMENTO,CONSIDERANDO UMA PRODUCAO APROXIMADA DE 7,00M3/H</t>
  </si>
  <si>
    <t>LANCAMENTO DE CONCRETO EM PECAS SEM ARMADURA,INCLUSIVE O TRANSPORTE HORIZONTAL ATE 20,00M EM CARRINHOS,COLOCACAO,ADENSAMENTO E ACABAMENTO,CONSIDERANDO UMA PRODUCAO APROXIMADA DE 3,50M3/H</t>
  </si>
  <si>
    <t>LANCAMENTO DE CONCRETO EM PECAS SEM ARMADURA,INCLUSIVE O TRANSPORTE HORIZONTAL ATE 20,00M EM CARRINHOS,COLOCACAO,ADENSAMENTO E ACABAMENTO,CONSIDERANDO UMA PRODUCAO APROXIMADA DE 2,00M3/H</t>
  </si>
  <si>
    <t>LANCAMENTO DE CONCRETO EM PECAS SEM ARMADURA,EM CONDICOES ESPECIAIS,INCLUSIVE O TRANSPORTE HORIZONTAL ATE 20,00M EM CARRINHOS,COLOCACAO,ADENSAMENTO E ACABAMENTO,CONSIDERANDO UMA PRODUCAO APROXIMADA DE 1,50M3/H</t>
  </si>
  <si>
    <t>LANCAMENTO DE CONCRETO EM PECAS SEM ARMADURA,EM CONDICOES ESPECIAIS,INCLUSIVE O TRANSPORTE HORIZONTAL ATE 20,00M EM CARRINHOS,COLOCACAO,ADENSAMENTO E ACABAMENTO,CONSIDERANDO UMA PRODUCAO APROXIMADA DE 1,00M3/H</t>
  </si>
  <si>
    <t>LANCAMENTO DE CONCRETO EM PECAS ARMADAS,INCLUSIVE O TRANSPORTE HORIZONTAL ATE 20,00M EM CARRINHOS,COLOCACAO,ADENSAMENTOE ACABAMENTO,CONSIDERANDO UMA PRODUCAO APROXIMADA DE 7,00M3/H</t>
  </si>
  <si>
    <t>LANCAMENTO DE CONCRETO EM PECAS ARMADAS,INCLUSIVE O TRANSPORTE HORIZONTAL ATE 20,00M EM CARRINHOS,COLOCACAO,ADENSAMENTOE ACABAMENTO,CONSIDERANDO UMA PRODUCAO APROXIMADA DE 3,50M3/H</t>
  </si>
  <si>
    <t>LANCAMENTO DE CONCRETO EM PECAS ARMADAS,INCLUSIVE O TRANSPORTE HORIZONTAL ATE 20,00M EM CARRINHOS,COLOCACAO,ADENSAMENTOE ACABAMENTO,CONSIDERANDO UMA PRODUCAO APROXIMADA DE 2,00M3/H</t>
  </si>
  <si>
    <t>LANCAMENTO DE CONCRETO EM PECAS ARMADAS,EM CONDICOES ESPECIAIS,INCLUSIVE O TRANSPORTE HORIZONTAL ATE 20,00M EM CARRINHOS,COLOCACAO,ADENSAMENTO E ACABAMENTO,CONSIDERANDO UMA PRODUCAO APROXIMADA DE 1,50M3/H</t>
  </si>
  <si>
    <t>LANCAMENTO DE CONCRETO EM PECAS ARMADAS,EM CONDICOES ESPECIAIS,INCLUSIVE O TRANSPORTE HORIZONTAL ATE 20,00M EM CARRINHOS,COLOCACAO,ADENSAMENTO E ACABAMENTO,CONSIDERANDO UMA PRODUCAO APROXIMADA DE 1,00M3/H</t>
  </si>
  <si>
    <t>CONCRETO DOSADO RACIONALMENTE PARA UMA RESISTENCIA CARACTERISTICA A COMPRESSAO DE 25MPA,INCLUSIVE MATERIAIS,TRANSPORTE,PREPARO COM BETONEIRA,LANCAMENTO E ADENSAMENTO</t>
  </si>
  <si>
    <t>CONCRETO CICLOPICO CONFECCIONADO COM CONCRETO DOSADO PARA UMA RESISTENCIA CARACTERISTICA A COMPRESSAO DE 10MPA,TENDO 30%DO VOLUME REAL OCUPADO POR PEDRA-DE-MAO,INCLUSIVE MATERIAIS,TRANSPORTE,PREPARO,LANCAMENTO E ADENSAMENTO</t>
  </si>
  <si>
    <t>CONCRETO CICLOPICO CONFECCIONADO COM CONCRETO DOSADO PARA UMA RESISTENCIA CARACTERISTICA A COMPRESSAO DE 10MPA,EXCLUSIVEA PEDRA-DE-MAO,INCLUSIVE MATERIAIS,TRANSPORTE,PREPARO,LANCAMENTO E ADENSAMENTO</t>
  </si>
  <si>
    <t>CONCRETO PARA CAMADAS PREPARATORIAS COM 180KG DE CIMENTO PORM3 DE CONCRETO,INCLUSIVE MATERIAIS,TRANSPORTE,PRODUCAO,LANCAMENTO E ADENSAMENTO</t>
  </si>
  <si>
    <t>FORMAS DE MADEIRA DE 3ª PARA MOLDAGEM DE PECAS DE CONCRETO ARMADO COM PARAMENTOS PLANOS,EM LAJES,VIGAS,PAREDES,ETC,SERVINDO A MADEIRA 3 VEZES,INCLUSIVE DESMOLDAGEM,EXCLUSIVE ESCORAMENTO.</t>
  </si>
  <si>
    <t>FORMAS DE MADEIRA DE 3ª PARA MOLDAGEM DE PECAS DE CONCRETO ARMADO COM PARAMENTOS PLANOS,EM LAJES,VIGAS,PAREDES,ETC,SERVINDO A MADEIRA 2 VEZES,INCLUSIVE DESMOLDAGEM,EXCLUSIVE ESCORAMENTO</t>
  </si>
  <si>
    <t>FORMAS DE MADEIRA DE 3ª PARA MOLDAGEM DE PECAS DE CONCRETO ARMADO COM PARAMENTOS PLANOS,EM LAJES,VIGAS,PAREDES,ETC,SERVINDO A MADEIRA 1,4 VEZES,INCLUSIVE DESMOLDAGEM,EXCLUSIVE ESCORAMENTO</t>
  </si>
  <si>
    <t>FORMAS DE MADEIRA DE 3ª PARA MOLDAGEM DE PECAS DE CONCRETO ARMADO COM PARAMENTOS PLANOS,EM LAJES,VIGAS,PAREDES,ETC,SERVINDO A MADEIRA 1 VEZ,INCLUSIVE DESMOLDAGEM,EXCLUSIVE ESCORAMENTO</t>
  </si>
  <si>
    <t>FORMAS DE MADEIRA DE 3ª,PARA MOLDAGEM DE PECAS DE CONCRETOPARAMENTOS CURVOS,SERVINDO A MADEIRA 1,4 VEZES,INCLUSIVE DESMOLDAGEM,EXCLUSIVE ESCORAMENTO</t>
  </si>
  <si>
    <t>FORMAS DE MADEIRA DE 3ª,PARA MOLDAGEM DE PECAS DE CONCRETOARMADO COM PARAMENTOS CURVOS,SERVINDO A MADEIRA 2 VEZES,INCLUSIVE DESMOLDAGEM,EXCLUSIVE ESCORAMENTO</t>
  </si>
  <si>
    <t>FORMAS DE MADEIRA DE 3ª,COM APROVEITAMENTO DA MADEIRA APENAS1 VEZ,PARA VIADUTO DE CONCRETO,COM ESCORAMENTO METALICO,EXCLUSIVE ALUGUEL DESTE,INCLUSIVE FORNECIMENTO DE MATERIAIS E DESMOLDAGEM</t>
  </si>
  <si>
    <t>FORMAS DE MADEIRA DE 3ª,COM APROVEITAMENTO DA MADEIRA 2 VEZES,PARA VIADUTO DE CONCRETO,COM ESCORAMENTO METALICO,EXCLUSIVE ALUGUEL DESTE,INCLUSIVE FORNECIMENTO DE MATERIAIS E DESMOLDAGEM</t>
  </si>
  <si>
    <t>ESCORAMENTO DE PONTILHOES,PONTES E VIADUTOS,DE CONCRETO ARMADO,COM MADEIRA DE LEI SERRADA E DE 3ª COM ESCORAS DE MADEIRADE REFLORESTAMENTO,UTILIZANDO A MADEIRA 2 VEZES,INCLUSIVE DESMONTAGEM,CONSIDERA-SE VOLUME COBERTO,COMPREENDIDO PELA PROJECAO HORIZONTAL DO ESTRADO NO TERRENO,DEDUZIDA A PARTE ESTRUTURAL ENVOLVIDA</t>
  </si>
  <si>
    <t>ESCORAMENTO DE FORMAS DE MOLDAGEM DE PECAS DE CONCRETO EM VIGAS ISOLADAS E SEMELHANTES,ATE 5,00M DE PE DIREITO,E ATE 60CM DE ALTURA,COM MADEIRA DE 3ª,EMPREGADO 2 VEZES,MEDIDA PELAAREA DE PROJECAO LATERAL DE ESCORAMENTO(COMPRIMENTO DA VIGAVEZES ALTURA DO ESCORAMENTO ATE O FUNDO DA MESMA)</t>
  </si>
  <si>
    <t>ESCORAMENTO DE ROCHA,OU ENCHIMENTO POR CIMA DE CAMBOTAS METALICAS,COM MADEIRA DE REFLORESTAMENTO,MEDIDO PELO VOLUME DE MADEIRA EMPREGADA,CONSIDERANDO A SECAO MEDIA DAS TORAS E SEUCOMPRIMENTO</t>
  </si>
  <si>
    <t>ESCORAMENTO DE TUNEL ESCAVADO EM TERRA,COM MADEIRA DE REFLORESTAMENTO SERRADA,DE 2",POR CIMA DAS CAMBOTAS METALICAS,INCLUSIVE O FORNECIMENTO E COLOCACAO DA MADEIRA,SEM APROVEITAMENTO DESTA</t>
  </si>
  <si>
    <t>PIER P/ATRACACAO EMBARCACOES ESTRUT.PECAS MAD.SERRADA,LONGARINAS 3"X9" E TRANSVERSINAS 3"X12",FIX.BARRAS INOX ROSQ.1,00X1/2",ASSOALHO RIPAS MAD.APARELHADA(2,5X10)CM,FIX.PREGOS GALV.SECAO QUADRADA (4,38X79)MM.CJ ASSENT.SOBRE PILARES CIRC.DIAM.40CM CONCR.ESTRUT.FCK=20MPA,REVEST.TUBO PVC RIGIDO 400MM.FORN.MAT.COLOC.INSTAL.TRANSP.TOPOGRAFIA E MONT.PECAS E ACAB.</t>
  </si>
  <si>
    <t>FORMAS DE CHAPAS DE MADEIRA COMPENSADA,EMPREGANDO-SE AS DE 14MM,RESINADAS,E TAMBEM AS DE 20MM DE ESPESSURA,PLASTIFICADAS,SERVINDO 4 VEZES,E A MADEIRA AUXILIAR SERVINDO 3 VEZES,INCLUSIVE FORNECIMENTO E DESMOLDAGEM,EXCLUSIVE ESCORAMENTO</t>
  </si>
  <si>
    <t>FORMAS DE CHAPAS DE MADEIRA COMPENSADA,EMPREGANDO-SE AS DE 14MM,RESINADAS E TAMBEM AS DE 20MM DE ESPESSURA,PLASTIFICADAS,SERVINDO 1 VEZ,INCLUSIVE FORNECIMENTO E DESMOLDAGEM,EXCLUSIVE ESCORAMENTO</t>
  </si>
  <si>
    <t>FORMAS DE CHAPAS DE MADEIRA COMPENSADA,DE 20MM DE ESPESSURA,PLASTIFICADAS,SERVINDO 1 VEZ PARA VIADUTOS,INCLUINDO PECAS DE TRANSFERENCIA PARA ESCORAMENTO METALICO,EXCLUSIVE ESTE,INCLUSIVE FORNECIMENTO DE MATERIAIS E DESMOLDAGEM</t>
  </si>
  <si>
    <t>FORMAS DE CHAPAS DE MADEIRA COMPENSADA,DE 20MM DE ESPESSURA,PLASTIFICADAS,SERVINDO A MADEIRA 2 VEZES PARA VIADUTOS,INCLUINDO PECAS DE TRANSFERENCIA PARA ESCORAMENTO METALICO,EXCLUSIVE ESTE,INCLUSIVE FORNECIMENTO DE MATERIAIS E DESMOLDAGEM</t>
  </si>
  <si>
    <t>FORMAS DE CHAPAS DE MADEIRA COMPENSADA,DE 14MM DE ESPESSURA,RESINADAS,PARA LAJES,SERVINDO 5 VEZES,E MADEIRA AUXILIAR SERVINDO 5 VEZES,INCLUSIVE FORNECIMENTO E DESMOLDAGEM,EXCLUSIVEESCORAMENTO</t>
  </si>
  <si>
    <t>FORMAS DE CHAPAS DE MADEIRA COMPENSADA,DE 14MM DE ESPESSURA,RESINADAS,PARA LAJES,SERVINDO 2 VEZES,E MADEIRA AUXILIAR SERVINDO 2 VEZES,INCLUSIVE FORNECIMENTO E DESMOLDAGEM,EXCLUSIVEESCORAMENTO</t>
  </si>
  <si>
    <t>FORMAS DE CHAPAS DE MADEIRA COMPENSADA,DE 20MM DE ESPESSURA,PLASTIFICADAS,SERVINDO 2 VEZES,E MADEIRA AUXILIAR SERVINDO 3VEZES,INCLUSIVE FORNECIMENTO E DESMOLDAGEM,EXCLUSIVE ESCORAMENTO</t>
  </si>
  <si>
    <t>FORMAS DE CHAPAS DE MADEIRA COMPENSADA,DE 20MM,RESINADAS,E MADEIRA AUXILIAR,USO 1 VEZ,PARA ESTRUTURA DE PONTES E VIADUTOS,INCLUSIVE FORNECIMENTO DE TODOS OS MATERIAIS,EQUIPAMENTOSAUXILIARES(GUINDASTE E GUINDAUTO)E DESMOLDAGEM,EXCLUSIVE ESCORAMENTO</t>
  </si>
  <si>
    <t>FORMAS DE CHAPAS DE MADEIRA COMPENSADA,DE 17MM,RESINADAS,2 USOS,PARA LAJES DE PONTES E VIADUTOS,INCLUSIVE PECAS DE TRANSFERENCIA PARA O ESCORAMENTO METALICO(EXCLUSIVE ESTE),FORNECIMENTO DE TODOS OS MATERIAIS E EQUIPAMENTOS AUXILIARES(GUINDASTE E GUINDAUTO)E DESMOLDAGEM,EXCLUSIVE ESCORAMENTO</t>
  </si>
  <si>
    <t>BARRA DE ACO CA-25,REDONDA,SEM SALIENCIA OU MOSSA,COEFICIENTE DE CONFORMACAO SUPERFICIAL MINIMO(ADERENCIA)IGUAL A 1,DIAMETRO IGUAL A 6,3MM,DESTINADA A ARMADURA DE PECAS DE CONCRETOARMADO,COMPREENDENDO 10% DE PERDAS DE PONTAS E ARAME 18.FORNECIMENTO</t>
  </si>
  <si>
    <t>BARRA DE ACO CA-25,REDONDA,SEM SALIENCIA OU MOSSA,COEFICIENTE DE CONFORMACAO SUPERFICIAL MINIMO(ADERENCIA)IGUAL A 1,DIAMETRO IGUAL A 8MM,DESTINADA A ARMADURA DE PECAS DE CONCRETO ARMADO,COMPREENDENDO 10% DE PERDAS DE PONTAS E ARAME 18.FORNECIMENTO</t>
  </si>
  <si>
    <t>BARRA DE ACO CA-25,REDONDA,SEM SALIENCIA OU MOSSA,COEFICIENTE DE CONFORMACAO SUPERFICIAL MINIMO (ADERENCIA) IGUAL A 1,DIAMETRO MAIOR OU IGUAL A 10MM,DESTINADA A ARMADURA DE PECAS DE CONCRETO ARMADO,COMPREENDENDO 10% DE PERDAS DE PONTAS E ARAME 18.FORNECIMENTO</t>
  </si>
  <si>
    <t>FIO DE ACO CA-60,REDONDO,COM SALIENCIA OU MOSSA,COEFICIENTEDE CONFORMACAO SUPERFICIAL MINIMO(ADERENCIA)IGUAL A 1,5,DIAMETRO ENTRE 4,2 A 5MM,DESTINADO A ARMADURA DE PECAS DE CONCRETO ARMADO,COMPREENDENDO 10% DE PERDAS DE PONTAS E ARAME 18.FORNECIMENTO</t>
  </si>
  <si>
    <t>FIO DE ACO CA-60,REDONDO,COM SALIENCIA OU MOSSA,COEFICIENTEDE CONFORMACAO SUPERFICIAL MINIMO (ADERENCIA)IGUAL A 1,5,DIAMETRO ACIMA DE 5MM,DESTINADO A ARMADURA DE PECAS DE CONCRETOARMADO,10% DE PERDAS DE PONTAS E ARAME 18.FORNECIMENTO</t>
  </si>
  <si>
    <t>BARRA DE ACO CA-50,COM SALIENCIA OU MOSSA,COEFICIENTE DE CONFORMACAO SUPERFICIAL MINIMO (ADERENCIA) IGUAL A 1,5,DIAMETRODE 6,3MM,DESTINADA A ARMADURA DE CONCRETO ARMADO,10% DE PERDAS DE PONTAS E ARAME 18.FORNECIMENTO</t>
  </si>
  <si>
    <t>BARRA DE ACO CA-50,COM SALIENCIA OU MOSSA,COEFICIENTE DE CONFORMACAO SUPERFICIAL MINIMO (ADERENCIA) IGUAL A 1,5,DIAMETRODE 8 A 12,5MM,DESTINADA A ARMADURA DE CONCRETO ARMADO,10%DE PERDAS DE PONTAS E ARAME 18.FORNECIMENTO</t>
  </si>
  <si>
    <t>BARRA DE ACO CA-50,COM SALIENCIA OU MOSSA,COEFICIENTE DE CONFORMACAO SUPERFICIAL MINIMO (ADERENCIA) IGUAL A 1,5,DIAMETROACIMA DE 12,5MM,DESTINADA A ARMADURA DE CONCRETO ARMADO,10%DE PERDAS DE PONTAS E ARAME 18.FORNECIMENTO</t>
  </si>
  <si>
    <t>CORTE,DOBRAGEM,MONTAGEM E COLOCACAO DE FERRAGENS NAS FORMAS,ACO CA-60,EM FIO REDONDO COM DIAMETRO ACIMA DE 5MM</t>
  </si>
  <si>
    <t>CORTE,DOBRAGEM,MONTAGEM E COLOCACAO DE FERRAGENS NAS FORMAS,INCLUSIVE TRANSPORTE HORIZONTAL E VERTICAL COM EQUIPAMENTOS(GUINDASTE E GUINDAUTO),PARA ESTRUTURAS DE PONTES E VIADUTOS,ACO CA-50,DIAMETRO ATE 6,3MM</t>
  </si>
  <si>
    <t>CORTE,DOBRAGEM,MONTAGEM E COLOCACAO DE FERRAGENS NAS FORMAS,INCLUSIVE TRANSPORTE HORIZONTAL E VERTICAL COM EQUIPAMENTOS(GUINDASTE E GUINDAUTO),PARA ESTRUTURAS DE PONTES E VIADUTOS,ACO CA-50,DIAMETRO ACIMA DE 12,5MM</t>
  </si>
  <si>
    <t>CONE DE ANCORAGEM DE CABO DE ACO DE 1 CORDOALHA DE 12,7MM,COMPREENDENDO FORNECIMENTO DO CONE,DE LUVA CONE-BAINHA,DE 2,00M DE MOLA CENTRAL E BAINHA,BEM COMO AS OPERACOES DE PROTENSAO E INJECAO DE CIMENTO</t>
  </si>
  <si>
    <t>CONE DE ANCORAGEM DE CABO DE ACO DE 2 CORDOALHAS DE 12,7MM,COMPREENDENDO FORNECIMENTO DO CONE,DE LUVA CONE-BAINHA,DE 2,00M DE MOLA CENTRAL E BAINHA,BEM COMO AS OPERACOES DE PROTENSAO E INJECAO DE CIMENTO</t>
  </si>
  <si>
    <t>CONE DE ANCORAGEM DE CABO DE ACO DE 3 CORDOALHAS DE 12,7MM,COMPREENDENDO FORNECIMENTO DO CONE,DE LUVA CONE-BAINHA,DE 2,00M DE MOLA CENTRAL E BAINHA,BEM COMO AS OPERACOES DE PROTENSAO E INJECAO DE CIMENTO</t>
  </si>
  <si>
    <t>CONE DE ANCORAGEM DE CABO DE ACO DE 4 CORDOALHAS DE 12,7MM,COMPREENDENDO FORNECIMENTO DO CONE,DE LUVA CONE-BAINHA,DE 2,00M DE MOLA CENTRAL E BAINHA,BEM COMO AS OPERACOES DE PROTENSAO E INJECAO DE CIMENTO</t>
  </si>
  <si>
    <t>CONE DE ANCORAGEM DE CABO DE ACO DE 5 CORDOALHAS DE 12,7MM,COMPREENDENDO FORNECIMENTO DO CONE,DE LUVA CONE-BAINHA,DE 2,00M DE MOLA CENTRAL E BAINHA,BEM COMO AS OPERACOES DE PROTENSAO E INJECAO DE CIMENTO</t>
  </si>
  <si>
    <t>CONE DE ANCORAGEM DE CABO DE ACO DE 6 CORDOALHAS DE 12,7MM,COMPREENDENDO FORNECIMENTO DO CONE,DE LUVA CONE-BAINHA,DE 2,00M DE MOLA CENTRAL E BAINHA,BEM COMO AS OPERACOES DE PROTENSAO E INJECAO DE CIMENTO</t>
  </si>
  <si>
    <t>CONE DE ANCORAGEM DE CABO DE ACO DE 7 CORDOALHAS DE 12,7MM,COMPREENDENDO FORNECIMENTO DO CONE,DE LUVA CONE-BAINHA,DE 2,00M DE MOLA CENTRAL E BAINHA,BEM COMO AS OPERACOES DE PROTENSAO E INJECAO DE CIMENTO</t>
  </si>
  <si>
    <t>CONE DE ANCORAGEM DE CABO DE ACO DE 12 CORDOALHAS DE 12,7MM,COMPREENDENDO FORNECIMENTO DO CONE,DE LUVA CONE-BAINHA,DE 2,00M DE MOLA CENTRAL E BAINHA,BEM COMO AS OPERACOES DE PROTENSAO E INJECAO DE CIMENTO</t>
  </si>
  <si>
    <t>CONE DE ANCORAGEM DE CABO DE ACO DE 19 CORDOALHAS DE 12,7MM,COMPREENDENDO FORNECIMENTO DO CONE,DE LUVA CONE-BAINHA,DE 2,00M DE MOLA CENTRAL E BAINHA,BEM COMO AS OPERACOES DE PROTENSAO E INJECAO DE CIMENTO</t>
  </si>
  <si>
    <t>CONE DE ANCORAGEM DE CABO DE ACO DE 22 CORDOALHAS DE 12,7MM,COMPREENDENDO FORNECIMENTO DO CONE,DE LUVA CONE-BAINHA,DE 2,00M DE MOLA CENTRAL E BAINHA,BEM COMO AS OPERACOES DE PROTENSAO E INJECAO DE CIMENTO</t>
  </si>
  <si>
    <t>CONE DE ANCORAGEM DE CABO DE ACO DE 27 CORDOALHAS DE 12,7MM,COMPREENDENDO FORNECIMENTO DO CONE,DE LUVA CONE-BAINHA,DE 2,00M DE MOLA CENTRAL E BAINHA,BEM COMO AS OPERACOES DE PROTENSAO E INJECAO DE CIMENTO</t>
  </si>
  <si>
    <t>CONE DE ANCORAGEM DE CABO DE ACO DE 31 CORDOALHAS DE 12,7MM,COMPREENDENDO FORNECIMENTO DO CONE,DE LUVA CONE-BAINHA,DE 2,00M DE MOLA CENTRAL E BAINHA,BEM COMO AS OPERACOES DE PROTENSAO E INJECAO DE CIMENTO</t>
  </si>
  <si>
    <t>CONE DE ANCORAGEM DE CABO DE ACO DE 37 CORDOALHAS DE 12,7MM,COMPREENDENDO FORNECIMENTO DO CONE,DE LUVA CONE-BAINHA,DE 2,00M DE MOLA CENTRAL E BAINHA,BEM COMO AS OPERACOES DE PROTENSAO E INJECAO DE CIMENTO</t>
  </si>
  <si>
    <t>CONE DE ANCORAGEM DE CABO DE ACO DE 1 CORDOALHA DE 15,2MM,COMPREENDENDO FORNECIMENTO DO CONE,DE LUVA CONE-BAINHA,DE 2,00M DE MOLA CENTRAL E BAINHA,BEM COMO AS OPERACOES DE PROTENSAO E INJECAO DE CIMENTO</t>
  </si>
  <si>
    <t>CONE DE ANCORAGEM DE CABO DE ACO DE 2 CORDOALHAS DE 15,2MM,COMPREENDENDO FORNECIMENTO DO CONE,DE LUVA CONE-BAINHA,DE 2,00M DE MOLA CENTRAL E BAINHA,BEM COMO AS OPERACOES DE PROTENSAO E INJECAO DE CIMENTO</t>
  </si>
  <si>
    <t>CONE DE ANCORAGEM DE CABO DE ACO DE 3 CORDOALHAS DE 15,2MM,COMPREENDENDO FORNECIMENTO DO CONE,DE LUVA CONE-BAINHA,DE 2,00M DE MOLA CENTRAL E BAINHA,BEM COMO AS OPERACOES DE PROTENSAO E INJECAO DE CIMENTO</t>
  </si>
  <si>
    <t>CONE DE ANCORAGEM DE CABO DE ACO DE 4 CORDOALHAS DE 15,2MM,COMPREENDENDO FORNECIMENTO DO CONE,DE LUVA CONE-BAINHA,DE 2,00M DE MOLA CENTRAL E BAINHA,BEM COMO AS OPERACOES DE PROTENSAO E INJECAO DE CIMENTO</t>
  </si>
  <si>
    <t>CONE DE ANCORAGEM DE CABO DE ACO DE 5 CORDOALHAS DE 15,2MM,COMPREENDENDO FORNECIMENTO DO CONE,DE LUVA CONE-BAINHA,DE 2,00M DE MOLA CENTRAL E BAINHA,BEM COMO AS OPERACOES DE PROTENSAO E INJECAO DE CIMENTO</t>
  </si>
  <si>
    <t>CONE DE ANCORAGEM DE CABO DE ACO DE 6 CORDOALHAS DE 15,2MM,COMPREENDENDO FORNECIMENTO DO CONE,DE LUVA CONE-BAINHA,DE 2,00M DE MOLA CENTRAL E BAINHA,BEM COMO AS OPERACOES DE PROTENSAO E INJECAO DE CIMENTO</t>
  </si>
  <si>
    <t>CONE DE ANCORAGEM DE CABO DE ACO DE 7 CORDOALHAS DE 15,2MM,COMPREENDENDO FORNECIMENTO DO CONE,DE LUVA CONE-BAINHA,DE 2,00MM DE MOLA CENTRAL E BAINHA,BEM COMO AS OPERACOES DE PROTENSAO E INJECAO DE CIMENTO</t>
  </si>
  <si>
    <t>CONE DE ANCORAGEM DE CABO DE ACO DE 12 CORDOALHAS DE 15,2MM,COMPREENDENDO FORNECIMENTO DO CONE,DE LUVA CONE-BAINHA,DE 2,00M DE MOLA CENTRAL E BAINHA,BEM COMO AS OPERACOES DE PROTENSAO E INJECAO DE CIMENTO</t>
  </si>
  <si>
    <t>CONE DE ANCORAGEM DE CABO DE ACO DE 19 CORDOALHAS DE 15,2MM,COMPREENDENDO FORNECIMENTO DO CONE,DE LUVA CONE-BAINHA,DE 2,00M DE MOLA CENTRAL E BAINHA,BEM COMO AS OPERACOES DE PROTENSAO E INJECAO DE CIMENTO</t>
  </si>
  <si>
    <t>CONE DE ANCORAGEM DE CABO DE ACO DE 22 CORDOALHAS DE 15,2MM,COMPREENDENDO FORNECIMENTO DO CONE,DE LUVA CONE-BAINHA,DE 2,00M DE MOLA CENTRAL E BAINHA,BEM COMO AS OPERACOES DE PROTENSAO E INJECAO DE CIMENTO</t>
  </si>
  <si>
    <t>CONE DE ANCORAGEM DE CABO DE ACO DE 27 CORDOALHAS DE 15,2MM,COMPREENDENDO FORNECIMENTO DO CONE,DE LUVA CONE-BAINHA,DE 2,00M DE MOLA CENTRAL E BAINHA,BEM COMO AS OPERACOES DE PROTENSAO E INJECAO DE CIMENTO</t>
  </si>
  <si>
    <t>CONE DE ANCORAGEM DE CABO DE ACO DE 31 CORDOALHAS DE 15,2MM,COMPREENDENDO FORNECIMENTO DO CONE,DE LUVA CONE-BAINHA,DE 2,00M DE MOLA CENTRAL E BAINHA,BEM COMO AS OPERACOES DE PROTENSAO E INJECAO DE CIMENTO</t>
  </si>
  <si>
    <t>CONE DE ANCORAGEM DE CABO DE ACO DE 37 CORDOALHAS DE 15,2MM,COMPREENDENDO FORNECIMENTO DO CONE,DE LUVA CONE-BAINHA,DE 2,00M DE MOLA CENTRAL E BAINHA,BEM COMO AS OPERACOES DE PROTENSAO E INJECAO DE CIMENTO</t>
  </si>
  <si>
    <t>PEITORIL DE CONCRETO ARMADO,SECAO EM T,70X20CM,ESPESSURA DE12CM,CONCRETO FCK=15MPA,FORMA DE CHAPAS COMPENSADAS,ACABAMENTO DESEMPENADO,CONFORME PROJETO TIPO Nº6061/EMOP.FORNECIMENTO E COLOCACAO</t>
  </si>
  <si>
    <t>CAMADA IMPERMEABILIZADORA EM CONCRETO ARMADO,ESPESSURA DE 5CM,ARMADURA CRUZADA COM BARRAS DE ACO CA-25 DE 3/16",ESPACADAS DE 30CM,JUNTAS DE SARRAFO DE MADEIRA ESPACADAS DE 3,00M,SENDO O CONCRETO DOSADO PARA UMA RESISTENCIA CARACTERISTICA ACOMPRESSAO DE 10MPA</t>
  </si>
  <si>
    <t>CORTINA DE CONCRETO ARMADO,COM 18 A 20CM DE ESPESSURA,FCK=20MPA,INCLUINDO MATERIAIS PARA 1,00M3 DE CONCRETO (IMPORTADO DE USINA) ADENSADO E COLOCADO,10,00M2 DE FORMAS DE MADEIRA DE3ª,SERVINDO 1,4 VEZES,ESCORAMENTO E 80KG DE ACO CA-50</t>
  </si>
  <si>
    <t>CORTINA DE CONCRETO ARMADO,COM 18 A 20CM DE ESPESSURA,FCK=25MPA,INCLUINDO MATERIAIS PARA 1,00M3 DE CONCRETO(IMPORTADO DEUSINA)ADENSADO E COLOCADO,10,00M2 DE FORMAS DE MADEIRA DE 3ª,SERVINDO 1,4 VEZES,ESCORAMENTO E 80KG DE ACO CA-50</t>
  </si>
  <si>
    <t>CORTINA DE CONCRETO ARMADO,COM 18 A 20CM DE ESPESSURA,FCK=30MPA,INCLUINDO MATERIAIS PARA 1,00M3 DE CONCRETO(IMPORTADO DEUSINA)ADENSADO E COLOCADO 10,00M2 DE FORMAS DE AMDEIRA DE 3ª,SERVINDO 1,4 VEZES,ESCORAMENTO E 80KG DE ACO CA-50</t>
  </si>
  <si>
    <t>PLACAS DE CONCRETO ARMADO PRE-MOLDADAS,COM FCK=20MPA,ESPESSURA DE 6CM EM PECAS DE ATE 90KG,INCLUSIVE COLOCACAO MANUAL NOLOCAL DEFINITIVO</t>
  </si>
  <si>
    <t>PLACAS DE CONCRETO ARMADO PRE-MOLDADAS,COM FCK=20MPA,ESPESSURA DE 10CM EM PECAS ACIMA DE 90KG,COM FUROS DE 3CM DE DIAMETRO ESPACADOS DE 15CM EM AMBAS AS DIRECOES,COLOCACAO COM GUINDASTE</t>
  </si>
  <si>
    <t>PLACAS DE CONCRETO ARMADO PRE-MOLDADAS,COM FCK=20MPA,ESPESSURA DE 12CM,COM FUROS DE 3CM DE DIAMETRO ESPACADOS DE 15CM EMAMBAS AS DIRECOES,INCLUSIVE COLOCACAO COM GUINDASTE NO LOCAL DEFINITIVO</t>
  </si>
  <si>
    <t>PLACAS DE CONCRETO ARMADO PRE-MOLDADAS,COM FCK=20MPA,ESPESSURA DE 15CM,COM FUROS DE 3CM DE DIAMETRO ESPACADOS DE 15CM EMAMBAS AS DIRECOES,INCLUSIVE COLOCACAO COM GUINDASTE NO LOCAL DEFINITIVO</t>
  </si>
  <si>
    <t>CONCRETO ARMADO,FCK=20MPA,INCLUINDO MATERIAIS PARA 1,00M3 DECONCRETO(IMPORTADO DE USINA)ADENSADO E COLOCADO,14,00M2 DEAREA MOLDADA,FORMAS E ESCORAMENTO CONFORME ITENS 11.004.0022E 11.004.0035,60KG DE ACO CA-50,INCLUSIVE MAO-DE-OBRA PARACORTE,DOBRAGEM,MONTAGEM E COLOCACAO NAS FORMAS</t>
  </si>
  <si>
    <t>CONCRETO ARMADO,FCK=25MPA,INCLUINDO MATERIAIS PARA 1,00M3 DECONCRETO(IMPORTADO DE USINA)ADENSADO E COLOCADO,14,00M2 DEAREA MOLDADA,FORMAS E ESCORAMENTO CONFORME ITENS 11.004.0022E 11.004.0035,60KG DE ACO CA-50,INCLUSIVE MAO-DE-OBRA PARACORTE,DOBRAGEM,MONTAGEM E COLOCACAO NAS FORMAS</t>
  </si>
  <si>
    <t>CONCRETO ARMADO,FCK=30MPA,INCLUINDO MATERIAIS PARA 1,00M3 DECONCRETO(IMPORTADO DE USINA)ADENSADO E COLOCADO,14,00M2 DEAREA MOLDADA,FORMAS E ESCORAMENTO CONFORME ITENS 11.004.0022E 11.004.0035,60KG DE ACO CA-50,INCLUSIVE MAO-DE-OBRA PARACORTE,DOBRAGEM,MONTAGEM E COLOCACAO NAS FORMAS</t>
  </si>
  <si>
    <t>CONCRETO ARMADO,FCK=20MPA,INCLUINDO MATERIAIS PARA 1,00M3 DECONCRETO(IMPORTADO DE USINA)ADENSADO E COLOCADO,12,00M2 DEAREA MOLDADA,FORMAS E ESCORAMENTO CONFORME ITENS 11.004.0022E 11.004.0035,80KG DE ACO CA-50,INCLUSIVE MAO-DE-OBRA PARACORTE,DOBRAGEM,MONTAGEM E COLOCACAO NAS FORMAS</t>
  </si>
  <si>
    <t>CONCRETO ARMADO,FCK=25MPA,INCLUINDO MATERIAIS PARA 1,00M3 DECONCRETO(IMPORTADO DE USINA)ADENSADO E COLOCADO,12,00M2 DEAREA MOLDADA,FORMAS E ESCORAMENTO CONFORME ITENS 11.004.0022E 11.004.0035,80KG DE ACO CA-50,INCLUINDO MAO-DE-OBRA PARACORTE,DOBRAGEM,MONTAGEM E COLOCACAO NAS FORMAS</t>
  </si>
  <si>
    <t>CONCRETO ARMADO,FCK=30MPA,INCLUINDO MATERIAIS PARA 1,00M3 DECONCRETO(IMPORTADO DE USINA)ADENSADO E COLOCADO,12,00M2 DEAREA MOLDADA,FORMAS E ESCORAMENTO CONFORME ITENS 11.004.0022E 11.004.0035,80KG DE ACO CA-50,INCLUSIVE MAO-DE-OBRA PARACORTE,DOBRAGEM,MONTAGEM E COLOCACAO NAS FORMAS</t>
  </si>
  <si>
    <t>CONCRETO ARMADO,FCK=20MPA,INCLUINDO MATERIAIS PARA 1,00M3 DECONCRETO(IMPORTADO DE USINA)ADENSADO E COLOCADO,12,00M2 DEAREA MOLDADA,FORMAS CONFORME O ITEM 11.004.0022,60KG DE ACOCA-50,INCLUSIVE MAO-DE-OBRA PARA CORTE,DOBRAGEM,MONTAGEM E COLOCACAO NAS FORMAS,EXCLUSIVE ESCORAMENTO</t>
  </si>
  <si>
    <t>CONCRETO ARMADO,FCK=25MPA,INCLUINDO MATERIAIS PARA 1,00M3 DECONCRETO(IMPORTADO DE USINA)ADENSADO E COLOCADO,12,00M2 DEAREA MOLDADA,FORMAS CONFORME O ITEM 11.004.0022,60KG DE ACOCA-50,INCLUSIVE MAO-DE-OBRA PARA CORTE,DOBRAGEM,MONTAGEM ECOLOCACAO NAS FORMAS,EXCLUSIVE ESCORAMENTO</t>
  </si>
  <si>
    <t>CONCRETO ARMADO,FCK=30MPA,INCLUINDO MATERIAIS PARA 1,00M3 DECONCRETO(IMPORTADO DE USINA)ADENSADO E COLOCADO,12,00M2 DEAREA MOLDADA,FORMAS CONFORME O ITEM 11.004.0022,60KG DE ACOCA-50,INCLUSIVE MAO-DE-OBRA PARA CORTE,DOBRAGEM,MONTAGEM ECOLOCACAO NAS FORMAS,EXCLUSIVE ESCORAMENTO</t>
  </si>
  <si>
    <t>GROUT (ARGAMASSA FLUIDA DE ELEVADA RESISTENCIA),INCLUSIVEPREPARO,LANCAMENTO E FORNECIMENTO DOS MATERIAIS</t>
  </si>
  <si>
    <t>GROUT (ARGAMASSA FLUIDA DE ELEVADA RESISTENCIA) COM PEDRISCO(30% EM PESO),INCLUSIVE PREPARO,LANCAMENTO E FORNECIMENTODOS MATERIAIS</t>
  </si>
  <si>
    <t>ENCHIMENTO DE NICHOS OU FUROS DE CONCRETO OU ROCHA COM MISTURA DE ARGAMASSA EXPANSIVA E PEDRISCO NA PROPORCAO EM PESO DE50% DESTE EM RELACAO A ARGAMASSA,CONFORME INSTRUCOES DE FABRICANTES,INCLUSIVE PREPARO PREVIO DA CAVIDADE A TAMPONAR</t>
  </si>
  <si>
    <t>ESTRUTURA METALICA PARA COBERTURA DE GALPAO EM ARCO OU EM DUAS OU MAIS AGUAS,COM TRELICAS,TERCAS,TIRANTES,ETC,SOBRE APOIOS DO MESMO MATERIAL(INCLUSIVE ESTES),PARA VAOS ATE 25,00M,CONSIDERANDO AS PERDAS E UMA DEMAO DE PINTURA ANTIOXIDO,EXCLUSIVE COBERTURA E ACESSORIOS.FORNECIMENTO E MONTAGEM</t>
  </si>
  <si>
    <t>ESTRUTURA METALICA PARA COBERTURA DE GALPAO EM ARCO OU EM DUAS OU MAIS AGUAS,COM TRELICAS,TERCAS,TIRANTES,ETC,SOBRE APOIOS(EXCLUSIVE ESTES)PARA CARGA DE COBERTURA DE FIBROCIMENTO OU METALICA,VAOS ATE 15M,CONSIDERANDO AS PERDAS E UMA DEMAO DE PINTURA ANTIOXIDO,EXCLUSIVE COBERTURA E ACESSORIOS.FORNECIMENTO E MONTAGEM</t>
  </si>
  <si>
    <t>ESTRUTURA METALICA PARA COBERTURA DE GALPAO EM ARCO OU EM DUAS OU MAIS AGUAS,COM TRELICAS,TERCAS,TIRANTES,ETC,SOBRE APOIOS(EXCLUSIVE ESTES)PARA CARGA DE COBERTURA DE FIBROCIMENTO OU METALICA,VAOS DE 15,01 A 20,00M,CONSIDERANDO AS PERDAS E UMA DEMAO DE PINTURA ANTIOXIDO,EXCLUSIVE COBERTURA E ACESSORIOS.FORNECIMENTO E MONTAGEM</t>
  </si>
  <si>
    <t>ESTRUTURA METALICA PARA COBERTURA DE GALPAO EM ARCO OU EM DUAS OU MAIS AGUAS,COM TRELICAS,TERCAS,TIRANTES,ETC,SOBRE APOIOS(EXCLUSIVE ESTES)PARA CARGA DE COBERTURA DE FIBROCIMENTO OU METALICA,VAOS DE 20,01 A 30,00M,CONSIDERANDO AS PERDAS E UMA DEMAO DE PINTURA ANTIOXIDO,EXCLUSIVE COBERTURA E ACESSORIOS.FORNECIMENTO E MONTAGEM</t>
  </si>
  <si>
    <t>ESTRUTURA METALICA PARA COBERTURA DE GALPAO EM ARCO OU EM DUAS OU MAIS AGUAS,COM TRELICAS,TERCAS,TIRANTES,ETC,SOBRE APOIOS(EXCLUSIVE ESTES)PARA CARGA DE COBERTURA DE FIBROCIMENTO OU METALICA,VAOS DE 30,01 A 40,00M,CONSIDERANDO AS PERDAS E UMA DEMAO DE PINTURA ANTIOXIDO,EXCLUSIVE COBERTURA E ACESSORIOS.FORNECIMENTO E MONTAGEM</t>
  </si>
  <si>
    <t>PILARES E/OU VIGAS EM TRELICAS METALICAS,INCLUSIVE PERDAS EUMA DEMAO PINTURA ANTIOXIDO.FORNECIMENTO E MONTAGEM</t>
  </si>
  <si>
    <t>ESTRUTURA METALICA EM ACO ESPECIAL,RESISTENTE A CORROSAO(ACOUSI-SAC,CORTEN),PARA TORRES DE ELEVADORES,ESCADAS,VIGAS E COLUNAS DE EDIFICACOES E REFORCOS ESTRUTURAIS,COMPOSTA DE PERFIS "I" OU "H",CANTONEIRAS E CHAPAS,UNIFICADAS COM ELETRODO,INCLUSIVE PERDAS E PROTECAO ANTI-FERRUGEM.FORNECIMENTO E MONTAGEM</t>
  </si>
  <si>
    <t>ESTRUTURA METALICA EM ACO ESPECIAL,RESISTENTE A CORROSAO(ACOUSI-SAC),PARA OBRAS PREDIAIS DE ATE 04 PAVIMENTOS,PILARES,VIGAS PRINCIPAIS E SECUNDARIAS,ESCADAS,PATAMARES E CHAPAS DAS BASES DA FUNDACAO,PINTURA PROTETORA,CONSIDERANDO FORNECIMENTO DE TODOS OS MATERIAIS E MONTAGEM,EXCLUSIVE A LAJE DE CONCRETO</t>
  </si>
  <si>
    <t>ESTRUTURA METALICA EM ACO ESPECIAL,RESISTENTE A CORROSAO(ACOUSI-SAC),PARA OBRAS PREDIAIS ATE 04 PAVIMENTOS,PILARES,VIGAS PRINCIPAIS E SECUNDARIAS,ESCADAS,PATAMARES E CHAPAS DAS BASES DA FUNDACAO,PINTURA PROTETORA,CONSIDERANDO FORNECIMENTODE TODOS OS MATERIAIS,EXCLUSIVE MONTAGEM E LAJE DE CONCRETO</t>
  </si>
  <si>
    <t>ESTRUTURA METALICA EM ACO ESPECIAL RESISTENTE A CORROSAO(ACOUSI-SAC)PARA OBRAS PREDIAIS ATE 04 PAVIMENTOS,PILARES,VIGASPRINCIPAIS E SECUNDARIAS,ESCADAS,PATAMERES E CHAPAS DAS BASES DA FUNDACAO,PINTURA PROTETORA,CONSIDERANDO SOMENTE MONTAGEM,EXCLUSIVE O FORNECIMENTO E A LAJE DE CONCRETO</t>
  </si>
  <si>
    <t>ESTRUTURA METALICA,COM ACO ASTM A-572,PARA ESTRUTURA DE EDIFICACOES,PILARES,VIGAS PRINCIPAIS E SECUNDARIAS,ESCADAS,PATAMARES E CHAPAS DAS BASES DA FUNDACAO,PERDAS E PINTURA DE TRATAMENTO,INCLUSIVE FORNECIMENTO DE TODOS OS MATERIAIS PARA LIGACOES E FIXACOES E MONTAGEM</t>
  </si>
  <si>
    <t>ESTRUTURA METALICA,COM ACO ASTM A-572,PARA ESTRUTURA DE EDIFICACOES,PILARES,VIGAS PRINCIPAIS E SECUNDARIAS,ESCADAS,PATAMARES E CHAPAS DAS BASES DA FUNDACAO,PERDAS E PINTURA E TRATAMENTO,INCLUSIVE MONTAGEM,EXCLUSIVE FORNECIMENTO DOS PERFIS ECHAPA DE ACO</t>
  </si>
  <si>
    <t>ESTRUTURA METALICA,COM ACO ASTM A-572,PARA ESTRUTURA DE EDIFICACOES,PILARES,VIGAS PRINCIPAIS E SECUNDARIAS,ESCADAS,PATAMARES E CHAPAS DAS BASES DA FUNDACAO,PERDAS E PINTURA DE TRATAMENTO,INCLUSIVE FORNECIMENTO DOS PERFIS,CHAPAS E PINTURA ANTICORROSIVA,EXCLUSIVE MONTAGEM</t>
  </si>
  <si>
    <t>ESTRUTURA METALICA EM ACO ESPECIAL,RESISTENTE A CORROSAO(USI-SAC OU SIMILAR),PARA PONTES,VIADUTOS,PASSARELAS,CONSIDERANDO A MONTAGEM E TODOS OS MATERIAIS E SERVICOS NECESSARIOS,INCLUSIVE PINTURA PROTETORA E EXCLUSIVE O FORNECIMENTO DO ACO</t>
  </si>
  <si>
    <t>JUNTA DE DILATACAO E VEDACAO,PARA OBRAS DE ARTE,MOVIMENTOS DE -10 A +20MM,INCLUSIVE LABIOS POLIMERICOS.FORNECIMENTO E COLOCACAO.O CUSTO NAO INCLUI:CORTE E REMOCAO DO PAVIMENTO,APICOAMENTO DA LAJE,FORMAS E CONCRETAGEM DOS BERCOS</t>
  </si>
  <si>
    <t>JUNTA DE DILATACAO E VEDACAO,PARA OBRAS DE ARTE,MOVIMENTOS DE -10 A +20MM,INCLUSIVE LABIOS POLIMERICOS,CORTE E REMOCAO DO PAVIMENTO,APICOAMENTO DA LAJE,FORMAS E CONCRETAGEM DOS BERCOS</t>
  </si>
  <si>
    <t>JUNTA DE DILATACAO E VEDACAO,PARA OBRAS DE ARTE,MOVIMENTOS DE -15 A +25MM,INCLUSIVE LABIOS POLIMERICOS.FORNECIMENTO E COLOCACAO.O CUSTO NAO INCLUI:CORTE E REMOCAO DO PAVIMENTO,APICOAMENTO DA LAJE,FORMAS E CONCRETAGEM DOS BERCOS</t>
  </si>
  <si>
    <t>JUNTA DE DILATACAO E VEDACAO,PARA OBRAS DE ARTE,MOVIMENTOS DE -15 A +25MM,INCLUSIVE LABIOS POLIMERICOS,CORTE E REMOCAO DO PAVIMENTO,APICOAMENTO DA LAJE,FORMAS E CONCRETAGEM DOS BERCOS</t>
  </si>
  <si>
    <t>JUNTA DE DILATACAO E VEDACAO,PARA OBRAS DE ARTE,MOVIMENTOS DE -20 A +40MM,INCLUSIVE LABIOS POLIMERICOS.FORNECIMENTO E COLOCACAO.O CUSTO NAO INCLUI:CORTE E REMOCAO DO PAVIMENTO,APICOAMENTO DA LAJE,FORMAS E CONCRETAGEM DOS BERCOS</t>
  </si>
  <si>
    <t>JUNTA DE DILATACAO E VEDACAO,PARA OBRAS DE ARTE,MOVIMENTOS DE -20 A +40MM,INCLUSIVE LABIOS POLIMERICOS,CORTE E REMOCAO DO PAVIMENTO,APICOAMENTO DA LAJE,FORMAS E CONCRETAGEM DOS BERCOS</t>
  </si>
  <si>
    <t>CHUMBAMENTO DE ROCHA,PARA REFORCO DE ABOBODA DE TUNEL,NA FASE DE ESCAVACAO,COM CHUMBADORES DE ACO CA-50,INCLUSIVE FORNECIMENTO DE MATERIAIS,FUROS COM PERFURATRIZ,EXCLUSIVE INJECAO,SENDO MEDIDO POR KG DE VERGALHAO</t>
  </si>
  <si>
    <t>TIRANTES PROTENDIDOS DE ACO CA-50,DIAMETRO DE 25MM(7/8"),COMCOMPRIMENTO TOTAL ATE 9,00M,INCLUSIVE FORNECIMENTO DE MATERIAIS,PROTECAO ANTICORROSIVA,PREPARO,COLOCACAO E PROTENSAO,EXCLUSIVE PERFURACAO E INJECAO</t>
  </si>
  <si>
    <t>TIRANTES PROTENDIDOS DE ACO CA-50,DIAMETRO DE 32MM(1.1/4"),COM COMPRIMENTO TOTAL ATE 9,00M,INCLUSIVE FORNECIMENTO DE MATERIAIS,PROTECAO ANTICORROSIVA,PREPARO,COLOCACAO E PROTENSAO,EXCLUSIVE PERFURACAO E INJECAO</t>
  </si>
  <si>
    <t>TIRANTES PROTENDIDOS DE ACO CA-50,DIAMETRO DE 25MM(7/8"),COMCOMPRIMENTO TOTAL ENTRE 9,00 E 15,00M,INCLUSIVE FORNECIMENTO DE MATERIAIS,PROTECAO ANTICORROSIVA,PREPARO,COLOCACAO E PROTENSAO,EXCLUSIVE PERFURACAO E INJECAO</t>
  </si>
  <si>
    <t>TIRANTES PROTENDIDOS DE ACO CA-50,DIAMETRO DE 32MM(1.1/4"),COM COMPRIMENTO TOTAL ENTRE 9,00 E 15,00M,INCLUSIVE FORNECIMENTO DE MATERIAIS,PROTECAO ANTICORROSIVA,PREPARO,COLOCACAO EPROTENSAO,EXCLUSIVE PERFURACAO E INJECAO</t>
  </si>
  <si>
    <t>TIRANTES PROTENDIDOS DE ACO CA-50,DIAMETRO DE 25MM(7/8"),COMCOMPRIMENTO TOTAL MAIOR QUE 15,00M,INCLUSIVE FORNECIMENTO DE MATERIAIS,PROTECAO ANTICORROSIVA,PREPARO,COLOCACAO E PROTENSAO,EXCLUSIVE PERFURACAO E INJECAO</t>
  </si>
  <si>
    <t>TIRANTES PROTENDIDOS DE ACO CA-50,DIAMETRO DE 32MM(1.1/4"),COM COMPRIMENTO TOTAL MAIOR QUE 15,00M,INCLUSIVE FORNECIMENTODE MATERIAIS,PROTECAO ANTICORROSIVA,PREPARO,COLOCACAO E PROTENSAO,EXCLUSIVE PERFURACAO E INJECAO</t>
  </si>
  <si>
    <t>TELA PARA ESTRUTURA DE CONCRETO ARMADO,FORMADA POR FIOS DEACO CA-60,CRUZADAS E SOLDADAS ENTRE SI,FORMANDO MALHAS QUADRADAS DE FIOS COM DIAMETRO DE 4,2MM E ESPACAMENTO ENTRE ELESDE 10X10CM.FORNECIMENTO</t>
  </si>
  <si>
    <t>CONCRETO PROJETADO,INCLUSIVE EQUIPAMENTO DE AR COMPRIMIDO,CONSUMO DE 355KG/M3 DE CIMENTO,ADITIVOS E PERDAS POR REFLEXAO,SENDO A APLICACAO REALIZADA CONTRA SUPERFICIE VERTICAL OU HORIZONTAL SUPERIOR E A MEDICAO FEITA PELO CONCRETO APLICADO</t>
  </si>
  <si>
    <t>CONCRETO PROJETADO,INCLUSIVE EQUIPAMENTO DE AR COMPRIMIDO,CONSUMO DE 355KG/M3 DE CIMENTO,ADITIVOS E PERDAS POR REFLEXAO,SENDO A APLICACAO REALIZADA CONTRA SUPERFICIE HORIZONTAL INFERIOR E A MEDICAO FEITA PELO CONCRETO APLICADO</t>
  </si>
  <si>
    <t>CONCRETO PROJETADO,INCLUSIVE EQUIPAMENTO DE AR COMPRIMIDO,CONSUMO DE 355KG/M3 DE CIMENTO,ADITIVOS E PERDAS POR REFLEXAO,SENDO A APLICACAO REALIZADA CONTRA SUPERFICIE VERTICAL OU HORIZONTAL SUPERIOR E A MEDICAO FEITA NA MAQUINA DE PROJECAO</t>
  </si>
  <si>
    <t>CONCRETO PROJETADO,INCLUSIVE EQUIPAMENTO DE AR COMPRIMIDO,CONSUMO DE 355KG/M3 DE CIMENTO,ADITIVOS E PERDAS POR REFLEXAO,SENDO A APLICACAO REALIZADA CONTRA SUPERFICIE HORIZONTAL INFERIOR E A MEDICAO FEITA NA MAQUINA DE PROJECAO</t>
  </si>
  <si>
    <t>CONCRETO PROJETADO,ADITIVADO COM 80KG DE ADESIVO ESTRUTURALA BASE DE ESTIRENO BUTADIENO(LATEX),INCLUSIVE EQUIPAMENTO DEAR COMPRIMIDO,CONSUMO DE 355KG/M3 DE CIMENTO,ADITIVOS E PERDAS POR REFLEXAO,SENDO A APLICACAO REALIZADA CONTRA SUPERFICIE VERTICAL OU HORIZONTAL SUPERIOR,E A MEDICAO FEITA PELO CONCRETO APLICADO</t>
  </si>
  <si>
    <t>CONCRETO PROJETADO,ADITIVADO COM 80KG DE ADESIVO ESTRUTURALA BASE DE ESTIRENO BUTADIENO(LATEX),INCLUSIVE EQUIPAMENTO DEAR COMPRIMIDO,CONSUMO DE 355KG/M3 DE CIMENTO,ADITIVOS E PERDAS POR REFLEXAO,SENDO A APLICACAO REALIZADA CONTRA SUPERFICIE HORIZONTAL INFERIOR,E A MEDICAO FEITA PELO CONCRETO APLICADO</t>
  </si>
  <si>
    <t>CONCRETO PROJETADO,ADITIVADO COM 80KG DE ADESIVO ESTRUTURALA BASE DE ESTIRENO BUTADIENO(LATEX),INCLUSIVE EQUIPAMENTO DEAR COMPRIMIDO,CONSUMO DE 355KG/M3 DE CIMENTO,ADITIVOS E PERDAS POR REFLEXAO,SENDO A APLICACAO REALIZADA CONTRA SUPERFICIE VERTICAL OU HORIZONTAL SUPERIOR,E A MEDICAO NA MAQUINA DEPROJECAO</t>
  </si>
  <si>
    <t>CONCRETO PROJETADO,ADITIVADO COM 80KG DE ADESIVO ESTRUTURALA BASE DE ESTIRENO BUTADIENO(LATEX),INCLUSIVE EQUIPAMENTO DEAR COMPRIMIDO,CONSUMO DE 355KG/M3 DE CIMENTO,ADITIVOS E PERDAS POR REFLEXAO,SENDO A APLICACAO REALIZADA CONTRA SUPERFICIE HORIZONTAL INFERIOR,E A MEDICAO FEITA NA MAQUINA DE PROJECAO</t>
  </si>
  <si>
    <t>ESTABILIZACAO TALUDES C/MASSA CONCRETO(CIMENTO,AREIA E BRITA0)ESPESSURA 7CM,PREPARO MANUAL P/UMA RESISTENCIA COMPRESSAO15MPA,APLICADO MANUALMENTE(A COLHER),SOBRE TELA ACO SOLDADOOU TELA ARAME GALVANIZADO,CONSIDERANDO:LIMPEZA,REGULARIZACAO E REVESTIMENTO COM CAMADA CHAPISCO FINO,FIXACAO TELA.O CUSTO NAO INCLUI FORNECIMENTO TELA(VIDE FAMILIA 11.023)</t>
  </si>
  <si>
    <t>ESTABILIZACAO TALUDES C/MASSA CONCRETO(CIMENTO,AREIA E BRITA0)ESPESSURA 7CM,PREPARO MECANICO(BETONEIRA)P/RESISTENCIA COMPRESSAO 15MPA,APLICADO MANUALMENTE(A COLHER),SOBRE TELA ACOSOLDADO OU TELA ARAME GALVANIZADO,CONSIDERANDO:LIMPEZA,REGULARIZACAO E REVESTIMENTO CAMADA CHAPISCO FINO,FIXACAO TELA.CUSTO NAO INCLUI FORNECIMENTO TELA(VIDE FAMILIA 11.023)</t>
  </si>
  <si>
    <t>MURO DE CONTENCAO DE TALUDES EM ALVENARIA DE BLOCO DE CONCRETO ESTRUTURAL DE(19X19X39)CM,ATE 1,80M DE ALTURA,INCLUINDO BASE DE CONCRETO,ACO CA-50 E ENCHIMENTO DE BLOCOS E MEDIDO PELA AREA REAL</t>
  </si>
  <si>
    <t>MURO CONTENCAO DE TALUDE,UTILIZANDO BLOCOS CONCRETO ESPECIAIS,MED.(0,40X0,40X0,20)M,SEM JARDINEIRA,MONTAGEM ATRAVES ENCAIXE SECO.FORNECIMENTO DE BLOCOS E MONTAGEM,EXCLUSIVE:GEOGRELHA,FILTRO AREIA,CAMADA VERTICAL DE PEDRA BRITADA,CONCRETO PARA LASTRO,TERRA VEGETAL,ESCAVACAO,COMPACTACAO E FORNECIMENTODE ATERRO,VIGA DE CONCRETO ARMADO PARA COROAMENTO DO MURO</t>
  </si>
  <si>
    <t>MURO CONTENCAO DE TALUDE,UTILIZANDO BLOCOS CONCRETO ESPECIAIS,MED.(0,40X0,40X0,20)M,COM JARDINEIRA,MONTAGEM ATRAVES ENCAIXE SECO.FORNECIMENTO DE BLOCOS E MONTAGEM,EXCLUSIVE:GEOGRELHA,FILTRO AREIA,CAMADA VERTICAL DE PEDRA BRITADA,CONCRETO PARA LASTRO,TERRA VEGETAL,ESCAVACAO,COMPACTACAO E FORNECIMENTODE ATERRO,VIGA DE CONCRETO ARMADO PARA COROAMENTO DO MURO</t>
  </si>
  <si>
    <t>PRE-LAJE COM PAINEL TRELICADO,MACICA,PARA VAO DE 5,20 A 6,20M,PARA TRAFEGO PESADO,CAPEAMENTO DE 25CM DE ESPESSURA,FCK=35MPA,CARGA PERMANENTE DE 7,50KN/M2,INCLUSIVE ARMACAO NEGATIVAE POSITIVA ADICIONAL.FORNECIMENTO E ASSENTAMENTO</t>
  </si>
  <si>
    <t>PRE-LAJE COM PAINEL TRELICADO,MACICA,PARA VAO DE 5,20 A 6,20M,PARA TRAFEGO PESADO,CARGA PERMANENTE DE 7,50KN/M2,EXCLUSIVE CAPEAMENTO E ARMACAO NEGATIVA E POSITIVA ADICIONAL.FORNECIMENTO E ASSENTAMENTO</t>
  </si>
  <si>
    <t>PRE-LAJE COM PAINEL TRELICADO,MACICA,PARA VAO ATE 5,20M,PARATRAFEGO PESADO,CAPEAMENTO DE 25CM DE ESPESSURA,FCK=35MPA,CARGA PERMANENTE DE 7,50KN/M2,INCLUSIVE ARMACAO NEGATIVA E POSITIVA ADICIONAL.FORNECIMENTO E ASSENTAMENTO</t>
  </si>
  <si>
    <t>PRE-LAJE COM PAINEL TRELICADO,MACICA,PARA VAO ATE 5,20M,PARATRAFEGO PESADO,CARGA PERMANENTE DE 7,50KN/M2,EXCLUSIVE CAPEAMENTO E ARMACAO NEGATIVA E POSITIVA ADICIONAL.FORNECIMENTOE ASSENTAMENTO</t>
  </si>
  <si>
    <t>PRE-LAJE COM PAINEL TRELICADO,MACICA,PARA VAO DE 4,10 A 5,20M,CAPEAMENTO DE 9CM DE ESPESSURA,FCK=25MPA,SOBRECARGA DE 2,5A 3,5KN/M2,INCLUSIVE ARMACAO NEGATIVA E POSITIVA ADICIONAL.FORNECIMENTO E ASSENTAMENTO</t>
  </si>
  <si>
    <t>PRE-LAJE COM PAINEL TRELICADO,MACICA,PARA VAO DE 4,10 A 5,20M,SOBRECARGA DE 2,5 A 3,5KN/M2,EXCLUSIVE CAPEAMENTO E ARMACAO NEGATIVA E POSITIVA ADICIONAL.FORNECIMENTO E ASSENTAMENTO.</t>
  </si>
  <si>
    <t>COLAGEM COM ADESIVO ESPECIAL ESTRUTURAL DE PECAS DE CONCRETOPRE-FABRICADAS,SOBRE LAJE PREPARADA E REGULARIZADA,EXCLUSIVE ESTA CAMADA,ESTIMANDO-SE A APLICACAO DE UMA CAMADA DE ADESIVO NAS FACES</t>
  </si>
  <si>
    <t>FORMA PARA CONCRETO EM PERFIL DE ACO GALVANIZADO ESTRUTURALTIPO "STEEL DECK",COM ESPESSURA DE 0,80MM,INCLUSIVE ACESSORIOS GALVANIZADOS E EXCLUSIVE TELA E CONCRETO.FORNECIMENTO E COLOCACAO</t>
  </si>
  <si>
    <t>FORMA PARA CONCRETO EM PERFIL DE ACO GALVANIZADO ESTRUTURALTIPO "STEEL DECK",COM ESPESSURA DE 0,95MM,INCLUSIVE ACESSORIOS GALVANIZADOS E EXCLUSIVE TELA E CONCRETO.FORNECIMENTO E COLOCACAO</t>
  </si>
  <si>
    <t>FORMA PARA CONCRETO EM PERFIL DE ACO GALVANIZADO ESTRUTURALTIPO "STEEL DECK",COM ESPESSURA DE 1,25MM,INCLUSIVE ACESSORIOS GALVANIZADOS E EXCLUSIVE TELA E CONCRETO.FORNECIMENTO E COLOCACAO</t>
  </si>
  <si>
    <t>BARREIRA DINAMICA CONTRA QUEDAS DE ROCHAS,COMPOSTA DE ARAMEDE ALTA RESISTENCIA,ENERGIA DE CONTENCAO ATE 1500KJ,COM GALVANIZACAO EM ZINCO ALUMINIO,INCLUSIVE POSTES,PLACAS DE BASE,CABOS DE ACO ESPECIAIS E DEMAIS COMPONENTES DO SISTEMA.FORNECIMENTO E COLOCACAO</t>
  </si>
  <si>
    <t>BARREIRA DINAMICA CONTRA QUEDAS DE ROCHAS,COMPOSTA DE ARAMEDE ALTA RESISTENCIA,ENERGIA DE CONTENCAO ATE 3000KJ,COM GALVANIZACAO EM ZINCO ALUMINIO,INCLUSIVE POSTES,PLACAS DE BASE,CABOS DE ACO ESPECIAIS E DEMAIS COMPONENTES DO SISTEMA.FORNECIMENTO E COLOCACAO</t>
  </si>
  <si>
    <t>SISTEMA DE ESTABILIZACAO DE TALUDES DE ROCHA E/OU SOLO,MALHADE ACO COM CAPACIDADE DE CARGA LONGITUDINAL DE 15T/M,FORMATO LOSANGULAR,FEITA DE FIO DE ACO DE TENSAO DE ESCOAMENTO DE1770MPA,E COM GALVANIZACAO DE ZINCO-ALUMINIO,CARGAS ATE 150KN/M,INCLUSIVE CABOS DE CONTORNO,EXCLUSIVE BARRAS DE ACO E PORCAS.FORNECIMENTO E COLOCACAO</t>
  </si>
  <si>
    <t>SISTEMA DE PROTECAO PARA ENVELOPAMENTO DE GRANDES BLOCOS ROCHOSOS,MALHA COM ABERTURA DE 292X500MM,FEITA COM 3 ARAMES DEACO DE 4MM COM TENSAO DE 1770MPA,TRANCADOS,RESULTANDO EM MALHA DE ACO DE 8,6MM DE DIAMETRO E RESISTENCIA A TRACAO DE 220KN/M,GALVANIZACAO DE ZINCO-ALUMINIO,INCLUSIVE CABOS ACO CONTORNO,EXCLUSIVE BARRAS ACO E PORCAS.FORNECIMENTO E COLOCACAO</t>
  </si>
  <si>
    <t>TIRANTE PARA PROTENSAO,PARA ANCORAGEM EM ROCHA,CONSTITUIDO POR 6 FIOS DE ACO DURO DE 8MM.O CUSTO LEVA EM CONTA APENAS OFORNECIMENTO E A CONFECCAO DO CABO,INCLUSIVE PROTECAO ANTICORROSIVA</t>
  </si>
  <si>
    <t>TIRANTE PARA PROTENSAO,PARA ANCORAGEM EM ROCHA,CONSTITUIDO POR 8 FIOS DE ACO DURO DE 8MM.O CUSTO LEVA EM CONTA APENAS OFORNECIMENTO E A CONFECCAO DO CABO,INCLUSIVE PROTECAO ANTICORROSIVA</t>
  </si>
  <si>
    <t>TIRANTE PARA PROTENSAO,PARA ANCORAGEM EM ROCHA,CONSTITUIDO POR 10 FIOS DE ACO DURO DE 8MM.O CUSTO LEVA EM CONTA APENAS OFORNECIMENTO E A CONFECCAO DO CABO,INCLUSIVE PROTECAO ANTICORROSIVA</t>
  </si>
  <si>
    <t>TIRANTE PARA PROTENSAO,PARA ANCORAGEM EM ROCHA,CONSTITUIDO POR 12 FIOS DE ACO DURO DE 8MM.O CUSTO LEVA EM CONTA APENAS OFORNECIMENTO E A CONFECCAO DO CABO,INCLUSIVE PROTECAO ANTICORROSIVA</t>
  </si>
  <si>
    <t>TIRANTE PARA PROTENSAO,PARA ANCORAGEM EM ROCHA,CONSTITUIDO POR 4 CORDOALHAS DE 12,7MM.O CUSTO LEVA EM CONTA APENAS O FORNECIMENTO E A CONFECCAO DO CABO,INCLUSIVE PROTECAO ANTICORROSIVA</t>
  </si>
  <si>
    <t>TIRANTE PARA PROTENSAO,PARA ANCORAGEM EM ROCHA,CONSTITUIDO POR 6 CORDOALHAS DE 12,7MM.O CUSTO LEVA EM CONTA APENAS O FORNECIMENTO E A CONFECCAO DO CABO,INCLUSIVE PROTECAO ANTICORROSIVA</t>
  </si>
  <si>
    <t>TIRANTE PARA PROTENSAO,PARA ANCORAGEM EM ROCHA,CONSTITUIDO POR 8 CORDOALHAS DE 12,7MM.O CUSTO LEVA EM CONTA APENAS O FORNECIMENTO E A CONFECCAO DO CABO,INCLUSIVE PROTECAO ANTICORROSIVA</t>
  </si>
  <si>
    <t>TIRANTE PARA PROTENSAO,PARA ANCORAGEM EM ROCHA,CONSTITUIDO POR 10 CORDOALHAS DE 12,7MM.O CUSTO LEVA EM CONTA APENAS O FORNECIMENTO E A CONFECCAO DO CABO,INCLUSIVE PROTECAO ANTICORROSIVA</t>
  </si>
  <si>
    <t>TIRANTE PARA PROTENSAO,PARA ANCORAGEM EM ROCHA,CONSTITUIDO POR 12 CORDOALHAS DE 12,7MM.O CUSTO LEVA EM CONTA APENAS O FORNECIMENTO E A CONFECCAO DO CABO,INCLUSIVE PROTECAO ANTICORROSIVA</t>
  </si>
  <si>
    <t>TIRANTE PROTENDIDO PARA ANCORAGEM EM SOLO,CONSTITUIDO POR 6FIOS DE ACO DURO DE 8MM.O CUSTO INCLUI APENAS O FORNECIMENTOE A CONFECCAO DO CABO PARA O TRECHO LIVRE,INCLUSIVE PROTECAO ANTICORROSIVA</t>
  </si>
  <si>
    <t>TIRANTE PROTENDIDO PARA ANCORAGEM EM SOLO,CONSTITUIDO POR 8FIOS DE ACO DURO DE 8MM.O CUSTO INCLUI APENAS O FORNECIMENTOE A CONFECCAO DO CABO PARA O TRECHO LIVRE,INCLUSIVE PROTECAO ANTICORROSIVA</t>
  </si>
  <si>
    <t>TIRANTE PROTENDIDO PARA ANCORAGEM EM SOLO,CONSTITUIDO POR 10FIOS DE ACO DURO DE 8MM.O CUSTO INCLUI APENAS O FORNECIMENTO E A CONFECCAO DO CABO PARA O TRECHO LIVRE,INCLUSIVE PROTECAO ANTICORROSIVA</t>
  </si>
  <si>
    <t>TIRANTE PROTENDIDO PARA ANCORAGEM EM SOLO,CONSTITUIDO POR 12FIOS DE ACO DURO DE 8MM.O CUSTO INCLUI APENAS O FORNECIMENTO E A CONFECCAO DO CABO PARA O TRECHO LIVRE,INCLUSIVE PROTECAO ANTICORROSIVA</t>
  </si>
  <si>
    <t>TIRANTE PROTENDIDO PARA ANCORAGEM EM SOLO,CONSTITUIDO POR 16FIOS DE ACO DURO DE 8MM.O CUSTO INCLUI APENAS O FORNECIMENTO E A CONFECCAO DO CABO PARA O TRECHO LIVRE,INCLUSIVE PROTECAO ANTICORROSIVA</t>
  </si>
  <si>
    <t>TIRANTE PROTENDIDO PARA ANCORAGEM EM SOLO,CONSTITUIDO POR 4CORDOALHAS DE 12,7MM.O CUSTO INCLUI APENAS O FORNECIMENTO EA CONFECCAO DO CABO PARA O TRECHO LIVRE,INCLUSIVE PROTECAO ANTICORROSIVA</t>
  </si>
  <si>
    <t>TIRANTE PROTENDIDO PARA ANCORAGEM EM SOLO,CONSTITUIDO POR 6CORDOALHAS DE 12,7MM.O CUSTO INCLUI APENAS O FORNECIMENTO EA CONFECCAO DO CABO PARA O TRECHO LIVRE,INCLUSIVE PROTECAO ANTICORROSIVA</t>
  </si>
  <si>
    <t>TIRANTE PROTENDIDO PARA ANCORAGEM EM SOLO,CONSTITUIDO POR 8CORDOALHAS DE 12,7MM.O CUSTO INCLUI APENAS O FORNECIMENTO EA CONFECCAO DO CABO PARA O TRECHO LIVRE,INCLUSIVE PROTECAO ANTICORROSIVA</t>
  </si>
  <si>
    <t>TIRANTE PROTENDIDO PARA ANCORAGEM EM SOLO,CONSTITUIDO POR 10CORDOALHAS DE 12,7MM.O CUSTO INCLUI APENAS O FORNECIMENTO EA CONFECCAO DO CABO PARA O TRECHO LIVRE,INCLUSIVE PROTECAOANTICORROSIVA</t>
  </si>
  <si>
    <t>TIRANTE PROTENDIDO PARA ANCORAGEM EM SOLO,CONSTITUIDO POR 12CORDOALHAS DE 12,7MM.O CUSTO INCLUI APENAS O FORNECIMENTO EA CONFECCAO DO CABO PARA O TRECHO LIVRE,INCLUSIVE PROTECAOANTICORROSIVA</t>
  </si>
  <si>
    <t>TIRANTE PROTENDIDO PARA ANCORAGEM EM SOLO,CONSTITUIDO POR 6FIOS DE ACO DURO DE 8MM.O CUSTO INCLUI APENAS O FORNECIMENTOE A CONFECCAO DO CABO PARA TRECHO DE ANCORAGEM</t>
  </si>
  <si>
    <t>TIRANTE PROTENDIDO PARA ANCORAGEM EM SOLO,CONSTITUIDO POR 8FIOS DE ACO DURO DE 8MM.O CUSTO INCLUI APENAS O FORNECIMENTOE A CONFECCAO DO CABO PARA TRECHO DE ANCORAGEM</t>
  </si>
  <si>
    <t>TIRANTE PROTENDIDO PARA ANCORAGEM EM SOLO,CONSTITUIDO POR 10FIOS DE ACO DURO DE 8MM.O CUSTO INCLUI APENAS O FORNECIMENTO E A CONFECCAO DO CABO PARA TRECHOS DE ANCORAGEM</t>
  </si>
  <si>
    <t>TIRANTE PROTENDIDO PARA ANCORAGEM EM SOLO,CONSTITUIDO POR 12FIOS DE ACO DURO DE 8MM.O CUSTO INCLUI APENAS O FORNECIMENTO E A CONFECCAO DO CABO PARA TRECHO DE ANCORAGEM</t>
  </si>
  <si>
    <t>TIRANTE PROTENDIDO PARA ANCORAGEM EM SOLO,CONSTITUIDO POR 16FIOS DE ACO DURO DE 8MM.O CUSTO INCLUI APENAS O FORNECIMENTO E A CONFECCAO DO CABO PARA TRECHO DE ANCORAGEM</t>
  </si>
  <si>
    <t>TIRANTE PROTENDIDO PARA ANCORAGEM EM SOLO,CONSTITUIDO POR 4CORDOALHAS DE 12,7MM.O CUSTO INCLUI APENAS O FORNECIMENTO EA CONFECCAO DO CABO PARA TRECHO DE ANCORAGEM</t>
  </si>
  <si>
    <t>TIRANTE PROTENDIDO PARA ANCORAGEM EM SOLO,CONSTITUIDO POR 6CORDOALHAS DE 12,7MM.O CUSTO INCLUI APENAS O FORNECIMENTO EA CONFECCAO DO CABO PARA TRECHO DE ANCORAGEM</t>
  </si>
  <si>
    <t>TIRANTE PROTENDIDO PARA ANCORAGEM EM SOLO,CONSTITUIDO POR 8CORDOALHAS DE 12,7MM.O CUSTO INCLUI APENAS O FORNECIMENTO EA CONFECCAO DO CABO PARA TRECHO DE ANCORAGEM</t>
  </si>
  <si>
    <t>TIRANTE PROTENDIDO PARA ANCORAGEM EM SOLO,CONSTITUIDO POR 10CORDOALHAS DE 12,7MM.O CUSTO INCLUI APENAS O FORNECIMENTO EA CONFECCAO DO CABO PARA TRECHO DE ANCORAGEM</t>
  </si>
  <si>
    <t>TIRANTE PROTENDIDO PARA ANCORAGEM EM SOLO,CONSTITUIDO POR 12CORDOALHAS DE 12,7MM.O CUSTO INCLUI APENAS O FORNECIMENTO EA CONFECCAO DO CABO PARA TRECHO DE ANCORAGEM</t>
  </si>
  <si>
    <t>CONCRETO DOSADO RACIONALMENTE PARA UMA RESISTENCIA CARACTERISTICA A COMPRESSAO DE 25MPA, COM ADICAO DE 8% DE MICROSSILICA, PREPARO EM USINA DOSADORA TIPO VERTICAL E LANCAMENTO COMAUXILIO DE EQUIPAMENTOS</t>
  </si>
  <si>
    <t>CONCRETO DE ALTO DESEMPENHO (CAD) DOSADO RACIONALMENTE PARAUMA RESISTENCIA CARACTERISTICA A COMPRESSAO DE 50MPA,PREPAROEM USINA DOSADORA TIPO VERTICAL E LANCAMENTO COM AUXILIO DEEQUIPAMENTOS,INCLUINDO ADITIVOS</t>
  </si>
  <si>
    <t>CONCRETO DE ALTO DESEMPENHO (CAD) DOSADO RACIONALMENTE PARAUMA RESISTENCIA CARACTERISTICA A COMPRESSAO DE 60MPA, PREPARO EM USINA DOSADORA TIPO VERTICAL E LANCAMENTO COM AUXILIO DE EQUIPAMENTOS, INCLUINDO ADITIVOS</t>
  </si>
  <si>
    <t>CONCRETO DE ALTO DESEMPENHO (CAD) DOSADO RACIONALMENTE PARAUMA RESISTENCIA CARACTERISTICA A COMPRESSAO DE 70MPA,PREPAROEM USINA DOSADORA TIPO VERTICAL E LANCAMENTO COM AUXILIO DEEQUIPAMENTOS, INCLUINDO ADITIVOS</t>
  </si>
  <si>
    <t>TIRANTE PROTENDIDO,PARA CARGA DE TRABALHO ATE 34T,DIAMETRO DE 32MM,INCLUSIVE O FORNECIMENTO DA BARRA E BAINHA,PROTECAO ANTICORROSIVA,PREPARO E COLOCACAO NO FURO,EXCLUSIVE LUVAS,PLACAS,CONTRAPORCAS,ETC,PERFURACAO E INJECAO</t>
  </si>
  <si>
    <t>PROTENSAO PARCIAL E FINAL DE TIRANTE (EXCLUSIVE ESTE),PARA CARGA DE TRABALHO ATE 34T,DIAMETRO DE 32MM,INCLUSIVE O FORNECIMENTO E INSTALACAO DA PLACA,ANEL DE ANGULO,PORCAS,CONTRAPORCAS,LUVAS,ETC,PINTURA E PROTECAO DA CABECA,EXCLUSIVE PERFURACAO E INJECAO</t>
  </si>
  <si>
    <t>TIRANTE PROTENDIDO,PARA CARGA DE TRABALHO ATE 34T,DIAMETRO DE 32MM,INCLUSIVE O FORNECIMENTO DA BARRA E BAINHA,PROTECAO ANTICORROSIVA,PREPARO E COLOCACAO NO FURO E TUBO ESPECIAL PARA INJECAO (TUBO PVC 3/4" E MANCHETES),EXCLUSIVE LUVAS,PLACAS,CONTRAPORCAS,ETC,PERFURACAO E INJECAO</t>
  </si>
  <si>
    <t>TIRANTE PROTENDIDO,PARA CARGA DE TRABALHO ATE 22T,DIAMETRO DE 32MM,INCLUSIVE O FORNECIMENTO DA BARRA,BAINHA,PROTECAO ANTICORROSIVA,PREPARO E COLOCACAO NO FURO,EXCLUSIVE LUVAS,PLACAS,PORCAS E CONTRAPORCAS,ETC,PERFURACAO E INJECAO</t>
  </si>
  <si>
    <t>PROTENSAO PARCIAL E FINAL DE TIRANTE (EXCLUSIVE ESTE),PARA CARGA DE TRABALHO DE 22T,DIAMETRO DE 32MM,INCLUSIVE O FORNECIMENTO E INSTALACAO DA PLACA,ANEL DE ANGULO,PORCAS,CONTRAPORCAS,LUVAS,ETC,PINTURA E PROTECAO DA CABECA,EXCLUSIVE PERFURACAO E INJECAO</t>
  </si>
  <si>
    <t>CONCRETO IMPORTADO DE USINA,DOSADO RACIONALMENTE PARA RESISTENCIA CARACTERISTICA A COMPRESSAO DE 10MPA,INCLUSIVE TRANSPORTE HORIZONTAL ATE 20,00M EM CARRINHOS,ADENSAMENTO E ACABAMENTO</t>
  </si>
  <si>
    <t>CONCRETO IMPORTADO DE USINA,DOSADO RACIONALMENTE PARA RESISTENCIA CARACTERISTICA A COMPRESSAO DE 15MPA,INCLUSIVE TRANSPORTE HORIZONTAL ATE 20,00M EM CARRINHOS,ADENSAMENTO E ACABAMENTO</t>
  </si>
  <si>
    <t>CONCRETO IMPORTADO DE USINA,DOSADO RACIONALMENTE PARA RESISTENCIA CARACTERISTICA A COMPRESSAO DE 20MPA,INCLUSIVE TRANSPORTE HORIZONTAL ATE 20,00M EM CARRINHOS,ADENSAMENTO E ACABAMENTO</t>
  </si>
  <si>
    <t>CONCRETO IMPORTADO DE USINA,DOSADO RACIONALMENTE PARA RESISTENCIA CARACTERISTICA A COMPRESSAO DE 25MPA,INCLUSIVE TRANSPORTE HORIZONTAL ATE 20,00M EM CARRINHOS,ADENSAMENTO E ACABAMENTO</t>
  </si>
  <si>
    <t>CONCRETO IMPORTADO DE USINA,DOSADO RACIONALMENTE PARA RESISTENCIA CARACTERISTICA A COMPRESSAO DE 30MPA,INCLUSIVE TRANSPORTE HORIZONTAL ATE 20,00M EM CARRINHOS,ADENSAMENTO E ACABAMENTO</t>
  </si>
  <si>
    <t>CONCRETO IMPORTADO DE USINA,DOSADO RACIONALMENTE PARA RESISTENCIA CARACTERISTICA A COMPRESSAO DE 35MPA,INCLUSIVE TRANSPORTE HORIZONTAL ATE 20,00M EM CARRINHOS,ADENSAMENTO E ACABAMENTO</t>
  </si>
  <si>
    <t>CONCRETO IMPORTADO DE USINA,DOSADO RACIONALMENTE PARA RESISTENCIA CARACTERISTICA A COMPRESSAO DE 40MPA,INCLUSIVE TRANSPORTE HORIZONTAL ATE 20,00M EM CARRINHOS,ADENSAMENTO E ACABAMENTO</t>
  </si>
  <si>
    <t>PLACA DE CONCRETO ARMADO PRE-MOLDADA,COM 6CM DE ESPESSURA,CONFECCIONADA COM CONCRETO PREPARADO EM USINA DOSADORA TIPO VERTICAL,DOSADO PARA FCK=25MPA E 8% DE MICROSSILICA,COMPREENDENDO LANCAMENTO E ADENSAMENTO MECANICO,INCLUSIVE TRANSPORTE ECOLOCACAO SOBRE VIGAS,COM GUINDASTE</t>
  </si>
  <si>
    <t>PLACA DE CONCRETO ARMADO PRE-MOLDADA,COM 8CM DE ESPESSURA,CONFECCIONADA COM CONCRETO PREPARADO EM USINA DOSADORA TIPO VERTICAL,DOSADO PARA FCK=25MPA E 8% DE MICROSSILICA,COMPREENDENDO LANCAMENTO E ADENSAMENTO MECANICO,INCLUSIVE TRANSPORTE ECOLOCACAO SOBRE VIGAS,COM GUINDASTE</t>
  </si>
  <si>
    <t>PLACA DE CONCRETO ARMADO PRE-MOLDADA,COM 10CM DE ESPESSURA,CONFECCIONADA COM CONCRETO PREPARADO EM USINA DOSADORA TIPO VERTICAL,DOSADO PARA FCK=25MPA E 8% DE MICROSSILICA,COMPREENDENDO LANCAMENTO E ADENSAMENTO MECANICO,INCLUSIVE TRANSPORTEE COLOCACAO SOBRE VIGAS,COM GUINDASTE</t>
  </si>
  <si>
    <t>ESCORAMENTO TUBULAR(ALUGUEL)COM TUBOS METALICOS,NA DENSIDADEDE 5,00M DE TUBO EQUIPADO POR M3 DE ESCORAMENTO,PAGO PELO VOLUME DESTE E PELO TEMPO NECESSARIO,DESDE A ENTREGA DO MATERIAL NA OBRA,NA OCASIAO APROPRIADA ATE SUA CARGA,PARA DEVOLUCAO,LOGO QUE DESNECESSARIA</t>
  </si>
  <si>
    <t>ESCORAMENTO TUBULAR(ALUGUEL)COM TUBOS METALICOS,PARA QUALQUER DENSIDADE DE TUBO,PAGO PELO COMPRIMENTO NECESSARIO,NO MESMO TEMPO,DESDE A ENTREGA DO MATERIAL NA OBRA,NA OCASIAO APROPRIADA ATE SUA CARGA,PARA DEVOLUCAO,LOGO QUE DESNECESSARIA</t>
  </si>
  <si>
    <t>MONTAGEM E DESMONTAGEM DE ESCORAMENTO TUBULAR NORMAL,NA DENSIDADE DE 5,00M DE TUBO POR M3 DE ESCORAMENTO,COMPREENDENDO TRANSPORTE DO MATERIAL PARA OBRA E DESTA PARA O DEPOSITO,INCLUSIVE CARGA E DESCARGA.O CUSTO E DADO POR M3 DE ESCORAMENTO,CONTADO DAS SAPATAS ATE AS EXTREMIDADES SUPERIORES DOS TUBOS,SENDO PAGOS 60% NA MONTAGEM E 40% NA DESMONTAGEM</t>
  </si>
  <si>
    <t>MONTAGEM E DESMONTAGEM DE ESCORAMENTO TUBULAR NORMAL,PARA QUALQUER DENSIDADE DE TUBO,MEDIDO PELO COMPRIMENTO NECESSARIO,COMPREENDENDO TRANSPORTE DO MATERIAL PARA OBRA E DESTA PARAO DEPOSITO,INCLUSIVE CARGA E DESCARGA.O CUSTO E DADO POR M3DE ESCORAMENTO,CONTADO DAS SAPATAS ATE AS EXTREMIDADES SUPERIORES DOS TUBOS,SENDO PAGOS 60% MONTAGEM E 40% DESMONTAGEM</t>
  </si>
  <si>
    <t>MONTAGEM E DESMONTAGEM DE ESCORAMENTO METALICO,CONFORME ITEM11.050.0010,COMPREENDENDO TRANSPORTE DO MATERIAL PARA OBRAE DESTA PARA O DEPOSITO,INCLUSIVE CARGA E DESCARGA.O CUSTO EDADO POR M3 DE ESCORAMENTO,SENDO PAGOS 60% NA MONTAGEM E 40% NA DESMONTAGEM</t>
  </si>
  <si>
    <t>SUPERESTRUTURA DE PONTE OU VIADUTO,PRE-FABRICADA,EM CONCRETOPROTENDIDO,CLASSE 45,PARA UMA FAIXA DE TRAFEGO COM GUARDA-RODAS E 3,20M DE PISTA DE ROLAMENTO,SEM CAPEAMENTO,COM VAO ENTRE 7,50 E 12,50M,COLOCADA</t>
  </si>
  <si>
    <t>SUPERESTRUTURA DE PONTE OU VIADUTO,PRE-FABRICADA,EM CONCRETOPROTENDIDO,CLASSE 45,PARA DUAS FAIXAS DE TRAFEGO E 7,20M DEPISTA DE ROLAMENTO,SEM CAPEAMENTO,COM VAO ENTRE 7,50 E 12,50M,COLOCADA</t>
  </si>
  <si>
    <t>SUPERESTRUTURA DE PONTE OU VIADUTO,PRE-FABRICADA,EM CONCRETOPROTENDIDO,CLASSE 45,PARA UMA FAIXA DE TRAFEGO COM 3,20M DEPISTA DE ROLAMENTO,COM GUARDA-RODAS,PASSEIOS E GUARDA-CORPOS,COM LARGURA DE 4,60M,SEM CAPEAMENTO,COM VAO ENTRE 7,50 E 12,50M,COLOCADA</t>
  </si>
  <si>
    <t>SUPERESTRUTURA DE PONTE OU VIADUTO,PRE-FABRICADA,EM CONCRETOPROTENDIDO,CLASSE 45,PARA DUAS FAIXAS DE TRAFEGO COM 7,20MDE PISTA DE ROLAMENTO,COM GUARDA-RODAS,PASSEIOS E GUARDA-CORPOS,COM LARGURA TOTAL DE 9,00M,SEM CAPEAMENTO,COM VAO ENTRE7,50 E 12,50M,COLOCADA</t>
  </si>
  <si>
    <t>SUPERESTRUTURA DE PONTE OU VIADUTO,PRE-FABRICADA,EM CONCRETOPROTENDIDO,CLASSE 45,PARA DUAS FAIXAS DE TRAFEGO COM 7,20MDE PISTA DE ROLAMENTO,COM GUARDA-RODAS,PASSEIOS E GUARDA-CORPOS,COM LARGURA TOTAL DE 10,50M,SEM CAPEAMENTO,COM VAO ENTRE7,50 E 12,50M,COLOCADA</t>
  </si>
  <si>
    <t>SUPERESTRUTURA DE PONTE OU VIADUTO,PRE-FABRICADA,EM CONCRETOPROTENDIDO,CLASSE 45,PARA DUAS FAIXAS DE TRAFEGO DE 3,60M EBARREIRAS TIPO DER-RJ,COM LARGURA TOTAL DE 9,00M,SEM CAPEAMENTO,COM VAO ENTRE 7,50 E 12,50M,COLOCADA</t>
  </si>
  <si>
    <t>SUPERESTRUTURA DE PONTE OU VIADUTO,PRE-FABRICADA,EM CONCRETOPROTENDIDO,CLASSE 45,PARA DUAS FAIXAS DE TRAFEGO DE 3,60M EBARREIRAS TIPO DER-RJ,COM LARGURA TOTAL DE 11,00M,SEM CAPEAMENTO,COM VAO ENTRE 7,50 E 12,50M,COLOCADA</t>
  </si>
  <si>
    <t>SUPERESTRUTURA DE PONTE OU VIADUTO,PRE-FABRICADA,EM CONCRETOPROTENDIDO,CLASSE 45,PARA DUAS FAIXAS DE TRAFEGO DE 3,60M,DOIS ACOSTAMENTOS DE 2,50M E BARREIRAS TIPO DER-RJ,COM LARGURA TOTAL DE 13,00M,SEM CAPEAMENTO,COM VAO ENTRE 7,50 E 12,50M,COLOCADA</t>
  </si>
  <si>
    <t>ABRIGO DESTINADO A PARADA DE ONIBUS,INTEGRALMENTE PRE-FABRICADO EM CONCRETO PROTENDIDO E/OU ARMADO,COM BANCO INCORPORADOAO PILAR E COBERTURA CURVA COM AREA DE PROJECAO HORIZONTALDE 8,00M2,NAS DIMENSOES DE 4,00X2,00M,COLOCADO</t>
  </si>
  <si>
    <t>ESTRUTURA PRE-FABRICADA EM CONCRETO ARMADO/PROTENDIDO,COM FCK&gt;=30MPA,PARA OBRAS PREDIAIS ATE QUATRO PAVIMENTOS,COM PILARES,VIGAS PRINCIPAIS E SECUNDARIAS,LAJES,PATAMARES E RAMPAS DE ACESSO,CONSIDERANDO A CONFECCAO DAS PECAS,INCLUSIVE O FORNECIMENTO DOS MATERIAIS,EXCLUSIVE O TRANSPORTE DAS PECAS PARAO CANTEIRO DE OBRAS E A MONTAGEM</t>
  </si>
  <si>
    <t>ESTRUTURA PRE-FABRICADA EM CONCRETO ARMADO/PROTENDIDO,COM FCK&gt;=30MPA,PARA OBRAS PREDIAIS ATE QUATRO PAVIMENTOS,COM PILARES,VIGAS PRINCIPAIS E SECUNDARIAS,LAJES,PATAMARES E RAMPAS DE ACESSO,CONSIDERANDO A MONTAGEM,EXCLUSIVE A CONFECCAO DAS PECAS(VIDE ITEM 11.060.0410)</t>
  </si>
  <si>
    <t>MURO DE ARRIMO CELULAR,DE PECAS PRE-MOLDADAS DE CONCRETO,COMPREENDENDO:CONFECCAO DAS PECAS,MONTAGEM E COMPACTACAO DO SOLO DE ENCHIMENTO.O CUSTO INCLUI TODOS OS MATERIAIS NECESSARIOS,EXCLUSIVE FORMAS</t>
  </si>
  <si>
    <t>RECUPERACAO DE JUNTAS DE DILATACAO DE OBRAS DE CONTENCAO ATE2CM DE ABERTURA COM PROTECAO,ATE PROFUNDIDADE DE 1CM,EXCLUSIVE ANDAIME E RECUPERACAO ESTRUTURAL DAS FACES LATERAIS DA JUNTA</t>
  </si>
  <si>
    <t>APLICACAO COM AIRLESS DE INIBIDOR DE CORROSAO, EM ESTRUTURADE CONCRETO ARMADO NOS SERVICOS DE RECUPERACAO ESTRUTURAL,EXCLUSIVE LIMPEZA DA ESTRUTURA</t>
  </si>
  <si>
    <t>REFORCO ESTRUTURAL COMPOSTO DE MANTA DE FIBRA DE CARBONO COMESPESSURA DE 0,165MM,INCLUSIVE LIXAMENTO DA SUPERFICIE,REGULARIZACAO POR ENCHIMENTO ALEATORIO E APLICACAO DE ADESIVO EPOXI PARA FIXACAO E SUTURACAO DAS FIBRAS DE CARBONO</t>
  </si>
  <si>
    <t>REFORCO ESTRUTURAL COM LAMINA DE FIBRA DE CARBONO,LARGURA DE50MM E ESPESSURA DE 1,20MM,INCLUSIVE LIXAMENTO DA SUPERFICIE,REGULARIZACAO POR ENCHIMENTO ALEATORIO E APLICACAO DE ADESIVO EPOXI PARA FIXACAO E SUTURACAO DAS FIBRAS DE CARBONO</t>
  </si>
  <si>
    <t>RECOMPOSICAO DE CAPEAMENTO DE CONCRETO E PEQUENAS ESPESSURASEM SERVICOS DE RECUPERACAO ESTRUTURAL,COM ARGAMASSA DE CIMENTO E AREIA NO TRACO 1:3 ADITIVADA COM RESINA ACRILICA NA PROPORCAO 50ML/M3 DE ARGAMASSA E SILICA ATIVA NA PROPORCAO DE5% A 10% DE CIMENTO</t>
  </si>
  <si>
    <t>VERIFICACAO DE CARGA RESIDUAL EM ANCORAGENS DE ATE 60T DE CARGA MAXIMA DE ENSAIO,INCLUSIVE FORNECIMENTO DE EQUIPAMENTOSHIDRAULICOS(MACACO E BOMBA),RECUPERACAO COM PINTURA ANTICORROSIVA DAS ANCORAGENS E REPROTENSAO,LIMPEZA COM ESCOVA DE ACO,EXCLUSIVE ANDAIME E CAIXA DE PROTECAO DAS CABECAS DOS TIRANTES</t>
  </si>
  <si>
    <t>ALVENARIA DE PEDRA EM ELEVACAO,DE UMA FACE,FEITA COM BLOCOSDE DIMENSOES APROXIMADAS DE 30X30X30 A 40X40X40CM,ASSENTES COM ARGAMASSA DE CIMENTO,SAIBRO E AREIA,NO TRACO 1:2:3,JUNTASSIMPLES,TENDO ALTURA ATE 1,50M</t>
  </si>
  <si>
    <t>ALVENARIA DE PEDRA EM ELEVACAO,DE UMA FACE,FEITA COM BLOCOSDE DIMENSOES APROXIMADAS DE 30X30X30 A 40X40X40CM,ASSENTES COM ARGAMASSA DE CIMENTO,SAIBRO E AREIA,NO TRACO 1:2:3,JUNTASSIMPLES,TENDO ALTURA ATE 2,00M</t>
  </si>
  <si>
    <t>ALVENARIA DE PEDRA EM ELEVACAO,DE UMA FACE,FEITA COM BLOCOSDE DIMENSOES APROXIMADAS DE 30X30X30 A 40X40X40CM,ASSENTES COM ARGAMASSA DE CIMENTO,SAIBRO E AREIA,NO TRACO 1:2:3,JUNTASSIMPLES,TENDO ALTURA ATE 2,50M</t>
  </si>
  <si>
    <t>ALVENARIA DE PEDRA EM ELEVACAO,DE UMA FACE,FEITA COM BLOCOSDE DIMENSOES APROXIMADAS DE 30X30X30 A 40X40X40CM,ASSENTES COM ARGAMASSA DE CIMENTO,SAIBRO E AREIA,NO TRACO 1:2:3,JUNTASSIMPLES,TENDO ALTURA ATE 3,00M</t>
  </si>
  <si>
    <t>ALVENARIA DE PEDRA EM ELEVACAO,DE UMA FACE,FEITA COM BLOCOSDE PEDRA DE MAO,ASSENTES COM ARGAMASSA DE CIMENTO,SAIBRO E AREIA,NO TRACO 1:2:3,TENDO ALTURA ATE 1,50M,SENDO A ESPESSURAATE 0,35M</t>
  </si>
  <si>
    <t>ALVENARIA DE PEDRA EM ELEVACAO,DE UMA FACE,FEITA COM BLOCOSDE PEDRA DE MAO,ASSENTES COM ARGAMASSA DE CIMENTO,SAIBRO E AREIA,NO TRACO 1:2:3,TENDO ALTURA ATE 3,00M,SENDO A ESPESSURAATE 0,35M</t>
  </si>
  <si>
    <t>ALVENARIA DE PEDRA EM ELEVACAO,DE DUAS FACES,FEITA COM BLOCOS DE PEDRA DE MAO,ASSENTES COM ARGAMASSA DE CIMENTO,SAIBRO EAREIA,NO TRACO 1:2:3,TENDO ALTURA ATE 1,50M,SENDO A ESPESSURA ATE 0,35M</t>
  </si>
  <si>
    <t>ALVENARIA DE PEDRA EM ELEVACAO,DE DUAS FACES,FEITA COM BLOCOS DE PEDRA DE MAO,ASSENTES COM ARGAMASSA DE CIMENTO,SAIBRO EAREIA,NO TRACO 1:2:3,TENDO ALTURA ATE 3,00M,SENDO A ESPESSURA ATE 0,35M</t>
  </si>
  <si>
    <t>ALVENARIA DE TIJOLOS MACICOS 7X10X20CM,COM ARGAMASSA DE CIMENTO E SAIBRO,NO TRACO 1:6,EM PAREDES DE UMA VEZ (0,20M),DE SUPERFICIE CORRIDA,ATE 3,00M DE ALTURA E MEDIDA PELA AREA REAL</t>
  </si>
  <si>
    <t>ALVENARIA DE TIJOLOS MACICOS 7X10X20CM,COM ARGAMASSA DE CIMENTO E SAIBRO,NO TRACO 1:6,EM PAREDES DE UMA VEZ(0,20M),COM VAOS OU ARESTAS,DE 3,00M A 4,50M DE ALTURA E MEDIDA PELA AREAREAL</t>
  </si>
  <si>
    <t>ALVENARIA DE TIJOLOS MACICOS 7X10X20CM,COM ARGAMASSA DE CIMENTO E SAIBRO,NO TRACO 1:6,EM PAREDES DE MEIA VEZ(0,10M),DE SUPERFICIE CORRIDA,ATE 3,00M DE ALTURA E MEDIDA PELA AREA REAL</t>
  </si>
  <si>
    <t>ALVENARIA DE TIJOLOS MACICOS 7X10X20CM,COM ARGAMASSA DE CIMENTO E SAIBRO,NO TRACO 1:6,EM PAREDES DE MEIA VEZ(0,10M),DE SUPERFICIE CORRIDA,ATE 1,50M DE ALTURA E MEDIDA PELA AREA REAL</t>
  </si>
  <si>
    <t>ALVENARIA DE TIJOLOS MACICOS 7X10X20CM,COM ARGAMASSA DE CIMENTO E SAIBRO,NO TRACO 1:6,EM PAREDES DE MEIA VEZ(0,10M),DE SUPERFICIE CORRIDA,DE 3,00M A 4,50M DE ALTURA E MEDIDA PELA AREA REAL</t>
  </si>
  <si>
    <t>ALVENARIA DE TIJOLOS MACICOS 7X10X20CM,COM ARGAMASSA DE CIMENTO E SAIBRO,NO TRACO 1:6,EM PAREDES DE MEIA VEZ (0,10M),COMVAOS OU ARESTAS,DE 3,00M A 4,50M DE ALTURA E MEDIDA PELA AREA REAL</t>
  </si>
  <si>
    <t>ALVENARIA PARA CAIXAS ENTERRADAS,ATE 0,80M DE PROFUNDIDADE,DE TIJOLOS MACICOS 7X10X20CM,ASSENTES COM ARGAMASSA DE CIMENTO,SAIBRO E AREIA,NO TRACO 1:2:2,EM PAREDES DE MEIA VEZ(0,10M)</t>
  </si>
  <si>
    <t>ALVENARIA PARA CAIXAS ENTERRADAS,ATE 0,80M DE PROFUNDIDADE,DE TIJOLOS MACICOS 7X10X20CM,ASSENTES COM ARGAMASSA DE CIMENTO,SAIBRO E AREIA,NO TRACO 1:2:2,EM PAREDES DE UMA VEZ (0,20M)</t>
  </si>
  <si>
    <t>ALVENARIA PARA CAIXAS ENTERRADAS,DE 0,80 A 1,60M DE PROFUNDIDADE,DE TIJOLOS MACICOS 7X10X20CM,ASSENTES COM ARGAMASSA DECIMENTO,SAIBRO E AREIA,NO TRACO 1:2:2,EM PAREDES DE UMA VEZ(0,20M)</t>
  </si>
  <si>
    <t>ALVENARIA DE TIJOLOS CERAMICOS FURADOS 10X20X20CM,ASSENTES COM ARGAMASSA DE CIMENTO E SAIBRO,NO TRACO 1:8,EM PAREDES DEUMA VEZ(0,20M),DE SUPERFICIE CORRIDA,ATE 3,00M DE ALTURA E MEDIDA PELA AREA REAL</t>
  </si>
  <si>
    <t>ALVENARIA DE TIJOLOS CERAMICOS FURADOS 10X20X20CM,ASSENTES COM ARGAMASSA DE CIMENTO E SAIBRO,NO TRACO 1:8,EM PAREDES DEUMA VEZ(0,20M),DE SUPERFICIE CORRIDA,ATE 1,50M DE ALTURA E MEDIDA PELA AREA REAL</t>
  </si>
  <si>
    <t>ALVENARIA DE TIJOLOS CERAMICOS FURADOS 10X20X20CM,ASSENTES COM ARGAMASSA DE CIMENTO E SAIBRO,NO TRACO 1:8,EM PAREDES DEUMA VEZ(0,20M),COM VAOS OU ARESTAS,ATE 3,00M DE ALTURA E MEDIDA PELA AREA REAL</t>
  </si>
  <si>
    <t>ALVENARIA DE TIJOLOS CERAMICOS FURADOS 10X20X20CM,ASSENTES COM ARGAMASSA DE CIMENTO E SAIBRO,NO TRACO 1:8,EM PAREDES DEUMA VEZ(0,20M),DE SUPERFICIE CORRIDA,DE 3,00M A 4,50M DE ALTURA E MEDIDA PELA AREA REAL</t>
  </si>
  <si>
    <t>ALVENARIA DE TIJOLOS CERAMICOS FURADOS 10X20X20CM,ASSENTES COM ARGAMASSA DE CIMENTO E SAIBRO,NO TRACO 1:8,EM PAREDES DEUMA VEZ(0,20M),COM VAOS OU ARESTAS,DE 3,00M A 4,50M DE ALTURA E MEDIDA PELA AREA REAL</t>
  </si>
  <si>
    <t>ALVENARIA DE TIJOLOS CERAMICOS FURADOS 10X20X20CM,ASSENTES COM ARGAMASSA DE CIMENTO E SAIBRO,NO TRACO 1:8,EM PAREDES DEMEIA VEZ(0,10M),DE SUPERFICIE CORRIDA,ATE 3,00M DE ALTURA EMEDIDA PELA AREA REAL</t>
  </si>
  <si>
    <t>ALVENARIA DE TIJOLOS CERAMICOS FURADOS 10X20X20CM,ASSENTES COM ARGAMASSA DE CIMENTO E SAIBRO,NO TRACO 1:8,EM PAREDES DEMEIA VEZ(0,10M),DE SUPERFICIE CORRIDA,ATE 1,50M DE ALTURA EMEDIDA PELA AREA REAL</t>
  </si>
  <si>
    <t>ALVENARIA DE TIJOLOS CERAMICOS FURADOS 10X20X20CM,ASSENTES COM ARGAMASSA DE CIMENTO E SAIBRO,NO TRACO 1:8,EM PAREDES DEMEIA VEZ(0,10M)COM VAOS OU ARESTAS,ATE 3,00M DE ALTURA E MEDIDA PELA AREA REAL</t>
  </si>
  <si>
    <t>ALVENARIA DE TIJOLOS CERAMICOS FURADOS 10X20X20CM,ASSENTES COM ARGAMASSA DE CIMENTO E SAIBRO,NO TRACO 1:8,EM PAREDES DEMEIA VEZ(0,10M),DE SUPERFICIE CORRIDA,DE 3,00M A 4,50M DE ALTURA E MEDIDA PELA AREA REAL</t>
  </si>
  <si>
    <t>ALVENARIA DE TIJOLOS CERAMICOS FURADOS 10X20X20CM,ASSENTES COM ARGAMASSA DE CIMENTO E SAIBRO,NO TRACO 1:8,EM PAREDES DEMEIA VEZ(0,10M),COM VAOS OU ARESTAS,DE 3,00M A 4,50M,MEDIDAPELA AREA REAL</t>
  </si>
  <si>
    <t>ALVENARIA DE TIJOLOS CERAMICOS FURADOS 10X20X30CM,COMPLEMENTADA COM 20% DE TIJOLOS DE 10X20X20CM,ASSENTES COM ARGAMASSADE CIMENTO E SAIBRO,NO TRACO 1:8,EM PAREDES DE UMA VEZ(0,20M),DE SUPERFICIE CORRIDA,ATE 3,00M DE ALTURA E MEDIDA PELA AREA REAL</t>
  </si>
  <si>
    <t>ALVENARIA DE TIJOLOS CERAMICOS FURADOS 10X20X30CM,COMPLEMENTADA COM 20% DE TIJOLOS DE 10X20X20CM,ASSENTES COM ARGAMASSADE CIMENTO E SAIBRO,NO TRACO 1:8,EM PAREDES DE UMA VEZ(0,20M),DE SUPERFICIE CORRIDA,ATE 1,50M DE ALTURA E MEDIDA PELA AREA REAL</t>
  </si>
  <si>
    <t>ALVENARIA DE TIJOLOS CERAMICOS FURADOS 10X20X30CM,COMPLEMENTADA COM 20% DE TIJOLOS DE 10X20X20CM,ASSENTES COM ARGAMASSADE CIMENTO E SAIBRO,NO TRACO 1:8,EM PAREDES DE UMA VEZ(0,20M),COM VAOS OU ARESTAS,ATE 3,00M DE ALTURA E MEDIDA PELA AREAREAL</t>
  </si>
  <si>
    <t>ALVENARIA DE TIJOLOS CERAMICOS FURADOS 10X20X30CM,COMPLEMENTADA COM 20% DE TIJOLOS DE 10X20X20CM,ASSENTES COM ARGAMASSADE CIMENTO E SAIBRO,NO TRACO 1:8,EM PAREDES DE UMA VEZ(0,20M),DE SUPERFICIE CORRIDA,DE 3,00M A 4,50M DE ALTURA E MEDIDAPELA AREA REAL</t>
  </si>
  <si>
    <t>ALVENARIA DE TIJOLOS CERAMICOS FURADOS 10X20X30CM,COMPLEMENTADA COM 20% DE TIJOLOS DE 10X20X20CM,ASSENTES COM ARGAMASSADE CIMENTO E SAIBRO,NO TRACO 1:8,EM PAREDES DE UMA VEZ(0,20M),COM VAOS OU ARESTAS,DE 3,00M A 4,50M DE ALTURA E MEDIDA PELA AREA REAL</t>
  </si>
  <si>
    <t>ALVENARIA DE TIJOLOS CERAMICOS FURADOS 10X20X30CM,COMPLEMENTADA COM 6% DE TIJOLOS DE 10X20X20CM,ASSENTES COM ARGAMASSA DE CIMENTO E SAIBRO,NO TRACO 1:8,EM PAREDES DE MEIA VEZ(0,10M) DE SUPERFICIE CORRIDA,ATE 3,00M DE ALTURA E MEDIDA PELA AREA REAL</t>
  </si>
  <si>
    <t>ALVENARIA DE TIJOLOS CERAMICOS FURADOS 10X20X30CM,COMPLEMENTADA COM 6% DE TIJOLOS DE 10X20X20CM,ASSENTES COM ARGAMASSA DE CIMENTO E SAIBRO,NO TRACO 1:8,EM PAREDES DE MEIA VEZ(0,10M) DE SUPERFICIE CORRIDA,ATE 1,50M DE ALTURA E MEDIDA PELA AREA REAL</t>
  </si>
  <si>
    <t>ALVENARIA DE TIJOLOS CERAMICOS FURADOS 10X20X30CM,COMPLEMENTADA COM 6% DE TIJOLOS DE 10X20X20CM,ASSENTES COM ARGAMASSA DE CIMENTO E SAIBRO,NO TRACO 1:8,EM PAREDES DE MEIA VEZ(0,10M) COM VAOS OU ARESTAS,ATE 3,00M DE ALTURA E MEDIDA PELA AREAREAL</t>
  </si>
  <si>
    <t>ALVENARIA DE TIJOLOS CERAMICOS FURADOS 10X20X30CM,COMPLEMENTADA COM 6% DE TIJOLOS DE 10X20X20CM,ASSENTES COM ARGAMASSA DE CIMENTO E SAIBRO,NO TRACO 1:8,EM PAREDES DE MEIA VEZ (0,10M),DE SUPERFICIE CORRIDA,DE 3,00 A 4,50M DE ALTURA E MEDIDAPELA AREA REAL</t>
  </si>
  <si>
    <t>ALVENARIA DE TIJOLOS CERAMICOS FURADOS 10X20X30CM,COMPLEMENTADA COM 6% DE TIJOLOS DE 10X20X20CM,ASSENTES COM ARGAMASSA DE CIMENTO E SAIBRO,NO TRACO 1:8,EM PAREDES DE MEIA VEZ(0,10M) COM VAOS OU ARESTAS,DE 3,00 A 4,50M DE ALTURA E MEDIDA PELA AREA REAL</t>
  </si>
  <si>
    <t>ALVENARIA DE TIJOLOS CERAMICOS FURADOS 10X20X20CM,ASSENTES COM ARGAMASSA DE CIMENTO,CAL HIDRATADA ADITIVADA E AREIA,NO TRACO 1:1:8,EM PAREDES DE UMA VEZ(0,20M),DE SUPERFICIE CORRIDA,ATE 3,00M DE ALTURA E MEDIDA PELA AREA REAL</t>
  </si>
  <si>
    <t>ALVENARIA DE TIJOLOS CERAMICOS FURADOS 10X20X20CM,ASSENTES COM ARGAMASSA DE CIMENTO,CAL HIDRATADA ADITIVADA E AREIA,NO TRACO 1:1:8,EM PAREDES DE UMA VEZ(0,20M),DE SUPERFICIE CORRIDA,ATE 1,50M DE ALTURA E MEDIDA PELA AREA REAL</t>
  </si>
  <si>
    <t>ALVENARIA DE TIJOLOS CERAMICOS FURADOS 10X20X20CM,ASSENTES COM ARGAMASSA DE CIMENTO,CAL HIDRATADA ADITIVADA E AREIA,NO TRACO 1:1:8,EM PAREDES DE UMA VEZ(0,20M),COM VAOS OU ARESTAS,ATE 3,00M DE ALTURA E MEDIDA PELA AREA REAL</t>
  </si>
  <si>
    <t>ALVENARIA DE TIJOLOS,CERAMICOS FURADOS 10X20X20CM,ASSENTES COM ARGAMASSA DE CIMENTO,CAL HIDRATADA ADITIVADA E AREIA,NO TRACO 1:1:8,EM PAREDES DE UMA VEZ(0,20M),DE SUPERFICIE CORRIDA,DE 3,00 A 4,50M DE ALTURA E MEDIDA PELA AREA REAL</t>
  </si>
  <si>
    <t>ALVENARIA DE TIJOLOS CERAMICOS FURADOS 10X20X20CM,ASSENTES COM ARGAMASSA DE CIMENTO,CAL HIDRATADA ADITIVADA E AREIA,NO TRACO 1:1:8,EM PAREDES DE UMA VEZ(0,20M),COM VAOS OU ARESTAS,DE 3,00 A 4,50M DE ALTURA E MEDIDA PELA AREA REAL</t>
  </si>
  <si>
    <t>ALVENARIA DE TIJOLOS CERAMICOS FURADOS 10X20X20CM ASSENTES COM ARGAMASSA DE CIMENTO,CAL HIDRATADA ADITIVADA E AREIA,NO TRACO 1:1:8,EM PAREDES DE MEIA VEZ(0,10M),DE SUPERFICIE CORRIDA,ATE 3,00M DE ALTURA E MEDIDA PELA AREA REAL</t>
  </si>
  <si>
    <t>ALVENARIA DE TIJOLOS CERAMICOS,FURADOS 10X20X20CM,ASSENTES COM ARGAMASSA DE CIMENTO,CAL HIDRATADA ADITIVADA E AREIA,NO TRACO 1:1:8,EM PAREDES DE MEIA VEZ(0,10M),DE SUPERFICIE CORRIDA,ATE 1,50M DE ALTURA E MEDIDA PELA AREA REAL</t>
  </si>
  <si>
    <t>ALVENARIA DE TIJOLOS CERAMICOS FURADOS 10X20X20CM,ASSENTES COM ARGAMASSA DE CIMENTO,CAL HIDRATADA ADITIVADA E AREIA,NO TRACO 1:1:8,EM PAREDES DE MEIA VEZ(0,10M),COM VAOS OU ARESTAS,ATE 3,00M DE ALTURA E MEDIDA PELA AREA REAL</t>
  </si>
  <si>
    <t>ALVENARIA DE TIJOLOS CERAMICOS FURADOS 10X20X20CM ASSENTES COM ARGAMASSA DE CIMENTO,CAL HIDRATADA ADITIVADA E AREIA,NO TRACO 1:1:8,EM PAREDES DE MEIA VEZ(0,10M),DE SUPERFICIE CORRIDA,DE 3,00 A 4,50M DE ALTURA E MEDIDA PELA AREA REAL</t>
  </si>
  <si>
    <t>ALVENARIA DE TIJOLOS CERAMICOS FURADOS 10X20X20CM,ASSENTES COM ARGAMASSA DE CIMENTO,CAL HIDRATADA ADITIVADA E AREIA,NO TRACO 1:1:8,EM PAREDES DE MEIA VEZ(0,10M),COM VAOS OU ARESTAS,DE 3,00 A 4,50M DE ALTURA E MEDIDA PELA AREA REAL</t>
  </si>
  <si>
    <t>ALVENARIA DE TIJOLOS CERAMICOS FURADOS 10X20X30CM,COMPLEMENTADA COM 20% DE TIJOLOS DE 10X20X20CM,ASSENTES COM ARGAMASSADE CIMENTO,CAL HIDRATADA ADITIVADA E AREIA,NO TRACO 1:1:8,EMPAREDES DE UMA VEZ(0,20M),DE SUPERFICIE CORRIDA,ATE 3,00M DE ALTURA E MEDIDA PELA AREA REAL</t>
  </si>
  <si>
    <t>ALVENARIA DE TIJOLOS CERAMICOS FURADOS 10X20X30CM,COMPLEMENTADA COM 20% DE TIJOLOS DE 10X20X20CM,ASSENTES COM ARGAMASSADE CIMENTO,CAL HIDRATADA ADITIVADA E AREIA,NO TRACO 1:1:8,EMPAREDES DE UMA VEZ(0,20M),DE SUPERFICIE CORRIDA,ATE 1,50M DE ALTURA E MEDIDA PELA AREA REAL</t>
  </si>
  <si>
    <t>ALVENARIA DE TIJOLOS CERAMICOS FURADOS 10X20X30CM,COMPLEMENTADA COM 20% DE TIJOLOS DE 10X20X20CM,ASSENTES COM ARGAMASSADE CIMENTO,CAL HIDRATADA ADITIVADA E AREIA,NO TRACO 1:1:8,EMPAREDES DE UMA VEZ(0,20M),COM VAOS OU ARESTAS,ATE 3,00M DEALTURA E MEDIDA PELA AREA REAL</t>
  </si>
  <si>
    <t>ALVENARIA DE TIJOLOS CERAMICOS FURADOS 10X20X30CM,COMPLEMENTADA COM 20% DE TIJOLOS DE 10X20X20CM,ASSENTES COM ARGAMASSADE CIMENTO,CAL HIDRATADA ADITIVADA E AREIA,NO TRACO 1:1:8,EMPAREDES DE UMA VEZ(0,20M),DE SUPERFICIE CORRIDA,DE 3,00 A 4,50 DE ALTURA E MEDIDA PELA AREA REAL</t>
  </si>
  <si>
    <t>ALVENARIA DE TIJOLOS CERAMICOS FURADOS 10X20X30CM,COMPLEMENTADA COM 20% DE TIJOLOS DE 10X20X20CM,ASSENTES COM ARGAMASSADE CIMENTO,CAL HIDRATADA ADITIVADA E AREIA,NO TRACO 1:1:8,EMPAREDES DE UMA VEZ (0,20M),COM VAOS OU ARESTAS,DE 3,00 A 4,50M DE ALTURA E MEDIDA PELA AREA REAL</t>
  </si>
  <si>
    <t>ALVENARIA DE TIJOLOS CERAMICOS FURADOS 10X20X30CM,COMPLEMENTADA COM 6% DE TIJOLOS DE 10X20X20CM,ASSENTES COM ARGAMASSA DE CIMENTO,CAL HIDRATADA ADITIVADA E AREIA,NO TRACO 1:1:8,EMPAREDES DE MEIA VEZ(0,10M),DE SUPERFICIE CORRIDA,ATE 3,00M DE ALTURA E MEDIDA PELA AREA REAL</t>
  </si>
  <si>
    <t>ALVENARIA DE TIJOLOS CERAMICOS FURADOS 10X20X30CM,COMPLEMENTADA COM 6% DE TIJOLOS DE 10X20X20CM,ASSENTES COM ARGAMASSA DE CIMENTO,CAL HIDRATADA ADITIVADA E AREIA,NO TRACO 1:1:8,EMPAREDES DE MEIA VEZ(0,10M),DE SUPERFICIE CORRIDA,ATE 1,50M DE ALTURA E MEDIDA PELA AREA REAL</t>
  </si>
  <si>
    <t>ALVENARIA DE TIJOLOS CERAMICOS FURADOS 10X20X30CM,COMPLEMENTADA COM 6% DE TIJOLOS DE 10X20X20CM,ASSENTES COM ARGAMASSA DE CIMENTO,CAL HIDRATADA ADITIVADA E AREIA,NO TRACO 1:1:8,EMPAREDES DE MEIA VEZ(0,10M),COM VAOS OU ARESTAS,ATE 3,00M DEALTURA E MEDIDA PELA AREA REAL</t>
  </si>
  <si>
    <t>ALVENARIA DE TIJOLOS CERAMICOS FURADOS 10X20X30CM,COMPLEMENTADA COM 6% DE TIJOLOS DE 10X20X20CM,ASSENTES COM ARGAMASSA DE CIMENTO,CAL HIDRATADA ADITIVADA E AREIA,NO TRACO 1:1:8,EMPAREDES DE MEIA VEZ(0,10M),DE SUPERFICIE CORRIDA,DE 3,00 A 4,50 DE ALTURA E MEDIDA PELA AREA REAL</t>
  </si>
  <si>
    <t>ALVENARIA DE TIJOLOS CERAMICOS FURADOS 10X20X30CM,COMPLEMENTADA COM 6% DE TIJOLOS DE 10X20X20CM,ASSENTES COM ARGAMASSA DE CIMENTO,CAL HIDRATADA ADITIVADA E AREIA,NO TRACO 1:1:8,EMPAREDES DE MEIA VEZ(0,10M),COM VAOS OU ARESTAS,DE 3,00 A 4,50M DE ALTURA E MEDIDA PELA AREA REAL</t>
  </si>
  <si>
    <t>ALVENARIA DE BLOCOS DE CONCRETO 10X20X40CM,ASSENTES COM ARGAMASSA DE CIMENTO E AREIA,NO TRACO 1:8,EM PAREDES DE 0,10M DEESPESSURA,DE SUPERFICIE CORRIDA,ATE 3,00M DE ALTURA E MEDIDAPELA AREA REAL</t>
  </si>
  <si>
    <t>ALVENARIA DE BLOCOS DE CONCRETO 10X20X40CM,ASSENTES COM ARGAMASSA DE CIMENTO E AREIA,NO TRACO 1:8,EM PAREDES DE 0,10M DEESPESSURA,COM VAOS OU ARESTAS,ATE 3,00M DE ALTURA E MEDIDA PELA AREA REAL</t>
  </si>
  <si>
    <t>ALVENARIA DE BLOCOS DE CONCRETO 10X20X40CM,ASSENTES COM ARGAMASSA DE CIMENTO E AREIA,NO TRACO 1:8,EM PAREDES DE 0,10M DEESPESSURA,DE SUPERFICIE CORRIDA,DE 3,00 A 4,50M DE ALTURA EE MEDIDA PELA AREA REAL</t>
  </si>
  <si>
    <t>ALVENARIA DE BLOCOS DE CONCRETO 10X20X40CM,ASSENTES COM ARGAMASSA DE CIMENTO E AREIA,NO TRACO 1:8,EM PAREDES DE 0,10M DEESPESSURA,COM VAOS OU ARESTAS,DE 3,00 A 4,50M DE ALTURA E MEDIDA PELA AREA REAL</t>
  </si>
  <si>
    <t>ALVENARIA DE BLOCOS DE CONCRETO 15X20X40CM,ASSENTES COM ARGAMASSA DE CIMENTO E AREIA,NO TRACO 1:8,EM PAREDES DE 0,15M DEESPESSURA,DE SUPERFICIE CORRIDA,ATE 3,00M DE ALTURA E MEDIDA PELA AREA REAL</t>
  </si>
  <si>
    <t>ALVENARIA DE BLOCOS DE CONCRETO 15X20X40CM,ASSENTES COM ARGAMASSA DE CIMENTO E AREIA,NO TRACO 1:8,EM PAREDES DE 0,15M DEESPESSURA,COM VAOS OU ARESTAS,ATE 3,00M DE ALTURA E MEDIDA PELA AREA REAL</t>
  </si>
  <si>
    <t>ALVENARIA DE BLOCOS DE CONCRETO 15X20X40CM,ASSENTES COM ARGAMASSA DE CIMENTO E AREIA,NO TRACO 1:8,EM PAREDES DE 0,15M DEESPESSURA,DE SUPERFICIE CORRIDA,DE 3,00 A 4,50M DE ALTURA EMEDIDA PELA AREA REAL</t>
  </si>
  <si>
    <t>ALVENARIA DE BLOCOS DE CONCRETO 15X20X40CM,ASSENTES COM ARGAMASSA DE CIMENTO E AREIA,NO TRACO 1:8,EM PAREDES DE 0,15M DEESPESSURA,COM VAOS OU ARESTAS,DE 3,00M A 4,50M DE ALTURA E MEDIDA PELA AREA REAL</t>
  </si>
  <si>
    <t>ALVENARIA DE BLOCOS DE CONCRETO 20X20X40CM,ASSENTES COM ARGAMASSA DE CIMENTO E AREIA,NO TRACO 1:6,EM PAREDES DE 0,20M DEESPESSURA,DE SUPERFICIE CORRIDA,ATE 3,00M DE ALTURA E MEDIDA PELA AREA REAL</t>
  </si>
  <si>
    <t>ALVENARIA DE BLOCOS DE CONCRETO 20X20X40CM,ASSENTES COM ARGAMASSA DE CIMENTO E AREIA,NO TRACO 1:6,EM PAREDES DE 0,20M DEESPESSURA,COM VAOS OU ARESTAS,ATE 3,00M DE ALTURA E MEDIDA PELA AREA REAL</t>
  </si>
  <si>
    <t>ALVENARIA DE BLOCOS DE CONCRETO 20X20X40CM,ASSENTES COM ARGAMASSA DE CIMENTO E AREIA,NO TRACO 1:6,EM PAREDES DE 0,20M DEESPESSURA,DE SUPERFICIE CORRIDA,DE 3,00 A 4,50M DE ALTURA EMEDIDA PELA AREA REAL</t>
  </si>
  <si>
    <t>ALVENARIA DE BLOCOS DE CONCRETO 20X20X40CM,ASSENTES COM ARGAMASSA DE CIMENTO E AREIA,NO TRACO 1:6,EM PAREDES DE 0,20M DEESPESSURA,COM VAOS OU ARESTAS,DE 3,00 A 4,50M DE ALTURA E MEDIDA PELA AREA REAL</t>
  </si>
  <si>
    <t>ALVENARIA DE BLOCOS DE CONCRETO 10X20X40CM,ASSENTES COM ARGAMASSA DE CIMENTO,CAL HIDRATADA ADITIVADA E AREIA,NO TRACO 1:1:10,EM PAREDES DE 0,10M DE ESPESSURA,DE SUPERFICIE CORRIDA,ATE 3,00M DE ALTURA E MEDIDA PELA AREA REAL</t>
  </si>
  <si>
    <t>ALVENARIA DE BLOCOS DE CONCRETO 10X20X40CM,ASSENTES COM ARGAMASSA DE CIMENTO,CAL HIDRATADA ADITIVADA E AREIA,NO TRACO 1:1:10,EM PAREDES DE 0,10M DE ESPESSURA,COM VAOS OU ARESTAS,ATE 3,00M DE ALTURA E MEDIDA PELA AREA REAL</t>
  </si>
  <si>
    <t>ALVENARIA DE BLOCOS DE CONCRETO 10X20X40CM,ASSENTES COM ARGAMASSA DE CIMENTO,CAL HIDRATADA ADITIVADA E AREIA,NO TRACO 1:1:10,EM PAREDES DE 0,10M DE ESPESSURA,DE SUPERFICIE CORRIDA,DE 3,00M A 4,50M DE ALTURA E MEDIDA PELA AREA REAL</t>
  </si>
  <si>
    <t>ALVENARIA DE BLOCOS DE CONCRETO 10X20X40CM,ASSENTES COM ARGAMASSA DE CIMENTO,CAL HIDRATADA ADITIVADA E AREIA,NO TRACO 1:1:10,EM PAREDES DE 0,10M DE ESPESSURA,COM VAOS OU ARESTAS,DE3,00M A 4,50M DE ALTURA E MEDIDA PELA AREA REAL</t>
  </si>
  <si>
    <t>ALVENARIA DE BLOCOS DE CONCRETO 15X20X40CM,ASSENTES COM ARGAMASSA DE CIMENTO,CAL HIDRATADA ADITIVADA E AREIA,NO TRACO 1:1:10,EM PAREDES DE 0,15M DE ESPESSURA,DE SUPERFICIE CORRIDA,ATE 3,00M DE ALTURA E MEDIDA PELA AREA REAL</t>
  </si>
  <si>
    <t>ALVENARIA DE BLOCOS DE CONCRETO 15X20X40CM,ASSENTES COM ARGAMASSA DE CIMENTO,CAL HIDRATADA ADITIVADA E AREIA,NO TRACO 1:1:10,EM PAREDES DE 0,15M DE ESPESSURA,COM VAOS OU ARESTAS,ATE 3,00M DE ALTURA E MEDIDA PELA AREA REAL</t>
  </si>
  <si>
    <t>ALVENARIA DE BLOCOS DE CONCRETO 15X20X40CM,ASSENTES COM ARGAMASSA DE CIMENTO,CAL HIDRATADA ADITIVADA E AREIA,NO TRACO 1:1:10,EM PAREDES DE 0,15M DE ESPESSURA,DE SUPERFICIE CORRIDA,DE 3,00M A 4,50M DE ALTURA E MEDIDA PELA AREA REAL</t>
  </si>
  <si>
    <t>ALVENARIA DE BLOCOS DE CONCRETO 15X20X40CM,ASSENTES COM ARGAMASSA DE CIMENTO,CAL HIDRATADA ADITIVADA E AREIA,NO TRACO 1:1:10,EM PAREDES DE 0,15M DE ESPESSURA,COM VAOS OU ARESTAS,DE3,00M A 4,50M DE ALTURA E MEDIDA PELA AREA REAL</t>
  </si>
  <si>
    <t>ALVENARIA DE BLOCOS DE CONCRETO 20X20X40CM,ASSENTES COM ARGAMASSA DE CIMENTO,CAL HIDRATADA ADITIVADA E AREIA,NO TRACO 1:1:10,EM PAREDES DE 0,20M DE ESPESSURA,DE SUPERFICIE CORRIDA,ATE 3,00M DE ALTURA E MEDIDA PELA AREA REAL</t>
  </si>
  <si>
    <t>ALVENARIA DE BLOCOS DE CONCRETO 20X20X40CM,ASSENTES COM ARGAMASSA DE CIMENTO,CAL HIDRATADA ADITIVADA E AREIA NO TRACO 1:1:10,EM PAREDES DE 0,20M DE ESPESSURA,COM VAOS OU ARESTAS,ATE 3,00M DE ALTURA E MEDIDA PELA AREA REAL</t>
  </si>
  <si>
    <t>ALVENARIA DE BLOCOS DE CONCRETO 20X20X40CM,ASSENTES COM ARGAMASSA DE CIMENTO,CAL HIDRATADA ADITIVADA E AREIA,NO TRACO 1:1:10,EM PAREDES DE 0,20M DE ESPESSURA,DE SUPERFICIE CORRIDA,DE 3,00M A 4,50M DE ALTURA E MEDIDA PELA AREA REAL</t>
  </si>
  <si>
    <t>ALVENARIA DE BLOCOS DE CONCRETO 20X20X40CM,ASSENTES COM ARGAMASSA DE CIMENTO,CAL HIDRATADA ADITIVADA E AREIA,NO TRACO 1:1:10,EM PAREDES DE 0,20M DE ESPESSURA,COM VAOS OU ARESTAS,DE3,00M A 4,50M DE ALTURA E MEDIDA PELA AREA REAL</t>
  </si>
  <si>
    <t>ALVENARIA PARA CAIXAS ENTERRADAS,ATE 0,80M DE PROFUNDIDADE,COM BLOCOS DE CONCRETO DE 10X20X40CM,COM ARGAMASSA DE CIMENTOE AREIA,NO TRACO 1:4 E CONCRETO 20MPA,PARA PREENCHIMENTO DOS FUROS DOS MESMOS,EM PAREDES DE MEIA VEZ(0,10M)</t>
  </si>
  <si>
    <t>ALVENARIA PARA CAIXAS ENTERRADAS,ATE 1,60M DE PROFUNDIDADE,COM BLOCOS DE CONCRETO DE 20X20X40CM,COM ARGAMASSA DE CIMENTOE AREIA,NO TRACO 1:4 E CONCRETO 20MPA,PARA PREENCHIMENTO DOSFUROS DOS MESMOS,EM PAREDES DE UMA VEZ(0,20M)</t>
  </si>
  <si>
    <t>ALVENARIA PARA CAIXAS ENTERRADAS,ATE 3,00M DE PROFUNDIDADE,COM BLOCOS DE CONCRETO DE 20X20X40CM,COM ARGAMASSA DE CIMENTOE AREIA,NO TRACO 1:4 E CONCRETO 20MPA,PARA PREENCHIMENTO DOSFUROS DOS MESMOS,EM PAREDES DE UMA VEZ(0,20M)</t>
  </si>
  <si>
    <t>ALVENARIA DE BLOCOS DE CONCRETO ESTRUTURAL 15X20X40CM,ASSENTES COM ARGAMASSA DE CIMENTO E AREIA,NO TRACO 1:8,EM PAREDESDE 0,15M DE ESPESSURA,DE SUPERFICIE CORRIDA ATE 3,00M DE ALTURA E MEDIDA PELA AREA REAL</t>
  </si>
  <si>
    <t>ALVENARIA DE BLOCOS DE CONCRETO ESTRUTURAL 15X20X40CM,ASSENTES COM ARGAMASSA DE CIMENTO E AREIA,NO TRACO 1:8,EM PAREDESDE 0,15M DE ESPESSURA,COM VAOS OU ARESTAS,ATE 3,00M DE ALTURA E MEDIDA PELA AREA REAL</t>
  </si>
  <si>
    <t>ALVENARIA DE BLOCOS DE CONCRETO ESTRUTURAL 15X20X40CM,ASSENTES COM ARGAMASSA DE CIMENTO E AREIA,NO TRACO 1:8,EM PAREDESDE 0,15M DE ESPESSURA,DE SUPERFICIE CORRIDA,DE 3,00M ATE 4,50M DE ALTURA E MEDIDA PELA AREA REAL</t>
  </si>
  <si>
    <t>ALVENARIA DE BLOCOS DE CONCRETO ESTRUTURAL 15X20X40CM,ASSENTES COM ARGAMASSA DE CIMENTO E AREIA,NO TRACO 1:8,EM PAREDESDE 0,15M DE ESPESSURA,COM VAOS OU ARESTAS,DE 3,00M A 4,50M DE ALTURA E MEDIDA PELA AREA REAL</t>
  </si>
  <si>
    <t>ALVENARIA DE BLOCOS DE CONCRETO ESTRUTURAL 15X20X40CM,ASSENTES COM ARGAMASSA DE CIMENTO,CAL HIDRATADA ADITIVADA E AREIA,NO TRACO 1:1:8,EM PAREDES DE 15CM DE ESPESSURA,DE SUPERFICIECORRIDA ATE 3,00M DE ALTURA E MEDIDA PELA AREA REAL</t>
  </si>
  <si>
    <t>ALVENARIA DE BLOCOS DE CONCRETO ESTRUTURAL 15X20X40CM,ASSENTES COM ARGAMASSA DE CIMENTO,CAL HIDRATADA ADITIVADA E AREIA,NO TRACO 1:1:8,EM PAREDES DE 15CM DE ESPESSURA,COM VAOS OU ARESTAS,ATE 3,00 DE ALTURA E MEDIDA PELA AREA REAL</t>
  </si>
  <si>
    <t>ALVENARIA DE BLOCOS DE CONCRETO ESTRUTURAL 15X20X40CM,ASSENTES COM ARGAMASSA DE CIMENTO,CAL HIDRATADA ADITIVADA E AREIA,NO TRACO 1:1:8,EM PAREDES DE 15CM DE ESPESSURA,DE SUPERFICIECORRIDA DE 3,00M A 4,50M DE ALTURA E MEDIDA PELA AREA REAL</t>
  </si>
  <si>
    <t>ALVENARIA DE BLOCOS DE CONCRETO ESTRUTURAL 15X20X40CM,ASSENTES COM ARGAMASSA DE CIMENTO,CAL HIDRATADA ADITIVADA E AREIA,NO TRACO 1:1:8,EM PAREDES DE 15CM DE ESPESSURA,COM VAOS OU ARESTAS,DE 3,00M A 4,50M DE ALTURA E MEDIDA PELA AREA REAL</t>
  </si>
  <si>
    <t>PAREDE DE BLOCOS CERAMICOS VAZADOS(COBOGO),DE 10X10X10CM,ASSENTES COM ARGAMASSA DE CIMENTO E AREIA,NO TRACO 1:4,LEVANDOUM VERGALHAO DE 4,2MM EM CADA JUNTA HORIZONTAL,PRESO NAS EXTREMIDADES A ESTRUTURA OU ALVENARIA EXISTENTE</t>
  </si>
  <si>
    <t>ALVENARIA DE BLOCOS DE CONCRETO CELULAR,MEDINDO 10X30X60CM,ASSENTES COM ARGAMASSA DE CIMENTO,CAL HIDRATADA E AREIA,NO TRACO 1:2:9,EM PAREDES DE 10CM DE ESPESSURA E MEDIDA PELA AREAREAL</t>
  </si>
  <si>
    <t>ALVENARIA DE BLOCOS DE CONCRETO CELULAR,MEDINDO 20X30X60CM,ASSENTES COM ARGAMASSA DE CIMENTO,CAL HIDRATADA E AREIA,NO TRACO 1:2:9,EM PAREDES DE 20CM DE ESPESSURA E MEDIDA PELA AREAREAL</t>
  </si>
  <si>
    <t>ALVENARIA DE BLOCOS DE CONCRETO CELULAR,MEDINDO 15X30X60CM,ASSENTES COM ARGAMASSA DE CIMENTO,CAL HIDRATADA E AREIA,NO TRACO 1:2:9,EM PAREDES DE 15CM DE ESPESSURA E MEDIDA PELA AREAREAL</t>
  </si>
  <si>
    <t>PAREDE DIVISORIA EM PAINEL CEGO DE CHAPA DE FIBRA DE MADEIRADE DENSIDADE MEDIA,TIPO MDF 15MM DE ESPESSURA,ARMADA SOBRETARUGAMENTO DE SARRAFO,INCLUSIVE MATA-JUNTAS,MEDIDA PELA AREA REAL,FAZENDO AS PORTAS PARTE DO CONJUNTO,EXCLUSIVE SUASFERRAGENS E PINTURA</t>
  </si>
  <si>
    <t>PAREDE DIVISORIA EM MODULOS TIPO FOLHA DE PORTA DE COMPENSADO,FOLHEADO NAS 2 FACES,DE 60,70 OU 80X210CM,ESPESSURA DE 35MM,MONTANTES EM ACO NAVAL,INCLUSIVE PORTAS,EXCLUSIVE FERRAGENS E PINTURA.FORNECIMENTO E COLOCACAO</t>
  </si>
  <si>
    <t>PAREDE DRYWALL C/ESP.73MM,ESTRUT.C/MONTANTES SIMPLES AUTOPORTANTES 48MM,FIXADOS A GUIAS HORIZONTAIS 48MM,AMBOS ACO GALV.C/ESP.0,5MM,C/DUAS CHAPAS GESSO ACARTONADO STANDARD,ESP.12,5MM,LARG.1200MM,FIXADA AOS MONTANTES POR MEIO DE PARAFUSOS,C/TRATAMENTO JUNTAS C/MASSA E FITA P/UNIF.DA SUPERF.DAS CHAPASDE GESSO ACARTONADO,APLIC.EM AREAS SECAS.FORN.E COLOCACAO</t>
  </si>
  <si>
    <t>PAREDE DRYWALL C/ESP.73MM,ESTRUT.C/MONT.SIMPL.AUTOPORT.48MM,FIXADOS A GUIAS HORIZ.48MM,AMBOS ACO GALV.ESP.0,5MM,C/DUAS CHAPAS GESSO ACART.STANDARD,C/ADICAO LA MINERAL,ESP.12,5MM,LARG.1200MM,FIX.MONTANT.POR MEIO DE PARAFUSOS,C/TRATAMENTO JUNTAS C/MASSA E FITA P/UNIF.DA SUPERF.DAS CHAPAS DE GESSO ACARTONADO,APLIC.EM AREAS SECAS.FORNECIMENTO E COLOCACAO</t>
  </si>
  <si>
    <t>PAREDE DRYWALL,C/ESP.95MM,ESTRUT.C/MONTANTES SIMPLES AUTOPORTANTES 70MM,FIXADOS A GUIAS HORIZONTAIS 70MM,AMBOS ACO GALV.C/ESP.0,5MM,C/DUAS CHAPAS GESSO ACARTONADO STANDARD,ESP.12,5MM,LARG.1200MM,FIXADA AOS MONTANTES POR MEIO DE PARAFUSOS,C/TRATAMENTO JUNTAS C/MASSA E FITA P/UNIF.DA SUPERF.DAS CHAPASDE GESSO ACARTONADO,APLIC.EM AREAS SECAS.FORN. E COLOCACAO</t>
  </si>
  <si>
    <t>PAREDE DRYWALL,C/ESP.95MM,ESTRUT.C/MONTANTES SIMPLES AUTOPORTANTES 70MM,FIX.A GUIAS HORIZONTAIS 70MM,AMBOS ACO GALV.ESP.0,5MM,C/DUAS CHAPAS GESSO ACARTONADO STANDARD,C/ADICAO DE LAMINERAL,ESP.12,5MM,LARG.1200MM,FIX.MONTANT.POR MEIO DE PARAFUSOS,C/TRATAMENTO JUNTAS C/MASSA E FITA P/UNIF.SUPERF.DAS CHAPAS DE GESSO ACARTONADO,APLIC.AREAS SECAS.FORN.E COLOCACAO</t>
  </si>
  <si>
    <t>PAREDE DRYWALL C/ESP.120MM,ESTRUT.C/MONTANTES SIMPLES AUTOPORTANTES 70MM,FIXADOS A GUIAS HORIZONTAIS 70MM,AMBOS ACO GALV.ESP.0,5MM,C/QUATRO CHAPAS GESSO ACARTONADO STANDARD,ESP.12,5MM,LARG.1200MM,FIXADA AOS MONTANTES POR MEIO DE PARAFUSOS,C/TRATAMENTO DE JUNTAS C/MASSA E FITA P/UNIF.DA SUPERF.DAS CHAPAS GESSO ACARTONADO,APLIC.AREAS SECAS.FORN.E COLOCACAO</t>
  </si>
  <si>
    <t>PAREDE DRYWALL ESP.120MM,ESTRUT.MONTANTES SIMPLES AUTOPORTANTES 70MM,GUIAS HORIZONTAIS 70MM,AMBOS ACO GALV.ESP.0,5MM,C/QUATRO CHAPAS GESSO ACARTONADO STANDARD,ADICAO DE LA MINERAL,ESP.12,5MM,LARG.1200MM,FIXADA AOS MONTANTES MEIO DE PARAFUSOS C/TRATAMENTO JUNTAS C/MASSA E FITA P/UNIF.DA SUPERF.DAS CHAPAS DE GESSO ACARTONADO,APLIC.AREAS SECAS.FORN.E COLOCACAO</t>
  </si>
  <si>
    <t>PAREDE DRYWALL ESP.140MM,ESTRUT.C/MONTANTES SIMPLES AUTOPORTANTES 90MM,A GUIAS HORIZONTAIS 90MM,AMBOS ACO GALV.C/ESP.0,5MM,C/QUATRO CHAPAS DE GESSO ACARTONADO STANDARD,ESP.12,5MM,LARG.1200MM,FIXADA AOS MONTANTES POR MEIO DE PARAFUSOS C/TRATAMENTO JUNTAS C/MASSA E FITA P/UNIF.DA SUPERF.DAS CHAPAS DEGESSO ACARTONADO.APLIC.EM AREAS SECAS.FORN.E COLOCACAO</t>
  </si>
  <si>
    <t>PAREDE DRYWALL ESP.140MM,ESTRUT.MONTANTES SIMPLES AUTOPORTANTES 90MM,A GUIAS HORIZONTAIS 90MM,AMBOS ACO GALV.ESP.0,5MM,C/QUATRO CHAPAS GESSO ACARTONADO STANDARD,ADICAO LA MINERAL,ESP.12,5MM,LARG.1200MM,FIX.AOS MONTANTES P/MEIO DE PARAFUSOS,C/TRATAMENTO DE JUNTAS C/MASSA E FITA P/UNIF.DA SUPERF.DAS CHAPAS DE GESSO ACARTONADO.APLIC.EM AREAS SECAS.FORN.E COLOC.</t>
  </si>
  <si>
    <t>PAREDE DRYWALL ESP.73MM,ESTRUT.MONTANTES SIMPL.AUTOPORTANTES48MM,ESPACADOS ENTRE SI A CADA 400MM,FIX.A GUIAS HORIZONTAIS 48MM,AMBOS ACO GALV.ESP.0,5MM,C/1 CHAPA GESSO ACARTONADO STANDARD E UMA RU(RESIST.A UMIDADE),ESP.12,5MM,LARG.1200MM,C/TRATAMENTO JUNTAS C/MASSA E FITA P/UNIF.DA SUPERF.DAS CHAPASDE GESSO ACARTONADO.APLICAC.AREA SECA E UMIDA.FORN.COLOC.</t>
  </si>
  <si>
    <t>PAREDE DRYWALL ESP.73MM,C/MONTANTES AUTOPORTANTES 48MM,ESPACADOS ENTRE SI A CADA 400MM,GUIAS HORIZONTAIS 48MM,AMBOS ACOGALV.ESP.0,5MM,C/1 CHAPA GESSO ACARTONADO STANDARD E UMA RU(RESIST.UMIDADE),ADICAO LA MINERAL,ESP.12,5MM,LARG.1200MM,TRATAMENTO JUNTAS C/MASSA E FITA P/UNIF.DA SUPERF.DAS CHAPAS DEGESSO ACARTONADO.APLIC.EM AREA SECA E UMIDA.FORN.E COLOC.</t>
  </si>
  <si>
    <t>PAREDE DRYWALL ESP.78MM,ESTRUT.MONTANTES AUTOPORTANTES 48MM,ESPACADAS ENTRE SI A CADA 400MM,GUIAS HORIZONTAIS 48MM,AMBOSACO GALV.ESP.0,5MM,C/DUAS CHAPAS GESSO ACARTONADO,RU(RESISTENTE A UMIDADE),ESP.15MM,LARG.1200MM,C/TRATAMENTO DE JUNTASC/MASSA E FITA P/UNIF.DA SUPERF.DAS CHAPAS DE GESSO ACARTONADO.APLICACAO EM AREA SECA E UMIDA.FORNECIMENTO E COLOCACAO</t>
  </si>
  <si>
    <t>PAREDE DRYWALL ESP.78MM,ESTRUT.MONTANTES AUTOPORTANTES 48MM,ESPACADOS ENTRE SI A CADA 400MM,GUIAS HORIZONTAIS 48MM,AMBOSACO GALV.ESP.0,5MM,C/DUAS CHAPAS GESSO ACARTONADO,RU(RESISTENTE UMIDADE),ADICAO DE LA MINERAL,ESP.15MM,LARG.1200MM,C/TRATAMENTO JUNTAS C/MASSA E FITA P/UNIF.DA SUPERF.DAS CHAPAS DE GESSO ACARTONADO.APLIC.EM AREA SECA E UMIDA.FORN.E COLOC.</t>
  </si>
  <si>
    <t>PAREDE DRYWALL ESP.78MM,ESTRUT.MONTANTES AUTOPORTANTES 48MM,ESPACADOS ENTRE SI A CADA 400MM,GUIAS HORIZONTAIS 48MM,AMBOSACO GALV.ESP.0,5MM,C/UMA CHAPA GESSO ACARTONADO,STANDARD EOUTRA RF(RESISTENTE AO FOGO),ESP.15MM,LARG.1200MM,C/TRATAMENTO DE JUNTAS C/MASSA E FITA P/UNIF.DA SUPERF.DAS CHAPAS DE GESSO ACARTONADO.APLIC.EM AREA SECA E UMIDA.FORN.E COLOCACAO</t>
  </si>
  <si>
    <t>PAREDE DRYWALL ESP.78MM,ESTRUT.MONTANTES AUTOPORTANTES 48MM,ESPACADOS ENTRE SI A CADA 400MM,GUIAS HORIZONTAIS 48MM,AMBOSACO GALV.ESP.0,5MM,C/UMA CHAPA GESSO ACARTONADO,STANDARD EOUTRA RF(RESISTENTE FOGO),ADICAO LA MINERAL,ESP.15MM,LARG.1200MM,TRATAMENTO JUNTAS C/MASSA E FITA P/UNIF.DA SUPERF.DAS CHAPAS DE GESSO ACARTONADO.APLIC.AREA SECA E UMIDA.FORN.COL.</t>
  </si>
  <si>
    <t>PAREDE DRYWALL ESP.78MM,ESTRUT.MONTANTES AUTOPORTANTES 48MM,ESPACADOS ENTRE SI A CADA 400MM,GUIAS HORIZONTAIS 48MM,AMBOSACO GALV.ESP.0,5MM,C/DUAS CHAPAS GESSO ACARTONADO,RF(RESISTENTE AO FOGO),ESP.15MM,LARG.1200MM,C/TRATAMENTO DE JUNTAS C/MASSA E FITA P/UNIF.DA SUPERF.DAS CHAPAS DE GESSO ACARTONADO.APLICACAO EM AREA SECA E UMIDA.FORNECIMENTO E COLOCACAO</t>
  </si>
  <si>
    <t>PAREDE DRYWALL ESP.78MM,ESTRUT.MONTANTES AUTOPORTANTES 48MM,ESPACADOS ENTRE SI A CADA 400MM,GUIAS HORIZONTAIS 48MM,AMBOSACO GALV.ESP.0,5MM,C/DUAS CHAPAS GESSO ACARTONADO,RF(RESISTENTE AO FOGO),ADICAO LA MINERAL,ESP.15MM,LARG.1200MM,C/TRATAMENTO DE JUNTAS C/MASSA E FITA P/UNIF.DA SUPERF.DAS CHAPAS DE GESSO ACARTONADO.APLIC.EM AREA SECA E UMIDA.FORN.E COLOC.</t>
  </si>
  <si>
    <t>PAREDE DIVISORIA PARA SANITARIOS E BANHEIROS DE PLACA DE CONCRETO ARMADO FCK=15MPA,COM 3,5CM DE ESPESSURA,CHUMBADAS NO PISO E NA PAREDE,ESPELHO COM 5CM DE ESPESSURA,CHUMBADO NO PISO E FIXADO NA DIVISORIA EM 3 PONTOS NA SUA ALTURA,POR ESTRIBOS PREVIAMENTE DEIXADOS NA FUNDICAO DA PLACA,CONFORME PROJETO Nº6001/EMOP,EXCLUSIVE REVESTIMENTO,PORTAS E SUAS FERRAGENS</t>
  </si>
  <si>
    <t>PAREDE DE ACABAMENTO PARA CABINES E PALCOS,CONSTRUIDO COM PANO DE POLIPROPILENO,GRAMATURA 60,COM LARGURA DE 1,40M,EM COR,ESTRUTURADO COM MADEIRA SERRADA DE(2X5)CM.FORNECIMENTO E COLOCACAO</t>
  </si>
  <si>
    <t>PAINEL DIVISORIO DE CONCRETO LEVE COM EPS,PARA VEDACAO,MEDIDAS APROXIMADAS DE 2,40X0,60X0,10M.FORNECIMENTO E COLOCACAO</t>
  </si>
  <si>
    <t>ALVENARIA ESTRUTURAL DE TIJOLOS CERAMICOS 14X19X29CM,APARENTES,ESPESSURA 14CM,COM QUALIDADE E RESISTENCIA A COMPRESSAO CONFORME NORMAS DA ABNT,ASSENTES COM ARGAMASSA DE CIMENTO E AREIA,NO TRACO 1:3,SUPERFICIES COM VAOS E ARESTAS,CONFORME PROJETO CEHAB</t>
  </si>
  <si>
    <t>ALVENARIA ESTRUTURAL DE TIJOLOS CERAMICOS "U" 14X19X29CM,APARENTES,ESPESSURA 14CM,COM QUALIDADE E RESISTENCIA A COMPRESSAO CONFORME NORMAS DA ABNT,ASSENTES COM ARGAMASSA DE CIMENTOE AREIA,NO TRACO 1:3,PARA EXECUCAO DE VERGAS E CINTAS DE AMARRACAO,EXCLUSIVE CONCRETAGEM,CONFORME PROJETO CEHAB</t>
  </si>
  <si>
    <t>ALVENARIA ESTRUTURAL DE TIJOLOS CERAMICOS "L" 14X19X29CM,APARENTES,ESPESSURA 14CM,COM QUALIDADE E RESISTENCIA A COMPRESSAO CONFORME NORMAS DA ABNT,ASSENTES COM ARGAMASSA DE CIMENTOE AREIA,NO TRACO 1:3,PARA EXECUCAO DE CINTAS PARA APOIO DELAJE PRE-MOLDADA,INCLUSIVE CORTES DOS BLOCOS,CONFORME PROJETO CEHAB</t>
  </si>
  <si>
    <t>REVESTIMENTO DE VIGAS DE CONCRETO COM PLACAS DE TIJOLOS CERAMICOS 14X19X29CM,APARENTES,COM QUALIDADE E RESISTENCIA A COMPRESSAO CONFORME NORMAS DA ABNT,ASSENTES COM ARGAMASSA DE CIMENTO E AREIA,NO TRACO 1:3,INCLUSIVE CORTES DOS BLOCOS,CONFORME PROJETO CEHAB</t>
  </si>
  <si>
    <t>ALVENARIA ESTRUTURAL DE TIJOLOS CERAMICOS 14X19X29CM,APARENTES,ESPESSURA 14CM,COM QUALIDADE E RESISTENCIA A COMPRESSAO CONFORME NORMAS DA ABNT,ASSENTES COM ARGAMASSA DE CIMENTO E AREIA,NO TRACO 1:3,PARA EXECUCAO DE EMPENAS DE COBERTURA,INCLUSIVE CORTES DOS BLOCOS,CONFORME PROJETO CEHAB</t>
  </si>
  <si>
    <t>EMBOCO COM ARGAMASSA DE CIMENTO E AREIA,NO TRACO 1:1,5 COM 1,5CM DE ESPESSURA,INCLUSIVE CHAPISCO DE CIMENTO E AREIA,NO TRACO 1:3</t>
  </si>
  <si>
    <t>EMBOCO COM ARGAMASSA DE CIMENTO E AREIA,NO TRACO 1:2 COM 1,5CM DE ESPESSURA,INCLUSIVE CHAPISCO DE CIMENTO E AREIA,NO TRACO 1:3</t>
  </si>
  <si>
    <t>EMBOCO COM ARGAMASSA DE CIMENTO E AREIA,NO TRACO 1:3 COM 1,5CM DE ESPESSURA,INCLUSIVE CHAPISCO DE CIMENTO E AREIA,NO TRACO 1:3</t>
  </si>
  <si>
    <t>EMBOCO COM ARGAMASSA DE CIMENTO E AREIA,NO TRACO 1:3 COM 2CMDE ESPESSURA,INCLUSIVE CHAPISCO DE CIMENTO E AREIA,NO TRACO1:3</t>
  </si>
  <si>
    <t>EMBOCO COM ARGAMASSA DE CIMENTO E AREIA,NO TRACO 1:4 COM 1,5CM DE ESPESSURA,INCLUSIVE CHAPISCO DE CIMENTO E AREIA,NO TRACO 1:3</t>
  </si>
  <si>
    <t>EMBOCO INTERNO COM ARGAMASSA DE CIMENTO,CAL HIDRATADA ADITIVADA E AREIA,NO TRACO 1:1:8,COM ESPESSURA DE 1,5CM,INCLUSIVECHAPISCO DE CIMENTO E AREIA,NO TRACO 1:3</t>
  </si>
  <si>
    <t>EMBOCO INTERNO COM ARGAMASSA DE CIMENTO,CAL HIDRATADA ADITIVADA E AREIA,NO TRACO 1:1:8,COM ESPESSURA DE 2CM,INCLUSIVE CHAPISCO DE CIMENTO E AREIA,NO TRACO 1:3</t>
  </si>
  <si>
    <t>REVESTIMENTO EXTERNO,DE UMA VEZ,COM ARGAMASSA DE CIMENTO E AREOLA PARA EMBOCO,NO TRACO 1:2,COM 3CM DE ESPESSURA,INCLUSIVE CHAPISCO DE CIMENTO E AREIA,NO TRACO 1:3</t>
  </si>
  <si>
    <t>REVESTIMENTO EXTERNO,DE UMA VEZ,COM ARGAMASSA DE CIMENTO E AREOLA PARA EMBOCO,NO TRACO 1:4,COM 3CM DE ESPESSURA,INCLUSIVE CHAPISCO DE CIMENTO E AREIA,NO TRACO 1:3</t>
  </si>
  <si>
    <t>REVESTIMENTO EXTERNO,DE UMA VEZ,COM ARGAMASSA DE CIMENTO E AREOLA PARA EMBOCO,NO TRACO 1:6,COM 3CM DE ESPESSURA,INCLUSIVE CHAPISCO DE CIMENTO E AREIA,NO TRACO 1:3</t>
  </si>
  <si>
    <t>REVESTIMENTO EXTERNO,EMBOCO,DE UMA VEZ,COM ARGAMASSA DE CIMENTO,CAL HIDRATADA ADITIVADA E AREIA,NO TRACO 1:1:12,COM ESPESSURA DE 2,5CM,INCLUSIVE CHAPISCO DE CIMENTO E AREIA,NO TRACO 1:3</t>
  </si>
  <si>
    <t>REVESTIMENTO EXTERNO,DE UMA VEZ,COM ARGAMASSA DE CIMENTO,SAIBRO MACIO E AREIA FINA,NO TRACO 1:3:3,COM ESPESSURA DE 2,5CM,INCLUSIVE CHAPISCO DE CIMENTO E AREIA,NO TRACO 1:3</t>
  </si>
  <si>
    <t>REVESTIMENTO EXTERNO,DE UMA VEZ,COM ARGAMASSA DE CIMENTO,SAIBRO MACIO E AREIA FINA,NO TRACO 1:3:3,COM ESPESSURA DE 3,5CM,INCLUSIVE CHAPISCO DE CIMENTO E AREIA,NO TRACO 1:3</t>
  </si>
  <si>
    <t>EMBOCO INTERNO COM ARGAMASSA DE CIMENTO E SAIBRO,NO TRACO 1:4,COM 2,5CM DE ESPESSURA,INCLUSIVE CHAPISCO DE CIMENTO E AREIA,NO TRACO 1:3</t>
  </si>
  <si>
    <t>EMBOCO INTERNO COM ARGAMASSA DE CIMENTO E SAIBRO,NO TRACO 1:6,COM 2,5CM DE ESPESSURA,INCLUSIVE CHAPISCO DE CIMENTO E AREIA,NO TRACO 1:3</t>
  </si>
  <si>
    <t>REVESTIMENTO INTERNO,DE UMA VEZ,MASSA UNICA OU EMBOCO PAULISTA COM ARGAMASSA DE CIMENTO,CAL,SAIBRO MACIO E AREIA FINA,NOTRACO 1:4:4:4, ESPESSURA DE 2CM ACABAMENTO CAMURCADO, APLICADO SOBRE SUPERFICIE CHAPISCADA, EXCLUSIVE CHAPISCO</t>
  </si>
  <si>
    <t>REVESTIMENTO EXTERNO(PRONTO)EM MASSA UNICA COM ARGAMASSA DECIMENTO E AREIA TERMOTRATADA,COM ESPESSURA DE 3CM,INCLUSIVECHAPISCO DE CIMENTO E AREIA TRACO 1:3</t>
  </si>
  <si>
    <t>REVESTIMENTO INTERNO,EMBOCO,DE UMA VEZ,COM ARGAMASSA DE CIMENTO,CAL HIDRATADA ADITIVADA E AREIA,NO TRACO 1:1:8,COM ESPESSURA DE 2CM,ACABAMENTO CAMURCADO,APLICADO SOBRE SUPERFICIE CHAPISCADA,EXCLUSIVE CHAPISCO</t>
  </si>
  <si>
    <t>REVESTIMENTO EXTERNO EM 2 MASSAS SOBRE SUPERFICIE CHAPISCADA,EXCLUSIVE CHAPISCO,INCLUSIVE EMBOCO COM ARGAMASSA DE CIMENTO E SAIBRO,NO TRACO 1:2,COM ESPESSURA DE 2,5CM E REBOCO DE CIMENTO E PO-DE-PEDRA,NO TRACO 1:3,COM ESPESSURA DE 5MM</t>
  </si>
  <si>
    <t>REVESTIMENTO EXTERNO EM 2 MASSAS SOBRE SUPERFICIE CHAPISCADA,EXCLUSIVE CHAPISCO,INCLUSIVE EMBOCO COM ARGAMASSA DE CIMENTO E SAIBRO,NO TRACO 1:2,COM ESPESSURA DE 2CM E REBOCO DE CIMENTO E PO-DE-PEDRA,NO TRACO 1:3,COM ESPESSURA DE 5MM</t>
  </si>
  <si>
    <t>REVESTIMENTO EXTERNO EM 2 MASSAS,SOBRE SUPERFICIE CHAPISCADA,EXCLUSIVE CHAPISCO,INCLUSIVE EMBOCO COM ARGAMASSA DE CIMENTO,SAIBRO E AREIA,NO TRACO 1:2:2,COM ESPESSURA DE 3,5CM E REBOCO DE ARGAMASSA PRONTA,COM CAL E AGREGADOS,COM ESPESSURA DE3MM</t>
  </si>
  <si>
    <t>REVESTIMENTO EXTERNO EM 2 MASSAS,SOBRE SUPERFICIE CHAPISCADA,EXCLUSIVE CHAPISCO,INCLUSIVE EMBOCO COM ARGAMASSA DE CIMENTO,SAIBRO E AREIA,NO TRACO 1:2:2,COM ESPESSURA DE 3CM E REBOCO DE ARGAMASSA PRONTA,COM CAL E AGREGADOS,COM ESPESSURA DE 3MM</t>
  </si>
  <si>
    <t>REVESTIMENTO EXTERNO EM 2 MASSAS,SOBRE SUPERFICIE CHAPISCADA,EXCLUSIVE CHAPISCO,INCLUSIVE EMBOCO COM ARGAMASSA DE CIMENTO,SAIBRO E AREIA,NO TRACO 1:2:2,COM ESPESSURA DE 2CM E REBOCO DE ARGAMASSA PRONTA,COM CAL E AGREGADOS,COM ESPESSURA DE 3MM</t>
  </si>
  <si>
    <t>REVESTIMENTO EXTERNO EM 2 MASSAS,SOBRE SUPERFICIE CHAPISCADA,EXCLUSIVE CHAPISCO,INCLUSIVE EMBOCO COM ARGAMASSA DE CIMENTO,CAL HIDRATADA ADITIVADA E AREIA,NO TRACO 1:1:12,COM ESPESSURA DE 3,5CM E REBOCO DE ARGAMASSA PRONTA,COM CAL E AGREGADOS,COM ESPESSURA DE 3MM</t>
  </si>
  <si>
    <t>REVESTIMENTO EXTERNO EM 2 MASSAS,SOBRE SUPERFICIE CHAPISCADA,EXCLUSIVE CHAPISCO,INCLUSIVE EMBOCO COM ARGAMASSA DE CIMENTO,SAIBRO E AREIA,NO TRACO 1:3:3,COM ESPESSURA DE 3,5CM E REBOCO DE CIMENTO,CAL HIDRATADA EM PO E AREIA FINA,NO TRACO 1:3:5,COM ESPESSURA DE 5MM</t>
  </si>
  <si>
    <t>REVESTIMENTO EXTERNO EM 2 MASSAS,SOBRE SUPERFICIE CHAPISCADA,EXCLUSIVE CHAPISCO,INCLUSIVE EMBOCO COM ARGAMASSA DE CIMENTO,SAIBRO E AREIA,NO TRACO 1:3:3,COM ESPESSURA DE 3CM E REBOCO DE CIMENTO,CAL HIDRATADA EM PO E AREIA FINA,NO TRACO 1:3:5,COM ESPESSURA DE 5MM</t>
  </si>
  <si>
    <t>REVESTIMENTO EXTERNO EM 2 MASSAS,SOBRE SUPERFICIE CHAPISCADA,EXCLUSIVE CHAPISCO,INCLUSIVE EMBOCO COM ARGAMASSA DE CIMENTO,SAIBRO E AREIA,NO TRACO 1:3:3,COM ESPESSURA DE 2CM E REBOCO DE CIMENTO,CAL HIDRATADA EM PO E AREIA FINA,NO TRACO 1:3:5,COM ESPESSURA DE 5MM</t>
  </si>
  <si>
    <t>REBOCO EXTERNO OU INTERNO COM ARGAMASSA DE CIMENTO,CAL HIDRATADA EM PO E AREIA FINA,NO TRACO 1:3:5,COM ESPESSURA DE 3MM,APLICADO SOBRE EMBOCO EXISTENTE,EXCLUSIVE EMBOCO</t>
  </si>
  <si>
    <t>REBOCO EXTERNO OU INTERNO COM ARGAMASSA DE CIMENTO,CAL HIDRATADA EM PO E AREIA FINA,NO TRACO 1:3:5,COM ESPESSURA DE 3MM,COM 0,24L/M2 DE LATEX,APLICADO SOBRE EMBOCO EXISTENTE,EXCLUSIVE EMBOCO</t>
  </si>
  <si>
    <t>RECOMPOSICAO DE REVESTIMENTO DE PARADE EM PASTILHAS,AZULEJOSE CERAMICAS,EXCLUSIVE ESTAS,INCLUSIVE MAO-DE-OBRA TOTAL E MATERIAIS DE ASSENTAMENTO E REJUNTAMENTO COMO EM 13.025.0010E 13.024.0010</t>
  </si>
  <si>
    <t>REVESTIMENTO COM PASTILHAS DE VIDRO,DIMENSOES DE 1 X 1CM ATE3 X 3CM, NAS CORES AZUL,VERDE,MARROM ROSADO,CARAMELO,BEGE,CINZA,PRETO,PEROLA,LILAS E BRANCO,INCLUSIVE CHAPISCO DE CIMENTO E AREIA,NO TRACO 1:3,EMBOCO COM ARGAMASSA DE CIMENTO,SAIBRO E AREIA,NO TRACO 1:3:3,ASSENTES E REJUNTADAS COM PASTA DECIMENTO BRANCO</t>
  </si>
  <si>
    <t>REVESTIMENTO COM PASTILHAS DE VIDRO,DIMENSOES DE 1 X 1CM ATE3 X 3CM,NAS CORES AZUL,VERDE,MARROM ROSADO,CARAMELO,BEGE,CINZA,PRETO,PEROLA,LILAS E BRANCO,EXCLUSIVE CHAPISCO,EMBOCO E REJUNTAMENTO</t>
  </si>
  <si>
    <t>REVESTIMENTO COM PASTILHAS DE VIDRO CRISTAL OU COM RESINA,DIMENSOES DE 2 X 2CM ATE 3 X 3CM,NAS CORES VERMELHA,LARANJA EAMARELA, INCLUSIVE CHAPISCO DE CIMENTO E AREIA,NO TRACO 1:3,EMBOCO COM ARGAMASSA DE CIMENTO,SAIBRO E AREIA,NO TRACO1:3:3ASSENTES E REJUNTADAS COM PASTA DE CIMENTO BRANCO</t>
  </si>
  <si>
    <t>REVESTIMENTO COM PASTILHAS DE VIDRO CRISTAL OU COM RESINA,DIMENSOES DE 2 X 2CM ATE 3 X 3CM, NAS CORES VERMELHA,LARANJA EAMARELA,EXCLUSIVE CHAPISCO,EMBOCO E REJUNTAMENTO</t>
  </si>
  <si>
    <t>REVESTIMENTO COM PASTILHAS DE VIDRO CRISTAL OU COM RESINA,DIMENSOES DE 2 X 2CM ATE 3 X 3CM,NAS CORES AZUL,VERDE,PRETO EBRANCO,INCLUSIVE CHAPISCO DE CIMENTO E AREIA,NO TRACO 1:3,EMBOCO COM ARGAMASSA DE CIMENTO,SAIBRO E AREIA,NO TRACO 1:3:3ASSENTES E REJUNTADAS COM PASTA DE CIMENTO BRANCO</t>
  </si>
  <si>
    <t>REVESTIMENTO COM PASTILHAS DE VIDRO CRISTAL OU COM RESINA,DIMENSOES DE 2 X 2CM ATE 3 X 3CM,NAS CORES AZUL,VERDE,PRETO EBRANCO,EXCLUSIVE CHAPISCO,EMBOCO E REJUNTAMENTO</t>
  </si>
  <si>
    <t>REVESTIMENTO COM PASTILHAS DE VIDRO CRISTAL OU COM RESINA,MEDINDO 5 X 5CM,NAS CORES AZUL E BRANCO,INCLUSIVE CHAPISCO DECIMENTO E AREIA,NO TRACO 1:3,EMBOCO COM ARGAMASSA DE CIMENTO,SAIBRO E AREIA,NO TRACO 1:3:3,ASSENTES E REJUNTADAS COM PASTA DE CIMENTO BRANCO</t>
  </si>
  <si>
    <t>REVESTIMENTO COM PASTILHAS DE VIDRO CRISTAL OU COM RESINA,MEDINDO 5 X 5CM, NAS CORES AZUL E BRANCO,EXCLUSIVE CHAPISCO,EMBOCO E REJUNTAMENTO</t>
  </si>
  <si>
    <t>ASSENTAMENTO DE AZULEJOS,PASTILHAS OU LADRILHOS,EM PAREDES,EXCLUSIVE ESTES,CONSTANDO DE CHAPISCO DE CIMENTO E AREIA,NO TRACO 1:3,EMBOCO DE ARGAMASSA DE CIMENTO,SAIBRO E AREIA,NO TRACO 1:3:3,NATA DE CIMENTO COMUM E REJUNTAMENTO COM PASTA DECIMENTO BRANCO</t>
  </si>
  <si>
    <t>ASSENTAMENTO DE AZULEJOS,PASTILHAS OU LADRILHOS,EM PAREDES,EXCLUSIVE ESTES,CONSTANDO DE CHAPISCO DE CIMENTO E AREIA,NO TRACO 1:3,EMBOCO DE ARGAMASSA DE CIMENTO,SAIBRO E AREIA,NO TRACO 1:3:3,NATA DE CIMENTO COMUM E REJUNTAMENTO COM PASTA DECIMENTO BRANCO E CORANTE</t>
  </si>
  <si>
    <t>ASSENTAMENTO DE AZULEJOS,PASTILHAS OU LADRILHOS,EM PAREDES,EXCLUSIVE ESTES,COM EMBOCO(PRONTO)EM MASSA UNICA DE CIMENTO EAREIA TERMOTRATADA,ARGAMASSA COLANTE E REJUNTAMENTO COM ARGAMASSA INDUSTRIALIZADA,EXCLUSIVE CHAPISCO</t>
  </si>
  <si>
    <t>ASSENTAMENTO DE AZULEJOS,PASTILHAS OU LADRILHOS,EM PAREDES,EXCLUSIVE ESTES,COM EMBOCO(PRONTO)EM MASSA UNICA DE CIMENTO EAREIA TERMOTRATADA,ARGAMASSA COLANTE E REJUNTAMENTO COM ARGAMASSA INDUSTRIALIZADA,INCLUSIVE CHAPISCO DE CIMENTO E AREIA,NO TRACO 1:3</t>
  </si>
  <si>
    <t>REVESTIMENTO DE PAREDES COM AZULEJO BRANCO 15X15CM,QUALIDADEEXTRA,ASSENTES COM NATA DE CIMENTO COMUM,TENDO JUNTAS CORRIDAS COM 2MM,REJUNTADAS COM PASTA DE CIMENTO BRANCO,INCLUSIVECHAPISCO DE CIMENTO E AREIA,NO TRACO 1:3 E EMBOCO COM ARGAMASSA DE CIMENTO,SAIBRO E AREIA,NO TRACO 1:3:3 COM ESPESSURADE 2,5CM</t>
  </si>
  <si>
    <t>REVESTIMENTO DE PAREDES COM AZULEJO BRANCO 15X15CM,QUALIDADEEXTRA,ASSENTES COM NATA DE CIMENTO COMUM,TENDO JUNTAS CORRIDAS COM 2MM,REJUNTADAS COM PASTA DE CIMENTO BRANCO,EXCLUSIVECHAPISCO E EMBOCO</t>
  </si>
  <si>
    <t>REVESTIMENTO DE PAREDES OU MUROS,COM PLACAS TRABALHADAS DE GRANITO,RETANGULARES,COM 6CM DE ESPESSURA,ACABAMENTO RUSTICO,CABENDO,APROXIMADAMENTE,4 PLACAS POR M2,ASSENTES COM ARGAMASSA DE CIMENTO,SAIBRO E AREIA, NO TRACO 1:3:3, JUNTAS TOMADASCOM ARGAMASSA DE CIMENTO E AREIA, NO TRACO 1:3 E LAVAGEM GERAL COM AGUA ACIDULADA</t>
  </si>
  <si>
    <t>REVESTIMENTO DE PAREDES OU MUROS,COM PLACAS TRABALHADAS DE GRANITO,IRREGULARES,COM 6CM DE ESPESSURA,ACABAMENTO RUSTICO,CABENDO,APROXIMADAMENTE,4 PLACAS POR M2,ASSENTES COM ARGAMASSA DE CIMENTO,SAIBRO E AREIA, NO TRACO 1:3:3, JUNTAS TOMADASCOM ARGAMASSA DE CIMENTO E AREIA, NO TRACO 1:3 E LAVAGEM GERAL COM AGUA ACIDULADA</t>
  </si>
  <si>
    <t>REVESTIMENTO DE PAREDES OU MUROS,COM PLACAS TRABALHADAS DE GRANITO,RETANGULARES,COM 6CM DE ESPESSURA,ACABAMENTO RUSTICO,CABENDO,APROXIMADAMENTE,8 PLACAS POR M2,ASSENTES COM ARGAMASSA DE CIMENTO,SAIBRO E AREIA, NO TRACO 1:3:3, JUNTAS TOMADASCOM ARGAMASSA DE CIMENTO E AREIA, NO TRACO 1:3 E LAVAGEM GERAL COM AGUA ACIDULADA</t>
  </si>
  <si>
    <t>REVESTIMENTO DE PAREDES OU MUROS,COM PLACAS TRABALHADAS DE GRANITO,IRREGULARES,COM 6CM DE ESPESSURA,ACABAMENTO RUSTICO,CABENDO,APROXIMADAMENTE,8 PLACAS POR M2,ASSENTES COM ARGAMASSA DE CIMENTO,SAIBRO E AREIA, NO TRACO 1:3:3, JUNTAS TOMADASCOM ARGAMASSA DE CIMENTO E AREIA, NO TRACO 1:3 E LAVAGEM GERAL COM AGUA ACIDULADA</t>
  </si>
  <si>
    <t>REVESTIMENTO DE PAREDE COM GRANITO CINZA CORUMBA,EM PLACAS,COM ESPESSURA DE 2CM,POLIDO,ASSENTE COM GRAMPOS DE METAL E ARGAMASSA DE CIMENTO,AREIA E SAIBRO,NO TRACO 1:3:3 E REJUNTAMENTO PRONTO</t>
  </si>
  <si>
    <t>RODAPE EM GRANITO CINZA CORUMBA,POLIDO,COM ALTURA DE 10CM E2CM DE ESPESSURA,ASSENTE COM ARGAMASSA DE CIMENTO, SAIBRO EAREIA,NO TRACO 1:2:2,INCLUSIVE CHAPISCO,NO TRACO 1:3 E REJUNTAMENTO PRONTO</t>
  </si>
  <si>
    <t>REVESTIMENTO DE PAREDES COM GRANITO PRETO EM PLACAS,POLIDO,ESPESSURA 2CM,ASSENTES COM 2 GRAMPOS DE LATAO DE 1/8" POR PLACA E ARGAMASSA DE CIMENTO,SAIBRO E AREIA,NO TRACO 1:3:3 E NATA DE CIMENTO,REJUNTAMENTO COM CIMENTO E CORANTE</t>
  </si>
  <si>
    <t>REVESTIMENTO DE PAREDES COM GRANITO PRETO EM PLACAS,POLIDO,ESPESSURA DE 3CM,ASSENTES COM 2 GRAMPOS DE LATAO DE 1/8" PORPLACA E ARGAMASSA DE CIMENTO,SAIBRO E AREIA,NO TRACO 1:3:3 ENATA DE CIMENTO,REJUNTAMENTO COM CIMENTO E CORANTE</t>
  </si>
  <si>
    <t>REVESTIMENTO DE COLUNAS COM GRANITO PRETO EM PLACAS,POLIDO,ESPESSURA 3CM,ASSENTES COM 2 GRAMPOS DE LATAO DE 1/8" POR PLACA E ARGAMASSA DE CIMENTO,SAIBRO E AREIA,NO TRACO 1:3:3 E NATA DE CIMENTO,REJUNTAMENTO COM CIMENTO E CORANTE</t>
  </si>
  <si>
    <t>REVESTIMENTO DE FACHADA OU AREAS INT.C/PAINEL ALUM.COMPOSTO,SENDO DUAS LAMINAS ALUM.C/0,3MM ESP.,PINTURA PVDF (FLUOR CARBONO) KYNNAR 500,NO SISTEMA COIL COATING,ESP.DO COMPOSTO DE4MM,PINTURA PROTEGIDA POR FILME HAVY DUTY NAS FACES PINTADAS,NUCLEO EM POLIETILENO DE BAIXA DENSIDADE (RIGIDO),INCL.SUBESTRUTURA DE ALUM.E DEMAIS INSUMOS NECES.A COLOC.FORN.COLOC.</t>
  </si>
  <si>
    <t>REVESTIMENTO DE FACHADA OU AREAS INTERNAS C/PAINEL DE ALUM.COMPOSTO,SENDO DUAS LAMINAS DE ALUM.C/0,21MM ESP.,PINTURA EMSUPERPOLIESTER,NO SISTEMA COIL COATING,ESP.DO COMPOSTO DE4MM,PINTURA PROTEGIDA POR FILME HAVY DUTY NAS FACES PINTADAS,NUCLEO EM POLIETILENO DE BAIXA DENSIDADE (RIGIDO),INCL.SUBESTRUTURA ALUM.E DEMAIS INSUMOS NECES.A COLOC.FORN.E COLOC.</t>
  </si>
  <si>
    <t>FORRO DE PVC EM REGUAS DE 200MM DE LARGURA, ESPESSURA IGUALOU SUPERIOR A 8MM, ENCAIXADOS ENTRE SI, INCLUSIVE RODAFORRODE PVC PARA ACABAMENTO, ESTRUTURA EM METALON (20X20)MM E PARAFUSOS DE FIXACAO. FORNECIMENTO E COLOCACAO</t>
  </si>
  <si>
    <t>FORRO FALSO DE GESSO, COM PLACAS PRE-MOLDADAS, DE 60X60CM,DEENCAIXE, PRESAS COM 4 TIRANTES DE ARAME E REJUNTADAS. FORNECIMENTO E COLOCACAO</t>
  </si>
  <si>
    <t>FORRO TERMOACUSTICO COM PAINEL DE LA DE VIDRO,REVESTIDO PORPELICULAS DE PVC MICROPERFURADAS,SOBRE PERFIS METALICOS,COMTIRANTES RIGIDOS,EM PLACA DE 1250X625X15MM.FORNECIMENTO E COLOCACAO</t>
  </si>
  <si>
    <t>REVESTIMENTO EM PAREDES,COM CHAPAS DE FIBRA DE MADEIRA,ACABAMENTO MATE,COM ESPESSURA DE 3MM,SOBRE BASE EXISTENTE.FORNECIMENTO E COLOCACAO</t>
  </si>
  <si>
    <t>FORRO REMOVIVEL COMPOSTO DE GESSO ACARTONADO,TIPO STANDARD ASER APLICADO SIST.DRYWALL,C/PLACA BORDA QUADRADA 625X625MM,ESP.6,5;9,5 OU 12,5MM,ESTRUTURADO PERFIS TIPO TRAVESSA "T" ACO GALVANIZADO,ALUMINIO OU DE LIGAS DE ALUMINIO,ESP.MINIMA 0,5MM C/PINTURA ELETROSTATICA OU CONVENCIONAL,SUSPENSA POR MEIO DE PENDURAIS,FIX.EM ESTRUTURA SUPERIOR.FORN.E COLOCACAO</t>
  </si>
  <si>
    <t>FORRO REMOVIVEL COMPOSTO DE GESSO ACARTONADO,TIPO STANDARD,CADICAO LA MINERAL,A SER APLICADO SIST.DRYWALL,C/PLACA BORDAQUADRADA 625X625MM,ESP.6,5;9,5 OU 12,5MM,ESTRUTURADO PERFISTIPO TRAVESSA "T" ACO GALV.,ALUMINIO OU LIGAS DE ALUMINIO,ESP.MINIMA 0,5MM C/PINTURA ELETROST.OU CONVENCIONAL,SUSPENSAPOR MEIO DE PENDURAIS,FIX.EM ESTRUTURA SUPERIOR.FORN.E COLOC</t>
  </si>
  <si>
    <t>FORRO REMOVIVEL COMPOSTO DE GESSO ACARTONADO,TIPO STANDARD ASER APLICADO SIST.DRYWALL,C/PLACA BORDA QUADRADA 625X625MM,REVEST.VINIL,ESP.6,5;9,5 OU 12,5MM,ESTRUT.EM PERFIS TIP.TRAVESSA "T" ACO GALV.ALUMINIO OU LIGAS ALUMINIO,ESP.MINIMA 0,5MM C/PINTURA ELETROSTATICA OU CONVENCIONAL,SUSPENSA POR MEIODE PENDURAIS,FIXADOS EM ESTRUTURA SUPERIOR.FORN.E COLOCACAO</t>
  </si>
  <si>
    <t>FORRO REMOVIVEL COMPOSTO GESSO ACARTONADO,TIPO STANDARD,C/ADICAO DE LA MINERAL,A SER APLICADO SIST.DRYWALL,C/BORDA QUADRADA 625X625MM REVEST.VINIL,ESP.6,5;9,5 OU 12,5MM,ESTRUT.EM PERFIS TIPO TRAVESSA "T" ACO GALV.ALUMINIO OU LIGAS ALUMINIO,ESP.MINIMA 0,5M,C/PINTURA ELETROSTATICA OU CONVENCIONAL,SUSPENSA POR MEIO PENDURAIS,FIX.EM ESTRUT.SUPERIOR.FORN.E COLOC.</t>
  </si>
  <si>
    <t>FORRO REMOVIVEL COMPOSTO GESSO ACARTONADO,TIPO STANDARD A SER APLICADO NO SISTEMA DRYWALL,C/PLACA BORDA QUADRADA 625X1250MM,ESP.6,5;9,5 OU 12,5MM,ESTRUTURADO EM PERFIS TIPO TRAVESSA "T" ACO GALVANIZADO,ALUMINIO OU LIGAS DE ALUMINIO,ESP.MINIMA DE 0,5MM COM PINTURA ELETROSTATICA OU CONVENCIONAL,SUSPENSA POR MEIO DE PENDURAIS,FIX.EM ESTRUT.SUPERIOR.FORN.E COLOC</t>
  </si>
  <si>
    <t>FORRO REMOVIVEL COMPOSTO GESSO ACARTONADO,TIPO STANDARD,C/ADICAO LA MINERAL,A SER APLICADO SIST.DRYWALL,C/PLACA BORDA QUADRADA 625X1250MM,ESP.6,5;9,5 OU 12,5MM,ESTRUT.PERFIS TIPO TRAVESSA "T" DE ACO GALV.ALUMINIO OU LIGAS DE ALUMINIO,ESP.MINIMA 0,5MM C/PINTURA ELETROSTATICA OU CONVENCIONAL,SUSPENSAPOR MEIO DE PENDURAIS,FIXADOS ESTRUT.SUPERIOR.FORN.E COLOC.</t>
  </si>
  <si>
    <t>FORRO REMOVIVEL COMPOSTO GESSO ACARTONADO,TIPO STANDARD A SER APLICADO SISTEMA DRYWALL,C/PLACAS BORDA QUADRADA 625X1250MM REVEST.VINIL,ESP.6,5;9,5 OU 12,5MM,ESTRUT.EM PERFIS TIPO TRAVESSA "T" DE ACO GALV.ALUMINIO OU LIGAS ALUMINIO,ESP.MINIMA 0,5MM,C/PINTURA ELETROSTATICA OU CONVENCIONAL,SUSPENSA PORMEIO DE PENDURAIS,FIXADOS EM ESTRUT.SUPERIOR.FORN.E COLOC.</t>
  </si>
  <si>
    <t>FORRO REMOVIVEL COMPOSTO GESSO ACARTONADO,TIPO STANDARD,C/ADICAO LA MINERAL,APLICADO SIST.DRYWALL,C/PLACAS BORDA QUADRADA 625X1250MM REVEST.VINIL,ESP.6,5;9,5 OU 12,5MM,ESTRUT.PERFIS TRAVESSA "T" ACO GALVANIZADO,ALUMINIO OU LIGAS DE ALUMINIO,ESP.MINIMA 0,5MM C/PINTURA ELETROSTATICA OU CONVENCIONAL,SUSPENSA POR MEIO PENDURAIS,FIXADOS ESTRUT.SUPERIOR.FORN.COLOC</t>
  </si>
  <si>
    <t>FORRO REMOVIVEL COMP.CHAPA GESSO ACARTONADO PERFURADA OU RANHURADA,TIPO ST(STANDARD) A SER APLIC.SISTEMA DRYWALL,C/PLACABORDA QUADRADA 625X625MM,ESP.12,5MM,C/ABSORCAOACUSTICA,ESTRUT.PERFIS TIPO TRAVESSA "T"ACO GALV.ALUM.OU DE LIGAS ALUM.ESP.MINIMA 0,5MM C/PINT.ELETROSTATICA OU CONVENCIONAL,SUSP.PORMEIO PENDURAIS,FIX.ESTRUT.SUPERIOR.FORN.E COLOC.</t>
  </si>
  <si>
    <t>FORRO ESTRUTURADO MONOLITICO C/UMA CHAPA DE GESSO ACARTONADO,TIPO STANDARD NO SISTEMA DRYWALL,LARGURA 1200MM,ESP.12,5MM,,C/TRAT.JUNTAS P/UNIFORMIZACAO DA SUPERFICIE,SENDO APARAFUSADA EM ESTRUTURA DE ACO GALVANIZADO,SUSPENSA POR MEIO DE PENDURAIS FIXADOS EM ESTRUTURA SUPERIOR,C/O PERIMETRO EXECUTADOC/CANTONEIRAS ACO GALVANIZADO.FORNECIMENTO E COLOCACAO</t>
  </si>
  <si>
    <t>FORRO ESTRUTURADO MONOLITICO C/PLACA GESSO ACARTONADO,TIPO RU(RESISTENTE A UMIDADE),APLICADO SIST.DRYWALL,LARG.1200MM,ESP.12,5MM,C/TRAT.DE JUNTAS P/UNIFORMIZACAO DA SUPERFICIE,SENDO APARAFUSADA EM ESTRUT.ACO GALV.SUSPENSA POR MEIO DE PENDURAIS FIXADOS EM ESTRUTURA SUPERIOR,COM O PERIMETRO EXECUTADOCOM CANTONEIRAS DE ACO GALVANIZADO.FORNECIMENTO E COLOCACAO</t>
  </si>
  <si>
    <t>FORRO ESTRUTURADO MONOLITICO C/PLACA GESSO ACARTONADO,TIPO RF(RESISTENTE A FOGO),APLICADO SIST.DRYWALL,LARG.1200MM,ESP.12,5MM,C/TRAT.JUNTAS P/UNIFORMIZACAO DA SUPERFICIE,SENDO APARAFUSADA EM ESTRUT.DE ACO GALV.,SUSPENSA POR MEIO DE PENDURAIIS FIXADOS EM ESTRUTURA SUPERIOR,COM O PERIMETRO EXECUTADOCOM CANTONEIRAS DE ACO GALVANIZADO.FORNECIMENTO E COLOCACAO.</t>
  </si>
  <si>
    <t>FORRO ARAMADO MONOLITICO DE DRYWALL,COMPOSTO DE UMA CHAPA GESSO ACARTONADO,TIPO STANDARD,LARGURA DE 600MM,COMPRIMENTO DE2000MM E ESPESSURA DE 12,5MM,COM TRATAMENTO JUNTAS COM MASSA E FITA PARA UNIFORMIZACAO DA SUPERFICIE DAS CHAPAS DE GESSO ACARTONADO,SUSPENSA POR MEIO DE ARAME Nº18,REVESTIDO DE PVC,FIXADO EM ESTRUTURA SUPERIOR.FORN.E COLOC.</t>
  </si>
  <si>
    <t>REVESTIMENTO DRYWALL C/ESP.MINIMA 23MM E MAXIMA 32MM(MASSA+CHAPA DE GESSO),APLICADO A ALVENARIA/ESTRUTURA EXISTENTE,C/UMA CHAPA GESSO ACARTONADO,TIPO ST(STANDARD),ESP.12,5MM,LARG.1200MM,COLADA SOBRE ALVENARIA/ESTRUTURA EXISTENTE,C/TRATAMENTO DE JUNTAS C/MASSA E FITA P/UNIFORMIZACAO DA SUPERFICIE DASCHAPAS DE GESSO ACARTONADO.APLICAC.AREAS SECAS.FORN.E COLOC</t>
  </si>
  <si>
    <t>REVESTIMENTO DRYWALL C/ESP.MINIMA 23MM E MAXIMA 32MM(MASSA+CHAPA DE GESSO),APLICADO A ALVENARIA/ESTRUT.EXISTENTE,C/UMA CHAPA GESSO ACARTONADO,RU(RESISTENTE A UMIDADE),ESP.12,5MM,LARG.1200MM,COLADA SOBRE ALVENARIA/ESTRUTURA EXISTENTE,C/TRATAMENTO DE JUNTAS C/MASSA E FITA P/UNIFORMIZACAO DA SUPERFICIEDAS CHAPAS GESSO ACARTONADO.APLICAC.AREAS SECAS.FORN.COLOC.</t>
  </si>
  <si>
    <t>REVESTIMENTO DRYWALL ESP.MINIMA 23MM E MAXIMA 32MM(MASSA+CHAPA DE GESSO),APLICADO A ALVENARIA/ESTRUTURA EXISTENTE,C/UMACHAPA GESSO ACARTONADO,RF(RESISTENTE AO FOGO),ESP.12,5MM,LARG.1200MM,COLADA SOBRE ALVENARIA/ESTRUTURA EXISTENTE,C/TRATAMENTO DE JUNTAS C/MASSA E FITA P/UNIFORMIZACAO DA SUPERFICIEDAS CHAPAS GESSO ACARTONADO.APLICAC.AREAS SECAS.FORN.COLOC.</t>
  </si>
  <si>
    <t>REVESTIMENTO DRYWALL ESP.31MM(ESTRUT.+CHAPA GESSO),ESTRUT.C/PERFIS DE TETO 27MM,GUIAS HORIZONTAIS 17MM,AMBOS ACO GALV.ESP.0,5MM,PERFIS DE TETO ANCORADOS NA ALVENARIA/ESTRUT.EXISTENTE POR MEIO DE PERFIS ACO EM FORMATO CANTONEIRA,C/UMA CHAPAGESSO ACARTONADO,STANDARD,ESP.12,5MM,LARG.1200MM,FIXADA AOSPERFIS TETO POR MEIO DE PARAFUSOS.AREAS SECAS.FORN.E COLOC.</t>
  </si>
  <si>
    <t>REVESTIMENTO DRYWALL ESP.31MM(ESTRUT.+CHAPA GESSO),ESTRUT.C/PERFIS TETO DE 27MM,GUIAS HORIZONTAIS 17MM,AMBOS ACO GALV.ESP.0,5MM,PERFIS TETO ANCORADOS ALVENARIA/ESTRUT.EXISTENTE PORMEIO PERFIS ACO EM FORMATO CANTONEIRA,C/UMA CHAPA DE GESSOACARTONADO,STANDARD,ADICAO DE LA MINERAL,ESP.12,5MM,LARG.1200MM,PERFIS TETO POR MEIO DE PARAFUSOS,AREAS SECAS.FORN.COLOC</t>
  </si>
  <si>
    <t>REVESTIMENTO DRYWALL ESP.31MM(ESTRUT.+CHAPA GESSO),ESTRUT.C/PERFIS TETO 27MM,GUIAS HORIZONTAIS 17MM,AMBOS ACO GALV.ESP.0,5MM,PERFIS TETO ANCORADOS ALVENARIA/ESTRUT.EXISTENTE POR MEIO PERFIS ACO FORMATO CANTONEIRA,C/UMA CHAPA GESSO ACARTONADO,RU(RESISTENTE A UMIDADE),ESP.12,5MM,LARG.1200MM,PERFIS DETETO POR MEIO DE PARAFUSOS.APLICACAO AREAS SECAS.FORN.COLOC.</t>
  </si>
  <si>
    <t>REVESTIMENTO DRYWALL ESP.31MM(ESTRUT.+CHAPA GESSO),ESTRUT.C/PERFIS TETO 27MM,GUIAS HORIZONTAIS 17MM,AMBOS ACO GALV.ESP.0,5MM,PERFIS TETO ANCORADOS ALVENARIA/ESTRUTURA EXISTENTE PORMEIO PERFIS ACO FORMATO CANTONEIRA,C/UMA CHAPA GESSO ACARTONADO,RU(RESISTENTE A UMIDADE),ADICAO DE LA MINERAL,ESP.12,5MM,LARG.1200MM.APLICACAO EM AREAS SECAS.FORNECIMENTO E COLOC.</t>
  </si>
  <si>
    <t>REVESTIMENTO DRYWALL ESP.31MM(ESTRUT.+CHAPA GESSO),ESTRUT.C/PERFIS TETO 27MM,GUIAS HORIZONTAIS 17MM,AMBOS ACO GALV.ESP.0,5MM,PERFIS TETO ANCORADOS ALVENARIA/ESTRUT.EXISTENTE POR MEIO PERFIS ACO FORMATO CANTONEIRA,C/UMA CHAPA GESSO ACARTONADO,RF(RESISTENTE AO FOGO),ESP.12,5MM,LARG.1200MM,PERFIS TETOPOR MEIO DE PARAFUSOS.APLICACAO EM AREAS SECAS.FORN.E COLOC.</t>
  </si>
  <si>
    <t>REVESTIMENTO DRYWALL ESP.31MM(ESTRUT.+CHAPA GESSO),ESTRUT.PERFIS TETO 27MM,GUIAS HORIZONTAIS 17MM,AMBOS ACO GALV.ESP.0,5MM,PERFIS TETO ANCORADOS ALVENARIA/ESTRUTURA EXISTENTE POR MEIO PERFIS DE ACO FORMATO CANTONEIRA,C/UMA CHAPA GESSO ACARTONADO,RF(RESISTENTE AO FOGO),ADICAO DE LA MINERAL,ESP.12,5MM,LARG.1200M.APLICACAO EM AREAS SECAS.FORNECIMENTO E COLOC.</t>
  </si>
  <si>
    <t>REVESTIMENTO DRYWALL ESP.61MM(ESTRUT.+CHAPA GESSO),ESTRUT.MONTANTES SIMPLES 48MM,GUIAS HORIZONTAIS 48MM,AMBOS ACO GALV.ESP.0,5MM,MONTANTES ANCORADOS ALVENARIA/ESTRUT.EXISTENTE PORMEIO PERFIS ACO CANTONEIRA,C/UMA CHAPA GESSO ACARTONADO,STANDARD,ESP.12,5MM,LARG.1200MM,FIXADA AOS MONTANTES POR MEIO DEPARAFUSOS.APLICACAO EM AREAS SECAS.FORNECIMENTO E COLOCACAO</t>
  </si>
  <si>
    <t>REVESTIMENTO DRYWALL ESP.61MM(ESTRUT.+CHAPA GESSO),ESTRUT.MONTANTES SIMPLES 48MM,GUIAS HORIZONTAIS 48MM,AMBOS ACO GALV.ESP.0,5MM,MONTANTES ANCORADOS NA ALVENARIA/ESTRUTURA EXISTENTE POR MEIO DE PERFIS DE ACO EM FORMATO DE CANTONEIRA,C/UMA CHAPA DE GESSO ACARTONADO,STANDARD,ADICAO DE LA MINERAL,ESP.12,5MM,LARG.1200MM,APLICACAO EM AREAS SECAS.FORN.E COLOCACAO</t>
  </si>
  <si>
    <t>REVESTIMENTO DRYWALL ESP.61MM(ESTRUTURA+CHAPA GESSO),ESTRUTURADA C/MONTANTES SIMPLES 48MM,GUIAS HORIZONTAIS 48MM,AMBOS ACO GALV.ESP.0,5MM,MONTANTES ANCORADOS ALVENARIA/ESTRUTURA EXISTENTE POR MEIO PERFIS ACO EM FORMATO CANTONEIRA,C/UMA CHAPA GESSO ACARTONADO,RU(RESISTENTE A UMIDADE),ESP.12,5MM,LARG.1200MM.APLICACAO EM AREAS SECAS.FORNECIMENTO E COLOCACAO</t>
  </si>
  <si>
    <t>REVESTIMENTO DRYWALL C/ESP.61MM(ESTRUTURA+CHAPA DE GESSO),ESTRUTURADA C/MONTANTES SIMPLES 48MM,FIXADOS A GUIAS HORIZONTAIS 48MM,AMBOS ACO GALV.ESP.0,5MM,SENDO OS MONTANTES ANCORADOS NA ALVENARIA/ESTRUTURA EXISTENTE POR MEIO DE PERFIS DE ACOEM FORMATO CANTONEIRA,RU(RESISTENTE A UMIDADE)C/ADICAO DE LA MINERAL.APLICACAO EM AREAS SECAS.FORNECIMENTO E COLOCACAO</t>
  </si>
  <si>
    <t>REVESTIMENTO DRYWALL ESP.61MM(ESTRUTURA+CHAPA DE GESSO),ESTRUTURADA C/MONTANTES SIMPLES 48MM,GUIAS HORIZONTAIS 48MM,AMBOS ACO GALV.ESP.0,5MM,SENDO OS MONTANTES ANCORADOS ALVENARIA/ESTRUTURA EXISTENTE POR MEIO DE PERFIS ACO EM FORMATO CANTONEIRA,C/UMA CHAPA GESSO ACARTONADO,RF(RESISTENTE AO FOGO),ESP.12,5MM,LARG.1200MM,APLICACAO EM AREAS SECAS.FORN.E COLOC.</t>
  </si>
  <si>
    <t>REVESTIMENTO DRYWALL ESP.61MM(ESTRUTURA+CHAPA GESSO),ESTRUTURADA C/MONTANTES SIMPLES 48MM,GUIAS HORIZONTAIS 48MM,AMBOS ACO GALV.ESP.0,5MM,MONTANTES ANCORADOS ALVENARIA/ESTRUTURA EXISTENTE MEIO DE PERFIS DE ACO EM FORMATO CANTONEIRA,C/UMA CHAPA GESSO ACARTONADO,RF(RESISTENTE AO FOGO),ADICAO DE LA MINERAL,ESP.12,5MM,LARG.1200MM,EM AREAS SECAS.FORN.E COLOCACAO</t>
  </si>
  <si>
    <t>REVESTIMENTO DRYWALL ESP.83MM(ESTRUTURA+CHAPA DE GESSO),ESTRUTURADA C/MONTANTES SIMPLES 70MM,GUIAS HORIZONTAIS 70MM,AMBOS ACO GALV.ESP.0,5MM,MONTANTES ANCORADOS ALVENARIA/ESTRUTURAEXISTENTE POR MEIO DE PERFIS DE ACO EM FORMATO DE CANTONEIRA,C/UMA CHAPA GESSO ACARTONADO,STANDARD,ESP.12,5MM,LARG.1200MM,BORDA REBAIXADA.APLICACAO EM AREAS SECAS.FORNEC.E COLOC.</t>
  </si>
  <si>
    <t>REVESTIMENTO DRYWALL ESP.83MM(ESTRUTURA+CHAPA GESSO),ESTRUTURADA C/MONTANTES SIMPLES 70MM,GUIAS HORIZONTAIS 70MM,AMBOS ACO GALV.ESP.0,5MM,MONTANTES ANCORADOS NA ALVENARIA/ESTRUTURAEXISTENTE POR MEIO DE PERFIS ACO EM FORMATO DE CANTONEIRA,C/UMA CHAPA GESSO ACARTONADO,STANDARD,ADICAO DE LA MINERAL,ESP.12,5MM,LARG.1200MM.APLICACAO EM AREAS SECAS.FORN.E COLOC.</t>
  </si>
  <si>
    <t>REVESTIMENTO DRYWALL ESP.83MM(ESTRUTURA+CHAPA GESSO),ESTRUTURADA C/MONTANTES SIMPLES 70MM,GUIAS HORIZONTAIS 70MM,AMBOS ACO GALV.ESP.0,5MM,MONTANTES ANCORADOS NA ALVENARIA/ESTRUTURAEXISTENTE POR MEIO DE PERFIS DE ACO EM FORMATO DE CANTONEIRA,C/UMA CHAPA DE GESSO ACARTONADO,RU(RESISTENTE A UMIDADE),ESP.12,5MM,LARG.1200MM,APLICACAO EM AREAS SECAS.FORN.E COLOC.</t>
  </si>
  <si>
    <t>REVESTIMENTO DRYWALL ESP.83MM(ESTRUTURA+CHAPA GESSO),ESTRUTURADA C/MONTANTES SIMPLES 70MM,GUIAS HORIZONTAIS 70MM,AMBOS ACO GALV.ESP.0,5MM,MONTANTES ANCORADOS NA ALVENARIA/ESTRUTURAEXISTENTE POR MEIO PERFIS ACO EM FORMATO CANTONEIRA,C/UMA CHAPA DE GESSO ACARTONADO,RU(RESISTENTE A UMIDADE),ADICAO LAMINERAL,ESP.12,5MM,LARG.1200MM.EM AREAS SECAS.FORN.COLOC.</t>
  </si>
  <si>
    <t>REVESTIMENTO DRYWALL ESP.83MM(ESTRUTURA+CHAPA DE GESSO),ESTRUTURADA C/MONTANTES SIMPLES 70MM,GUIAS HORIZONTAIS 70MM,AMBOS ACO GALV.ESP.0,5MM,MONTANTES ANCORADOS NA ALVENARIA/ESTRUTURA EXISTENTE POR MEIO DE PERFIS ACO EM FORMATO CANTONEIRA,C/UMA CHAPA DE GESSO ACARTONADO,RF(RESISTENTE AO FOGO),ESP.12,5MM,LARG.1200MM,APLICACAO EM AREAS SECAS.FORN.E COLOCACAO</t>
  </si>
  <si>
    <t>REVESTIMENTO DRYWALL ESP.83MM(ESTRUTURA+CHAPA GESSO),ESTRUTURADA C/MONTANTES SIMPLES 70MM,GUIAS HORIZONTAIS 70MM,AMBOS ACO GALV.ESP.0,5MM,MONTANTES ANCORADOS NA ALVENARIA/ESTRUTURAEXISTENTE POR MEIO PERFIS ACO EM FORMATO CANTONEIRA,C/UMA CHAPA DE GESSO ACARTONADO,RF(RESISTENTE AO FOGO),ADICAO DE LAMINERAL,ESP.12,5MM,LARG.1200MM.EM AREAS SECAS.FORN.E COLOC.</t>
  </si>
  <si>
    <t>REVESTIMENTO DRYWALL ESP.103MM(ESTRUTURA+CHAPA DE GESSO),ESTTRUTURADA C/MONTANTES SIMPLES 90MM,GUIAS HORIZONTAIS 90MM,AMBOS ACO GALV.ESP.0,5MM,MONTANTES ANCORADOS NA ALVENARIA/ESTRUTURADA EXISTENTE POR MEIO DE PERFIS DE ACO EM FORMATO DE CANTONEIRA,C/UMA CHAPA DE GESSO ACARTONADO,STANDARD,ESP.12,5MM,LARG.1200MM.APLICADO EM AREAS SECAS.FORNECIMENTO E COLOC.</t>
  </si>
  <si>
    <t>REVESTIMENTO DRYWALL ESP.103MM(ESTRUTURA+CHAPA DE GESSO),ESTRUTURADA C/MONTANTES SIMPLES 90MM,GUIAS HORIZONTAIS 90MM,AMBOS ACO GALV.ESP.0,5MM,MONTANTES ANCORADOS NA ALVENARIA/ESTRUTURA EXISTENTE POR MEIO PERFIS DE ACO EM FORMATO DE CANTONEIRA C/UMA CHAPA GESSO ACARTONADO,STANDARD,ADICAO LA MINERAL,ESP.12,5MM,LARG.1200MM,APLICACAO EM AREAS SECAS.FORN.E COLOC.</t>
  </si>
  <si>
    <t>REVESTIMENTO DRYWALL ESP.103MM(ESTRUTURA+CHAPA GESSO),ESTRUTURADA C/MONTANTES SIMPLES 90MM,GUIAS HORIZONTAIS 90MM,AMBOSACO GALV.ESP.0,5MM,MONTANTES ANCORADOS NA ALVENARIA/ESTRUTURA EXISTENTE POR MEIO DE PERFIS ACO EM FORMATO CANTONEIRA,C/UMA CHAPA DE GESSO ACORTONADO,RU(RESISTENTE A UMIDADE),ESP.12,5MM,LARG.1200MM.APLICACAO EM AREAS SECAS.FORN.E COLOCACAO</t>
  </si>
  <si>
    <t>REVESTIMENTO DRYWALL ESP.103MM(ESTRUTURA+CHAPA GESSO),ESTRUTURADA C/MONTANTES SIMPLES 90MM,GUIAS HORIZONTAIS 90MM,AMBOSACO GALV.ESP.0,5MM,MONTANTES ANCORADOS NA ALVENARIA/ESTRUTURA EXISTENTE POR MEIO PERFIS ACO EM FORMATO CANTONEIRA,C/UMACHAPA GESSO ACARTONADO,RU(RESISTENTE A UMIDADE),ADICAO DE LAMINERAL,ESP.12,5MM,LARG.1200MM.EM AREAS SECAS.FORN.E COLOC.</t>
  </si>
  <si>
    <t>REVESTIMENTO DRYWALL ESP.103MM(ESTRUTURA+CHAPA DE GESSO),ESTRUTURADA C/MONTANTES SIMPLES 90MM,GUIAS HORIZONTAIS 90MM,AMBOS ACO GALV.ESP.0,5MM,MONTANTES ANCORADOS NA ALVENARIA/ESTRUTURA EXISTENTE POR MEIO DE PERFIS DE ACO EM FORMATO CANTONEIRA C/UMA CHAPA DE GESSO ACARTONADO,RF(RESISTENTE AO FOGO),ESP.12,5MM,LARG.1200MM.APLICACAO EM AREAS SECAS.FORN.E COLOC.</t>
  </si>
  <si>
    <t>REVESTIMENTO DRYWALL ESP.103MM(ESTRUTURA+CHAPA DE GESSO),ESTRUTURADA C/MONTANTES SIMPLES 90MM,GUIAS HORIZONTAIS 90MM,AMBOS ACO GALV.ESP.0,5MM,MONTANTES ANCORADOS NA ALVENARIA/ESTRUTURA EXISTENTE POR MEIO PERFIS ACO EM FORMATO CANTONEIRA,C/UMA CHAPA GESSO ACARTONADO,RF(RESISTENTE AO FOGO),ADICAO DE LA MINERAL,ESP.12,5MM,LARG.1200MM.EM AREAS SECAS.FORN.E COLOC</t>
  </si>
  <si>
    <t>REVESTIMENTO DRYWALL C/ESP.61MM(ESTRUTURA+CHAPA DE GESSO)ESTRUTURADA C/MONTANTES SIMPLES AUTOPORTANTES 48MM,FIXADOS A GUIAS HORIZONTAIS DE 48MM,AMBOS DE ACO GALV.C/ESP.0,5MM,C/UMACHAPA DE GESSO ACARTONADO,STANDARD,ESP.12,5MM,LARG.1200MM,BORDA REBAIXADA,FIXADA AOS MONTANTES POR MEIO DE PARAFUSOS.APLICACAO EM AREAS SECAS.FORNECIMENTO E COLOCACAO</t>
  </si>
  <si>
    <t>REVESTIMENTO DRYWALL C/ESP.61MM(ESTRUTURA+CHAPA DE GESSO)ESTRUTURADA C/MONTANTES SIMPLES AUTOPORTANTES DE 48MM,FIXADOS AGUIAS HORIZONTAIS 48MM,AMBOS DE ACO GALV.C/ESP.0,5MM,C/UMACHAPA DE GESSO ACARTONADO,STANDARD,C/ADICAO DE LA MINERAL,ESP.12,5MM,LARG.1200MM,BORDA REBAIXADA,FIXADA AOS MONTANTES POR MEIO DE PARAFUSOS.APLICACAO EM AREAS SECAS.FORN.E COLOC</t>
  </si>
  <si>
    <t>REVESTIMENTO DRYWALL C/ESP.61MM(ESTRUTURA+CHAPA DE GESSO)ESTRUTURADA C/MONTANTES SIMPLES AUTOPORTANTES 48MM,FIXADOS A GUIAS HORIZONTAIS 48MM,AMBOS DE ACO GALV.C/ESP.0,5MM,C/UMA CHAPA DE GESSO ACARTONADO,TIPO RU(RESISTENTE A UMIDADE),ESP.12,5MM,LARG.1200MM,BORDA REBAIXADA,FIXADA AOS MONTANTES POR MEIO DE PARAFUSOS.APLICACAO EM AREAS SECAS.FORN.E COLOCACAO</t>
  </si>
  <si>
    <t>REVESTIMENTO DRYWALL C/ESP.61MM(ESTRUTURA+CHAPA DE GESSO)ESTRUTURADA C/MONTANTES SIMPLES AUTOPORTANTES 48MM,FIXADOS A GUIAS HORIZONTAIS 48MM,AMBOS DE ACO GALV.C/ESP.0,5MM,C/UMA CHAPA DE GESSO ACARTONADO,TIPO RU(RESISTENTE A UMIDADE),C/ADICAO LA MINERAL,ESP.12,5MM,LARG.1200MM,BORDA REBAIXADA,FIXADA AOS MONTANTES POR MEIO DE PARAFUSOS.APLICACAO AREAS SECAS.F/C</t>
  </si>
  <si>
    <t>REVESTIMENTO DE DRYWALL C/ESP.61MM(ESTRUTURA+CHAPA DE GESSO)ESTRUTURADA C/MONTANTES SIMPLES AUTOPORTANTES 48MM,FIXADOS AGUIAS HORIZONTAIS 48MM,AMBOS DE ACO GALV.C/ESP.0,5MM,COM UMA CHAPA DE GESSO ACARTONADO,TIPO RF(RESISTENTE AO FOGO),ESP.12,5MM,LARG.1200MM,BORDA REBAIXADA,FIXADA AOS MONTANTES PORMEIO DE PARAFUSOS.APLICACAO EM AREAS SECAS.FORN. E COLOCACAO</t>
  </si>
  <si>
    <t>REVESTIMENTO DRYWALL C/ESP.61MM(ESTRUTURA+CHAPA DE GESSO)ESTRUTURADA C/MONTANTES SIMPLES AUTOPORTANTES 48MM,FIXADOS A GUIAS HORIZONTAIS 48MM,AMBOS ACO GALV.ESP.0,5MM,C/UMA CHAPA DEGESSO ACARTONADO,RF(RESISTENTE AO FOGO),C/ADICAO DE LA MINERAL,ESP.12,5MM,LARG.1200MM,BORDA REBAIXADA,FIXADA AOS MONTANTES POR MEIO DE PARAFUSOS.APLICACAO AREAS SECAS.FORN.COLOC.</t>
  </si>
  <si>
    <t>REVESTIMENTO DE DRYWALL C/ESP.83MM(ESTRUTURA+CHAPA DE GESSO)ESTRUTURADA C/MONTANTES SIMPLES AUTOPORTANTES 70MM,FIXADAS AGUIAS HORIZONTAIS 70MM,AMBOS DE ACO GALV.C/ESP.0,5MM,C/UMACHAPA DE GESSO ACARTONADO,TIPO ST(STANDARD),ESP.12,5MM,LARGURA 1200MM,BORDA REBAIXADA,FIXADA AOS MONTANTES POR MEIO DE PARAFUSOS.APLICACAO EM AREAS SECAS.FORNECIMENTO E COLOCACAO</t>
  </si>
  <si>
    <t>REVESTIMENTO DE DRYWALL C/ESP.83MM(ESTRUTURA+CHAPA DE GESSO)ESTRUTURADA C/MONTANTES SIMPLES AUTOPORTANTES 70MM,FIXADOS AGUIAS HORIZONTAIS 70MM,AMBOS DE ACO GALV.C/ESP.0,5MM,C/UMACHAPA DE GESSO ACARTONADO,ST(STANDARD),C/ADICAO DE LA MINERAL,ESP.12,5MM,LARG.1200MM,BORDA REBAIXADA,FIXADA AOS MONTANTES POR MEIO DE PARAFUSOS.APLICACAO AREAS SECAS.FORN.E COLOC.</t>
  </si>
  <si>
    <t>REVESTIMENTO DE DRYWALL C/ESP.83MM(ESTRUTURA+CHAPA DE GESSO)ESTRUTURADA C/MONTANTES SIMPLES AUTOPORTANTES 70MM,FIXADOS AGUIAS HORIZONTAIS 70MM,AMBOS DE ACO GALV.C/ESP.0,5MM,C/UMACHAPA DE GESSO ACARTONADO,TIPO RU(RESISTENTE A UMIDADE),ESP.12,5MM,LARG.1200MM,BORDA REBAIXADA,FIXADA AOS MONTANTES PORMEIO DE PARAFUSOS.APLICACAO EM AREAS SECAS.FORN.E COLOCACAO</t>
  </si>
  <si>
    <t>REVESTIMENTO DRYWALL C/ESP.83MM(ESTRUTURA+CHAPA DE GESSO)ESTRUTURADA C/MONTANTES SIMPLES AUTOPORTANTES 70MM,FIXADOS A GUIAS HORIZONTAIS 70MM,AMBOS ACO GALV.C/ESP.0,5MM,C/UMA CHAPADE GESSO ACARTONADO,RU(RESISTENTE A UMIDADE),C/ADICAO LA MINERAL,ESP.12,5MM,LARG.1200MM,BORDA REBAIXADA,FIXADA AOS MONTANTES POR MEIO DE PARAFUSOS.APLICACAO AREAS SECAS.FORN.COLOC.</t>
  </si>
  <si>
    <t>REVESTIMENTO DE DRYWALL C/ESP.83MM(ESTRUTURA+CHAPA DE GESSO)ESTRUTURADA C/MONTANTES SIMPLES AUTOPORTANTES 70MM,FIXADOS AGUIAS HORIZONTAIS 70MM,AMBOS DE ACO GALV.C/ESP.0,5MM,C/UMACHAPA DE GESSO ACARTONADO,TIPO RF(RESISTENTE AO FOGO),ESP.12,5MM,LARG.1200MM,BORDA REBAIXADA,FIXADA AOS MONTANTES POR MEIO DE PARAFUSOS.APLICACAO EM AREAS SECAS.FORN.E COLOCACAO</t>
  </si>
  <si>
    <t>REVESTIMENTO DRYWALL ESP.83MM(ESTRUTURA+CHAPA DE GESSO)ESTRUTURADA C/MONTANTES AUTOPORTANTES 70MM,GUIAS HORIZONTAIS 70MM,AMBOS ACO GALV.ESP.0,5MM,C/UMA CHAPA GESSO ACARTONADO,RF(RESISTENTE AO FOGO),C/ADICAO DE LA MINERAL,ESP.12,5MM,LARG.1200MM,BORDA REBAIXADA,FIXADA AOS MONTANTES POR MEIO DE PARAFUSOS,APLICACAO EM AREAS SECAS.FORNECIMENTO E COLOCACAO</t>
  </si>
  <si>
    <t>REVESTIMENTO DE DRYWALL C/ESP.103MM(ESTRUTURA+CHAPA DE GESSO)ESTRUTURADA C/MONTANTES SIMPLES AUTOPORTANTES 90MM,FIXADOSA GUIAS HORIZONTAIS 90MM,AMBOS DE ACO GALV.C/ESP.0,5MM,C/UMACHAPA DE GESSO ACARTONADO,TIPO ST(STANDARD),ESP.12,5MM,LARG.1200MM,BORDA REBAIXADA,FIXADA AOS MONTANTES POR MEIO DE PARAFUSOS.APLICACAO EM AREAS SECAS.FORNECIMENTO E COLOCACAO</t>
  </si>
  <si>
    <t>REVESTIMENTO DE DRYWALL C/ESP.103MM(ESTRUTURA+CHAPA DE GESSO)ESTRUTURADA C/MONTANTES SIMPLES AUTOPORTANTES 90MM,FIXADOSA GUIAS HORIZONTAIS 90MM,AMBOS ACO GALV.C/ESP.0,5MM,C/UMA CHAPA DE GESSO ACARTONADO,TIPO ST(STANDARD),C/ADICAO DE LA MINERAL,ESP.12,5MM,LARG.1200MM,BORDA REBAIXADA,FIXADA AOS MONTANTES POR MEIO DE PARAFUSOS.APLICACAO AREAS SECAS.FORN.COLOC.</t>
  </si>
  <si>
    <t>REVESTIMENTO DE DRYWALL C/ESP.103MM(ESTRUTURA+CHAPA DE GESSO)ESTRUTURADA C/MONTANTES SIMPLES AUTOPORTANTES 90MM,FIXADOSA GUIAS HORIZONTAIS 90MM,AMBOS DE ACO GALV.C/ESP.0,5MM,C/UMACHAPA DE GESSO ACARTONADO,TIPO RU(RESISTENTE A UMIDADE),ESP.12,5MM,LARG.1200MM,BORDA REBAIXADA,FIXADA AOS MONTANTES PORMEIO DE PARAFUSOS.APLICACAO EM AREAS SECAS.FORN.E COLOCACAO</t>
  </si>
  <si>
    <t>REVESTIMENTO DRYWALL ESP.103MM(ESTRUTURA+CHAPA DE GESSO)ESTRUTURADA C/MONTANTES SIMPLES AUTOPORTANTES 90MM,GUIAS HORIZONTAIS 90MM,AMBOS DE ACO GALV.ESP.0,5MM,C/UMA CHAPA GESSO ACARTONADO,TIPO RU(RESISTENTE A UMIDADE),C/ADICAO DE LA MINERAL,ESP.12,5MM,LARG.1200MM,BORDA REBAIXADA,FIXADA AOS MONTANTESPOR MEIO DE PARAFUSOS.APLICACAO EM AREAS SECAS.FORN.E COLOC.</t>
  </si>
  <si>
    <t>REVESTIMENTO DE DRYWALL C/ESP.103MM(ESTRUTURA+CHAPA DE GESSO)ESTRUTURADA C/MONTANTES SIMPLES AUTOPORTANTES 90MM,FIXADOSA GUIAS HORIZONTAIS 90MM,AMBOS DE ACO GALV.C/ESP.0,5MM,C/UMACHAPA DE GESSO ACARTONADO,TIPO RF(RESISTENTE AO FOGO),ESP.12,5MM,LARG.1200MM,BORDA REBAIXADA,FIXADA AOS MONTANTES POR MEIO DE PARAFUSOS.APLICACAO EM AREAS SECAS.FORN.E COLOCACAO</t>
  </si>
  <si>
    <t>REVESTIMENTO DRYWALL ESP.103MM(ESTRUTURA+CHAPA DE GESSO)ESTRUTURADA C/MONTANTES SIMPLES AUTOPORTANTES 90MM,FIXADOS A GUIAS HORIZONTAIS 90MM,AMBOS ACO GALV.C/ESP.0,5MM,C/UMA CHAPA DE GESSO ACARTONADO,RF(RESISTENTE AO FOGO),C/ADICAO DE LA MINERAL,ESP.12,5MM,LARG.1200MM,BORDA REBAIXADA,FIXADA AOS MONTANTES POR MEIO DE PARAFUSOS.APLICACAO AREAS SECAS.FORN.COLOC.</t>
  </si>
  <si>
    <t>REVESTIMENTO DE DRYWALL C/ESP.73MM(ESTRUTURA+CHAPA DE GESSO)ESTRUTURADA C/MONTANTES SIMPLES AUTOPORTANTES 48MM,FIXADOS AGUIAS HORIZONTAIS 48MM,AMBOS DE ACO GALV.C/ESP.0,5MM,C/DUASCHAPAS DE GESSO ACARTONADO,TIPO ST(STANDARD),ESP.12,5MM,LARG.1200MM,BORDA REBAIXADA,FIXADA AOS MONTANTES POR MEIO DE PARAFUSOS.APLICACAO EM AREAS SECAS.FORNECIMENTO E COLOCACAO</t>
  </si>
  <si>
    <t>REVESTIMENTO DE DRYWALL C/ESP.73MM(ESTRUTURA+CHAPA DE GESSO)ESTRUTURADA C/MONTANTES SIMPLES AUTOPORTANTES 48MM,FIXADOS AGUIAS HORIZONTAIS 48MM,AMBOS DE ACO GALV.C/ESP.0,5MM,C/DUASCHAPAS DE GESSO ACARTONADO,ST(STANDARD),C/ADICAO DE LA MINERAL,ESP.12,5MM,LARG.1200MM,BORDA REBAIXADA,FIXADA AOS MONTANTES POR MEIO DE PARAFUSOS.APLICACAO AREAS SECAS.FORN.COLOC.</t>
  </si>
  <si>
    <t>REVESTIMENTO DE DRYWALL C/ESP.73MM(ESTRUTURA+CHAPA DE GESSO)ESTRUTURADA C/MONTANTES SIMPLES AUTOPORTANTES 48MM,FIXADOS AGUIAS HORIZONTAIS 48MM,AMBOS ACO GALV.C/ESP.0,5MM,C/DUAS CHAPAS GESSO ACARTONADO,TIPO RU(RESISTENTE A UMIDADE),E OUTRATIPO ST,ESP.12,5MM,LARG.1200MM,BORDA REBAIXADA,FIX.AOS MONTANTES POR MEIO PARAFUSOS.APLICACAO EM AREAS SECAS.FORN./COLOC</t>
  </si>
  <si>
    <t>REVESTIMENTO DE DRYWALL C/ESP.73MM(ESTRUTURA+CHAPA DE GESSO)ESTRUTURADA 48MM,FIXADOS A GUIAS HORIZONTAIS 48MM,AMBOS DE ACO GALV.C/ESP.0,5MM,C/DUAS CHAPAS DE ESSO ACARTONADO,TIPO RU(RESISTENTE A UMIDADE),C/ADICAO DE LA MINERAL,E OUTRA TIPO ST,ESP.12,5MM,LARG.1200MM,BORDA REBAIXADA,FIX.AOS MONTANTES POR MEIO DE PARAFUSOS.APLICACAO EM AREAS SECAS.FORN.E COLOC.</t>
  </si>
  <si>
    <t>REVESTIMENTO DE DRYWALL C/ESP.73MM(ESTRUTURA+CHAPA DE GESSO)ESTRUTURADA C/MONTANTES SIMPLES AUTOPORTANTES 48MM,FIXADOS AGUIAS HORIZONTAIS 48MM,AMBOS DE ACO GALV.C/ESP.0,5MM,C/DUASCHAPAS GESSO ACARTONADO,TIPO RF(RESISTENTE AO FOGO) E OUTRATIPO ST,ESP.12,5MM,LARG.1200MM,BORDA REBAIXADA,FIX.AOS MONTANTES POR MEIO DE PARAFUSOS.APLICACAO AREAS SECAS.FORN/COLOC</t>
  </si>
  <si>
    <t>REVESTIMENTO DRYWALL ESP.73MM(ESTRUTURA+CHAPA DE GESSO)ESTRUTURADA C/MONTANTES SIMPLES AUTOPORTANTES 48MM,FIXADOS A GUIAS HORIZONTAIS 48MM,AMBOS ACO GALV.ESP.0,5MM,C/DUAS CHAPAS GESSO ACARTONADO,RF(RESISTENTE AO FOGO),C/ADICAO LA MINERAL,EOUTRA TIPO ST,ESP.12,5MM,LARG.1200MM,BORDA REBAIXADA,FIX.AOSMONTANTES POR MEIO PARAFUSOS.APLICACAO AREAS SRCAS.FORN/COL</t>
  </si>
  <si>
    <t>REVESTIMENTO DRYWALL C/ESP.95MM(ESTRUTURA+CHAPA DE GESSO)ESTRUTURADA C/MONTANTES SIMPLES AUTOPORTANTES 70MM,FIXADOS A GUIAS HORIZONTAIS 70MM,AMBOS DE ACO GALV.C/ESP.0,5MM,C/DUAS CHAPAS DE GESSO ACARTONADO,TIPO ST(STANDARD),ESP.12,5MM,LARGURA 1200MM,BORDA REBAIXADA,FIXADA AOS MONTANTES POR MEIO DE PARAFUSOS.APLICACAO EM AREAS SECAS.FORNECIMENTO E COLOCACAO</t>
  </si>
  <si>
    <t>REVESTIMENTO DE DRYWALL C/ESP.95MM(ESTRUTURA+CHAPA DE GESSO)ESTRUTURADA C/MONTANTES SIMPLES AUTOPORTANTES 70MM,FIXADOS AGUIAS HORIZONTAIS 70MM,AMBOS DE ACO GALV.C/ESP.0,5MM,C/DUASCHAPAS DE GESSO ACARTONADO,ST(STANDARD),C/ADICAO DE LA MINERAL,ESP.12,5MM,LARG.1200MM,BORDA REBAIXADA,FIXADA AOS MONTANTES POR MEIO DE PARAFUSOS.APLICACAO AREAS SECAS.FORN.COLOC.</t>
  </si>
  <si>
    <t>REVESTIMENTO DE DRYWALL C/ESP.95MM(ESTRUTURA+CHAPA GESSO) ESTRUTURADA C/MONTANTES SIMPLES AUTOPORTANTES 70MM,FIX.A GUIASHORIZ.70MM,AMBOS ACO GALV.C/ESP.0,5MM,C/DUAS CHAPAS GESSO ACARTONADO,SENDO UMA DO TIPO RU (RESISTENTE A UMIDADE),E OUTRA ST,ESP.12,5MM,LARG.1200MM,BORDA REBAIXADA,FIX.AOS MONTANTES POR MEIO PARAFUSOS.APLICACAO EM AREAS SECAS.FORN.E COLOC.</t>
  </si>
  <si>
    <t>REVESTIMENTO DRYWALL ESP.95MM(ESTRUTURA+CHAPA GESSO) ESTRUTURADA C/MONTANTES SIMPLES AUTOPORTANTES 70MM,FIX.A GUIAS HORIZ.70MM,AMBOS ACO GALV.ESP.0,5MM,C/DUAS CHAPAS GESSO ACARTONAO,SENDO UMA DO TIPO RU(RESISTENTE A UMIDADE),ADICAO LA MINERAL,E OUTRA ST,ESP.12,5MM,LARG.1200MM,BORDA REBAIXADA,FIX.AOSMONTANTES POR MEIO PARAFUSOS.APLICACAO AREAS SECAS.FORN/COL</t>
  </si>
  <si>
    <t>REVESTIMENTO DRYWALL C/ESP.95MM(ESTRUTURA+CHAPA GESSO) ESTRUTURADA C/MONTANTES SIMPLES AUTOPORTANTES 70MM,FIX.A GUIAS HORIZ.70MM,AMBOS ACO GALV.C/ESP.0,5MM,C/DUAS CHAPAS GESSO ACARTONADO,SENDO UMA DO TIPO RF(RESISTENTE AO FOGO) E OUTRA ST,ESP.12,5MM,LARG.1200MM,BORDA REBAIXADA,FIX.AOS MONTANTES PORMEIO DE PARAFUSOS.APLICACAO EM AREAS SECAS.FORN.E COLOC</t>
  </si>
  <si>
    <t>REVESTIMENTO DRYWALL C/ESP.95MM(ESTRUTURA+CHAPA GESSO) ESTRUTURADA C/MONTANTES SIMPLES AUTOPORTANTES 70MM,FIX.A GUIAS HORIZ.70MM,AMBOS ACO GALV.ESP.0,5MM,C/DUAS CHAPAS GESSO ACARTONADO,SENDO UMA DO TIPO RF(RESISTENTE AO FOGO),C/ADICAO LA MINERAL,E OUTRA ST,ESP.12,5MM,LARG.1200MM,BORDA REBAIXADA,FIX.MONTANTES POR MEIO PARAFUSOS.APLICACAO AREAS SECAS.FORN/COL</t>
  </si>
  <si>
    <t>REVESTIMENTO DE DRYWALL C/ESP.115MM(ESTRUTURA+CHAPA DE GESSO)ESTRUTURADA C/MONTANTES SIMPLES AUTOPORTANTES 90MM,FIXADOSA GUIAS HORIZONTAIS 90MM,AMBOS DE ACO GALV.C/ESP.0,5MM,C/DUAS CHAPAS DE GESSO ACARTONADO,STANDARD,ESP.12,5MM,LARG.1200MM,BORDA REBAIXADA,FIXADA AOS MONTANTES POR MEIO DE PARAFUSOS.APLICACAO EM AREAS SECAS.FORNECIMENTO E COLOCACAO</t>
  </si>
  <si>
    <t>REVESTIMENTO DRYWALL C/ESP.115MM(ESTRUTURA+CHAPA DE GESSO)ESTRUTURADA C/MONTANTES SIMPLES AUTOPORTANTES 90MM,FIXADOS A GUIAS HORIZONTAIS 90MM,AMBOS DE ACO GALV.C/ESP.0,5MM,C/DUAS CHAPAS DE GESSO ACARTONADO,STANDARD,C/ADICAO DE LA MINERAL,ESP.12,5MM,LARG.1200MM,BORDA REBAIXADA,FIXADA AOS MONTANTES POR MEIO DE PARAFUSOS.APLICACAO EM AREAS SECAS.FORN.E COLOC.</t>
  </si>
  <si>
    <t>REVESTIMENTO DRYWALL C/ESP.115MM(ESTRUTURA+CHAPA GESSO) ESTRUTURADA C/MONTANTES SIMPLES AUTOPORTANTES 90MM,FIX.A GUIAS HORIZ.90MM,AMBOS ACO GALV.C/ESP.0,5MM,C/DUAS CHAPAS GESSO ACARTONADO,SENDO UMA DO TIPO RU(RESISTENTE A UMIDADE) E OUTRA ST,ESP.12,5MM,LARG.1200MM,BORDA REBAIXADA,FIX.AOS MONTANTES POR MEIO DE PARAFUSOS.APLICACAO EM AREAS SECAS.FORN.E COLOC.</t>
  </si>
  <si>
    <t>REVESTIMENTO DRYWALL C/ESP.115MM(ESTRUTURA+CHAPA GESSO) ESTRTURADA C/MONTANTES SIMPLES AUTOPORTANTES 90MM,FIX.A GUIAS HORIZ.90MM,AMBOS ACO GALV.C/ESP.0,5MM,C/DUAS CHAPAS GESSO ACARTONADO,SENDO UMA TIPO RU(RESISTENTE A UMIDADE),C/ADICAO LA MINERAL,E OUTRA ST,ESP.12,5MM,LARG.1200MM,BORDA REBAIXADA,FIX.MONTANTES POR MEIO PARAFUSOS.APLICACAO AREAS SECAS.FORN/COL</t>
  </si>
  <si>
    <t>REVESTIMENTO DE DRYWALL C/ESP.115MM(ESTRUTURA+CHAPA GESSO) ESTRUTURADA C/MONTANTES SIMPLES AUTOPORTANTES 90MM,FIX.A GUIAS HORIZ.90MM,AMBOS ACO GALVANIZADO C/ESP.0,5MM,COM DUAS CHAPAS GESSO ACARTONADO,SENDO UMA DO TIPO RF(RESISTENTE AO FOGO)E OUTRA ST,SP.12,5MM,LARG.1200MM,BORDA REBAIXADA,FIX.AOS MONTANTES POR MEIO PARAFUSOS.APLICACAO AREAS SECAS.FORN.COLOC.</t>
  </si>
  <si>
    <t>REVESTIMENTO DRYWALL C/ESP.115MM(ESTRUTURA+CHAPA GESSO) ESTRUTURADA C/MONTANTES SIMPLES AUTOPORTANTES 90MM,FIX.A GUIAS HORIZ.90MM,AMBOS ACO GALV.ESP.0,5MM,C/DUAS CHAPAS GESSO ACARTNADO,SENDO UMA TIPO RF(RESISTENTE AO FOGO),C/ADICAO LA MINERAL,E OUTRA ST,ESP.12,5MM,LARG.1200MM,BORDA REBAIXADA,FIX.MONTANTES POR MEIO PARAFUSOS.APLICACAO AREAS SECAS.FORN.E COLOC</t>
  </si>
  <si>
    <t>REVESTIMENTO TEXTURIZADO FOSCO PARA USO EXTERNO SOBRE SUPERFICIE CAMURCADA OU CONCRETO LISO,COM 2MM DE ESPESSURA,EXECUTADO COM PO CREPE ATB,NA COR INDICADA,SOBRE ADITIVOS C/2 DEMAOS DE ACABAMENTO</t>
  </si>
  <si>
    <t>REVESTIMENTO EM CHAPA LAMINADA COM ACABAMENTO BRILHANTE,DE 0,8MM DE ESPESSURA,SOBRE PECAS AMPLAS EM UMA SO DIMENSAO,COMOPRATELEIRAS COMUNS,CAIXOES DE ESQUADRIAS E COLUNAS PRISMATICAS</t>
  </si>
  <si>
    <t>PISO CIMENTADO,COM 1,5CM DE ESPESSURA,COM ARGAMASSA DE CIMENTO E AREIA,NO TRACO 1:3,ALISADO A COLHER,COM IMPERMEABILIZANTE DE PEGA NORMAL ADICIONADO A AGUA DA ARGAMASSA NA DOSAGEM1:2,COM CORANTE,SOBRE BASE EXISTENTE</t>
  </si>
  <si>
    <t>PISO CIMENTADO,COM 1,5CM DE ESPESSURA,COM ARGAMASSA DE CIMENTO E AREIA,NO TRACO 1:3,ALISADO A COLHER,COM NOVO ALISAMENTO, SOBRE PO DE CIMENTO ESPARGIDO E MOLHADO,SOBRE BASE EXISTENTE</t>
  </si>
  <si>
    <t>PISO CIMENTADO IMPERMEAVEL,COM 1,5CM DE ESPESSURA,DE ARGAMASSA DE CIMENTO E AREIA,NO TRACO 1:3 E IMPERMEABILIZANTE DE PEGA NORMAL ADICIONADO A AGUA DA ARGAMASSA NA DOSAGEM DE 1:12,ALISADO A COLHER,SOBRE BASE OU CONTRAPISO EXISTENTE</t>
  </si>
  <si>
    <t>PISO CIMENTADO IMPERMEAVEL,COM 3CM DE ESPESSURA EM DUAS CAMADAS DE 1,5CM,DE ARGAMASSA DE CIMENTO E AREIA,NO TRACO 1:3 EIMPERMEABILIZANTE DE PEGA NORMAL ADICIONADO A AGUA DA ARGAMASSA NA DOSAGEM DE 1:12,ALISADO A COLHER,SOBRE BASE,OU CONTRAPISO EXISTENTE</t>
  </si>
  <si>
    <t>RODAPE DE CIMENTADO IMPERMEAVEL COM 7CM DE ALTURA E 2CM DE ESPESSURA, EM ARGAMASSA DE CIMENTO E AREIA, NO TRACO 1:3 E IMPERMEABILIZANTE DE PEGA NORMAL  ADICIONADO A AGUA DA ARGAMASSA NA DOSAGEM DE 1:12,ALISADO A COLHER,SOBRE PAREDE EM OSSO</t>
  </si>
  <si>
    <t>RODAPE DE CIMENTADO IMPERMEAVEL COM 10CM DE ALTURA E 3CM DEESPESSURA, EM ARGAMASSA DE CIMENTO E AREIA, NO TRACO 1:3 EIMPERMEABILIZANTE DE PEGA NORMAL  ADICIONADO  A AGUA DA ARGAMASSA NA DOSAGEM DE 1:12,ALISADO A COLHER,SOBRE PAREDE EM OSSO</t>
  </si>
  <si>
    <t>RODAPE DE CIMENTADO IMPERMEAVEL COM 25CM DE ALTURA E 3CM DEESPESSURA, EM ARGAMASSA DE CIMENTO E AREIA, NO TRACO 1:3  EIMPERMEABILIZANTE DE PEGA NORMAL  ADICIONADO  A AGUA DA ARGAMASSA NA DOSAGEM DE 1:12,ALISADO A COLHER,SOBRE PAREDE EM OSSO</t>
  </si>
  <si>
    <t>CONTRAPISO,BASE OU CAMADA REGULARIZADORA,EXECUTADA COM ARGAMASSA DE CIMENTO E AREIA,NO TRACO 1:4,NA ESPESSURA DE 3CM</t>
  </si>
  <si>
    <t>RECOMPOSICAO DE PASSEIO,DEVIDO A ABERTURA DE VALA PARA ASSENTAMENTO DE TUBULACAO,INCLUSIVE REMOCAO DO MATERIAL SOLTO,CONCRETAGEM ATE 8CM DE ESPESSURA, ACABAMENTO COM 2CM DE ESPESSURA  COM ARGAMASSA DE CIMENTO E AREIA, NO TRACO 1:4 E CARGA,TRANSPORTE E DESCARGA DO MATERIAL EXCEDENTE ATE 20KM</t>
  </si>
  <si>
    <t>ASSENTAMENTO DE LADRILHOS,EXCLUSIVE ESTES,EM PISOS DE SUPERFICIE EM OSSO,COM NATA DE CIMENTO SOBRE ARGAMASSA DE CIMENTO,SAIBRO E AREIA,NO TRACO 1:3:3,ESPESSURA MEDIA DE 3,5CM,REJUNTAMENTO COM CIMENTO BRANCO E CORANTE</t>
  </si>
  <si>
    <t>ASSENTAMENTO DE LADRILHOS,EXCLUSIVE ESTES,EM PISO DE SUPERFICIE EM OSSO,COM NATA DE CIMENTO SOBRE ARGAMASSA DE CIMENTO,CAL HIDRATADA ADITIVADA E AREIA,NO TRACO 1:1:10, COM ESPESSURA DE 3,5CM E REJUNTAMENTO COM CIMENTO BRANCO E CORANTE</t>
  </si>
  <si>
    <t>ASSENTAMENTO DE PISOS DE MARMORE OU GRANITO,EXCLUSIVE ESTES,EM PLACAS,EM SUPERFICIE EM OSSO,COM NATA DE CIMENTO SOBRE ARGAMASSA DE CIMENTO,AREIA E SAIBRO,NO TRACO 1:2:2,COM ESPESSURA MEDIA DE 3,5CM E REJUNTAMENTO DE CIMENTO BRANCO E CORANTE</t>
  </si>
  <si>
    <t>ASSENTAMENTO DE PISOS DE MARMORE OU GRANITO,EXCLUSIVE ESTES,EM PLACAS,EM SUPERFICIE EM OSSO,COM NATA DE CIMENTO SOBRE ARGAMASSA DE CIMENTO,CAL HIDRATADA ADITIVADA E AREIA,NO TRACO1:1:10,COM ESPESSURA DE 3,5CM E REJUNTAMENTO PRONTO</t>
  </si>
  <si>
    <t>ASSENTAMENTO DE BANCADAS OU ILHARGAS,COM PLACAS DE MARMORE OU GRANITO,EXCLUSIVE ESTAS,EM SUPERFICIE EM OSSO,COM NATA DECIMENTO SOBRE ARGAMASSA DE CIMENTO,AREIA E SAIBRO,NO TRACO 1:2:2,COM ESPESSURA MEDIA DE 3,5CM E REJUNTAMENTO DE CIMENTOBRANCO E CORANTE</t>
  </si>
  <si>
    <t>ASSENTAMENTO DE BANCADAS OU ILHARGAS,COM PLACAS DE MARMORE OU GRANITO,EXCLUSIVE ESTAS,EM SUPERFICIE EM OSSO,COM NATA DECIMENTO SOBRE ARGAMASSA DE CIMENTO,CAL HIDRATADA ADITIVADA EAREIA,NO TRACO 1:1:10,COM ESPESSURA DE 3,5CM E REJUNTAMENTOPRONTO</t>
  </si>
  <si>
    <t>ASSENTAMENTO DE LAJOES OU PLACAS DE GRANITO EM CALCADAS DE LOGRADOUROS OU SUPERFICIES NIVELADAS,COM REJUNTAMENTO DE ARGAMASSA DE CIMENTO E AREIA,NO TRACO 1:3,EXCLUSIVE O FORNECIMENTO DAS PEDRAS</t>
  </si>
  <si>
    <t>ASSENTAMENTO DE RODAPES DE MARMORE OU GRANITO,COM 10CM DE ALTURA, EXCLUSIVE ESTES, ASSENTES EM PAREDE EM OSSO, COM  ARGAMASSA DE CIMENTO, AREIA E SAIBRO, NO TRACO 1:2:2, SOBRE  CHAPISCO DE CIMENTO E AREIA, NO TRACO 1:3 E REJUNTAMENTO  DE CIMENTO BRANCO E CORANTE</t>
  </si>
  <si>
    <t>ASSENTAMENTO DE CHAPINS OU ESPELHOS DE MARMORE  OU GRANITO,DE 17CM DE ALTURA,EXCLUSIVE ESTES,ASSENTES EM PAREDE EM OSSO,COM ARGAMASSA DE CIMENTO, AREIA E SAIBRO, NO TRACO  1:2:2,SOBRE CHAPISCO DE CIMENTO E AREIA, NO TRACO 1:3 E REJUNTAMENTO DE CIMENTO BRANCO E CORANTE</t>
  </si>
  <si>
    <t>ASSENTAMENTO DE SOLEIRAS DE MARMORE OU GRANITO,COM 13CM DELARGURA,EXCLUSIVE ESTES,ASSENTES EM SUPERFICIE EM OSSO,COM ARGAMASSA DE CIMENTO,AREIA E SAIBRO,NO TRACO 1:2:2,SOBRE CHAPISCO DE CIMENTO E AREIA,NO TRACO 1:3 E REJUNTAMENTO DE CIMENTO BRANCO E CORANTE</t>
  </si>
  <si>
    <t>ASSENTAMENTO DE SOLEIRAS DE MARMORE OU GRANITO,DE 15CM DE LARGURA,EXCLUSIVE ESTES,ASSENTES EM SUPERFICIE EM OSSO,COM ARGAMASSA DE CIMENTO,AREIA E SAIBRO,NO TRACO 1:2:2,SOBRE CHAPISCO DE CIMENTO E AREIA,NO TRACO 1:3 E REJUNTAMENTO DE CIMENTOBRANCO E CORANTE</t>
  </si>
  <si>
    <t>ASSENTAMENTO DE SOLEIRAS DE MARMORE OU GRANITO,COM 25CM DE LARGURA,EXCLUSIVE ESTES,ASSENTES EM SUPERFICIE EM OSSO COM ARGAMASSA DE CIMENTO,AREIA E SAIBRO,NO TRACO 1:2:2,SOBRE CHAPISCO DE CIMENTO E AREIA,NO TRACO 1:3 E REJUNTAMENTO DE CIMENTO BRANCO E CORANTE</t>
  </si>
  <si>
    <t>ASSENTAMENTO DE CAPA DE DEGRAU DE MARMORE OU GRANITO, COM 28CM DE LARGURA,EXCLUSIVE ESTES,ASSENTES EM PAREDE EM OSSO,COMARGAMASSA DE CIMENTO,AREIA E SAIBRO,NO TRACO 1:2:2,SOBRE CHAPISCO DE CIMENTO E AREIA,NO TRACO 1:3 E REJUNTAMENTO DE CIMENTO BRANCO E CORANTE</t>
  </si>
  <si>
    <t>ASSENTAMENTO DE RODAPE DE MARMORE OU GRANITO,COM 30CM DE ALTURA, EXCLUSIVE ESTES, ASSENTES EM PAREDE EM OSSO, COM  ARGAMASSA DE CIMENTO, AREIA E SAIBRO, NO TRACO 1:2:2, SOBRE  CHAPISCO DE CIMENTO E AREIA, NO TRACO 1:3 E REJUNTAMENTO  DE CIMENTO BRANCO E CORANTE</t>
  </si>
  <si>
    <t>RODAPE COM CERAMICA EM PORCELANATO TECNICO NATURAL,COM 7,5 A10CM DE ALTURA,ASSENTES CONFORME ITEM 13.025.0016</t>
  </si>
  <si>
    <t>REVESTIMENTO DE PISO COM CERAMICA TATIL DIRECIONAL,(LADRILHOHIDRAULICO),PARA PESSOAS COM NECESSIDADES ESPECIFICAS,ASSENTES SOBRE SUPERFICIE EM OSSO,CONFORME ITEM 13.330.0010</t>
  </si>
  <si>
    <t>REVESTIMENTO DE PISO COM CERAMICA TATIL DIRECIONAL,(LADRILHOHIDRAULICO),PARA PESSOAS C/NECESSIDADES ESPECIFICAS,ASSENTES SOBRE SUPERFICIE EM OSSO,EXCLUSIVE NATA DE CIMENTO,ARGAMASSA E REJUNTAMENTO</t>
  </si>
  <si>
    <t>REVESTIMENTO DE PISO COM CERAMICA TATIL ALERTA,(LADRILHO HIDRAULICO) PARA PESSOAS COM NECESSIDADES  ESPECIFICAS,ASSENTESSOBRE SUPERFICIE EM OSSO,CONFORME ITEM 13.330.0010</t>
  </si>
  <si>
    <t>REVESTIMENTO DE PISO COM CERAMICA TATIL ALERTA,(LADRILHO HIDRAULICO) PARA PESSOAS COM NECESSIDADES ESPECIFICAS,ASSENTESSOBRE SUPERFICIE EM OSSO,EXCLUSIVE NATA DE CIMENTO,ARGAMASSA E REJUNTAMENTO</t>
  </si>
  <si>
    <t>PEITORIL EM GRANITO CINZA ANDORINHA,ESPESSURA DE 2CM,LARGURA15 A 18CM,ASSENTADO COM NATA DE CIMENTO SOBRE ARGAMASSA DECIMENTO,SAIBRO E AREIA,NO TRACO 1:3:3 E REJUNTAMENTO COM CIMENTO BRANCO</t>
  </si>
  <si>
    <t>PEITORIL EM GRANITO CINZA ANDORINHA,ESPESSURA DE 2CM,LARGURADE 28CM,ASSENTADO COM NATA DE CIMENTO SOBRE ARGAMASSA DE CIMENTO,SAIBRO E AREIA,NO TRACO 1:3:3 E REJUNTAMENTO COM CIMENTO BRANCO</t>
  </si>
  <si>
    <t>REVESTIMENTO DE PISOS COM GRANITO PRETO EM PLACAS,COM ESPESSURA DE 2CM,COM 2 POLIMENTOS,ASSENTES EM SUPERFICIE EM OSSO,COM NATA DE CIMENTO SOBRE ARGAMASSA DE CIMENTO,AREIA E SAIBRO,NO TRACO 1:2:2 E REJUNTAMENTO DE CIMENTO BRANCO E CORANTE</t>
  </si>
  <si>
    <t>RODAPE DE GRANITO PRETO COM 10CM DE ALTURA E 2CM DE ESPESSURA,COM 2 POLIMENTOS,ASSENTE EM PAREDE EM OSSO, COM ARGAMASSADE CIMENTO,AREIA E SAIBRO,NO TRACO 1:2:2 E NATA DE CIMENTO,SOBRE CHAPISCO DE CIMENTO E AREIA, NO TRACO 1:3 (INCLUSIVEESTE) E REJUNTAMENTO DE CIMENTO BRANCO E CORANTE</t>
  </si>
  <si>
    <t>RODAPE DE GRANITO CINZA CORUMBA,COM 10CM DE ALTURA E 2CM DEESPESSURA,ASSENTE EM PAREDE EM OSSO,COM ARGAMASSA DE CIMENTO,AREIA E SAIBRO NO TRACO 1:2:2 E NATA DE CIMENTO,SOBRE CHAPISCO DE CIMENTO E AREIA, NO TRACO 1:3(INCLUSIVE ESTE) E REJUNTAMENTO PRONTO</t>
  </si>
  <si>
    <t>CHAPIM/TESTEIRA EM GRANITO CINZA CORUMBA,SERRADO,10CM DE LARGURA E ESPESSURA DE 2CM, ASSENTE EM PAREDE EM OSSO, COM ARGAMASSA DE CIMENTO, AREIA E SAIBRO NO TRACO 1:2:2 E NATA DE CIMENTO,SOBRE CHAPISCO DE CIMENTO E AREIA NO TRACO 1:3(INCLUSIVE ESTE) E REJUNTAMENTO PRONTO</t>
  </si>
  <si>
    <t>PEITORIL EM GRANITO CINZA CORUMBA,2CM DE ESPESSURA,LARGURA DE 15 A 18CM,ASSENTADO COM NATA DE CIMENTO SOBRE ARGAMASSA DECIMENTO,SAIBRO E AREIA,NO TRACO 1:3:3 E REJUNTAMENTO COM CIMENTO BRANCO</t>
  </si>
  <si>
    <t>PEITORIL EM GRANITO CINZA CORUMBA,2CM DE ESPESSURA,LARGURA DE 15 A 18CM,EXCLUSIVE NATA DE CIMENTO,ARGAMASSA E REJUNTAMENTO</t>
  </si>
  <si>
    <t>PEITORIL EM GRANITO CINZA CORUMBA,2CM DE ESPESSURA, LARGURADE 28CM, ASSENTADO COM NATA DE CIMENTO SOBRE ARGAMASSA DE CIMENTO,SAIBRO E AREIA, NO TRACO 1:3:3 E REJUNTAMENTO COM  CIMENTO BRANCO</t>
  </si>
  <si>
    <t>SOLEIRA EM GRANITO CINZA CORUMBA,2CM DE ESPESSURA,COM 2 POLIMENTOS,LARGURA DE 13CM, ASSENTE EM SUPERFICIE EM OSSO,COM NATA DE CIMENTO SOBRE ARGAMASSA DE CIMENTO,SAIBRO E AREIA,NO TRACO 1:2:2 E REJUNTAMENTO COM CIMENTO BRANCO E CORANTE</t>
  </si>
  <si>
    <t>SOLEIRA EM GRANITO CINZA CORUMBA,2CM DE ESPESSURA,COM 2 POLIMENTOS,LARGURA DE 15CM, ASSENTE EM SUPERFICIE EM OSSO,COM NATA DE CIMENTO SOBRE ARGAMASSA DE CIMENTO,SAIBRO E AREIA,NO TRACO 1:2:2 E REJUNTAMENTO COM CIMENTO BRANCO E CORANTE</t>
  </si>
  <si>
    <t>PAVIMENTACAO TIPO PLAQUEAMENTO EXECUTADO COM PLACAS DE 40X80X10CM DE CONCRETO FCK=10MPA,JUNTA DE 2CM,COM ARMACAO DE TELAESTRUTURAL CA-60,PRE-FABRICADA,MALHA QUADRADA,SOLDADA,FIO DIAMETRO DE 3,4MM A CADA 15CM,INCLUSIVE PREPARO DO TERRENO</t>
  </si>
  <si>
    <t>PAVIMENTACAO COM PLACAS DE CONCRETO PRE-MOLDADAS,40X40X6CM FCK=10MPA,COM INTERSTICIOS DE 5CM,ASSENTE COM ARGAMASSA DE CIMENTO E AREIA,NO TRACO 1:8,EXCLUSIVE TOMADA DE JUNTAS E PREPARO DO TERRENO</t>
  </si>
  <si>
    <t>PATIO DE CONCRETO IMPORTADO DE USINA,NA ESPESSURA DE 8CM, NOTRACO 1:3:3 EM VOLUME, FORMANDO QUADROS DE 1,00X1,00M, COMSARRAFOS DE MADEIRA INCORPORADOS ,EXCLUSIVE PREPARO DO TERRENO</t>
  </si>
  <si>
    <t>PATIO DE CONCRETO IMPORTADO DE USINA,NA ESPESSURA DE 10CM,NOTRACO 1:2:3 EM VOLUME, FORMANDO QUADROS DE 1,50X1,50M, COMSARRAFOS DE MADEIRA INCORPORADOS, EXCLUSIVE PREPARO DO TERRENO</t>
  </si>
  <si>
    <t>PATIO DE CONCRETO IMPORTADO DE USINA,NA ESPESSURA DE 12CM,NOTRACO 1:2:3 EM VOLUME, FORMANDO QUADROS DE 1,50X1,50M, COMSARRAFOS DE MADEIRA INCORPORADOS, EXCLUSIVE PREPARO DO TERRENO</t>
  </si>
  <si>
    <t>PATIO DE CONCRETO IMPORTADO DE USINA,NA ESPESSURA DE 15CM,NOTRACO 1:2:3 EM VOLUME, FORMANDO QUADROS DE 1,50X1,50M, COMSARRAFOS DE MADEIRA INCORPORADOS, EXCLUSIVE PREPARO DO TERRENO</t>
  </si>
  <si>
    <t>PATIO DE CONCRETO ARMADO,CAPEADO COM AGREGADO DE ALTA RESISTENCIA,ALISADO MECANICAMENTE,COM ESPESSURA DE 8 A 10CM,SOBRETERRENO ACERTADO E SOBRE LASTRO DE BRITA CORRIDA COMPACTADA,EXCLUSIVE ACERTO DO TERRENO, LASTRO DE BRITA E FORNECIMENTODO CONCRETO E DA ARMACAO, INCLUSIVE JUNTA  PLASTICA  A CADA2,50M,TODA A MAO-DE-OBRA E EQUIPAMENTOS NECESSARIOS</t>
  </si>
  <si>
    <t>PISO DE CONCRETO ARMADO MONOLITICO,C/JUNTA FRIA,ALISADO C/REGUA VIBRATORIA,ESPESSURA 10CM,SOBRE TERRENO ACERTADO E SOBRELASTRO DE BRITA,EXCLUSIVE ACERTO DO TERRENO,INCLUSIVE BRITA,LONA DE TECIDO RESINADO,TELA SOLDADA 15X15CM #4,2MM(DUPLA),CONCRETO USINADO RESISTENCIA A COMPRESSAO 20MPA C/TRANSPORTEDO CONCRETO E TODA A MAO-DE-OBRA E EQUIPAMENTOS NECESSARIOS</t>
  </si>
  <si>
    <t>PISO DE CONCRETO ARMADO MONOLITICO,COM JUNTA FRIA,ALISADO COM REGUA VIBRATORIA,ESPESSURA DE 10CM,SOBRE TERRENO ACERTADOE SOBRE LASTRO DE BRITA,EXCLUSIVE ACERTO DO TERRENO E TELA,INCLUSIVE BRITA E LONA DE TECIDO RESINADO, CONCRETO USINADORESISTENCIA A COMPRESSAO DE 20MPA COM TRANSPORTE DO CONCRETOE TODA A MAO-DE-OBRA E EQUIPAMENTOS NECESSARIOS</t>
  </si>
  <si>
    <t>PISO CONCRETO COLORIDO(OXIDO FERRO VERMELHO SINTETICO)ARMADOMONOLITICO,JUNTA FRIA,ALISADO C/REGUA VIBRATORIA,ESP.10CM,SOBRE TERRENO ACERTADO E SOBRE LASTRO BRITA, EXCL.ACERTO TERRENO,INCL.BRITA,LONA TECIDO RESINADO, TELA SOLD.15X15CM #4,2MM(DUPLA),CONCRETO PREP.C/BETONEIRA,RESIST.COMPRESSAO 20MPAC/TRANSP.CONCRETO TODA MAO-DE-OBRA EQUIPAMENTOS NECESSARIOS</t>
  </si>
  <si>
    <t>PISO CONCRETO COLORIDO(OXIDO FERRO VERMELHO SINTETICO)ARMADOMONOLITICO,JUNTA FRIA,ALISADO C/REGUA VIBRATORIA,ESP.10CM,SOBRE TERRENO ACERTADO E SOBRE LASTRO DE BRITA, EXCL.ACERTODO TERRENO E TELA,INCL.BRITA E LONA TECIDO RESINADO,CONCRETOPREPARADO C/BETONEIRA, RESIST.COMPRESSAO 20MPA C/TRANSPORTECONCRETO E TODA MAO-DE-OBRA E EQUIPAMENTOS NECESSARIOS</t>
  </si>
  <si>
    <t>PISO DE CONCRETO ARMADO MONOLICO,C/JUNTA FRIA,ALISADO C/REGUA VIBRATORIA,ESPESSURA 15CM, SOBRE TERRENO ACERTADO E SOBRELASTRO DE BRITA,EXCLUSIVE ACERTO DO TERRENO,INCLUSIVE BRITA,LONA DE TECIDO RESINADO, TELA SOLDADA 15X15CM #4,2MM(DUPLA),CONCRETO USINADO RESISTENCIA A COMPRESSAO 20MPA C/TRANSPORTEE CONCRETO E TODA A MAO-DE-OBRA E EQUIPAMENTOS NECESSARIOS</t>
  </si>
  <si>
    <t>PISO DE CONCRETO ARMADO MONOLITICO,COM JUNTA FRIA,ALISADO COM REGUA VIBRATORIA,ESPESSURA DE 15CM,SOBRE TERRENO ACERTADOE SOBRE LASTRO DE BRITA,EXCLUSIVE ACERTO DO TERRENO E TELA,INCLUSIVE BRITA E LONA DE TECIDO RESINADO,CONCRETO USINADO,CONCRETO USINADO RESIST. A COMPRESSAO DE 20MPA C/TRANSPORTEDO CONCRETO E TODA A MAO-DE-OBRA E EQUIPAMENTOS NECESSARIOS</t>
  </si>
  <si>
    <t>PISO DE CONCRETO ARMADO MONOLITICO,C/JUNTA FRIA,ALISADO C/REGUA VIBRATORIA,ESPESSURA 20CM,SOBRE TERRENO ACERTADO E SOBRELASTRO DE BRITA,EXCLUSIVE ACERTO DO TERRENO,INCLUSIVE BRITA,LONA DE TECIDO RESINADO,TELA SOLDADA 15X15CM #4,2MM(DUPLA),CONCRETO USINADO RESISTENCIA A COMPRESSAO 20MPA C/TRANSPORTEDE CONCRETO E TODA A MAO-DE-OBRA E EQUIPAMENTOS NECESSARIOS</t>
  </si>
  <si>
    <t>PISO DE CONCRETO ARMADO MONOLITICO,COM JUNTA FRIA,ALISADO COM REGUA VIBRATORIA,ESPESSURA DE 20CM,SOBRE TERRENO ACERTADOE SOBRE LASTRO DE BRITA,EXCLUSIVE ACERTO DO TERRENO E TELA,INCLUSIVE BRITA E LONA DE TECIDO RESINADO, CONCRETO USINADORESISTENCIA A COMPRESSAO DE 20MPA COM TRANSPORTE DO CONCRETOE TODA A MAO-DE-OBRA E EQUIPAMENTOS NECESSARIOS</t>
  </si>
  <si>
    <t>CAMADA IMPERMEABILIZADORA DE PISO,DE CONCRETO SIMPLES,COM 8CM DE ESPESSURA,NO TRACO 1:3:4,COM IMPERMEABILIZANTE DE PEGANORMAL ADICIONADO A AGUA DA MISTURA DO CONCRETO NA DOSAGEM 1:12</t>
  </si>
  <si>
    <t>CAMADA IMPERMEABILIZADORA DE PISO,DE CONCRETO SIMPLES,COM 10CM DE ESPESSURA,NO TRACO 1:3:4,COM IMPERMEABILIZANTE DE PEGANORMAL ADICIONADO A AGUA DA MISTURA DO CONCRETO NA DOSAGEM1:12</t>
  </si>
  <si>
    <t>RECOMPOSICAO DE PISO DE MARMORITE,CONSIDERANDO 1CM DE ESPESSURA DE CAMADA DE MARMORITE E LASTRO DE ARGAMSSA  COM 4CM DEESPESSURA,EXCLUSIVE POLIMENTO E LASTRO DE ARGAMASSA(VIDE FAMILIA 13.301)</t>
  </si>
  <si>
    <t>PISO DE ALTA RESISTENCIA,MONOLITICO,MOLDADO NO LOCAL,EM ARGAMASSA DE CIMENTO E AGREGADOS MINERAIS,COM ESPESSURA DE 0,8CM,NA COR NATURAL DO CIMENTO E 3 POLIMENTOS MECANICOS.O CUSTOINCLUI BASE SUPORTE EM ARGAMASSA DE CIMENTO E AREIA,NO TRACO1:3 E SERVENTE PARA CONFECCAO,TRANSPORTE DA ARGAMASSA E SERVICOS AFINS E NAO CONSIDERA JUNTAS(VIDE FAMILIA 13.381)</t>
  </si>
  <si>
    <t>PISO DE ALTA RESISTENCIA,MONOLITICO,MOLDADO NO LOCAL,EM ARGAMASSA DE CIMENTO E AGREGADOS MINERAIS,COM ESPESSURA DE 0,8CM,NA COR PRETA E 3 POLIMENTOS MECANICOS.O CUSTO INCLUI A BASESUPORTE EM  ARGAMASSA DE  CIMENTO  E AREIA, NO TRACO 1:3 ESERVENTE PARA CONFECCAO, TRANSPORTE DA ARGAMASSA E SERVICOSAFINS E NAO CONSIDERA JUNTAS(VIDE FAMILIA 13.381)</t>
  </si>
  <si>
    <t>PISO DE ALTA RESISTENCIA,MONOLITICO,MOLDADO NO LOCAL,EM ARGAMASSA DE CIMENTO E AGREGADOS MINERAIS,COM ESPESSURA DE 0,8CM,NA COR VERMELHA E 3 POLIMENTOS MECANICOS. O CUSTO INCLUI ABASE SUPORTE EM ARGAMASSA DE CIMENTO E AREIA,NO TRACO 1:3 ESERVENTE PARA CONFECCAO, TRANSPORTE DA ARGAMASSA E SERVICOSAFINS E NAO CONSIDERA JUNTAS(VIDE FAMILIA 13.381)</t>
  </si>
  <si>
    <t>RODAPE DE ALTA RESISTENCIA,EM ARGAMASSA DE CIMENTO E AGREGADOS MINERAIS, COM 10CM DE ALTURA, NA COR NATURAL DO CIMENTO,INCLUSIVE 3 POLIMENTOS,SENDO OS CANTOS SALIENTES BOLEADOS,EOS REENTRANTES E JUNTO AO PISO EM MEIA CANA</t>
  </si>
  <si>
    <t>RODAPE DE ALTA RESISTENCIA,EM ARGAMASSA DE CIMENTO E AGREGADOS MINERAIS,COM 10CM DE ALTURA,NA COR PRETA,INCLUSIVE 3 POLIMENTOS,SENDO OS CANTOS SALIENTES BOLEADOS,E OS REENTRANTES EJUNTO AO PISO EM MEIA CANA</t>
  </si>
  <si>
    <t>RODAPE DE ALTA RESISTENCIA,EM ARGAMASSA DE CIMENTO E AGREGADOS MINERAIS, COM 10CM DE ALTURA, NA COR VERMELHA,INCLUSIVE 3POLIMENTOS,SENDO OS CANTOS SALIENTES BOLEADOS,E OS REENTRANTES E JUNTO AO PISO EM MEIA CANA</t>
  </si>
  <si>
    <t>PISO DE ALTA RESISTENCIA,P/USO INTERNO,PLACAS PRE-MOLDADAS,VIBROPRENSADA A 350T,MEDINDO(40X40X3)CM,CONFECCIONADA C/AGREGADOS MINERAIS(QUARTZO)E CIMENTO BRANCO ESTRUTURAL CP60,COLOCADO SOBRE BASE EXIST.,ASSENTADO C/ARGAMASSA CIMENTO E AREIATRACO 3:1 (FAROFA),REJUNTAMENTO BASE EPOXI,BASE SELADORA,4 DEMAOS CERA E POLIMENTO C/ABRASIVOS DIAMANTADOS.FORN.E COLOC.</t>
  </si>
  <si>
    <t>PISO DE ALTA RESISTENCIA,PARA USO INTERNO,EM PLACAS PRE-MOLDADAS,VIBROPRENSADA A 350T,MEDINDO (40X40X3)CM,CONFECCIONADACOM AGREGADOS MINERAIS (QUARTZO) E CIMENTO BRANCO ESTRUTURALCP60, COLOCADO SOBRE BASE EXISTENTE, EXCLUSIVE FAROFA DE CIMENTO E AREIA 3:1,REJUNTAMENTO,BASE SELADORA,DEMAOS DE CERAE POLIMENTO.FORNECIMENTO E COLOCACAO</t>
  </si>
  <si>
    <t>PISO DE ALTA RESISTENCIA,PARA USO EXTERNO,EM PLACAS PRE-MOLDADAS,VIBROPRENSADA A 350T,MEDINDO (40X40X3)CM,CONFECCIONADACOM AGREGADOS MINERAIS (QUARTZO) E CIMENTO BRANCO ESTRUTURALCP60,COLOCADO SOBRE BASE EXISTENTE,ASSENTADO COM ARGAMASSADE CIMENTO E AREIA NO TRACO 3:1 (FAROFA).FORNECIMENTO E COLOCACAO</t>
  </si>
  <si>
    <t>PISO DE ALTA RESISTENCIA,PARA USO EXTERNO,EM PLACAS PRE-MOLDADAS,VIBROPRENSADA A 350T,MEDINDO (40X40X3)CM,CONFECCIONADACOM AGREGADOS MINERAIS (QUARTZO) E CIMENTO BRANCO ESTRUTURALCP60, COLOCADO SOBRE BASE EXISTENTE, EXCLUSIVE FAROFA DE CIMENTO E AREIA 3:1.FORNECIMENTO E COLOCACAO</t>
  </si>
  <si>
    <t>RODAPE DE ALTA RESISTENCIA,PARA USO INTERNO,EM PLACAS PRE-MOLDADAS,VIBROPRENSADA A 350T,MEDINDO (10X40X3)CM,CONFECCIONADA C/AGREGADOS MINERAIS (QUARTZO) E CIMENTO BRANCO ESTRUTURALCP60, ASSENTADO COM ARGAMASSA DE CIMENTO E AREIA NO TRACO 3:1 (FAROFA) E ESPESSURA 3CM,REJUNTAMENTO A BASE DE EPOXI,BASE SELADORA E 4 DEMAOS DE CERA.FORNECIMENTO E COLOCACAO</t>
  </si>
  <si>
    <t>RODAPE DE ALTA RESISTENCIA,PARA USO INTERNO,EM PLACAS PRE-MOLDADAS,VIBROPRENSADA A 350T,MEDINDO (10X40X3)CM,CONFECCIONADA COM AGREGADOS MINERAIS (QUARTZO) E CIMENTO BRANCO ESTRUTURAL CP60,EXCLUSIVE FAROFA DE CIMENTO E AREIA 3:1,REJUNTAMENTO,BASE SELADORA,DEMAOS DE CERA E POLIMENTO.FORNECIMENTO E COLOCACAO</t>
  </si>
  <si>
    <t>PISO DE TACOS DE IPE OU MADEIRA EQUIVALENTE,MEDINDO 7X21CM,PICHADOS E INCRUSTADOS COM PEDRISCOS, ASSENTES COM ARGAMASSADE CIMENTO E SAIBRO,NO TRACO 1:6,EXCLUSIVE SERVICO DE CALAFATE</t>
  </si>
  <si>
    <t>PISO DE PEDRA PORTUGUESA EM DESENHOS SIMPLES, COM APROXIMADAMENTE 40% DE PEDRA PRETA E 60% DE PEDRA BRANCA, ASSENTADO SOBRE MISTURA DE CIMENTO E SAIBRO NO TRACO 1:5, INCLUSIVE ACERTO DO TERRENO.FORNECIMENTO E COLOCACAO</t>
  </si>
  <si>
    <t>PISO DE PEDRA PORTUGUESA EM DESENHO SIMPLES,COM APROXIMADAMENTE 25% DE PEDRA PRETA,25% DE PEDRA VERMELHA E 50% DE PEDRABRANCA,ASSENTADO SOBRE MISTURA DE CIMENTO E SAIBRO NO TRACO1:5,INCLUSIVE ACERTO DO TERRENO.FORNECIMENTO E COLOCACAO</t>
  </si>
  <si>
    <t>PISO DE PEDRA SAO TOME,MEDINDO 30X30CM,38X38CM,48X48CM OU 58X58CM,COM 2CM DE ESPESSURA,ASSENTE COM ARGAMASSA DE CIMENTO,AREIA E SAIBRO,NO TRACO 1:2:2,COM ESPESSURA DE 3CM.FORNECIMENTO E COLOCACAO</t>
  </si>
  <si>
    <t>RODAPE DE ARDOSIA COM ALTURA DE 10CM,ASSENTE EM PAREDE EM OSSO COM ARGAMASSA DE CIMENTO,SAIBRO E AREIA,NO TRACO 1:2:2 ECHAPISCO DE CIMENTO E AREIA,NO TRACO 1:3,EXCLUSIVE ARGAMASSAE CHAPISCO</t>
  </si>
  <si>
    <t>RODAPE DE ARDOSIA COM ALTURA DE 7CM,ASSENTE EM PAREDE EM OSSO COM ARGAMASSA DE CIMENTO,SAIBRO E AREIA,NO TRACO 1:2:2 E CHAPISCO DE CIMENTO E AREIA,NO TRACO 1:3,EXCLUSIVE ARGAMASSAE CHAPISCO</t>
  </si>
  <si>
    <t>REVESTIMENTO PISO SINTETICO,PISTA ATLETISMO,MOLD."IN LOCO",CAMADA MANTA PRE-FABR.PARTICULAS BORR.SBR AGLUTINADAS POLIURETANO ESPECIAL MDI,FIXADA CONTRAPISO EXISTENTE,ADESIVO POLIURETANO BICOMPONENTE E ADICIONADO UMA CAMADA SUPERIOR LIQUIDOAUTONIVELANTE RESINA POLIURETANO BICOMPONENTE C/GRANULOS FINOS EPDM APLICADOS SPRAY SUPERF.FINAL S/EMENDA,ESP.MEDIA 13MM</t>
  </si>
  <si>
    <t>REVESTIMENTO PISO SINT.,PISTA ATLETISMO,MOLD."IN LOCO",CAMADA MANTA PRE-FABR.PARTICULAS BORR.SBR AGLUTINADAS POLIURETANOESPECIAL MDI,FIXADA CONTRAPISO EXISTENTE,ADESIVO POLIURETANOBICOMPONENTE E ADICIONADO UMA CAMADA SUPERIOR RESINA POLIURETANO BICOMPONENTE AUTONIVELANTE ESPECIAL,RECOBERTA C/CAMADAGRANULOS BORR.ESPECIAL EPDM ALTA RESIST.USO,ESP.MEDIA 14MM</t>
  </si>
  <si>
    <t>REVESTIMENTO DE PISO DE BORRACHA ESPECIAL SBR E GRANULOS DEBORRACHA EPDM,AGLUTINADAS C/POLIURETANO MDI,DE ALTO IMPACTO,PARA ACADEMIAS E AFINS,COLADO SOBRE CONTRAPISO EXISTENTE COMADESIVO DE POLIURETANO BICOMPONENTE A PROVA D`AGUA,COM ESPESSURA MEDIA DE 6MM</t>
  </si>
  <si>
    <t>REVESTIMENTO DE PISO SINTETICO EM MANTA PRE-FABRICADA,PARA TREINAMENTOS E COMPETICOES NAO OFICIAIS DE ATLETISMO,COMPOSTADE PARTICULAS SELECIONADAS DE BORRACHA SBR E GRANULOS DE ESPUMA DE POLIURETANO,AGLUTINADAS COM POLIURETANO MDI,PODENDOSER DISPOSTOS SOLTOS OU COLADOS AO CONTRAPISO EXISTENTE COMESPESSURA CONSTANTE DE 10MM</t>
  </si>
  <si>
    <t>CAMADA DE ISOLAMENTO EXECUTADA COM BLOCOS DE CONCRETO DE 10X20X40CM, CAPEAMENTO COM ARGAMASSA DE CIMENTO E AREIA, NO TRACO 1:4,ASSENTES COM ARMAGASSA DE CIMENTO E SAIBRO NO TRACO 1:8</t>
  </si>
  <si>
    <t>CAMADA DE ISOLAMENTO EXECUTADA COM BLOCOS DE CONCRETO CELULAR DE 10X30X60CM,CAPEAMENTO COM ARGAMASSA DE CIMENTO E AREIA,NO TRACO 1:4,ASSENTES COM ARGAMASSA DE CIMENTO E SAIBRO,NO TRACO 1:8</t>
  </si>
  <si>
    <t>PROTETOR DE CANTOS,PRODUZIDO COM ESTRUTURA INTERNA DE SUPORTE EM ALUMINIO E PVC,COM REFORCOS EM NEOPRENE E EXTERNAMENTECOM CAPAS DE VINIL DE ALTO IMPACTO COM ACABAMENTO TEXTURIZADO,NAS CORES PADRONIZADAS DO FABRICANTE,COM LARGURA DE 5CM EPECAS COM 1,20M E 2,40M.FORNECIMENTO E COLOCACAO</t>
  </si>
  <si>
    <t>PORTA DE FERRO DE TAMANHO NORMAL, ATE 1,00M DE LARGURA, CONTORNO EM BARRAS DE 1.1/4"X5/16", GUARNICAO EM  CANTONEIRA DE1.1/2"X1/8",INFERIORMENTE,ALMOFADA DE CHAPA Nº16,NOS DOIS LADOS COM 60CM DE ALTURA,NA PARTE SUPERIOR,POSTIGO MOVEL PARAVIDRO,GRADE DE BARRAS DE 5/8",UTILIZANDO DOBRADICAS TIPO GONZO,EXCLUSIVE FECHADURA.FORNECIMENTO E COLOCACAO</t>
  </si>
  <si>
    <t>PORTA DE FERRO TAMANHO NORMAL,ATE 1.00M LARGURA,CONTORNO EMBARRAS 1.1/4"X5/16",GUARNICAO EM CANTONEIRA 1.1/2"X1/8",INFERIORMENTE,ALMOFADA DE CHAPA Nº16,NOS DOIS LADOS C/60CM DE ALTURA,NA PARTE SUPERIOR,POSTIGO MOVEL P/VIDRO,GRADE DE BARRAS5/8",UTILIZANDO TRES DOBRADICAS DE 3"X4" DE FERRO GALVANIZADO C/PINO,BOLAS E ANEIS LATAO.EXCL.FECHADURA.FORN.E COLOC.</t>
  </si>
  <si>
    <t>PORTA DE FERRO EM BARRAS HORIZONTAIS DE 1.1/4"X1/4" A CADA 10CM,CONTORNO DO MESMO MATERIAL,REVESTIDA COM CHAPA DE FERROGALVANIZADO Nº16,GUARNICAO EM CANTONEIRA DE 1.1/2"X1/8",COMFECHO PARA CADEADO DE 30MM, EXCLUSIVE ESTE. FORNECIMENTO E COLOCACAO</t>
  </si>
  <si>
    <t>PORTA DE FERRO EM BARRAS HORIZONTAIS DE 1.1/4"X1/4"A CADA 10CM,CONTORNO DO MESMO MATERIAL, REVESTIDA COM CHAPA DE FERROGALVANIZADO Nº16,COM 60CM DE ALTURA,GUARNICAO EM CANTONEIRADE 1.1/2"X1/8",COM FECHO PARA CADEADO DE 30MM,EXCLUSIVE ESTE.FORNECIMENTO E COLOCACAO</t>
  </si>
  <si>
    <t>PORTA DE ENROLAR,EM PERFIS DE ACO EM "U",20X20MM,FORMANDO RETANGULOS VAZADOS, CORRENDO EM GUIAS,COM ENROLAMENTO EM EIXOHORIZONTAL SUPERIOR,COMPLETA,FECHAMENTO COM CADEADO DE PISO,INCLUSIVE ESTE.FORNECIMENTO E COLOCACAO</t>
  </si>
  <si>
    <t>PORTA DE CELA EM BARRAS VERTICAIS DE 1", ESPACADAS DE 10CM,ENTRE EIXOS CORRENDO TRES BARRAS HORIZONTAIS DE 1.3/4"X1/2",CONTORNO DA MESMA BARRA, REVESTIDA DE CHAPA DE FERRO GALVANIZADO Nº12 ATE 60CM DE ALTURA,MARCO EM CANTON.DE 1.3/4"X1/4",FECHO ESPECIAL PARA COLOCACAO DE CADEADO,EXCLUSIVE ESTE,CONFORME PROJETO Nº6004/EMOP.FORNECIMENTO E COLOCACAO</t>
  </si>
  <si>
    <t>PORTA DE FERRO PARA SUBESTACAO TRANSFORMADORA,COM UMA OU DUAS FOLHAS,QUADRO E MARCO DE BARRAS E CANTONEIRAS,REVESTIDA DECHAPA DE FERRO GALVANIZADO Nº18,COM PAINEL SUPERIOR FECHADOPOR TELA DE ARAME GALVANIZADO Nº10, MALHA DE 2CM, ALTURA DE30CM, INCLUSIVE FECHO PARA COLOCACAO DE CADEADO, EXCLUSIVEESTE.FORNECIMENTO E COLOCACAO</t>
  </si>
  <si>
    <t>PORTA DE CHAPA DE FERRO GALVANIZADO Nº18 ENQUADRADA EM ESTRUTURA DE TUBOS DE FERRO GALVANIZADO DE 1.1/2",C/2,50 A 3,00MDE ALTURA E AREA DE 6,00 A 9,00M2, EM 2 FOLHAS, INCLUSIVE FECHO PARA COLOCACAO DE CADEADO,EXCLUSIVE ESTE.FORNECIMENTO ECOLOCACAO</t>
  </si>
  <si>
    <t>PORTINHOLA PARA ALCAPAO,CISTERNA OU CAIXA D'AGUA ELEVADA,EMCHAPA DE FERRO GALVANIZADO Nº16,ATE 0,80M DE ALTURA,COM GUARNICAO E ALCA PARA FECHAMENTO A CADEADO,EXCLUSIVE ESTE.FORNECIMENTO E COLOCACAO</t>
  </si>
  <si>
    <t>PORTINHOLA DE CHAPA DE FERRO GALVANIZADO Nº16,ATE 0,50M DE ALTURA,COM GUARNICAO EM CANTONEIRA DE 3/4"X1/8" E VISOR DE 20X10CM,COM ALCA PARA FECHAMENTO A CADEADO,EXCLUSIVE ESTE.FORNECIMENTO E COLOCACAO</t>
  </si>
  <si>
    <t>PORTAO DE FERRO DE UMA OU DUAS FOLHAS COM ALTURA DE 1,00 A 1,50M E LARGURA DE 1,00 A 3,00M,FORMADO P/BARRAS VERTICAIS DE1.1/4"X1/4",ESPACADAS DE 12,5CM,CONTORNO E MARCOS EM BARRASDE 1.1/4"X3/8",TENDO AO CENTRO UMA FAIXA DE CHAPA DE FERROGALVANIZADO Nº16,DE 20CM DE ALTURA,COM FECHO PARA COLOCACAODE CADEADO,EXCLUSIVE ESTE.FORNECIMENTO E COLOCACAO</t>
  </si>
  <si>
    <t>PORTAO DE CHAPA DE FERRO COM ESTRUTURA DE BARRAS DE 1.1/4"X5/16",REVESTIDA COM CANTONEIRA DE 3/4"X1/8" E CHAPA GALVANIZADA Nº16,COM GUARNICAO DE CANTONEIRAS DE 1.1/4"X3/16" COM DOBRADICAS TIPO GONZO,EXCLUSIVE FECHADURA.FORNECIMENTO E COLOCACAO</t>
  </si>
  <si>
    <t>PORTAO DE FERRO DE UMA OU DUAS FOLHAS,EM BARRAS VERTICAIS DE2"X3/8",ESPACADAS DE 10CM E HORIZONTAIS SUPERIOR E INFERIORDO MESMO TIPO,CORRENDO AO CENTRO UMA FAIXA DE CHAPA DE FERRO GALVANIZADO Nº16,DUPLA, CONFORME PROJETO Nº6002/EMOP,EXCLUSIVE FECHADURA.FORNECIMENTO E COLOCACAO</t>
  </si>
  <si>
    <t>PORTAO DE FERRO DE DUAS FOLHAS,SENDO UMA FIXA,MEDINDO 1,50X2,00M,EM BARRAS DE 2"X3/8",ESPACADAS DE 10CM,CORRENDO TRES FAIXAS DE CHAPA DE FERRO GALVANIZADO Nº16,DUPLAS,CONFORME PROJETO Nº6003/EMOP,EXCLUSIVE FECHADURA.FORNECIMENTO E COLOCACAO</t>
  </si>
  <si>
    <t>PORTAO DE FERRO, ATE 1,00M DE LARGURA, EM BARRAS DE 1/2", ESPACADAS DE 10CM, ENTRE EIXOS, CONTORNO E MARCO EM BARRAS DE1.1/2"X1/2", COM UMA FAIXA HORIZONTAL EM CHAPA DE FERRO DE1/8" ESPESSURA,EXCLUSIVE FECHADURA.FORNECIMENTO E COLOCACAO</t>
  </si>
  <si>
    <t>PORTAO EM ESTRUTURA DE TUBOS DE FERRO GALVANIZADO DE 1" E 1.1/2",COM DUAS FOLHAS DE ABRIR,FECHAMENTO COM TELA DE ARAME GALVANIZADO Nº12,MALHA 2",EXCLUSIVE FECHADURA.FORNECIMENTO ECOLOCACAO</t>
  </si>
  <si>
    <t>PORTAO DE FERRO,DUAS FOLHAS,MED.1,52X3,00M CADA,C/1 MONTANTECADA LADO EM TUBO FERRO GALV.3" E ALT.3M SENDO CADA FL.FORMADA POR 4 TUBOS DE FERRO GALV.1.1/4"NA VERT.REFORCADO NA PARTE SUPERIOR E INFERIOR POR 2 BARRAS CHATAS 2"X3/8"NA HORIZONTAL E 1 BARRA CHATA 1"X1/8" INCLINADA,C/FECHADURA SOBREPOR FERRO CROMADO C/CILINDRO,INCL.FECHADURA E PINTURA.FORN.COLOC.</t>
  </si>
  <si>
    <t>PORTAO EM ESTRUTURA DE TUBOS DE FERRO GALVANIZADO DE 1" E 1.1/2",COM DUAS FOLHAS DE ABRIR, FECHAMENTO EM CHAPA DE FERROGALVANIZADO Nº16,EXCLUSIVE FECHADURA.FORNECIMENTO E COLOCACAO</t>
  </si>
  <si>
    <t>PORTAO DE FERRO,EM DUAS FOLHAS,MEDINDO 2,10X1,60M CADA UMA,EM BARRAS VERTICAIS EM ACO REDONDO DE 1/2",ESPACADOS DE 15CM,CONTORNO EM BARRA CHATA DE 2"X5/8",INCLUSIVE FECHADURA E PINTURA.FORNECIMENTO E COLOCACAO</t>
  </si>
  <si>
    <t>PORTAO DE FERRO,EM DUAS FOLHAS,MEDINDO 2,27X2,20M,CADA UMA,EM BARRAS VERTICAIS EM ACO REDONDO DE 3/4",ESPACAMENTO ENTREEIXOS DE 0,12M,CONTORNO EM BARRA ACO DE 2"X1/2",INCLUSIVE FECHADURA E PINTURA.FORNECIMENTO E COLOCACAO</t>
  </si>
  <si>
    <t>PORTAO DE FERRO,MEDINDO 2,00X2,90M,SENDO 1M FIXO E 1M MOVEL,EM BARRAS VERTICAIS DE FERRO COM DIAMETRO DE 3/4",COM ESPACAMENTO ENTRE EIXOS DE 0,12M,CONTORNO EM BARRAS DE 2"X1/2",INCLUSIVE FECHADURA E PINTURA.FORNECIMENTO E COLOCACAO</t>
  </si>
  <si>
    <t>PORTAO DE FERRO EM DUAS FOLHAS,MEDINDO 2,27X3,00M,EM BARRASVERTICAIS EM ACO COM DIAMETRO DE 3/4", ESPACAMENTO ENTRE EIXOS DE 0,12M,CONTORNO EM BARRA CHATA DE ACO DE 2"X1/2",INCLUSIVE FECHADURA E PINTURA.FORNECIMENTO E COLOCACAO</t>
  </si>
  <si>
    <t>PORTAO EM DUAS FOLHAS,MEDINDO 3,00X1,20M,CONSTITUINDO-SE DEDOIS QUADROS COM DOIS TRAVAMENTOS HORIZONTAIS EM TUBO DE FERRO GALVANIZADO DE 4",FIXADOS EM MONTANTES DO MESMO MATERIAL,EXCLUSIVE FECHADURA E PINTURA.FORNECIMENTO E COLOCACAO</t>
  </si>
  <si>
    <t>PORTAO DE FERRO,MEDINDO 4,00X3,30M,CONSTRUIDOS EM TUBOS DE FERRO GALVANIZADO COM COSTURA DE 2.1/2",ESPACADOS A CADA 13CM(ESPACO LIVRE),2 FOLHAS CONTENDO 2 DIAGONAIS DE BARRA CHATADE 2"X1/4",TERMINADOS NA PARTE SUPERIOR E INFERIOR POR BARRACHATA DE 3"X1/4",EXCLUSIVE FECHADURA.FORNECIMENTO E COLOCACAO</t>
  </si>
  <si>
    <t>PORTAO DE FERRO,DUAS FOLHAS,MEDINDO 4,30X2,73M,C/QUATRO BARRAS QUADRADAS HORIZONTAIS E DUAS BARRAS VERTICAIS NOS EXTREMOS DE CADA FOLHA,TODAS C/1.1/2"X1.1/2",ENTRE OS MONTANTES EXTREMOS DE CADA FOLHA ONZE BARRAS DE 3/4" EQUIDISTANTES,NO TERCO INFERIOR DE CADA FOLHA BARRAS CHATAS 3/4"X1/2" DOBRADAS NO FORMATO "S",INCL.PINTURA E FECHADURA.FORNECIMENTO E COLOC.</t>
  </si>
  <si>
    <t>PORTAO FERRO,MED.5,87X2,08M,C/2 FLS.FIXAS 1,10X1,98M CADA,FORMADAS QUADRO FERRO GALV.2",2 VERT.E 4 HORIZ.,7 BARRAS VERT.E 2 INCLINADAS 1"X1/4" E 2 FLS.ABRIR 1,61X1,98M CADA,FOMADASQUADRO FERRO GALV.2",2 VERT.E 4 HORIZ.E 14 BARRAS VERT.E 2INCLINADAS 1"X1/4",C/4 MONTANTES FERRO GALV.3" C/ENCH.CONCR.E CHUMB.CINTA CONCR.EXCL.ESTA,INCL.FECH.E PINT.FORN.COLOC.</t>
  </si>
  <si>
    <t>BASCULANTE DE FERRO EM CAIXILHO DE CANTONEIRA DE 7/8" OU 3/4", PARA AREA MAIOR QUE 0,50M2 E MENOR QUE 3,75M2,EM UM, DOISOU TRES MODULOS, BASCULAS DE CANTONEIRA DE 3/4" OU 5/8",ALAVANCA COM PUNHO CROMADO.FORNECIMENTO E COLOCACAO</t>
  </si>
  <si>
    <t>JANELA COM 4 MODULOS DE BASCULANTES DE FERRO,DISPOSTOS HORIZONTALMENTE,ENQUADRADOS EM ESTRUTURA DE MADEIRA DE LEI,SENDOOS MODULOS FORMADOS POR ELEMENTOS DE 75X150CM,COM 8 BASCULAS,CAIXILHOS DE CANTONEIRA DE 7/8"X1/8",BASCULAS DE 3/4"X1/2"E FIXADOS EM QUADROS DE MADEIRA DE LEI COM 5X10CM DE SECAO,EXCLUSIVE PEITORIL.FORNECIMENTO E COLOCACAO</t>
  </si>
  <si>
    <t>JANELA BASCULANTE EM FERRO CONFECCIONADO EM CANTONEIRA DE ACO TIPO "L" DE 3/4"X3/4"X1/8",PERFIL "T" DE 3/4"X1/8",FIXADOEM CONTRAMARCO METALICO TIPO "U" DE 1"X3",MARCO EM DUPLO PERFIL "U" DE 1/2"X3",BATENTES EM BARRA CHATA DE 1/2"X1/8",INCLUINDO ALAVANCA CROMADA E PINTURA COM PRIMER ANTICORROSIVO,EXCLUSIVE PINTURA E VIDROS DE 6MM.FORNECIMENTO E COLOCACAO</t>
  </si>
  <si>
    <t>GRADE EM TUBO DE FERRO GALVANIZADO DE 4" EM MODULOS DE(3,00X1,20)M,CONSTITUINDO-SE CADA MODULO POR 2 MONTANTES DE 1,20MDE ALTURA E 2 TRAVAMENTOS HORIZONTAIS COM 3M.FORNECIMENTO ECOLOCACAO</t>
  </si>
  <si>
    <t>GRADE PANTOGRAFICA DE FERRO PARA JANELAS OU PORTAS,EM PERFIS"U" DE 3/4",COM ALTURA ATE 2,20M,CORRENDO SOBRE CANALETAS EGUIAS,COM FECHO PARA COLOCACAO DE CADEADO,EXCLUSIVE ESTE.FORNECIMENTO E COLOCACAO</t>
  </si>
  <si>
    <t>GRADE DE FERRO COM MONTANTES DE BARRAS CHATAS DE  2"X3/8" ACADA 2,00M E BARRAS CHATAS DE 1.1/2"X3/8" A CADA 10CM, INTERCALADAS POR PEQUENAS BARRAS CHATAS DE 1.1/2"X3/8" A CADA 5CM,EXCLUSIVE BALDRAME DE CONCRETO.FORNECIMENTO E COLOCACAO</t>
  </si>
  <si>
    <t>GRADE DE FERRO,ALTURA DE 1,20M,EM BARRAS VERTICAIS QUADRADASDE 5/8" E ESPACADAS DE 12,5CM,CENTRO A CENTRO, SOLDADAS EMDUAS BARRAS,SUPERIOR E INFERIOR DE 1.1/2"X1/4", MONTANTES ACADA 1,50M EM BARRAS DE 1.1/2"X3/8".FORNECIMENTO E COLOCACAO</t>
  </si>
  <si>
    <t>GRADE DE FECHAMENTO,ALTURA DE 1,50M,EXECUTADA COM CHAPA EXPANDIDA DE ACO CARBONO GALVANIZADO,DE 1,50X1,93M COM ESPESSURA3/16",FIXADA SOBRE MONTANTES DE TUBO DE FERRO GALVANIZADO DE DIAMETRO 1.1/2" A CADA 2,00M,COM CARAPUCAS DO MESMO MATERIAL,SENDO A GRADE SOLDADA NOS DOIS LADOS,EXCLUSIVE MATERIAL DE CONCRETAGEM DOS TUBOS.FORNECIMENTO E COLOCACAO</t>
  </si>
  <si>
    <t>GRADE PARA SOLARIO DE PRISAO,EM BARRAS DE ACO 1020 DE D=1" ACADA 0,075M,SOLDADAS EM PERFIL I DE 4"X2.5/8"(ALMA 1CM),PROTEGIDA POR TELA DE ARAME GALVANIZADO,FIO 12,MALHA DE 1",TAMBEM SOLDADA SOBRE A GRADE.FORNECIMENTO E COLOCACAO</t>
  </si>
  <si>
    <t>GRADE PARA PROTECAO DE SUBESTACAO ELETRICA OU EQUIVALENTE,EMTELA DE ARAME GALVANIZADO Nº12,MALHA DE 1",FORMANDO QUADROSCONTORNADOS POR CANTONEIRAS DE FERRO DE 3/4"X3/4"X1/8",FIXADOS EM MONTANTES DE TUBOS GALVANIZADOS COM DIAMETRO DE 2".FORNECIMENTO E COLOCACAO</t>
  </si>
  <si>
    <t>GRADE DE ACO COM BARRAS REDONDAS DE 3/4" NA VERTICAL,ESPACADAS DE 10CM,FIXADAS EM BARRAS CHATAS DE 2"X3/8".FORNECIMENTOE COLOCACAO</t>
  </si>
  <si>
    <t>GRADIL EM BARRAS DE ACO C/DIAMETRO DE 1/2", ESPACADOS 15CM,MONTANTES EM ACO REDONDO 2" E 2 BARRAS  CHATAS DE (2"X5/8")HORIZONTAIS,TENDO 2,50M DE LARGURA E 1,60M DE ALTURA,INCLUSIVE PINTURA.FORNECIMENTO E COLOCACAO</t>
  </si>
  <si>
    <t>GRADIL EM BARRAS DE ACO DE 3/4",ESPACADAS DE 12CM,MONTANTESEM BARRA QUADRADA DE 2" E 2 BARRAS CHATAS DE 2"X1/2" HORIZONTAIS,TENDO 2M DE LARGURA E 1,35M DE ALTURA,INCLUSIVE PINTURA.FORNECIMENTO E COLOCACAO</t>
  </si>
  <si>
    <t>GRADIL DE FERRO,ALTURA DE 0,85M,COM MONTANTES A CADA 1,30M EM BARRAS VERTICAIS QUADRADAS DE 1"X1",FIXADAS EM BLOCOS DE CONCRETO DE 0,20X0,20X0,20M,SOLDADAS EM 2 BARRAS HORIZONTAIS,SUPERIOR E INFERIOR,DE 1.1/2"X3/8",INCLUSIVE PINTURA.FORNECIMENTO E COLOCACAO</t>
  </si>
  <si>
    <t>GRADIL DE FERRO,ALTURA DE 1,20M,EM BARRAS VERTICAIS QUADRADAS DE 5/8" E ESPACADAS DE 12,50CM, SOLDADAS EM DUAS BARRAS,SUPERIOR E INFERIOR DE 1.1/2"X1/4",MONTANTES A CADA 1,50M EM BARRAS DE 1.1/2"X3/8",INCLUSIVE PINTURA.FORNECIMENTO E COLOCACAO</t>
  </si>
  <si>
    <t>GRADIL EM TUBO DE FERRO GALVANIZADO COM COSTURA DE 1.1/4",COM ALTURA UTIL DE 2,00M,ESPACADOS DE 17CM DE CENTRO A CENTROE CHUMBADOS EM CINTA DE CONCRETO,EXCLUSIVE ESTA,BARRA CHATADE 1.1/2"X3/8",FIXADA NA EXTREMIDADE SUPERIOR DOS TUBOS E NOALINHAMENTO DOS TUBOS DE FERRO LISO DE 3/8",COM 10CM DE ALTURA,INCLUSIVE PINTURA.FORNECIMENTO E COLOCACAO</t>
  </si>
  <si>
    <t>GRADIL EM TUBO DE FERRO GALVANIZADO COM COSTURA DE 2.1/2",COM ALTURA UTIL DE 3,30M,ESPACADOS DE 13CM,CHUMBADOS EM CINTADE CONCRETO (EXCLUSIVE ESTA),SENDO O CONJUNTO TERMINADO NA PARTE SUPERIOR POR BARRA CHATA DE 3"X1/4" E PONTALETES DE PROTECAO DE FERRO COM DIAMETRO DE 1/2" E 10CM DE COMPRIMENTO,ESPACADOS DE 19CM.FORNECIMENTO E COLOCACAO</t>
  </si>
  <si>
    <t>GRADIL DE FERRO EM MODULOS DE 1,13M DE COMPRIMENTO COM ALTURA DE 1,00M,TENDO 9 BARRAS QUADRADAS DE 3/8" ESPACADOS DE 12CM EIXO A EIXO,MONTANTES EM BARRA CHATAS DE 2"X3/4" E 2 BARRAS HORIZONTAIS DE 3"X3/8" DISTANCIADAS DE 95CM,CHUMBADOS SOBRE O BLOCO DE CONCRETO (EXCLUSIVE ESTE),INCLUSIVE PINTURA.FORNECIMENTO E COLOCACAO</t>
  </si>
  <si>
    <t>GRADIL DE FERRO EM MODULOS DE 2,24M DE COMPRIMENTO COM ALTURA DE 1,20M, TENDO 14 FERROS REDONDOS DE 1/2" ESPACADOS 14CMEIXO A EIXO,MONTANTES DUPLOS DE BARRAS CHATAS 1.1/2"X1/2" E2 BARRAS HORIZONTAIS DE 1.1/2"X3/8" DISTANCIADAS DE 85CM,CHUMBADOS SOBRE MURETA,CORDAO OU BLOCO DE CONCRETO,EXCLUSIVE ESTES,INCLUSIVE PINTURA.FORNECIMENTO E COLOCACAO</t>
  </si>
  <si>
    <t>GRADIL DE FERRO EM MODULOS DE 2,80M DE LARGURA COM ALTURA DE1,50M,14 BARRAS VERTICAIS DE 1.1/4" EQUIDISTANTES,2 BARRASCHATAS HORIZONTAIS DE 2.1/2"X5/8",ESTAS SOLDADAS NO MONTANTE,EXCLUSIVE ESTE,EM CADA BARRA VERTICAL SERA COLOCADA 1 PONTADE LANCA E 4 ANUETOS,INCLUSIVE PINTURA.FORNECIMENTO E COLOCACAO</t>
  </si>
  <si>
    <t>GRADIL DE FERRO EM MODULOS 2,44M DE LARGURA COM ALTURA 2,32M,15 BARRAS VERTICAIS 3/4" EQUIDISTANTES,UM MONTANTE DE FERROGALVANIZADO 3" E BARRAS CHATAS HORIZONTAIS 1.1/2"X1/2",EM CADA BARRA VERTICAL 3/4" SERA COLOCADA 1 LANCA E ANUETOS E SOBRE O MONTANTE UMA PINHA,ESTE MONTANTE SERA CHUMBADO EM CINTA DE CONCRETO (EXCL.ESTA),INCLUSIVE PINTURA.FORN.E COLOCACAO</t>
  </si>
  <si>
    <t>GRADIL DE FERRO EM MODULO DE 2,10M DE COMPRIMENTO COM ALTURADE 2,60M,BARRA REDONDA DE 5/8",BARRA CHATA DE 1.1/2"X1/4",TUBO DE FERRO GALVANIZADO DE 3",INCLUSIVE PINTURA.FORNECIMENTO E COLOCACAO</t>
  </si>
  <si>
    <t>GRADIL DE FERRO EM MODULOS DE 2,44M DE LARGURA COM ALTURA DE2,72M,15 BARRAS VERTICAIS DE 3/4" EQUIDISTANTES,UM MONTANTEDE FERRO GALVANIZADO DE 3" E BARRAS CHATAS HORIZONTAIS DE(1.1/2"X1/2"), EM CADA BARRA VERTICAL DE 3/4" SERA COLOCADA 1LANCA E ANUETOS E SOBRE MONTANTE UMA PINHA,INCLUSIVE PINTURA.FORNECIMENTO E COLOCACAO</t>
  </si>
  <si>
    <t>GRADIL ELETROFUNDIDO TIPO ORSOMETAL,NA MALHA 65X132MM E BARRA PORTANTE 25X2MM,FIO 5,MONTANTES 2120X76X8MM,PARAFUSOS,PINTURA ELETROSTATICA NAS CORES VERDE OU CINZA,INCLUSIVE MONTAGEM</t>
  </si>
  <si>
    <t>GUARDA-CORPO DE FERRO EM LANCES DE 3,00 A 4,00M E 1,00M DE ALTURA,COM 4 MONTANTES DE BARRAS DE 2"X3/4",CHUMBADOS NO CONCRETO,CORRIMAO EM 2 BARRAS SOBREPOSTAS DE 3"X1/2" E 2"X3/8",DUAS TRAVESSAS HORIZONTAIS EM BARRAS DE 1.1/4"X3/8",SOLDADASNOS MONTANTES,UMA DISTANTE 0,34M DO PISO E A OUTRA A 0,33M DESTA E DO CORRIMAO.FORNECIMENTO E COLOCACAO</t>
  </si>
  <si>
    <t>GUARDA-CORPO METALICO COM 1,00M DE ALTURA,EM MODULOS DE 1,88M COM MONTANTES EM CHAPA DE ACO USI-SAC 350, CHUMBADO NO CONCRETO (EXCLUSIVE ESTE),ATRAVES DE CHUMBADORES DE ACO INOXIDAVEL,INTERLIGADOS POR DOIS TUBOS HORIZONTAIS SUPERIORES COM DIAMETRO DE 2.1/2" E DOIS TUBOS HORIZONTAIS INFERIORES C/DIAMETRO DE 1" EM ACO GALVANIZADO,INCL.PINTURA.FORN. E COLOCACAO</t>
  </si>
  <si>
    <t>GUARDA-CORPO DE FERRO GALVANIZADO,COM MODULO DE 2,20M DE COMPRIMENTO,COM DOIS TUBOS DE 2" NA HORIZONTAL,PILARETES DE CONCRETO COM SECAO 20X20CM E 1,00M DE ALTURA,INCLUSIVE TODOS OSMATERIAIS E PINTURA.FORNECIMENTO E COLOCACAO</t>
  </si>
  <si>
    <t>GUARDA-CORPO DE FERRO GALVANIZADO,COM MODULO DE 2,00M DE COMPRIMENTO,COM UM TUBO DE 3" E DOIS DE 1.1/4" NA HORIZONTAL,PILARETES DE CONCRETO COM SECAO QUADRADA DE 20CM E 1,05M DE ALTURA,INCLUSIVE TODOS OS MATERIAIS E PINTURA.FORNECIMENTO E COLOCACAO</t>
  </si>
  <si>
    <t>GUARDA-CORPO DE TUBO DE FERRO GALVANIZADO COM DOIS MONTANTESEM TUBO DE 1",UMA TRAVESSA SUPERIOR EM TUBO DE 2" E DUAS TRAVESSAS INFERIORES EM TUBO DE 1",EM MODULOS DE 2,20M DE COMPRIMENTO E 1,00M DE ALTURA,INCLUSIVE PINTURA.FORNECIMENTO E COLOCACAO</t>
  </si>
  <si>
    <t>GUARDA-CORPO COM 1,00M DE ALTURA,EM TELA DE ARAME GALVANIZADO Nº12,MALHA LOSANGO DE 5CM,FIXADA EM TUBOS DE FERRO GALVANIZADO COM DIAMETRO INTERNO DE 2.1/2" NA HORIZONTAL SUPERIOR EDIAMETRO INTERNO DE 2" NA HORIZONTAL INFERIOR E NA VERTICAL,INCLUSIVE PINTURA DOS TUBOS.FORNECIMENTO E COLOCACAO.</t>
  </si>
  <si>
    <t>GUARDA-CORPO DE TUBOS DE ACO GALVANIZADO SOLDADOS, FORMANDOMODULOS DE 2,20M DE COMPRIMENTO E 1,00M DE ALTURA, COM 3 MONTANTES DE 2" DE DIAMETRO CHUMBADOS NO CONCRETO (EXCLUSIVE ESTE),TRAVESSA SUPERIOR DE 2" E TRAVESSA INFERIOR E INTERMEDIARIA DE 1".FORNECIMENTO E COLOCACAO</t>
  </si>
  <si>
    <t>GUARDA-CORPO DE TUBOS DE ACO GALVANIZADO 2",FORMANDO QUADRADOS 2,20M DE COMPRIMENTO E 1,10M DE ALT.,C/MONTANTES SOLDADOSEM CHAPA DE ACO 15CMX15CMX5/16",FIXADOS NO PISO OU PAREDE,DOTADO DE TELA DE ARAME GALVANIZADO DE FIO ONDULADO Nº8 E MALHA QUADRADA(20X20)MM FIXADA EM PERFIS "L" (1.1/2"X1.1/2"),C/ACABAMENTO EM BARRAS DE ACO DE(1"X3/16").FORN. E COLOCACAO</t>
  </si>
  <si>
    <t>GUARDA-CORPO DE 1,50M DE COMPRIMENTO E 1,20M DE ALTURA,MONTANTES EM TUBO DE ACO GALVANIZADO DE 3", PERFIL RETANGULAR GALVANIZADO DE(5X3)CM, 2 TUBOS DE ACO GALVANIZADO DE 1" NA HORIZONTAL,TELA EM CHAPA DE METAL EXPANDIDO EM FERRO C/MALHA,MOLDURA EM CANTONEIRAS DE ABAS IGUAIS DE(3/4"X1/8"), INCLUSIVEPINTURA DE TODO O CONJUNTO.FORNECIMENTO E COLOCACAO</t>
  </si>
  <si>
    <t>CORRIMAO DE TUBO DE ACO INOXIDAVEL,DIAMETRO 4",COM GUARDA-CORPO EM VIDRO,EXCLUSIVE ESTE, FIXADO EM MONTANTES DE TUBO DEACO INOXIDAVEL ESCOVADO, DIAMETRO 2.1/2",ALTURA 1,00M, ENVOLVENDO TUBO METALON DE 1.1/4".FORNECIMENTO E COLOCACAO</t>
  </si>
  <si>
    <t>QUADRO PARA PROTECAO DE JANELA,COM TELA DE ARAME GALVANIZADONº12,MALHA DE 1", FIXADA EM GRADE DE FERRO EM CANTONEIRA EBARRA DE 3/4"X1/8" DE SECAO, ESPACADAS VERTICAL E HORIZONTALMENTE DE 50CM,CHUMBADA NA ALVENARIA.FORNECIMENTO E COLOCACAO</t>
  </si>
  <si>
    <t>ESTRUTURA DE SUSTENTACAO PARA GAIOLAS,EM MODULO DE 1,80M COM2 BARRAS QUADRADAS DE 1" EM PARARELO,COM 2 MONTANTES EM TUBO DE FERRO GALVANIZADO DE 3",SENDO 0,50M LIVRE E 0,20M ENTERRADO.FORNECIMENTO E COLOCACAO</t>
  </si>
  <si>
    <t>ESTRUTURA DE SUSTENTACAO PARA GAIOLAS,EM MODULO DE 1,80M COM2 BARRAS QUADRADAS DE 1" EM PARARELO,COM 2 MONTANTES EM TUBO DE FERRO GALVANIZADO DE 3",SENDO 3,00M LIVRES E 0,50M ENTERRADO.FORNECIMENTO E COLOCACAO</t>
  </si>
  <si>
    <t>PORTA BALCAO DE ABRIR EM ACO LAMINADO A FRIO COM ADICAO DE COBRE,EM 4 FOLHAS,SENDO 2 FOLHAS EXTERNAS EM VENEZIANA E AS 2FOLHAS INTERNAS COM DIVISOES HORIZONTAIS,PINTADA COM TINTAPRIMER,COM LARGURA E ALTURA APROXIMADAS DE 1,20X2,10M,INCLUSIVE FECHADURA DE CILINDRO,DOBRADICAS,TRINCOS E PUXADORES,EXCLUSIVE VIDRO.FORNECIMENTO E COLOCACAO</t>
  </si>
  <si>
    <t>PORTA DE ABRIR EM ACO LAMINADO A FRIO COM ADICAO DE COBRE,TIPO VENEZIANA,PINTADA COM TINTA PRIMER,COM LARGURA E ALTURA APROXIMADAS DE 0,80X2,10M,INCLUSIVE FECHADURA DE CILINDRO E DOBRADICAS.FORNECIMENTO E COLOCACAO</t>
  </si>
  <si>
    <t>PORTA DE ABRIR EM ACO LAMINADO A FRIO COM ADICAO DE COBRE,COM ALMOFADA E DIVISOES HORIZONTAIS,PINTADA COM TINTA PRIMER,COM LARGURA E ALTURA APROXIMADAS DE 0,80X2,10M,INCLUSIVE FECHADURA DE CILINDRO E DOBRADICAS,EXCLUSIVE VIDRO.FORNECIMENTOE COLOCACAO</t>
  </si>
  <si>
    <t>PORTA DE ABRIR EM ACO LAMINADO A FRIO COM ADICAO DE COBRE,QUADRICULADA,PINTADA COM TINTA PRIMER,COM LARGURA E ALTURA APROXIMADAS DE 0,80X2,10M,INCLUSIVE FECHADURA DE CILINDRO E DOBRADICAS,EXCLUSIVE VIDRO.FORNECIMENTO E COLOCACAO</t>
  </si>
  <si>
    <t>PORTA DE ABRIR EM ACO LAMINADO A FRIO COM ADICAO DE COBRE,COM ALMOFADA E BASCULAS PINTADA COM TINTA PRIMER,COM LARGURA EALTURA APROXIMADAS DE 0,80X2,10M,INCLUSIVE FECHADURA DE CILINDRO E DOBRADICAS,EXCLUSIVE VIDRO.FORNECIMENTO E COLOCACAO</t>
  </si>
  <si>
    <t>PORTA DE ABRIR EM ACO LAMINADO A FRIO COM ADICAO DE COBRE,EMDUAS FOLHAS,QUADRICULADA, PINTADA COM TINTA PRIMER,COM LARGURA E ALTURA APROXIMADAS DE 1,40X2,10M,INCLUSIVE FECHADURA DE CILINDRO E DOBRADICAS.FORNECIMENTO E COLOCACAO</t>
  </si>
  <si>
    <t>PORTA DE CORRER EM ACO LAMINADO A FRIO COM ADICAO DE COBRE,EM QUATRO FOLHAS,QUADRICULADA,PINTURA COM TINTA PRIMER,COM LARGURA E ALTURA APROXIMADAS DE 2,00X2,10M,INCLUSIVE FECHADURADE CILINDRO E PUXADORES,EXCLUSIVE VIDRO.FORNECIMENTO E COLOCACAO</t>
  </si>
  <si>
    <t>PORTA DE ABRIR EM ACO LAMINADO A FRIO COM ADICAO DE COBRE,TIPO VENEZIANA,PINTADA COM TINTA PRIMER,COM LARGURA E ALTURA APROXIMADAS DE 0,60X2,10M, INCLUSIVE FECHADURA DE CILINDRO EDOBRADICAS.FORNECIMENTO E COLOCACAO</t>
  </si>
  <si>
    <t>PORTA DE ABRIR EM ACO LAMINADO A FRIO COM ADICAO DE COBRE,TIPO VENEZIANA,PINTADA COM TINTA PRIMER,COM LARGURA E ALTURA APROXIMADAS DE 0,70X2,10M,INCLUSIVE FECHADURA DE CILINDRO E DOBRADICAS.FORNECIMENTO E COLOCACAO</t>
  </si>
  <si>
    <t>JANELA BASCULANTE EM ACO LAMINADO A FRIO COM ADICAO DE COBRE,DE 1 SECAO COM 1 BASCULA,MEDINDO 0,40X0,60M,PRE-PINTADA,COMPLETA,COM 2 QUADROS FIXOS,SENDO 1 SUPERIOR E 1 INFERIOR,EXCLUSIVE VIDRO.FORNECIMENTO E COLOCACAO</t>
  </si>
  <si>
    <t>JANELA BASCULANTE EM ACO LAMINADO A FRIO COM ADICAO DE COBRE,DE 1 SECAO COM 2 BASCULAS,MEDINDO 0,60X0,60M,PRE-PINTADA,COMPLETA,COM 2 QUADROS FIXOS,SENDO 1 SUPERIOR E 1 INFERIOR,EXCLUSIVE VIDRO.FORNECIMENTO E COLOCACAO</t>
  </si>
  <si>
    <t>JANELA BASCULANTE EM ACO LAMINADO A FRIO COM ADICAO DE COBRE,DE 1 SECAO COM 2 BASCULAS,MEDINDO 0,60X0,80M,PRE-PINTADA,COMPLETA,COM 2 QUADROS FIXOS(UM SUPERIOR E UM INFERIOR) E 2 PARTES LATERAIS FIXAS SEM DIVISOES,EXCLUSIVE VIDRO.FORNECIMENTO E COLOCACAO</t>
  </si>
  <si>
    <t>JANELA BASCULANTE EM ACO LAMINADO A FRIO COM ADICAO DE COBRE,DE 1 SECAO COM 2 BASCULAS,MEDINDO 0,60X1,00M,PRE-PINTADA,COMPLETA,COM 2 QUADROS FIXOS (1 SUPERIOR E 1 INFERIOR) E 2 PARTES LATERAIS FIXAS SEM DIVISOES,EXCLUSIVE VIDRO.FORNECIMENTOE COLOCACAO</t>
  </si>
  <si>
    <t>JANELA BASCULANTE EM ACO LAMINADO A FRIO COM ADICAO DE COBRE,DE 1 SECAO COM 2 BASCULAS,MEDINDO 0,60X1,20M,PRE-PINTADA,COMPLETA,COM 2 QUADROS FIXOS (1 SUPERIOR E 1 INFERIOR) E 2 PARTES LATERAIS FIXAS COM DIVISOES,EXCLUSIVE VIDRO.FORNECIMENTOE COLOCACAO</t>
  </si>
  <si>
    <t>JANELA BASCULANTE EM ACO LAMINADO A FRIO COM ADICAO DE COBRE,DE 1 SECAO COM 3 BASCULAS,MEDINDO 0,80X0,80M,PRE-PINTADA,COMPLETA,COM 2 QUADROS FIXOS (1 SUPERIOR E 1 INFERIOR) E 2 PARTES LATERAIS FIXAS COM DIVISOES,EXCLUSIVE VIDRO.FORNECIMENTOE COLOCACAO</t>
  </si>
  <si>
    <t>JANELA BASCULANTE EM ACO LAMINADO A FRIO COM ADICAO DE COBRE,DE 1 SECAO COM 4 BASCULAS,MEDINDO 1,00X1,00M,PRE-PINTADA,COMPLETA,COM 2 QUADROS FIXOS (1 SUPERIOR E 1 INFERIOR) E 2 PARTES LATERAIS FIXAS COM DIVISOES,EXCLUSIVE VIDRO.FORNECIMENTOE COLOCACAO</t>
  </si>
  <si>
    <t>JANELA BASCULANTE EM ACO LAMINADO A FRIO COM ADICAO DE COBRE,DE 1 SECAO COM 4 BASCULAS,MEDINDO 1,00X1,20M,PRE-PINTADA,COMPLETA,COM 2 QUADROS FIXOS (1 SUPERIOR E 1 INFERIOR) E 2 PARTES LATERAIS FIXAS COM DIVISOES,EXCLUSIVE VIDRO.FORNECIMENTOE COLOCACAO</t>
  </si>
  <si>
    <t>JANELA DE CORRER EM ACO LAMINADO A FRIO COM ADICAO DE COBRE,COM BANDEIRA BASCULANTE,MEDINDO 1,20X1,50M,PRE-PINTADA,COMPLETA,SEM DIVISOES,COM 4 FOLHAS,SENDO 2 FOLHAS LATERAIS FIXAS,2 FOLHAS CENTRAIS DE CORRER PARA RECEBEREM VIDROS,EXCLUSIVEVIDRO.FORNECIMENTO E COLOCACAO</t>
  </si>
  <si>
    <t>JANELA DE CORRER EM ACO LAMINADO A FRIO COM ADICAO DE COBRE,COM BANDEIRA BASCULANTE,MEDINDO 1,20X2,00M,PRE-PINTADA,COMPLETA,SEM DIVISOES,COM 4 FOLHAS,SENDO 2 FOLHAS LATERAIS FIXAS,2 FOLHAS CENTRAIS DE CORRER PARA RECEBEREM VIDROS,EXCLUSIVEVIDRO.FORNECIMENTO E COLOCACAO</t>
  </si>
  <si>
    <t>JANELA EM ACO LAMINADO A FRIO COM ADICAO DE COBRE,MAXIM-AR,MEDINDO 0,40X0,60X0,05 M,COM BAGUETE EXTERNO,COM GRADE ELO,PRE-PINTADA,INCLUSIVE FERRAGENS.FORNECIMENTO E COLOCACAO</t>
  </si>
  <si>
    <t>JANELA EM ACO LAMINADO A FRIO COM ADICAO DE COBRE,MAXIM-AR,MEDINDO 0,60X0,60X0,05M,COM MASSA EXTERNA QUADRICULADA,COM GRADE,PRE-PINTADA,INCLUSIVE FERRAGENS.FORNECIMENTO E COLOCACAO</t>
  </si>
  <si>
    <t>JANELA EM ACO LAMINADO A FRIO COM ADICAO DE COBRE,MAXIM-AR,MEDINDO 0,60X0,60M,COM MASSA EXTERNA QUADRICULADA,COM GRADE,PRE-PINTADA,INCLUSIVE FERRAGENS E JUNCAO DE UNIAO,EXCLUSIVE VIDRO.FORNECIMENTO E COLOCACAO</t>
  </si>
  <si>
    <t>JANELA DE CORRER EM ACO LAMINADO A FRIO COM ADICAO DE COBRE,COM BANDEIRA BASCULANTE, MEDINDO 1,00X1,50M,PRE-PINTADA,COMPLETA COM 2 FOLHAS FIXAS E 2 FOLHAS CENTRAIS DE CORRER PARARECEBER VIDRO (EXCLUSIVE ESTE),MASSA EXTERNA COM DIVISOES EGRADE.FORNECIMENTO E COLOCACAO</t>
  </si>
  <si>
    <t>JANELA DE CORRER EM ACO LAMINADO A FRIO COM ADICAO DE COBRE,COM BANDEIRA BASCULANTE,MEDINDO 1,20X1,00X0,08M,COM 4 FOLHAS,MASSA EXTERNA COM DIVISAO,COM GRADE ELO,PRE-PINTADA,INCLUSIVE FERRAGENS.FORNECIMENTO E COLOCACAO</t>
  </si>
  <si>
    <t>JANELA DE CORRER EM ACO LAMINADO A FRIO COM ADICAO DE COBRE,COM BANDEIRA BASCULANTE,MEDINDO 1,20X1,50M,MASSA EXTERNA QUADRICULADA.FORNECIMENTO E COLOCACAO</t>
  </si>
  <si>
    <t>JANELA DE CORRER EM ACO LAMINADO A FRIO COM ADICAO DE COBRE,COM BANDEIRA BASCULANTE,MEDINDO 1,20X2,00M,COM 2 FOLHAS FIXAS E 2 FOLHAS CENTRAIS DE CORRER,MASSA EXTERNA,COM DIVISOES,COM GRADE ELO INTERNA NO VAO CENTRAL.FORNECIMENTO E COLOCACAO</t>
  </si>
  <si>
    <t>JANELA EM ACO LAMINADO A FRIO COM ADICAO DE COBRE,MAXIM-AR,MEDINDO 1,40X0,60M,2 FOLHAS,COM GRADE ELO,PRE-PINTADA,INCLUSIVE FERRAGENS.FORNECIMENTO E COLOCACAO</t>
  </si>
  <si>
    <t>JANELA EM ACO LAMINADO A FRIO COM ADICAO DE COBRE,MAXIM-AR,MEDINDO 1,20X0,60M,COM MASSA EXTERNA QUADRICULADA,COM GRADE INTERNA,COM 1 FOLHA,EXCLUSIVE VIDRO.FORNECIMENTO E COLOCACAO</t>
  </si>
  <si>
    <t>JANELA EM ACO LAMINADO A FRIO COM ADICAO DE COBRE,4 FOLHAS,COM BANDEIRA BASCULANTE,MEDINDO 1,00X2,00X0,14M,MASSA EXTERNACOM DIVISAO,PRE-PINTADA,INCLUSIVE FERRAGENS.FORNECIMENTO ECOLOCACAO</t>
  </si>
  <si>
    <t>JANELA DE CORRER EM ACO LAMINADO A FRIO COM ADICAO DE COBRE,MEDINDO 1,20X2,00M,MASSA EXTERNA QUADRICULADA,COM GRADE INTERNA,COM 4 FOLHAS,EXCLUSIVE VIDRO.FORNECIMENTO E COLOCACAO</t>
  </si>
  <si>
    <t>JANELA EM ACO LAMINADO A FRIO COM ADICAO DE COBRE,TIPO MAXIM-AR,MEDINDO 1,40X1,20M,COM GRADE ELO,COMPOSTO POR 2 MODULOSDE 1,40X0,60M,COM 2 FOLHAS CADA E JUNCAO ACO LAMINADO A FRIOCOM ADICAO DE COBRE,PARA JANELA MAXIM-AR 140CM.FORNECIMENTOE COLOCACAO</t>
  </si>
  <si>
    <t>JANELA EM ACO LAMINADO A FRIO COM ADICAO DE COBRE,TIPO MAXIM-AR,MEDINDO 2,40X0,60M,COMPOSTO PARA 4 MODULOS DE 0,60X0,60M,COM 1 FOLHA,COM GRADE ELO E JUNCAO PARA JANELA MAXIM-AR 60CM.FORNECIMENTO E COLOCACAO</t>
  </si>
  <si>
    <t>JANELA EM ACO LAMINADO A FRIO COM ADICAO DE COBRE,TIPO MAXIM-AR,MEDINDO 2,00X0,60M,COM GRADE ELO,COMPOSTO POR 1 MODULO DE 0,60X0,60M,COM 1 FOLHA,1 MODULO DE 1,40X0,60M,COM 2 FOLHASE JUNCAO PARA JANELA MAXIM-AR 60CM.FORNECIMENTO E COLOCACAO</t>
  </si>
  <si>
    <t>JANELA DE ALUMINIO ANODIZADO EM BRONZE OU PRETO, DUAS FOLHASFIXAS E DUAS DE CORRER E BANDEIRA DE  0,50M DE ALTURA  COM2 PAINEIS FIXOS E 2 BASCULANTES, EM PERFIS SERIE 28. FORNECIMENTO E COLOCACAO</t>
  </si>
  <si>
    <t>JANELA DE CORRER DE ALUMINIO ANODIZADO AO NATURAL FOSCO,EM PERFIS SERIE 28,COM 8 FOLHAS DE 120CM DE ALTURA, BANDEIRA DE40CM,PARTE FIXA 20CM,CONFORME PROJETO Nº6006/EMOP.FORNECIMENTO E COLOCACAO</t>
  </si>
  <si>
    <t>JANELA DE CORRER EM ALUMINIO ANODIZADO EM BRONZE OU PRETO,EMPERFIS SERIE 28, COM 8 FOLHAS DE 120CM ALTURA, BANDEIRA DE40CM,PARTE FIXA 20CM,CONFORME PROJETO N°6006/EMOP.FORNECIMENTO E COLOCACAO</t>
  </si>
  <si>
    <t>JANELA DE ALUMINIO ANODIZADO AO NATURAL FOSCO,TIPO MAXIM-AR,EM PERFIS SERIE 28,COM 90CM DE ALTURA,EM 4 MODULOS,COM PARTEINFERIOR FIXA,CONFORME PROJETO Nº6007/EMOP.FORNECIMENTO E COLOCACAO</t>
  </si>
  <si>
    <t>JANELA DE ALUMINIO ANODIZADO EM BRONZE OU PRETO,TIPO MAXIM-AR,EM PERFIS SERIE 28,COM 90CM DE ALTURA,EM 4 MODULOS,COM PARTE INFERIOR FIXA,CONFORME PROJETO N°6007/EMOP.FORNECIMENTO ECOLOCACAO</t>
  </si>
  <si>
    <t>JANELA DE ALUMINIO ANODIZADO FOSCO,TIPO GUILHOTINA EM VENEZIANA,INCLUSIVE BORBOLETAS,EM PERFIS SERIE 25.FORNECIMENTO ECOLOCACAO</t>
  </si>
  <si>
    <t>JANELA DE ALUMINIO ANODIZADO EM BRONZE OU PRETO,TIPO GUILHOTINA EM VENEZIANA,INCLUSIVE BORBOLETAS EM PERFIS SERIE 25.FORNECIMENTO E COLOCACAO</t>
  </si>
  <si>
    <t>CAIXILHO FIXO DE ALUMINIO ANODIZADO AO NATURAL,SERIE 28,PARAVIDRO.FORNECIMENTO E COLOCACAO</t>
  </si>
  <si>
    <t>CAIXILHO FIXO DE ALUMINIO ANODIZADO PARA VIDRO EM BRONZE OUPRETO,SERIE 28.FORNECIMENTO E COLOCACAO</t>
  </si>
  <si>
    <t>PORTA DE ALUMINIO ANODIZADO AO NATURAL,EM 2 FOLHAS DE ABRIR,TENDO 1 CONTRAPINAZIO DIVIDINDO A ESQUADRIA EM 2 VAZIOS PARAVIDRO,EM PERFIS SERIE 25,EXCLUSIVE FECHADURA.FORNECIMENTO ECOLOCACAO</t>
  </si>
  <si>
    <t>PORTA DE ALUMINIO ANODIZADO EM BRONZE OU PRETO, EM 2 FOLHASDE ABRIR, TENDO 1 CONTRAPINAZIO  DIVIDINDO A ESQUADRIA EM 2VAZIOS PARA VIDRO,PERFIS SERIE 25,EXCLUSIVE FECHADURA. FORNECIMENTO E COLOCACAO</t>
  </si>
  <si>
    <t>PORTA DE ALUMINIO ANODIZADO AO NATURAL DE CORRER,COM 2 FOLHAS, TENDO 1 CONTRAPINAZIO DIVIDINDO A ESQUADRIA  EM 2 VAZIOSPARA VIDRO,EM PERFIS SERIE 25,EXCLUSIVE FECHADURA.FORNECIMENTO E COLOCACAO</t>
  </si>
  <si>
    <t>PORTA DE ALUMINIO ANODIZADO EM BRONZE OU PRETO,DE CORRER,COM2 FOLHAS,TENDO 1 CONTRAPINAZIO DIVIDINDO A ESQUADRIA EM 2 VAZIOS PARA VIDRO,EM PERFIS SERIE 25,EXCLUSIVE FECHADURA.FORNECIMENTO E COLOCACAO</t>
  </si>
  <si>
    <t>PORTA DE ALUMINIO ANODIZADO AO NATURAL,PERFIL SERIE 25,EM VENEZIANA,EXCLUSIVE FECHADURA.FORNECIMENTO E COLOCACAO</t>
  </si>
  <si>
    <t>VISOR DE ALUMINIO ANODIZADO FOSCO,SERIE 25,EXCLUSIVE O VIDRO.FORNECIMENTO E COLOCACAO</t>
  </si>
  <si>
    <t>GRADE TUBULAR EM ALUMINIO ANODIZADO PRETO,COM TUBOS DE 2" NAPOSICAO VERTICAL,COM ESPACAMENTO ENTRE  ESTES TUBOS DE APROXIMADAMENTE 10CM E TUBOS DE 3" NA POSICAO HORIZONTAL PARA FIXACAO DOS TUBOS VERTICAIS.MONTANTES DE SUSTENTACAO VERTICALE TRAVESSAO HORIZONTAL SOBRE  TODA EXTENSAO DA GRADE EM TUBOS DE 4",EXCLUSIVE FECHADURA.FORNECIMENTO E COLOCACAO</t>
  </si>
  <si>
    <t>VIDRO PLANO TRANSPARENTE,COMUM,DE 6MM DE ESPESSURA.FORNECIMENTO E COLOCACAO</t>
  </si>
  <si>
    <t>VIDRO LAMINADO SIMPLES,COM ESPESSURA DE 6MM.FORNECIMENTO E COLOCACAO</t>
  </si>
  <si>
    <t>VIDRO PLUMBIFERO C/ESPESSURA MAXIMA DE 8MM PARA USO EM SALASRADIOLOGICAS A PROVA DE RAIO-X,NAS DIMENSOES DE(0,20X0,30)M.FORNECIMENTO E COLOCACAO.</t>
  </si>
  <si>
    <t>VIDRO PLUMBIFERO C/ESPESSURA MAXIMA DE 8MM,PARA USO EM SALASRADIOLOGICAS A PROVA DE RAIO-X,NAS DIMENSOES DE(0,30X0,40)M.FORNECIMENTO E COLOCACAO.</t>
  </si>
  <si>
    <t>VIDRO PLUMBIFERO C/ESPESSURA MAXIMA DE 8MM,PARA USO EM SALASRADIOLOGICAS A PROVA DE RAIO-X,NAS DIMENSOES DE(1,00X0,70)M.FORNECIMENTO E COLOCACAO.</t>
  </si>
  <si>
    <t>PLACA DE POLICARBONATO EM CRISTAL COMPACTO,COM ESPESSURA DE4MM.FORNECIMENTO E COLOCACAO</t>
  </si>
  <si>
    <t>PLACA DE POLICARBONATO EM CRISTAL COMPACTO,COM ESPESSURA DE6MM.FORNECIMENTO E COLOCACAO</t>
  </si>
  <si>
    <t>PLACA DE POLICARBONATO EM CRISTAL COMPACTO,COM ESPESSURA DE8MM.FORNECIMENTO E COLOCACAO</t>
  </si>
  <si>
    <t>PLACA DE POLICARBONATO EM CRISTAL COMPACTO,COM ESPESSURA DE10MM.FORNECIMENTO E COLOCACAO</t>
  </si>
  <si>
    <t>PORTA DE MADEIRA DE LEI MACICA DE FRISOS (MEXICANA) DE 80X210X3,5CM,ADUELA DE 13X3CM E CONTRAMARCO DE 11X2CM,CONFORME PROJETO TIPO Nº6063/EMOP,EXCLUSIVE FERRAGENS.FORNECIMENTO E COLOCACAO</t>
  </si>
  <si>
    <t>PORTA DE MADEIRA DE LEI MACICA DE FRISOS (MEXICANA) DE 70X210X3,5CM,ADUELA DE 13X3CM E CONTRAMARCO DE 11X2CM,CONFORME PROJETO TIPO Nº6063/EMOP,EXCLUSIVE FERRAGENS.FORNECIMENTO E COLOCACAO</t>
  </si>
  <si>
    <t>PORTA DE MADEIRA DE LEI MACICA DE FRISOS (MEXICANA) DE 60X210X3,5CM,ADUELA DE 13X3CM E CONTRAMARCO DE 11X2CM,CONFORME PROJETO TIPO Nº6063/EMOP,EXCLUSIVE FERRAGENS.FORNECIMENTO E COLOCACAO</t>
  </si>
  <si>
    <t>PORTA DE MADEIRA DE LEI MACICA DE FRISOS (MEXICANA) DE 120X210X3,5CM,EM 2 FOLHAS,ADUELA DE 13X3CM E CONTRAMARCO DE 11X2CM,CONFORME PROJETO TIPO N°6063/EMOP,EXCLUSIVE FERRAGENS.FORNECIMENTO E COLOCACAO</t>
  </si>
  <si>
    <t>PORTA DE MADEIRA DE LEI MACICA DE FRISOS (MEXICANA) DE 140X210X3,5CM,EM 2 FOLHAS,ADUELA DE 13X3CM E CONTRAMARCO DE 11X2CCM,CONFORME PROJETO TIPO Nº6063/EMOP,EXCLUSIVE FERRAGENS.FORNECIMENTO E COLOCACAO</t>
  </si>
  <si>
    <t>GUARDA-CORPO DE MADEIRA DE LEI APARELHADA,NA ALTURA UTIL DE1,00M,ENGASTADO 5CM NO CONCRETO,INTERCALADO POR MONTANTES DE7,5CMX11,25CM/3"X4.1/2",COM ESPACAMENTO DE 1,00M,FORMANDO MODULOS "X",PARA CONTRAVENTAMENTO,COM PECAS DE 3,75CMX7,5CM/1.1/2"X3".FORNECIMENTO E COLOCACAO</t>
  </si>
  <si>
    <t>ESTRADO DE MADEIRA DE LEI,FORMADO POR RIPAS COM INTERVALOS DE 2,5CM, E APOIADAS EM TRAVESSAS DE 4CM, ESPACADAS DE 10CM,FIXADAS COM PARAFUSOS DE LATAO DE 1.1/2".FORNECIMENTO E COLOCACAO</t>
  </si>
  <si>
    <t>QUADRO MURAL EM COMPENSADO DE 10MM, INCLUSIVE MOLDURA DO MESMO MATERIAL.FORNECIMENTO E COLOCACAO</t>
  </si>
  <si>
    <t>BALCAO DE ATENDIMENTO DE MADEIRA DE LEI,VAO DE 130X105CM,COMPORTA DE FRISOS DE MADEIRA,EM 2 FOLHAS,COM UMA PRATELEIRA,CONFORME PROJETO Nº6013/EMOP,EXCLUSIVE FERRAGENS E SOCO DE CONCRETO E ALVENARIA.FORNECIMENTO E COLOCACAO</t>
  </si>
  <si>
    <t>PORTA DE MADEIRA DE LEI EM COMPENSADO,FOLHEADA NAS 2 FACES COM 3CM DE ESPESSURA,EXCLUSIVE FERRAGENS,ADUELAS E ALIZARES.FORNECIMENTO E COLOCACAO</t>
  </si>
  <si>
    <t>PORTA DE MADEIRA DE LEI COM PAINEL DE VENEZIANA,COM 3CM DE ESPESSURA,EXCLUSIVE FERRAGENS,ADUELAS E ALIZARES.FORNECIMENTOE COLOCACAO</t>
  </si>
  <si>
    <t>PORTA DE MADEIRA DE LEI MACICA COM ATE 5 ALMOFADAS,COM 3,5CMDE ESPESSURA,EXCLUSIVE FERRAGENS,MARCO E ALIZAR.FORNECIMENTO E COLOCACAO</t>
  </si>
  <si>
    <t>CAIXILHO FIXO DE VENEZIANA EM MADEIRA DE LEI, COM 3CM DE ES-PESSURA EXCLUSIVE GUARNICAO.FORNECIMENTO E COLOCACAO.</t>
  </si>
  <si>
    <t>DECK EM MADEIRA DE LEI APARELHADA,FORMADO POR PECAS DE 2X10CM,COM INTERVALOS DE 2,5CM E APOIADAS EM TRAVESSAS DE MADEIRASERRADA (7,5CMX7,5CM/3"X3") E ESTRUTURA EM TORAS DE MADEIRACOM 25CM DE DIAMETRO,TRATADO,ALTURA UTIL MEDIA DE 1,50M,ENTERRADO 1,00M DE PROFUNDIDADE.FORNECIMENTO E COLOCACAO</t>
  </si>
  <si>
    <t>MADEIRA DE REFLORESTAMENTO,AUTOCLAVADA,EM TORA,ATE 6,00M DECOMPRIMENTO,DIAMETRO DE 12CM.FORNECIMENTO</t>
  </si>
  <si>
    <t>MADEIRA DE REFLORESTAMENTO,AUTOCLAVADA,EM TORA,ATE 6,00M DECOMPRIMENTO,DIAMETRO DE 15CM.FORNECIMENTO</t>
  </si>
  <si>
    <t>MADEIRA DE REFLORESTAMENTO,AUTOCLAVADA,EM TORA,ATE 6,00M DECOMPRIMENTO,DIAMETRO DE 20CM.FORNECIMENTO</t>
  </si>
  <si>
    <t>MADEIRA DE REFLORESTAMENTO,AUTOCLAVADA,EM TORA,ATE 6,00M DECOMPRIMENTO,DIAMETRO DE 25CM.FORNECIMENTO</t>
  </si>
  <si>
    <t>FERRAGENS PARA PORTA DE MADEIRA,DE 1 FOLHA,DE ABRIR,DE ENTRADA PRINCIPAL, CONSTANDO DE FORNEC.S/COLOCACAO,DE:-FECHADURADE CILINDRO CENTRAL,DE LATAO,ACABAMENTO CROMADO;-MACANETA TIPO BOLA,E ESPELHO CIRCULAR,DE LATAO,ACABAMENTO CROMADO;-3 DOBRADICAS 3"X3" DE ACO LAMINADO,COM PINO (EIXO) E BOLAS DE FERRO</t>
  </si>
  <si>
    <t>FERRAGENS P/PORTA DE MADEIRA,DE 1 FOLHA DE ABRIR,DE ENTRADAPRINCIPAL, CONSTANDO DE FORNEC.S/COLOCACAO DE:-FECHADURA DECILINDRO, DE LATAO CROMADO;-MACANETA TIPO BOLA,DE LATAO, ACABAMENTO CROMADO;-ESPELHO DE LATAO FUNDIDO OU LAMINADO,FORMARETANGULAR OU SEMI-ELIPTICA,ACABAMENTO CROMADO;-3 DOBRADICAS3"X3" DE ACO LAMINADO,COM PINO E BOLAS DE FERRO</t>
  </si>
  <si>
    <t>FERRAGENS P/PORTA DE MADEIRA,DE 1 FOLHA DE ABRIR,DE ENTRADAPRINCIPAL, CONSTANDO DE FORNEC.S/COLOCACAO,DE:-FECHADURA DECILINDRO DE FERRO,ACABAMENTO CROMADO;-MACANETA TIPO BOLA EMZAMAK POLIDO E CROMADO;-ESPELHO RETANGULAR EM FERRO POLIDO,ACABAMENTO CROMADO;-3 DOBRADICAS 3"X3" DE FERRO GALVANIZADO,COM PINO E BOLAS DE LATAO</t>
  </si>
  <si>
    <t>FERRAGENS P/PORTA DE MADEIRA,DE 1 FOLHA DE ABRIR,ENTRADA PRINCIPAL, CONSTANDO FORN.S/COLOC.DE:-FECHADURA CILINDRO LATAOCROMADO,C/TRAVA ALTA SEGURANCA,TETRA CHAVE E LINGUETA DE ACO;-MACANETA TIPO BOLA, ACAB.CROMADO;-ESPELHO DE FORMA RETANGULAR EM LATAO CROMADO OU EM ALUMINIO ANODIZADO;-3 DOBRADICAS3"X3" EM LATAO CROMADO,C/PINOS BOLAS E ANEIS DE LATAO</t>
  </si>
  <si>
    <t>FERRAGENS P/PORTA MADEIRA,DE 2 FOLHAS DE ABRIR,DE ENTRADA PRINCIPAL,CONSTANDO DE FORN.S/COLOC.DE:-FECHADURA CILINDRO,DELATAO,MONOBLOCO,ACABAMENTO CROMADO,;-ENTRADA CIRCULAR,LATAO,ACABAMENTO CROMADO;-ROSETA CIRCULAR,LATAO,ACAB.CROMADO;-MACANETA TIPO ALAVANCA,LATAO,ACABAMENTO CROMADO;-6 DOBRADICAS 3"X3" LATAO CROMADO,C/PINOS,BOLAS E ANEIS DE LATAO E 2 FECHOS</t>
  </si>
  <si>
    <t>FERRAGENS PARA PORTA DE MADEIRA,DE 1 FOLHA DE ABRIR,DE ENTRADA DE SERVICO,CONSTANDO DE FORNEC.S/COLOCACAO,DE:-FECHADURADE CILINDRO OVALADO OU CIRCULAR,DE LATAO,DE ACABAMENTO CROMADO;-3 DOBRADICAS 3"X2.1/2" DE FERRO GALVANIZADO, COM PINO EBOLAS DE LATAO</t>
  </si>
  <si>
    <t>FERRAGENS P/PORTA MADEIRA,1 FOLHA DE ABRIR,ENTRADA DE SERVICO,CONSTANDO DE FORNEC.S/COLOCACAO,DE;-FECHADURA DE CILINDROOVALADO,TRINCO REVERSIVEL,DE LATAO, ACABAMENTO CROMADO;-MACANETA TIPO BOLA,LATAO,ACABAMENTO CROMADO;-ESPELHO RETANGULAROU SEMI-ELIPTICO,LATAO FUNDIDO,ACABAMENTO CROMADO;-3 DOBRADICAS 3"X2.1/2" FERRO GALV.C/PINO E BOLAS DE LATAO</t>
  </si>
  <si>
    <t>FERRAGENS PARA PORTA DE MADEIRA,DE 1 FOLHA DE ABRIR,EXTERNA,CONSTANDO DE FORNECIMENTO S/COLOCACAO,DE:-FECHADURA EXTERNATIPO OVAL,ACABAMENTO CROMADO ACETINADO;-MACANETA TIPO BOLA,LATAO,ACABAMENTO CROMADO ACETINADO;-ROSETA CIRCULAR EM LATAOLAMINADO, ACABAMENTO CROMADO ACETINADO;-3 DOBRADICAS 3"X3"EM LATAO CROMADO,COM PINOS,BOLAS E ANEIS DE LATAO</t>
  </si>
  <si>
    <t>FERRAGENS P/PORTAS DE MADEIRA,1 FOLHA DE ABRIR,INTERNAS,SOCIAIS OU DE SERVICO,CONSTANDO DE FORNEC.S/COLOC.,DE:-FECHADURATIPO GORGE,TRINCO REVERSIVEL,EM LATAO,ACABAMENTO CROMADO;-ENTRADA E ROSETA CIRCULARES,LATAO LAMINADO,ACABAMENTO CROMADO;-MACANETA TIPO ALAVANCA,EM LATAO,ACABAMENTO CROMADO;-3 DOBRADICAS FERRO GALVANIZADO 3"X2.1/2",COM PINO E BOLAS DE FERRO</t>
  </si>
  <si>
    <t>FERRAGENS PARA PORTAS MADEIRA,DE 1 FOLHA DE ABRIR,INTERNAS,SOCIAIS OU DE SERVICO,CONSTANDO DE FORNECIMENTO S/COLOCACAO;-FECHADURA SIMPLES, RETANGULAR,DE FERRO,ACABAMENTO CROMADO;-MACANETA TIPO ALAVANCA,EM ZAMAK OU LATAO,ACABAMENTO POLIDOE CROMADO;-ESPELHO RET.OU SEMIELIPTICO FERRO OU LATAO;-3 DOBRADICAS DE FERRO GALV.DE 3"X2.1/2",C/PINOS E BOLAS DE LATAO</t>
  </si>
  <si>
    <t>FERRAGENS P/PORTAS MAD.INTERNAS,2 FOLHAS DE ABRIR,CONSTANDOFORN.S/COLOC.DE:-FECHADURA TIP.GORGE,TRINCO REVERSIVEL,LATAO,ACABAMENTO CROMADO;-ENTRADA E ROSETA,CIRCULARES, LATAO LAMINADO, ACABAMENTO CROMADO;-MACANETA TIPO ALAVANCA, EM LATAO,ACABAMENTO CROMADO, 6 DOBRADICAS FERRO GALV.3"X2.1/2", PINOFERRO E BOLAS LATAO,2 FECHOS EMBUTIR,40CM,LATAO POLIDO</t>
  </si>
  <si>
    <t>FERRAGENS PARA PORTAS DE MADEIRA,DE 1 FOLHA DE ABRIR,INTERNAS,DE SALAS E QUARTOS DE HOSPITAIS,CONSTANDO DE FORNECIMENTOS/COLOCACAO,DE:-MACANETA TIPO "ALAVANCA PARA BRACO", C/ACABAMENTO EM ALUMINIO DESTACAVEL;-FECHADURA EQUIPADA C/CILINDROMESTRAVEL E CHAVE DE SEGREDO;-3 DOBRADICAS EM LATAO DE 3"X3.1/2",ACABAMENTO CROMADO,COM PINO,BOLAS E ANEIS DE LATAO</t>
  </si>
  <si>
    <t>FERRAGENS P/PORTA MADEIRA,1 FOLHA DE ABRIR,INTERNA,CONSTANDODE FORNEC.S/COLOC.,DE:-FECHADURA SIMPLES,RETANGULAR ACABAM.CROMADO ACETINADO;-MACANETA TIPO ALAVANCA,ACABAMENTO CROMADOACETINADO;-ROSETA CIRCULAR EM LATAO LAMINADO ACABAMENTO CROMADO ACETINADO;-3 DOBRADICAS DE FERRO GALVANIZ.DE 3"X2.1/2",COM PINO E BOLAS DE LATAO</t>
  </si>
  <si>
    <t>FERRAGENS PARA PORTAS DE MADEIRA,DE 1 FOLHA,DE ABRIR,INTERNAPARA BANHEIRO DE SERVICO, CONSTANDO DE FORN.S/COLOC.,DE:-FECHADURA SIMPLES,COM CHAPA-TESTA,LINGUETA E CUBO EM LATAO,ACABAMENTO CROMADO;-TRANQUETA CIRCULAR EM LATAO LAMINADO,TRINCOACOPLADO, ACABAMENTO CROMADO;-3 DOBRADICAS DE FERRO GALVANIZADO DE 3"X2.1/2",COM PINO E BOLAS DE FERRO</t>
  </si>
  <si>
    <t>FERRAGENS PARA PORTAS DE MADEIRA,DE 1 FOLHA,DE ABRIR,PARA SANITARIOS OU CHUVEIROS COLETIVOS,CONSTANDO DE FORNECIMENTO S/COLOCACAO,DE:-FECHO DE SOBREPOR,TIPO "LIVRE-OCUPADO", RETANGULAR,EM ZAMAK OU LATAO,ACABAMENTO CROMADO;-3 DOBRADICAS DEFERRO GALVANIZADO DE 3"X2.1/2",COM PINO E BOLAS DE FERRO</t>
  </si>
  <si>
    <t>FERRAGENS PARA PORTAS DE MADEIRA,1 FOLHA,DE ABRIR,PARA SANITARIOS OU CHUVEIROS COLETIVOS,CONSTANDO DE FORNEC.S/COLOC.,DE:-FECHO DE SOBREPOR,TIPO "LIVRE-OCUPADO",RETANGULAR,EM ZAMAKOU LATAO, ACABAMENTO CROMADO;-3 DOBRADICAS DE FERRO GALVANIZADO DE 3"X3",COM PINO E BOLAS DE LATAO</t>
  </si>
  <si>
    <t>FERRAGENS PARA PORTAS DE MADEIRA,1 FOLHA,DE ABRIR,PARA BANHEIRO,CONSTANDO DE FORNEC.S/COLOC.,DE:-FECHADURA SIMPLES,RETANGULAR,COM CHAPA-TESTA EM FERRO,ACABAMENTO CROMADO;-MACANETATIPO ALAVANCA, ACABAMENTO CROMADO;-ESPELHO RETANGULAR, ACAB.CROMADO;-3 DOBRADICAS DE FERRO GALVANIZADO DE 3"X2.1/2",COMPINO E BOLAS DE LATAO</t>
  </si>
  <si>
    <t>FERRAGENS P/PORTAS MAD.COLOCADAS DIVISORIAS MARMORE, MARMORITE OU CONCR.ATE 3CM ESP.CONSTANDO FORN.S/COLOC.DE:-2 DOBRADICAS C/UMA DAS ABAS EM "U", EM LATAO, ACAB.CROMADO,PARA DIVISORIAS DE MARMORE;-FECHO DE SOBREPOR,TIPO "LIVRE-OCUPADO",RETANG.,EM ZAMAK OU LATAO,ACAB.CROMADO;-BATENTE EM "U",EM LATAO,ACAB.CROMADO,PARA DIVISORIAS DE MARMORE</t>
  </si>
  <si>
    <t>FERRAGENS P/PORTAS DE MADEIRA,DE CORRER,DE 1 FOLHA,CONSTANDODE FORN.S/COLOC.DE:-FECHADURA C/CHAVE BI-PART.,LATAO, ACABAMENTO CROMADO;-2,00M DE TRILHO EM "U",DE FERRO;-2 ROLDANAS DE FERRO;-2 GUIAS DE LATAO,TAMANHO 3/4",SEM CANTONEIRA;-2,00MCANALETA DE ALUMINIO,TAMANHO 2,00MX3/4",2 CONCHAS COM FUROPARA CHAVE, LATAO CROMADO</t>
  </si>
  <si>
    <t>FERRAGENS P/PORTAS DE MADEIRA,DE CORRER,DE 2 FOLHAS,CONSTANDO DE FORNEC.S/COLOC.DE:-FECHADURA COM CHAVE BI-PARTIDA,LATAO,ACABAMENTO CROMADO;-4,00M DE TRILHO EM "U",DE FERRO;-4 ROLDANAS DE FERRO;-4 GUIAS DE LATAO,TAMANHO 3/4",SEM CANTONEIRA;-4,00M DE CANALETA DE ALUMIN.,TAMANHO 2,00MX3/4";-2 CONCHAS,COM FURO PARA CHAVE,EM LATAO CROMADO</t>
  </si>
  <si>
    <t>FERRAGENS P/PORTAS DIVISORIAS,1 FOLHA,REVEST.MAD.OU LAMINADOVINILICO,CONST.FORN.S/COLOC.DE:-FECHADURA CILINDRO CENTRAL,LATAO,ACABAMENTO CROMADO, MACANETA TIPO BOLA E ESPELHO CIRCULAR(CONJUNTO),ACABAMENTO CROMADO;-1 FECHO EMBUT.LATAO POLIDO,ACABAMENTO CROMADO,C/40CM;-3 DOBRADICAS DE 3"X2.1/2",LATAO,ACABAMENTO CROMADO,COM PINO,BOLAS E ANEIS DE LATAO</t>
  </si>
  <si>
    <t>FERRAGENS P/PORTAS DIVISORIAS,2 FOLHAS,REVEST.MAD.OU LAMINADO VINILICO,CONSTANDO FORN.S/COLOC.DE:-FECHADURA DE CILINDROCENTRAL,DE LATAO,ACABAMENTO CROMADO C/MACANETA TIPO BOLA E ESPELHO CIRCULAR(CONJ.),ACABAMENTO CROMADO;-2 FECHOS EMBUTIR,LATAO POLIDO, ACABAMENTO CROMADO, C/40CM CADA;-6 DOBRADICAS3"X2.1/2",EM LATAO,ACABAMENTO CROMADO,C/PINO,BOLAS LATAO</t>
  </si>
  <si>
    <t>FERRAGENS PARA PORTAS DE MADEIRA DE BARRACAO DE OBRA OU CASATIPO POPULAR, CONST.DE FORNEC.S/COLOC.DE:-FECHADURA CAIXAODE SOBREPOR,FORMA RETANGULAR,DE 100X86X38MM,ACABAMENTO FERRORESINADO PRETO:-3 DOBRADICAS DE FERRO,DE 2.1/2"X2.1/2",COMPINO E BOLAS DE LATAO</t>
  </si>
  <si>
    <t>FERRAGENS PARA PORTAS DE MADEIRA DE ARMARIO,CONSTANDO DE FORNECIMENTO S/COLOC.,DE:-FECHADURA PARA ARMARIO EM LATAO,ACABAMENTO CROMADO,COM CHAVES TIPO GORGE;-3 DOBRADICAS DE 2.1/2"X1.3/8",EM LATAO,ACABAMENTO CROMADO,COM PINO E BOLAS DE LATAO</t>
  </si>
  <si>
    <t>FERRAGENS P/PORTAS DE CORRER DE ARMARIO EM BANCA, CONSTANDOFORNEC.S/COLOC.,DE:-2,00M DE TRILHO DE ALUMINIO P/RODIZIOS,SECAO QUADRADA EM TORNO DE 1/4"X1/4";-4 RODIZIOS EM LATAO OUEM ZAMAK;-2 CONCHAS EM LATAO CROMADO,FORMA RETANGULAR, TAMANHO MEDIO,COM A PARTE CENTRAL PARA PUXAR,ARREDONDADA</t>
  </si>
  <si>
    <t>FERRAGENS PARA JANELA DE MADEIRA,TIPO GUILHOTINA,CONSTANDO DE FORNEC.S/COLOC.DE:-2 BORBOLETAS DE LATAO OU ZAMAK,ASAS TRIANGULARES VAZADAS,ACABAMENTO CROMADO OU NIQUELADO;-4 CONCHASSIMPLES EM LATAO,FORMA RETANGULAR, FUNDO EM BAIXO RELEVO ESEM FURO,ACABAMENTO CROMADO</t>
  </si>
  <si>
    <t>FERRAGENS  P/JANELA DE MADEIRA TIPO GUILHOTINA CONTRA PESO,CONST.FORN.S/COLOC.DE:-4 ROLDANAS LATAO,DIAM.2",CADA;-4,00MCABO DE ACO FLEXIVEL 1/8";-4 PRESILHAS LATAO P/CABO ACO;-12PARAFUSOS 1.1/4" C/ILHOS,LATAO NIQUELADO;-25KG  CONTRAPESOSFERRO FUNDIDO;-2 FECHOS SEGURANCA,EMBUTIR,LATAO CROMADO;-2 CONCHAS SIMPLES,LATAO,FORMA RETANGULAR,SEM FURO,ACAB.CROMADO</t>
  </si>
  <si>
    <t>FERRAGENS PARA JANELA DE MADEIRA,BASCULANTE,CONSTANDO DE FORNECIMENTO SEM COLOCACAO,DE:-2 PARES DE GONZOS DE SOBREPOR,DELATAO,TIPO MACHO-FEMEA;-1 COMANDO PARA BASCULANTE COM PUNHODE LATAO NIQUELADO E HASTE DE FERRO PARA PINTAR</t>
  </si>
  <si>
    <t>FERRAGENS PARA JANELA DE MADEIRA,DE ABRIR,DE 2 FOLHAS,CONSTANDO DE FORNECIMENTO S/COLOC.,DE:-1 CREMONA, C/VARA DE LATAOC/1,50M ACABAMENTO CROMADO;-2 CARRANCAS EM FERRO FUNDIDO, CABECOTE ARTICULADO EM FORMA DE MEIA VOLTA;-6 DOBRADICAS DE FERRO GALVANIZADO,DE 2.1/2"X3",COM PINO E BOLAS DE LATAO</t>
  </si>
  <si>
    <t>FERRAGENS P/JANELA DE MADEIRA,DE CORRER,EM 2 FOLHAS,CONSTANDO DE FORNECIMENTO SEM COLOCACAO,DE:-4 RODIZIOS DE LATAO C/ROLAMENTOS(6MM),P/TRILHOS;-3,00M DE TRILHO DE ALUMINIO,TAMANHO3,00MX1/4"X1/4";-2 CONCHAS SIMPLES LATAO, FORMA RETANGULAR,S/FURO E PARTE CENTRAL EM BAIXO RELEVO,ACABAMENTO CROMADO</t>
  </si>
  <si>
    <t>FERRAGENS PARA JANELA DE MADEIRA,DE CORRER,DE 4 FOLHAS,CORRENDO 2, CONSTANDO DE FORNEC.S/COLOC.,DE:-4 RODIZIOS DE LATAOCOM ROLAMENTO(6MM), PARA TRILHOS;-6,00M DE TRILHO ALUMINIO,TAMANHO 3,00MX1/4"X1/4";-1 PUXADOR DE PUNHO,TUBULAR,EM LATAOCROMADO</t>
  </si>
  <si>
    <t>FERRAGENS P/JANELA MADEIRA DE ABRIR,2 FOLHAS,DO TIPO VIDRO,VENEZIANA E POSTIGO, CONSTANDO DE FORNECIMENTO S/COLOC.DE:-6DOBRADICAS DE FERRO GALVANIZADO 2.1/2"X3",C/PINO E BOLAS DELATAO;-4 DOBRADICAS DE FERRO GALVANIZADO 1.3/4"X2";-2 FECHOSDE FIO REDONDO,DE FERRO,DE 2", ACABAMENTO CROMADO;-1 FECHOREDONDO DE FERRO,P/PINTAR,20CM,1 FECHO REDONDO,P/PINTAR,30CM</t>
  </si>
  <si>
    <t>FERRAGENS PARA PORTAS (CONJUNTO COMPLETO) DE 1 FOLHA DE VIDRO TEMPERADO DE 10MM,CONSTANDO DE FORNECIMENTO SEM COLOCACAO(ESTA INCLUIDA NO FORNECIMENTO E COLOCACAO DO VIDRO),EXCLUSIVE MOLA HIDRAULICA DE PISO (VIDE ITEM 14.007.0190)</t>
  </si>
  <si>
    <t>FERRAGENS PARA PORTAS (CONJUNTO COMPLETO) DE 1 FOLHA COM BANDEIRA DE VIDRO TEMPERADO DE 10MM,CONSTANDO DE FORNECIMENTO SEM COLOCACAO (ESTA INCLUIDA NO FORNECIMENTO E COLOCACAO DO VIDRO),EXCLUSIVE MOLA HIDRAULICA DE PISO (VIDE ITEM 14.007.0190)</t>
  </si>
  <si>
    <t>FERRAGENS PARA PORTAS(CONJUNTO COMPLETO) DE 2 FOLHAS DE VIDRO TEMPERADO DE 10MM,CONSTANDO DE FORNECIMENTO SEM COLOCACAO(ESTA INCLUIDA NO FORNECIMENTO E COLOCACAO DO VIDRO),EXCLUSIVE MOLA HIDRAULICA DE PISO(VIDE ITEM 14.007.0190)</t>
  </si>
  <si>
    <t>FERRAGENS PARA PORTAS (CONJUNTO COMPLETO) DE 2 FOLHAS COM BANDEIRA DE VIDRO TEMPERADO DE 10MM, CONSTANDO DE FORNECIMENTOSEM COLOCACAO (ESTA INCLUIDA NO FORNECIMENTO E COLOCACAO DOVIDRO),EXCLUSIVE MOLA HIDRAULICA DE PISO(VIDE ITEM 14.007.0190)</t>
  </si>
  <si>
    <t>FERRAGENS P/PORTAS(CONJUNTO COMPLETO) DE 2 FOLHAS C/BANDEIRAE 2 PAINES FIXOS LATERAIS DE VIDRO TEMPERADO DE 10MM,CONST.DE FORNECIMENTO SEM COLOCACAO(ESTA INCLUIDA NO FORNECIMENTOE COLOCACAO DO VIDRO), EXCLUSIVE MOLA HIDRAULICA DE PISO(VIDE ITEM 14.007.0190)</t>
  </si>
  <si>
    <t>FERRAGENS PARA DIVISORIAS DE MARMORE OU MARMORITE,DE SANITARIOS,CONSTANDO DE FORNECIMENTO SEM COLOCACAO(ESTA INCLUIDA NOFORNECIMENTO E COLOCACAO DA DIVISORIA),DE:-4 CANTONEIRAS DEALUMINIO PARA FIXACAO DA PLACA;-12 PARAFUSOS DE ALUMINIO DE3/4"X5/16" COM ROSCA</t>
  </si>
  <si>
    <t>FERRAGENS PARA PORTAS DE MADEIRA DE ENTRADA PRINCIPAL,CONSTANDO DE FORNECIMENTO DAS PECAS:-FECHADURA DE CILINDRO EM FERRRO, ACABAMENTO CROMADO;-ESPELHO RETANGULAR EM LATAO,ACABAMENTO CROMADO;-MACANETA TIPO ALAVANCA DE ZAMAK POLIDO,ACABAMENTO CROMADO,EXCLUSIVE DOBRADICAS</t>
  </si>
  <si>
    <t>FERRAGENS,PARA PORTAS DE MADEIRA DE ENTRADA PRINCIPAL,CONSTANDO DE FORNECIMENTO DAS PECAS:-FECHADURA DE CILINDRO EM FERRO,ACABAMENTO CROMADO;-ESPELHO RETANGULAR EM FERRO POLIDO E CROMADO,MACANETA TIPO BOLA EM ZAMAK POLIDO E CROMADO,EXCLUSIVE DOBRADICAS</t>
  </si>
  <si>
    <t>FERRAGENS PARA PORTAS INTERNAS DE MADEIRA,CONSTANDO DE FORNECIMENTO DAS PECAS:-FECHADURA RETANGULAR EM FERRO,ACABAMENTOCROMADO;-MACANETA TIPO ALAVANCA EM ZAMAK OU LATAO,ACABAMENTOCROMADO E POLIDO;-ESPELHO RETANGULAR OU SEMIELIPTICO,DE FERRO OU LATAO CROMADO E POLIDO,EXCLUSIVE DOBRADICAS</t>
  </si>
  <si>
    <t>FECHADURA PARA PORTAS INTERNAS DE MADEIRA,TIPO GORGE,TRINCOREVERSIVEL EM LATAO,ACABAMENTO CROMADO,COM MACANETA TIPO ALAVANCA EM ZAMAK,ACABAMENTO CROMADO,ENTRADA E ROSETA CIRCULARES,EM LATAO LAMINADO COM ACABAMENTO CROMADO.FORNECIMENTO</t>
  </si>
  <si>
    <t>FERRAGENS PARA PORTAS DE MADEIRA DE BANHEIRO,CONSTANDO DE FORNECIMENTO DAS PECAS:-FECHADURA SIMPLES RETANGULAR EM FERRO,ACABAMENTO CROMADO;-ESPELHO RETANGULAR COM ACABAMENTO CROMADO;-MACANETA TIPO ALAVANCA COM ACABAMENTO CROMADO,EXCLUSIVE DOBRADICAS</t>
  </si>
  <si>
    <t>FECHADURA PARA PORTAS DE MADEIRA DE BANHEIRO,CONSTANDO DE FORNECIMENTO DAS PECAS:-FECHADURA TIPO TRANQUETA,TRINCO REVERSIVEL,EM LATAO,ACABAMENTO CROMADO;-MACANETA TIPO ALAVANCA,EMLATAO,COM ACABAMENTO CROMADO;-ENTRADA,ROSETA E TRANQUETA CIRCULARES,EM LATAO,ACABAMENTO CROMADO</t>
  </si>
  <si>
    <t>FERRAGENS PARA PORTAS DE ABRIR,DE FERRO OU ALUMINIO,CONSTANDO DE FORNECIMENTO DAS PECAS:-FECHADURA DE CILINDRO OVALADO PARA MONTANTES ESTREITOS,EM LATAO,ACABAMENTO CROMADO;-ESPELHORETANGULAR,EM LATAO,ACABAMENTO CROMADO OU ROSETA CIRCULAR EM LATAO,ACABAMENTO CROMADO;-MACANETA TIPO ALAVANCA,EM LATAO,ZAMAK OU ACO ZINCADO,ACABAMENTO CROMADO,EXCLUSIVE DOBRADICA</t>
  </si>
  <si>
    <t>PORTA DE MADEIRA DE LEI EM COMPENSADO DE 60X210X3CM,MARCO DE7X3CM,DE SECAO RETANGULAR,A PORTA COMO O MARCO SERAO REVESTIDOS DE CHAPA LAMINADA (COMPOSTA DE CELULOSE PRENSADA EM AUTOCLAVE) DE 1MM DE ESPESSURA,EXCLUSIVE FERRAGENS.FORNECIMENTOE COLOCACAO</t>
  </si>
  <si>
    <t>PORTA DE MADEIRA DE LEI EM COMPENSADO DE 70X210X3CM,MARCO DE7X3CM,DE SECAO RETANGULAR,A PORTA COMO O MARCO SERAO REVESTIDOS DE CHAPA LAMINADA (COMPOSTA DE CELULOSE PRENSADA EM AUTOCLAVE) DE 1MM DE ESPESSURA,EXCLUSIVE FERRAGENS.FORNECIMENTOE COLOCACAO</t>
  </si>
  <si>
    <t>PORTA DE MADEIRA DE LEI EM COMPENSADO DE 80X210X3CM,MARCO DE7X3CM,DE SECAO RETANGULAR,A PORTA COMO O MARCO SERAO REVESTIDOS DE CHAPA LAMINADA (COMPOSTA DE CELULOSE PRENSADA EM AUTOCLAVE) DE 1MM DE ESPESSURA,EXCLUSIVE FERRAGENS.FORNECIMENTOE COLOCACAO</t>
  </si>
  <si>
    <t>PORTA DE MADEIRA DE LEI EM COMPENSADO DE 120X210X3CM,EM 2 FOLHAS,MARCO DE 7X3CM,DE SECAO RETANGULAR,A PORTA COMO O MARCOSERAO REVESTIDOS DE CHAPA LAMINADA (COMPOSTA DE CELULOSE PRENSADA EM AUTOCLAVE) DE 1MM DE ESPESSURA,EXCLUSIVE FERRAGENS.FORNECIMENTO E COLOCACAO</t>
  </si>
  <si>
    <t>PORTA DE MADEIRA DE LEI EM COMPENSADO DE 140X210X3CM,EM 2 FOLHAS,MARCO DE 7X3CM,DE SECAO RETANGULAR,A PORTA COMO O MARCOSERAO REVESTIDOS DE CHAPA LAMINADA (COMPOSTA DE CELULOSE PRENSADA EM AUTOCLAVE) DE 1MM DE ESPESSURA,EXCLUSIVE FERRAGENS.FORNECIMENTO E COLOCACAO</t>
  </si>
  <si>
    <t>PORTA DE MADEIRA DE LEI EM COMPENSADO DE 160X210X3CM,EM 2 FOLHAS,MARCO DE 7X3CM,DE SECAO RETANGULAR,A PORTA COMO O MARCOSERAO REVESTIDOS DE CHAPA LAMINADA (COMPOSTA DE CELULOSE PRENSADA EM AUTOCLAVE) DE 1MM DE ESPESSURA,EXCLUSIVE FERRAGENS.FORNECIMENTO E COLOCACAO</t>
  </si>
  <si>
    <t>PORTA DE MADEIRA DE LEI EM COMPENSADO DE 60X180X3CM,GUARNICAO LATERAL DE MARCO 7X3CM,SENDO A FOLHA REVESTIDA DE CHAPA LAMINADA (COMPOSTA DE CELULOSE COM RESINA PRENSADA EM AUTOCLAVE) DE 1MM DE ESPESSURA,EXCLUSIVE FERRAGENS.FORNECIMENTO E COLOCACAO</t>
  </si>
  <si>
    <t>PORTA PARA CENTRO RADIOLOGICO,REVESTIDA DE LENCOL DE CHUMBODE 2MM,COM ACABAMENTO EM PLACA DE FIBRA DE MADEIRA PRENSADA,REVESTIDA DE CHAPA DE LAMINADO MELAMINICO,INCLUSIVE FERRAGENS.FORNECIMENTO E COLOCACAO</t>
  </si>
  <si>
    <t>PORTA PARA CENTRO RADIOLOGICO,REVESTIDA DE LENCOL DE CHUMBODE 1MM,COM ACABAMENTO EM PLACA DE FIBRA DE MADEIRA PRENSADA,REVESTIDA DE CHAPA DE LAMINADO MELAMINICO,INCLUSIVE FERRAGENS.FORNECIMENTO E COLOCACAO</t>
  </si>
  <si>
    <t>PORTA PARA CENTRO RADIOLOGICO,REVESTIDA DE LENCOL DE CHUMBODE 0,50MM,COM ACABAMENTO EM PLACA DE FIBRA DE MADEIRA PRENSADA,REVESTIDA DE CHAPA DE LAMINADO MELAMINICO,INCLUSIVE FERRAGENS.FORNECIMENTO E COLOCACAO</t>
  </si>
  <si>
    <t>PORTA CORRER(2 FOLHAS)P/ARMARIO EM BANCAS,MEDINDO 50X70CM CADA FOLHA,COMPENSAD.20MM,REVEST.C/CHAPA LAMINADA(COMPOSTA CELULOSE C/RESINA PRENSADA AUTO CLAVE),3 FACES,ENQUADRADA EM MARCOS RETANGULARES,2X6CM, REVESTIDOS 2 FACES.PRATELEIRA DO MESMO MATERIAL,C/20MM,C/REVESTIMENTO 2 FACES,MEDINDO 1,20X0,35M,APOIADA CANTONEIRAS FERRO,EXCL.FERRAGENS.FORN. E COLOC.</t>
  </si>
  <si>
    <t>PRATELEIRA DE MADEIRA DE LEI EM COMPENSADO COM ESPESSURA DE2CM E LARGURA DE 40CM,REVESTIMENTO COM CHAPA LAMINADA (COMPOSTA DE CELULOSE COM RESINA PRENSADA EM AUTO CLAVE) NAS FACESE ESPESSURA,SOBRE CANTONEIRAS DE CHAPA DE FERRO.FORNECIMENTO E COLOCACAO</t>
  </si>
  <si>
    <t>PRATELEIRA DE MADEIRA DE LEI EM COMPENSADO COM ESPESSURA DE2CM E LARGURA DE 50CM,REVESTIMENTO COM CHAPA LAMINADA (COMPOSTA DE CELULOSE COM RESINA PRENSADA EM AUTO CLAVE) NAS FACESE ESPESSURA,SOBRE CANTONEIRAS DE CHAPA DE FERRO.FORNECIMENTO E COLOCACAO</t>
  </si>
  <si>
    <t>PRATELEIRA DE MADEIRA DE LEI EM COMPENSADO COM ESPESSURA DE2CM E LARGURA DE 60CM,REVESTIMENTO COM CHAPA LAMINADA (COMPOSTA DE CELULOSE COM RESINA PRENSADA EM AUTO CLAVE) NAS FACESE ESPESSURA,SOBRE CANTONEIRAS DE CHAPA DE FERRO.FORNECIMENTO E COLOCACAO</t>
  </si>
  <si>
    <t>QUADRO DE AULA,MEDINDO 5,00X1,20M, EM COMPENSADO DE 10MM DEESPESSURA,REVESTIMENTO COM CHAPA LAMINADA (COMPOSTA DE CELULOSE COM RESINA PRENSADA EM AUTOCLAVE),"VERDE SUPER QUADRO ESCOLAR",COM MOLDURA DE MADEIRA ENVERNIZADA DE 10X2,5CM. FORNECIMENTO E COLOCACAO</t>
  </si>
  <si>
    <t>QUADRO DE AULA,MEDINDO 5,85X1,20M, EM COMPENSADO DE 10MM DEESPESSURA, REVESTIMENTO COM CHAPA LAMINADA (COMPOSTA DE CELULOSE COM RESINA PRENSADA EM AUTOCLAVE), "VERDE SUPER QUADROESCOLAR",COM MOLDURA DE MADEIRA ENVERNIZADA DE 10X2,5CM. FORNECIMENTO E COLOCACAO</t>
  </si>
  <si>
    <t>QUADRO DE AULA,MEDINDO 2,00X1,20M, EM COMPENSADO DE 10MM DEESPESSURA, REVESTIMENTO COM CHAPA DE LAMINADO MELAMINICO NACOR BRANCA BRILHANTE, COM MOLDURA DE MADEIRA ENVERNIZADA DE10X2,5CM.FORNECIMENTO E COLOCACAO</t>
  </si>
  <si>
    <t>CAIXA DE ALVENARIA EM TIJOLOS MACICOS(7X10X20CM),EM PAREDESDE MEIA VEZ,COM DIMENSOES DE 0,20X0,20X0,30M,ASSENTADA COM ARGAMASSA DE CIMENTO E AREIA,NO TRACO 1:4,REVESTIDA INTERNAMENTE COM A MESMA ARGAMASSA,COM FUNDO DE CONCRETO E TAMPA DE CONCRETO ARMADO</t>
  </si>
  <si>
    <t>CAIXA DE ALVENARIA EM TIJOLOS MACICOS(7X10X20CM),EM PAREDESDE MEIA VEZ,COM DIMENSOES DE 0,30X0,30X0,30M,ASSENTADA COM ARGAMASSA DE CIMENTO E AREIA,NO TRACO 1:4,REVESTIDA INTERNAMENTE COM A MESMA ARGAMASSA,COM FUNDO DE CONCRETO E TAMPA DE CONCRETO ARMADO</t>
  </si>
  <si>
    <t>CAIXA DE ALVENARIA EM TIJOLOS MACICOS(7X10X20CM),EM PAREDESDE MEIA VEZ,COM DIMENSOES DE 0,40X0,40X0,40M,ASSENTADA COM ARGAMASSA DE CIMENTO E AREIA,NO TRACO 1:4,REVESTIDA INTERNAMENTE COM A MESMA ARGAMASSA,COM FUNDO DE CONCRETO E TAMPA DE CONCRETO ARMADO</t>
  </si>
  <si>
    <t>CAIXA DE ALVENARIA EM TIJOLOS MACICOS(7X10X20CM),EM PAREDESDE MEIA VEZ,COM DIMENSOES DE 0,60X0,60X0,60M,ASSENTADA COM ARGAMASSA DE CIMENTO E AREIA,NO TRACO 1:4,REVESTIDA INTERNAMENTE COM A MESMA ARGAMASSA,COM FUNDO DE CONCRETO E TAMPA DE CONCRETO ARMADO</t>
  </si>
  <si>
    <t>CAIXA DE ALVENARIA EM TIJOLOS MACICOS(7X10X20CM),EM PAREDESDE MEIA VEZ,COM DIMENSOES DE 0,60X0,60X0,40M,ASSENTADA COM ARGAMASSA DE CIMENTO E AREIA,NO TRACO 1:4,REVESTIDA INTERNAMENTE COM A MESMA ARGAMASSA,COM FUNDO DE CONCRETO E TAMPA DE CONCRETO ARMADO</t>
  </si>
  <si>
    <t>CAIXA DE ALVENARIA EM TIJOLOS MACICOS(7X10X20CM),EM PAREDESDE MEIA VEZ,COM DIMENSOES DE 0,60X0,60X1,20M,ASSENTADA COM ARGAMASSA DE CIMENTO E AREIA,NO TRACO 1:4,REVESTIDA INTERNAMENTE COM A MESMA ARGAMASSA,COM FUNDO DE CONCRETO E TAMPA DE CONCRETO ARMADO</t>
  </si>
  <si>
    <t>CAIXA DE ALVENARIA EM TIJOLOS MACICOS(7X10X20CM),EM PAREDESDE MEIA VEZ,COM DIMENSOES DE 0,80X0,80X1,00M,ASSENTADA COM ARGAMASSA DE CIMENTO E AREIA,NO TRACO 1:4,REVESTIDA INTERNAMENTE COM A MESMA ARGAMASSA,COM FUNDO DE CONCRETO E TAMPA DE CONCRETO ARMADO</t>
  </si>
  <si>
    <t>CAIXA DE ALVENARIA EM TIJOLOS MACICOS(7X10X20CM),EM PAREDESDE MEIA VEZ,COM DIMENSOES DE 0,30X0,90X1,00M,ASSENTADA COM ARGAMASSA DE CIMENTO E AREIA,NO TRACO 1:4,REVESTIDA INTERNAMENTE COM A MESMA ARGAMASSA,COM FUNDO DE CONCRETO,SEM TAMPA</t>
  </si>
  <si>
    <t>CAIXA DE ALVENARIA EM TIJOLOS MACICOS(7X10X20CM),EM PAREDESDE MEIA VEZ,COM DIMENSOES DE 0,60X0,60X0,60M,ASSENTADA COM ARGAMASSA DE CIMENTO E AREIA,NO TRACO 1:4,REVESTIDA INTERNAMENTE COM A MESMA ARGAMASSA,COM FUNDO DE CONCRETO,SEM TAMPA</t>
  </si>
  <si>
    <t>CAIXA DE ALVENARIA EM TIJOLOS MACICOS(7X10X20CM),EM PAREDESDE MEIA VEZ,COM DIMENSOES DE 0,60X0,60X0,40M,ASSENTADA COM ARGAMASSA DE CIMENTO E AREIA,NO TRACO 1:4,REVESTIDA INTERNAMENTE COM A MESMA ARGAMASSA,COM FUNDO DE CONCRETO,SEM TAMPA</t>
  </si>
  <si>
    <t>CAIXA DE ALVENARIA EM TIJOLOS MACICOS(7X10X20CM),EM PAREDESDE MEIA VEZ,COM DIMENSOES DE 0,60X0,60X1,20M,ASSENTADA COM ARGAMASSA DE CIMENTO E AREIA,NO TRACO 1:4,REVESTIDA INTERNAMENTE COM A MESMA ARGAMASSA,COM FUNDO DE CONCRETO,SEM TAMPA</t>
  </si>
  <si>
    <t>CAIXA DE ALVENARIA EM TIJOLOS MACICOS(7X10X20CM),EM PAREDESDE MEIA VEZ,COM DIMENSOES DE 0,80X0,80X1,00M,ASSENTADA COM ARGAMASSA DE CIMENTO E AREIA,NO TRACO 1:4,REVESTIDA INTERNAMENTE COM A MESMA ARGAMASSA,COM FUNDO DE CONCRETO,SEM TAMPA</t>
  </si>
  <si>
    <t>CAIXA DE GORDURA ESPECIAL EM ALVENARIA DE TIJOLOS MACICOS(7X10X20CM),EM PAREDES DE UMA VEZ(0,20M),MEDINDO 0,80X0,80X0,90M,INCLUSIVE REVESTIMENTO INTERNO EM ARGAMASSA DE CIMENTO E AREIA NO TRACO 1:3,COM ESPESSURA DE 1,5CM,EXCLUSIVE TAMPAO DEFERRO FUNDIDO</t>
  </si>
  <si>
    <t>CAIXA DE GORDURA ESPECIAL DE ALVENARIA DE TIJOLOS MACICOS(7X10X20CM),EM PAREDES DE UMA VEZ(0,20M),MEDINDO 1,00X1,00X0,90M,INCLUSIVE REVESTIMENTO INTERNO EM ARGAMASSA DE CIMENTO E AREIA,NO TRACO 1:3,COM ESPESSURA DE 1,5CM,EXCLUSIVE TAMPAO DEFERRO FUNDIDO</t>
  </si>
  <si>
    <t>CAIXA DE GORDURA ESPECIAL EM ALVENARIA DE TIJOLOS MACICOS(7X10X20CM),EM PAREDES DE UMA VEZ(0,20M),MEDINDO 1,20X1,00X0,90M,INCLUSIVE REVESTIMENTO INTERNO EM ARGAMASSA DE CIMENTO E AREIA,NO TRACO 1:3,COM ESPESSURA DE 1,5CM,EXCLUSIVE TAMPAO DEFERRO FUNDIDO</t>
  </si>
  <si>
    <t>CAIXA DE GORDURA ESPECIAL EM ALVENARIA DE TIJOLOS MACICOS(7X10X20CM),EM PAREDES DE UMA VEZ(0,20M),MEDINDO 1,20X1,20X0,90M,INCLUSIVE REVESTIMENTO INTERNO EM ARGAMASSA DE CIMENTO E AREIA,NO TRACO 1:3,COM ESPESSURA DE 1,5CM,EXCLUSIVE TAMPAO DEFERRO FUNDIDO</t>
  </si>
  <si>
    <t>CAIXA DE GORDURA ESPECIAL EM ALVENARIA DE TIJOLOS MACICOS(7X10X20CM),EM PAREDES DE UMA VEZ(0,20M),MEDINDO 1,00X1,50X0,90M,INCLUSIVE REVESTIMENTO INTERNO EM ARGAMASSA DE CIMENTO E AREIA,NO TRACO 1:3,COM ESPESSURA DE 1,5CM,EXCLUSIVE TAMPAO DEFERRO FUNDIDO</t>
  </si>
  <si>
    <t>CAIXA DE GORDURA ESPECIAL EM ALVENARIA DE TIJOLOS MACICOS(7X10X20CM),EM PAREDES DE UMA VEZ(0,20M),MEDINDO 1,20X1,50X0,90M,INCLUSIVE REVESTIMENTO INTERNO EM ARGAMASSA DE CIMENTO E AREIA,NO TRACO 1:3,COM ESPESSURA DE 1,5CM,EXCLUSIVE TAMPAO DEFERRO FUNDIDO</t>
  </si>
  <si>
    <t>CAIXA DE GORDURA ESPECIAL EM ALVENARIA DE TIJOLOS MACICOS(7X10X20CM),EM PAREDES DE UMA VEZ(0,20M),MEDINDO 1,50X1,50X0,90M,INCLUSIVE REVESTIMENTO INTERNO EM ARGAMASSA DE CIMENTO E AREIA,NO TRACO 1:3,COM ESPESSURA DE 1,5CM,EXCLUSIVE TAMPAO DEFERRO FUNDIDO</t>
  </si>
  <si>
    <t>CAIXA DE GORDURA ESPECIAL EM ALVENARIA DE TIJOLOS MACICOS(7X10X20CM),EM PAREDES DE UMA VEZ(0,20CM),MEDINDO 1,50X2,00X0,90M,INCLUSIVE REVESTIMENTO INTERNO EM ARGAMASSA DE CIMENTO EAREIA,NO TRACO 1:3,COM ESPESSURA DE 1,5CM,EXCLUSIVE TAMPAODE FERRO FUNDIDO</t>
  </si>
  <si>
    <t>CAIXA DE GORDURA ESPECIAL EM ALVENARIA DE TIJOLOS MACICOS(7X10X20CM),EM PAREDES DE UMA VEZ(0,20M),MEDINDO 1,50X2,20X0,90M,INCLUSIVE REVESTIMENTO INTERNO EM ARGAMASSA DE CIMENTO E AREIA,NO TRACO 1:3,COM ESPESSURA DE 1,5CM,EXCLUSIVE TAMPAO DEFERRO FUNDIDO</t>
  </si>
  <si>
    <t>CAIXA ENTERRADA PARA INSTALACOES TELEFONICAS,TIPO R1,MEDINDO0,60X0,35X0,50M,EM BLOCOS DE CONCRETO ESTRUTURAL DE 0,10X0,20X0,40M,ASSENTADOS COM ARGAMASSA DE CIMENTO E AREIA,NO TRACO 1:4 E REVESTIDA INTERNAMENTE COM A MESMA ARGAMASSA,COM TAMPA DE CONCRETO ARMADO COM 5CM DE ESPESSURA E FUNDO DE CONCRETO SIMPLES COM 5CM</t>
  </si>
  <si>
    <t>CAIXA ENTERRADA PARA INSTALACOES TELEFONICAS,TIPO R2,MEDINDO1,07X0,52X0,50M,EM BLOCOS DE CONCRETO ESTRUTURAL DE 0,10X0,20X0,40M,ASSENTADOS COM ARGAMASSA DE CIMENTO E AREIA,NO TRACO 1:4 E REVESTIDA INTERNAMENTE COM A MESMA ARGAMASSA,COM TAMPA DE CONCRETO ARMADO COM 5CM DE ESPESSURA E FUNDO DE CONCRETO SIMPLES COM 5CM</t>
  </si>
  <si>
    <t>CAIXA ENTERRADA PARA INSTALACOES TELEFONICAS,TIPO R3,MEDINDO1,30X1,20X1,30M,EM BLOCOS DE CONCRETO ESTRUTURAL DE 0,10X0,20X0,40M,ASSENTADOS COM ARGAMASSA DE CIMENTO E AREIA,NO TRACO 1:4 E REVESTIDA INTERNAMENTE COM A MESMA ARGAMASSA,COM TAMPA DE CONCRETO ARMADO COM 5CM DE ESPESSURA E FUNDO DE CONCRETO SIMPLES COM 5CM</t>
  </si>
  <si>
    <t>CAIXA ENTERRADA PARA INSTALACOES TELEFONICAS,TIPO I,MEDINDO2,15X1,30X1,80M,EM BLOCOS DE CONCRETO ESTRUTURAL DE 0,10X0,20X0,40M,ASSENTADOS COM ARGAMASSA DE CIMENTO E AREIA,NO TRACO1:4 E REVESTIDA INTERNAMENTE COM A MESMA ARGAMASSA,COM TAMPA DE CONCRETO ARMADO COM 5CM DE ESPESSURA E FUNDO DE CONCRETO SIMPLES COM 5CM</t>
  </si>
  <si>
    <t>CAIXA DE INSPECAO/CAIXA PARA AGUAS PLUVIAIS,DE CONCRETO PRE-MOLDADO,CONSTANDO DE CIRCULO DE FUNDO,4 ANEIS SUPERPOSTOS DE40MM DE ESPESSURA,600MM DE DIAMETRO INTERNO,SENDO 1 ANEL INFERIOR(ENTRADA E SAIDA),DE 300MM+1 DE 300MM,1 DE 150MM E 1 DE75MM DE ALTURA,PERFAZENDO 925MM DE ALTURA TOTAL,EXCLUSIVE TAMPAO DE FERRO FUNDIDO E ESCAVACAO.FORNECIMENTO E COLOCACAO</t>
  </si>
  <si>
    <t>CAIXA DE INSPECAO/CAIXA PARA AGUAS PLUVIAIS,DE CONCRETO PRE-MOLDADO,CONSTANDO DE CIRCULO DE FUNDO,3 ANEIS SUPERPOSTOS,DE40MM DE ESPESSURA E 600MM DE DIAMETRO INTERNO,SENDO 1 ANELINFERIOR(ENTRADA E SAIDA)DE 300MM,1 DE 150MM E 1 DE 75MM DEALTURA,PERFAZENDO 625MM DE ALTURA TOTAL,EXCLUSIVE TAMPAO DEFERRO FUNDIDO E ESCAVACAO.FORNECIMENTO E COLOCACAO</t>
  </si>
  <si>
    <t>CAIXA DE INSPECAO/CAIXA PARA AGUAS PLUVIAIS,DE CONCRETO PRE-MOLDADO,CONSTANDO DE CIRCULO DE FUNDO,2 ANEIS SUPERPOSTOS,DE40MM DE ESPESSURA E 600MM DE DIAMETRO INTERNO,SENDO 1 ANELINFERIOR(ENTRADA E SAIDA)DE 300MM,1 DE 75MM DE ALTURA,PERFAZENDO 475MM DE ALTURA TOTAL,EXCLUSIVE TAMPAO DE FERRO FUNDIDOE ESCAVACAO.FORNECIMENTO E COLOCACAO</t>
  </si>
  <si>
    <t>CAIXA SIFONADA DE ANEL DE CONCRETO DE 60CM DE DIAMETRO E 60CM DE PROFUNDIDADE,EXCLUSIVE ESCAVACAO E REATERRO.FORNECIMENTO E COLOCACAO</t>
  </si>
  <si>
    <t>FOSSA SEPTICA CILINDRICA,TIPO CAMARA IMHOFF,DE CONCRETO PRE-MOLDADO,MEDINDO 2000X2000MM.FORNECIMENTO E COLOCACAO</t>
  </si>
  <si>
    <t>FOSSA SEPTICA CILINDRICA,TIPO CAMARA IMHOFF,DE CONCRETO PRE-MOLDADO,MEDINDO 2500X2400MM.FORNECIMENTO E COLOCACAO.</t>
  </si>
  <si>
    <t>FOSSA SEPTICA CILINDRICA,TIPO CAMARA IMHOFF,DE CONCRETO PRE-MOLDADO,MEDINDO 2500X2800MM.FORNECIMENTO E COLOCACAO</t>
  </si>
  <si>
    <t>FOSSA SEPTICA CILINDRICA,TIPO CAMARA IMHOFF,DE CONCRETO PRE-MOLDADO,MEDINDO 3000X2000MM.FORNECIMENTO E COLOCACAO</t>
  </si>
  <si>
    <t>FOSSA SEPTICA CILINDRICA,TIPO CAMARA IMHOFF,DE CONCRETO PRE-MOLDADO,MEDINDO 3000X2800MM.FORNECIMENTO E COLOCACAO</t>
  </si>
  <si>
    <t>FOSSA SEPTICA CILINDRICA,TIPO CAMARA UNICA,DE CONCRETO PRE-MOLDADO,MEDINDO 1200X1500MM.FORNECIMENTO E COLOCACAO</t>
  </si>
  <si>
    <t>SUMIDOURO CILINDRICO,LIGADO A FOSSA,MEDINDO 1200X1500MM,EM ANEIS DE CONCRETO PRE-MOLDADO,EXCLUSIVE FOSSA E MANILHAS.FORNECIMENTO E COLOCACAO</t>
  </si>
  <si>
    <t>SUMIDOURO CILINDRICO,LIGADO A FOSSA,MEDINDO 1200X2000MM,EM ANEIS DE CONCRETO PRE-MOLDADO,EXCLUSIVE FOSSA E MANILHAS.FORNECIMENTO E COLOCACAO</t>
  </si>
  <si>
    <t>SUMIDOURO CILINDRICO,LIGADO A FOSSA,MEDINDO 1200X2500MM,EM ANEIS DE CONCRETO PRE-MOLDADO,EXCLUSIVE FOSSA E MANILHAS.FORNECIMENTO E COLOCACAO</t>
  </si>
  <si>
    <t>SUMIDOURO CILINDRICO,LIGADO A FOSSA,MEDINDO 1500X2000MM,EM ANEIS DE CONCRETO PRE-MOLDADO,EXCLUSIVE FOSSA E MANILHAS.FORNECIMENTO E COLOCACAO</t>
  </si>
  <si>
    <t>SUMIDOURO CILINDRICO,LIGADO A FOSSA,MEDINDO 1500X2400MM,EM ANEIS DE CONCRETO PRE-MOLDADO,EXCLUSIVE FOSSA E MANILHAS.FORNECIMENTO E COLOCACAO</t>
  </si>
  <si>
    <t>SUMIDOURO CILINDRICO,LIGADO A FOSSA,MEDINDO 2000X2000MM,EM ANEIS DE CONCRETO PRE-MOLDADO,EXCLUSIVE FOSSA E MANILHAS.FORNECIMENTO E COLOCACAO</t>
  </si>
  <si>
    <t>SUMIDOURO CILINDRICO,LIGADO A FOSSA,MEDINDO 2000X2400MM,EM ANEIS DE CONCRETO PRE-MOLDADO,EXCLUSIVE FOSSA E MANILHAS.FORNECIMENTO E COLOCACAO</t>
  </si>
  <si>
    <t>SUMIDOURO CILINDRICO,LIGADO A FOSSA,MEDINDO 2500X2000MM,EM ANEIS DE CONCRETO PRE-MOLDADO,EXCLUSIVE FOSSA E MANILHAS.FORNECIMENTO E COLOCACAO</t>
  </si>
  <si>
    <t>SUMIDOURO CILINDRICO,LIGADO A FOSSA,MEDINDO 2500X2400MM,EM ANEIS DE CONCRETO PRE-MOLDADO,EXCLUSIVE FOSSA E MANILHAS.FORNECIMENTO E COLOCACAO</t>
  </si>
  <si>
    <t>SUMIDOURO CILINDRICO,LIGADO A FOSSA,MEDINDO 2500X2800MM,EM ANEIS DE CONCRETO PRE-MOLDADO,EXCLUSIVE FOSSA E MANILHAS.FORNECIMENTO E COLOCACAO</t>
  </si>
  <si>
    <t>SUMIDOURO CILINDRICO,LIGADO A FOSSA,MEDINDO 3000X2800MM,EM ANEIS DE CONCRETO PRE-MOLDADO,EXCLUSIVE FOSSA E MANILHAS.FORNECIMENTO E COLOCACAO</t>
  </si>
  <si>
    <t>INSTALACAO E ASSENTAMENTO DE FOGAO A GAS ENCANADO,EXCLUSIVEFORNECIMENTO DO APARELHO,COMPREENDENDO:25,00M DE TUBO DE FERRO GALVANIZADO DE 1",CONEXOES E REGISTRO</t>
  </si>
  <si>
    <t>INSTALACAO E ASSENTAMENTO DE FOGAO A GAS LIQUEFEITO DE PETROLEO(EXCLUSIVE FORNECIMENTO DO APARELHO),COMPREENDENDO:5,00MDE TUBO DE FERRO GALVANIZADO DE 1/2",CONEXOES,REGULADORES EDEMAIS PECAS NECESSARIAS</t>
  </si>
  <si>
    <t>INSTALACAO COMPLETA DE AQUECEDOR A GAS ENCANADO OU LIQUEFEITO DE PETROLEO(EXCLUSIVE FORNECIMENTO DO APARELHO),COMPREENDENDO:8,00M DE TUBO DE FERRO GALVANIZADO DE 3/4",CONEXOES E CHAMINE DE ALUMINIO</t>
  </si>
  <si>
    <t>TAMPA CEGA E CAIXILHO,15 X 15CM,EM ACO INOX,PARA RALO SIFONADO.FORNECIMENTO E COLOCACAO</t>
  </si>
  <si>
    <t>FIXACAO ATRAVES DE PINO CRAVADO COM PISTOLA E FITA METALICARECARTILHADA,DE TUBULACOES C/DIAMETROS INTERNOS VARIAVEIS DE1/2" A 4",COMPONDO-SE DE FITA DE 17MM DE LARGURA E 0,50M DECOMPRIMENTO E CONJUNTO C/CURSOR E SUPORTE "Y" EM CAIXA DE 25PECAS(SISTEMA DE SUSPENSAO LEVE,CARGA DE RUPTURA 120KG).UTILIZACAO:INSTALACOES APARENTES DE AGUA,ESGOTO E ELETRICIDADE</t>
  </si>
  <si>
    <t>FIXACAO ATRAVES PINO CRAVADO C/PISTOLA E FITA METALICA PERFURADA,TUBULACOES C/DIAM.INTERNOS VARIAVEIS 1/2" A 2",COMPONDO-SE DE FITA 17MM LARG.E 0,50M COMPR.E CONJUNTO C/:PORCA ALTA1/4",PARAFUSO CABECA SEXTAVADA 1/4"X1/2" E JUNCAO ALTA DE DUAS GARRAS(SIST.SUSPENSAO EXTRA-LEVE,CARGA RUPTURA 30KG).UTILIZACAO:INSTALACOES APARENTES DE AGUA,ESGOTO E ELETRICIDADE</t>
  </si>
  <si>
    <t>FIXACAO ATRAVES DE PINO CRAVADO COM PISTOLA E FITA METALICAPERFURADA,DE TUBULACOES COM DIAMETRO INTERNO VARIAVEL DE 1/2" A 4",FITA DE 19MM DE LARGURA E 0,50M DE COMPRIMENTO(SISTEMA SUSPENSAO LEVE,CARGA DE RUPTURA 40KG).UTILIZACAO:INSTALACOES APARENTES DE AGUA,ESGOTO E ELETRICIDADE</t>
  </si>
  <si>
    <t>FIXACAO ATRAVES DE PINO CRAVADO COM PISTOLA E FITA METALICAPERFURADA,DE TUBULACOES COM DIAMETRO INTERNO VARIAVEL DE 2"A 6",FITA DE 25MM DE LARGURA E 0,50M DE COMPRIMENTO,INCLUSIVE SUPORTE "U" E REFORCO DE SUPORTE(SISTEMA DE SUSPENSAO PESADO,CARGA DE RUPTURA 225KG).UTILIZACAO:INSTALACOES ESPECIAIS</t>
  </si>
  <si>
    <t>RODAPES METALICOS,CALHA TRIPLA,PARA INSTALACOES ELETRICAS,TELEFONICA E DADOS,CONSTRUIDOS EM CHAPA DE ACO PRE GALVANIZADO,INCLUSIVE TODOS OS ACESSORIOS,MONTAGEM,CAIXA PARA 4 TOMADASDE ELETRICIDADE E LOGICA.FORNECIMENTO E COLOCACAO</t>
  </si>
  <si>
    <t>RODAPES METALICOS,CALHA DUPLA,PARA INSTALACOES ELETRICAS,TELEFONICA E DADOS,CONSTRUIDOS EM CHAPA DE ACO PRE GALVANIZADO,INCLUSIVE TODOS OS ACESSORIOS,MONTAGEM,CAIXA PARA 4 TOMADASDE ELETRICIDADE E LOGICA.FORNECIMENTO E COLOCACAO</t>
  </si>
  <si>
    <t>ALCA PARA BARRILETE DE DISTRIBUICAO,DO TIPO CONCENTRADO,SOBRESERVATORIO DUPLO,INCLUSIVE RAMAIS PARA EXTRAVASOR E LIMPEZA COMPREENDENDO:5,50M DE TUBO DE PVC 50MM,REGISTROS E CONEXOES.FORNECIMENTO E INSTALACAO</t>
  </si>
  <si>
    <t>ALCA PARA BARRILETE DE DISTRIBUICAO,DO TIPO CONCENTRADO,SOBRESERVATORIO DUPLO,INCLUSIVE RAMAIS PARA EXTRAVASOR E LIMPEZA COMPREENDENDO:5,50M DE TUBO DE PVC 60MM,REGISTROS E CONEXOES.FORNECIMENTO E INSTALACAO</t>
  </si>
  <si>
    <t>ALCA PARA BARRILETE DE DISTRIBUICAO,DO TIPO CONCENTRADO,SOBRESERVATORIO DUPLO,INCLUSIVE RAMAIS PARA EXTRAVASOR E LIMPEZA COMPREENDENDO:5,50M DE TUBO DE PVC 75MM,REGISTROS E CONEXOES.FORNECIMENTO E INSTALACAO</t>
  </si>
  <si>
    <t>ALCA PARA BARRILETE DE DISTRIBUICAO,DO TIPO CONCENTRADO,SOBRESERVATORIO DUPLO,INCLUSIVE RAMAIS PARA EXTRAVASOR E LIMPEZA COMPREENDENDO:5,50M DE TUBO DE PVC 85MM,REGISTROS E CONEXOES.FORNECIMENTO E INSTALACAO</t>
  </si>
  <si>
    <t>ALCA PARA BARRILETE DE DISTRIBUICAO,DO TIPO CONCENTRADO,SOBRESERVATORIO DUPLO,INCLUSIVE RAMAIS PARA EXTRAVASOR E LIMPEZA COMPREENDENDO:5,50M DE TUBO DE PVC 110MM,REGISTROS E CONEXOES.FORNECIMENTO E INSTALACAO</t>
  </si>
  <si>
    <t>INSTALACAO E ASSENTAMENTO DE CHUVEIRO(EXCLUSIVE FORNECIMENTODO APARELHO E REGISTRO),COMPREENDENDO:5,00M DE TUBO DE PVCDE 25MM,RALO SECO DE PVC 100MM COM GRELHA,2,00M DE TUBO DE PVC DE 40MM E CONEXOES</t>
  </si>
  <si>
    <t>INSTALACAO E ASSENTAMENTO DE CHUVEIRO ELETRICO (EXCLUSIVE FORNECIMENTO DO APARELHO E REGISTRO),COMPREENDENDO 5,00M DE TUBO DE PVC DE 25MM,RALO SECO DE PVC DE 100MM COM GRELHA,2,00MDE TUBO DE PVC DE 40MM,30,00M DE FIO 4MM 2,6,00M DE ELETRODUTO DE PVC DIAMETRO DE 3/4" E CONEXOES</t>
  </si>
  <si>
    <t>INSTALACAO E ASSENTAMENTO DE MICTORIO(EXCLUSIVE FORNECIMENTODO APARELHO),COMPREENDENDO:3,00M DE TUBO DE PVC DE 25MM,1,50M DE TUBOS DE PVC DE 40MM E 50MM,CADA,CONEXOES E RALO SIFONADO DE PVC COM 100X100X50MM COM TAMPA CEGA</t>
  </si>
  <si>
    <t>INSTALACAO E ASSENTAMENTO DE MICTORIO(EXCLUSIVE FORNECIMENTODO APARELHO E RALO SIFONADO),COMPREENDENDO:3,00M DE TUBO DEPVC DE 25MM,1,50M DE TUBOS DE PVC DE 40MM E 50MM,CADA,E CONEXOES,EXCLUSIVE RALO SINFONADO</t>
  </si>
  <si>
    <t>INSTALACAO E ASSENTAMENTO DE MICTORIO TIPO CALHA(EXCLUSIVE FORNECIMENTO DO APARELHO),COMPREENDENDO:3,00M DE TUBO DE PVCDE 25MM,REGISTRO DE GAVETA,2,00M DE TUBO DE PVC DE 40MM E 50MM,CADA,CONEXOES E CAIXA SINFONADA DE PVC COM 100X100X50MM,COM TAMPA CEGA</t>
  </si>
  <si>
    <t>INSTALACAO E ASSENTAMENTO DE PIA COM 1 CUBA(EXCLUSIVE FORNECIMENTO DO APARELHO),COMPREENDENDO:3,00M DE TUBO DE PVC DE 25MM,3,00M DE TUBO DE PVC DE 50MM,RABICHO E CONEXOES</t>
  </si>
  <si>
    <t>INSTALACAO E ASSENTAMENTO DE PIA COM 2 CUBAS(EXCLUSIVE FORNECIMENTO DO APARELHO),COMPREENDENDO:3,00M DE TUBO DE PVC DE 25MM,3,00M DE TUBO DE PVC DE 50MM, RABICHO E CONEXOES</t>
  </si>
  <si>
    <t>INSTALACAO E ASSENTAMENTO DE PIA COM CUBA DUPLA(EXCLUSIVE FORNECIMENTO DO APARELHO),COMPREENDENDO:3,00M DE TUBO DE PVC 25MM,3,00M DE TUBO DE PVC DE 50MM,RABICHO E CONEXOES</t>
  </si>
  <si>
    <t>INSTALACAO E ASSENTAMENTO DE LAVATORIO DE UMA TORNEIRA(EXCLUSIVE FORNECIMENTO DO APARELHO),COMPREENDENDO:3,00M DE TUBO DE PVC DE 25MM,2,00M DE TUBO DE PVC DE 40MM E CONEXOES</t>
  </si>
  <si>
    <t>INSTALACAO E ASSENTAMENTO DE LAVATORIO DE 2 TORNEIRAS(EXCLUSIVE FORNECIMENTO DO APARELHO),COMPREENDENDO:3,00M DE TUBO DEPVC DE 25MM,2,00M DE TUBO DE PVC DE 40MM E CONEXOES</t>
  </si>
  <si>
    <t>INSTALACAO E ASSENTAMENTO DE BACIA TURCA(EXCLUSIVE FORNECIMENTO DO APARELHO E DA VALVULA DE DESCARGA),COMPREENDENDO:3,00M DE TUBO DE PVC DE 50MM,2,00M DE TUBO DE PVC DE 100MM,CONEXOES E MONTAGEM</t>
  </si>
  <si>
    <t>INSTALACAO E ASSENTAMENTO DE CAIXA DE DESCARGA DE EMBUTIR(EXCLUSIVE FORNECIMENTO DA CAIXA),COMPREENDENDO:2,00M DE TUBO DE PVC DE 25MM,0,80M DE TUBO DE PVC DE 40MM,CONEXOES E MONTAGEM</t>
  </si>
  <si>
    <t>INSTALACAO E COLOCACAO DE TORNEIRA PARA JARDIM OU DE LAVAGEM(EXCLUSIVE FORNECIMENTO DA TORNEIRA),COMPREENDENDO: 2,00M DETUBO DE PVC DE 20MM E CONEXOES</t>
  </si>
  <si>
    <t>INSTALACAO E ASSENTAMENTO DE VASO SANITARIO INDIVIDUAL E VALVULA DE DESCARGA(EXCL.ESTES)EM PAVIMENTO ELEVADO,COMPREENDENDO:INSTALACAO HIDRAULICA COM 2,00M TUBO PVC 50MM,COM CONEXOES ATE A VALVULA E APOS ESTA ATE VASO,LIGACAO DE ESGOTO COM 3,00M DE TUBO DE PVC DE 100MM AOS TUBOS QUEDA E VENTILACAO,INCLUSIVE CONEXOES,EXCLUSIVE OS TUBOS QUEDA E VENTILACAO</t>
  </si>
  <si>
    <t>INSTALACAO E ASSENTAMENTO VASO SANITARIO INDIVIDUAL COM CAIXA ACOPLADA(EXCLUSIVE ESTES),PAVIMENTO ELEVADO,COMPREENDENDO:INSTALACAO HIDRAULICA C/2,00M TUBO DE PVC 25MM,C/CONEXOES,ATE A CAIXA ACOPLADA,LIGACAO DE ESGOTOS COM 3,00M DE TUBO DE PVC 100MM AOS TUBOS DE QUEDA E VENTILACAO,INCLUSIVE CONEXOES,EXCLUSIVE OS TUBOS DE QUEDA E VENTILACAO</t>
  </si>
  <si>
    <t>INSTALACAO E ASSENTAMENTO DE VASO SANITARIO INDIVIDUAL E CAIXA DE DESCARGA(EXCLUSIVE ESTES)EM PAVIMENTO ELEVADO,COMPREENDENDO:INSTALACAO HIDRAULICA COM 2,00M DE TUBO DE PVC DE 25MM,COM CONEXOES,ATE A CAIXA DE DESCARGA,LIGACAO DE ESGOTOS COM3,00M DE TUBO DE PVC 100MM AOS TUBOS DE QUEDA E VENTILACAO,INCLUSIVE CONEXOES,EXCLUSIVE TUBOS DE QUEDA E VENTILACAO</t>
  </si>
  <si>
    <t>INSTALACAO E ASSENTAMENTO DE VASO SANITARIO INDIVIDUAL E VALVULA DE DESCARGA(EXCL.ESTES)EM PAVIMENTO TERREO,COMPREENDENDO:INSTALACAO HIDRAULICA COM 2,00M TUBO PVC 50MM,COM CONEXOES,ATE VALVULA E APOS ESTA ATE O VASO,LIGACAO ESGOTOS COM 3,00M TUBO PVC 100MM A CAIXA DE INSPECAO E TUBO VENTILACAO,INCLUSIVE CONEXOES,EXCLUSIVE TUBO DE VENTILACAO</t>
  </si>
  <si>
    <t>INSTALACAO E ASSENTAMENTO DE VASO SANITARIO INDIVIDUAL E CAIXA DE DESCARGA(EXCLUSIVE ESTES)EM PAVIMENTO TERREO,COMPREENDENDO:INSTALACAO HIDRAULICA COM 2,00M DE TUBO DE PVC DE 25MM,COM CONEXOES,ATE A CAIXA DE DESCARGA,LIGACAO DE ESGOTO COM 3,00M DE TUBO DE PVC DE 100MM A CAIXA INSPECAO E TUBO DE VENTILACAO,INCLUSIVE CONEXOES,EXCLUSIVE TUBO VENTILACAO</t>
  </si>
  <si>
    <t>INSTALACAO E ASSENTAMENTO DE VASO SANITARIO COM CAIXA ACOPLADA(EXCLUSIVE ESTES)EM PAVIMENTO TERREO,COMPREENDENDO:INSTALACAO HIDRAULICA COM 2,00M DE TUBO DE PVC DE 25MM,COM CONEXOES,ATE A CAIXA,LIGACAO DE ESGOTO COM 3,00M DE TUBO DE PVC DE 100MM A CAIXA DE INSPECAO E TUBO DE VENTILACAO,INCLUSIVE CONEXOES,EXCLUSIVE O TUBO DE VENTILACAO</t>
  </si>
  <si>
    <t>INSTALACAO E ASSENTAMENTO DE UM VASO SANITARIO E VALVULA DESCARGA(EXCL.ESTES) EM PAVIMENTO ELEVADO,PARTE DE UM CONJUNTODOIS OU MAIS VASOS,COMPREENDENDO:INSTALACAO HIDRAULICA C/1,50M TUBO PVC 50MM,C/CONEXOES,ATE VALVULA DESCARGA,LIGACAO ESGOTO C/2,00M TUBO PVC 100MM AOS TUBOS DE QUEDA E VENTILACAO,INCL.CONEXOES,EXCL.TUBOS QUEDA E VENTILACAO</t>
  </si>
  <si>
    <t>INSTALACAO E ASSENTAMENTO DE UM VASO SANITARIO COM CAIXA DEDESCARGA(EXCL.ESTES)EM PAVIMENTO ELEVADO,PARTE DE UM CONJ.DEDOIS OU MAIS VASOS,COMPREENDENDO:INST.HIDRAULICA COM 1,50MDE TUBO PVC 25MM,COM CONEXOES,ATE A CAIXA DE DESCARGA,LIGACAO DE ESGOTO COM 2,00M DE TUBO PVC 100MM,AOS TUBOS DE QUEDA EVENTILACAO,INCL.CONEXOES,EXCL.TUBOS DE QUEDA E VENTILACAO</t>
  </si>
  <si>
    <t>INSTALACAO E ASSENTAMENTO DE UM VASO SANITARIO COM CAIXA ACOPLADA(EXCL.ESTES)EM PAVIMENTO ELEVADO,PARTE DE UM CONJ.DE DOIS OU MAIS VASOS,COMPREENDENDO:INST.HIDRAULICA COM 1,50M DETUBO PVC 25MM,COM CONEXOES,ATE A CAIXA ACOPLADA,LIGACAO DE ESGOTO COM 2,00M DE TUBO PVC 100MM,AOS TUBOS DE QUEDA E VENTILACAO,INCL.CONEXOES,EXCL.TUBOS DE QUEDA E VENTILACAO</t>
  </si>
  <si>
    <t>INSTALACAO E ASSENTAMENTO DE UM VASO SANITARIO E VALVULA DEDESCARGA(EXCL.ESTES)EM PAVIMENTO TERREO,PARTE DE UM CONJUNTODE DOIS OU MAIS VASOS,COMPREENDENDO:INSTALACAO HIDRAULICA C/1,50M TUBO PVC 50MM,C/CONEXOES,ATE VALVULA E APOS ESTA ATEO VASO,LIGACAO ESGOTO C/2,00M TUBO PVC 100MM A CAIXA DE INSPECAO E TUBO VENTILACAO,INCL.CONEXOES,EXCL.TUBO VENTILACAO</t>
  </si>
  <si>
    <t>INSTALACAO E ASSENTAMENTO DE UM VASO SANITARIO E CAIXA DE DESCARGA(EXCL.ESTES)EM PAVIMENTO TERREO,PARTE DE UM CONJUNTO DE DOIS OU MAIS VASOS,COMPREENDENDO:INSTALACAO HIDRAULICA C/1,50M TUBO PVC 25MM,C/CONEXOES,ATE A CAIXA DE DESCARGA,LIGACAO ESGOTO C/2,00M TUBO PVC 100MM A CAIXA INSPECAO E TUBO DE VENTILACAO,INCL.CONEXOES,EXCL.TUBO VENTILACAO</t>
  </si>
  <si>
    <t>INSTALACAO E ASSENTAMENTO DE UM VASO SANITARIO E CAIXA ACOPLADA(EXCL.ESTES)EM PAVIMENTO TERREO,PARTE DE UM CONJ.DE DOISOU MAIS VASOS,COMPREENDENDO:INST.HIDRAULICA COM 1,50M DE TUBO PVC 25MM,COM CONEXOES,ATE A CAIXA ACOPLADA,LIGACAO DE ESGOTO COM 2,00M DE TUBO PVC 100MM A CAIXA DE INSPECAO E TUBO DEVENTILACAO,INCL.CONEXOES,EXCL.TUBO DE VENTILACAO</t>
  </si>
  <si>
    <t>INSTALACAO E ASSENTAMENTO DE UM LAVATORIO OU APARELHO DE INSTALACAO SEMELHANTE,EM BATERIA(EXCLUSIVE FORNECIMENTO DO APARELHO),COMPREENDENDO:1,00M DE TUBO DE PVC DE 32MM E 0,60M DETUBO DE PVC DE 25MM,COM CONEXOES E ESGOTAMENTO EM PVC DE 40MM,ATE O RALO SIFONADO</t>
  </si>
  <si>
    <t>INSTALACAO E ASSENTAMENTO DE BEBEDOURO OU LAVATORIO TIPO CALHA,EM BATERIA COM 1 PONTO A CADA 50CM(EXCLUSIVE FORNECIMENTODO APARELHO),COMPREENDENDO:1,00M DE TUBO DE PVC DE 32MM E 0,60M DE TUBO DE PVC DE 25MM,COM CONEXOES E ESGOTAMENTO EM PVC DE 50MM,ATE O RALO SIFONADO</t>
  </si>
  <si>
    <t>INSTALACAO HIDRAULICA E ASSENTAMENTO DE UM CHUVEIRO EM BATERIA(EXCLUSIVE FORNECIMENTO DO APARELHO E REGISTRO),ATE 4 CHUVEIROS,COMPREENDENDO:1,50M DE TUBO DE PVC DE 32MM E 1,00M DETUBO DE PVC DE 25MM</t>
  </si>
  <si>
    <t>INSTALACAO HIDRAULICA E ASSENTAMENTO DE UM CHUVEIRO EM BATERIA(EXCLUSIVE FORNECIMENTO DO APARELHO E REGISTRO),ATE 8 CHUVEIROS,COMPREENDENDO:1,50M DE TUBO DE PVC SOLDAVEL DE 50MM E1,00M DE TUBO DE PVC DE 25MM</t>
  </si>
  <si>
    <t>RALO SIFONADO DE PVC(150X185)X75MM RIGIDO EM PAVIMENTO ELEVADO,COM SAIDA DE 75MM SOLDAVEL,GRELHA REDONDA E PORTA-GRELHA,COMPREENDENDO:3,00M DE TUBO DE PVC DE 75MM E SUA LIGACAO AORAMAL DE QUEDA E VENTILACAO.FORNECIMENTO E INSTALACAO</t>
  </si>
  <si>
    <t>RALO SIFONADO DE PVC RIGIDO (100X100)X50MM,EM PAVIMENTO ELEVADO,COM TAMPA CEGA,COM 1 ENTRADA DE 40MM E SAIDA DE 50MM,COMPREENDENDO:2,00M DE TUBO DE PVC DE 50MM SOLDAVEL,1,00M DE TUBO DE PVC DE 40MM E SUA LIGACAO AO RAMAL DE QUEDA E VENTILACAO.FORNECIMENTO E INSTALACAO</t>
  </si>
  <si>
    <t>RALO SIFONADO PVC RIGIDO (150X185)X75MM,EM PAVIMENTO TERREO,COM SAIDA DE 75MM,GRELHA REDONDA E PORTA-GRELHA,COMPREENDENDO:3,00M DE TUBO DE PVC DE 75MM E SUA LIGACAO AO RAMAL DE VENTILACAO.FORNECIMENTO E INSTALACAO</t>
  </si>
  <si>
    <t>RALO SIFONADO DE PVC(100X100)X50MM,EM PAVIMENTO TERREO,COM TAMPA CEGA,COM 1 ENTRADA DE 40MM E SAIDA DE 50MM,INCLUSIVE LIGACAO DE 50MM DE PVC ATE A CAIXA DE INSPECAO,CONSIDERANDO ADISTANCIA DO CENTRO DO RALO ATE 2,00M.FORNECIMENTO E INSTALACAO</t>
  </si>
  <si>
    <t>APARELHO DE AR CONDICIONADO,TIPO PAREDE(EXCLUSIVE O FORNECIMENTO DO APARELHO),COMPREENDENDO:5 VARAS DE ELETRODUTO PVC DE3/4",COM LUVAS,40,00M DE FIO 2,5MM2,TOMADA DE EMBUTIR E CAIXA DE EMBUTIR.INSTALACAO E ASSENTAMENTO</t>
  </si>
  <si>
    <t>APARELHO DE AR CONDICIONADO,TIPO PAREDE(EXCLUSIVE O FORNECIMENTO DO APARELHO),COM INSTALACAO APARENTE,COMPREENDENDO:5 VARAS DE ELETRODUTO PVC DE 3/4",COM LUVAS,40,00M DE FIO 2,5MM2,TOMADA DE SOBREPOR E CAIXA DE SOBREPOR,INCLUSIVE ABRACADEIRAS.INSTALACAO E ASSENTAMENTO</t>
  </si>
  <si>
    <t>BEBEDOURO ELETRICO,TIPO PRESSAO COM FILTRO INTERNO(EXCLUSIVEFORNECIMENTO DE APARELHO),COMPREENDENDO:2 VARAS DE ELETRODUTO PVC DE 3/4",COM LUVAS,10,00M DE FIO 2,5MM2,TOMADA DE EMBUTIR E CAIXA DE EMBUTIR,4,00M DE TUBO PVC DE 25MM,3,00M DE TUBO PVC DE 40MM,REGISTRO DE 3/4" E CONEXOES.INSTALACAO ATE ORALO EXISTENTE E ASSENTAMENTO</t>
  </si>
  <si>
    <t>ABRACADEIRA DE PVC OU NYLON,PARA AMARRACAO DE CABOS TELEFONICOS,COM UTILIZACAO DE PREGOS OU PARAFUSOS PARA FIXACAO,DIAMETRO DE 16MM.FORNECIMENTO E COLOCACAO</t>
  </si>
  <si>
    <t>ABRACADEIRA DE PVC OU NYLON,PARA AMARRACAO DE CABOS TELEFONICOS,COM UTILIZACAO DE PREGOS OU PARAFUSOS PARA FIXACAO,DIAMETRO DE 17,5MM.FORNECIMENTO E COLOCACAO</t>
  </si>
  <si>
    <t>ABRACADEIRA DE PVC OU NYLON,PARA AMARRACAO DE CABOS TELEFONICOS,COM UTILIZACAO DE PREGOS OU PARAFUSOS PARA FIXACAO,DIAMETRO DE 20,5MM.FORNECIMENTO E COLOCACAO</t>
  </si>
  <si>
    <t>ABRACADEIRA DE PVC OU NYLON,PARA AMARRACAO DE CABOS TELEFONICOS,COM UTILIZACAO DE PREGOS OU PARAFUSOS PARA FIXACAO,DIAMETRO DE 28,5MM.FORNECIMENTO E COLOCACAO</t>
  </si>
  <si>
    <t>ABRACADEIRA DE PVC OU NYLON,PARA AMARRACAO DE CABOS TELEFONICOS,COM UTILIZACAO DE PREGOS OU PARAFUSOS PARA FIXACAO,DIAMETRO DE 35MM.FORNECIMENTO E COLOCACAO</t>
  </si>
  <si>
    <t>INSTALACAO E ASSENTAMENTO DE AR CONDICIONADO TIPO SPLIT DE 9000 BTU'S,COM 1 CONDENSADOR E 1 EVAPORADOR,(VIDE FORNECIMENTO DO APARELHO NA FAMILIA 18.030)INCLUSIVE ACESSORIOS DE FIXACAO,EXCLUSIVE ALIMENTACAO ELETRICA E INTERLIGACAO AO CONDENSADOR/EVAPORADOR(VIDE ITEM 15.005.0255)</t>
  </si>
  <si>
    <t>INSTALACAO E ASSENTAMENTO DE AR CONDICIONADO TIPO SPLIT DE 12000 BTU'S,COM 1 CONDENSADOR E 1 EVAPORADOR,(VIDE FORNECIMENTO DO APARELHO NA FAMILIA 18.030)INCLUSIVE ACESSORIOS DE FIXACAO,EXCLUSIVE ALIMENTACAO ELETRICA E INTERLIGACAO AO CONDENSADOR/EVAPORADOR (VIDE ITEM 15.005.0255)</t>
  </si>
  <si>
    <t>INSTALACAO E ASSENTAMENTO DE AR CONDICIONADO TIPO SPLIT DE 18000 BTU'S,COM 1 CONDENSADOR E 1 EVAPORADOR,(VIDE FORNECIMENTO DO APARELHO NA FAMILIA 18.030)INCLUSIVE ACESSORIOS DE FIXACAO,EXCLUSIVE ALIMENTACAO ELETRICA E INTERLIGACAO AO CONDENSAOR/EVAPORADOR (VIDE ITEM 15.005.0255)</t>
  </si>
  <si>
    <t>INSTALACAO E ASSENTAMENTO DE AR CONDICIONADO TIPO SPLIT DE 18000 BTU'S,COM 1 CONDENSADOR E 2 EVAPORADORES,(VIDE FORNECIMENTO DO APARELHO NA FAMILIA 18.030)INCLUSIVE ACESSORIOS DE FIXACAO,EXCLUSIVE ALIMENTACAO ELETRICA E INTERLIGACAO AO CONDENSADOR/EVAPORADOR (VIDE ITEM 15.005.0255)</t>
  </si>
  <si>
    <t>INSTALACAO E ASSENTAMENTO DE AR CONDICIONADO TIPO SPLIT DE 24000 BTU'S,COM 1 CONDENSADOR E 1 EVAPORADOR,(VIDE FORNECIMENTO DO APARELHO NA FAMILIA 18.030)INCLUSIVE ACESSORIOS DE FIXACAO,EXCLUSIVE ALIMENTACAO ELETRICA E INTERLIGACAO AO CONDENSADOR/EVAPORADOR (VIDE ITEM 15.005.0255)</t>
  </si>
  <si>
    <t>INSTALACAO E ASSENTAMENTO DE AR CONDICIONADO TIPO SPLIT DE 24000 BTU'S,COM 1 CONDENSADOR E 2 EVAPORADORES,(VIDE FORNECIMENTO DO APARELHO NA FAMILIA 18.030)INCLUSIVE ACESSORIOS DE FIXACAO,EXCLUSIVE ALIMENTACAO ELETRICA E INTERLIGACAO AO CONDENSADOR/EVAPORADOR (VIDE ITEM 15.005.0255)</t>
  </si>
  <si>
    <t>INSTALACAO E ASSENTAMENTO DE AR CONDICIONADO TIPO SPLIT DE 30000 BTU'S,COM 1 CONDENSADOR E 1 EVAPORADOR,(VIDE FORNECIMENTO DO APARELHO NA FAMILIA 18.030)INCLUSIVE ACESSORIOS DE FIXACAO,EXCLUSIVE ALIMENTACAO ELETRICA E INTERLIGACAO AO CONDENSADOR/EVAPORADOR (VIDE ITEM 15.005.0255)</t>
  </si>
  <si>
    <t>INSTALACAO E ASSENTAMENTO DE AR CONDICIONADO TIPO SPLIT DE 36000 BTU'S,COM 1 CONDENSADOR E 1 EVAPORADOR,(VIDE FORNECIMENTO DO APARELHO NA FAMILIA 18.030)INCLUSIVE ACESSORIOS DE FIXACAO,EXCLUSIVE ALIMENTACAO ELETRICA E INTERLIGACAO AO CONDENSADOR/EVAPORADOR (VIDE ITEM 15.005.0255)</t>
  </si>
  <si>
    <t>INSTALACAO E ASSENTAMENTO DE AR CONDICIONADO TIPO SPLIT DE 48000 BTU'S,COM 1 CONDENSADOR E 1 EVAPORADOR,(VIDE FORNECIMENTO DO APARELHO NA FAMILIA 18.030)INCLUSIVE ACESSORIOS DE FIXACAO,EXCLUSIVE ALIMENTACAO ELETRICA E INTERLIGACAO AO CONDENSADOR/EVAPORADOR (VIDE ITEM 15.005.0255)</t>
  </si>
  <si>
    <t>INSTALACAO E ASSENTAMENTO DE AR CONDICIONADO TIPO SPLIT DE 60000 BTU'S,COM 1 CONDENSADOR E 1 EVAPORADOR,(VIDE FORNECIMENTO DO APARELHO NA FAMILIA 18.030)INCLUSIVE ACESSORIOS DE FIXACAO,EXCLUSIVE ALIMENTACAO ELETRICA E INTERLIGACAO AO CONDENSADOR/EVAPORADOR (VIDE ITEM 15.005.0255)</t>
  </si>
  <si>
    <t>TUBULACAO EM COBRE PARA INTERLIGACAO DE SPLIT SYSTEM AO CONDENSADOR/EVAPORADOR,INCLUSIVE ISOLAMENTO TERMICO,ALIMENTACAOELETRICA,CONEXOES E FIXACAO,PARA APARELHOS ATE 48000 BTU'S.FORNECIMENTO E INSTALACAO</t>
  </si>
  <si>
    <t>TUBULACAO EM COBRE PARA INTERLIGACAO DE SPLIT SYSTEM AO CONDENSADOR/EVAPORADOR,INCLUSIVE ISOLAMENTO TERMICO,ALIMENTACAOELETRICA,CONEXOES E FIXACAO,PARA APARELHOS DE 60000 BTU'S.FORNECIMENTO E INSTALACAO</t>
  </si>
  <si>
    <t>CAIXA DE INCENDIO INTERNA PADRAO CBERJ,DE ACO,MEDINDO 70X50X25CM,COMPREENDENDO:2 LANCES DE 15,00M DE MANGUEIRA DE FIBRADE POLIESTER PURA,TIPO 2,REVESTIDA INTERNAMENTE COM BORRACHAVULCANIZADA NO DIAMETRO DE 1.1/2",EMPATADA,COM REGISTRO,ADAPTADOR E ESGUICHO.FORNECIMENTO E COLOCACAO</t>
  </si>
  <si>
    <t>CAIXA DE INCENDIO EXTERNA,PADRAO CBERJ,DE ACO,MEDINDO 70X50X25CM,COMPREENDENDO:2 LANCES DE 15,00M DE MANGUEIRA DE FIBRADE POLIESTER PURA,TIPO 2,REVESTIDA INTERNAMENTE COM BORRACHAVULCANIZADA NO DIAMETRO DE 1.1/2",EMPATADA,COM REGISTRO,ADAPTADOR E ESGUICHO.FORNECIMENTO E COLOCACAO</t>
  </si>
  <si>
    <t>UM LANCE DE 15,00M DE MANGUEIRA DE FIBRA DE POLIESTER PURA,TIPO 2,REVESTIDA INTERNAMENTE COM BORRACHA VULCANIZADA NO DIAMETRO DE 1.1/2".FORNECIMENTO E COLOCACAO</t>
  </si>
  <si>
    <t>DOIS LANCES DE 15,00M DE MANGUEIRA DE FIBRA DE POLIESTER PURA,TIPO 2,REVESTIDA INTERNAMENTE COM BORRACHA VULCANIZADA NODIAMETRO DE 1.1/2".FORNECIMENTO E COLOCACAO</t>
  </si>
  <si>
    <t>HIDRANTE DE COLUNA COMPLETO,PARA LINHA DE 100MM,INCLUSIVE PECAS COMPLEMENTARES ATE O INICIO DA TUBULACAO HORIZONTAL E FORNECIMENTO DO MATERIAL PARA REJUNTAMENTO.FORNECIMENTO E ASSENTAMENTO</t>
  </si>
  <si>
    <t>INSTALACAO DE INCENDIO(HIDRANTE)EM CAIXA ENTERRADA DE ALVENARIA COM TIJOLO MACICO,PAREDE MEIA VEZ(10CM)MEDINDO 40X30X50CM,REVESTIDA INTERNAMENTE,COM TAMPA DE FERRO FUNDIDO,INCLUSIVE PECAS COMPREENDENDO:REGISTRO DE GAVETA EM BRONZE 2.1/2",TAMPAO CEGO 2.1/2",JUNTA STORZ DE 2.1/2" E FORNECIMENTO DE TODOS OS MATERIAIS</t>
  </si>
  <si>
    <t>INTERTRAVAMENTO MECANICO (DISJUNTOR X CHAVES FACA),COM FECHADURAS.FORNECIMENTO E COLOCACAO</t>
  </si>
  <si>
    <t>BOTOEIRA DE COMANDO A DISTANCIA(EMERGENCIA),BLINDADA EM CAIXA DE ALUMINIO FUNDIDO COM PORTA DE VIDRO(ACIONADA AUTOMATICAMENTE AO QUEBRAR O VIDRO),COMPREENDENDO:5 VARAS DE ELETRODUTO DE 1/2",50,00M DE FIO 1MM2,CAIXAS E CONEXOES,INCLUSIVE ABETURA E FECHAMENTO DE RASGO EM ALVENARIA.FORNECIMENTO E COLOCACAO</t>
  </si>
  <si>
    <t>QUADRO DE DISTRIBUICAO DE ENERGIA PARA DISJUNTORES TERMO-MAGNETICOS UNIPOLARES,DE SOBREPOR,COM PORTA E BARRAMENTOS DE FASE,NEUTRO E TERRA,PARA INSTALACAO DE ATE 12 DISJUNTORES SEMDISPOSITIVO PARA CHAVE GERAL.FORNECIMENTO E COLOCACAO</t>
  </si>
  <si>
    <t>QUADRO DE DISTRIBUICAO DE ENERGIA PARA DISJUNTORES TERMO-MAGNETICOS UNIPOLARES,DE EMBUTIR,COM PORTA E BARRAMENTOS DE FASE,NEUTRO E TERRA,PARA INSTALACAO DE ATE 12 DISJUNTORES SEM DISPOSITIVO PARA CHAVE GERAL.FORNECIMENTO E COLOCACAO</t>
  </si>
  <si>
    <t>CHAVE GUARDA MOTOR,TRIFASICA,ATE 3CV,220V,EM CAIXA METALICA,COMPREENDENDO:CHAVE MAGNETICA COM RELE TERMICO,SINALEIRA(VERDE E VERMELHO)E BOTOEIRA LIGA/DESLIGA.FORNECIMENTO E COLOCACAO</t>
  </si>
  <si>
    <t>CHAVE GUARDA MOTOR,TRIFASICA,7,5/10CV,220V,EM CAIXA METALICA,COMPREENDENDO:CHAVE MAGNETICA COM RELE TERMICO,SINALEIRA(VERDE E VERMELHO)E BOTOEIRA LIGA/DESLIGA.FORNECIMENTO E COLOCACAO</t>
  </si>
  <si>
    <t>CABO DE COBRE COM ISOLACAO SOLIDA EXTRUDADA,COM BAIXA EMISSAO DE FUMACA,BIPOLAR,2X1,5MM2,ISOLAMENTO 0,6/1KV,COMPREENDENDO:PREPARO,CORTE E ENFIACAO EM ELETRODUTOS.FORNECIMENTO E COLOCACAO</t>
  </si>
  <si>
    <t>CABO DE COBRE COM ISOLACAO SOLIDA EXTRUDADA,COM BAIXA EMISSAO DE FUMACA,BIPOLAR,2X2,5MM2,ISOLAMENTO 0,6/1KV,COMPREENDENDO:PREPARO,CORTE E ENFIACAO EM ELETRODUTOS.FORNECIMENTO E COLOCACAO</t>
  </si>
  <si>
    <t>CABO DE COBRE COM ISOLACAO SOLIDA EXTRUDADA,COM BAIXA EMISSAO DE FUMACA,BIPOLAR,2X4MM2,ISOLAMENTO 0,6/1KV,COMPREENDENDO:PREPARO,CORTE E ENFIACAO EM ELETRODUTOS.FORNECIMENTO E COLOCACAO</t>
  </si>
  <si>
    <t>CABO DE COBRE COM ISOLACAO SOLIDA EXTRUDADA,COM BAIXA EMISSAO DE FUMACA,BIPOLAR,2X6MM2,ISOLAMENTO 0,6/1KV,COMPREENDENDO:PREPARO,CORTE E ENFIACAO EM ELETRODUTOS.FORNECIMENTO E COLOCACAO</t>
  </si>
  <si>
    <t>CABO DE COBRE COM ISOLACAO SOLIDA EXTRUDADA,COM BAIXA EMISSAO DE FUMACA,BIPOLAR,2X10MM2,ISOLAMENTO 0,6/1KV,COMPREENDENDO:PREPARO,CORTE E ENFIACAO EM ELETRODUTOS.FORNECIMENTO E COLOCACAO</t>
  </si>
  <si>
    <t>CABO DE COBRE COM ISOLACAO SOLIDA EXTRUDADA,COM BAIXA EMISSAO DE FUMACA,BIPOLAR,2X16MM2,ISOLAMENTO 0,6/1KV,COMPREENDENDO:PREPARO,CORTE E ENFIACAO EM ELETRODUTOS.FORNECIMENTO E COLOCACAO</t>
  </si>
  <si>
    <t>CABO DE COBRE COM ISOLACAO SOLIDA EXTRUDADA,COM BAIXA EMISSAO DE FUMACA,BIPOLAR,2X25MM2,ISOLAMENTO 0,6/1KV,COMPREENDENDO:PREPARO,CORTE E ENFIACAO EM ELETRODUTOS.FORNECIMENTO E COLOCACAO</t>
  </si>
  <si>
    <t>CABO DE COBRE COM ISOLACAO SOLIDA EXTRUDADA,COM BAIXA EMISSAO DE FUMACA,BIPOLAR,2X35MM2,ISOLAMENTO 0,6/1KV,COMPREENDENDO:PREPARO,CORTE E ENFIACAO EM ELETRODUTOS.FORNECIMENTO E COLOCACAO</t>
  </si>
  <si>
    <t>CABO DE COBRE COM ISOLACAO SOLIDA EXTRUDADA,COM BAIXA EMISSAO DE FUMACA,UNIPOLAR,1X1,5MM2,ISOLAMENTO 0,6/1KV,COMPREENDENDO:PREPARO,CORTE E ENFIACAO EM ELETRODUTOS.FORNECIMENTO E COLOCACAO</t>
  </si>
  <si>
    <t>CABO DE COBRE COM ISOLACAO SOLIDA EXTRUDADA,COM BAIXA EMISSAO DE FUMACA,UNIPOLAR,1X2,5MM2,ISOLAMENTO 0,6/1KV,COMPREENDENDO:PREPARO,CORTE E ENFIACAO EM ELETRODUTOS.FORNECIMENTO E COLOCACAO</t>
  </si>
  <si>
    <t>CABO DE COBRE COM ISOLACAO SOLIDA EXTRUDADA,COM BAIXA EMISSAO DE FUMACA,UNIPOLAR,1X4MM2,ISOLAMENTO 0,6/1KV,COMPREENDENDO:PREPARO,CORTE E ENFIACAO EM ELETRODUTOS.FORNECIMENTO E COLOCACAO</t>
  </si>
  <si>
    <t>CABO DE COBRE COM ISOLACAO SOLIDA EXTRUDADA,COM BAIXA EMISSAO DE FUMACA,UNIPOLAR,1X6MM2,ISOLAMENTO 0,6/1KV,COMPREENDENDO:PREPARO,CORTE E ENFIACAO EM ELETRODUTOS.FORNECIMENTO E COLOCACAO</t>
  </si>
  <si>
    <t>CABO DE COBRE COM ISOLACAO SOLIDA EXTRUDADA,COM BAIXA EMISSAO DE FUMACA,UNIPOLAR,1X10MM2,ISOLAMENTO 0,6/1KV,COMPREENDENDO:PREPARO,CORTE E ENFIACAO EM ELETRODUTOS.FORNECIMENTO E COLOCACAO</t>
  </si>
  <si>
    <t>CABO DE COBRE COM ISOLACAO SOLIDA EXTRUDADA,COM BAIXA EMISSAO DE FUMACA,UNIPOLAR,1X16MM2,ISOLAMENTO 0,6/1KV,COMPREENDENDO:PREPARO,CORTE E ENFIACAO EM ELETRODUTOS.FORNECIMENTO E COLOCACAO</t>
  </si>
  <si>
    <t>CABO DE COBRE COM ISOLACAO SOLIDA EXTRUDADA,COM BAIXA EMISSAO DE FUMACA,UNIPOLAR,1X25MM2,ISOLAMENTO 0,6/1KV,COMPREENDENDO:PREPARO,CORTE E ENFIACAO EM ELETRODUTOS.FORNECIMENTO E COLOCACAO</t>
  </si>
  <si>
    <t>CABO DE COBRE COM ISOLACAO SOLIDA EXTRUDADA,COM BAIXA EMISSAO DE FUMACA,UNIPOLAR,1X35MM2,ISOLAMENTO 0,6/1KV,COMPREENDENDO:PREPARO,CORTE E ENFIACAO EM ELETRODUTOS.FORNECIMENTO E COLOCACAO</t>
  </si>
  <si>
    <t>CABO DE COBRE COM ISOLACAO SOLIDA EXTRUDADA,COM BAIXA EMISSAO DE FUMACA,UNIPOLAR,1X50MM2,ISOLAMENTO 0,6/1KV,COMPREENDENDO:PREPARO,CORTE E ENFIACAO EM ELETRODUTOS.FORNECIMENTO E COLOCACAO</t>
  </si>
  <si>
    <t>CABO DE COBRE COM ISOLACAO SOLIDA EXTRUDADA,COM BAIXA EMISSAO DE FUMACA,UNIPOLAR,1X70MM2,ISOLAMENTO 0,6/1KV,COMPREENDENDO:PREPARO,CORTE E ENFIACAO EM ELETRODUTOS.FORNECIMENTO E COLOCACAO</t>
  </si>
  <si>
    <t>CABO DE COBRE COM ISOLACAO SOLIDA EXTRUDADA,COM BAIXA EMISSAO DE FUMACA,UNIPOLAR,1X95MM2,ISOLAMENTO 0,6/1KV,COMPREENDENDO:PREPARO,CORTE E ENFIACAO EM ELETRODUTOS.FORNECIMENTO E COLOCACAO</t>
  </si>
  <si>
    <t>CABO DE COBRE COM ISOLACAO SOLIDA EXTRUDADA,COM BAIXA EMISSAO DE FUMACA,UNIPOLAR,1X120MM2,ISOLAMENTO 0,6/1KV,COMPREENDENDO:PREPARO,CORTE E ENFIACAO EM ELETRODUTOS.FORNECIMENTO E COLOCACAO</t>
  </si>
  <si>
    <t>CABO DE COBRE COM ISOLACAO SOLIDA EXTRUDADA,COM BAIXA EMISSAO DE FUMACA,UNIPOLAR,1X150MM2,ISOLAMENTO 0,6/1KV,COMPREENDENDO:PREPARO,CORTE E ENFIACAO EM ELETRODUTOS.FORNECIMENTO E COLOCACAO</t>
  </si>
  <si>
    <t>CABO DE COBRE COM ISOLACAO SOLIDA EXTRUDADA,COM BAIXA EMISSAO DE FUMACA,UNIPOLAR,1X185MM2,ISOLAMENTO 0,6/1KV,COMPREENDENDO:PREPARO,CORTE E ENFIACAO EM ELETRODUTOS.FORNECIMENTO E COLOCACAO</t>
  </si>
  <si>
    <t>CABO DE COBRE COM ISOLACAO SOLIDA EXTRUDADA,COM BAIXA EMISSAO DE FUMACA,UNIPOLAR,1X240MM2,ISOLAMENTO 0,6/1KV,COMPREENDENDO:PREPARO,CORTE E ENFIACAO EM ELETRODUTOS.FORNECIMENTO E COLOCACAO</t>
  </si>
  <si>
    <t>OLEO ISOLANTE PARA TRANSFORMADOR DE DISTRIBUICAO,CLASSE DE TENSAO ATE 30KV,CONSIDERANDO LIMPEZA INTERNA DO TRANSFORMADORE SUBSTITUICAO DO OLEO,SUPONDO O APARELHO APOIADO EM BASE ATE 2,00M DE ALTURA,INCLUSIVE FORNECIMENTO E TROCA DE OLEO,EXCLUSIVE LAUDO DE TROCA DO OLEO</t>
  </si>
  <si>
    <t>INSTALACAO COM TUBULACAO DE COBRE DE 15MM,PARA USO MEDICINAL,INCLUSIVE ACESSORIOS DE FIXACAO,CONEXOES E LIMPEZA,EXCLUSIVE POSTO DE CONSUMO,PAINEL DE ALARME,VALVULA E CENTRAL DE DISTRIBUICAO (VIDE FAMILIA 18.050)</t>
  </si>
  <si>
    <t>INSTALACAO COM TUBULACAO DE COBRE DE 22MM,PARA USO MEDICINAL,INCLUSIVE ACESSORIOS DE FIXACAO,CONEXOES E LIMPEZA,EXCLUSIVE POSTO DE CONSUMO,PAINEL DE ALARME,VALVULA E CENTRAL DE DISTRIBUICAO(VIDE FAMILIA 18.050)</t>
  </si>
  <si>
    <t>INSTALACAO COM TUBULACAO DE COBRE DE 28MM,PARA USO MEDICINAL,INCLUSIVE ACESSORIOS DE FIXACAO,CONEXOES E LIMPEZA,EXCLUSIVE POSTO DE CONSUMO,PAINEL DE ALARME,VALVULA E CENTRAL DE DISTRIBUICAO (VIDE FAMILIA 18.050)</t>
  </si>
  <si>
    <t>INSTALACAO COM TUBULACAO DE COBRE DE 35MM,PARA USO MEDICINAL,INCLUSIVE ACESSORIOS DE FIXACAO,CONEXOES E LIMPEZA,EXCLUSIVE POSTO DE CONSUMO,PAINEL DE ALARME,VALVULA E CENTRAL DE DISTRIBUICAO (VIDE FAMILIA 18.050)</t>
  </si>
  <si>
    <t>INSTALACAO COM TUBULACAO DE COBRE DE 42MM,PARA USO MEDICINAL,INCLUSIVE ACESSORIOS DE FIXACAO,CONEXOES E LIMPEZA,EXCLUSIVE POSTO DE CONSUMO,PAINEL DE ALARME,VALVULA E CENTRAL DE DISTRIBUICAO (VIDE FAMILIA 18.050)</t>
  </si>
  <si>
    <t>INSTALACAO COM TUBULACAO DE COBRE DE 54MM,PARA USO MEDICINAL,INCLUSIVE ACESSORIOS DE FIXACAO,CONEXOES E LIMPEZA,EXCLUSIVE POSTO DE CONSUMO,PAINEL DE ALARME,VALVULA E CENTRAL DE DISTRIBUICAO (VIDE FAMILIA 18.050)</t>
  </si>
  <si>
    <t>INSTALACAO COM TUBULACAO DE COBRE DE 66MM,PARA USO MEDICINAL,INCLUSIVE ACESSORIOS DE FIXACAO,CONEXOES E LIMPEZA,EXCLUSIVE POSTO DE CONSUMO,PAINEL DE ALARME,VALVULA E CENTRAL DE DISTRIBUICAO (VIDE FAMILIA 18.050)</t>
  </si>
  <si>
    <t>INSTALACAO DE PONTO DE LUZ,EMBUTIDO NA LAJE,EQUIVALENTE A 2VARAS DE ELETRODUTO DE PVC RIGIDO DE 3/4",12,00M DE FIO 2,5MM2,CAIXAS,CONEXOES,LUVAS,CURVA E INTERRUPTOR DE EMBUTIR COMPLACA FOSFORESCENTE,INCLUSIVE ABERTURA E FECHAMENTO DE RASGOEM ALVENARIA</t>
  </si>
  <si>
    <t>INSTALACAO DE PONTO DE LUZ,APARENTE,EQUIVALENTE A 2 VARAS DEELETRODUTO DE PVC RIGIDO DE 3/4",12,00M DE FIO 2,5MM2,CAIXAS,CONEXOES,LUVAS,CURVA E INTERRUPTOR DE SOBREPOR</t>
  </si>
  <si>
    <t>INSTALACAO DE PONTO DE LUZ,INSTALACAO APARENTE COM CANALETAPERFURADA,SENDO ESTA LIGADA A ELETROCALHA PRINCIPAL(EXCLUSIVE ESTA)EQUIVALENTE A 1 VARA DE CANALETA E 2 VARAS DE ELETRODUTO DE PVC RIGIDO DE 3/4",24,00M DE FIO 2,5MM2,CAIXAS,CONEXOES,LUVAS,CURVA E INTERRUPTOR DE SOBREPOR</t>
  </si>
  <si>
    <t>INSTALACAO DE PONTO DE LUZ,EMBUTIDO NA LAJE,EQUIVALENTE A 2VARAS DE ELETRODUTO DE PVC RIGIDO DE 1/2",12,00M DE FIO 2,5MM2,CAIXAS,CONEXOES,LUVAS,CURVA E INTERRUPTOR DE EMBUTIR COMPLACA FOSFORESCENTE,INCLUSIVE ABERTURA E FECHAMENTO DE RASGOEM ALVENARIA</t>
  </si>
  <si>
    <t>INSTALACAO DE PONTO DE LUZ,APARENTE,EQUIVALENTE A 2 VARAS DEELETRODUTO DE PVC RIGIDO DE 1/2",12,00M DE FIO 2,5MM2,CAIXAS,CONEXOES,LUVAS,CURVA E INTERRUPTOR DE SOBREPOR</t>
  </si>
  <si>
    <t>INSTALACAO DE PONTO DE LUZ,APARENTE COM CANALETA PERFURADA,SENDO ESTA LIGADA A ELETROCALHA PRINCIPAL(EXCLUSIVE ESTA),EQUIVALENTE A 1 VARA DE CANALETA E 2 VARAS DE ELETRODUTO DE PVCRIGIDO DE 1/2",24,00M DE FIO 2,5MM2,CAIXAS,CONEXOES,LUVAS,CURVA E INTERRUPTOR DE SOBREPOR</t>
  </si>
  <si>
    <t>INSTALACAO DE UM CONJUNTO DE 2 PONTOS DE LUZ,EMBUTIDO NA LAJE,EQUIVALENTE A 5 VARAS DE ELETRODUTO DE PVC RIGIDO DE 3/4",33,00M DE FIO 2,5MM2,CAIXAS,CONEXOES,LUVAS,CURVA E INTERRUPTOR DE EMBUTIR COM PLACA FOSFORESCENTE,INCLUSIVE ABERTURA E FECHAMENTO DE RASGO EM ALVENARIA</t>
  </si>
  <si>
    <t>INSTALACAO DE UM CONJUNTO DE 2 PONTOS DE LUZ,APARENTE,EQUIVALENTE A 5 VARAS DE ELETRODUTO DE PVC RIGIDO DE 3/4",33,00M DE FIO 2,5MM2,CAIXAS,CONEXOES,LUVAS,CURVA E INTERRUPTOR DE SOBREPOR</t>
  </si>
  <si>
    <t>INSTALACAO DE UM CONJUNTO DE 2 PONTOS DE LUZ,APARENTE COM CANALETA PERFURADA,SENDO ESTA LIGADA A ELETROCALHA PRINCIPAL(EXCLUSIVE ESTA),EQUIVALENTE A 1,5 VARAS DE CANALETA E 2 VARASDE ELETRODUTO DE PVC RIGIDO DE 3/4",45,00M DE FIO 2,5MM2,CAIXAS,CONEXOES,LUVAS,CURVA E INTERRUPTOR DE SOBREPOR</t>
  </si>
  <si>
    <t>INSTALACAO DE UM CONJUNTO DE 2 PONTOS DE LUZ,EMBUTIDO NA LAJE,EQUIVALENTE A 5 VARAS DE ELETRODUTO DE PVC RIGIDO DE 1/2",33,00M DE FIO 2,5MM2,CAIXAS,CONEXOES,LUVAS,CURVA E INTERRUPTOR DE EMBUTIR COM PLACA FOSFORESCENTE,INCLUSIVE ABERTURA E FECHAMENTO DE RASGO EM ALVENARIA</t>
  </si>
  <si>
    <t>INSTALACAO DE UM CONJUNTO DE 2 PONTOS DE LUZ,APARENTE,EQUIVALENTE A 5 VARAS DE ELETRODUTO DE PVC RIGIDO DE 1/2",33,00M DE FIO 2,5MM2,CAIXAS,CONEXOES,LUVAS,CURVA E INTERRUPTOR DE SOBREPOR</t>
  </si>
  <si>
    <t>INSTALACAO DE UM CONJUNTO DE 2 PONTOS DE LUZ,APARENTE COM CANALETA PERFURADA,SENDO ESTA LIGADA A ELETROCALHA PRINCIPAL(EXCLUSIVE ESTA),EQUIVALENTE A 1,5 VARAS DE CANALETA E 2 VARASDE ELETRODUTO DE PVC RIGIDO DE 1/2",45,00M DE FIO 2,5MM2,CAIXAS,CONEXOES,LUVAS,CURVA E INTERRUPTOR DE SOBREPOR</t>
  </si>
  <si>
    <t>INSTALACAO DE UM CONJUNTO DE 3 PONTOS DE LUZ,EMBUTIDO NA LAJE,EQUIVALENTE A 6 VARAS DE ELETRODUTO DE PVC RIGIDO DE 3/4",50,00M DE FIO 2,5MM2,CAIXAS,CONEXOES,LUVAS,CURVA E INTERRUPTOR DE EMBUTIR COM PLACA FOSFORESCENTE,INCLUSIVE ABERTURA E FECHAMENTO DE RASGO EM ALVENARIA</t>
  </si>
  <si>
    <t>INSTALACAO DE UM CONJUNTO DE 3 PONTOS DE LUZ,APARENTE,EQUIVALENTE A 6 VARAS DE ELETRODUTO DE PVC RIGIDO DE 3/4",50,00M DE FIO 2,5MM2,CAIXAS,CONEXOES,LUVAS,CURVA E INTERRUPTOR DE SOBREPOR</t>
  </si>
  <si>
    <t>INSTALACAO DE UM CONJUNTO DE 3 PONTOS DE LUZ,APARENTE COM CANALETA PERFURADA,SENDO ESTA LIGADA A ELETROCALHA PRINCIPAL(EXCLUSIVE ESTA),EQUIVALENTE A 2,5 VARAS DE CANALETA E 2 VARASDE ELETRODUTO DE PVC RIGIDO DE 3/4",62,00M DE FIO 2,5MM2,CAIXAS,CONEXOES,LUVAS,CURVA E INTERRUPTOR DE SOBREPOR</t>
  </si>
  <si>
    <t>INSTALACAO DE UM CONJUNTO DE 3 PONTOS DE LUZ,EMBUTIDO NA LAJE,EQUIVALENTE A 6 VARAS DE ELETRODUTO DE PVC RIGIDO DE 1/2",50,00M DE FIO 2,5MM2,CAIXAS,CONEXOES,LUVAS,CURVA E INTERRUPTOR DE EMBUTIR COM PLACA FOSFORESCENTE,INCLUSIVE ABERTURA E FECHAMENTO DE RASGO EM ALVENARIA</t>
  </si>
  <si>
    <t>INSTALACAO DE UM CONJUNTO DE 3 PONTOS DE LUZ,APARENTE,EQUIVALENTE A 6 VARAS DE ELETRODUTO DE PVC RIGIDO DE 1/2",50,00M DE FIO 2,5MM2,CAIXAS,CONEXOES,LUVAS,CURVA E INTERRUPTOR DE SOBREPOR</t>
  </si>
  <si>
    <t>INSTALACAO DE UM CONJUNTO DE 3 PONTOS DE LUZ,APARENTE COM CANALETA PERFURADA,SENDO ESTA LIGADA A ELETROCALHA PRINCIPAL(EXCLUSIVE ESTA),EQUIVALENTE A 2,5 VARAS DE CANALETA E 2 VARASDE ELETRODUTO DE PVC RIGIDO DE 1/2",62,00M DE FIO 2,5MM2,CAIXAS,CONEXOES,LUVAS,CURVA E INTERRUPTOR DE SOBREPOR</t>
  </si>
  <si>
    <t>INSTALACAO DE UM CONJUNTO DE 4 PONTOS DE LUZ,EMBUTIDO NA LAJE,EQUIVALENTE A 7 VARAS DE ELETRODUTO DE PVC RIGIDO DE 3/4",50,00M DE FIO 2,5MM2,CAIXAS,CONEXOES,LUVAS,CURVA E INTERRUPTOR DE EMBUTIR COM PLACA FOSFORESCENTE,INCLUSIVE ABERTURA E FECHAMENTO DE RASGO EM ALVENARIA</t>
  </si>
  <si>
    <t>INSTALACAO DE UM CONJUNTO DE 4 PONTOS DE LUZ,APARENTE,EQUIVALENTE 7 VARAS DE ELETRODUTO DE PVC RIGIDO DE 3/4",50,00M DEFIO 2,5MM2,CAIXAS,CONEXOES,LUVAS,CURVA E INTERRUPTOR DE SOBREPOR</t>
  </si>
  <si>
    <t>INSTALACAO DE UM CONJUNTO DE 4 PONTOS DE LUZ,APARENTE COM CANALETA PERFURADA,SENDO ESTA LIGADA A ELETROCALHA PRINCIPAL(EXCLUSIVE ESTA),EQUIVALENTE A 3.7 VARAS DE CANALETA E 2 VARASDE ELETRODUTO DE PVC RIGIDO DE 3/4",62,00M DE FIO 2,5MM2,CAIXAS,CONEXOES,LUVAS,CURVA E INTERRUPTOR DE SOBREPOR</t>
  </si>
  <si>
    <t>INSTALACAO DE UM CONJUNTO DE 4 PONTOS DE LUZ,EMBUTIDO NA LAJE,EQUIVALENTE A 7 VARAS DE ELETRODUTO DE PVC RIGIDO DE 1/2",50,00M DE FIO 2,5MM2,CAIXAS,CONEXOES,LUVAS,CURVA E INTERRUPTOR DE EMBUTIR COM PLACA FOSFORESCENTE,INCLUSIVE ABERTURA E FECHAMENTO DE RASGO EM ALVENARIA</t>
  </si>
  <si>
    <t>INSTALACAO DE UM CONJUNTO DE 4 PONTOS DE LUZ,APARENTE,EQUIVALENTE A 7 VARAS DE ELETRODUTO DE PVC RIGIDO DE 1/2",50,00M DE FIO 2,5MM2,CAIXAS,CONEXOES,LUVAS,CURVA E INTERRUPTOR DE SOBREPOR</t>
  </si>
  <si>
    <t>INSTALACAO DE UM CONJUNTO DE 4 PONTOS DE LUZ,APARENTE COM CANALETA PERFURADA,SENDO ESTA LIGADA A ELETROCALHA PRINCIPAL(EXCLUSIVE ESTA),EQUIVALENTE A 3,5 VARAS DE CANALETA E 2 VARASDE ELETRODUTO DE PVC RIGIDO DE 1/2",62,00M DE FIO 2,5MM2,CAIXAS,CONEXOES,LUVAS,CURVA E INTERRUPTOR DE SOBREPOR</t>
  </si>
  <si>
    <t>INSTALACAO DE UM CONJUNTO DE 5 PONTOS DE LUZ,EMBUTIDO NA LAJE,EQUIVALENTE A 8 VARAS DE ELETRODUTO DE PVC RIGIDO DE 3/4",57,00M DE FIO 2,5MM2,CAIXAS,CONEXOES,LUVAS,CURVA E INTERRUPTOR DE EMBUTIR COM PLACA FOSFORESCENTE,INCLUSIVE ABERTURA E FECHAMENTO DE RASGO EM ALVENARIA</t>
  </si>
  <si>
    <t>INSTALACAO DE UM CONJUNTO DE 5 PONTOS DE LUZ,APARENTE,EQUIVALENTE A 8 VARAS DE ELETRODUTO DE PVC RIGIDO DE 3/4",57,00M DE FIO 2,5MM2,CAIXAS,CONEXOES,LUVAS,CURVA E INTERRUPTOR DE SOBREPOR</t>
  </si>
  <si>
    <t>INSTALACAO DE UM CONJUNTO DE 5 PONTOS DE LUZ,APARENTE COM CANALETA PERFURADA,SENDO ESTA LIGADA A ELETROCALHA PRINCIPAL(EXCLUSIVE ESTA),EQUIVALENTE A 4.25 VARAS DE CANALETA E 2 VARAS DE ELETRODUTO DE PVC RIGIDO DE 3/4",69,00M DE FIO 2,5MM2,CAIXAS,CONEXOES,LUVAS,CURVA E INTERRUPTOR DE SOBREPOR</t>
  </si>
  <si>
    <t>INSTALACAO DE UM CONJUNTO DE 5 PONTOS DE LUZ,EMBUTIDO NA LAJE,EQUIVALENTE A 8 VARAS DE ELETRODUTO DE PVC RIGIDO DE 1/2",57,00M DE FIO 2,5MM2,CAIXAS,CONEXOES,LUVAS,CURVA E INTERRUPTOR DE EMBUTIR COM PLACA FOSFORESCENTE,INCLUSIVE ABERTURA E FECHAMENTO DE RASGO EM ALVENARIA</t>
  </si>
  <si>
    <t>INSTALACAO DE UM CONJUNTO DE 5 PONTOS DE LUZ,APARENTE,EQUIVALENTE A 8 VARAS DE ELETRODUTO DE PVC RIGIDO DE 1/2",57,00M DE FIO 2,5MM2,CAIXAS,CONEXOES,LUVAS,CURVA E INTERRUPTOR DE SOBREPOR</t>
  </si>
  <si>
    <t>INSTALACAO DE UM CONJUNTO DE 5 PONTOS DE LUZ,APARENTE COM CANALETA PERFURADA,SENDO ESTA LIGADA A ELETROCALHA PRINCIPAL(EXCLUSIVE ESTA),EQUIVALENTE A 4.25 VARAS DE CANALETA E 2 VARAS DE ELETRODUTO DE PVC RIGIDO DE 1/2",69,00M DE FIO 2,5MM2,CCAIXAS,CONEXOES,LUVAS,CURVA E INTERRUPTOR DE SOBREPOR</t>
  </si>
  <si>
    <t>INSTALACAO DE UM CONJUNTO DE 6 PONTOS DE LUZ,EMBUTIDO NA LAJE,EQUIVALENTE A 9 VARAS DE ELETRODUTO DE PVC RIGIDO DE 3/4",66,00M DE FIO 2,5MM2,CAIXAS,CONEXOES,LUVAS,CURVA E INTERRUPTOR DE EMBUTIR COM PLACA FOSFORESCENTE,INCLUSIVE ABERTURA E FECHAMENTO DE RASGO EM ALVENARIA</t>
  </si>
  <si>
    <t>INSTALACAO DE UM CONJUNTO DE 6 PONTOS DE LUZ,APARENTE,EQUIVALENTE A 9 VARAS DE ELETRODUTO DE PVC RIGIDO DE 3/4",66,00M DE FIO 2,5MM2,CAIXAS,CONEXOES,LUVAS,CURVA E INTERRUPTOR DE SOBREPOR</t>
  </si>
  <si>
    <t>INSTALACAO DE UM CONJUNTO DE 6 PONTOS DE LUZ,APARENTE COM CANALETA PERFURADA,SENDO ESTA LIGADA A ELETROCALHA PRINCIPAL(EXCLUSIVE ESTA),EQUIVALENTE A 5 VARAS DE CANALETA E 2 VARAS DE ELETRODUTO DE PVC RIGIDO DE 3/4",78,00M DE FIO 2,5MM2,CAIXAS,CONEXOES,LUVAS,CURVA E INTERRUPTOR DE SOBREPOR</t>
  </si>
  <si>
    <t>INSTALACAO DE UM CONJUNTO DE 6 PONTOS DE LUZ,EMBUTIDO NA LAJE,EQUIVALENTE A 9 VARAS DE ELETRODUTO DE PVC RIGIDO DE 1/2",66,00M DE FIO 2,5MM2,CAIXAS,CONEXOES,LUVAS,CURVA E INTERRUPTOR DE EMBUTIR COM PLACA FOSFORESCENTE,INCLUSIVE ABERTURA E FECHAMENTO DE RASGO EM ALVENARIA</t>
  </si>
  <si>
    <t>INSTALACAO DE UM CONJUNTO DE 6 PONTOS DE LUZ,APARENTE,EQUIVALENTE A 9 VARAS DE ELETRODUTO DE PVC RIGIDO DE 1/2",66,00M DE FIO 2,5MM2,CAIXAS,CONEXOES,LUVAS,CURVA E INTERRUPTOR DE SOBREPOR</t>
  </si>
  <si>
    <t>INSTALACAO DE UM CONJUNTO DE 6 PONTOS DE LUZ,APARENTE COM CANALETA PERFURADA,SENDO ESTA LIGADA A ELETROCALHA PRINCIPAL(EXCLUSIVE ESTA),EQUIVALENTE A 5 VARAS DE CANALETA E 2 VARAS DE ELETRODUTO DE PVC RIGIDO DE 1/2",78,00M DE FIO 2,5MM2,CAIXAS,CONEXOES,LUVAS,CURVA E INTERRUPTOR DE SOBREPOR</t>
  </si>
  <si>
    <t>INSTALACAO DE UM CONJUNTO DE 8 PONTOS DE LUZ,EMBUTIDO NA LAJE,EQUIVALENTE A 10 VARAS DE ELETRODUTO DE PVC RIGIDO DE 3/4",80,00M DE FIO 2,5MM2,CAIXAS,CONEXOES,LUVAS,CURVA E INTERRUPTOR DE EMBUTIR COM PLACA FOSFORESCENTE,INCLUSIVE ABERTURA EFECHAMENTO DE RASGO EM ALVENARIA</t>
  </si>
  <si>
    <t>INSTALACAO DE UM CONJUNTO DE 8 PONTOS DE LUZ,APARENTE,EQUIVALENTE A 10 VARAS DE ELETRODUTO DE PVC RIGIDO DE 3/4",80,00MDE FIO 2,5MM2,CAIXAS,CONEXOES,LUVAS,CURVA E INTERRUPTOR DE SOBREPOR</t>
  </si>
  <si>
    <t>INSTALACAO DE UM CONJUNTO DE 8 PONTOS DE LUZ,APARENTE COM CANALETA PERFURADA,SENDO ESTA LIGADA A ELETROCALHA PRINCIPAL(EXCLUSIVE ESTA),EQUIVALENTE A 6,75 VARAS DE CANALETA E 2 VARAS DE ELETRODUTO DE PVC RIGIDO DE 3/4",92,00M DE FIO 2,5MM2,CAIXAS,CONEXOES,LUVAS,CURVA E INTERRUPTOR DE SOBREPOR</t>
  </si>
  <si>
    <t>INSTALACAO DE UM CONJUNTO DE 2 PONTOS DE LUZ,EMBUTIDO NA LAJE,EQUIVALENTE A 3 VARAS DE ELETRODUTO DE PVC RIGIDO DE 3/4",20,00M DE FIO 2,5MM2,CAIXAS,CONEXOES,LUVAS E CONSIDERANDO OCONTROLE DOS PONTOS DIRETO NO Q.D.L,INCLUSIVE ABERTURA E FECHAMENTO DE RASGO EM ALVENARIA</t>
  </si>
  <si>
    <t>INSTALACAO DE UM CONJUNTO DE 2 PONTOS DE LUZ,APARENTE,EQUIVALENTE A 3 VARAS DE ELETRODUTO DE PVC RIGIDO DE 3/4",20,00M DE FIO 2,5MM2,CAIXAS,CONEXOES,LUVAS E CONSIDERANDO O CONTROLEDOS PONTOS DIRETO NO Q.D.L</t>
  </si>
  <si>
    <t>INSTALACAO DE UM CONJUNTO DE 2 PONTOS DE LUZ,APARENTE COM CANALETA PERFURADA,SENDO ESTA LIGADA A ELETROCALHA PRINCIPAL(EXCLUSIVE ESTA),EQUIVALENTE A 2,5 VARAS DE CANALETA E 2 VARASDE ELETRODUTO DE PVC RIGIDO DE 3/4",32,00M DE FIO 2,5MM2,CAIXAS,CONEXOES,LUVAS E CONSIDERANDO O CONTROLE DOS PONTOS DIRETO NO Q.D.L.</t>
  </si>
  <si>
    <t>INSTALACAO DE UM CONJUNTO DE 2 PONTOS DE LUZ,EMBUTIDO NA LAJE,EQUIVALENTE A 3 VARAS DE ELETRODUTO DE PVC RIGIDO DE 1/2",20,00M DE FIO 2,5MM2,CAIXAS,CONEXOES,LUVAS E CONSIDERANDO OCONTROLE DOS PONTOS DIRETO NO Q.D.L,INCLUSIVE ABERTURA E FECHAMENTO DE RASGO EM ALVENARIA</t>
  </si>
  <si>
    <t>INSTALACAO DE UM CONJUNTO DE 2 PONTOS DE LUZ,APARENTE,EQUIVALENTE A 3 VARAS DE ELETRODUTO DE PVC RIGIDO DE 1/2",20,00M DE FIO 2,5MM2,CAIXAS,CONEXOES,LUVAS E CONSIDERANDO O CONTROLEDOS PONTOS DIRETO NO Q.D.L</t>
  </si>
  <si>
    <t>INSTALACAO DE UM CONJUNTO DE 2 PONTOS DE LUZ,APARENTE COM CANALETA PERFURADA,SENDO ESTA LIGADA A ELETROCALHA PRINCIPAL(EXCLUSIVE ESTA),EQUIVALENTE A 2,5 VARAS DE CANALETA E 2 VARASDE ELETRODUTO DE PVC RIGIDO DE 1/2",32,00M DE FIO 2,5MM2,CAIXAS,CONEXOES,LUVAS E CONSIDERANDO O CONTROLE DOS PONTOS DIRETO NO Q.D.L</t>
  </si>
  <si>
    <t>INSTALACAO DE UM CONJUNTO DE 3 PONTOS DE LUZ,EMBUTIDO NA LAJE,EQUIVALENTE A 5 VARAS DE ELETRODUTO DE PVC RIGIDO DE 3/4",30,00M DE FIO 2,5MM2,CAIXAS,CONEXOES,LUVAS E CONSIDERANDO OCONTROLE DOS PONTOS DIRETO NO Q.D.L,INCLUSIVE ABERTURA E FECHAMENTO DE RASGO EM ALVENARIA</t>
  </si>
  <si>
    <t>INSTALACAO DE UM CONJUNTO DE 3 PONTOS DE LUZ,APARENTE,EQUIVALENTE A 5 VARAS DE ELETRODUTO DE PVC RIGIDO DE 3/4",30,00M DE FIO 2,5MM2,CAIXAS,CONEXOES,LUVAS E CONSIDERANDO O CONTROLEDOS PONTOS DIRETO NO Q.D.L</t>
  </si>
  <si>
    <t>INSTALACAO DE UM CONJUNTO DE 3 PONTOS DE LUZ,APARENTE COM CANALETA PERFURADA,SENDO ESTA LIGADA A ELETROCALHA PRINCIPAL(EXCLUSIVE ESTA),EQUIVALENTE A 3,5 VARAS DE CANALETA E 2 VARASDE ELETRODUTO DE PVC RIGIDO DE 3/4",42,00M DE FIO 2,5MM2,CAIXAS,CONEXOES,LUVAS E CONSIDERANDO O CONTROLE DOS PONTOS DIRETO NO Q.D.L</t>
  </si>
  <si>
    <t>INSTALACAO DE UM CONJUNTO DE 3 PONTOS DE LUZ,EMBUTIDO NA LAJE,EQUIVALENTE A 5 VARAS DE ELETRODUTO DE PVC RIGIDO DE 1/2",30,00M DE FIO 2,5MM2,CAIXAS,CONEXOES,LUVAS E CONSIDERANDO OCONTROLE DOS PONTOS DIRETO NO Q.D.L,INCLUSIVE ABERTURA E FECHAMENTO DE RASGO EM ALVENARIA</t>
  </si>
  <si>
    <t>INSTALACAO DE UM CONJUNTO DE 3 PONTOS DE LUZ,APARENTE,EQUIVALENTE A 5 VARAS DE ELETRODUTO DE PVC RIGIDO DE 1/2",30,00M DE FIO 2,5MM2,CAIXAS,CONEXOES,LUVAS E CONSIDERANDO O CONTROLEDOS PONTOS DIRETO NO Q.D.L</t>
  </si>
  <si>
    <t>INSTALACAO DE UM CONJUNTO DE 3 PONTOS DE LUZ,APARENTE COM CANALETA PERFURADA,SENDO ESTA LIGADA A ELETROCALHA PRINCIPAL(EXCLUSIVE ESTA),EQUIVALENTE A 3,5 VARAS DE CANALETA E 2 VARASDE ELETRODUTO DE PVC RIGIDO DE 1/2",42,00M DE FIO 2,5MM2,CAIXAS,CONEXOES,LUVAS E CONSIDERANDO O CONTROLE DOS PONTOS DIRETO NO Q.D.L</t>
  </si>
  <si>
    <t>INSTALACAO DE UM CONJUNTO DE 4 PONTOS DE LUZ,EMBUTIDO NA LAJE,EQUIVALENTE A 6 VARAS DE ELETRODUTO DE PVC RIGIDO DE 3/4",40,00M DE FIO 2,5MM2,CAIXAS,CONEXOES,LUVAS E CONSIDERANDO OCONTROLE DOS PONTOS DIRETO NO Q.D.L,INCLUSIVE ABERTURA E FECHAMENTO DE RASGO EM ALVENARIA</t>
  </si>
  <si>
    <t>INSTALACAO DE UM CONJUNTO DE 4 PONTOS DE LUZ,APARENTE,EQUIVALENTE A 6 VARAS DE ELETRODUTO DE PVC RIGIDO DE 3/4",40,00M DE FIO 2,5MM2,CAIXAS,CONEXOES,LUVAS E CONSIDERANDO O CONTROLEDOS PONTOS DIRETO NO Q.D.L</t>
  </si>
  <si>
    <t>INSTALACAO DE UM CONJUNTO DE 4 PONTOS DE LUZ,APARENTE COM CANALETA PERFURADA,SENDO ESTA LIGADA A ELETROCALHA PRINCIPAL(EXCLUSIVE ESTA),EQUIVALENTE A 4.35 VARAS DE CANALETA E 2 VARAS DE ELETRODUTO DE PVC RIGIDO DE 3/4",52,00M DE FIO 2,5MM2,CAIXAS,CONEXOES,LUVAS E CONSIDERANDO O CONTROLE DOS PONTOS DIRETO NO Q.D.L</t>
  </si>
  <si>
    <t>INSTALACAO DE UM CONJUNTO DE 4 PONTOS DE LUZ,EMBUTIDO NA LAJE,EQUIVALENTE A 6 VARAS DE ELETRODUTO DE PVC RIGIDO DE 1/2",40,00M DE FIO 2,5MM2,CAIXAS,CONEXOES,LUVAS E CONSIDERANDO OCONTROLE DOS PONTOS DIRETO NO Q.D.L,INCLUSIVE ABERTURA E FECHAMENTO DE RASGO EM ALVENARIA</t>
  </si>
  <si>
    <t>INSTALACAO DE UM CONJUNTO DE 4 PONTOS DE LUZ,APARENTE,EQUIVALENTE A 6 VARAS DE ELETRODUTO DE PVC RIGIDO DE 1/2",40,00M DE FIO 2,5MM2,CAIXAS,CONEXOES,LUVAS E CONSIDERANDO O CONTROLEDOS PONTOS DIRETO NO Q.D.L</t>
  </si>
  <si>
    <t>INSTALACAO DE UM CONJUNTO DE 4 PONTOS DE LUZ,APARENTE COM CANALETA PERFURADA,SENDO ESTA LIGADA A ELETROCALHA PRINCIPAL(EXCLUSIVE ESTA),EQUIVALENTE A 4,25 VARAS DE CANALETA E 2 VARAS DE ELETRODUTO DE PVC RIGIDO DE 1/2",52,00M DE FIO 2,5MM2,CAIXAS,CONEXOES,LUVAS E CONSIDERANDO O CONTROLE DOS PONTOS DIRETO NO Q.D.L</t>
  </si>
  <si>
    <t>INSTALACAO DE UM CONJUNTO DE 5 PONTOS DE LUZ,EMBUTIDO NA LAJE,EQUIVALENTE A 7 VARAS DE ELETRODUTO DE PVC RIGIDO DE 3/4",45,00M DE FIO 2,5MM2,CAIXAS,CONEXOES,LUVAS E CONSIDERANDO OCONTROLE DOS PONTOS DIRETO NO Q.D.L,INCLUSIVE ABERTURA E FECHAMENTO DE RASGO EM ALVENARIA</t>
  </si>
  <si>
    <t>INSTALACAO DE UM CONJUNTO DE 5 PONTOS DE LUZ,APARENTE,EQUIVALENTE A 7 VARAS DE ELETRODUTO DE PVC RIGIDO DE 3/4",45,00M DE FIO 2,5MM2,CAIXAS,CONEXOES,LUVAS E CONSIDERANDO O CONTROLEDOS PONTOS DIRETO NO Q.D.L</t>
  </si>
  <si>
    <t>INSTALACAO DE UM CONJUNTO DE 5 PONTOS DE LUZ,APARENTE COM CANALETA PERFURADA,SENDO ESTA LIGADA A ELETROCALHA PRINCIPAL(EXCLUSIVE ESTA),EQUIVALENTE A 6 VARAS DE CANALETA E 2 VARAS DE ELETRODUTO DE PVC RIGIDO DE 3/4",57,00M DE FIO 2,5MM2,CAIXAS,CONEXOES,LUVAS E CONSIDERANDO O CONTROLE DOS PONTOS DIRETO NO Q.D.L</t>
  </si>
  <si>
    <t>INSTALACAO DE UM CONJUNTO DE 5 PONTOS DE LUZ,EMBUTIDO NA LAJE,EQUIVALENTE A 7 VARAS DE ELETRODUTO DE PVC RIGIDO DE 1/2",45,00M DE FIO 2,5MM2,CAIXAS,CONEXOES,LUVAS E CONSIDERANDO OCONTROLE DOS PONTOS DIRETO NO Q.D.L,INCLUSIVE ABERTURA E FECHAMENTO DE RASGO EM ALVENARIA</t>
  </si>
  <si>
    <t>INSTALACAO DE UM CONJUNTO DE 5 PONTOS DE LUZ,APARENTE,EQUIVALENTE A 7 VARAS DE ELETRODUTO DE PVC RIGIDO DE 1/2",45,00M DE FIO 2,5MM2,CAIXAS,CONEXOES,LUVAS E CONSIDERANDO O CONTROLEDOS PONTOS DIRETO NO Q.D.L</t>
  </si>
  <si>
    <t>INSTALACAO DE UM CONJUNTO DE 5 PONTOS DE LUZ,APARENTE COM CANALETA PERFURADA,SENDO ESTA LIGADA A ELETROCALHA PRINCIPAL(EXCLUSIVE ESTA),EQUIVALENTE A 5 VARAS DE CANALETA E 2 VARAS DE ELETRODUTO DE PVC RIGIDO DE 1/2",57,00M DE FIO 2,5MM2,CAIXAS,CONEXOES,LUVAS E CONSIDERANDO O CONTROLE DOS PONTOS DIRETO NO Q.D.L</t>
  </si>
  <si>
    <t>INSTALACAO DE UM CONJUNTO DE 6 PONTOS DE LUZ,EMBUTIDO NA LAJE,EQUIVALENTE A 8 VARAS DE ELETRODUTO DE PVC RIGIDO DE 3/4",53,00M DE FIO 2,5MM2,CAIXAS,CONEXOES,LUVAS E CONSIDERANDO OCONTROLE DOS PONTOS DIRETO NO Q.D.L,INCLUSIVE ABERTURA E FECHAMENTO DE RASGO EM ALVENARIA</t>
  </si>
  <si>
    <t>INSTALACAO DE UM CONJUNTO DE 6 PONTOS DE LUZ,APARENTE,EQUIVALENTE A 8 VARAS DE ELETRODUTO DE PVC RIGIDO DE 3/4",53,00M DE FIO 2,5MM2,CAIXAS,CONEXOES,LUVAS E CONSIDERANDO O CONTROLEDOS PONTOS DIRETO NO Q.D.L</t>
  </si>
  <si>
    <t>INSTALACAO DE UM CONJUNTO DE 6 PONTOS DE LUZ,APARENTE COM CANALETA PERFURADA,SENDO ESTA LIGADA A ELETROCALHA PRINCIPAL(EXCLUSIVE ESTA),EQUIVALENTE A 5 VARAS DE CANALETA E 2 VARAS DE ELETRODUTO DE PVC RIGIDO DE 3/4",65,00M DE FIO 2,5MM2,CAIXNSIDERANDO O CONTROLE DOS PONTOS DIRETO NO Q.D.L</t>
  </si>
  <si>
    <t>INSTALACAO DE UM CONJUNTO DE 6 PONTOS DE LUZ,EMBUTIDO NA LAJE,EQUIVALENTE A 8 VARAS DE ELETRODUTO DE PVC RIGIDO DE 1/2",53,00M DE FIO 2,5MM2,CAIXAS,CONEXOES,LUVAS E CONSIDERANDO OCONTROLE DOS PONTOS DIRETO NO Q.D.L,INCLUSIVE ABERTURA E FECHAMENTO DE RASGO EM ALVENARIA</t>
  </si>
  <si>
    <t>INSTALACAO DE UM CONJUNTO DE 6 PONTOS DE LUZ,APARENTE,EQUIVALENTE A 8 VARAS DE ELETRODUTO DE PVC RIGIDO DE 1/2",53,00M DE FIO 2,5MM2,CAIXAS,CONEXOES,LUVAS E CONSIDERANDO O CONTROLEDOS PONTOS DIRETO NO Q.D.L</t>
  </si>
  <si>
    <t>INSTALACAO DE UM CONJUNTO DE 6 PONTOS DE LUZ,APARENTE COM CANALETA PERFURADA,SENDO ESTA LIGADA A ELETROCALHA PRINCIPAL(EXCLUSIVE ESTA),EQUIVALENTE A 6,75 VARAS DE CANALETA E 2 VARAS DE ELETRODUTO DE PVC RIGIDO DE 1/2",65,00M DE FIO 2,5MM2,CAIXAS,CONEXOES,LUVAS E CONSIDERANDO O CONTROLE DOS PONTOS DIRETO NO Q.D.L</t>
  </si>
  <si>
    <t>INSTALACAO DE UM CONJUNTO DE 8 PONTOS DE LUZ,EMBUTIDO NA LAJE,EQUIVALENTE A 9 VARAS DE ELETRODUTO DE PVC RIGIDO DE 3/4",57,00M DE FIO 2,5MM2,CAIXAS,CONEXOES,LUVAS E CONSIDERANDO OCONTROLE DOS PONTOS DIRETO NO Q.D.L,INCLUSIVE ABERTURA E FECHAMENTO DE RASGO EM ALVENARIA</t>
  </si>
  <si>
    <t>INSTALACAO DE UM CONJUNTO DE 8 PONTOS DE LUZ,APARENTE,EQUIVALENTE A 9 VARAS DE ELETRODUTO DE PVC RIGIDO DE 3/4",57,00M DE FIO 2,5MM2,CAIXAS,CONEXOES,LUVAS E CONSIDERANDO O CONTROLEDOS PONTOS DIRETO NO Q.D.L</t>
  </si>
  <si>
    <t>INSTALACAO DE UM CONJUNTO DE 8 PONTOS DE LUZ,APARENTE COM CANALETA PERFURADA,SENDO ESTA LIGADA A ELETROCALHA PRINCIPAL(EXCLUSIVE ESTA),EQUIVALENTE A 8,5 VARAS DE CANALETA E 2 VARASDE ELETRODUTO DE PVC RIGIDO DE 3/4",69,00M DE FIO 2,5MM2,CAIXAS,CONEXOES,LUVAS E CONSIDERANDO O CONTROLE DOS PONTOS DIRETO NO Q.D.L</t>
  </si>
  <si>
    <t>INSTALACAO DE PONTO DE VENTILADOR DE TETO,EQUIVALENTE A 2 VARAS DE ELETRODUTO DE PVC RIGIDO DE 3/4",EMBUTIDO NA LAJE,12,00M DE FIO 2,5MM2,CONEXOES,LUVAS E CURVA,EXCLUSIVE INTERRUPTOR E ESPELHO,INCLUSIVE ABERTURA E FECHAMENTO DE RASGO EM ALVENARIA</t>
  </si>
  <si>
    <t>INSTALACAO APARENTE DE PONTO DE VENTILADOR DE TETO,EQUIVALENTE A 2 VARAS DE ELETRODUTO DE PVC RIGIDO DE 3/4",12,00M DE FIO 2,5MM2,CONEXOES,LUVAS E CURVA,EXCLUSIVE INTERRUPTOR E ESPELHO</t>
  </si>
  <si>
    <t>INSTALACAO DE PONTO DE VENTILADOR DE TETO,APARENTE COM CANALETA PERFURADA,SENDO ESTA LIGADA A ELETROCALHA PRINCIPAL(EXCLUSIVE ESTA),EQUIVALENTE A 1 VARA DE CANALETA E 4 VARAS DE ELETRODUTO DE PVC RIGIDO DE 3/4",24,00M DE FIO 2,5MM2,CONEXOES,LUVAS E CURVA,EXCLUSIVE INTERRUPTOR E ESPELHO</t>
  </si>
  <si>
    <t>INSTALACAO DE PONTO PARA 2(DOIS) VENTILADORES DE TETO,EQUIVALENTE A 2,67 VARAS DE ELETRODUTOS DE PVC DE 3/4",EMBUTIDO NALAJE, 25,00M DE FIO 2,5MM2,CONEXOES,LUVAS E CURVA,EXCLUSIVEINTERRUPTOR E ESPELHO,INCLUSIVE ABERTURA E FECHAMENTO DE RASGO EM ALVENARIA</t>
  </si>
  <si>
    <t>INSTALACAO APARENTE DE PONTO PARA 2(DOIS) VENTILADORES DE TETO,EQUIVALENTE A 2,67 VARAS DE ELETRODUTO DE PVC DE 3/4",25,00M DE FIO 2,5MM2,CONEXOES,LUVAS E CURVA,EXCLUSIVE INTERRUPTOR E ESPELHO</t>
  </si>
  <si>
    <t>INSTALACAO DE PONTO PARA 2(DOIS)VENTILADORES DE TETO,APARENTE COM CANALETA PERFURADA,SENDO ESTA LIGADA A ELETROCALHA PRINCIPAL(EXCLUSIVE ESTA),EQUIVALENTE A 1,5 VARAS DE CANALETA E4,67 VARAS DE ELETRODUTO DE PVC RIGIDO DE 3/4",37,00M DE FIO 2,5MM2,CONEXOES,LUVAS E CURVA,EXCLUSIVE INTERRUPTOR E ESPELHO</t>
  </si>
  <si>
    <t>INSTALACAO DE PONTO PARA 3(TRES)VENTILADORES DE TETO,EQUIVALENTE A 3,30 VARAS DE ELETRODUTOS DE PVC DE 3/4",EMBUTIDO NALAJE,30,00M DE FIO 2,5MM2,CONEXOES,LUVAS E CURVA,EXCLUSIVE INTERRUPTOR E ESPELHO,INCLUSIVE ABERTURA E FECHAMENTO DE RASGO EM ALVENARIA</t>
  </si>
  <si>
    <t>INSTALACAO DE PONTO PARA 3(TRES)VENTILADORES DE TETO,EQUIVALENTE A 3,30 VARAS DE ELETRODUTOS DE PVC DE 3/4",APARENTE,30,00M DE FIO 2,5MM2,CONEXOES,LUVAS E CURVA,EXCLUSIVE INTERRUPTOR E ESPELHO</t>
  </si>
  <si>
    <t>INSTALACAO DE PONTO PARA 3(TRES)VENTILADORES DE TETO,APARENTE COM CANALETA PERFURADA,SENDO ESTA LIGADA A ELETROCALHA PRINCIPAL(EXCLUSIVE ESTA),EQUIVALENTE A 2,50 VARAS DE CANALETAE 5,30 VARAS DE ELETRODUTO DE PVC RIGIDO DE 3/4",42,00M DE FIO 2,5MM2,CONEXOES,LUVAS E CURVA,EXCLUSIVE INTERRUPTOR E ESPELHO</t>
  </si>
  <si>
    <t>INSTALACAO DE PONTO DE TOMADA,EMBUTIDO NA ALVENARIA,EQUIVALENTE A 2 VARAS DE ELETRODUTO DE PVC RIGIDO DE 3/4",18,00M DEFIO 2,5MM2,CAIXAS,CONEXOES E TOMADA DE EMBUTIR,2P+T,10A,PADRAO BRASILEIRO,COM PLACA FOSFORESCENTE,INCLUSIVE ABERTURA E FECHAMENTO DE RASGO EM ALVENARIA</t>
  </si>
  <si>
    <t>INSTALACAO DE PONTO DE TOMADA,APARENTE,EQUIVALENTE A 2 VARASDE ELETRODUTO DE PVC RIGIDO DE 3/4",18,00M DE FIO 2,5MM2,CAIXAS,CONEXOES E TOMADA DE SOBREPOR 2P+T,10A,PADRAO BRASILEIRO</t>
  </si>
  <si>
    <t>INSTALACAO DE PONTO DE TOMADA,EMBUTIDO NA ALVENARIA,EQUIVALENTE A 2 VARAS DE ELETRODUTO DE PVC RIGIDO DE 3/4",18,00M DEFIO 2,5MM2,CAIXAS,CONEXOES E TOMADA DE EMBUTIR 2P+T,20A,PADRAO BRASILEIRO,COM PLACA FOSFORESCENTE,INCLUSIVE ABERTURA E FECHAMENTO DE RASGO EM ALVENARIA</t>
  </si>
  <si>
    <t>INSTALACAO DE PONTO DE TOMADA,APARENTE,EQUIVALENTE A 2 VARASDE ELETRODUTO DE PVC RIGIDO DE 3/4",18,00M DE FIO 2,5MM2,CAIXAS,CONEXOES E TOMADA DE SOBREPOR 2P+T,20A,PADRAO BRASILEIRO,COM PLACA FOSFORESCENTE</t>
  </si>
  <si>
    <t>INSTALACAO DE PONTO DE TOMADA,APARENTE COM CANALETA PERFURADA,SENDO ESTA LIGADA A ELETROCALHA PRINCIPAL(EXCLUSIVE ESTA),EQUIVALENTE A 1 VARA DE CANALETA E 4 VARAS DE ELETRODUTO DEPVC RIGIDO DE 3/4", 36,00M DE FIO 2,5MM2,CAIXAS,CONEXOES E TOMADA DE SOBREPOR 2P+T,10A,PADRAO BRASILEIRO</t>
  </si>
  <si>
    <t>INSTALACAO DE PONTO DE TOMADA,APARENTE COM CANALETA PERFURADA,SENDO ESTA LIGADA A ELETROCALHA PRINCIPAL(EXCLUSIVE ESTA)EQUIVALENTE A 1 VARA DE CANALETA E 4 VARAS DE ELETRODUTO DE PVC RIGIDO DE 3/4", 36,00M DE FIO 2,5MM2,CAIXAS,CONEXOES E TOMADA DE SOBREPOR 2P+T,20A,PADRAO BRASILEIRO</t>
  </si>
  <si>
    <t>INSTALACAO DE PONTO DE TOMADA,EMBUTIDO NA ALVENARIA,EQUIVALENTE A 2 VARAS DE ELETRODUTO DE PVC RIGIDO DE 1/2",18,00M DEFIO 2,5MM2,CAIXAS,CONEXOES E TOMADA DE EMBUTIR 2P+T,10A,COMPLACA FOSFORESCENTE,INCLUSIVE ABERTURA E FECHAMENTO DE RASGOEM ALVENARIA</t>
  </si>
  <si>
    <t>INSTALACAO DE PONTO DE TOMADA,APARENTE,EQUIVALENTE A 2 VARASDE ELETRODUTO DE PVC RIGIDO DE 1/2",18,00M DE FIO 2,5MM2,CAIXAS,CONEXOES E TOMADA DE SOBREPOR 2P+T,10A</t>
  </si>
  <si>
    <t>INSTALACAO DE PONTO DE TOMADA,EMBUTIDO NA ALVENARIA,EQUIVALENTE A 2 VARAS DE ELETRODUTO DE PVC RIGIDO DE 1/2",18,00M DEFIO 2,5MM2,CAIXAS,CONEXOES E TOMADA,DE EMBUTIR 2P+T,20A,COMPLACA FOSFORESCENTE,INCLUSIVE ABERTURA E FECHAMENTO DE RASGOEM ALVENARIA</t>
  </si>
  <si>
    <t>INSTALACAO DE PONTO DE TOMADA,APARENTE,EQUIVALENTE A 2 VARASDE ELETRODUTO DE PVC RIGIDO DE 1/2",18,00M DE FIO 2,5MM2,CAIXAS,CONEXOES E TOMADA DE SOBREPOR 2P+T,20A</t>
  </si>
  <si>
    <t>INSTALACAO DE PONTO DE TOMADA,APARENTE COM CANALETA PERFURADA,SENDO ESTA LIGADA A ELETROCALHA PRINCIPAL(EXCLUSIVE ESTA),EQUIVALENTE A 1 VARA DE CANALETA E 2 VARAS DE ELETRODUTO DEPVC RIGIDO DE 1/2", 36,00M DE FIO 2,5MM2,CAIXAS,CONEXOES E TOMADA DE SOBREPOR 2P+T,10A</t>
  </si>
  <si>
    <t>INSTALACAO DE PONTO DE TOMADA,APARENTE COM CANALETA PERFURADA,SENDO ESTA LIGADA A ELETROCALHA PRINCIPAL(EXCLUSIVE ESTA),EQUIVALENTE A 1 VARA DE CANALETA 2 VARAS DE ELETRODUTO DE PVC RIGIDO DE 1/2", 36,00M DE FIO 2,5MM2,CAIXAS,CONEXOES E TOMADA DE SOBRPOR 2P+T,20A</t>
  </si>
  <si>
    <t>INSTALACAO DE UM CONJUNTO DE 2 TOMADAS,EMBUTIDO NA ALVENARIA,EQUIVALENTE A 3 VARAS DE ELETRODUTO DE PVC RIGIDO DE 3/4",27,00M DE FIO 2,5MM2,CAIXAS,CONEXOES E TOMADAS DE EMBUTIR 2P+T,10A,COM PLACA FOSFORESCENTE,INCLUSIVE ABERTURA E FECHAMENTO DE RASGO EM ALVENARIA</t>
  </si>
  <si>
    <t>INSTALACAO DE UM CONJUNTO DE 2 TOMADAS,APARENTE,EQUIVALENTEA 3 VARAS DE ELETRODUTO DE PVC RIGIDO DE 3/4",27,00M DE FIO2,5MM2,CAIXAS,CONEXOES E TOMADAS DE SOBREPOR 2P+T,10A</t>
  </si>
  <si>
    <t>INSTALACAO DE UM CONJUNTO DE 2 TOMADAS,EMBUTIDO NA ALVENARIA,EQUIVALENTE A 3 VARAS DE ELETRODUTO DE PVC RIGIDO DE 3/4",27,00M DE FIO 2,5MM2,CAIXAS,CONEXOES E TOMADAS DE EMBUTIR 2P+T,20A,COM PLACA FOSFORESCENTE,INCLUSIVE ABERTURA E FECHAMENTO DE RASGO EM ALVENARIA</t>
  </si>
  <si>
    <t>INSTALACAO DE UM CONJUNTO DE 2 TOMADAS,APARENTE,EQUIVALENTEA 3 VARAS DE ELETRODUTO DE PVC RIGIDO DE 3/4",27,00M DE FIO2,5MM2,CAIXAS,CONEXOES E TOMADAS DE SOBREPOR 2P+T,20A</t>
  </si>
  <si>
    <t>INSTALACAO DE UM CONJUNTO DE 2 TOMADAS,APARENTE COM CANALETAPERFURADA,SENDO ESTA LIGADA A ELETROCALHA PRINCIPAL(EXCLUSIVE ESTA),EQUIVALENTE A 1,5 VARAS DE CANALETA E 5 VARAS DE ELETRODUTO DE PVC RIGIDO DE 3/4", 45,00M DE FIO 2,5MM2,CAIXAS,CONEXOES E TOMADAS DE SOBREPOR 2P+T,10A</t>
  </si>
  <si>
    <t>INSTALACAO DE UM CONJUNTO DE 2 TOMADAS,APARENTE COM CANALETAPERFURADA,SENDO ESTA LIGADA A ELETROCALHA PRINCIPAL(EXCLUSIVE ESTA),EQUIVALENTE A 1.5 VARAS DE CANALETA E 5 VARAS DE ELETRODUTO DE PVC RIGIDO DE 3/4", 45,00M DE FIO 2,5MM2,CAIXAS,CONEXOES E TOMADAS DE SOBREPOR 2P+T,20A</t>
  </si>
  <si>
    <t>INSTALACAO DE UM CONJUNTO DE 2 TOMADAS,EMBUTIDO NA ALVENARIA,EQUIVALENTE A 3 VARAS DE ELETRODUTO DE PVC RIGIDO DE 1/2",27,00M DE FIO 2,5MM2,CAIXAS,CONEXOES E TOMADAS DE EMBUTIR 2P+T,10A,COM PLACA FOSFORESCENTE,INCLUSIVE ABERTURA E FECHAMENTO DE RASGO EM ALVENARIA</t>
  </si>
  <si>
    <t>INSTALACAO DE UM CONJUNTO DE 2 TOMADAS,APARENTE,EQUIVALENTEA 3 VARAS DE ELETRODUTO DE PVC RIGIDO DE 1/2",27,00M DE FIO2,5MM2,CAIXAS,CONEXOES E TOMADAS DE SOBREPOR 2P+T,10A</t>
  </si>
  <si>
    <t>INSTALACAO DE UM CONJUNTO DE 2 TOMADAS,EMBUTIDO NA ALVENARIA,EQUIVALENTE A 3 VARAS DE ELETRODUTO DE PVC RIGIDO DE 1/2",27,00M DE FIO 2,5MM2,CAIXAS,CONEXOES E TOMADAS DE EMBUTIR 2P+T,20A,COM PLACA FOSFORESCENTE,INCLUSIVE ABERTURA E FECHAMENTO DE RASGO EM ALVENARIA</t>
  </si>
  <si>
    <t>INSTALACAO DE UM CONJUNTO DE 2 TOMADAS,APARENTE,EQUIVALENTEA 3 VARAS DE ELETRODUTO DE PVC RIGIDO DE 1/2",27,00M DE FIO2,5MM2,CAIXAS,CONEXOES E TOMADAS DE SOBREPOR 2P+T,20A</t>
  </si>
  <si>
    <t>INSTALACAO DE UM CONJUNTO DE 2 TOMADAS,APARENTE COM CANALETAPERFURADA,SENDO ESTA LIGADA A ELETROCALHA PRINCIPAL(EXCLUSIVE ESTA),EQUIVALENTE A 1,5 VARAS DE CANALETA E 3 VARAS DE ELETRODUTO DE PVC RIGIDO DE 1/2", 45,00M DE FIO 2,5MM2,CAIXAS,CONEXOES E TOMADAS DE SOBREPOR 2P+T,10A</t>
  </si>
  <si>
    <t>INSTALACAO DE UM CONJUNTO DE 2 TOMADAS,APARENTE COM CANALETAPERFURADA,SENDO ESTA LIGADA A ELETROCALHA PRINCIPAL(EXCLUSIVE ESTA),EQUIVALENTE A 1,5 VARAS DE CANALETA E 3 VARAS DE ELETRODUTO DE PVC RIGIDO DE 1/2", 45,00M DE FIO 2,5MM2,CAIXAS,CONEXOES E TOMADAS DE SOBREPOR 2P+T,20A</t>
  </si>
  <si>
    <t>INSTALACAO DE UM CONJUNTO DE 3 TOMADAS,EMBUTIDO NA ALVENARIA,EQUIVALENTE A 4 VARAS DE ELETRODUTO DE PVC RIGIDO DE 3/4",37,00M DE FIO 2,5MM2,CAIXAS,CONEXOES E TOMADAS DE EMBUTIR 2P+T,10A,COM PLACA FOSFORESCENTE,INCLUSIVE ABERTURA E FECHAMENTO DE RASGO EM ALVENARIA</t>
  </si>
  <si>
    <t>INSTALACAO DE UM CONJUNTO DE 3 TOMADAS,APARENTE,EQUIVALENTEA 4 VARAS DE ELETRODUTO DE PVC RIGIDO DE 3/4",37,00M DE FIO2,5MM2,CAIXAS,CONEXOES E TOMADAS DE SOBREPOR 2P+T,10A</t>
  </si>
  <si>
    <t>INSTALACAO DE UM CONJUNTO DE 3 TOMADAS,EMBUTIDO NA ALVENARIA,EQUIVALENTE A 4 VARAS DE ELETRODUTO DE PVC RIGIDO DE 3/4",37,00M DE FIO 2,5MM2,CAIXAS,CONEXOES E TOMADAS DE EMBUTIR 2P+T,20A,COM PLACA FOSFORESCENTE,INCLUSIVE ABERTURA E FECHAMENTO DE RASGO EM ALVENARIA</t>
  </si>
  <si>
    <t>INSTALACAO DE UM CONJUNTO DE 3 TOMADAS,APARENTE,EQUIVALENTEA 4 VARAS DE ELETRODUTO DE PVC RIGIDO DE 3/4",37,00M DE FIO2,5MM2,CAIXAS,CONEXOES E TOMADAS DE SOBREPOR 2P+T,20A</t>
  </si>
  <si>
    <t>INSTALACAO DE UM CONJUNTO DE 3 TOMADAS,APARENTE COM CANALETAPERFURADA,SENDO ESTA LIGADA A ELETROCALHA PRINCIPAL(EXCLUSIVE ESTA),EQUIVALENTE A 2,5 VARAS DE CANALETA E 6 VARAS DE ELETRODUTO DE PVC RIGIDO DE 3/4",55,00M DE FIO 2,5MM2,CAIXAS,CONEXOES E TOMADAS DE SOBREPOR 2P+T,10A</t>
  </si>
  <si>
    <t>INSTALACAO DE UM CONJUNTO DE 3 TOMADAS,APARENTE COM CANALETAPERFURADA,SENDO ESTA LIGADA A ELETROCALHA PRINCIPAL(EXCLUSIVE ESTA),EQUIVALENTE A 2,5 VARAS DE CANALETA E 6 VARAS DE ELETRODUTO DE PVC RIGIDO DE 3/4",55,00M DE FIO 2,5MM2,CAIXAS,CONEXOES E TOMADAS DE SOBREPOR 2P+T,20A</t>
  </si>
  <si>
    <t>INSTALACAO DE UM CONJUNTO DE 3 TOMADAS,EMBUTIDO NA ALVENARIA,EQUIVALENTE A 4 VARAS DE ELETRODUTO DE PVC RIGIDO DE 1/2",37,00M DE FIO 2,5MM2,CAIXAS,CONEXOES E TOMADAS DE EMBUTIR 2P+T,10A,COM PLACA FOSFORESCENTE,INCLUSIVE ABERTURA E FECHAMENTO DE RASGO EM ALVENARIA</t>
  </si>
  <si>
    <t>INSTALACAO DE UM CONJUNTO DE 3 TOMADAS,APARENTE,EQUIVALENTEA 4 VARAS DE ELETRODUTO DE PVC RIGIDO DE 1/2",37,00M DE FIO2,5MM2,CAIXAS,CONEXOES E TOMADAS DE SOBREPOR 2P+T,10A</t>
  </si>
  <si>
    <t>INSTALACAO DE UM CONJUNTO DE 3 TOMADAS,EMBUTIDO NA ALVENARIA,EQUIVALENTE A 4 VARAS DE ELETRODUTO DE PVC RIGIDO DE 1/2",37,00M DE FIO DE 2,5MM2,CAIXAS,CONEXOES E TOMADAS DE EMBUTIR2P+T,20A,COM PLACA FOSFORESCENTE,INCLUSIVE ABERTURA E FECHAMTO DE RASGO EM ALVENARIA</t>
  </si>
  <si>
    <t>INSTALACAO DE UM CONJUNTO DE 3 TOMADAS,APARENTE,EQUIVALENTEA 4 VARAS DE ELETRODUTO DE PVC RIGIDO DE 1/2",37,00M DE FIO2,5MM2,CAIXAS,CONEXOES E TOMADAS DE SOBREPOR 2P+T,20A</t>
  </si>
  <si>
    <t>INSTALACAO DE UM CONJUNTO DE 3 TOMADAS,APARENTE COM CANALETAPERFURADA,SENDO ESTA LIGADA A ELETROCALHA PRINCIPAL(EXCLUSIVE ESTA),EQUIVALENTE A 2,5 VARAS DE CANALETA E 4 VARAS DE ELETRODUTO DE PVC RIGIDO DE 1/2", 55,00M DE FIO 2,5MM2,CAIXAS,CONEXOES E TOMADAS DE SOBREPOR 2P+T,10A</t>
  </si>
  <si>
    <t>INSTALACAO DE UM CONJUNTO DE 3 TOMADAS,APARENTE COM CANALETAPERFURADA,SENDO ESTA LIGADA A ELETROCALHA PRINCIPAL(EXCLUSIVE ESTA),EQUIVALENTE A 2,5 VARAS DE CANALETA E 4 VARAS DE ELETRODUTO DE PVC RIGIDO DE 1/2", 55,00M DE FIO 2,5MM2,CAIXAS,CONEXOES E TOMADAS DE SOBREPOR 2P+T,20A</t>
  </si>
  <si>
    <t>INSTALACAO DE UM CONJUNTO DE 4 TOMADAS,EMBUTIDO NA ALVENARIA,EQUIVALENTE A 5 VARAS DE ELETRODUTO DE PVC RIGIDO DE 3/4",45,00M DE FIO 2,5MM2,CAIXAS,CONEXOES E TOMADAS DE EMBUTIR 2P+T,10A,COM PLACA FOSFORESCENTE,INCLUSIVE ABERTURA E FECHAMENTO DE RASGO EM ALVENARIA</t>
  </si>
  <si>
    <t>INSTALACAO DE UM CONJUNTO DE 4 TOMADAS,APARENTE,EQUIVALENTEA 5 VARAS DE ELETRODUTO DE PVC RIGIDO DE 3/4",45,00M DE FIO2,5MM2,CAIXAS,CONEXOES E TOMADAS DE SOBREPOR 2P+T,10A</t>
  </si>
  <si>
    <t>INSTALACAO DE UM CONJUNTO DE 4 TOMADAS,EMBUTIDO NA ALVENARIA,EQUIVALENTE A 5 VARAS DE ELETRODUTO DE PVC RIGIDO DE 3/4",45,00M DE FIO 2,5MM2,CAIXAS,CONEXOES E TOMADAS DE EMBUTIR 2P+T,20A,COM PLACA FOSFORESCENTE,INCLUSIVE ABERTURA E FECHAMENTO DE RASGO EM ALVENARIA</t>
  </si>
  <si>
    <t>INSTALACAO DE UM CONJUNTO DE 4 TOMADAS,APARENTE,EQUIVALENTEA 5 VARAS DE ELETRODUTO DE PVC RIGIDO DE 3/4",45,00M DE FIO2,5MM2,CAIXAS,CONEXOES E TOMADAS DE SOBREPOR 2P+T,20A</t>
  </si>
  <si>
    <t>INSTALACAO DE UM CONJUNTO DE 4 TOMADAS,APARENTE COM CANALETAPERFURADA,SENDO ESTA LIGADA A ELETROCALHA PRINCIPAL(EXCLUSIVE ESTA),EQUIVALENTE A 3,5 VARAS DE CANALETA E 7 VARAS DE ELETRODUTO DE PVC RIGIDO DE 3/4", 63,00M DE FIO 2,5MM2,CAIXAS,CONEXOES E TOMADAS DE SOBREPOR 2P+T,10A</t>
  </si>
  <si>
    <t>INSTALACAO DE UM CONJUNTO DE 4 TOMADAS,APARENTE COM CANALETAPERFURADA,SENDO ESTA LIGADA A ELETROCALHA PRINCIPAL(EXCLUSIVE ESTA),EQUIVALENTE A 3,5 VARAS DE CANALETA E 7 VARAS DE ELETRODUTO DE PVC RIGIDO DE 3/4", 63,00M DE FIO 2,5MM2,CAIXAS,CONEXOES E TOMADAS DE SOBREPOR 2P+T,20A</t>
  </si>
  <si>
    <t>INSTALACAO DE UM CONJUNTO DE 4 TOMADAS,EMBUTIDO NA ALVENARIA,EQUIVALENTE A 5 VARAS DE ELETRODUTO DE PVC RIGIDO DE 1/2",45,00M DE FIO 2,5MM2,CAIXAS,CONEXOES E TOMADAS DE EMBUTIR 2P+T,10A,COM PLACA FOSFORESCENTE,INCLUSIVE ABERTURA E FECHAMENTO DE RASGO EM ALVENARIA</t>
  </si>
  <si>
    <t>INSTALACAO DE UM CONJUNTO DE 4 TOMADAS,APARENTE,EQUIVALENTEA 5 VARAS DE ELETRODUTO DE PVC RIGIDO DE 1/2",45,00M DE FIO2,5MM2,CAIXAS,CONEXOES E TOMADAS DE SOBREPOR 2P+T,10A</t>
  </si>
  <si>
    <t>INSTALACAO DE UM CONJUNTO DE 4 TOMADAS,EMBUTIDO NA ALVENARIA,EQUIVALENTE A 5 VARAS DE ELETRODUTO DE PVC RIGIDO DE 1/2",45,00M DE FIO 2,5MM2,CAIXAS,CONEXOES E TOMADAS DE EMBUTIR 2P+T,20A,COM PLACA FOSFORESCENTE,INCLUSIVE ABERTURA E FECHAMENTO DE RASGO EM ALVENARIA</t>
  </si>
  <si>
    <t>INSTALACAO DE UM CONJUNTO DE 4 TOMADAS,APARENTE,EQUIVALENTEA 5 VARAS DE ELETRODUTO DE PVC RIGIDO DE 1/2",45,00M DE FIO2,5MM2,CAIXAS,CONEXOES E TOMADAS DE SOBREPOR 2P+T,20A</t>
  </si>
  <si>
    <t>INSTALACAO DE UM CONJUNTO DE 4 TOMADAS,APARENTE COM CANALETAPERFURADA,SENDO ESTA LIGADA A ELETROCALHA PRINCIPAL(EXCLUSIVE ESTA),EQUIVALENTE A 3,5 VARAS DE CANALETA E 5 VARAS DE ELETRODUTO DE PVC RIGIDO DE 1/2", 63,00M DE FIO 2,5MM2,CAIXAS,CONEXOES E TOMADAS DE SOBREPOR 2P+T,10A</t>
  </si>
  <si>
    <t>INSTALACAO DE UM CONJUNTO DE 4 TOMADAS,APARENTE COM CANALETAPERFURADA,SENDO ESTA LIGADA A ELETROCALHA PRINCIPAL(EXCLUSIVE ESTA),EQUIVALENTE A 3,5 VARAS DE CANALETA E 5 VARAS DE ELETRODUTO DE PVC RIGIDO DE 1/2", 63,00M DE FIO 2,5MM2,CAIXAS,CONEXOES E TOMADAS DE SOBREPOR 2P+T,20A</t>
  </si>
  <si>
    <t>INSTALACAO DE PONTO DE LUZ,APARENTE,EQUIVALENTE A 2 VARAS DEELETRODUTO RIGIDO,DE ACO CARBONO ESMALTADO,DE 3/4",12,00M DE FIO 2,5MM2,CAIXAS,CONEXOES,LUVAS,CURVA E INTERRUPTOR DE SOBREPOR COM PLACA FOSFORESCENTE</t>
  </si>
  <si>
    <t>INSTALACAO DE PONTO DE LUZ,APARENTE,EQUIVALENTE A 2 VARAS DEELETRODUTO RIGIDO,DE ACO CARBONO ESMALTADO,DE 1/2",12,00M DE FIO 1,5MM2,CAIXAS,CONEXOES,LUVAS,CURVA E INTERRUPTOR DE SOBREPOR COM PLACA FOSFORESCENTE</t>
  </si>
  <si>
    <t>INSTALACAO DE UM CONJUNTO DE 2 PONTOS DE LUZ,APARENTE,EQUIVALENTE A 5 VARAS DE ELETRODUTO RIGIDO,DE ACO CARBONO ESMALTADO,DE 3/4",33,00M DE FIO 2,5MM2,CAIXAS,CONEXOES,LUVAS,CURVA EINTERRUPTOR DE SOBREPOR COM PLACA FOSFORESCENTE</t>
  </si>
  <si>
    <t>INSTALACAO DE UM CONJUNTO DE 3 PONTOS DE LUZ,APARENTE,EQUIVALENTE A 6 VARAS DE ELETRODUTO RIGIDO,DE ACO CARBONO ESMALTADO,DE 3/4",50,00 DE FIO 2,5MM2,CAIXAS,CONEXOES,LUVAS,CURVA EINTERRUPTOR DE SOBREPOR COM PLACA FOSFORESCENTE</t>
  </si>
  <si>
    <t>INSTALACAO DE UM CONJUNTO DE 4 PONTOS DE LUZ,APARENTE,EQUIVALENTE A 7 VARAS DE ELETRODUTO RIGIDO,DE ACO CARBONO ESMALTADO,DE 3/4",50,00M DE FIO 2,5MM2,CAIXAS,CONEXOES,LUVAS,CURVA EINTERRUPTOR DE SOBREPOR COM PLACA FOSFORESCENTE</t>
  </si>
  <si>
    <t>INSTALACAO DE UM CONJUNTO DE 5 PONTOS DE LUZ,APARENTE,EQUIVALENTE A 8 VARAS DE ELETRODUTO RIGIDO,DE ACO CARBONO ESMALTADO,DE 3/4",57,00MM DE FIO 2,5MM2,CAIXAS,CONEXOES,LUVAS,CURVAE INTERRUPTOR DE SOBREPOR COM PLACA FOSFORESCENTE</t>
  </si>
  <si>
    <t>INSTALACAO DE UM CONJUNTO DE 6 PONTOS DE LUZ,APARENTE,EQUIVALENTE A 9 VARAS DE ELETRODUTO RIGIDO,DE ACO CARBONO ESMALTADO,DE 3/4",66,00M DE FIO 2,5MM2,CAIXAS,CONEXOES,LUVAS,CURVA EINTERRUPTOR DE SOBREPOR COM PLACA FOSFORESCENTE</t>
  </si>
  <si>
    <t>INSTALACAO DE UM CONJUNTO DE 8 PONTOS DE LUZ,APARENTE,EQUIVALENTE A 10 VARAS DE ELETRODUTO RIGIDO,DE ACO CARBONO ESMALTADO,DE 3/4",80,00M DE FIO 2,5MM2,CAIXAS,CONEXOES,LUVAS,CURVAE INTERRUPTOR DE SOBREPOR COM PLACA FOSFORESCENTE</t>
  </si>
  <si>
    <t>INSTALACAO DE UM CONJUNTO DE 2 PONTOS DE LUZ,APARENTE,EQUIVALENTE A 3 VARAS DE ELETRODUTO RIGIDO,DE ACO CARBONO ESMALTADO,DE 3/4",20,00M DE FIO 2,5MM2,CAIXAS,CONEXOES,LUVAS E CONSIDERANDO O CONTROLE DOS PONTOS DIRETO NO Q.D.L</t>
  </si>
  <si>
    <t>INSTALACAO DE UM CONJUNTO DE 3 PONTOS DE LUZ,APARENTE,EQUIVALENTE A 5 VARAS DE ELETRODUTO RIGIDO,DE ACO CARBONO ESMALTADO,DE 3/4",30,00M DE FIO 2,5MM2,CAIXAS,CONEXOES,LUVAS E CONSIDERANDO O CONTROLE DOS PONTOS DIRETO NO Q.D.L.</t>
  </si>
  <si>
    <t>INSTALACAO DE UM CONJUNTO DE 4 PONTOS DE LUZ,APARENTE,EQUIVALENTE A 6 VARAS DE ELETRODUTO RIGIDO,DE ACO CARBONO ESMALTADO,DE 3/4",40,00M DE FIO 2,5MM2,CAIXAS,CONEXOES,LUVAS E CONSIDERANDO O CONTROLE DOS PONTOS DIRETO NO Q.D.L.</t>
  </si>
  <si>
    <t>INSTALACAO DE UM CONJUNTO DE 5 PONTOS DE LUZ,APARENTE,EQUIVALENTE A 7 VARAS DE ELETRODUTO RIGIDO,DE ACO CARBONO ESMALTADO,DE 3/4",45,00M DE FIO 2,5MM2,CAIXAS,CONEXOES,LUVAS E CONSIDERANDO O CONTROLE DOS PONTOS DIRETO NO Q.D.L.</t>
  </si>
  <si>
    <t>INSTALACAO DE UM CONJUNTO DE 6 PONTOS DE LUZ,APARENTE,EQUIVALENTE A 8 VARAS DE ELETRODUTO RIGIDO,DE ACO CARBONO ESMALTADO,DE 3/4",53,00M DE FIO 2,5MM2,CAIXAS,CONEXOES,LUVAS E CONSIDERANDO O CONTROLE DOS PONTOS DIRETO NO Q.D.L.</t>
  </si>
  <si>
    <t>INSTALACAO DE UM CONJUNTO DE 8 PONTOS DE LUZ,APARENTE,EQUIVALENTE A 9 VARAS DE ELETRODUTO RIGIDO,DE ACO CARBONO ESMALTADO,DE 3/4",57,00M DE FIO 2,5MM2,CAIXAS,CONEXOES,LUVAS E CONSIDERANDO O CONTROLE DOS PONTOS DIRETO NO Q.D.L.</t>
  </si>
  <si>
    <t>INSTALACAO DE PONTO DE TOMADA,EQUIVALENTE A 2 VARAS DE ELETRODUTO RIGIDO,DE ACO CARBONO ESMALTADO,DE 3/4",12,00M DE FIO2,5MM2,CAIXAS,ABRACADEIRAS,CONEXOES E TOMADA DE SOBREPOR COMPLACA FOSFORESCENTE</t>
  </si>
  <si>
    <t>INSTALACAO DE UM CONJUNTO DE 2 TOMADAS,EQUIVALENTE A 3 VARASDE ELETRODUTO RIGIDO,DE ACO CARBONO ESMALTADO,DE 3/4",18,00M DE FIO 2,5MM2,CAIXAS,ABRACADEIRAS,CONEXOES E TOMADA DE SOBREPOR COM PLACA FOSFORESCENTE</t>
  </si>
  <si>
    <t>INSTALACAO DE UM CONJUNTO DE 3 TOMADAS,EQUIVALENTE A 4 VARASDE ELETRODUTO RIGIDO,DE ACO CARBONO ESMALTADO,DE 3/4",25,00M DE FIO 2,5MM2,CAIXAS,ABRACADEIRAS,CONEXOES E TOMADA DE SOBREPOR COM PLACA FOSFORESCENTE</t>
  </si>
  <si>
    <t>INSTALACAO DE UM CONJUNTO DE 4 TOMADAS,EQUIVALENTE A 5 VARASDE ELETRODUTO RIGIDO,DE ACO CARBONO ESMALTADO,DE 3/4",30,00M DE FIO 2,5MM2,CAIXAS,ABRACADEIRAS,CONEXOES E TOMADA DE SOBREPOR COM PLACA FOSFORESCENTE</t>
  </si>
  <si>
    <t>TERMINAL MECANICO A COMPRESSAO,FABRICADO EM BRONZE,PARA CABODE 1,5MM2.FORNECIMENTO E COLOCACAO</t>
  </si>
  <si>
    <t>TERMINAL MECANICO A COMPRESSAO,FABRICADO EM BRONZE,PARA CABODE 2,5MM2.FORNECIMENTO E COLOCACAO</t>
  </si>
  <si>
    <t>TERMINAL MECANICO A COMPRESSAO,FABRICADO EM BRONZE,PARA CABODE 4MM2.FORNECIMENTO E COLOCACAO</t>
  </si>
  <si>
    <t>TERMINAL MECANICO A COMPRESSAO,FABRICADO EM BRONZE,PARA CABODE 6MM2.FORNECIMENTO E COLOCACAO</t>
  </si>
  <si>
    <t>TERMINAL MECANICO A COMPRESSAO,FABRICADO EM BRONZE,PARA CABODE 10MM2.FORNECIMENTO E COLOCACAO</t>
  </si>
  <si>
    <t>TERMINAL MECANICO A COMPRESSAO,FABRICADO EM BRONZE,PARA CABODE 16MM2.FORNECIMENTO E COLOCACAO</t>
  </si>
  <si>
    <t>TERMINAL MECANICO A COMPRESSAO,FABRICADO EM BRONZE,PARA CABODE 25MM2.FORNECIMENTO E COLOCACAO</t>
  </si>
  <si>
    <t>TERMINAL MECANICO A COMPRESSAO,FABRICADO EM BRONZE,PARA CABODE 35MM2.FORNECIMENTO E COLOCACAO</t>
  </si>
  <si>
    <t>TERMINAL MECANICO A COMPRESSAO,FABRICADO EM BRONZE,PARA CABODE 50MM2.FORNECIMENTO E COLOCACAO</t>
  </si>
  <si>
    <t>TERMINAL MECANICO A COMPRESSAO,FABRICADO EM BRONZE,PARA CABODE 70MM2.FORNECIMENTO E COLOCACAO</t>
  </si>
  <si>
    <t>TERMINAL MECANICO A COMPRESSAO,FABRICADO EM BRONZE,PARA CABODE 95MM2.FORNECIMENTO E COLOCACAO</t>
  </si>
  <si>
    <t>TERMINAL MECANICO A COMPRESSAO,FABRICADO EM BRONZE,PARA CABODE 120MM2.FORNECIMENTO E COLOCACAO</t>
  </si>
  <si>
    <t>TERMINAL MECANICO A COMPRESSAO,FABRICADO EM BRONZE,PARA CABODE 150MM2.FORNECIMENTO E COLOCACAO</t>
  </si>
  <si>
    <t>TERMINAL MECANICO A COMPRESSAO,FABRICADO EM BRONZE,PARA CABODE 185MM2.FORNECIMENTO E COLOCACAO</t>
  </si>
  <si>
    <t>TERMINAL MECANICO A COMPRESSAO,FABRICADO EM BRONZE,PARA CABODE 240MM2.FORNECIMENTO E COLOCACAO</t>
  </si>
  <si>
    <t>TERMINAL MECANICO A COMPRESSAO,FABRICADO EM BRONZE,PARA CABODE 300MM2.FORNECIMENTO E COLOCACAO</t>
  </si>
  <si>
    <t>INTERLIGACAO DE ELETROCALHA PERFURADA DE LARGURA 100MM,ABA 75MM COM PAINEL OU QUADRO DE DISTRIBUICAO DE ENERGIA ELETRICA,EXCLUSIVE PAINEL OU QUADRO E ELETROCALHA.FORNECIMENTO E COLOCACAO</t>
  </si>
  <si>
    <t>INTERLIGACAO DE ELETROCALHA PERFURADA DE LARGURA 100MM,ABA 100MM COM PAINEL OU QUADRO DE DISTRIBUICAO DE ENERGIA ELETRICA,EXCLUSIVE PAINEL OU QUADRO E ELETROCALHA.FORNECIMENTO E COLOCACAO</t>
  </si>
  <si>
    <t>INTERLIGACAO DE ELETROCALHA PERFURADA DE LARGURA 200MM,ABA 100MM COM PAINEL OU QUADRO DE DISTRIBUICAO DE ENERGIA ELETRICA,EXCLUSIVE PAINEL OU QUADRO E ELETROCALHA.FORNECIMENTO E COLOCACAO</t>
  </si>
  <si>
    <t>INTERLIGACAO DE ELETROCALHA PERFURADA DE LARGURA 300MM,ABA 100MM COM PAINEL OU QUADRO DE DISTRIBUICAO DE ENERGIA ELETRICA,EXCLUSIVE PAINEL OU QUADRO E ELETROCALHA.FORNECIMENTO E COLOCACAO</t>
  </si>
  <si>
    <t>ELETROCALHA PERFURADA,SEM TAMPA,TIPO "U",150X50MM,TRATAMENTOSUPERFICIAL PRE-ZINCADO A QUENTE,INCLUSIVE CONEXOES,ACESSORIOS E FIXACAO SUPERIOR.FORNECIMENTO E COLOCACAO</t>
  </si>
  <si>
    <t>CURVA DE INVERSAO,90º,PARA ELETROCALHA PERFURADA OU LISA,200X75MM.FORNECIMENTO E COLOCACAO</t>
  </si>
  <si>
    <t>TOMADA ELETRICA 2P+T,20A/250V,PADRAO BRASILEIRO,DE EMBUTIR,COM PLACA 4"X2".FORNECIMENTO E COLOCACAO</t>
  </si>
  <si>
    <t>TOMADA ELETRICA 2P+T,20A/250V,PADRAO BRASILEIRO,DE SOBREPOR.FORNECIMENTO E COLOCACAO</t>
  </si>
  <si>
    <t>LAMPADA LED,BULBO,A60,4,5W,100/240V,BASE E-27.FORNECIMENTO ECOLOCACAO</t>
  </si>
  <si>
    <t>LAMPADA LED,BULBO,A60,7W,100/240V,BASE E-27.FORNECIMENTO ECOLOCACAO</t>
  </si>
  <si>
    <t>LAMPADA LED,BULBO,A60,8W,100/240V,BASE E-27.FORNECIMENTO ECOLOCACAO</t>
  </si>
  <si>
    <t>COLOCACAO DE RESERVATORIO DE FIBROCIMENTO,FIBRA DE VIDRO OUSEMELHANTE DE 250L,INCLUSIVE PECAS DE APOIO EM ALVENARIA E MADEIRA SERRADA,E FLANGES DE LIGACAO HIDRAULICA,EXCLUSIVE FORNECIMENTO DO RESERVATORIO</t>
  </si>
  <si>
    <t>COLOCACAO DE RESERVATORIO DE FIBROCIMENTO,FIBRA DE VIDRO OUSEMELHANTE DE 300L,INCLUSIVE PECAS DE APOIO EM ALVENARIA E MADEIRA SERRADA E FLANGES DE LIGACAO HIDRAULICA,EXCLUSIVE FORNECIMENTO DO RESERVATORIO</t>
  </si>
  <si>
    <t>COLOCACAO DE RESERVATORIO DE FIBROCIMENTO,FIBRA DE VIDRO OUSEMELHANTE DE 500L,INCLUSIVE PECAS DE APOIO EM ALVENARIA E MADEIRA SERRADA,E FLANGES DE LIGACAO HIDRAULICA,EXCLUSIVE FORNECIMENTO DO RESERVATORIO</t>
  </si>
  <si>
    <t>COLOCACAO DE RESERVATORIO DE FIBROCIMENTO,FIBRA DE VIDRO OUSEMELHANTE COM 1000L,INCLUSIVE PECAS DE APOIO EM ALVENARIA EMADEIRA SERRADA,E FLANGES DE LIGACAO HIDRAULICA,EXCLUSIVE FORNECIMENTO DO RESERVATORIO</t>
  </si>
  <si>
    <t>COLOCACAO DE RESERVATORIO DE FIBROCIMENTO,FIBRA DE VIDRO OUSEMELHANTE DE 1.500L,INCLUSIVE PECAS DE APOIO EM ALVENARIA EMADEIRA SERRADA,E FLANGES DE LIGACAO HIDRAULICA,EXCLUSIVE FONECIMENTO DO RESERVATORIO</t>
  </si>
  <si>
    <t>COLOCACAO DE RESERVATORIO DE FIBROCIMENTO,FIBRA DE VIDRO OUSEMELHANTE DE 2.000L,INCLUSIVE PECAS DE APOIO EM ALVENARIA EMADEIRA SERRADA,E FLANGES DE LIGACAO HIDRAULICA,EXCLUSIVE FORNECIMENTO DO RESERVATORIO.</t>
  </si>
  <si>
    <t>COLOCACAO DE RESERVATORIO DE FOBROCIMENTO,FIBRA DE VIDRO OUSEMELHANTE DE 2.500L,INCLUSIVE PECAS DE APOIO EM ALVENARIA EMADEIRA SERRADA,E FLANGES DE LIGACAO HIDRAULICA,EXCLUSIVEFORNECIMENTO DO RESERVATORIO.</t>
  </si>
  <si>
    <t>COLOCACAO DE RESERVATORIO DE FRIBROCIMENTO,FIBRA DE VIDRO OUSEMELHANTE DE 3.000L,INCLUSIVE PECAS DE APOIO EM ALVENARIAE MADEIRA SERRADA,E FLANGES DE LIGACAO HIDRAULICA,EXCLUSIVEFORNECIMENTO DO RESERVATORIO</t>
  </si>
  <si>
    <t>COLOCACAO DE RESERVATORIO DE FIBROCIMENTO,FIBRA DE VIDRO OUSEMELHANTE DE 5.000L,INCLUSIVE PECAS DE APOIO EM ALVENARIA EMADEIRA SERRADA,E FLANGES DE LIGACAO HIDRAULICA,EXCLUSIVE FORNECIMENTO DO RESERVATORIO</t>
  </si>
  <si>
    <t>ELETRODUTO DE FERRO GALVANIZADO,TIPO MEDIO,DIAMETRO DE 3/4",EXCLUSIVE LUVAS,CURVAS,ABERTURA E FECHAMENTO DE RASGO.FORNECIMENTO E ASSENTAMENTO</t>
  </si>
  <si>
    <t>ELETRODUTO DE FERRO GALVANIZADO,TIPO MEDIO,DIAMETRO DE 1",EXCLUSIVE LUVAS,CURVAS,ABERTURA E FECHAMENTO DE RASGO.FORNECIMENTO E ASSENTAMENTO</t>
  </si>
  <si>
    <t>ELETRODUTO DE FERRO GALVANIZADO,TIPO MEDIO,DIAMETRO DE 1.1/4",EXCLUSIVE LUVAS,CURVAS,ABERTURA E FECHAMENTO DE RASGO.FORNECIMENTO E ASSENTAMENTO</t>
  </si>
  <si>
    <t>ELETRODUTO DE FERRO GALVANIZADO,TIPO MEDIO,DIAMETRO DE 1.1/2",EXCLUSIVE LUVAS,CURVAS,ABERTURA E FECHAMENTO DE RASGO.FORNECIMENTO E ASSENTAMENTO</t>
  </si>
  <si>
    <t>ELETRODUTO DE FERRO GALVANIZADO,TIPO MEDIO,DIAMETRO DE 2",EXCLUSIVE LUVAS,CURVAS,ABERTURA E FECHAMENTO DE RASGO.FORNECIMENTO E ASSENTAMENTO</t>
  </si>
  <si>
    <t>ELETRODUTO DE FERRO GALVANIZADO,TIPO MEDIO,DIAMETRO DE 2.1/2",EXCLUSIVE LUVAS,CURVAS,ABERTURA E FECHAMENTO DE RASGO.FORNECIMENTO E ASSENTAMENTO</t>
  </si>
  <si>
    <t>ELETRODUTO DE FERRO GALVANIZADO,TIPO MEDIO,DIAMETRO DE 3",EXCLUSIVE LUVAS,CURVAS,ABERTURA E FECHAMENTO DE RASGO.FORNECIMENTO E ASSENTAMENTO</t>
  </si>
  <si>
    <t>ELETRODUTO DE FERRO GALVANIZADO,TIPO MEDIO,DIAMETRO DE 4",EXCLUSIVE LUVAS,CURVAS,ABERTURA E FECHAMENTO DE RASGO.FORNECIMENTO E ASSENTAMENTO</t>
  </si>
  <si>
    <t>ELETRODUTO DE FERRO GALVANIZADO,TIPO MEDIO,DIAMETRO DE 3/4",INCLUSIVE CONEXOES E EMENDAS,EXCLUSIVE ABERTURA E FECHAMENTODE RASGO.FORNECIMENTO E ASSENTAMENTO</t>
  </si>
  <si>
    <t>ELETRODUTO DE FERRO GALVANIZADO,TIPO MEDIO,DIAMETRO DE 1",INCLUSIVE CONEXOES E EMENDAS,EXCLUSIVE ABERTURA E FECHAMENTO DE RASGO.FORNECIMENTO E ASSENTAMENTO</t>
  </si>
  <si>
    <t>ELETRODUTO DE FERRO GALVANIZADO,TIPO MEDIO,DIAMETRO DE 1.1/4",INCLUSIVE CONEXOES E EMENDAS,EXCLUSIVE ABERTURA E FECHAMENTO DE RASGO.FORNECIMENTO E ASSENTAMENTO</t>
  </si>
  <si>
    <t>ELETRODUTO DE FERRO GALVANIZADO,TIPO MEDIO,DIAMETRO DE 1.1/2",INCLUSIVE CONEXOES E EMENDAS,EXCLUSIVE ABERTURA E FECHAMENTO DE RASGO.FORNECIMENTO E ASSENTAMENTO</t>
  </si>
  <si>
    <t>ELETRODUTO DE FERRO GALVANIZADO,TIPO MEDIO,DIAMETRO DE 2",INCLUSIVE CONEXOES E EMENDAS,EXCLUSIVE ABERTURA E FECHAMENTO DE RASGO.FORNECIMENTO E ASSENTAMENTO</t>
  </si>
  <si>
    <t>ELETRODUTO DE FERRO GALVANIZADO,TIPO MEDIO,DIAMETRO DE 2.1/2",INCLUSIVE CONEXOES E EMENDAS,EXCLUSIVE ABERTURA E FECHAMENTO DE RASGO.FORNECIMENTO E ASSENTAMENTO</t>
  </si>
  <si>
    <t>ELETRODUTO DE FERRO GALVANIZADO,TIPO MEDIO,DIAMETRO DE 3",INCLUSIVE CONEXOES E EMENDAS,EXCLUSIVE ABERTURA E FECHAMENTO DE RASGO.FORNECIMENTO E ASSENTAMENTO</t>
  </si>
  <si>
    <t>ELETRODUTO DE FERRO GALVANIZADO,TIPO MEDIO,DIAMETRO DE 4",INCLUSIVE CONEXOES E EMENDAS,EXCLUSIVE ABERTURA E FECHAMENTO DE RASGO.FORNECIMENTO E ASSENTAMENTO</t>
  </si>
  <si>
    <t>ELETRODUTO DE FERRO GALVANIZADO,TIPO PESADO,DIAMETRO DE 1/2",EXCLUSIVE LUVAS,CURVAS,ABERTURA E FECHAMENTO DE RASGO.FORNECIMENTO E ASSENTAMENTO</t>
  </si>
  <si>
    <t>ELETRODUTO DE FERRO GALVANIZADO,TIPO PESADO,DIAMETRO DE 3/4",EXCLUSIVE LUVAS,CURVAS,ABERTURA E FECHAMENTO DE RASGO.FORNECIMENTO E ASSENTAMENTO</t>
  </si>
  <si>
    <t>ELETRODUTO DE FERRO GALVANIZADO,TIPO PESADO,DIAMETRO DE 1",EXCLUSIVE LUVAS,CURVAS,ABERTURA E FECHAMENTO DE RASGO.FORNECIMENTO E ASSENTAMENTO</t>
  </si>
  <si>
    <t>ELETRODUTO DE FERRO GALVANIZADO,TIPO PESADO,DIAMETRO DE 1.1/4",EXCLUSIVE LUVAS,CURVAS,ABERTURA E FECHAMENTO DE RASGO.FORNECIMENTO E ASSENTAMENTO</t>
  </si>
  <si>
    <t>ELETRODUTO DE FERRO GALVANIZADO,TIPO PESADO,DIAMETRO DE 1.1/2",EXCLUSIVE LUVAS,CURVAS,ABERTURA E FECHAMENTO DE RASGO.FORNECIMENTO E ASSENTAMENTO</t>
  </si>
  <si>
    <t>ELETRODUTO DE FERRO GALVANIZADO,TIPO PESADO,DIAMETRO DE 2",EXCLUSIVE LUVAS,CURVAS,ABERTURA E FECHAMENTO DE RASGO.FORNECIMENTO E ASSENTAMENTO</t>
  </si>
  <si>
    <t>ELETRODUTO DE FERRO GALVANIZADO,TIPO PESADO,DIAMETRO DE 2.1/2",EXCLUSIVE LUVAS,CURVAS,ABERTURA E FECHAMENTO DE RASGO.FORNECIMENTO E ASSENTAMENTO</t>
  </si>
  <si>
    <t>ELETRODUTO DE FERRO GALVANIZADO,TIPO PESADO,DIAMETRO DE 3",EXCLUSIVE LUVAS,CURVAS,ABERTURA E FECHAMENTO DE RASGO.FORNECIMENTO E ASSENTAMENTO</t>
  </si>
  <si>
    <t>ELETRODUTO DE FERRO GALVANIZADO, TIPO PESADO,DIAMETRO DE 1/2",INCLUSIVE CONEXOES E EMENDAS, EXCLUSIVE ABERTURA E FECHAMENTO DO RASGO.FORNECIMENTO E ASSENTAMENTO</t>
  </si>
  <si>
    <t>ELETRODUTO DE FERRO GALVANIZADO,TIPO PESADO,DIAMETRO DE 3/4",INCLUSIVE CONEXOES E EMENDAS,EXCLUSIVE ABERTURA E FECHAMENTO DE RASGO.FORNECIMENTO E ASSENTAMENTO</t>
  </si>
  <si>
    <t>ELETRODUTO DE FERRO GALVANIZADO,TIPO PESADO,DIAMETRO DE 1",INCLUSIVE CONEXOES E EMENDAS,EXCLUSIVE ABERTURA E FECHAMENTODO RASGO.FORNECIMENTO E ASSENTAMENTO</t>
  </si>
  <si>
    <t>ELETRODUTO DE FERRO GALVANIZADO,TIPO PESADO,DIAMETRO DE 1.1/4",INCLUSIVE CONEXOES E EMENDAS,EXCLUSIVE ABERTURA E FECHAMETO DE RASGO.FORNECIMENTO E ASSENTAMENTO</t>
  </si>
  <si>
    <t>ELETRODUTO DE FERRO GALVANIZADO,TIPO PESADO,DIAMETRO DE 1.1/2",INCLUSIVE CONEXOES E EMENDAS,EXCLUSIVE ABERTURA E FECHAMENTO DE RASGO.FORNECIMENTO E ASSENTAMENTO</t>
  </si>
  <si>
    <t>ELETRODUTO DE FERRO GALVANIZADO,TIPO PESADO,DIAMETRO DE 2",INCLSIVE CONEXOES E EMENDAS,EXCLUSIVE ABERTURA E FECHAMENTO DE RASGO.FORNECIMENTO E ASSENTAMENTO</t>
  </si>
  <si>
    <t>ELETRODUTO DE FERRO GALVANIZADO,TIPO PESADO,DIAMETRO DE 2.1/2",INCLUSIVE CONEXOES E EMENDAS,EXCLUSIVE ABERTURA E FECHAMENTO DE RASGO.FORNECIMENTO E ASSENTAMENTO</t>
  </si>
  <si>
    <t>ELETRODUTO DE FERRO GALVANIZADO,TIPO PESADO,DIAMETRO DE 3",INCLUSIVE CONEXOES E EMENDAS,EXCLUSIVE ABERTURA E FECHAMENTODE RASGO.FORNECIMENTO E ASSENTAMENTO</t>
  </si>
  <si>
    <t>ELETRODUTO DE PVC ESPIRAL CORRUGADO,DIAMETRO DE 3/4",INCLUSIVE CONEXOES E EMENDAS.FORNECIMENTO E INSTALACAO</t>
  </si>
  <si>
    <t>ELETRODUTO DE PVC ESPIRAL CORRUGADO,DIAMETRO DE 1",INCLUSIVECONEXOES E EMENDAS.FORNECIMENTO E INSTALACAO</t>
  </si>
  <si>
    <t>CORTE E ABERTURA DE DUAS ROSCAS,POR TARRAXA MANUAL,E COLOCACAO DE CONEXOES DE FERRO GALVANIZADO,COM COSTURA,COM DIAMETRODE 1/2",EXCLUSIVE A PECA</t>
  </si>
  <si>
    <t>CORTE E ABERTURA DE DUAS ROSCAS,POR TARRAXA MANUAL,E COLOCACAO DE CONEXOES DE FERRO GALVANIZADO,COM COSTURA,COM DIAMETRODE 3/4",EXCLUSIVE A PECA</t>
  </si>
  <si>
    <t>CORTE E ABERTURA DE DUAS ROSCAS,POR TARRAXA MANUAL,E COLOCACAO DE CONEXOES DE FERRO GALVANIZADO,COM COSTURA,COM DIAMETRODE 1",EXCLUSIVE A PECA</t>
  </si>
  <si>
    <t>CORTE E ABERTURA DE DUAS ROSCAS,POR TARRAXA MANUAL,E COLOCACAO DE CONEXOES DE FERRO GALVANIZADO,COM COSTURA,COM DIAMETRODE 1.1/4",EXCLUSIVE A PECA</t>
  </si>
  <si>
    <t>CORTE E ABERTURA DE DUAS ROSCAS,POR TARRAXA MANUAL,E COLOCACAO DE CONEXOES DE FERRO GALVANIZADO,COM COSTURA,COM DIAMETRODE 1.1/2",EXCLUSIVE A PECA</t>
  </si>
  <si>
    <t>CORTE E ABERTURA DE DUAS ROSCAS,POR TARRAXA MANUAL,E COLOCACAO DE CONEXOES DE FERRO GALVANIZADO,COM COSTURA,COM DIAMETRODE 2",EXCLUSIVE A PECA</t>
  </si>
  <si>
    <t>CORTE E ABERTURA DE DUAS ROSCAS,POR TARRAXA MANUAL,E COLOCACAO DE CONEXOES DE FERRO GALVANIZADO,COM COSTURA,COM DIAMETRODE 2.1/2",EXCLUSIVE A PECA</t>
  </si>
  <si>
    <t>CORTE E ABERTURA DE DUAS ROSCAS,POR TARRAXA MANUAL,E COLOCACAO DE CONEXOES DE FERRO GALVANIZADO,COM COSTURA,COM DIAMETRODE 3",EXCLUSIVE A PECA</t>
  </si>
  <si>
    <t>CORTE E ABERTURA DE DUAS ROSCAS,POR TARRAXA MANUAL,E COLOCACAO DE CONEXOES DE FERRO GALVANIZADO,COM COSTURA,COM DIAMETRODE 4",EXCLUSIVE A PECA</t>
  </si>
  <si>
    <t>CORTE E ABERTURA DE DUAS ROSCAS,POR TARRAXA MANUAL,COLOCACAODE CONEXOES EM TUBULACAO PARA VAPOR(SCH-40 OU SCH-80),NO DIAMETRO DE 1/2",EXCLUSIVE A PECA</t>
  </si>
  <si>
    <t>CORTE E ABERTURA DE DUAS ROSCAS,POR TARRAXA MANUAL,COLOCACAODE CONEXOES EM TUBULACAO PARA VAPOR(SCH-40 OU SCH-80),NO DIAMETRO DE 3/4",EXCLUSIVE A PECA</t>
  </si>
  <si>
    <t>CORTE E ABERTURA DE DUAS ROSCAS,POR TARRAXA MANUAL,COLOCACAODE CONEXOES EM TUBULACAO PARA VAPOR(SCH-40 OU SCH-80),NO DIAMETRO DE 1",EXCLUSIVE A PECA</t>
  </si>
  <si>
    <t>CORTE E ABERTURA DE DUAS ROSCAS,POR TARRAXA MANUAL,COLOCACAODE CONEXOES EM TUBULACAO PARA VAPOR(SCH-40 OU SCH-80),NO DIAMETRO DE 1.1/4",EXCLUSIVE A PECA</t>
  </si>
  <si>
    <t>CORTE E ABERTURA DE DUAS ROSCAS,POR TARRAXA MANUAL,COLOCACAODE CONEXOES EM TUBULACAO PARA VAPOR(SCH-40 OU SCH-80),NO DIAMETRO DE 1.1/2",EXCLUSIVE A PECA</t>
  </si>
  <si>
    <t>CORTE E ABERTURA DE DUAS ROSCAS,POR TARRAXA MANUAL,COLOCACAODE CONEXOES EM TUBULACAO PARA VAPOR(SCH-40 OU SCH-80),NO DIAMETRO DE 2",EXCLUSIVE A PECA</t>
  </si>
  <si>
    <t>CORTE E ABERTURA DE DUAS ROSCAS,POR TARRAXA MANUAL,COLOCACAODE CONEXOES EM TUBULACAO PARA VAPOR(SCH-40 OU SCH-80),NO DIAMETRO DE 2.1/2",EXCLUSIVE A PECA</t>
  </si>
  <si>
    <t>CORTE E ABERTURA DE DUAS ROSCAS,POR TARRAXA MANUAL,COLOCACAODE CONEXOES EM TUBULACAO PARA VAPOR(SCH-40 OU SCH-80),NO DIAMETRO DE 3",EXCLUSIVE A PECA</t>
  </si>
  <si>
    <t>CORTE E ABERTURA DE DUAS ROSCAS,POR TARRAXA MANUAL,COLOCACAODE CONEXOES EM TUBULACAO PARA VAPOR(SCH-40 OU SCH-80),NO DIAMETRO DE 4",EXCLUSIVE A PECA</t>
  </si>
  <si>
    <t>CORTE E ABERTURA DE DUAS ROSCAS,POR TARRAXA MANUAL,COLOCACAODE CONEXOES EM TUBOS DE PVC ROSQUEAVEIS,COM DIAMETRO DE 1/2",EXCLUSIVE A PECA</t>
  </si>
  <si>
    <t>CORTE E ABERTURA DE DUAS ROSCAS,POR TARRAXA MANUAL,COLOCACAODE CONEXOES EM TUBOS DE PVC ROSQUEAVEIS,COM DIAMETRO DE 3/4",EXCLUSIVE A PECA</t>
  </si>
  <si>
    <t>CORTE E ABERTURA DE DUAS ROSCAS,POR TARRAXA MANUAL,COLOCACAODE CONEXOES EM TUBOS DE PVC ROSQUEAVEIS,COM DIAMETRO DE 1",EXCLUSIVE A PECA</t>
  </si>
  <si>
    <t>CORTE E ABERTURA DE DUAS ROSCAS,POR TARRAXA MANUAL,COLOCACAODE CONEXOES EM TUBOS DE PVC ROSQUEAVEIS,COM DIAMETRO DE 1.1/4",EXCLUSIVE A PECA</t>
  </si>
  <si>
    <t>CORTE E ABERTURA DE DUAS ROSCAS,POR TARRAXA MANUAL,COLOCACAODE CONEXOES EM TUBOS DE PVC ROSQUEAVEIS,COM DIAMETRO DE 1.1/2",EXCLUSIVE A PECA</t>
  </si>
  <si>
    <t>CORTE E ABERTURA DE DUAS ROSCAS,POR TARRAXA MANUAL,COLOCACAODE CONEXOES EM TUBOS DE PVC ROSQUEAVEIS,COM DIAMETRO DE 2",EXCLUSIVE A PECA</t>
  </si>
  <si>
    <t>CORTE E ABERTURA DE DUAS ROSCAS,POR TARRAXA MANUAL,COLOCACAODE CONEXOES EM TUBOS DE PVC ROSQUEAVEIS,COM DIAMETRO DE 2.1/2",EXCLUSIVE A PECA</t>
  </si>
  <si>
    <t>CORTE E ABERTURA DE DUAS ROSCAS,POR TARRAXA MANUAL,COLOCACAODE CONEXOES EM TUBOS DE PVC ROSQUEAVEIS,COM DIAMETRO DE 3",EXCLUSIVE A PECA</t>
  </si>
  <si>
    <t>CORTE E ABERTURA DE DUAS ROSCAS,POR TARRAXA MANUAL,COLOCACAODE CONEXOES EM TUBOS DE PVC ROSQUEAVEIS,COM DIAMETRO DE 4",EXCLUSIVE A PECA</t>
  </si>
  <si>
    <t>CORTE E ABERTURA DE DUAS ROSCAS,POR TARRAXA MANUAL,COLOCACAODE CONEXOES EM ELETRODUTO DE PVC ROSQUEAVEIS,COM DIAMETRO DE 1/2",EXCLUSIVE A PECA</t>
  </si>
  <si>
    <t>CORTE E ABERTURA DE DUAS ROSCAS,POR TARRAXA MANUAL,COLOCACAODE CONEXOES EM ELETRODUTO DE PVC ROSQUEAVEIS,COM DIAMETRO DE 3/4",EXCLUSIVE A PECA</t>
  </si>
  <si>
    <t>CORTE E ABERTURA DE DUAS ROSCAS,POR TARRAXA MANUAL,COLOCACAODE CONEXOES EM ELETRODUTO DE PVC ROSQUEAVEIS,COM DIAMETRO DE 1",EXCLUSIVE A PECA</t>
  </si>
  <si>
    <t>CORTE E ABERTURA DE DUAS ROSCAS,POR TARRAXA MANUAL,COLOCACAODE CONEXOES EM ELETRODUTO DE PVC ROSQUEAVEIS,COM DIAMETRO DE 1.1/4",EXCLUSIVE A PECA</t>
  </si>
  <si>
    <t>CORTE E ABERTURA DE DUAS ROSCAS,POR TARRAXA MANUAL,COLOCACAODE CONEXOES EM ELETRODUTO DE PVC ROSQUEAVEIS,COM DIAMETRO DE 1.1/2",EXCLUSIVE A PECA</t>
  </si>
  <si>
    <t>CORTE E ABERTURA DE DUAS ROSCAS,POR TARRAXA MANUAL,COLOCACAODE CONEXOES EM ELETRODUTO DE PVC ROSQUEAVEIS,COM DIAMETRO DE 2",EXCLUSIVE A PECA</t>
  </si>
  <si>
    <t>CORTE E ABERTURA DE DUAS ROSCAS,POR TARRAXA MANUAL,COLOCACAODE CONEXOES EM ELETRODUTO DE PVC ROSQUEAVEIS,COM DIAMETRO DE 2.1/2",EXCLUSIVE A PECA</t>
  </si>
  <si>
    <t>CORTE E ABERTURA DE DUAS ROSCAS,POR TARRAXA MANUAL,COLOCACAODE CONEXOES EM ELETRODUTO DE PVC ROSQUEAVEIS,COM DIAMETRO DE 3",EXCLUSIVE A PECA</t>
  </si>
  <si>
    <t>CORTE E ABERTURA DE DUAS ROSCAS,POR TARRAXA MANUAL,COLOCACAODE CONEXOES EM ELETRODUTO DE PVC ROSQUEAVEIS,COM DIAMETRO DE 4",EXCLUSIVE A PECA</t>
  </si>
  <si>
    <t>ISOLAMENTO EM TUBULACAO COM DIAMETRO DE 1/2",COMPREENDENDO:CALHA DE ISOLAMENTO DE POLIURETANO EXPANDIDO,COM ESPESSURA DE1",FIXADA COM ARAME GALVANIZADO,CHAPA DE ALUMINIO CORRUGADACOM PAPEL KRAFT COM 0,15MM,FIXADA COM CINTA DE ALUMINIO COM1/2"X0,5MM E SELO PARA FIXACAO DA CINTA,EXCLUSIVE A TUBULACAO.FORNECIMENTO E COLOCACAO</t>
  </si>
  <si>
    <t>ISOLAMENTO EM TUBULACAO COM DIAMETRO DE 3/4",COMPREENDENDO:CALHA DE ISOLAMENTO DE POLIURETANO EXPANDIDO,COM ESPESSURA DE1",FIXADA COM ARAME GALVANIZADO,CHAPA DE ALUMINIO CORRUGADACOM PAPEL KRAFT COM 0,15MM,FIXADA COM CINTA DE ALUMINIO COM1/2"X0,5MM E SELO PARA FIXACAO DA CINTA,EXCLUSIVE A TUBULACAO.FORNECIMENTO E COLOCACAO</t>
  </si>
  <si>
    <t>ISOLAMENTO EM TUBULACAO COM DIAMETRO DE 1",COMPREENDENDO:CALHA DE ISOLAMENTO DE POLIURETANO EXPANDIDO,COM ESPESSURA DE 1",FIXADA COM ARAME GALVANIZADO,CHAPA DE ALUMINIO CORRUGADA COM PAPEL KRAFT COM 0,15MM,FIXADA COM CINTA DE ALUMINIO COM 1/2"X0,5MM E SELO PARA FIXACAO DA CINTA,EXCLUSIVE A TUBULACAO.FORNECIMENTO E COLOCACAO</t>
  </si>
  <si>
    <t>ISOLAMENTO EM TUBULACAO COM DIAMETRO DE 1.1/4",COMPREENDENDO:CALHA DE ISOLAMENTO DE POLIURETANO EXPANDIDO,COM ESPESSURADE 1",FIXADA COM ARAME GALVANIZADO,CHAPA DE ALUMINIO CORRUGADA COM PAPEL KRAFT COM 0,15MM,FIXADA COM CINTA DE ALUMINIO COM 1/2"X0,5MM E SELO PARA FIXACAO DE CINTA,EXCLUSIVE A TUBULACAO.FORNECIMENTO E COLOCACAO</t>
  </si>
  <si>
    <t>ISOLAMENTO EM TUBULACAO COM DIAMETRO DE 1.1/2",COMPREENDENDO:CALHA DE ISOLAMENTO DE POLIURETANO EXPANDIDO,COM ESPESSURADE 1",FIXADA COM ARAME GALVANIZADO,CHAPA DE ALUMINIO CORRUGADA COM PAPEL KRAFT COM 0,15MM,FIXADA COM CINTA DE ALUMINIO COM 1/2"X0,5MM E SELO PARA FIXACAO DA CINTA,EXCLUSIVE A TUBULACAO.FORNECIMENTO E COLOCACAO</t>
  </si>
  <si>
    <t>ISOLAMENTO EM TUBULACAO COM DIAMETRO DE 2",COMPREENDENDO:CALHA DE ISOLAMENTO DE POLIURETANO EXPANDIDO,COM ESPESSURA DE 1.1/2",FIXADA COM ARAME GALVANIZADO,CHAPA DE ALUMINIO CORRUGADA COM PAPEL KRAFT COM 0,15MM,FIXADA COM CINTA DE ALUMINIO COM 1/2"X0,5MM E SELO PARA FIXACAO DA CINTA,EXCLUSIVE A TUBULACAO.FORNECIMENTO E COLOCACAO</t>
  </si>
  <si>
    <t>ISOLAMENTO EM TUBULACAO COM DIAMETRO DE 2.1/2",COMPREENDENDO:CALHA DE ISOLAMENTO DE POLIURETANO EXPANDIDO,COM ESPESSURADE 1.1/2",FIXADA COM ARAME GALVANIZADO,CHAPA DE ALUMINIO CORRUGADA COM PAPEL KRAFT COM 0,15MM,FIXADA COM CINTA DE ALUMINIO COM 1/2"X0,5MM E SELO PARA FIXACAO DA CINTA,EXCLUSIVE ATUBULACAO.FORNECIMENTO E COLOCACAO</t>
  </si>
  <si>
    <t>ISOLAMENTO EM TUBULACAO COM DIAMETRO DE 3",COMPREENDENDO:CALHA DE ISOLAMENTO DE POLIURETANO EXPANDIDO,COM ESPESSURA DE 1.1/2",FIXADA COM ARAME GALVANIZADO,CHAPA DE ALUMINIO CORRUGADA COM PAPEL KRAFT COM 0,15MM,FIXADA COM CINTA DE ALUMINIO COM 1/2"X0,5MM E SELO PARA FIXACAO DA CINTA,EXCLUSIVE A TUBULACAO.FORNECIMENTO E COLOCACAO</t>
  </si>
  <si>
    <t>ISOLAMENTO EM TUBULACAO COM DIAMETRO DE 4",COMPREENDENDO:CALHA DE ISOLAMENTO DE POLIURETANO EXPANDIDO,COM ESPESSURA DE 1.1/2",FIXADA COM ARAME GALVANIZADO,CHAPA DE ALUMINIO CORRUGADA COM PAPEL KRAFT COM 0,15MM,FIXADA COM CINTA DE ALUMINIO COM 1/2"X0,5MM E SELO PARA FIXACAO DA CINTA,EXCLUSIVE A TUBULACAO.FORNECIMENTO E COLOCACAO</t>
  </si>
  <si>
    <t>CONJUNTO DE MATERIAIS PARA RAMAL PREDIAL DE AGUA DE PVC RQ 1.1/2",PADRAO NORMAL,LIGADO EM DISTRIBUIDOR DE PVC DEFOFO OUFERRO FUNDIDO DN DE 100MM,EXCLUSIVE TUBO E CAVALETE.FORNECIMENTO</t>
  </si>
  <si>
    <t>ASSENTAMENTO OU TRANSFERENCIA DE RAMAL PREDIAL DE AGUA EM TUBO DE PEAD 20MM OU PVC DE 1/2",LIGADO EM DISTRIBUIDOR DE PVCA CAVALETE,OU A RAMAL ANTIGO,EXCLUSIVE FORNECIMENTO DOS MATERIAIS,ABERTURA E FECHAMENTO DA VALA</t>
  </si>
  <si>
    <t>ASSENTAMENTO OU TRANSFERENCIA DE RAMAL PREDIAL DE AGUA EM TUBO DE PEAD 20MM OU PVC DE 1/2",LIGADO EM DISTRIBUIDOR DE FERRO FUNDIDO A CAVALETE,OU A RAMAL ANTIGO,EXCLUSIVE FORNECIMENTO DOS MATERIAS,ABERTURA E FECHAMENTO DA VALA</t>
  </si>
  <si>
    <t>ASSENTAMENTO OU TRANSFERENCIA DE RAMAL PREDIAL DE AGUA EM TUBO DE PEAD 32MM OU PVC DE 3/4",LIGADO EM DISTRIBUIDOR DE PVCA CAVALETE,OU RAMAL ANTIGO,EXCLUSIVE O FORNECIMENTO DOS MATERIAIS,ABERTURA E FECHAMENTO DA VALA</t>
  </si>
  <si>
    <t>ASSENTAMENTO OU TRANSFERENCIA DE RAMAL PREDIAL DE AGUA EM TUBO DE PEAD 32MM OU PVC DE 3/4",LIGADO EM DISTRIBUIDOR DE FERRO FUNDIDO A CAVALETE,OU A RAMAL ANTIGO,EXCLUSIVE FORNECIMENTO DOS MATERIAIS,ABERTURA E FECHAMENTO DE VALA</t>
  </si>
  <si>
    <t>ASSENTAMENTO OU TRANSFERENCIA DE RAMAL PREDIAL DE AGUA EM TUBO DE PVC DE 1",LIGADO EM DISTRIBUIDOR DE PVC A CAVALETE,OUA RAMAL ANTIGO,EXCLUSIVE FORNECIMENTO DOS MATERIAIS,ABERTURAE FECHAMENTO DE VALA</t>
  </si>
  <si>
    <t>ASSENTAMENTO OU TRANSFERENCIA DE RAMAL PREDIAL DE AGUA EM TUNO DE PVC DE 1",LIGADO EM DISTRIBUIDOR DE FERRO FUNDIDO A CAVALETE,OU A RAMAL ANTIGO,EXCLUSIVE FORNECIMENTO DOS MATERIAIS,ABERTURA E FECHAMENTO DE VALA</t>
  </si>
  <si>
    <t>ASSENTAMENTO OU TRANSFERENCIA DE RAMAL PREDIAL DE AGUA EM TUBO DE PVC DE 1.1/2" OU 2",LIGADO EM DISTRIBUIDOR DE PVC DE ATE 75MM DE DIAMETRO,EXCLUSIVE FORNECIMENTO DOS MATERIAIS,ABERTURA E FECHAMENTO DE VALA</t>
  </si>
  <si>
    <t>ASSENTAMENTO OU TRANSFERENCIA DE RAMAL PREDIAL DE AGUA EM TUBO DE PVC DE 1.1/2" OU 2",LIGADO EM DISTRIBUIDOR DE PVC COMDIAMETRO DE 100 A 250MM,EXCLUSIVE FORNECIMENTO DOS MATERIAIS,ABERTURA E FECHAMENTO DE VALA</t>
  </si>
  <si>
    <t>ASSENTAMENTO OU TRANSFERENCIA DE RAMAL PREDIAL DE AGUA EM TUBO PVC DE 1.1/2" OU 2",LIGADO A DISTRIBUIDOR DE FERRO FUNDIDO K-7 OU K-9 COM DIAMETRO ATE 100MM,EXCLUSIVE FORNECIMENTO DOS MATERIAIS,ABERTURA E FECHAMENTO DE VALA</t>
  </si>
  <si>
    <t>ASSENTAMENTO OU TRANSFERENCIA DE RAMAL PREDIAL DE AGUA EM TUBO PVC DE 1.1/2" OU 2",LIGADO A DISTRIBUIDOR DE FERRO FUNDIDO K-7 OU K-9 COM DIAMETRO ACIMA DE 100MM,EXCLUSIVE FORNECIMENTO DOS MATERIAIS,ABERTURA E FECHAMENTO DE VALA</t>
  </si>
  <si>
    <t>INTERVENCAO NO RAMAL CONFORME ESPECIFICACOES CEDAE,INCLUSIVEESCAVACAO E REATERRO COM O FORNECIMENTO DE TODO O MATERIALNECESSARIO,EXCLUSIVE REMOCAO E REPOSICAO DE PAVIMENTOS E RETIRADA DO CAVALETE,COM DIAMETRO DE 1/2"</t>
  </si>
  <si>
    <t>INTERVENCAO NO RAMAL CONFORME ESPECIFICACOES CEDAE,INCLUSIVEESCAVACAO E REATERRO COM O FORNECIMENTO DE TODO O MATERIALNECESSARIO,EXCLUSIVE REMOCAO E REPOSICAO DE PAVIMENTOS E RETIRADA DO CAVALETE,COM DIAMETRO DE 3/4"</t>
  </si>
  <si>
    <t>INTERVENCAO NO RAMAL CONFORME ESPECIFICACOES CEDAE,INCLUSIVEESCAVACAO E REATERRO COM O FORNECIMENTO DE TODO O MATERIALNECESSARIO,EXCLUSIVE REMOCAO E REPOSICAO DE PAVIMENTOS E RETIRADA DO CAVALETE,COM DIAMETRO DE 1"</t>
  </si>
  <si>
    <t>LIGACAO DE AGUAS PLUVIAIS OU DOMICILIARES SERVIDAS A REDE PUBLICA,EM LOGRADOURO PAVIMENTADO,COM LARGURA ATE 14,00M(INCLUSIVE)</t>
  </si>
  <si>
    <t>MADEIRAMENTO PARA COBERTURA EM DUAS AGUAS EM TELHAS CERAMICAS,CONSTITUIDO DE CUMEEIRA E TERCAS DE 3"X4.1/2",CAIBROS DE 3"X1.1/2",RIPAS DE 1,5X4CM,TUDO EM MADEIRA SERRADA,SEM TESOURA OU PONTALETE,MEDIDO PELA AREA REAL DO MADEIRAMENTO.FORNECIMENTO E COLOCACAO</t>
  </si>
  <si>
    <t>MADEIRAMENTO PARA COBERTURA EM DUAS AGUAS EM TELHAS CERAMICAS,CONSTITUIDO DE CUMEEIRA E TERCAS DE 3"X4.1/2",CAIBROS DE 3"X1.1/2",RIPAS DE 1,5X4CM,TUDO EM MADEIRA APARELHADA,SEM TESOURA OU PONTALETE,MEDIDO PELA AREA REAL DO MADEIRAMENTO.FORNECIMENTO E COLOCACAO</t>
  </si>
  <si>
    <t>MADEIRAMENTO PARA COBERTURA EM QUATRO OU MAIS AGUAS EM TELHAS CERAMICAS,CONSTITUIDO DE CUMEEIRA,TERCAS,RINCOES E ESPIGOES DE 3"X4.1/2",CAIBROS DE 3"X1.1/2",RIPAS DE 1,5X4CM,TUDO EMMADEIRA SERRADA,SEM TESOURA OU PONTALETE,MEDIDO PELA AREA REAL DO MADEIRAMENTO.FORNECIMENTO E COLOCACAO</t>
  </si>
  <si>
    <t>MADEIRAMENTO PARA COBERTURA EM QUATRO OU MAIS AGUAS EM TELHAS CERAMICAS,CONSTITUIDO DE CUMEEIRA,TERCAS,RINCOES E ESPIGOES DE 3"X4.1/2",CAIBROS DE 3"X1.1/2",RIPAS DE 1,5X4CM,TUDO EMMADEIRA APARELHADA,SEM TESOURA OU PONTALETE,MEDIDO PELA AREA REAL DO MADEIRAMENTO.FORNECIMENTO E COLOCACAO</t>
  </si>
  <si>
    <t>MADEIRAMENTO PARA COBERTURA EM TELHAS ONDULADAS,CONSTITUIDODE PECAS DE 3"X3" E 3"X4.1/2",EM MADEIRA SERRADA,SEM TESOURAOU PONTALETE,MEDIDO PELA AREA REAL DO MADEIRAMENTO.FORNECIMENTO E COLOCACAO</t>
  </si>
  <si>
    <t>MADEIRAMENTO PARA COBERTURA EM TELHAS ONDULADAS,CONSTITUIDODE PECAS DE 3"X3" E 3"X4.1/2",EM MADEIRA APARELHADA,SEM TESOURA OU PONTALETE,MEDIDO PELA AREA REAL DO MADEIRAMENTO.FORNECIMENTO E COLOCACAO</t>
  </si>
  <si>
    <t>PONTALETE DE MADEIRA SERRADA,EM PECAS DE 3"X3",VERTICAIS E HORIZONTAIS,PARA COBERTURA DE TELHAS ONDULADAS DE QUALQUER TIPO,MEDIDO PELA AREA REAL DA COBERTURA DO TELHADO.FORNECIMENTO E COLOCACAO</t>
  </si>
  <si>
    <t>COBERTURA EM TELHA TIPO CALHA NORMAL DE CIMENTO,SEM AMIANTO,REFORCADO COM FIOS SINTETICOS (CRFS),COM 44CM DE LARGURA,COMESPESSURA DE 8MM,INCLUSIVE ACESSORIOS DE FIXACAO E VEDACAO,EXCLUSIVE MADEIRAMENTO.FORNECIMENTO E COLOCACAO</t>
  </si>
  <si>
    <t>COBERTURA EM TELHA MODULAR DE CIMENTO,SEM AMIANTO,REFORCADOCOM FIOS SINTETICOS (CRFS),COM 50CM DE LARGURA,ESPESSURA DE8MM,INCLUSIVE ACESSORIOS DE FIXACAO E VEDACAO,EXCLUSIVE MADEIRAMENTO.FORNECIMENTO E COLOCACAO</t>
  </si>
  <si>
    <t>CUMEEIRA ARTICULADA SUPERIOR E INFERIOR,DE CIMENTO,SEM AMIANTO,REFORCADO COM FIOS SINTETICOS (CRFS),PARA TELHAS ONDULADAS DE 1,10M DE LARGURA,INCLUSIVE ACESSORIOS DE FIXACAO E VEDACAO.FORNECIMENTO E COLOCACAO</t>
  </si>
  <si>
    <t>CUMEEIRA NORMAL DE CIMENTO,SEM AMIANTO,REFORCADO COM FIOS SINTETICOS (CRFS),PARA TELHAS ONDULADAS DE 1,10M DE LARGURA EESPESSURA DE 5,6 E 8MM,INCLUSIVE ACESSORIOS DE FIXACAO E VEDACAO.FORNECIMENTO E COLOCACAO</t>
  </si>
  <si>
    <t>RUFO A DIREITA OU A ESQUERDA,DE CIMENTO,SEM AMIANTO,REFORCADO COM FIOS SINTETICOS (CRFS),PARA TELHA ONDULADA DE 1,10M DELARGURA,INCLUSIVE ACESSORIOS DE FIXACAO E VEDACAO.FORNECIMENTO E COLOCACAO</t>
  </si>
  <si>
    <t>COBERTURA EM TELHAS ONDULADAS EM FIBERGLASS,1,10X1,53M,SEM CUMEEIRA,FIXACAO COM PARAFUSOS OU HASTES DE ALUMINIO,5/16"X250MM,COM ROSCA,EXCLUSIVE MADEIRAMENTO.MEDIDA PELA AREA REAL DE CORBERTURA.FORNECIMENTO E COLOCACAO</t>
  </si>
  <si>
    <t>CALHA DE PLATIBANDA OU DE RINCAO,EM CHAPA GALVANIZADA N°26,COM 25CM DE DESENVOLVIMENTO.FORNECIMENTO E COLOCACAO</t>
  </si>
  <si>
    <t>COBERTURA EM TELHAS ONDULADAS FABRICADAS COM FIBRAS VEGETAISE MINERAIS IMPREGNADA DE ASFALTO,ESPESSURA DE 3MM,PRESAS POR PREGOS GALVANIZADOS,EXCLUSIVE MADEIRAMENTO.MEDIDA PELA AREA REAL.FORNECIMENTO E COLOCACAO</t>
  </si>
  <si>
    <t>COBERTURA EM CHAPA DE POLICARBONATO ALVEOLAR,NA COR CRISTAL,COM 10MM DE ESPESSURA,INCL.MADEIRAMENTO EM PECAS DE MADEIRAE PILARES EM TUBO DE ACO GALVANIZADO.MEDIDO PELA AREA REAL DE COBERTURA.FORNECIMENTO E COLOCACAO</t>
  </si>
  <si>
    <t>COBERTURA EM CHAPA DE POLICARBONATO ALVEOLAR,NA COR FUME,COM10MM DE ESPESSURA,DE (5,00X5,00)M,ESTRUTURA EM TUBO DE ACOGALVANIZADO DE 8",2.1/2" E 1.1/2",CHUMBADA EM BLOCO DE CONCRETO ARMADO,INCLUSIVE ESCAVACAO,REATERRO,CARGA,DESCARGA,TRANSPORTE E PINTURA DOS TUBOS COM 2 DEMAOS DE ACABAMENTO.MEDIDOPELA AREA REAL DE COBERTURA.FORNECIMENTO E COLOCACAO</t>
  </si>
  <si>
    <t>COBERTURA TRANSLUCIDA,CRISTAL,BRANCA LEITOSA OU CORES BASICAS,PERFIL TRAPEZOIDAL OU ONDULADA,RESINA POLIESTER REFORCADAC/FIBRA VIDRO,C/ADITIVO ESTABILIZANTE CONTRA DEGRADACAO DOSRAIOS U.V.,ESP.1,3MM,USO ONDE SE REQUER ILUMINACAO NATURAL MAIS VITREA,ECONOMICIDADE E BOA RESISTENCIA,LARG.990MM E 1020MM,COMPR.ATE 6,00M,INCL.ACESSORIOS P/FIXACAO.FORN.E COLOC.</t>
  </si>
  <si>
    <t>COBERTURA TRANSLUCIDA,CRISTAL,BRANCA LEITOSA OU CORES BASICAS,TRAPEZOIDAL OU ONDULADA,RESINA POLIESTER REFORCADA C/FRIBRA DE VIDRO,ADITIVO ESTABILIZANTE CONTRA DEGRADACAO DOS RAIOSU.V.,ESTRUT.C/VEU INTERNO POLIESTER,ESP.1,5MM,USO ONDE REQUER ILUMINACAO NATURAL CONTROLADA,LARG.990MM E 1020MM,COMPR.ATE 6,00M,INCL.ACESSORIOS P/FIXACAO.FORNECIMENTO E COLOCACAO</t>
  </si>
  <si>
    <t>SUBCOBERTURA CONSTITUIDA POR FIBRAS CONTINUAS DE POLIETILENODE ALTA DENSIDADE,PERMEAVEL AO VAPOR E COM RESISTENCIA APASSAGEM DE AGUA,INCLUSIVE MADEIRAMENTO DE FIXACAO.FORNECIMENTO E COLOCACAO</t>
  </si>
  <si>
    <t>IMPERMEABILIZACAO INIBIDORA DO ATAQUE DE RAIZES,COMPOSTA DEASFALTO MODIFICADO,PLASTIFICANTE,ADITIVOS ESPECIAIS,HERBICIDA ATOXICO E SOLVENTES ORGANICOS,APLICADO A FRIO,EM DUAS DEMAOS,CONSUMO DE 0,40L/M2/DEMAO,PARA EVITAR A PENETRACAO INDESEJAVEL DE RAIZES QUE DESAGREGAM A PROTECAO MECANICA SOBRE A IMPERMEABILIZACAO</t>
  </si>
  <si>
    <t>IMPERMEABILIZACAO COM MEMBRANA DE ASFALTO ELASTOMERICO EM SOLUCAO,APLICADA A FRIO,CONSIDERADO O CONSUMO DE 0,40KG/M2 DOPRIMER EM UMA DEMAO E 4KG/M2 DE ASFALTO RECOMENDADO,COM REFORCO DE UMA TELA INDUSTRIAL DE POLIESTER,MALHA DE 2X2MM</t>
  </si>
  <si>
    <t>IMPERMEABILIZACAO COM MANTA DE PVC,ESPESSURA 1,0MM,CONSUMO DE 1,10M2/M2,UNIDAS ENTRE SI POR SOLDA ELETRONICA OU TERMOFUSAO E COM ADESIVO A BASE DE PVC NOS PONTOS DE FIXACAO</t>
  </si>
  <si>
    <t>IMPERMEABILIZACAO,NAO ADERIDA AO SUBSTRATO,COM MANTA DE PEAD,ESPESSURA MINIMA DE 2,00MM,CONSUMO DE 1,10M2/M2,UNIDAS ENTRE SI POR SOLDA ELETRONICA OU TERMOFUSAO E COM FIXACAO NOS PONTOS DE ARREMATE</t>
  </si>
  <si>
    <t>IMPERMEABILIZACAO AREA EXPOSTA,C/EMULSAO ACRILICA PURA (NAOESTIRENADA),C/TEOR DE SOLIDOS ACIMA 60% APLICADOS EM QUATROOU MAIS DEMAOS ATE ATINGIR O CONSUMO 2KG/M2 E REFORCO C/TELADE POLIESTER MALHA 2X2MM,SOBRE DUAS OU DEMAIS DEMAOS DE CIMENTO POLIMERICO,ATE ATINGIR CONSUMO 2,0KG/M2</t>
  </si>
  <si>
    <t>IMPERMEABILIZACAO AREA EXPOSTA,C/EMULSAO ACRILICA ESTIRENADA,TEOR DE DIOXIDO TITANIO(EM MASSA)ACIMA 2,2% E APLICACAO EM6 OU DEMAIS DEMAOS ATE ATINGIR CONSUMO 3,5KG/M2 E REFORCO COM TELA DE POLIESTER MALHA 2X2MM,SOBRE DUAS OU DEMAIS DEMAOSDE CIMENTO POLIMERICO,ATE ATINGIR CONSUMO 2,00KG/M2</t>
  </si>
  <si>
    <t>IMPERMEABILIZACAO DE RESERVATORIO AGUA POTAVEL,TANQUE/PISCINA EM CONCRETO,ENTERRADOS SUJEITOS A LENCOL FREATICO,SIST.CRISTALIZACAO COMPOSTO 3 PRODUTOS DE BASE MINERAL,PENETRAM EFEITO DE OSMOSE,CONS.POR M2,CIMENTO CRISTALIZANTE QUE ENDURECEEM 2MIN-1KG/M2,CIMENTO CRISTALIZANTE QUE EMDURECE 7MIN-1,6KG/M2,LIQUIDO SELADOR MINERAL,BASE SILICATO-0,7KG/M2</t>
  </si>
  <si>
    <t>IMPERMEABILIZANTE DE RESERVATORIO DE AGUA POTAVEL,TANQUE/PISCINA EM CONCRETO ENTERRADO,SUJEITO A LENCOL FREATICO E PRESSAO POSITIVA,SISTEMA DE CRISTALIZACAO COMPOSTO DE 3 PRODUTOSE BASE MINERAL,QUE PENETRAM PROFUNDAMENTE POR EFEITO DE OSMOSE</t>
  </si>
  <si>
    <t>IMPERMEABILIZANTE DA SUPERFICIE DE CONCRETO EM PRESENCA OU NAO DE UMIDADE OU DE LENCOL FREATICO,EMPREGANDO SISTEMA PROGRESSIVO DE CRISTALIZACAO COMPOSTO DE INGREDIENTES ATIVOS QUEPENETRAM PROFUNDAMENTE NO CONCRETO POR PROCESSO CATALITICO,GERANDO CRISTAIS INSOLUVEIS DE FIBRAS DENTRITICAS NOS POROS ECAPILARIDADES</t>
  </si>
  <si>
    <t>IMPERMEABILIZACAO DE RESERVATORIO DE AGUA ELEVADO OU SUBTERRANEO DE SISTEMA RIGIDO,PISCINAS,ALICERCES E PAREDES DE CONTATO C/SOLO,CONSTANDO LIMPEZA SUPERF.,CHAPISCO DE CIMENTO E AREIA,TRACO 1:2,ADESIVO SINT.1:2 E REVEST.ARGAMASSA DE CIMENTOE AREIA,TRACO 1:3,ESP.3CM,UTILIZANDO IMPERMEAB.DE PEGA NORMAL ADIC.A AGUA DA ARGAMASSA NA DOSAGEM 1:2</t>
  </si>
  <si>
    <t>IMPERMEABILIZACAO DE RESERVATORIO AGUA ELEVADO OU APOIADO,NAO SUJEITO A LENCOL FREATICO,S/PRESSAO NEGATIVA,EMPREGANDO 2DEMAOS DE CIMENTO POLIMERICO,CONS.1KG/M2/DEMAO,IMPER.BASE RESINAS TERMOPL.E CIMENTO C/ADESIVO,CONS.4KG/M2,ESTR.TELA POLIESTER 2X2MM,ENTRE 1ª E 2ª DEMAOS,FORMANDO MEMBRANA FLEXIVEL</t>
  </si>
  <si>
    <t>IMPERMEABILIZACAO DE RESERVATORIO PARA AGUA POTAVEL OU PISCINA ELEVADA OU APOIADA,NAO SUJEITO LENCOL FREATICO,S/PRESSAONEGATIVA,EMPREGANDO 2 DEMAOS CIMENTO POLIMERICO,CONSUMO 1KG/M2/DEMAO,APLICACAO MEMBRANA COM POLIMERO ACRILICO COM OU SEMCIMENTO,CONSUMO DE 3/6KG/M2,ESTRUTURA COM TELA POLIESTER 2X2MM,ENTRE DEMAOS</t>
  </si>
  <si>
    <t>IMPERMEABILIZACAO DE RESERVATORIO PARA AGUA OU PISCINA APOIADA OU ENTERRADA,SUJEITO A LENCOL FREATICO ATE 10 M.C.A PRESSAO NEGATIVA,EMPREGANDO 4 DEMAOS CIMENTO POLIMERICO,CONSUMO 1KG/M2/DEMAO,EXCLUSIVE PREPARO SUPERFICIE,COM TRATAMENTO DE CONCRETO,LIXAMENTO OU HIDROJATEAMENTO PARA RETIRADA REBARBAS,DESMOLDANTE,NATA DE CIMENTO E ABERTURA POROS</t>
  </si>
  <si>
    <t>IMPERMEABILIZACAO PARA ETE-ESTACAO TRAT.ESGOTO,RESERV.TANQUEAPOIADO OU ENTERRADO,CAIXA GORDURA,SUJEITO LENCOL FREATICO ATE 10 M.C.A PRESSAO NEGATIVA,CONTATO C/ESGOTO,EMPREGANDO 4 DEMAOS DE CIMENTO POLIMERICO,C/RESISTENCIA QUIMICA,CONSUMO 1KG/M2/DEMAO,EXCLUSIVE PREPARO DA SUPERFICIE,COM TRATAMENTO DOCONCRETO,LIXAMENTO E HIDROJATEAMENTO</t>
  </si>
  <si>
    <t>IMPERMEABILIZACAO ELASTICA PARA ETE-ESTACAO TRAT.ESGOTO,RESEVATORIO TANQUE ELEVADO OU APOIADO,CONTATO ESGOTO COM MEMBRANA BASE POLIURETANO VEGETAL,ISENTO SOLVENTES,BAIXO TEOR VOC,BI-COMPONENTE,APLICADO A FRIO,2 OU 3 DEMAOS,CONS.2KG/M2,TELAPOLIESTER,SOBRE A 1ª DEMAO,MALHA 2X2MM</t>
  </si>
  <si>
    <t>IMPERMEABILIZACAO ELASTICA PARA ETE-ESTACAO TRAT.ESGOTO,RESERVATORIO TANQUE ELEVADO OU APOIADO,CONTATO COM ESGOTO,COM REVESTIMENTO ANTI-CORROSIVO,BASE POLIUREIA AROMATICA,PARA APLICACAO MEIO MAQUINA SPRAY DE ALTA PRESSAO COM CONTROLE DE TEMPERATURA,CONSUMO 1,2KG/MM/M2</t>
  </si>
  <si>
    <t>IMPERMEABILIZACAO ELASTICA P/ETA-ESTACAO TRATAMENTO AGUA,RESERVATORIO,TANQUE ELEVADO OU APOIADO,CONTATO C/ESGOTO,MEMBRANA BASE POLIURETANO VEGETAL,APLICADO A FRIO,2 OU 3 DEMAOS,CONSUMO 2KG/M2,REFORCO TELA,SOBRE 1ª DEMAO,MALHA 2X2MM,EXCL.PREPARO DA SUPERFICIE,INCLUSIVE TRATAMENTO DO CONCRETO,LIXAMENTO OU HIDROJATEAMENTO</t>
  </si>
  <si>
    <t>IMPERMEABILIZACAO ASFALTICA (HIDRO-ASFALTO),CONSUMO DE 2KG/M2,EM SUPERFICIES LISAS,DE PEQUENAS DIMENSOES,ESTRUTURANDO COM TELA DE POLIESTER # 2MMX2MM OS BOXES,CANTOS,RALOS E TUBOSEMERGENTES,EXCLUSIVE PREPARO DA SUPERFICIE E PROTECAO MECANICA</t>
  </si>
  <si>
    <t>IMPERMEABILIZACAO DE BANHEIRO OU MARQUISE SUJEITA A TRAFEGOLEVE COM PROTECAO MECANICA,EXCLUSIVE ESTA,UTILIZANDO ELASTOMERO DE POLIURETANO (PRETO),APLICADO FRIO EM 0,3KG/M2/DEMAO,COM 5 DEMAOS</t>
  </si>
  <si>
    <t>IMPERMEABILIZACAO DE BANHEIRO OU MARQUISE SUJEITA A TRAFEGOLEVE,COM PROTECAO MECANICA,EXCLUSIVE ESTA,UTILIZANDO ELASTOMERO DE POLIURETANO (PRETO),APLICADO A FRIO EM 0,3KG/M2/DEMAO,COM 3 DEMAOS</t>
  </si>
  <si>
    <t>IMPERMEABILIZACAO DE BANHEIRO OU PISOS FRIOS COM PAREDES DEALVENARIA OU GESSO ACARTONADO,EMPREGANDO DUAS DEMAOS DE CIMENTO POLIMERICO,ATENDENDO A ABNT NBR 11905,CONSUMO DE 1KG/M2/DEMAO,IMPERM.BASE RESINA TERMOPLASTICA E CIMENTO C/ADIT.CONSUMO DE 3KG/M3,TELA DE POLIESTER 2X2MM ENTRE 1ª E 2ª DEMAOS</t>
  </si>
  <si>
    <t>IMPERMEABILIZACAO DE RUFOS OU VIGAS C/MEMBRANA DE BASE ACRILICA,MONOCOMPONENTE,BRANCA,APLICADA A FRIO EM 4 OU MAIS DEMAOS ATE ATINGIR CONS.MINIMO 2KG/M2,C/REFORCO TELA POLIESTER,GRAMATURA MINIMA 40G/M2,SOBRE BASE PREPARADA C/CIMENTO POLIMERICO,INCLUSIVE ESTE,APLICADO EM 2 OU MAIS DEMAOS ATE ATINGIRCONSUMO MINIMO DE 2KG/M2</t>
  </si>
  <si>
    <t>IMPERMEABILIZACAO DE PAREDES DE ALVENARIA DE TIJOLOS CERAMICOS,MACICOS,SEM A PRESENCA DE CAL,COM ABSORCAO DE UMIDADE DOSOLO (UMIDADE ASCENDENTE),EMPREGANDO IMPERMEABILIZANTE LIQUIDO A BASE DE SILICATOS E RESINAS,CONSUMO DE 2KG/M2,QUE POR EFEITO DE CRISTALIZACAO,COLMATA A POROSIDADE DAS ALVENARIAS DE TIJOLO MACICO</t>
  </si>
  <si>
    <t>IMPERMEABILIZACAO PAREDES DE ALVENARIA DE TIJOLOS CERAMICOSOU BLOCOS CONCRETO,C/FUROS,S/A PRESENCA DE CAL,C/ABSORCAO UMIDADE(UMIDADE ASCENDENTE)APLICANDO DUAS DEMAOS CRUZADAS CIMENTO POLIMERICO,ATENDENDO ABNT NBR 11905,CONSUMO 1KG/M2/DEMAO,DESDE PISO ATE ALTURA 1 A 1,2M</t>
  </si>
  <si>
    <t>IMPERMEABILIZACAO COM SELANTE ELASTOMERICO A BASE DE POLIURETANO,MONO-COMPONENTE,EM JUNTAS DE DILATACAO DE PISOS E FACHADAS COM MOVIMENTACAO DE ATE 25%,SELAMENTO DE RALOS,TUBULACOES DE RESERVATORIOS E PISCINAS,VEDACAO DE ESQUADRIAS,CAIXILHOS METALICOS E DE MADEIRA,TRATAMENTO DE TRINCAS E FISSURAS,VEDACAO DE CALHAS E RUFOS,CONSUMO:360G PARA 1M DE JUNTA 2X1CM</t>
  </si>
  <si>
    <t>IMPERMEABILIZACAO/REVESTIMENTO DE LAJES DE COBERTURA EM CONCRETO,METAL OU MADEIRA,COM ELASTOMERO A BASE DE POLIUREIA,ISENTO DE SOLVENTES,MOLDADO NO LOCAL,CURA LENTA,A FRIO,APLICADOCOM EQUIPAMENTO TIPO AIRLESS,ROLO OU PINCEL,COM ATE 1,00MMDE ESPESSURA,SEM PROTECAO MECANICA</t>
  </si>
  <si>
    <t>IMPERMEABILIZACAO/REVESTIMENTO DE PISOS,COM ELASTOMERO A BASE DE POLIUREIA,ISENTO DE SOLVENTES,MOLDADO NO LOCAL,CURA LENTA,A FRIO,APLICADO COM EQUIPAMENTO TIPO AIRLESS,ROLO OU PINCEL,COM 1,20MM DE ESPESSURA,SEM PROTECAO MECANICA</t>
  </si>
  <si>
    <t>IMPERMEABILIZACAO/REVESTIMENTO DE LAJES,TANQUES,PISCINAS,RESERVATORIOS,ARQUIBANCADAS,ESTACIONAMENTOS,COM ELASTOMERO A BASE DE POLIUREIA,ISENTO DE SOLVENTES,MOLDADO NO LOCAL,CURA LENTA,A FRIO,APLICADO COM EQUIPAMENTO TIPO AIRLESS,ROLO OU PINCEL,COM 2,00MM DE ESPESSURA,SEM PROTECAO MECANICA</t>
  </si>
  <si>
    <t>IMPERMEABILIZACAO/REVESTIMENTO DE LAJES,TANQUES,PISCINAS,RESERVATORIOS,ARQUIBANCADAS,ESTACIONAMENTOS,COM ELASTOMERO A BASE DE POLIUREIA,ISENTO DE SOLVENTES,MOLDADO NO LOCAL,CURA LENTA,A FRIO,APLICADO COM EQUIPAMENTO TIPO AIRLESS,ROLO OU PINCEL,COM 2,50MM DE ESPESSURA,SEM PROTECAO MECANICA</t>
  </si>
  <si>
    <t>IMPERMEABILIZACAO/REVESTIMENTO DE PAREDES,COM ELASTOMERO A BASE DE POLIUREIA,ISENTO DE SOLVENTES,MOLDADO NO LOCAL,CURA LENTA,A FRIO,APLICADO COM EQUIPAMENTO TIPO AIRLESS,ROLO OU PINCEL,COM 0,40MM DE ESPESSURA</t>
  </si>
  <si>
    <t>IMPERMEABILIZACAO/REVESTIMENTO DE LAJES DE COBERTURA EM CONCRETO,METAL OU MADEIRA,COM ELASTOMERO A BASE DE POLIUREIA,ISENTO DE SOLVENTES,MOLDADO NO LOCAL,CURA LENTA,A FRIO,APLICADOCOM EQUIPAMENTO TIPO AIRLESS,ROLO OU PINCEL,COM ATE 1,00MMDE ESPESSURA,ANTIDERRAPANTE,SEM PROTECAO MECANICA</t>
  </si>
  <si>
    <t>IMPERMEABILIZACAO/REVESTIMENTO DE PISOS,COM ELASTOMERO A BASE DE POLIUREIA,ISENTO DE SOLVENTES,MOLDADO NO LOCAL,CURA LENTA,A FRIO,APLICADO COM EQUIPAMENTO TIPO AIRLESS,ROLO OU PINCEL,COM 1,20MM DE ESPESSURA,ANTIDERRAPANTE,SEM PROTECAO MECANICA</t>
  </si>
  <si>
    <t>IMPERMEABILIZACAO/REVESTIMENTO DE LAJES,TANQUES,PISCINAS,RESERVATORIOS,ARQUIBANCADAS,ESTACIONAMENTOS,COM ELASTOMERO A BASE DE POLIUREIA,ISENTO DE SOLVENTES,MOLDADO NO LOCAL,CURA LENTA,A FRIO,APLICADO COM EQUIPAMENTO TIPO AIRLESS,ROLO OU PINCEL,COM 2,00MM DE ESPESSURA,ANTIDERRAPANTE,SEM PROTECAO MECANICA</t>
  </si>
  <si>
    <t>IMPERMEABILIZACAO/REVESTIMENTO DE LAJES,TANQUES,PISCINAS,RESERVATORIOS,ARQUIBANCADAS,ESTACIONAMENTOS,COM ELASTOMERO A BASE DE POLIUREIA,ISENTO DE SOLVENTES,MOLDADO NO LOCAL,CURA LENTA,A FRIO,APLICADO COM EQUIPAMENTO TIPO AIRLESS,ROLO OU PINCEL,COM 2,50MM DE ESPESSURA,ANTIDERRAPANTE,SEM PROTECAO MECANICA</t>
  </si>
  <si>
    <t>IMPERMEABILIZACAO/REVESTIMENTO DE LAJES DE COBERTURA EM CONCRETO,METAL OU MADEIRA,A BASE DE POLIUREIA,ISENTO DE SOLVENTES,MOLDADO NO LOCAL,CURA RAPIDA,A QUENTE,APLICADO COM EQUIPAMENTO BICOMPONENTE TIPO HOT SPRAY,COM ATE 1,00MM DE ESPESSURA,SEM PROTECAO MECANICA</t>
  </si>
  <si>
    <t>IMPERMEABILIZACAO/REVESTIMENTO DE PISOS,A BASE DE POLIUREIA,ISENTO DE SOLVENTES,MOLDADO NO LOCAL,CURA RAPIDA,A QUENTE,APLICADO COM EQUIPAMENTO BICOMPONENTE TIPO HOT SPRAY,COM 1,20MM DE ESPESSURA,SEM PROTECAO MECANICA</t>
  </si>
  <si>
    <t>IMPERMEABILIZACAO/REVESTIMENTO DE LAJES,TANQUES,PISCINAS,RESERVATORIOS,ARQUIBANCADAS,ESTACIONAMENTOS,A BASE DE POLIUREIA,ISENTO DE SOLVENTES,MOLDADO NO LOCAL,CURA RAPIDA,A QUENTE,APLICADO COM EQUIPAMENTO BICOMPONENTE TIPO HOT SPRAY,COM 2,00MM DE ESPESSURA,SEM PROTECAO MECANICA</t>
  </si>
  <si>
    <t>IMPERMEABILIZACAO/REVESTIMENTO DE LAJES,TANQUES,PISCINAS,RESERVATORIOS,ARQUIBANCADAS,ESTACIONAMENTOS,A BASE DE POLIUREIA,ISENTO DE SOLVENTES,MOLDADO NO LOCAL,CURA RAPIDA,A QUENTE,APLICADO COM EQUIPAMENTO BICOMPONENTE TIPO HOT SPRAY,COM 2,50MM DE ESPESSURA,SEM PROTECAO MECANICA</t>
  </si>
  <si>
    <t>IMPERMEABILIZACAO/REVESTIMENTO DE PAREDES,A BASE DE POLIUREIA,ISENTO DE SOLVENTES,MOLDADO NO LOCAL,CURA RAPIDA,A QUENTE,APLICADO COM EQUIPAMENTO BICOMPONENTE TIPO HOT SPRAY,COM 0,40MM DE ESPESSURA</t>
  </si>
  <si>
    <t>IMPERMEABILIZACAO/REVESTIMENTO DE LAJES DE COBERTURA EM CONCRETO,METAL OU MADEIRA,A BASE DE POLIUREIA,ISENTO DE SOLVENTES,MOLDADO NO LOCAL,CURA RAPIDA,A QUENTE,APLICADO COM EQUIPAMENTO BICOMPONENTE TIPO HOT SPRAY,COM ATE 1,00MM DE ESPESSURA,ANTIDERRAPANTE,SEM PROTECAO MECANICA</t>
  </si>
  <si>
    <t>IMPERMEABILIZACAO/REVESTIMENTO DE PISOS,A BASE DE POLIUREIA,ISENTO DE SOLVENTES,MOLDADO NO LOCAL,CURA RAPIDA,A QUENTE,APLICADO COM EQUIPAMENTO BICOMPONENTE TIPO HOT SPRAY,COM 1,20MM DE ESPESSURA,ANTIDERRAPANTE,SEM PROTECAO MECANICA</t>
  </si>
  <si>
    <t>IMPERMEABILIZACAO/REVESTIMENTO DE LAJES,TANQUES,PISCINAS,RESERVATORIOS,ARQUIBANCADAS,ESTACIONAMENTOS,A BASE DE POLIUREIA,ISENTO DE SOLVENTES,MOLDADO NO LOCAL,CURA RAPIDA,A QUENTE,APLICADO COM EQUIPAMENTO BICOMPONENTE TIPO HOT SPRAY,COM 2,00MM DE ESPESSURA,ANTIDERRAPANTE,SEM PROTECAO MECANICA</t>
  </si>
  <si>
    <t>IMPERMEABILIZACAO/REVESTIMENTO DE LAJES,TANQUES,PISCINAS,RESERVATORIOS,ARQUIBANCADAS,ESTACIONAMENTOS,A BASE DE POLIUREIA,ISENTO DE SOLVENTES,MOLDADO NO LOCAL,CURA RAPIDA,A QUENTE,APLICADO COM EQUIPAMENTO BICOMPONENTE TIPO HOT SPRAY,COM 2,50MM DE ESPESSURA,ANTIDERRAPANTE,SEM PROTECAO MECANICA</t>
  </si>
  <si>
    <t>PINTURA INTERNA OU EXTERNA SOBRE REVESTIMENTO ALISADO A COLHER OU CONCRETO LISO,COM TINTA A BASE DE RESINA DE BORRACHA CLORADA,DE SECAGEM RAPIDA,INCLUSIVE LIMPEZA,E DUAS DEMAOS DEACABAMENTO</t>
  </si>
  <si>
    <t>PINTURA COM TINTA EPOXI A BASE D'AGUA SEMIBRILHANTE,PARA USOHOSPITALAR,SOBRE PAREDES E PISOS DE CENTRO CIRURGICO OU UTI,INCLUSIVE LIXAMENTO,UMA DEMAO DE SELADOR ACRILICO,DUAS DEMAOS DE MASSA ACRILICA E DUAS DEMAOS DE ACABAMENTO</t>
  </si>
  <si>
    <t>PREPARO DE SUPERFICIES NOVAS,COM REVESTIMENTO LISO,INCLUSIVELIXAMENTO,LIMPEZA,UMA DEMAO DE SELADOR ACRILICO,UMA DEMAO DE MASSA CORRIDA OU ACRILICA E NOVO LIXAMENTO COM REMOCAO DOPO RESIDUAL</t>
  </si>
  <si>
    <t>PINTURA COM ESMALTE SINTETICO ALQUIDICO,PARA INTERIOR,ALTO BRILHO,BRILHANTE,ACETINADO OU FOSCO,ACABAMENTO PADRAO,EM DUASDEMAOS SOBRE SUPERFICIE PREPARADA CONFORME O ITEM 17.017.0010,EXCLUSIVE ESTE PREPARO</t>
  </si>
  <si>
    <t>PINTURA COM TINTA SINTETICA ALQUIDICA DE USO GERAL,PARA INTERIOR,ACABAMENTO DE ALTA CLASSE SOBRE SUPERFICIE PREPARADA CONFORME O ITEM 17.017.0010,EXCLUSIVE ESTE PREPARO,INCLUSIVE LIXAMENTO,DUAS DEMAOS DE MASSA CORRIDA E TRES DE ACABAMENTO</t>
  </si>
  <si>
    <t>PINTURA INTERNA EM SUPERFICIE COM REVESTIMENTO LISO,A OLEO BRILHANTE,INCLUSIVE LIXAMENTO,UMA DEMAO DE SELADOR ACRILICO,UMA DEMAO DE MASSA CORRIDA OU ACRILICA E DUAS DEMAOS DE ACABAMENTO</t>
  </si>
  <si>
    <t>PINTURA INTERNA COM ESMALTE SINTETICO ALTO BRILHO OU ACETINADO,ACABAMENTO DE ALTA CLASSE SOBRE SUPERFICIE PREPARADA CONFORME O ITEM 17.017.0010,EXCLUSIVE ESTE PREPARO,INCLUSIVE LIXAMENTO,DUAS DEMAOS DE MASSA CORRIDA E TRES DE ACABAMENTO</t>
  </si>
  <si>
    <t>PINTURA INTERNA COM ESMALTE CATALISAVEL(EPOXI),SISTEMA TINTOMETRICO,ACABAMENTO PADRAO,EM DUAS DEMAOS SOBRE SUPERFICIE PREPARADA,CONFORME O ITEM 17.017.0010,APENAS APLICAVEL SOBRE MASSA ACRILICA,EXCLUSIVE ESTE PREPARO</t>
  </si>
  <si>
    <t>PREPARO DE MADEIRA NOVA,INCLUSIVE LIXAMENTO,LIMPEZA,UMA DEMAO DE VERNIZ ISOLANTE INCOLOR,DUAS DEMAOS DE MASSA PARA MADEIRA,LIXAMENTO E REMOCAO DE PO,E UMA DEMAO DE FUNDO SINTETICONIVELADOR</t>
  </si>
  <si>
    <t>PINTURA INTERNA OU EXTERNA SOBRE MADEIRA,COM TINTA A OLEO BRILHANTE OU ACETINADA,LIXAMENTO,UMA DEMAO DE VERNIZ ISOLANTEINCOLOR,DUAS DEMAOS DE MASSA PARA MADEIRA,LIXAMENTO E REMOCAO DE PO,UMA DEMAO DE FUNDO SINTETICO NIVELADOR E DUAS DEMAOSDE ACABAMENTO</t>
  </si>
  <si>
    <t>PINTURA INTERNA OU EXTERNA SOBRE MADEIRA NOVA,COM TINTA A OLEO BRILHANTE OU ACETINADA COM DUAS DEMAOS DE ACABAMENTO SOBRE SUPERFICIE PREPARADA,CONFORME O ITEM 17.017.0100,EXCLUSIVEESTE PREPARO</t>
  </si>
  <si>
    <t>REPINTURA INTERNA OU EXTERNA SOBRE MADEIRA COM TINTA A OLEOBRILHANTE OU ACETINADA,SOBRE FUNDO SINTETICO NIVELADOR,INCLUSIVE ESTE,COM LIXAMENTO E DUAS DEMAOS DE ACABAMENTO,NA COR EXISTENTE</t>
  </si>
  <si>
    <t>PINTURA INTERNA OU EXTERNA SOBRE MADEIRA NOVA,COM ESMALTE SINTETICO ALQUIDICO,BRILHANTE OU ACETINADA EM DUAS DEMAOS SOBRE SUPERFICIE PREPARADA COM MATERIAL DA MESMA LINHA,CONFORMEO ITEM 17.017.0100,EXCLUSIVE ESTE PREPARO</t>
  </si>
  <si>
    <t>REPINTURA INTERNA OU EXTERNA SOBRE MADEIRA EM BOM ESTADO COMESMALTE SINTETICO ALQUIDICO,NA COR E TIPO DA EXISTENTE,INCLUSIVE LIXAMENTO,LIMPEZA E DUAS DEMAOS DE ACABAMENTO</t>
  </si>
  <si>
    <t>PINTURA INTERNA OU EXTERNA DE ALTA CLASSE SOBRE MADEIRA NOVA,COM ESMALTE ALQUIDICO BRILHANTE OU ACETINADO SOBRE SUPERFICIE PREPARADA COM MATERIAL DA MESMA LINHA DE FABRICACAO,CONFORME ITEM 17.017.0100,EXCLUSIVE ESTE PREPARO,INCLUSIVE LIXAMENTO,UMA DEMAO DE TINTA PRIMARIA SELADORA E DUAS DEMAOS DE ACABAMENTO</t>
  </si>
  <si>
    <t>PINTURA INTERNA OU EXTERNA SOBRE MADEIRA NOVA,COM DUAS DEMAOS DE TINTA SINTETICA ALQUIDICA DE USO GERAL,SOBRE SUPERFICIEPREPARADA,CONFORME O ITEM 17.017.0100,EXCLUSIVE ESTE PREPARO</t>
  </si>
  <si>
    <t>PINTURA INTERNA OU EXTERNA SOBRE MADEIRA NOVA,COM ESMALTE SINTETICO ALTO BRILHO OU ACETINADO,UMA DEMAO DE VERNIZ ISOLANTE INCOLOR,UMA DEMAO DE FUNDO SINTETICO NIVELADOR,UMA DEMAO DE MASSA PARA MADEIRA,INCLUSIVE LIXAMENTO E REMOCAO DE PO E DUAS DEMAOS DE ACABAMENTO</t>
  </si>
  <si>
    <t>PINTURA INTERNA SOBRE MADEIRA NOVA,COM TRES DEMAOS DE ESMALTE SINTETICO ALTO BRILHO OU ACETINADO,APOS LIXAMENTO SOBRE SUPERFICIE PREPARADA COM MATERIAL DA MESMA LINHA DE FABRICACAO,CONFORME O ITEM 17.017.0100,EXCLUSIVE ESTE PREPARO</t>
  </si>
  <si>
    <t>REPINTURA INTERNA SOBRE MADEIRA COM ESMALTE SINTETICO ALTO BRILHO OU ACETINADO,SOBRE SUPERFICIE JA PINTADA EM BOM ESTADO,APOS LIXAMENTO,LIMPEZA,DUAS DEMAOS DE ACABAMENTO COM MATERIAL DA MESMA LINHA DE FABRICACAO E NA COR EXISTENTE</t>
  </si>
  <si>
    <t>PINTURA DE RODAPES COM TINTA A OLEO BRILHANTE,SOBRE MADEIRANOVA,UMA DEMAO DE FUNDO SINTETICO NIVELADOR,UMA DEMAO DE MASSA PARA MADEIRA,LIXAMENTO E REMOCAO DO PO E DUAS DEMAOS DE ACABAMENTO</t>
  </si>
  <si>
    <t>PINTURA DE RODAPES COM ESMALTE SINTETICO ALQUIDICO,SOBRE MADEIRA NOVA,UMA DEMAO DE FUNDO SINTETICO NIVELADOR,UMA DEMAO DE MASSA PARA MADEIRA,LIXAMENTO E REMOCAO DO PO E DUAS DEMAOSDE ACABAMENTO</t>
  </si>
  <si>
    <t>PINTURA DE RODAPES COM TINTA SINTETICA DE USO GERAL,SOBRE MADEIRA NOVA,UMA DEMAO DE FUNDO SINTETICO NIVELADOR,UMA DEMAODE MASSA PARA MADEIRA,LIXAMENTO E REMOCAO DO PO E DUAS DEMAOS DE ACABAMENTO</t>
  </si>
  <si>
    <t>PINTURA DE RODAPES COM DUAS DEMAOS,DE ALTA CLASSE,DE ESMALTESINTETICO ALTO BRILHO OU ACETINADO,SOBRE MADEIRA NOVA,SOBRESUPERFICIE PREPARADA CONFORME O ITEM 17.017.0100,EXCLUSIVEESTE PREPARO</t>
  </si>
  <si>
    <t>PINTURA LAQUEADA SOBRE MADEIRA NOVA COM VERNIZ A BASE DE NITROCELULOSE SOBRE SUPERFICIE PREPARADA COM MATERIAL DA MESMALINHA DO FABRICANTE,CONFORME O ITEM 17.017.0100,EXCLUSIVE ESTE PREPARO,INCLUSIVE SELADOR NITROCELULOSE E DUAS DEMAOS DEACABAMENTO</t>
  </si>
  <si>
    <t>PINTURA INTERNA OU EXTERNA SOBRE FERRO,COM ESMALTE SINTETICOBRILHANTE OU ACETINADO APOS LIXAMENTO,LIMPEZA,DESENGORDURAMENTO,UMA DEMAO DE FUNDO ANTICORROSIVO NA COR LARANJA DE SECAGEM RAPIDA E DUAS DEMAOS DE ACABAMENTO</t>
  </si>
  <si>
    <t>PINTURA INTERNA OU EXTERNA SOBRE FERRO GALVANIZADO OU ALUMINIO,USANDO FUNDO PARA GALVANIZADO,INCLUSIVE LIXAMENTO LEVE,LIMPEZA,DESENGORDURAMENTO E DUAS DEMAOS DE ACABAMENTO COM ESMALTE SINTETICO BRILHANTE OU ACETINADO</t>
  </si>
  <si>
    <t>REPINTURA INTERNA OU EXTERNA SOBRE FERRO EM BOM ESTADO,COM TINTA GRAFITE EM DUAS DEMAOS APOS LIXAMENTO LEVE,LIMPEZA,DESENGORDURAMENTO E FUNDO ANTICORROSIVO NA COR LARANJA DE SECAGEM RAPIDA,OU UTILIZAR DIRETAMENTE SOBRE O METAL TINTA GRAFITEDE DUPLA ACAO</t>
  </si>
  <si>
    <t>PINTURA COM ESMALTE SINTETICO A BASE D'AGUA ALTO BRILHO OU ACETINADO,PARA USO HOSPITALAR,SOBRE MADEIRAS E METAIS,AREAS INTERNAS OU EXTERNAS,INCLUSIVE LIXAMENTO,UMA DEMAO DE SELADORACRILICO,DUAS DEMAOS DE MASSA ACRILICA E DUAS DEMAOS DE ACABAMENTO</t>
  </si>
  <si>
    <t>PINTURA COM TINTA LATEX SEMIBRILHANTE,FOSCA OU ACETINADA,CLASSIFICACAO PREMIUM OU STANDARD (NBR 15079),PARA INTERIOR E EXTERIOR,BRANCA OU COLORIDA,SOBRE CONCRETO APICOADO,INCLUSIVELIXAMENTO,UMA DEMAO DE SELADOR ACRILICO E DUAS DEMAOS DE ACABAMENTO</t>
  </si>
  <si>
    <t>PINTURA COM TINTA LATEX SEMIBRILHANTE,FOSCA OU ACETINADA,CLASSIFICACAO PREMIUM OU STANDARD (NBR 15079),PARA INTERIOR E EXTERIOR,BRANCA OU COLORIDA,SOBRE TIJOLO,CONCRETO LISO,CIMENTO SEM AMIANTO,E REVESTIMENTO,INCLUSIVE LIXAMENTO,UMA DEMAO DE SELADOR ACRILICO,DEMAO DE MEIA MASSA E DUAS DEMAOS DE ACABAMENTO</t>
  </si>
  <si>
    <t>PINTURA COM TINTA LATEX SEMIBRILHANTE,FOSCA OU ACETINADA,CLASSIFICACAO PREMIUM OU STANDARD (NBR 15079),PARA INTERIOR E EXTERIOR,BRANCA OU COLORIDA,SOBRE TIJOLO,CONCRETO LISO,CIMENTO SEM AMIANTO,E REVESTIMENTO,INCLUSIVE LIXAMENTO,UMA DEMAO DE SELADOR ACRILICO,UMA DEMAO DE MASSA ACRILICA E DUAS DEMAOSDE ACABAMENTO</t>
  </si>
  <si>
    <t>PINTURA COM TINTA LATEX SEMIBRILHANTE,FOSCA OU ACETINADA,CLASSIFICACAO PREMIUM OU STANDARD (NBR 15079),PARA INTERIOR E EXTERIOR,BRANCA OU COLORIDA,SOBRE TIJOLO,CONCRETO LISO,CIMENTO SEM AMIANTO,E REVESTIMENTO,INCLUSIVE LIXAMENTO,UMA DEMAO DE SELADOR ACRILICO,DUAS DEMAOS DE MASSA ACRILICA E DUAS DEMAOS DE ACABAMENTO</t>
  </si>
  <si>
    <t>TEXTURA ACRILICA NA COR BRANCA,ACABAMENTO FOSCO,PARA INTERIOR OU EXTERIOR,APLICADAS EM DUAS DEMAOS SOBRE CONCRETO,ALVENARIA,BLOCO DE CONCRETO,CIMENTO SEM AMIANTO OU REVESTIMENTO</t>
  </si>
  <si>
    <t>PINTURA COM TINTA ACRILICA ACETINADA,PARA USO HOSPITALAR,SOBRE PAREDES E TETOS,INCLUSIVE LIXAMENTO,UMA DEMAO DE SELADORACRILICO,DUAS DEMAOS DE MASSA ACRILICA E DUAS DEMAOS DE ACABAMENTO</t>
  </si>
  <si>
    <t>ENVERNIZAMENTO DE MADEIRA COM VERNIZ TIPO COPAL BRILHANTE PARA INTERIOR,INCLUSIVE LIXAMENTO,UMA DEMAO DE VERNIZ IMUNIZANTE E IMPERMEABILIZANTE INCOLOR,ANILINA E UMA DEMAO DE ACABAMENTO</t>
  </si>
  <si>
    <t>ENVERNIZAMENTO DE MADEIRA COM VERNIZ A BONECA USANDO GOMA LACA NACIONAL DISSOLVIDA EM ALCOOL,INCLUSIVE LIXAMENTO E APLICACAO DE SUCESSIVAS DEMAOS DE ACABAMENTO ATE A OBTENCAO DO BRILHO</t>
  </si>
  <si>
    <t>ENCERAMENTO DE MADEIRA,INCLUSIVE LIXAMENTO,UMA DEMAO DE VERNIZ IMUNIZANTE E IMPERMEABILIZANTE INCOLOR E TRES DEMAOS DE CERA,CADA QUAL SEGUIDA DE ABERTURA DE BRILHO A ESCOVA E FLANELA</t>
  </si>
  <si>
    <t>ENVERNIZAMENTO DE RODAPE DE MADEIRA COM VERNIZ TIPO COPAL BRILHANTE,INCLUSIVE LIXAMENTO,UMA DEMAO DE VERNIZ IMUNIZANTE EIMPERMEABILIZANTE INCOLOR,ANILINA E DUAS DEMAOS DE ACABAMENTO</t>
  </si>
  <si>
    <t>ENVERNIZAMENTO DE MADEIRA EM SUPERFICIE INTERIOR,COM VERNIZPOLIURETANO BRILHANTE E TRANSPARENTE,INCLUSIVE LIXAMENTO,UMADEMAO DE VERNIZ IMUNIZANTE E IMPERMEABILIZANTE INCOLOR,ANILINA E DUAS DEMAOS DE ACABAMENTO</t>
  </si>
  <si>
    <t>MARCACAO DE QUADRA DE ESPORTE OU VAGA DE GARAGEM COM TINTA ABASE DE BORRACHA CLORADA,COM UTILIZACAO DE SELADOR E SOLVENTE PROPRIO E FITA CREPE COMO LIMITADOR DE LINHAS,MEDIDA PELAAREA REAL DE PINTURA</t>
  </si>
  <si>
    <t>MARCACAO DE QUADRA DE ESPORTE OU VAGA DE GARAGEM COM TINTA ACRILICA PROPRIA PARA PINTURA DE PISOS,COM UTILIZACAO DE SELADOR E SOLVENTE PROPRIO E FITA CREPE COMO LIMITADOR DE LINHAS,MEDIDA PELA AREA REAL DE PINTURA</t>
  </si>
  <si>
    <t>CUBA DE LOUCA BRANCA,DE SOBREPOR,OVAL,EXCLUSIVE RABICHO,SIFAO,TORNEIRA E VALVULA DE ESCOAMENTO.FORNECIMENTO</t>
  </si>
  <si>
    <t>VASO SANITARIO DE LOUCA BRANCA OU BRANCO GELO,PARA PESSOAS COM NECESSIDADES ESPECIFICAS,INCLUSIVE ASSENTO ESPECIAL,BOLSADE LIGACAO E ACESSORIOS DE FIXACAO.FORNECIMENTO</t>
  </si>
  <si>
    <t>BACIA TURCA SINFONADO REFORCADO EM POLIESTER,COM FIBRA DE VIDRO,PISO ANTIDERRAPANTE,COM MEDIDAS EM TORNO DE 51X71CM,COMMEDIDAS EM TORNO 40MM,E SAIDA DE 4",NA COR BRANCA.FORNECIMENTO</t>
  </si>
  <si>
    <t>LAVATORIO DE LOUCA BRANCA,TIPO POPULAR,SEM LADRAO,COM MEDIDAS EM TORNO DE 55X45CM,INCLUSIVE ACESSORIOS DE FIXACAO.FORNECIMENTO</t>
  </si>
  <si>
    <t>CHUVEIRO COM DESVIADOR E DUCHA MANUAL,CROMADO,PARA PESSOAS COM NECESSIDADES ESPECIFICAS.FORNECIMENTO</t>
  </si>
  <si>
    <t>MISTURADOR MONOCOMANDO PARA CHUVEIRO AP/BP ALTA VAZAO 3/4",COM ACABAMENTO MONOCOMANDO DE ALAVANCA EM METAL CROMADO,PARAPESSOAS COM NECESSIDADES ESPECIFICAS.FORNECIMENTO</t>
  </si>
  <si>
    <t>FOGAO A GAS,INDUSTRIAL,COM 4 BOCAS,FORNO,GRELHA DE 30X30CM EPERFIL DE 5CM.FORNECIMENTO</t>
  </si>
  <si>
    <t>FOGAO A GAS,INDUSTRIAL,COM 3 BOCAS,SEM FORNO,GRELHA DE 30X30CM E PERFIL DE 5CM.FORNECIMENTO</t>
  </si>
  <si>
    <t>FOGAO A GAS,INDUSTRIAL,COM 2 BOCAS,SEM FORNO,GRELHA DE 30X30CM E PERFIL DE 5CM.FORNECIMENTO</t>
  </si>
  <si>
    <t>COIFA DE ACO INOX AISI 304/444(#20),NAS DIMENSOES 2,30X1,30X0,60M(COCCAO),COM CALHA COLETORA DE GORDURA EM TODO PERIMETRO COM DRENO PLUGADO,SUPORTE DE FIXACAO E BOCAIS FLANGEADOS(FOGAO INDUSTRIAL DE 8 BOCAS).FORNECIMENTO E COLOCACAO</t>
  </si>
  <si>
    <t>COIFA DE ACO INOX AISI 304/444(#20),NAS DIMENSOES 1,80X1,30X0,60M(COCCAO),COM CALHA COLETORA DE GORDURA EM TODO PERIMETRO COM DRENO PLUGADO,SUPORTE DE FIXACAO E BOCAIS FLANGEADOS(FOGAO INDUSTRIAL DE 6 BOCAS).FORNECIMENTO E COLOCACAO</t>
  </si>
  <si>
    <t>COIFA DE ACO INOX AISI 304/444(#20),NAS DIMENSOES 1,30X1,30X0,60M(COCCAO),COM CALHA COLETORA DE GORDURA EM TODO PERIMETRO COM DRENO PLUGADO,SUPORTE DE FIXACAO E BOCAIS FLANGEADOS(FOGAO INDUSTRIAL DE 4 BOCAS).FORNECIMENTO E COLOCACAO</t>
  </si>
  <si>
    <t>DAMPER CORTA FOGO 30X30CM,ACIONAMENTO AUTOMATICO,PELA ACAO DE ELEMENTO FUSIVEL,MODELO DCF COM FUSIVEL DE DISPARO(COM ATESTADO UL)COM ROMPIMENTO EM 72ºC OU 141ºC,COM CHAVE FIM DE CURSO.FORNECIMENTO E COLOCACAO</t>
  </si>
  <si>
    <t>DAMPER CORTA FOGO 35X35CM,ACIONAMENTO AUTOMATICO,PELA ACAO DE ELEMENTO FUSIVEL,MODELO DCF COM FUSIVEL DE DISPARO(COM ATESTADO UL)COM ROMPIMENTO EM 72ºC OU 141ºC,COM CHAVE FIM DE CURSO.FORNECIMENTO E COLOCACAO</t>
  </si>
  <si>
    <t>DAMPER CORTA FOGO 35X45CM,ACIONAMENTO AUTOMATICO,PELA ACAO DE ELEMENTO FUSIVEL,MODELO DCF COM FUSIVEL DE DISPARO(COM ATESTADO UL)COM ROMPIMENTO EM 72ºC OU 141ºC,COM CHAVE FIM DE CURSO.FORNECIMENTO E COLOCACAO</t>
  </si>
  <si>
    <t>COIFA DE ACO INOXIDAVEL,DE 1,20X0,60M,DE CHAPA 18.304,INCLUSIVE 1,50M DE DUTO COM 310X120MM DE SECAO,EM CHAPA 22,2 EXAUSTORES CENTRIFUGOS TIPO CARAMUJO,EM CHAPA DE ACO CARBONO 1020COM MOTOR 1/3CV NAS TENSOES 110/220V. FORNECIMENTO E COLOCACAO</t>
  </si>
  <si>
    <t>COIFA DE ACO INOXIDAVEL,DE 2,10X1,20M,DE CHAPA 18.304,INCLUSIVE 3,00M DE DUTO COM 500X500MM DE SECAO,EM CHAPA 22,1 EXAUSTOR CENTRIFUGO TIPO CARAMUJO,EM CHAPA DE ACO CARBONO 1020 COM MOTOR 3CV NAS TENSOES 110/220V.FORNECIMENTO E COLOCACAO</t>
  </si>
  <si>
    <t>DIVISORIA MOVEL,PARA AMBIENTE HOSPITALAR,SANFONADA,EM PVC,FIXADA NA PAREDE,ALTURA DE 1,85M,LARGURA TOTAL DE 1,365M.FORNECIMENTO</t>
  </si>
  <si>
    <t>DIVISORIA MOVEL,PARA AMBIENTE HOSPITALAR,SANFONADA,EM PVC,FIXADA NA PAREDE,ALTURA DE 1,85M,LARGURA TOTAL DE 1,995M.FORNECIMENTO</t>
  </si>
  <si>
    <t>DIVISORIA MOVEL,PARA AMBIENTE HOSPITALAR,SANFONADA,EM PVC,FIXADA NA PAREDE,ALTURA DE 1,85M,LARGURA TOTAL DE 3,045M.FORNECIMENTO</t>
  </si>
  <si>
    <t>PASSA-CHASSIS DE 2 PORTAS,CONSTRUIDO EM CHAPA DE ACO TRATADOE PINTADO NA COR CINZA MARTELADO,PARA SER EMBUTIDO NA PAREDE ENTRE A CAMARA ESCURA E A SALA DE RAIOS-X,MEDINDO H=60CM,L=30CM,C=45CM.FORNECIMENTO</t>
  </si>
  <si>
    <t>BEBEDOURO OU LAVATORIO DE CONCRETO,FUNDIDO NO LOCAL,COM SECAO EM CALHA PRISMATICA,LARGURA DE 0,40M,REBORDA COM 0,25M DEALTURA,MEDIDOS INTERNAMENTE EM OSSO,REVESTIMENTO DE AZULEJOSBRANCOS 15X15CM INTERNA E EXTERNAMENTE,E VALVULA DE ESCOAMENTO 1604 EM METAL CROMADO,EXCLUSIVE TORNEIRA</t>
  </si>
  <si>
    <t>ESTRUTURA RECURVADA DE CONCRETO ARMADO,FUNDIDO NO LOCAL,PARAJOGO DE BASQUETE,REVESTIDA COM ARGAMASSA DE CIMENTO E AREIA,NO TRACO 1:3,CONFORME PROJETO Nº6018/EMOP,INCLUSIVE ESCAVACAO E REATERRO,EXCLUSIVE TABELAS</t>
  </si>
  <si>
    <t>MICTORIO DE CONCRETO,FUNDIDO NO LOCAL,COM SECAO EM CALHA PRISMATICA,LARGURA DE 0,40M,REBORDA COM 0,15M,MEDIDOS INTERNAMENTE EM OSSO,REVESTIDOS DE AZULEJOS BRANCOS 15X15CM,INTERNA EEXTERNAMENTE,E VALVULA DE ESCOAMENTO 1604 EM METAL CROMADO,EXCLUSIVE INSTALACAO HIDRAULICA.FORNECIMENTO</t>
  </si>
  <si>
    <t>TANQUE PARA LAVAGEM DE PANELOES,MEDINDO 80X60X50CM,CONCRETOAPARENTE,REVESTIDO INTERNAMENTE COM ARGAMASSA DE CIMENTO E AREIA,NO TRACO 1:3,ACABAMENTO DAS BORDAS EM PECAS DE MADEIRADE LEI E VALVULA DE ESCOAMENTO 1600 EM METAL CROMADO,CONFORME PROJETO Nº6019/EMOP,EXCLUSIVE TORNEIRAS E INSTALACAO HIDRAULICA.FORNECIMENTO</t>
  </si>
  <si>
    <t>BANCA DE APOIO DE PANELAS,DE 60CM DE LARGURA COM BASE DE ALVENARIA DE TIJOLO MACICO E CONCRETO SIMPLES,ACABAMENTO COM AZULEJOS BRANCOS 15X15CM E CIMENTADO,NO TRACO 1:3,CONFORME PROJETO Nº6021/EMOP,EXCLUSIVE ESTRADO DE MADEIRA E PINTURA</t>
  </si>
  <si>
    <t>BANCA DE APOIO DE PANELAS,DE 60CM DE LARGURA COM BASE DE ALVENARIA DE TIJOLO MACICO E CONCRETO SIMPLES,ACABAMENTO EM PECAS DE MACARANDUBA DE 4CM DE ESPESSURA,FIXADAS NO CIMENTADO,NO TRACO 1:3,CONFORME PROJETO Nº 6021/EMOP,EXCLUSIVE ESTRADODE MADEIRA E PINTURA</t>
  </si>
  <si>
    <t>BALCAO DE ATENDIMENTO EM CONCRETO APARENTE,COM PASSAGEM,JANELA GRILHOTINA EM 3 MODULOS EM MADEIRA DE LEI,PORTA EM COMPENSADO DE CEDRO DE 3CM DE ESPESSURA,CONFORME PROJETO Nº6023/EMOP,EXCLUSIVE FERRAGENS E PINTURA.FORNECIMENTO E COLOCACAO</t>
  </si>
  <si>
    <t>TANQUE DE ALVENARIA DE TIJOLO E CAIXA DE DECANTACAO,MEDINDORESPECTIVAMENTE 80X65X54CM E 50X45X40CM,REVESTIDO INTERNAMENTE COM ARGAMASSA DE CIMENTO E AREIA,NO TRACO 1:3 E EXTERNAMENTE COM AZULEJO BRANCO 15X15CM,VALVULA DE ESCOAMENTO 1600 EMMETAL CROMADO,CONFORME PROJETO Nº6024/EMOP,EXCLUSIVE TORNEIRA E INSTALACAO HIDRAULICA.FORNECIMENTO</t>
  </si>
  <si>
    <t>CASA DE MAQUINA DE INCENDIO,EM ALVENARIA,MEDINDO(1,50X1,50)M,COBERTA COM LAJE DE CONCRETO,PE-DIREITO DE 2,00M, PORTA CORTA-FOGO(0,60X1,80)M,PINTURA,IMPERMEABILIZACAO,LUMINARIA A PROVA DE GASES E BASCULANTE COM VIDRO(0,60X0,60)M,EXTINTOR DEINCENDIO,EXCLUSIVE SISTEMA DE PRESSURIZACAO(VIDE ITENS 18.033.0018, 18.033.0019 E 18.033.0020)</t>
  </si>
  <si>
    <t>MESA DE AUTOPSIA OU NECROPSIA COM LAVATORIO E RECIPIENTE PARA COLETA DE MATERIAIS.FORNECIMENTO</t>
  </si>
  <si>
    <t>LUMINARIA DE EMERGENCIA DE SOBREPOR,EM PLASTICO,EQUIPADA COMBATERIA SELADA RECARREGAVEL COM 60 LAMPADAS EM LED. FORNECIMENTO E COLOCACAO</t>
  </si>
  <si>
    <t>LUMINARIA DE EMERGENCIA DE SOBREPOR,EM PLASTICO,EQUIPADA COMBATERIA SELADA RECARREGAVEL COM 30 LAMPADAS EM LED. FORNECIMENTO E COLOCACAO</t>
  </si>
  <si>
    <t>LUMINARIA FECHADA,PARA ILUMINACAO DE RUAS,AVENIDAS E PRACAS,NA FORMA OVOIDE,CORPO REFLETOR ESTAMPADO EM CHAPA DE ALUMINIO,REFRATOR PRISMATICO EM VIDRO BORO-SILICATO,PARA LAMPADA:MISTA ATE 500W,VAPOR DE MERCURIO,VAPOR DE SODIO OU VAPOR METALICO ATE 400W,INCLUSIVE 20,00M DE FIO 2,5MM2,EXCLUSIVE LAMPADA E REATOR.FORNECIMENTO E COLOCACAO</t>
  </si>
  <si>
    <t>LUMINARIA FECHADA,PARA ILUMINACAO DE QUADRA DE ESPORTES,DEPOSITOS E GALPOES,NA FORMA CIRCULAR,CORPO E FLANGE FUNDIDOS EMALUMINIO,REFLETOR REPUXADO EM CHAPA DE ALUMINIO,DIFUSOR DE VIDRO TEMPERADO,PARA LAMPADA:MISTA ATE 250W,VAPOR DE MERCURIO,VAPOR DE SODIO OU VAPOR METALICO ATE 400W,EXCLUSIVE LAMPADAE REATOR.FORNECIMENTO E COLOCACAO</t>
  </si>
  <si>
    <t>LUMINARIA ABERTA,PARA ILUMINACAO DE RUAS,EM ALUMINIO ESTAMPADO,NA FORMA OVOIDE PARA LAMPADA:MISTA ATE 250W,EXCLUSIVE LAMPADA E BRACO PARA ILUMINACAO PUBLICA.FORNECIMENTO E COLOCACAO</t>
  </si>
  <si>
    <t>LUMINARIA FECHADA,PARA ILUMINACAO DE PRACAS,RUAS ESTACIONAMENTOS OU VIADUTOS,TIPO TREVO,INSTALADA EM NUCLEO,PARA 1 PETALA,COM CORPO EM LIGA DE ALUMINIO FUNDIDO,REFRATOR PRISMATICOEM LENTE DE CRISTAL TEMPERADO PARA LAMPADA DE VAPOR DE MERCURIO,VAPOR DE SODIO OU VAPOR METALICO ATE 400W,EXCLUSIVE LAMPADA E REATOR.FORNECIMENTO E COLOCACAO</t>
  </si>
  <si>
    <t>LUMINARIA A PROVA DE GASES,VAPORES E POS,HERMETICA,COM LENTEDE VIDRO TRANSPARENTE,CORPO E GRADE EM ALUMINIO FUNDIDO,PARA LAMPADA LED ATE 25W,MISTA OU VAPOR DE MERCURIO ATE 250W,PARA COLOCACAO EM TETO,EXCLUSIVE LAMPADA.FORNECIMENTO E COLOCACAO</t>
  </si>
  <si>
    <t>LUMINARIA A PROVA DE GASES,VAPORES E POS,HERMETICA,COM LENTEDE VIDRO TRANSPARENTE,CORPO E GRADE EM ALUMINIO FUNDIDO,PARA LAMPADA LED ATE 25W,MISTA OU VAPOR DE MERCURIO ATE 250W,PARA COLOCACAO EM PAREDE,EXCLUSIVE LAMPADA.FORNECIMENTO E COLOCACAO</t>
  </si>
  <si>
    <t>LUMINARIA A PROVA DE EXPLOSAO,PARA USO EM LOCAIS QUE TENHAMGASES OU VAPORES INFLAMAVEIS,CONSTRUIDA EM ALUMINIO FUNDIDO,COM GRADE DE PROTECAO ROSQUEADA AO CORPO,COM VIDRO RESISTENTE A CHOQUE TERMICO,PARA LAMPADA LED ATE 25W,MISTA OU VAPOR DE MERCURIO ATE 250W,PARA COLOCACAO EM TETO,EXCLUSIVE LAMPADA.FORNECIMENTO E COLOCACAO</t>
  </si>
  <si>
    <t>LUMINARIA A PROVA DE EXPLOSAO,PARA USO EM LOCAIS QUE TENHAMGASES OU VAPORES INFLAMAVEIS,CONSTRUIDA EM ALUMINIO FUNDIDO,COM GRADE DE PROTECAO ROSQUEADA AO CORPO,COM VIDRO RESISTENTE A CHOQUE TERMICO,PARA LAMPADA LED ATE 25W,MISTA OU VAPOR DE MERCURIO ATE 250W,PARA COLOCACAO EM PAREDE,EXCLUSIVE LAMPADA.FORNECIMENTO E COLOCACAO</t>
  </si>
  <si>
    <t>PROJETOR PARA ILUMINACAO DE QUADRAS DE ESPORTE,PATIOS OU FACHADAS,EM ALUMINIO REPUXADO,LENTE EM VIDRO TEMPERADO(DIAMETRO=300MM),PARA LAMPADA LED DE 25W OU MISTA DE 250W,EXCLUSIVE LAMPADA.FORNECIMENTO E COLOCACAO</t>
  </si>
  <si>
    <t>PROJETOR PARA ILUMINACAO DE QUADRAS DE ESPORTE,PATIOS OU FACHADAS,EM ALUMINIO REPUXADO,LENTE EM VIDRO TEMPERADO(DIAMETRO=220MM),PARA LAMPADA LED DE 25W,EXCLUSIVE LAMPADA.FORNECIMENTO E COLOCACAO</t>
  </si>
  <si>
    <t>LUMINARIA PARA SINALIZACAO DE GARAGEM,DUPLA,CORPO EM ALUMINIO SILICIO,GLOBO EM PLASTICO PRISMATICO ROSQUEADO AO CORPO,PARA LAMPADA LED DE 7W,100/240V,INCLUSIVE LAMPADA.FORNECIMENTOE COLOCACAO</t>
  </si>
  <si>
    <t>LUMINARIA ABERTA PARA ILUMINACAO DE ESTACIONAMENTOS,TIPO TREVO,INSTALADA EM NUCLEO PARA 01(UMA)PETALA,EM CHAPA DE ALUMINIO,PARA LAMPADAS DE VAPOR DE MERCURIO,VAPOR DE SODIO OU VAPOR METALICO ATE 400W,EXCLUSIVE LAMPADA.FORNECIMENTO E COLOCACAO</t>
  </si>
  <si>
    <t>LUMINARIA FECHADA PARA ILUMINACAO DE ESTACIONAMENTOS,PARQUES,PRACAS E RUAS,NA FORMA OVOIDE,CORPO REFLETOR ESTAMPADO E CHAPA DE ALUMINIO,REFRATOR PRISMATICO EM VIDRO BORO-SILICATO,PARA LAMPADA MISTA,VAPOR DE MERCURIO,VAPOR DE SODIO OU VAPORMETALICO ATE 250W,EXCLUSIVE LAMPADA E REATOR.FORNECIMENTO ECOLOCACAO</t>
  </si>
  <si>
    <t>LUMINARIA DE SOBREPOR,FIXADA EM LAJE OU FORRO,TIPO CALHA,CHANFRADA OU PRISMATICA,COMPLETA,EQUIPADA COM REATOR ELETRONICODE ALTO FATOR DE POTENCIA E LAMPADA FLUORESCENTE DE 1X16W.FORNECIMENTO E COLOCACAO</t>
  </si>
  <si>
    <t>LUMINARIA DE SOBREPOR,FIXADA EM LAJE OU FORRO,TIPO CALHA,CHANFRADA OU PRISMATICA,COMPLETA,EQUIPADA COM REATOR ELETRONICODE ALTO FATOR DE POTENCIA E LAMPADA FLUORESCENTE DE 1X18W.FORNECIMENTO E COLOCACAO</t>
  </si>
  <si>
    <t>LUMINARIA DE SOBREPOR,FIXADA EM LAJE OU FORRO,TIPO CALHA,CHANFRADA OU PRISMATICA,COMPLETA,EQUIPADA COM REATOR ELETRONICODE ALTO FATOR DE POTENCIA E LAMPADA FLUORESCENTE DE 1X20W.FORNECIMENTO E COLOCACAO</t>
  </si>
  <si>
    <t>LUMINARIA DE SOBREPOR,FIXADA EM LAJE OU FORRO,TIPO CALHA,CHANFRADA OU PRISMATICA,COMPLETA,EQUIPADA COM REATOR ELETRONICODE ALTO FATOR DE POTENCIA E LAMPADA FLUORESCENTE DE 1X32W.FORNECIMENTO E COLOCACAO</t>
  </si>
  <si>
    <t>LUMINARIA DE SOBREPOR,FIXADA EM LAJE OU FORRO,TIPO CALHA,CHANFRADA OU PRISMATICA,COMPLETA,EQUIPADA COM REATOR ELETRONICODE ALTO FATOR DE POTENCIA E LAMPADA FLUORESCENTE DE 1X36W.FORNECIMENTO E COLOCACAO</t>
  </si>
  <si>
    <t>LUMINARIA DE SOBREPOR,FIXADA EM LAJE OU FORRO,TIPO CALHA,CHANFRADA OU PRISMATICA,COMPLETA,EQUIPADA COM REATOR ELETRONICODE ALTO FATOR DE POTENCIA E LAMPADA FLUORESCENTE DE 1X40W.FORNECIMENTO E COLOCACAO</t>
  </si>
  <si>
    <t>LUMINARIA DE SOBREPOR,FIXADA EM LAJE OU FORRO,TIPO CALHA,CHANFRADA OU PRISMATICA,COMPLETA,EQUIPADA COM REATOR ELETRONICODE ALTO FATOR DE POTENCIA E LAMPADA FLUORESCENTE DE 2X18W.FORNECIMENTO E COLOCACAO</t>
  </si>
  <si>
    <t>LUMINARIA DE SOBREPOR,FIXADA EM LAJE OU FORRO,TIPO CALHA,CHANFRADA OU PRISMATICA,COMPLETA,EQUIPADA COM REATOR ELETRONICODE ALTO FATOR DE POTENCIA E LAMPADA FLUORESCENTE DE 2X20W.FORNECIMENTO E COLOCACAO</t>
  </si>
  <si>
    <t>LUMINARIA DE SOBREPOR,FIXADA EM LAJE OU FORRO,TIPO CALHA,CHANFRADA OU PRISMATICA,COMPLETA,EQUIPADA COM REATOR ELETRONICODE ALTO FATOR DE POTENCIA E LAMPADA FLUORESCENTE DE 2X32W.FORNECIMENTO E COLOCACAO</t>
  </si>
  <si>
    <t>LUMINARIA DE SOBREPOR,FIXADA EM LAJE OU FORRO,TIPO CALHA,CHANFRADA OU PRISMATICA,COMPLETA,EQUIPADA COM REATOR ELETRONICODE ALTO FATOR DE POTENCIA E LAMPADA FLUORESCENTE DE 2X36W.FORNECIMENTO E COLOCACAO</t>
  </si>
  <si>
    <t>LUMINARIA DE SOBREPOR,FIXADA EM LAJE OU FORRO,TIPO CALHA,CHANFRADA OU PRISMATICA,COMPLETA,EQUIPADA COM REATOR ELETRONICODE ALTO FATOR DE POTENCIA E LAMPADA FLUORESCENTE DE 2X40W.FORNECIMENTO E COLOCACAO</t>
  </si>
  <si>
    <t>LUMINARIA DE SOBREPOR,FIXADA EM LAJE OU FORRO,TIPO CALHA,CHANFRADA OU PRISMATICA,COMPLETA,EQUIPADA COM REATOR ELETRONICODE ALTO FATOR DE POTENCIA E LAMPADA FLUORESCENTE DE 3X16W.FORNECIMENTO E COLOCACAO</t>
  </si>
  <si>
    <t>LUMINARIA DE SOBREPOR,FIXADA EM LAJE OU FORRO,TIPO CALHA,CHANFRADA OU PRISMATICA,COMPLETA,EQUIPADA COM REATOR ELETRONICODE ALTO FATOR DE POTENCIA E LAMPADA FLUORESCENTE DE 3X18W.FORNECIMENTO E COLOCACAO</t>
  </si>
  <si>
    <t>LUMINARIA DE SOBREPOR,FIXADA EM LAJE OU FORRO,TIPO CALHA,CHANFRADA OU PRISMATICA,COMPLETA,EQUIPADA COM REATOR ELETRONICODE ALTO FATOR DE POTENCIA E LAMPADA FLUORESCENTE DE 3X20W.FORNECIMENTO E COLOCACAO</t>
  </si>
  <si>
    <t>LUMINARIA DE SOBREPOR,FIXADA EM LAJE OU FORRO,TIPO CALHA,CHANFRADA OU PRISMATICA,COMPLETA,EQUIPADA COM REATOR ELETRONICODE ALTO FATOR DE POTENCIA E LAMPADA FLUORESCENTE DE 3X32W.FORNECIMENTO E COLOCACAO</t>
  </si>
  <si>
    <t>LUMINARIA DE SOBREPOR,FIXADA EM LAJE OU FORRO,TIPO CALHA,CHANFRADA OU PRISMATICA,COMPLETA,EQUIPADA COM REATOR ELETRONICODE ALTO FATOR DE POTENCIA E LAMPADA FLUORESCENTE DE 3X36W.FORNECIMENTO E COLOCACAO</t>
  </si>
  <si>
    <t>LUMINARIA DE SOBREPOR,FIXADA EM LAJE OU FORRO,TIPO CALHA,CHANFRADA OU PRISMATICA,COMPLETA,EQUIPADA COM REATOR ELETRONICODE ALTO FATOR DE POTENCIA E LAMPADA FLUORESCENTE DE 3X40W.FORNECIMENTO E COLOCACAO</t>
  </si>
  <si>
    <t>LUMINARIA DE SOBREPOR,FIXADA EM LAJE OU FORRO,TIPO CALHA,CHANFRADA OU PRISMATICA,COMPLETA,EQUIPADA COM REATOR ELETRONICODE ALTO FATOR DE POTENCIA E LAMPADA FLUORESCENTE DE 4X16W.FORNECIMENTO E COLOCACAO</t>
  </si>
  <si>
    <t>LUMINARIA DE SOBREPOR,FIXADA EM LAJE OU FORRO,TIPO CALHA,CHANFRADA OU PRISMATICA,COMPLETA,EQUIPADA COM REATOR ELETRONICODE ALTO FATOR DE POTENCIA E LAMPADA FLUORESCENTE DE 4X18W.FORNECIMENTO E COLOCACAO</t>
  </si>
  <si>
    <t>LUMINARIA DE SOBREPOR,FIXADA EM LAJE OU FORRO,TIPO CALHA,CHANFRADA OU PRISMATICA,COMPLETA,EQUIPADA COM REATOR ELETRONICODE ALTO FATOR DE POTENCIA E LAMPADA FLUORESCENTE DE 4X20W.FORNECIMENTO E COLOCACAO</t>
  </si>
  <si>
    <t>LUMINARIA DE SOBREPOR,FIXADA EM LAJE OU FORRO,TIPO CALHA,CHANFRADA OU PRISMATICA,COMPLETA,EQUIPADA COM REATOR ELETRONICODE ALTO FATOR DE POTENCIA E LAMPADA FLUORESCENTE DE 4X32W.FORNECIMENTO E COLOCACAO</t>
  </si>
  <si>
    <t>LUMINARIA DE SOBREPOR,FIXADA EM LAJE OU FORRO,TIPO CALHA,CHANFRADA OU PRISMATICA,COMPLETA,EQUIPADA COM REATOR ELETRONICODE ALTO FATOR DE POTENCIA E LAMPADA FLUORESCENTE DE 4X36W.FORNECIMENTO E COLOCACAO</t>
  </si>
  <si>
    <t>LUMINARIA DE SOBREPOR,FIXADA EM LAJE OU FORRO,TIPO CALHA,CHANFRADA OU PRISMATICA,COMPLETA,EQUIPADA COM REATOR ELETRONICODE ALTO FATOR DE POTENCIA E LAMPADA FLUORESCENTE DE 4X40W.FORNECIMENTO E COLOCACAO</t>
  </si>
  <si>
    <t>LUMINARIA TIPO SPOT,DIRECIONAL,EXCLUSIVE LAMPADA.FORNECIMENTO E COLOCACAO</t>
  </si>
  <si>
    <t>LUMINARIA DE EMBUTIR DIRECIONAVEL,PARA LAMPADA TIPO DICROICA,(EXCLUSIVE ESTA),COM ARCO DE ALUMINIO PINTADO EM EPOXI BRANCO.FORNECIMENTO E COLOCACAO</t>
  </si>
  <si>
    <t>ARANDELA TIPO "MEIA-LUA",VIDRO ACETINADO,COR BRANCA,EXCLUSIVE LAMPADA.FORNECIMENTO E COLOCACAO</t>
  </si>
  <si>
    <t>TRANSFORMADOR DE DISTRIBUICAO DE 30KVA,ABRIGADA,CLASSE 15KV,REFRIGERACAO A OLEO MINERAL,TENSAO PRIMARIA DE 13,8KV,TENSAOSECUNDARIA DE 220/127V-60HZ,COM ACESSORIOS.FORNECIMENTO E COLOCACAO</t>
  </si>
  <si>
    <t>TRANSFORMADOR DE DISTRIBUICAO DE 45KVA,ABRIGADA,CLASSE 15KV,REFRIGERACAO A OLEO MINERAL,TENSAO PRIMARIA DE 13,8KV,TENSAOSECUNDARIA DE 220/127V-60HZ,COM ACESSORIOS.FORNECIMENTO E COLOCACAO</t>
  </si>
  <si>
    <t>TRANSFORMADOR DE DISTRIBUICAO DE 75KVA,ABRIGADA,CLASSE 15KV,REFRIGERACAO A OLEO MINERAL,TENSAO PRIMARIA DE 13,8KV,TENSAOSECUNDARIA DE 220/127V-60HZ,COM ACESSORIOS.FORNECIMENTO E COLOCACAO</t>
  </si>
  <si>
    <t>TRANSFORMADOR DE DISTRIBUICAO DE 112,5KVA,ABRIGADA,CLASSE 15KV,REFRIGERACAO A OLEO MINERAL,TENSAO PRIMARIA DE 13,8KV,TENSAO SECUNDARIA DE 220/127V-60HZ,COM ACESSORIOS.FORNECIMENTOE COLOCACAO</t>
  </si>
  <si>
    <t>TRANSFORMADOR DE DISTRIBUICAO DE 150KVA,ABRIGADA,CLASSE 15KV,REFRIGERACAO A OLEO MINERAL,TENSAO PRIMARIA DE 13,8KV,TENSAO SECUNDARIA DE 220/127V-60HZ,COM ACESSORIOS.FORNECIMENTO ECOLOCACAO</t>
  </si>
  <si>
    <t>TRANSFORMADOR DE DISTRIBUICAO DE 225KVA,ABRIGADA,CLASSE 15KV,REFRIGERACAO A OLEO MINERAL,TENSAO PRIMARIA DE 13,8KV,TENSAO SECUNDARIA DE 220/127V-60HZ,COM ACESSORIOS.FORNECIMENTO ECOLOCACAO</t>
  </si>
  <si>
    <t>TRANSFORMADOR DE DISTRIBUICAO DE 300KVA,ABRIGADA,CLASSE 15KV,REFRIGERACAO A OLEO MINERAL,TENSAO PRIMARIA DE 13,8KV,TENSAO SECUNDARIA DE 220/127V-60HZ,COM ACESSORIOS.FORNECIMENTO ECOLOCACAO</t>
  </si>
  <si>
    <t>TRANSFORMADOR DE DISTRIBUICAO DE 500KVA,ABRIGADA,CLASSE 15KV,REFRIGERACAO A OLEO MINERAL,TENSAO PRIMARIA DE 13,8KV,TENSAO SECUNDARIA DE 220/127V-60HZ,COM ACESSORIOS.FORNECIMENTO ECOLOCACAO</t>
  </si>
  <si>
    <t>TRANSFORMADOR DE DISTRIBUICAO DE 750KVA,ABRIGADA,CLASSE 15KV,REFRIGERACAO A OLEO MINERAL,TENSAO PRIMARIA DE 13,8KV,TENSAO SECUNDARIA DE 220/127V-60HZ,COM ACESSORIOS.FORNECIMENTO ECOLOCACAO</t>
  </si>
  <si>
    <t>TRANSFORMADOR DE DISTRIBUICAO DE 1.000KVA,ABRIGADA,CLASSE 15KV,REFRIGERACAO A OLEO MINERAL,TENSAO PRIMARIA DE 13,8KV,TENSAO SECUNDARIA DE 220/127V-60HZ,COM ACESSORIOS.FORNECIMENTOE COLOCACAO</t>
  </si>
  <si>
    <t>TRANSFORMADOR DE DISTRIBUICAO DE 75KVA,TIPO PEDESTAL,CLASSE15KV,REFRIGERACAO A OLEO MINERAL OU SILICONE,LIQUIDO ISOLANTE,TENSAO PRIMARIA DE 13,8KV,TENSAO SECUNDARIA DE 220/127V-60HZ,NBI 95KV,GRAU DE PROTECAO IP 54,COM ACESSORIOS.FORNECIMENTO E COLOCACAO</t>
  </si>
  <si>
    <t>TRANSFORMADOR DE DISTRIBUICAO DE 112,5KVA,TIPO PEDESTAL,CLASSE 15KV,REFRIGERACAO A OLEO MINERAL OU SILICONE,LIQUIDO ISOLANTE,TENSAO PRIMARIA DE 13,8KV,TENSAO SECUNDARIA DE 220/127V-60HZ,NBI 95KV,GRAU DE PROTECAO IP 54,COM ACESSORIOS.FORNECIMENTO E COLOCACAO</t>
  </si>
  <si>
    <t>TRANSFORMADOR DE DISTRIBUICAO DE 150KVA,TIPO PEDESTAL,CLASSE15KV,REFRIGERACAO A OLEO MINERAL OU SILICONE,LIQUIDO ISOLANTE,TENSAO PRIMARIA DE 13,8KV,TENSAO SECUNDARIA DE 220/127V-60HZ,NBI 95KV,GRAU DE PROTECAO IP 54,COM ACESSORIOS.FORNECIMENTO E COLOCACAO</t>
  </si>
  <si>
    <t>TRANSFORMADOR DE DISTRIBUICAO DE 300KVA,TIPO PEDESTAL,CLASSE15KV,REFRIGERACAO A OLEO MINERAL OU SILICONE,LIQUIDO ISOLANTE,TENSAO PRIMARIA DE 13,8KV,TENSAO SECUNDARIA DE 220/127V-60HZ,NBI 95KV,GRAU DE PROTECAO IP 54,COM ACESSORIOS.FORNECIMENTO E COLOCACAO</t>
  </si>
  <si>
    <t>TRANSFORMADOR DE DISTRIBUICAO DE 500KVA,TIPO PEDESTAL,CLASSE15KV,REFRIGERACAO A OLEO MINERAL OU SILICONE,LIQUIDO ISOLANTE,TENSAO PRIMARIA DE 13,8KV,TENSAO SECUNDARIA DE 220/127V-60HZ,NBI 95KV,GRAU DE PROTECAO IP 54,COM ACESSORIOS.FORNECIMENTO E COLOCACAO</t>
  </si>
  <si>
    <t>TRANSFORMADOR DE DISTRIBUICAO DE 750KVA,TIPO PEDESTAL,CLASSE15KV,REFRIGERACAO A OLEO MINERAL OU SILICONE,LIQUIDO ISOLANTE,TENSAO PRIMARIA DE 13,8KV,TENSAO SECUNDARIA DE 220/127V-60HZ,NBI 95KV,GRAU DE PROTECAO IP 54,COM ACESSORIOS.FORNECIMENTO E COLOCACAO</t>
  </si>
  <si>
    <t>TRANSFORMADOR DE DISTRIBUICAO DE 1.000KVA,TIPO PEDESTAL,CLASSE 15KV,REFRIGERACAO A OLEO MINERAL OU SILICONE,LIQUIDO ISOLANTE,TENSAO PRIMARIA DE 13,8KV,TENSAO SECUNDARIA DE 220/127V-60HZ,NBI 95KV,GRAU DE PROTECAO IP 54,COM ACESSORIOS.FORNECIMENTO E COLOCACAO</t>
  </si>
  <si>
    <t>BOMBA AUTOASPIRANTE,PARA AGUA LIMPA,DE 1/4CV.FORNECIMENTO ECOLOCACAO</t>
  </si>
  <si>
    <t>PORTA FRIGORIFICA GIRATORIA PARA CONGELADOS,800X1800MM,REVESTIDA INTERNA E EXTERNAMENTE EM CHAPA DE ACO INOX AISI 430,NUCLEO ISOLANTE EM POLIURETANO COM 80MM,BATENTE EM MADEIRA DEDE LEI,REVESTIDA COM CHAPA DE ACABAMENTO,FERRAGENS GIRATORIAEM METAL CROMADO.FORNECIMENTO E COLOCACAO</t>
  </si>
  <si>
    <t>SISTEMA DE PRESSURIZACAO,COM 02 BOMBAS CENTRIFUGAS DE 5CV/220V,INCLUSIVE TUBULACOES DE SUCCAO,RECALQUE E DISTRIBUICAO COM CONEXOES,PRESSOSTATO,MANOMETRO,TANQUE DE PRESSAO,QUADRO DECOMANDO,EXCLUSIVE CASA DE MAQUINAS (VIDE ITEM 18.024.0050).FORNECIMENTO E INSTALACAO</t>
  </si>
  <si>
    <t>SISTEMA DE PRESSURIZACAO,COM 02 BOMBAS DE 7,5CV/220V,INCLUSIVE TUBULACOES DE SUCCAO,RECALQUE E DISTRIBUICAO COM CONEXOES,PRESSOSTATO,MANOMETRO,TANQUE DE PRESSAO,QUADRO DE COMANDO,EXCLUSIVE CASA DE MAQUINAS (VIDE ITEM 18.024.0050).FORNECIMENTO E INSTALACAO</t>
  </si>
  <si>
    <t>SISTEMA DE PRESSURIZACAO,COM 02 BOMBAS DE 10CV/220V,INCLUSIVE TUBULACOES DE SUCCAO,RECALQUE E DISTRIBUICAO COM CONEXOES,PRESSOSTATO,MANOMETRO,TANQUE DE PRESSAO,QUADRO DE COMANDO,EXCLUSIVE CASA DE MAQUINAS (VIDE ITEM 18.024.0050).FORNECIMENTO E INSTALACAO</t>
  </si>
  <si>
    <t>EXAUSTOR EOLICO GIRATORIO, DIAMETRO DE 24",COM VAZAO ATE 4000M3/H,PARA FIXACAO EM TELHADOS.FORNECIMENTO E COLOCACAO</t>
  </si>
  <si>
    <t>FILTRO ELETROSTATICO P/EXAUSTAO MECANICA,TIPO PENNEY,MODELOFET 21H3,OU SIMILAR,C/CAPACIDADE NOMINAL DE 9900M3/H,ALIMENTACAO DE 220V,MONOFASICA,PERDA DE PRESSAO DE 10MMCA(LIMPO)E 20MMCA(SUJO),TEMPERATURA TRABALHO ATE 140°F,CARCACA ACO CARBONO,PRE-FILTRO MECANICO TELAS EXECUTADO ALUMINIO E SEPARADORINERCIAL DE NEVOAS E GOTAS EM ALUMINIO.INCL.DIFUSORES.FORN.</t>
  </si>
  <si>
    <t>VENTILADOR DE TETO COM LUMINARIA,3 PAS DE MADEIRA DE LEI,INCLUSIVE INTERRUPTOR DE COMANDO. FORNECIMENTO E COLOCACAO</t>
  </si>
  <si>
    <t>SONOFLETOR ACUSTICO DE EMBUTIR COMPLETO,CASADOR DE IMPEDANCIA,POTENCIOMETRO DE VOLUME E ALTO FALANTE DE 6" DE 25W RMS,INCLUSIVE PLUGS,TERMINAIS E CONECTORES,EXCLUSIVE FIOS E INSTALACAO DO PONTO (VIDE ITEM 15.015.0400).FORNECIMENTO E COLOCACAO.</t>
  </si>
  <si>
    <t>SISTEMA ININTERRUPTO DE ENERGIA (NO BREAK), COM CAPACIDADE DE 5KVA, TRIFASICO,60HZ,TENSAO DE ENTRADA DE 220/380V,TENSAODE SAIDA DE 220V/127V,AUTONOMIA DE 10 MINUTOS,INCLUSIVE GABINETES E START UP.FORNECIMENTO E COLOCACAO</t>
  </si>
  <si>
    <t>SISTEMA INITERRUPTO DE ENERGIA (NO BREAK),COM CAPACIDADE DE7.5KVA,TRIFASICO,60HZ,TENSAO DE ENTRADA DE 220/380V,TENSAO DE SAIDA DE 220/127V,AUTONOMIA DE 10 MINUTOS,INCLUSIVE GABINETES E START UP. FORNECIMENTO E COLOCACAO</t>
  </si>
  <si>
    <t>SISTEMA ININTERRUPTO DE ENERGIA (NO BREAK),COM CAPACIDADE DE10KVA,TRIFASICO,60HZ,TENSAO DE ENTRADA DE 220/380V,TENSAO DE SAIDA DE 220/127V,AUTONOMIA DE 10 MINUTOS,INCLUSIVE GABINETES E START UP.FORNECIMENTO E COLOCACAO</t>
  </si>
  <si>
    <t>SISTEMA ININTERRUPTO DE ENERGIA (NO BREAK),COM CAPACIDADE DE15KVA,TRIFASICO,60HZ,TENSAO DE ENTRADA DE 220/380V,TENSAO DE SAIDA DE 220/127V,AUTONOMIA DE 10 MINUTOS,INCLUSIVE GABINETES E START UP.FORNECIMENTO E COLOCACAO</t>
  </si>
  <si>
    <t>SISTEMA ININTERRUPTO DE ENERGIA (NO BREAK),COM CAPACIDADE DE20KVA,TRIFASICO,60HZ,TENSAO DE ENTRADA DE 220/380V,TENSAO DE SAIDA DE 220/127V,AUTONOMIA DE 10 MINUTOS,INCLUSIVE GABINETES E START UP.FORNECIMENTO E COLOCACAO</t>
  </si>
  <si>
    <t>SISTEMA ININTERRUPTO DE ENERGIA (NO BREAK),COM CAPACIDADE DE25KVA,TRIFASICO,60HZ,TENSAO DE ENTRADA DE 220/380V,TENSAO DE SAIDA DE 220/127V,AUTONOMIA DE 10 MINUTOS,INCLUSIVE GABINETES E START UP.FORNECIMENTO E COLOCACAO</t>
  </si>
  <si>
    <t>SISTEMA ININTERRUPTO DE ENERGIA (NO BREAK),COM CAPACIDADE DE40KVA,TRIFASICO,60HZ,TENSAO DE ENTRADA DE 220/380V,TENSAO DE SAIDA DE 220/127V,AUTONOMIA DE 10 MINUTOS,INCLUSIVE GABINETES E START UP.FORNECIMENTO E COLOCACAO</t>
  </si>
  <si>
    <t>SISTEMA ININTERRUPTO DE ENERGIA (NO BREAK),COM CAPACIDADE DE50KVA,TRIFASICO,60HZ,TENSAO DE ENTRADA DE 220/380V,TENSAO DE SAIDA DE 220/127V,AUTONOMIA DE 10 MINUTOS,INCLUSIVE GABINETES E START UP.FORNECIMENTO E COLOCACAO</t>
  </si>
  <si>
    <t>SISTEMA ININTERRUPTO DE ENERGIA (NO BREAK),COM CAPACIDADE DE80KVA,TRIFASICO,60HZ,TENSAO DE ENTRADA DE 220/380V,TENSAO DE SAIDA DE 220/127V,AUTONOMIA DE 10 MINUTOS,INCLUSIVE GABINETES E START UP.FORNECIMENTO E COLOCACAO</t>
  </si>
  <si>
    <t>SISTEMA ININTERRUPTO DE ENERGIA (NO BREAK),COM CAPACIDADE DE5KVA,TRIFASICO, 60HZ,TENSAO DE ENTRADA DE 220/380V,TENSAO DE SAIDA DE 220/127V,AUTONOMIA DE 30 MINUTOS,INCLUSIVE GABINETES E START UP.FORNECIMENTO E COLOCACAO</t>
  </si>
  <si>
    <t>SISTEMA ININTERRUPTO DE ENERGIA (NO BREAK),COM CAPACIDADE DE10KVA,TRIFASICO,60HZ,TENSAO DE ENTRADA DE 220/380V,TENSAO DE SAIDA DE 220/127V,AUTONOMIA DE 30 MINUTOS,INCLUSIVE GABINETES E START UP.FORNECIMENTO E COLOCACAO</t>
  </si>
  <si>
    <t>SISTEMA ININTERRUPTO DE ENERGIA (NO BREAK),COM CAPACIDADE DE15KVA,TRIFASICO,60HZ,TENSAO DE ENTRADA DE 220/380V,TENSAO DE SAIDA DE 220/127V,AUTONOMIA DE 30 MINUTOS,INCLUSIVE GABINETES E START UP.FORNECIMENTO E COLOCACAO</t>
  </si>
  <si>
    <t>SISTEMA ININTERRUPTO DE ENERGIA (NO BREAK),COM CAPACIDADE DE20KVA,TRIFASICO,60HZ,TENSAO DE ENTRADA DE 220/380V,TENSAO DE SAIDA DE 220/127V,AUTONOMIA DE 30 MINUTOS,INCLUSIVE GABINETES E START UP.FORNECIMENTO E COLOCACAO</t>
  </si>
  <si>
    <t>SISTEMA ININTERRUPTO DE ENERGIA (NO BREAK),COM CAPACIDADE DE25KVA,TRIFASICO,60HZ,TENSAO DE ENTRADA DE 220/380V,TENSAO DE SAIDA DE 220/127V,AUTONOMIA DE 30 MINUTOS,INCLUSIVE GABINETES E START UP.FORNECIMENTO E COLOCACAO</t>
  </si>
  <si>
    <t>SISTEMA ININTERRUPTO DE ENERGIA (NO BREAK),COM CAPACIDADE DE40KVA,TRIFASICO,60HZ,TENSAO DE ENTRADA DE 220/380V,TENSAO DE SAIDA DE 220/127V,AUTONOMIA DE 30 MINUTOS,INCLUSIVE GABINETES E START UP.FORNECIMENTO E COLOCACAO</t>
  </si>
  <si>
    <t>SISTEMA ININTERRUPTO DE ENERGIA (NO BREAK),COM CAPACIDADE DE50KVA,TRIFASICO,60HZ,TENSAO DE ENTRADA DE 220/380V,TENSAO DE SAIDA DE 220/127V,AUTONOMIA DE 30 MINUTOS,INCLUSIVE GABINETES E START UP.FORNECIMENTO E COLOCACAO</t>
  </si>
  <si>
    <t>SISTEMA ININTERRUPTO DE ENERGIA (NO BREAK),COM CAPACIDADE DE80KVA,TRIFASICO,60HZ,TENSAO DE ENTRADA DE 220/380V,TENSAO DE SAIDA DE 220/127V,AUTONOMIA DE 30 MINUTOS,INCLUSIVE GABINETES E START UP.FORNECIMENTO E COLOCACAO</t>
  </si>
  <si>
    <t>SISTEMA ININTERRUPTO DE ENERGIA (NO BREAK),COM CAPACIDADE DE7.5KVA,TRIFASICO,60HZ,TENSAO DE ENTRADA DE 220/380V,TENSAODE SAIDA DE 220/127V,AUTONOMIA DE 30 MINUTOS,INCLUSIVE GABINETES E START UP.FORNECIMENTO E COLOCACAO</t>
  </si>
  <si>
    <t>APARELHO DE GINASTICA,EXECUTADO EM PECAS VERTICAIS DE MACARANDUBA DE 3"X6" E TUBOS DE FERRO GALVANIZADO DE 1.1/4",HORIZONTAIS EM 3 MODULOS,CONFORME PROJETO Nº6025/EMOP.FORNECIMENTOE COLOCACAO</t>
  </si>
  <si>
    <t>BALIZA DE FUTEBOL DE CAMPO,TAMANHO OFICIAL(7,32X2.44M),EXCLUSIVE REDE,EM TUBOS DE FERRO GALVANIZADO DE 4",COM PINTURA DEBASE E 2 DEMAOS DE ACABAMENTO.FORNECIMENTO E COLOCACAO</t>
  </si>
  <si>
    <t>BRACO PARA ILUMINACAO DE RUAS,EM TUBO DE ACO GALVANIZADO COMDIAMETRO DE=25,4MM,PARA FIXACAO EM POSTE OU PAREDE,PROJECAOHORIZONTAL=1000MM,PROJECAO VERTICAL=370MM.FORNECIMENTO E COLOCACAO</t>
  </si>
  <si>
    <t>BRACO PARA ILUMINACAO DE RUAS,EM TUBO DE ACO GALVANIZADO COMDIAMETRO DE=48,2MM,PARA FIXACAO EM POSTE OU PAREDE,PROJECAOHORIZONTAL=2500MM,PROJECAO VERTICAL=1660MM.FORNECIMENTO E COLOCACAO</t>
  </si>
  <si>
    <t>BRACO PARA ILUMINACAO DE RUAS,EM TUBO DE ACO GALVANIZADO COMDIAMETRO DE=60,3MM,PARA FIXACAO EM POSTE OU PAREDE,PROJECAOHORIZONTAL=2530MM,PROJECAO VERTICAL=2180MM.FORNECIMENTO E COLOCACAO</t>
  </si>
  <si>
    <t>CAMIONETE PICK-UP,COM CABINE SIMPLES E CACAMBA,TIPO LEVE,MOTOR BICOMBUSTIVEL (GASOLINA E ALCOOL) DE 1,6 LITROS,EXCLUSIVEDEPRECIACAO,SEGURO E MOTORISTA</t>
  </si>
  <si>
    <t>MICRO-ONIBUS COM CAPACIDADE MINIMA DE 15 LUGARES,MOTOR DIESEL,INCLUSIVE MOTORISTA</t>
  </si>
  <si>
    <t>VEICULO DE PASSEIO,5 PASSAGEIROS,4 PORTAS,MOTOR BICOMBUSTIVEL (GASOLINA E ALCOOL)DE 1,6 LITROS,COM AR CONDICIONADO,DIRECAO HIDRAULICA E VIDROS DIANTEIROS ELETRICOS,EXCLUSIVE MOTORISTA</t>
  </si>
  <si>
    <t>VEICULO DE PASSEIO,5 PASSAGEIROS,4 PORTAS,MOTOR BICOMBUSTIVEL (GASOLINA E ALCOOL)DE 1,6 LITROS,COM AR CONDICIONADO,DIRECAO HIDRAULICA E VIDRO DIANTEIROS ELETRICOS,EXCLUSIVE MOTORISTA</t>
  </si>
  <si>
    <t>VEICULO DE PASSEIO,5 PASSAGEIROS,4 PORTAS,MOTOR BICOMBUSTIVEL (GASOLINA E ALCOOL)DE 1,6 LITROS,COM AR CONDICIONADO,DIRECAO HIDRAULICA E VIDROS DIANTEIROS ELETRICOS,INCLUSIVE MOTORISTA</t>
  </si>
  <si>
    <t>CAMIONETE TIPO PICK-UP,COM CABINE SIMPLES E CACAMBA,TIPO LEVE,MOTOR BICOMBUSTIVEL (GASOLINA E ALCOOL) DE 1,6 LITROS,EQUIPADA COM ESCADA DE EXTENSAO GIRATORIA E BASCULANTE,COM SUPORTE,ACIONAMENTO MANUAL E TODOS OS IMPLEMENTOS NECESSARIOS PARA UM PERFEITO FUNCIONAMENTO,INCLUSIVE MOTORISTA</t>
  </si>
  <si>
    <t>CAMIONETE TIPO PICK-UP,COM CABINE SIMPLES E CACAMBA,TIPO LEVE,MOTOR BICOMBUSTIVEL (GASOLINA E ALCOOL) DE 1,6 LITROS,EQUIPADA COM ESCADA DE EXTENSAO GIRATORIA E BASCULANTE,COM SUPORTE,ACIONAMENTO MANUAL A TODOS OS IMPLEMENTOS NECESSARIOS PARA UM PERFEITO FUNCIONAMENTO,INCLUSIVE MOTORISTA</t>
  </si>
  <si>
    <t>GUINDASTE ARTICULADO,SOBRE CAMINHAO DIESEL(INCLUSIVE ESTE),MOMENTO MAXIMO DE ELEVACAO 30TXM E CAPACIDADE MAXIMA DE ELEVACAO 8,5T A 3,4M,INCLUSIVE OPERADOR E AUXILIAR</t>
  </si>
  <si>
    <t>GUINDASTE TIPO GRUA,COM CAPACIDADE DE CARGA DE 1200KG,VELOCIDADE DE 40M/MIN,TORRE COMPOSTA POR 9 MODULOS DE 3 METROS CADA,TOTALIZANDO 27 METROS,ALCANCE MAXIMO DE 25 METROS COM UMACARGA DE 1000KG,INCLUSIVE BASE DE SUSTENTACAO E OPERADOR</t>
  </si>
  <si>
    <t>GUINDAUTO COM CAPACIDADE MAXIMA DE CARGA EM TORNO DE 3,5T AAPROXIMADAMENTE 2,00M E ALCANCE MAXIMO VERTICAL(DO SOLO)A APROXIMADAMENTE 7,00M,ANGULO DE GIRO DE 180º,MONTADO SOBRE CHASSIS DE CAMINHAO,EXCLUSIVE ESTE.SAO CONSIDERADOS DOIS AJUDANTES,EXCLUSIVE OPERADOR QUE E CONSIDERADO O MOTORISTA DO CAMINHAO</t>
  </si>
  <si>
    <t>GUINDAUTO COM CAPACIDADE MAXIMA DE CARGA EM TORNO DE 4T A APROXIMADAMENTE 2,00M E ALCANCE MAXIMO VERTICAL(DO SOLO)A APROXIMADAMENTE 8,00M,ANGULO DE GIRO DE 180º,MONTADO SOBRE CHASSIS DE CAMINHAO,EXCLUSIVE ESTE.SAO CONSIDERADOS DOIS AJUDANTES,EXCLUSIVE OPERADOR QUE E CONSIDERADO O MOTORISTA DO CAMINHAO</t>
  </si>
  <si>
    <t>GUINDAUTO COM CAPACIDADE MAXIMA DE CARGA EM TORNO DE 10,5T AAPROXIMADAMENTE 2,00M E ALCANCE MAXIMO VERTICAL(DO SOLO)A APROXIMADAMENTE 17,00M,ANGULO DE GIRO DE 180º,MONTADO SOBRE CHASSIS DE CAMINHAO,EXCLUSIVE ESTE.SAO CONSIDERADOS DOIS AJUDANTES,EXCLUSIVE OPERADOR QUE E CONSIDERADO O MOTORISTA DO CAMINHAO</t>
  </si>
  <si>
    <t>GUINDAUTO COM CAPACIDADE MAXIMA DE CARGA EM TORNO DE 15,5T AAPROXIMADAMENTE 2,00M E ALCANCE MAXIMO VERTICAL(DO SOLO)A APROXIMADAMENTE 16,50M,ANGULO DE GIRO DE 180º,MONTADO SOBRE CHASSIS DE CAMINHAO,EXCLUSIVE ESTE.SAO CONSIDERADOS DOIS AJUDANTES,EXCLUSIVE OPERADOR QUE E CONSIDERADO O MOTORISTA DO CAMINHAO</t>
  </si>
  <si>
    <t>PLATAFORMA PANTOGRAFICA CAPAC.TRABALHO ATE 10M ALTURA,CAPAC.MAXIMA CARGA DISTRIBUIDA 3000KG,CAPAC.MAXIMA CARGA CONCENTRADA 1500KG,PISO PLATAF.CONSTITUIDO CHAPA XADREZ FERRO,EXTENSORES LATERAIS(S/GUARDA-CORPO),GUARDA-CORPO REMOVIVEL PLATAF.,SAPATAS HIDR.E TESOURAS LARGAS,NIVELAMENTO E MAIOR ESTABILIDADE EQUIPAMENTO,ESCADA SIMPLES ALUMINIO,EXCLUSIVE OPERADOR</t>
  </si>
  <si>
    <t>CAMIONETA TIPO PICK-UP,COM CABINE SIMPLES E CACAMBA,TIPO LEVE,MOTOR BICOMBUSTIVEL(GASOLINA E ALCOOL) DE 1,6 LITROS,EXCLUSIVE MOTORISTA</t>
  </si>
  <si>
    <t>CAMIONETA TIPO PICK-UP,COM CABINE SIMPLES E CACAMBA,TIPO LEVE,MOTOR BICOMBUSTIVEL(GASOLINA E ALCOOL)DE 1,6 LITROS,EXCLUSIVE MOTORISTA</t>
  </si>
  <si>
    <t>CAMIONETA TIPO PICK-UP,COM CABINE SIMPLES E CACAMBA,TIPO LEVE,MOTOR BICOMBUSTIVEL(GASOLINA E ALCOOL)DE 1,6 LITROS,EQUIPADA COM ESCADA DE EXTENSAO GIRATORIA E BASCULANTE,COM SUPORTE,ACIONAMENTO MANUAL E TODOS OS IMPLEMENTOS NECESSARIOS PARAUM PERFEITO FUNCIONAMENTO,EXCLUSIVE MOTORISTA</t>
  </si>
  <si>
    <t>CAMIONETA TIPO PICK-UP,COM CABINE DUPLA E CACAMBA,MOTOR BICOMBUSTIVEL(GASOLINA E ALCOOL)DE 2,4 LITROS,DIRECAO HIDRAULICA,TRACAO TRASEIRA,EXCLUSIVE MOTORISTA</t>
  </si>
  <si>
    <t>VEICULOS DE PASSEIO,5 PASSAGEIROS,MOTOR BICOMBUSTIVEL (GASOLINA E ALCOOL) DE 1,6 LITROS,COM AR CONDICIONADO,DIRECAO HIDRAULICA E VIDROS DIANTEIROS ELETRICOS,EXCLUSIVE MOTORISTA</t>
  </si>
  <si>
    <t>VEICULO DE PASSEIO,5 PASSAGEIROS,MOTOR BICOMBUSTIVEL (GASOLINA E ALCOOL) DE 1,6 LITROS,COM AR CONDICIONADO,DIRECAO HIDRAULICA E VIDRO DIANTEIROS ELETRICOS,EXCLUSIVE MOTORISTA E COMBUSTIVEL</t>
  </si>
  <si>
    <t>VEICULO DE PASSEIO,5 PASSAGEIROS,MOTOR BICOMBUSTIVEL (GASOLINA E ALCOOL) DE 1,6 LITROS,COM AR CONDICIONADO,DIRECAO HIDRAULICA E VIDROS DIANTEIROS ELETRICOS,INCLUSIVE MOTORISTA E COMBUSTIVEL</t>
  </si>
  <si>
    <t>VEICULO DE PASSEIO,5 PASSAGEIROS,MOTOR BICOMBUSTIVEL (GASOLINA E ALCOOL) DE 1,0 LITRO,EXCLUSIVE MOTORISTA</t>
  </si>
  <si>
    <t>VEICULO DE PASSEIO,5 PASSAGEIROS,MOTOR BICOMBUSTIVEL (GASOLINA E ALCOOL) DE 1,0 LITRO,EXCLUSIVE MOTORISTA E COMBUSTIVEL</t>
  </si>
  <si>
    <t>VEICULO DE PASSEIO,5 PASSAGEIROS,MOTOR BICOMBUSTIVEL (GASOLINA E ALCOOL) DE 1,0 LITRO,INCLUSIVE MOTORISTA E COMBUSTIVEL</t>
  </si>
  <si>
    <t>MICRO-ONIBUS COM CAPACIDADE MINIMA DE 15 LUGARES,MOTOR DIESEL,EXCLUSIVE MOTORISTA</t>
  </si>
  <si>
    <t>MICRO-ONIBUS COM CAPACIDADE MINIMA DE 15 LUGARES,MOTOR DIESEL,EXCLUSIVE MOTORISTA E COMBUSTIVEL</t>
  </si>
  <si>
    <t>MICRO-ONIBUS COM CAPACIDADE MINIMA DE 15 LUGARES,MOTOR DIESEL,INCLUSIVE MOTORISTA E COMBUSTIVEL</t>
  </si>
  <si>
    <t>CAMIONETE TIPO PICK-UP,COM CABINE SIMPLES E CACAMBA,TIPO LEVE,MOTOR BICOMBUSTIVEL (GASOLINA E ALCOOL) DE 1,6 LITROS,EXCLUSIVE MOTORISTA</t>
  </si>
  <si>
    <t>CAMIONETE TIPO PICK-UP,COM CABINE SIMPLES E CACAMBA,TIPO LEVE,MOTOR BICOMBUSTIVEL (GASOLINA E ALCOOL) DE 1,6 LITROS,EXCLUSIVE MOTORISTA E COMBUSTIVEL</t>
  </si>
  <si>
    <t>CAMIONETE TIPO PICK-UP,COM CABINE SIMPLES E CACAMBA,TIPO LEVE,MOTOR BICOMBUSTIVEL (GASOLINA E ALCOOL) DE 1,6 LITROS,INCLUSIVE MOTORISTA E COMBUSTIVEL</t>
  </si>
  <si>
    <t>CAMIONETE TIPO PICK-UP,COM CABINE DUPLA E CACAMBA,TIPO LEVE,MOTOR BICOMBUSTIVEL (GASOLINA E ALCOOL) DE 2.4,DIRECAO HIDRAULICA,TRACAO TRASEIRA,EXCLUSIVE MOTORISTA</t>
  </si>
  <si>
    <t>CAMIONETE TIPO PICK-UP,COM CABINE DUPLA E CACAMBA,TIPO LEVE,COM MOTOR BICOMBUSTIVEL (GASOLINA E ALCOOL),DE 2.4,DIRECAO HIDRAULICA,TRACAO TRASEIRA,EXCLUSIVE MOTORISTA E COMBUSTIVEL</t>
  </si>
  <si>
    <t>CAMIONETE TIPO PICK-UP,COM CABINE DUPLA E CACAMBA,TIPO LEVE,COM MOTOR BICOMBUSTIVEL (GASOLINA E ALCOOL),DE 2.4,DIRECAO HIDRAULICA,TRACAO TRASEIRA,INCLUSIVE MOTORISTA E COMBUSTIVEL</t>
  </si>
  <si>
    <t>ESCAVADEIRA HIDRAULICA DE ESTEIRA, COM PESO OPERACIONAL EM TORNO DE 17T, MOTOR DIESEL EM TORNO DE 111CV, CACAMBA COM CAPACIDADE APROXIMADA DE 0,78M3, PROFUNDIDADE DE ESCAVACAO MAXIMA DE 6,60M, COM 3 BRACOS ARTICULADOS, BRACO INTERMEDIARIO AJUSTAVEL EM 3 POSICOES, INCLUSIVE OPERADOR</t>
  </si>
  <si>
    <t>ESCAVADEIRA HIDRAULICA DE ESTEIRA, COM PESO OPERACIONAL EM TORNO DE 23T, MOTOR DIESEL EM TORNO DE 172CV, CACAMBA COM CAPACIDADE APROXIMADA DE 1,14M3, PROFUNDIDADE DE ESCAVACAO MAXIMA DE 6,02M, COM 3 BRACOS ARTICULADOS, BRACO INTERMEDIARIO AJUSTAVEL EM 3 POSICOES, INCLUSIVE OPERADOR</t>
  </si>
  <si>
    <t>MOTONIVELADORA COM PESO OPERACIONAL EM TORNO DE 18T, MOTOR DIESEL EM TORNO DE 125CV, INCLUSIVE OPERADOR</t>
  </si>
  <si>
    <t>PA CARREGADEIRA DE PNEUS,COM PESO OPERACIONAL EM TORNO DE 23T, PA COM CAPACIDADE RASA APROXIMADA DE 4,03M3, POTENCIA EMTORNO DE 270CV, INCLUSIVE OPERADOR</t>
  </si>
  <si>
    <t>RETROESCAVADEIRA, COM PESO OPERACIONAL EM TORNO DE 7T, MOTORDIESEL EM TORNO DE 75CV, CAPACIDADE APROXIMADA DA CACAMBA DE0,76M3, PROFUNDIDADE DE ESCAVACAO MAXIMA DE 4,00M, INCLUSIVEOPERADOR</t>
  </si>
  <si>
    <t>RETROESCAVADEIRA, COM PESO OPERACIONAL EM TORNO DE 7T, MOTORDIESEL EM TORNO DE 75CV, CAPACIDADE APROXIMADA DA CACAMBA DE 0,76M3, PROFUNDIDADE DE ESCAVACAO MAXIMA DE 4,00M, INCLUSIVE OPERADOR</t>
  </si>
  <si>
    <t>PA CARREGADEIRA DE PNEUS COM PESO OPERACIONAL EM TORNO DE 12T, POTENCIA EM TORNO DE 121CV, PA COM CAPACIDADE RASA APROXIMADA DE 1,30M3, INCLUSIVE OPERADOR</t>
  </si>
  <si>
    <t>PA CARREGADEIRA DE PNEUS COM PESO OPERACIONAL EM TORNO DE 18T, POTENCIA EM TORNO DE 183CV, PA COM CAPACIDADE RASA APROXIMADA DE 3,10M3, INCLUSIVE OPERADOR</t>
  </si>
  <si>
    <t>ROMPEDOR HIDRAULICO ADAPTAVEL A RETRO-ESCAVADEIRA(EXCLUSIVEESTA),COM PESO OPERACIONAL DE 435KG,FREQUENCIA DE IMPACTOS DE 400 A 1000BPM,INCLUSIVE PONTEIRO DE 84MM DE DIAMETRO,EXCLUSIVE OPERADOR</t>
  </si>
  <si>
    <t>ROMPEDOR HIDRAULICO ADAPTAVEL A ESCAVADEIRA HIDRAULICA(EXCLUSIVE ESTA),COM PESO OPERACIONAL DE 1700KG,FREQUENCIA DE IMPACTOS DE 320 A 600BPM,INCLUSIVE PONTEIRO DE 130MM DE DIAMETRO,EXCLUSIVE OPERADOR</t>
  </si>
  <si>
    <t>PERFURATRIZ DE 26KG DE PESO(PARA USO SUBTERRANEO),CONSUMO DEAR 63L/S,FREQUENCIA DE IMPACTOS DE 38,IMP/S,COMPRIMENTO DE71CM,DIAMETRO DO PISTAO DE 70MM,EXCLUSIVE OPERADOR,BROCA E MANGUEIRA</t>
  </si>
  <si>
    <t>PERFURATRIZ DE 23,5KG DE PESO(PARA SERVICOS DE FURACAO DE FOGACHO,PERFURACAO EM BANCADAS BAIXAS E SERVICOS SIMILARES),CONSUMO DE AR 56L/S,FREQUENCIA DE IMPACTOS DE 34 IMP/S,COMPRIMENTO DE 64CM,DIAMETRO DO PISTAO DE 65MM,EXCLUSIVE OPERADOR,BROCA E MANGUEIRA</t>
  </si>
  <si>
    <t>ROLO ESTATICO DE 3 RODAS,PARA COMPACTACAO DE ASFALTO COM ESPESSURA DE 25 A 50MM,LARGURA DE COMPACTACAO 2,1M,VELOCIDADE DO ROLO 6KM/H,DENSIDADE 2375KG/M3,CLASSE DE PESO 13T,INCLUSIVE OPERADOR</t>
  </si>
  <si>
    <t>ROLO COMPACTADOR PE-DE-CARNEIRO DUPLO,REBOCAVEL,C/2 TAMBORES1000MM DE DIAM.E 1220MM DE COMPRIMENTO,COMPRIMENTO TOTAL DOROLO 3700MM,TRACAO NECESSARIA 65CV,PESO LIQUIDO 2150KG,PESOCOM LASTRO DE AGUA 4650KG,PESO COM LASTRO DE AREIA 6000KG,PRESSAO SOBRE O SOLO SEM LASTRO 12KG/CM2,PRESSAO COM LASTRO DE AGUA 20KG/CM2,EXCLUSIVE OPERADOR</t>
  </si>
  <si>
    <t>USINA PRE-MISTURADORA DE SOLOS P/ESTABILIZACAO DE BASES,C/CAPACIDADE 350/600T/H,ALIMENTADOR-DOSADOR,DOSADOR DUPLO DE CORREIAS,DOSADOR TRIPLO MESA VAI E VEM,DOSADOR TRIPLO DE CORREIAS,DOSADOR TRIPLO DE CALHAS VIBRATORIAS,DOSADOR QUADRUPLO,TRANSPORTADOR DE CORREIA DE TRANSFERENCIA MEDINDO 36"X19,10M,MISTURADOR,COMANDOS E EQUIPAMENTOS COMPLEMENTARES,INCL.EQUIPE</t>
  </si>
  <si>
    <t>USINA PARA MISTURA A FRIO,COM CAPACIDADE PARA 50T/H,COMPREENDENDO:ALIMENTADOR-DOSADOR DE FRIOS,ELEVADOR,SILO-TREMONHA,ALIMENTADOR DE FINOS,MISTURADOR,INSTALACAO DE ARMAZENAGEM E AQUECIMENTO DE ASFALTO E GRUPO GERADOR DE 60/66KVA,INCLUSIVEEQUIPE DE OPERACAO</t>
  </si>
  <si>
    <t>DISTRIBUIDOR DE BETUME(ASFALTO) REBOCAVEL,MOTOR A GASOLINA,PARTIDA MANUAL,CAPACIDADE EFETIVA DO TANQUE DE 2.200L,BOMBA DE ENGRENAGEM DE DIAMETRO DE 2",180L/MIN,BARRA DE DISTRIBUICAO COM 2,00M,HASTE DE DISTRIBUICAO MANUAL PROVIDA DE REGISTROPROPRIO,EXCLUSIVE OPERADOR</t>
  </si>
  <si>
    <t>DISTRIBUIDOR DE BETUME(ASFALTO) REBOCAVEL,MOTOR A GASOLINA,PARTIDA MANUAL,CAPACIDADE EFETIVA DE TANQUE DE 2.200L,BOMBA DE ENGRENAGEM DE DIAMETRO DE 2",180L/MIN,BARRA DE DISTRIBUICAO COM 2,00M,HASTE DE DISTRIBUICAO MANUAL PROVIDA DE REGISTROPROPRIO,EXCLUSIVE OPERADOR</t>
  </si>
  <si>
    <t>ESPALHADOR DE AGREGADOS,REBOCAVEL,CAPACIDADE RASA DE 1,30M3,LARGURA MAXIMA DE DISTRIBUICAO DE 3,66M,COMPRIMENTO DE 4,10M,LARGURA DE 1,30M,ALTURA DE 1,00M,4 RODAS COM PNEUMATICOS 6X9(10 LONAS),PESO DE 860KG,DIAMETRO DO ROLO DE 12,7CM(5"),EXCLUSIVE OPERADOR</t>
  </si>
  <si>
    <t>MAQUINAS DE JUNTAS(SERRA DE CONCRETO) MOTOR A GASOLINA PARTIDA MANUAL,CHASSIS REFORCADO,GUARDA PROTETORA PARA ACOMODAR SERRAS DE ATE 14",SERRA PARA CONCRETO ESPECIALMENTE DESENVOLVIDA PARA ABERTURAS DE JUNTA DE DILATACAO COM 3.600RPM,INCLUSIVE OPERADOR</t>
  </si>
  <si>
    <t>MAQUINAS DE JUNTAS(SERRA DE CONCRETO) MOTOR A GASOLINA PARTIDA MANUAL,CHASSIS REFORCADO,GUARDA PROTETORA PARA ACOMADAR SERRAS DE ATE 14",SERRA PARA CONCRETO ESPECIALMENTE DESENVOLVIDA PARA ABERTURAS DE JUNTA DE DILATACAO COM 3.600RPM,INCLUSIVE OPERADOR</t>
  </si>
  <si>
    <t>VASSOURA MECANICA,COM ASPIRACAO (SUCCAO) E ESCOVA,CAPACIDADEDE 4M3,MONTADA SOBRE CHASSIS DE CAMINHAO,INCLUSIVE OPERADOR</t>
  </si>
  <si>
    <t>USINA DE CONCRETO C/DOSADOR,MISTURADOR,CAPACIDADE 4 AGREGADOS,SILO DE CIMENTO 50T,VOLUME DA CAIXA 18M3,SILO AGREGADOS 10M3,BALANCA AGREGADOS CAPACIDADE 4500KG,BALANCA CIMENTO CAPACIDADE 850KG,VOLUME POR CICLO 2M3,PRODUCAO HORA NOMINAL 80M3,PRODUCAO HORA REAL 68/72M3,DOSADO 4 ADITIVOS,MISTURADOR DUPLO EIXO,INCLUSIVE MAO-DE-OBRA ALIMENTACAO E OPERACAO CENTRAL</t>
  </si>
  <si>
    <t>USINA DE CONCRETO C/DOSADOR,MISTURADOR,CAPACIDADE 4 AGREGADOS,SILO DE CIMENTO 100T,VOLUME DA CAIXA 18M3,SILO AGREGADOS 10M3,BALANCA AGREGADOS CAPACIDADE 4500KG,BALANCA CIMENTO CAPACIDADE 850KG,VOLUME POR CICLO 2M3,PRODUCAO HORA NOMINAL 80M3,PRODUCAO HORA REAL 68/72M3,DOSADO 4 ADITIVOS,MISTURADOR DUPLO EIXO,INCLUSIVE MAO-DE-OBRA ALIMENTACAO E OPERACAO CENTRAL</t>
  </si>
  <si>
    <t>USINA DE CONCRETO C/DOSADOR,MISTURADOR,CAPACIDADE 4 AGREGADOS,SILO DE CIMENTO 100T,VOLUME DA CAIXA 18M3,SILO AGREGADOS 10M3,BALANCA AGREGADOS CAPACIDADE 4500KG,BALANCA CIMENTO CAPACIDADE 850KG,VOLUME POR CICLO 2M3,PRODUCAO HORA MOMINAL 80M3,PRODUCAO HORA REAL 68/72M3,DOSADO 4 ADITIVOS,MISTURADOR DUPLO EIXO,INCLUSIVE MAO-DE-OBRA ALIMENTACAO E OPERACAO CENTRAL</t>
  </si>
  <si>
    <t>USINA DE CONCRETO C/DOSADOR,CAPACIDADE 4 AGREGADOS,SILO DE CIMENTO P/100T,VOLUME DA CAIXA 18M3,SILO DE AGREGADOS CAPACIDADE 40M3,BALANCA DE AGREGADOS CAPACIDADE 4500KG,BALANCA CIMENTO CAPACIDADE 850KG,VOLUME POR CICLO 2M3,PRODUCAO HORA NOMINAL 80M3,PRODUCAO HORA REAL 68/72M3,DOSADOR PARA 4 ADITIVOS,INCLUSIVE MAO-DE-OBRA P/ALIMENTACAO E OPERACAO DA CENTRAL</t>
  </si>
  <si>
    <t>USINA DE CONCRETO C/DOSADOR,CAPACIDADE 4 AGREGADOS,SILO DE CIMENTO P/100T,VOLUME DA CAIXA 18M3,SILO DE AGREGADOS CAPACIDADE 40M3,BALANCA DE AGREGADOS CAPACIDADE 4500KG,BALANCA CIMENTO CAPACIDADE 850KG,VOLUME POR CICLO 2M3,PRODUCAO HORA NOMINAL 80M3,PRODUCAO HORA REAL 68/72M3,DOSADOR PARA 4 ADITIVOS,INCLUSIVE MAO-DE-OBRA P/ALIMENTACAO E OPERACAO CENTRAL</t>
  </si>
  <si>
    <t>USINA DE CONCRETO C/DOSADOR,CAPACIDADE 5 AGREGADOS,SILO DE CIMENTO P/120T,VOLUME DA CAIXA 30M3,SILO DE AGREGADOS CAPACIDADE 40M3,BALANCA DE AGREGADOS CAPACIDADE 7000KG,BALANCA CIMENTO CAPACIDADE 1300KG,VOLUME POR CICLO 3M3,PRODUCAO HORA NOMINAL 120M3,PRODUCAO HORA REAL 90/100M3,DOSADOR PARA 4 ADITIVOS,INCLUSIVE MAO-DE-OBRA ALIMENTACAO E OPERACAO CENTRAL</t>
  </si>
  <si>
    <t>USINA DE CONCRETO C/DOSADOR,CAPACIDADE 5 AGREGADOS,SILO DE CIMENTO P/120T,VOLUME DA CAIXA 30M3,SILO DE AGREGADOS CAPACIDADE 40M3,BALANCA DE AGREGADOS CAPACIDADE 7000KG BALANCA CIMENTO CAPACIDADE 1300KG,VOLUME POR CICLO 3M3,PRODUCAO HORA NOMINAL 120M3,PRODUCAO HORA REAL 90/100M3,DOSADOR PARA 4 ADITIVOS,INCLUSIVE MAO-DE-OBRA ALIMENTACAO E OPERACAO CENTRAL</t>
  </si>
  <si>
    <t>BOMBA CENTRIFUGA AUTOESCORVANTE,PARA BOMBEAMENTO DE AGUAS LIMPAS OU SUJAS COM ATE 20MM DE DIAMETRO DOS SOLIDOS EM SUSPENSAO,NA PROPORCAO MAXIMA DE 20% NO VOLUME E LIQUIDOS QUIMICAMENTE NAO AGRESSIVOS,COM ROTOR SEMIABERTO,MOTOR A GASOLINA,VAZAO MAXIMA DE 60M3/HORA,COM ALTURA MANOMETRICA DE 5 METROS,EXCLUSIVE OPERADOR</t>
  </si>
  <si>
    <t>BOMBA CENTRIFUGA AUTOESCORVANTE,PARA BOMBEAMENTO DE AGUAS LIMPAS OU SUJAS COM ATE 20MM DE DIAMETRO DOS SOLIDOS EM SUSPENSAO,NA PROPORCAO MAXIMA DE 20% NO VOLUME E LIQUIDOS QUIMICAMENTE NAO AGRESSIVOS,COM ROTOR SEMIABERTO,MOTOR A GASOLINA,VAZAO MAXIMA DE 66M3/HORA COM ALTURA MANOMETRICA DE 6 METROS,EXCLUSIVE OPERADOR</t>
  </si>
  <si>
    <t>BOMBA CENTRIFUGA AUTOESCORVANTE,PARA BOMBEAMENTO DE AGUAS LIMPAS OU SUJAS COM ATE 20MM DE DIAMETRO DOS SOLIDOS EM SUSPENSAO,NA PROPORCAO MAXIMA DE 20% NO VOLUME E LIQUIDOS QUIMICAMENTE NAO AGRESSIVOS,COM ROTOR SEMIABERTO,MOTOR A GASOLINA,VAAZAO MAXIMA DE 66M3/HORA COM ALTURA MANOMETRICA DE 6 METROS,EXCLUSIVE OPERADOR</t>
  </si>
  <si>
    <t>BOMBA CENTRIFUGA AUTOESCORVANTE,PARA BOMBEAMENTO DE AGUAS LIMPAS OU SUJAS COM ATE 20MM DE DIAMETRO DOS SOLIDOS EM SUSPENSAO,NA PROPORCAO MAXIMA DE 20% NO VOLUME E LIQUIDOS QUIMICAMENTE NAO AGRESSIVOS,COM ROTOR SEMIABERTO,MOTOR A GASOLINA,VAZAO MAXIMA DE 84M3/HORA COM ALTURA MANOMETRICA DE 8 METROS,EXCLUSIVE OPERADOR</t>
  </si>
  <si>
    <t>BOMBA CENTRIFUGA AUTOESCORVANTE,PARA BOMBEAMENTO DE AGUAS LIMPAS OU SUJAS COM ATE 20MM DE DIAMETRO DOS SOLIDOS EM SUSPENSAO,NA PROPORCAO MAXIMA,DE 20% NO VOLUME E LIQUIDOS QUIMICAMENTE NAO AGRESSIVOS,COM ROTOR SEMIABERTO,MOTOR A GASOLINA,VAZAO MAXIMA DE 84M3/HORA COM ALTURA MANOMETRICA DE 8 METROS,EXCLUSIVE OPERADOR</t>
  </si>
  <si>
    <t>BOMBA CENTRIFUGA AUTOESCORVANTE,PARA BOMBEAMENTO DE AGUAS LIMPAS OU SUJAS COM ATE 20MM DE DIAMETRO DOS SOLIDOS EM SUSPENSAO,NA PROPORCAO MAXIMA DE 20% NO VOLUME E LIQUIDOS QUIMICAMENTE NAO AGRESSIVOS,COM ROTOR SEMIABERTO,MOTOR A GASOLINA,VAZAO MAXIMA DE 83M3/HORA COM ALTURA MANOMETRICA DE 12 METROS,EXCLUSIVE OPERADOR</t>
  </si>
  <si>
    <t>BOMBA CENTRIFUGA SUBMERSIVEL PARA BOMBEAMENTO DE AGUAS SERVIDAS COM SOLIDOS DE ATE 5MM DE DIAMETRO EM SUSPENSAO,COM MOTOR ELETRICO,VAZAO MAXIMA DE 63M3/HORA,ROTOR SEMIABERTO,EXCLUSIVE OPERADOR,MANGUEIRA,CABOS E COMANDOS</t>
  </si>
  <si>
    <t>ESCAVADEIRA SOBRE ESTEIRAS,VERSAO CLAM-SHELL,COM CAPACIDADEAPROXIMADA DA CACAMBA DE 0,38M3 (1/2JD3),INCLUSIVE OPERADORE AUXILIAR</t>
  </si>
  <si>
    <t>ESCAVADEIRA SOBRE ESTEIRAS,VERSAO DRAGLINE OU CLAM-SHELL,COMCAPACIDADE APROXIMADA DA CACAMBA DE 0,57M3 (3/4JD3),INCLUSIVE OPERADOR E AUXILIAR</t>
  </si>
  <si>
    <t>ESCAVADEIRA SOBRE ESTEIRAS,VERSAO DRAGLINE OU CLAM-SHELL,COMCAPACIDADE APROXIMADA DA CACAMBA DE 0,76M3 (1JD3),INCLUSIVEOPERADOR E AUXILIAR</t>
  </si>
  <si>
    <t>ESCAVADEIRA SOBRE ESTEIRAS,VERSAO CLAM-SHELL,COM CAPACIDADEAPROXIMADA DA CACAMBA DE 0,96M3 (1.1/4JD3),INCLUSIVE OPERADOR E AUXILIAR</t>
  </si>
  <si>
    <t>CUSTO HORARIO CORRIDO DE UTILIZACAO DE EQUIPAMENTO DE JATO D'AGUA DE ALTA PRESSAO(SEWER-JET),MANGUEIRA DE 1" DE DIAMETRO,PRESSAO ATE 2.000 LIBRAS,PARA LIMPEZA DE SISTEMA DE ESGOTAMENTO PLUVIAL OU SANITARIO,INCLUSIVE EQUIPE DE OPERACAO E ABASTECIMENTO D'AGUA</t>
  </si>
  <si>
    <t>CUSTO HORARIO CORRIDO DE UTILIZACAO DE EQUIPAMENTO COMBINADODE JATO D'AGUA A ALTA PRESSAO COM SUCCAO POR ACAO DE VACUO(VACUO SEWER-JET),COM CAPACIDADE MINIMA DE ARMAZENAGEM DE 6,00M3 DE MATERIAL NO TANQUE,MANGUEIRAS DE CAPTACAO DE 4",PARALIMPEZA DE ESGOTAMENTO SANITARIO,INCLUSIVE EQUIPE DE OPERACAO,ABASTECIMENTO D'AGUA E TRANSPORTE DO MATERIAL REMOVIDO</t>
  </si>
  <si>
    <t>CUSTO HORARIO CORRIDO DE UTILIZACAO DE EQUIPAMENTOS HIDROJATO CONJUGADO COM SUCCAO ATRAVES DE VACUO,COMPRESSOR ACIONADOPOR TOMADA DE FORCA TIPO ROTATIVO E COM JOGO DE MANGUEIRAS PARA CAPTACAO DE 6" E 8",ESTA ATRAVES DE BRACO ROTATIVO,TANQUE DE ARMAZENAMENTO DE 12.000L,INCLUSIVE EQUIPE DE OPERACAO</t>
  </si>
  <si>
    <t>CONJUNTO MOVEL DE BRITAGEM,DE CIRCUITO FECHADO,CAPACIDADE DE80T/H DE PRODUCAO DE AGREGADOS,PESO PARA TRANSPORTE DE 45T,COMPOSTO DE: TREMONHA E ALIMENTADOR,BRITADOR DE MANDIBULAS PRIMARIO,BRITADOR CONICO SECUNDARIO,PENEIRA VIBRATORIA,TRANSPORTADOR DE CORREIA CENTRIFUGO,CALHA VIBRATORIA,GERADOR E OPERADOR</t>
  </si>
  <si>
    <t>CILINDRO HIDRAULICO DE 100T,COMANDO A DISTANCIA,MANGUEIRA DEALTA PRESSAO DE BORRACHA REFORCADA DOTADA COM BOMBA DE COMANDO MANUAL DE 8.000 LIBRAS/POLEGADA QUADRADA OU 560KG/CM2,CAPACIDADE DE 12L,TUBO COM COMPRIMENTO PADRAO DE 3,00M,EXCLUSIVE OPERADOR</t>
  </si>
  <si>
    <t>CILINDRO HIDRAULICO DE 300T,COMANDO A DISTANCIA,MANGUEIRA DEALTA PRESSAO DE BORRACHA REFORCADA DOTADA COM BOMBA DE COMANDO MANUAL DE 8.000 LIBRAS/POLEGADA QUADRADA OU 560KG/CM2,CAPACIDADE DE 12L,TUBO COM COMPRIMENTO PADRAO DE 3,00M,EXCLUSIVE OPERADOR</t>
  </si>
  <si>
    <t>TALHA GUINCHO MANUAL COM CAPACIDADE DE ICAMENTO DE 1.500KG EDE TRACAO DE 1.800KG,PESO DA TALHA DE 10KG,COMPOSTA DE CABODE ACO COM CURSO ILIMITADO,ALAVANCA,GANCHO E CARRETEL,EXCLUSIVE OPERADOR</t>
  </si>
  <si>
    <t>TALHA GUINCHO MANUAL COM CAPACIDADE DE ICAMENTO DE 4.000KG EDE TRACAO DE 5.000KG,PESO DA TALHA DE 30KG,COMPOSTA DE CABODE ACO COM CURSO ILIMITADO,ALAVANCAS DE AVANCO E DE MARCHAA RE PROVIDAS DE PINOS DE RETENCAO,COMPRIMENTO DE ALAVANCA TELESCOPICA DE 0,82 A 1,20M,CARRETEL E GANCHOS,EXCLUSIVE OPERADOR</t>
  </si>
  <si>
    <t>ROTATIVA PARA EXECUCAO DE POCOS PROFUNDOS,SOBRE CAMINHAO DE12T (INCLUSIVE ESTE) COM TECNICO EM SONDAGEM E 3 SONDADORES,COM AS SEGUINTES ESPECIFICACOES MINIMAS:MOTOR DIESEL DE 162CV,COMPRESSOR DE AR ROTATIVO DE 270HP,DESCARGA LIVRE DE 747PCM E PRESSAO DE 150PSI</t>
  </si>
  <si>
    <t>EQUIPAMENTO P/VIDEO INSPECAO NO INTERIOR DE COLETORES GALERIAS C/DIAM.A PARTIR 400MM,CAPACIDADE DE DESLOCAMENTO ATE 100M,RESISTENTE A AGUA,IMAGENS GERADAS TRANSMITIDAS EM TEMPO REAL,SISTEMA DE GRAVACAO COM INSERCAO E EDICAO DE LEGENDAS,CAMERA DE VIDEO EM CORES COM MOVIMENTO PERISCOPIO,C/CAMINHONETAP/9 PASSAGEIROS,COM MOTORISTA, EXCLUIVE OPERADOR</t>
  </si>
  <si>
    <t>EQUIPAMENTO P/VIDEO INSPECAO NO INTERIOR DE COLETORES E GALERIAS C/DIAM.A PARTIR DE 400MM,CAPACIDADE DE DESLOCAMENTO ATE100M,RESISTENTE A AGUA,IMAGENS GERADAS TRANSMITIDAS EM TEMPOREAL,SISTEMA DE GRAVACAO COM INSERCAO E EDICAO DE LEGENDAS,CAMERA DE VIDEO EM CORES COM MOVIMENTO PERISCOPIO,COM CAMINHONETA P/9 PASSAGEIROS,COM MOTORISTA,EXCLUSIVE OPERADOR</t>
  </si>
  <si>
    <t>REGULARIZACAO E COMPACTACAO DE SUBLEITO,DE ACORDO COM AS "INSTRUCOES PARA EXECUCAO",DO DER-RJ,INCLUSIVE EXECUCAO E O TRANSPORTE DE AGUA,MAS SEM TRANSPORTE E ESCAVACAO DE CORRETIVOS.O CUSTO SE APLICA A AREA EFETIVAMENTE REGULARIZADA</t>
  </si>
  <si>
    <t>ESPALHAMENTO E COMPACTACAO DE SOLOS,EM CAMADAS,PARA COMPLEMENTACAO LATERAL EM ATERROS,INCLUSIVE ESCAVACAO DENTEADA DO TALUDE DE ATERRO EXISTENTE,COM TRATOR DE LAMINA DE PEQUENO PORTE,EXCLUSIVE FORNECIMENTO E TRANSPORTE DO MATERIAL A SER USADO NO ATERRO</t>
  </si>
  <si>
    <t>ATERRO COMPACTADO EM CAMADAS DE NO MAXIMO 20CM,PARA EXECUCAODE TERRA ARMADA,INCLUSIVE ESPALHAMENTO,IRRIGACAO E CONTROLEDE COMPACTACAO,EXCLUSIVE O FORNECIMENTO E O TRANSPORTE DOSMATERIAIS</t>
  </si>
  <si>
    <t>REMOCAO DE MATERIAL SOLTO(1ª CATEGORIA),PROVENIENTE DE DESLIZAMENTO DE BARREIRAS, UTILIZANDO PA CARREGADEIRA DE 3,10M3,EXCLUSIVE DESPESAS COM CAMINHAO</t>
  </si>
  <si>
    <t>BASE PARA REMENDO PROFUNDO(BRITA,SOLO X BRITA,SOLO ESTABILIZADO GRANULOMETRICAMENTE,SOLO MELHORADO COM CIMENTO),EXECUTADA MANUALMENTE,MEDIDA PELO VOLUME COMPACTADO,EXCLUSIVE FORNECIMENTO E TRANSPORTE DOS MATERIAIS</t>
  </si>
  <si>
    <t>EXECUCAO DE "TAPA-BURACO",UTILIZANDO MISTURA BETUMINOSA,MEDIDO NA CACAMBA DO CAMINHAO,EXCLUSIVE MATERIAIS E TRANSPORTE.SE FOR MEDIDO NO LOCAL,APOS A EXECUCAO,MULTIPLICAR ESTE CUSTOPOR 1,35</t>
  </si>
  <si>
    <t>REMOCAO (CARGA) DE TERRA OU ENTULHO COM RETROESCAVADEIRA COMCACAMBA DE 0,76M3 EM CONDICOES ESPECIAIS,GIRO DE 180°</t>
  </si>
  <si>
    <t>BASE ESTABILIZADA,SEM MISTURA DE MATERIAIS,DE ACORDO COM AS"INSTRUCOES PARA EXECUCAO",DO DER-RJ,COMPACTADA EM DUAS CAMADAS,COM ENERGIA EQUIVALENTE A AASHO INTERMEDIARIA,EXCLUSIVEESCAVACAO E TRANSPORTE DOS MATERIAIS,INCLUSIVE TRANSPORTE DEAGUA</t>
  </si>
  <si>
    <t>BASE ESTABILIZADA,SEM MISTURA DE MATERIAIS,DE ACORDO COM AS"INSTRUCOES PARA EXECUCAO",DO DER-RJ,COMPACTADA EM DUAS CAMADAS,COM ENERGIA EQUIVALENTE A AASHO MODIFICADA,EXCLUSIVE ESCAVACAO E TRANSPORTE DOS MATERIAIS,INCLUSIVE TRANSPORTE DE AGUA</t>
  </si>
  <si>
    <t>SUB-BASE ESTABILIZADA GRANULOMETRICAMENTE,COM MISTURA DE 2 OU MAIS MATERIAIS,DE ACORDO COM AS "INSTRUCOES PARA EXECUCAO",DO DER-RJ,EXCLUSIVE ESCAVACAO E TRANSPORTE DOS MATERIAIS,INCLUSIVE TRANSPORTE DE AGUA</t>
  </si>
  <si>
    <t>BASE ESTABILIZADA GRANULOMETRICAMENTE,COM MISTURA DE 2 OU MAIS MATERIAIS,DE ACORDO COM AS "INSTRUCOES PARA EXECUCAO",DODER-RJ,COMPACTADA EM DUAS CAMADAS,COM ENERGIA EQUIVALENTE AAASHO INTERMEDIARIA,EXCLUSIVE ESCAVACAO E TRANSPORTE DOS MATERIAIS,INCLUINDO TRANSPORTE DE AGUA</t>
  </si>
  <si>
    <t>BASE ESTABILIZADA GRANULOMETRICAMENTE,COM MISTURA DE 2 OU MAIS MATERIAIS,DE ACORDO COM AS "INSTRUCOES PARA EXECUCAO",DODER-RJ,COMPACTADA EM DUAS CAMADAS,COM ENERGIA EQUIVALENTE AAASHO MODIFICADA,EXCLUSIVE ESCAVACAO E TRANSPORTE DOS MATERIAIS,INCLUINDO TRANSPORTE DE AGUA</t>
  </si>
  <si>
    <t>BASE ESTABILIZADA GRANULOMETRICAMENTE,COM MISTURA DE 2 OU MAIS MATERIAIS,EM USINA,DE ACORDO COM AS "INSTRUCOES PARA EXECUCAO",DO DER-RJ,COMPACTADA EM DUAS CAMADAS,COM ENERGIA EQUIVALENTE A AASHO INTERMEDIARIA,EXCLUSIVE ESCAVACAO E TRANSPORTE DOS MATERIAIS,INCLUINDO TRANSPORTE DE AGUA</t>
  </si>
  <si>
    <t>BASE ESTABILIZADA GRANULOMETRICAMENTE,COM MISTURA DE 2 OU MAIS MATERIAIS,EM USINA,DE ACORDO COM AS "INSTRUCOES PARA EXECUCAO",DO DER-RJ,COMPACTADA EM DUAS CAMADAS,COM ENERGIA EQUIVALENTE A AASHO MODIFICADA,EXCLUSIVE ESCAVACAO E TRANSPORTE DOS MATERIAIS,INCLUINDO TRANSPORTE DE AGUA</t>
  </si>
  <si>
    <t>BASE DE SOLO BETUME COM MISTURA EM USINA,COMPREENDENDO AS OPERACOES DE EXECUCAO E TRANSPORTE DE AGUA,EXCLUSIVE ESCAVACAOE TRANSPORTE DE SOLOS,FORNECIMENTO E TRANSPORTE DE MATERIAIS BETUMINOSOS E TRANSPORTE DA USINA PARA PISTA</t>
  </si>
  <si>
    <t>BASE DE SOLO-CIMENTO,EXECUTADO "IN SITU",COMPREENDENDO AS OPERACOES DE EXECUCAO NA PISTA,INCLUSIVE TRANSPORTE DE AGUA,MAS SEM ESCAVACAO E TRANSPORTE DOS MATERIAIS E O FORNECIMENTOE TRANSPORTE DO CIMENTO.O CUSTO SE APLICA AO VOLUME DE SOLO-CIMENTO EXECUTADO,MEDIDO APOS A COMPACTACAO</t>
  </si>
  <si>
    <t>BASE DE SOLO-CIMENTO,MISTURADO NA USINA,COMPREENDENDO AS OPERACOES DE EXECUCAO NA USINA E NA PISTA,EXCLUSIVE,AINDA,O TRANSPORTE DA USINA PARA A PISTA,INCLUSIVE TRANSPORTE DE AGUA,MAS SEM ESCAVACAO E TRANSPORTE DOS MATERIAIS E O FORNECIMENTOE TRANSPORTE DO CIMENTO.O CUSTO SE APLICA AO VOLUME DE SOLO-CIMENTO EXECUTADO,MEDIDO APOS A COMPACTACAO</t>
  </si>
  <si>
    <t>SUB-BASE DE SOLO MELHORADO COM CIMENTO,DE ACORDO COM A INSTRUCAO TECNICA IT-08/80 DO DER-RJ,INCLUSIVE TRANSPORTE DE AGUA,EXCLUSIVE FORNECIMENTO DE CIMENTO,ESCAVACAO E TRANSPORTE DOS SOLOS</t>
  </si>
  <si>
    <t>BASE DE SOLO ESTABILIZADO COM MISTURA NA USINA(SOLO+BRITA),COMPREENDENDO A EXECUCAO NA USINA E NA PISTA,INCLUSIVE TRANSPORTE DE AGUA,EXCLUSIVE ESCAVACAO,CARGA E TRANSPORTE DOS SOLOS UTILIZADOS,FORNECIMENTO E TRANSPORTE DOS MATERIAIS.O CUSTOSE APLICA AO VOLUME MEDIDO APOS A COMPACTACAO</t>
  </si>
  <si>
    <t>BASE DE SOLO ESTABILIZADO COM MISTURA(SOLO+BRITA),COMPREENDENDO A EXECUCAO EXCLUSIVAMENTE NA PISTA,INCLUSIVE TRANSPORTEDE AGUA,EXCLUSIVE ESCAVACAO,CARGA E TRANSPORTE DOS SOLOS UTILIZADOS,FORNECIMENTO E TRANSPORTE DOS MATERIAIS.O CUSTO SE APLICA AO VOLUME MEDIDO APOS COMPACTACAO</t>
  </si>
  <si>
    <t>BASE DE MACADAME HIDRAULICO,DE ACORDO COM A INSTRUCAO TECNICA IT-01/80,DO DER-RJ,O CUSTO INDENIZA AS OPERACOES DE EXECUCAO,EXCLUSIVE FORNECIMENTO E TRANSPORTE DOS MATERIAIS EMPREGADOS(BRITA,PO-DE-PEDRA,AREIA E AGUA)E SE APLICA AO VOLUME EXECUTADO,MEDIDO APOS COMPACTACAO</t>
  </si>
  <si>
    <t>REVESTIMENTO TIPO "PRE-MISTURADO A FRIO" DE ACORDO COM AS "INSTRUCOES PARA EXECUCAO" DO DER-RJ,COMPREENDENDO APENAS O ESPALHAMENTO E COMPACTACAO MECANICOS,EXCLUSIVE PREPARO,FORNECIMENTO E TRANSPORTE DOS MATERIAIS</t>
  </si>
  <si>
    <t>REVESTIMENTO TIPO "PRE-MISTURADO A FRIO" DE ACORDO COM A "INSTRUCAO PARA EXECUCAO" DO DER-RJ,COMPREENDENDO APENAS O PREPARO DA MISTURA,EXCLUSIVE FORNECIMENTO E TRANSPORTE DOS MATERIAIS</t>
  </si>
  <si>
    <t>REVESTIMENTO EM CONCRETO BETUMINOSO USINADO A QUENTE,DE GRANULOMETRIA ABERTA,TIPO "BINDER",DE ACORDO COM AS "INSTRUCOESPARA EXECUCAO",DO DER-RJ,COMPREENDENDO:PREPARO,ESPALHAMENTOE COMPACTACAO,EXCLUSIVE O FORNECIMENTO E TRANSPORTE DOS MATERIAIS</t>
  </si>
  <si>
    <t>REVESTIMENTO DE CONCRETO BETUMINOSO USINADO A QUENTE,DE ACORDO COM A "INSTRUCAO PARA EXECUCAO"DO DER-RJ,COMPREENDENDO APENAS O ESPALHAMENTO E COMPACTACAO MANUAIS,UTILIZANDO SOQUETEVIBRATORIO,EXCLUSIVE PREPARO,FORNECIMENTO E TRANSPORTE DOSMATERIAIS</t>
  </si>
  <si>
    <t>REVESTIMENTO DO TIPO "TRATAMENTO SUPERFICIAL DUPLO",POR PENETRACAO DIRETA,COM CAPA SELANTE,DE ACORDO COM AS "INSTRUCOESPARA EXECUCAO",DO DER-RJ,EXCLUSIVE O FORNECIMENTO E TRANSPORTE DOS MATERIAIS</t>
  </si>
  <si>
    <t>REVESTIMENTO EM PLACAS DE CONCRETO,DE ACORDO COM AS "INSTRUCOES PARA EXECUCAO",DO DER-RJ,PRODUCAO MEDIA DE 25,50M3/H,INCLUSIVE O TRANSPORTE DOS MATERIAIS,MAS SEM O FORNECIMENTO DOSMESMOS</t>
  </si>
  <si>
    <t>REVESTIMENTO EM PLACAS DE CONCRETO,DE ACORDO COM AS "INSTRUCOES PARA EXECUCAO",DO DER-RJ,PRODUCAO MEDIA DE 35,00M3/H,INCLUSIVE O TRANSPORTE DOS MATERIAIS,MAS SEM O FORNECIMENTO DOSMESMOS</t>
  </si>
  <si>
    <t>SARJETA DE CORTE OU BANQUETAS EM TALUDES ESCALONADOS,FORMA TRIANGULAR,REVESTIDA DE CONCRETO SIMPLES,COM 0,08M DE ESPESSURA MEDINDO 1,25M NA BASE E 0,25M DE ALTURA,INCLUSIVE ESCAVACAO MECANICA,ACERTO MANUAL DO TERRENO,FORNECIMENTO DOS MATERIAIS E REJUNTAMENTO</t>
  </si>
  <si>
    <t>SARJETA DE CORTE OU BANQUETAS EM TALUDES ESCALONADOS,FORMA TRIANGULAR,REVESTIDA DE CONCRETO SIMPLES,COM 0,08M DE ESPESSURA,MEDINDO 1,50M NA BASE E 0,30M DE ALTURA,INCLUSIVE ESCAVACAO MECANICA,ACERTO MANUAL DO TERRENO,FORNECIMENTO DOS MATERIAIS E REJUNTAMENTO</t>
  </si>
  <si>
    <t>SARJETA DE CORTE OU BANQUETAS EM TALUDES ESCALONADOS,FORMA TRIANGULAR,REVESTIDA DE CONCRETO SIMPLES,COM 0,08M DE ESPESSURA,MEDINDO 1,85M NA BASE E 0,35M DE ALTURA,INCLUSIVE ESCAVACAO MECANICA,ACERTO MANUAL DO TERRENO,FORNECIMENTO DOS MATERIAIS E REJUNTAMENTO</t>
  </si>
  <si>
    <t>VALETA DE PROTECAO DE CORTE OU DE ATERRO,TRAPEZOIDAL,REVESTIDA DE CONCRETO SIMPLES,COM 0,08M DE ESPESSURA,MEDINDO 0,80MNA BASE MENOR,2,00M NA BASE MAIOR E 0,60M DE ALTURA,INCLUSIVE FORNECIMENTO DOS MATERIAIS,ESCAVACAO MECANICA,ACERTO MANUAL DO TERRENO E REJUNTAMENTO</t>
  </si>
  <si>
    <t>VALETA DE PROTECAO DE CORTE OU DE ATERRO,TRAPEZOIDAL,REVESTIDA DE CONCRETO SIMPLES,COM 0,08M DE ESPESSURA,MEDINDO 1,00MNA BASE MENOR,2,20M NA BASE MAIOR E 0,60M DE ALTURA,INCLUSIVE FORNECIMENTO DOS MATERIAIS,ESCAVACAO MECANICA,ACERTO MANUAL DO TERRENO E REJUNTAMENTO</t>
  </si>
  <si>
    <t>BANQUETA PARA ATERRO,TRIANGULAR,DE CONCRETO SIMPLES COM 0,08M DE ESPESSURA,MEDINDO 0,42M NA BASE E 0,15M DE ALTURA,TENDOUM DOS PARAMENTOS INCLINACAO DE 15%,INCLUSIVE FORNECIMENTODOS MATERIAIS,ESCAVACAO MANUAL DO TERRENO E REJUNTAMENTO</t>
  </si>
  <si>
    <t>SARJETA DE CORTE EM SOLO,FORMA TRAPEZOIDAL,EM CONCRETO SIMPLES,COM 0,08M DE ESPESSURA,MEDINDO 1,20M NA BASE MAIOR,0,40MNA BASE MENOR E 0,40M DE ALTURA,INCLUSIVE FORNECIMENTO DOS MATERIAIS E ESCAVACAO</t>
  </si>
  <si>
    <t>SARJETA DE CORTE EM SOLO,FORMA TRAPEZOIDAL,EM CONCRETO ARMADO,COM 0,10M DE ESPESSURA,MEDINDO 1,00M NA BASE MAIOR,0,40M NA BASE MENOR E 0,60M DE ALTURA,INCLUSIVE FORNECIMENTO DOS MATERIAIS E ESCAVACAO MECANICA</t>
  </si>
  <si>
    <t>SARJETA DE CORTE EM SOLO,FORMA RETANGULAR,EM CONCRETO ARMADO,COM 0,10M DE ESPESSURA,MEDINDO 0,40M DE LARGURA E 0,40M DEALTURA,INCLUSIVE FORNECIMENTO DOS MATERIAIS E ESCAVACAO MECANICA</t>
  </si>
  <si>
    <t>SARJETA DE CORTE EM SOLO,FORMA RETANGULAR,EM CONCRETO ARMADO,COM 0,10M DE ESPESSURA,MEDINDO 0,50M DE LARGURA E 0,40M DEALTURA,INCLUSIVE FORNECIMENTO DOS MATERIAIS E ESCAVACAO MECANICA</t>
  </si>
  <si>
    <t>SARJETA DE CORTE EM SOLO,FORMA RETANGULAR,EM CONCRETO ARMADO,COM 0,10M DE ESPESSURA,MEDINDO 0,60M DE LARGURA E 0,40M DEALTURA,INCLUSIVE FORNECIMENTO DOS MATERIAIS E ESCAVACAO MECANICA</t>
  </si>
  <si>
    <t>SARJETA DE CORTE EM SOLO,FORMA RETANGULAR,EM CONCRETO ARMADO,COM 0,10M DE ESPESSURA,MEDINDO 0,80M DE LARGURA E 0,50M DEALTURA,INCLUSIVE FORNECIMENTO DOS MATERIAIS E ESCAVACAO MECANICA</t>
  </si>
  <si>
    <t>SARJETA DE CORTE EM ROCHA,FORMA TRAPEZOIDAL,EM CONCRETO ARMADO,COM 0,10M DE ESPESSURA,MEDINDO 0,72M NA BASE MAIOR,0,60MNA BASE MENOR E 0,60M DE ALTURA,INCLUSIVE FORNECIMENTO DOSMATERIAIS E ESCAVACAO A FRIO</t>
  </si>
  <si>
    <t>DESCIDA D'AGUA,RETANGULAR(RAPIDO)EM CONCRETO ARMADO,COM 0,10M DE ESPESSURA,TENDO NA BASE 0,60M E DE ALTURA 0,20M,MEDIDAPELO COMPRIMENTO REAL,INCLUSIVE VIGAS TRANSVERSAIS DE ANCORAGEM NO SOLO A CADA 5,00M,COM FORNECIMENTO DOS MATERIAIS E ESCAVACAO,EXCLUSIVE DISSIPADOR DE ENERGIA</t>
  </si>
  <si>
    <t>DESCIDA D'AGUA,RETANGULAR(RAPIDO)EM CONCRETO ARMADO,COM 0,10M DE ESPESSURA,TENDO NA BASE 0,80M E DE ALTURA 0,30M,MEDIDAPELO COMPRIMENTO REAL,INCLUSIVE VIGAS TRANSVERSAIS DE ANCORAGEM NO SOLO A CADA 5,00M,COM FORNECIMENTO DOS MATERIAIS E ESCAVACAO,EXCLUSIVE DISSIPADOR DE ENERGIA</t>
  </si>
  <si>
    <t>DESCIDA D'AGUA,RETANGULAR(RAPIDO)EM CONCRETO ARMADO,COM 0,10M DE ESPESSURA,TENDO NA BASE 1,00M E DE ALTURA 0,40M,MEDIDAPELO COMPRIMENTO REAL,INCLUSIVE VIGAS TRANSVERSAIS DE ANCORAGEM NO SOLO A CADA 5,00M,COM FORNECIMENTO DOS MATERIAIS E ESCAVACAO,EXCLUSIVE DISSIPADOR DE ENERGIA</t>
  </si>
  <si>
    <t>DESCIDA D'AGUA,EM DEGRAUS,FORMA RETANGULAR EM CONCRETO ARMADO,FUNDO LISO,MEDINDO 0,70M DE BASE E 0,30M DE ALTURA,INCLUSIVE VIGAS TRANSVERSAIS DE ANCORAGEM NO SOLO A CADA 5,00M,DEGRAUS COM MEDIDAS COERENTES COM A INCLINACAO DO TERRENO,MEDIDAPELO SEU COMPRIMENTO REAL(DA CAIXA COLETORA AO DISSIPADOR DE ENERGIA),FORNECIMENTO DOS MATERIAIS E ESCAVACAO</t>
  </si>
  <si>
    <t>DESCIDA D'AGUA,EM DEGRAUS,FORMA RETANGULAR EM CONCRETO ARMADO,FUNDO LISO,MEDINDO 0,90M DE BASE E 0,40M DE ALTURA,INCLUSIVE VIGAS TRANSVERSAIS DE ANCORAGEM NO SOLO A CADA 5,00M,DEGRAUS COM MEDIDAS COERENTES COM A INCLINACAO DO TERRENO,MEDIDAS PELO SEU COMPRIMENTO REAL (DA CAIXA COLETORA AO DISSIPADORDE ENERGIA),FORNECIMENTO DOS MATERIAIS E ESCAVACAO</t>
  </si>
  <si>
    <t>DESCIDA D'AGUA,EM DEGRAUS,FORMA RETANGULAR EM CONCRETO ARMADO,FUNDO LISO,MEDINDO 1,10M DE BASE E 0,50M DE ALTURA,INCLUSIVE VIGAS TRANSVERSAIS DE ANCORAGEM NO SOLO A CADA 5,00M,DEGRAUS COM MEDIDAS COERENTES COM A INCLINACAO DO TERRENO,MEDIDAPELO SEU COMPRIMENTO REAL(DA CAIXA COLETORA AO DISSIPADOR DE ENERGIA),FORNECIMENTO DOS MATERIAIS E ESCAVACAO</t>
  </si>
  <si>
    <t>DESCIDA D'AGUA,EM DEGRAUS,FORMA RETANGULAR EM CONCRETO ARMADO,FUNDO ACOMPANHA A FORMA DOS DEGRAUS,MEDINDO 0,70M DE BASEE 0,30M DE ALTURA,INCLUSIVE VIGAS TRANSVERSAIS DE ANCORAGEMNO SOLO A CADA 5,00M,DEGRAUS C/MEDIDAS COERENTES C/INCLINACAO DO TERRENO,MEDIDA PELO SEU COMPRIMENTO REAL(DA CAIXA COLETORA AO DISSIPADOR DE ENERGIA),FORN.DOS MATERIAIS E ESCAVACAO</t>
  </si>
  <si>
    <t>DESCIDA D'AGUA,EM DEGRAUS,FORMA RETANGULAR EM CONCRETO ARMADO,FUNDO ACOMPANHA A FORMA DOS DEGRAUS,MEDINDO 0,90M DE BASEE 0,40M DE ALTURA,INCLUSIVE VIGAS TRANSVERSAIS DE ANCORAGEMNO SOLO A CADA 5,00M,DEGRAUS C/MEDIDAS COERENTES C/INCLINACAO DO TERRENO,MEDIDA PELO SEU COMPRIMENTO REAL(DA CAIXA COLETORA AO DISSIPADOR DE ENERGIA),FORN.DOS MATERIAIS E ESCAVACAO</t>
  </si>
  <si>
    <t>DESCIDA D'AGUA,EM DEGRAUS,FORMA RETANGULAR EM CONCRETO ARMADO,FUNDO ACOMPANHA A FORMA DOS DEGRAUS,MEDINDO 1,10M DE BASEE 0,50M DE ALTURA,INCLUSIVE VIGAS TRANSVERSAIS DE ANCORAGEMNO SOLO A CADA 5,00M,DEGRAUS C/MEDIDAS COERENTES C/INCLINACAO DO TERRENO,MEDIDA PELO SEU COMPRIMENTO REAL(DA CAIXA COLETORA AO DISSIPADOR DE ENERGIA),FORN.DOS MATERIAIS E ESCAVACAO</t>
  </si>
  <si>
    <t>SAIDA D'AGUA,DE UM SO LADO,COM 0,70M DE BASE,FORMANDO DE UMLADO UM ANGULO DE 30º COM O MEIO-FIO E DE OUTRO 90º,PARA DESCIDA D'AGUA,DE 0,70X0,30M,INCLUSIVE FORNECIMENTO DOS MATERIAIS</t>
  </si>
  <si>
    <t>SAIDA D'AGUA,DE UM SO LADO,COM 0,70M DE BASE,FORMANDO DE UMLADO UM ANGULO DE 30º COM O MEIO-FIO E DO OUTRO 90º,PARA DESCIDA D'AGUA,DE 0,90X0,40M,INCLUSIVE FORNECIMENTO DOS MATERIAIS</t>
  </si>
  <si>
    <t>SAIDA D'AGUA,DE UM SO LADO,COM 0,70M DE BASE,FORMANDO DE UMLADO UM ANGULO DE 30º COM O MEIO-FIO E DO OUTRO 90º,PARA DESCIDA D'AGUA,DE 1,10X0,50M,INCLUSIVE FORNECIMENTO DOS MATERIAIS</t>
  </si>
  <si>
    <t>SAIDA D'AGUA,DE DOIS LADOS,COM 0,70M DE BASE,FORMANDO DE UMLADO UM ANGULO DE 30º COM O MEIO-FIO E DO OUTRO 90º,PARA DESCIDA D'AGUA,DE 0,70X0,30M,INCLUSIVE FORNECIMENTO DOS MATERIAIS</t>
  </si>
  <si>
    <t>SAIDA D'AGUA,DE DOIS LADOS,COM 0,70M DE BASE,FORMANDO DE UMLADO UM ANGULO DE 30º COM O MEIO-FIO E DO OUTRO 90º,PARA DESCIDA D'AGUA,DE 0,90X0,40M,INCLUSIVE FORNECIMENTO DOS MATERIAIS</t>
  </si>
  <si>
    <t>SAIDA D'AGUA,DE DOIS LADOS,COM 0,70M DE BASE,FORMANDO DE UMLADO UM ANGULO DE 30º COM O MEIO-FIO E DO OUTRO 90º,PARA DESCIDA D'AGUA,DE 1,10X0,50M,INCLUSIVE FORNECIMENTO DOS MATERIAIS</t>
  </si>
  <si>
    <t>CAIXA COLETORA PRISMATICA RETANGULAR,EM CONCRETO ARMADO DE 0,15M DE ESPESSURA,MEDINDO 1,00X1,30M DE BASE E 1,60M DE ALTURA,TAMPA DE CONCRETO ARMADO VAZADA,INCLUSIVE FORNECIMENTO DOS MATERIAIS E ESCAVACAO MANUAL</t>
  </si>
  <si>
    <t>CAIXA COLETORA PRISMATICA RETANGULAR,EM CONCRETO ARMADO DE 0,15M DE ESPESSURA,MEDINDO 1,00X1,30M DE BASE E 1,80M DE ALTURA,TAMPA DE CONCRETO ARMADO VAZADA,INCLUSIVE FORNECIMENTO DOS MATERIAIS E ESCAVACAO MANUAL</t>
  </si>
  <si>
    <t>CAIXA COLETORA PRISMATICA RETANGULAR,EM CONCRETO ARMADO DE 0,15M DE ESPESSURA,MEDINDO 1,00X1,30M DE BASE E 2,00M DE ALTURA,TAMPA DE CONCRETO ARMADO VAZADA,INCLUSIVE FORNECIMENTO DOS MATERIAIS E ESCAVACAO MANUAL</t>
  </si>
  <si>
    <t>CAIXA COLETORA PRISMATICA RETANGULAR,EM CONCRETO ARMADO DE 0,15M DE ESPESSURA,MEDINDO 1,00X1,30M DE BASE E 2,20M DE ALTURA,TAMPA DE CONCRETO ARMADO VAZADA,INCLUSIVE FORNECIMENTO DOS MATERIAIS E ESCAVACAO MANUAL</t>
  </si>
  <si>
    <t>CAIXA COLETORA PRISMATICA RETANGULAR,EM CONCRETO ARMADO DE 0,15M DE ESPESSURA,MEDINDO 1,00X1,30M DE BASE E 2,40M DE ALTURA,TAMPA DE CONCRETO ARMADO VAZADA,INCLUSIVE FORNECIMENTO DOS MATERIAIS E ESCAVACAO MANUAL</t>
  </si>
  <si>
    <t>CAIXA COLETORA PRISMATICA RETANGULAR,EM CONCRETO ARMADO DE 0,15M DE ESPESSURA,MEDINDO 1,00X1,30M DE BASE E 2,60M DE ALTURA,TAMPA DE CONCRETO ARMADO VAZADA,INCLUSIVE FORNECIMENTO DOS MATERIAIS E ESCAVACAO MANUAL</t>
  </si>
  <si>
    <t>DISSIPADOR DE ENERGIA TIPO,EM CONCRETO ARMADO,MEDINDO 1,70X1,15M DE BASE E 0,50M DE ALTURA,INCLUSIVE 10 RESSALTOS DE CONCRETO DE 0,10X0,20X0,15M,COM FORNECIMENTO DOS MATERIAIS E ESCAVACAO</t>
  </si>
  <si>
    <t>DISSIPADOR DE ENERGIA TIPO,EM CONCRETO ARMADO,MEDINDO 1,90X1,15M DE BASE E 0,50M DE ALTURA,INCLUSIVE 10 RESSALTOS DE CONCRETO DE 0,10X0,20X0,15M,COM FORNECIMENTO DOS MATERIAIS E ESCAVACAO</t>
  </si>
  <si>
    <t>DISSIPADOR DE ENERGIA TIPO,EM CONCRETO ARMADO,MEDINDO 2,10X1,15M DE BASE E 0,50M DE ALTURA,INCLUSIVE 10 RESSALTOS DE CONCRETO DE 0,10X0,20X0,15M,COM FORNECIMENTO DOS MATERIAIS E ESCAVACAO</t>
  </si>
  <si>
    <t>DRENO PROFUNDO PARA CORTE EM SOLO,TRAPEZOIDAL,MEDINDO 0,60MNA BASE MENOR,0,70M NA BASE MAIOR E 1,50M DE ALTURA,DIAMETRODO TUBO DE 0,20M,FORNECIMENTO DOS MATERIAIS E EXECUCAO,INCLUSIVE SELO,ENCHIMENTO FILTRANTE,MATERIAL DRENANTE E ESCAVACAO</t>
  </si>
  <si>
    <t>DRENO PROFUNDO PARA CORTE EM SOLO,TRAPEZOIDAL,MEDINDO 0,65MNA BASE MENOR,0,75M NA BASE MAIOR E 1,50M DE ALTURA,DIAMETRODO TUBO DE 0,30M,FORNECIMENTO DOS MATERIAIS E EXECUCAO,INCLUSIVE SELO,ENCHIMENTO FILTRANTE,MATERIAL DRENANTE E ESCAVACAO</t>
  </si>
  <si>
    <t>DRENO PROFUNDO PARA CORTE EM SOLO,TRAPEZOIDAL,MEDINDO 0,70MNA BASE MENOR,0,80M NA BASE MAIOR E 1,50M DE ALTURA,DIAMETRODO TUBO DE 0,40M,FORNECIMENTO DOS MATERIAIS E EXECUCAO,INCLUSIVE SELO,ENCHIMENTO FILTRANTE,MATERIAL DRENANTE E ESCAVACAO</t>
  </si>
  <si>
    <t>DRENO PROFUNDO PARA CORTE EM SOLO,TRAPEZOIDAL,MEDINDO 0,60MNA BASE MENOR,0,70M NA BASE MAIOR E 1,50M DE ALTURA,DIAMETRODO TUBO DE 0,20M,FORNECIMENTO DOS MATERIAIS E EXECUCAO,INCLUSIVE SELO,ENCHIMENTO FILTRANTE,MATERIAL DRENANTE E ESCAVACAO,EXCLUSIVE FORNECIMENTO DO TUBO</t>
  </si>
  <si>
    <t>DRENO PROFUNDO PARA CORTE EM SOLO,TRAPEZOIDAL,MEDINDO 0,65MNA BASE MENOR,0,75M NA BASE MAIOR E 1,50M DE ALTURA,DIAMETRODO TUBO DE 0,30M,FORNECIMENTO DOS MATERIAIS E EXECUCAO,INCLUSIVE SELO,ENCHIMENTO FILTRANTE,MATERIAL DRENANTE E ESCAVACAO,EXCLUSIVE FORNECIMENTO DO TUBO</t>
  </si>
  <si>
    <t>DRENO PROFUNDO PARA CORTE EM SOLO,TRAPEZOIDAL,MEDINDO 0,70MNA BASE MENOR,0,80M NA BASE MAIOR E 1,50M DE ALTURA,DIAMETRODO TUBO DE 0,40M,FORNECIMENTO DOS MATERIAIS E EXECUCAO,INCLUSIVE SELO,ENCHIMENTO FILTRANTE,MATERIAL DRENANTE E ESCAVACAO,EXCLUSIVE FORNECIMENTO DO TUBO</t>
  </si>
  <si>
    <t>DRENO PROFUNDO PARA CORTE EM ROCHA,TRAPEZOIDAL,MEDINDO 0,30MNA BASE MENOR,0,40M NA BASE MAIOR E 0,20M DE ALTURA,DIAMETRO DO TUBO DE 0,20M,FORNECIMENTO DOS MATERIAIS E EXECUCAO,INCLUSIVE SELO,ENCHIMENTO FILTRANTE,MATERIAL DRENANTE E ESCAVACAO</t>
  </si>
  <si>
    <t>DRENO PROFUNDO PARA CORTE EM ROCHA,TRAPEZOIDAL,MEDINDO 0,40MNA BASE MENOR,0,50M NA BASE MAIOR E 0,30M DE ALTURA,DIAMETRO DO TUBO DE 0,30M,FORNECIMENTO DOS MATERIAIS E EXECUCAO,INCLUSIVE SELO,ENCHIMENTO FILTRANTE,MATERIAL DRENANTE E ESCAVACAO</t>
  </si>
  <si>
    <t>DRENO PROFUNDO PARA CORTE EM ROCHA,TRAPEZOIDAL,MEDINDO 0,50MNA BASE MENOR,0,60M NA BASE MAIOR E 0,40M DE ALTURA,DIAMETRO DO TUBO DE 0,40M,FORNECIMENTO DOS MATERIAIS E EXECUCAO,INCLUSIVE SELO,ENCHIMENTO FILTRANTE,MATERIAL DRENANTE E ESCAVACAO</t>
  </si>
  <si>
    <t>DRENO PROFUNDO PARA CORTE EM ROCHA,TRAPEZOIDAL,MEDINDO 0,30MNA BASE MENOR,0,40M NA BASE MAIOR E 0,20M DE ALTURA,FORNECIMENTO DOS MATERIAIS E EXECUCAO,INCLUSIVE SELO,ENCHIMENTO FILTRANTE,MATERIAL DRENANTE E ESCAVACAO,EXCLUSIVE FORNECIMENTODO TUBO</t>
  </si>
  <si>
    <t>DRENO PROFUNDO PARA CORTE EM ROCHA,TRAPEZOIDAL,MEDINDO 0,40MNA BASE MENOR,0,50M NA BASE MAIOR E 1,50M DE ALTURA,FORNECIMENTO DOS MATERIAIS E EXECUCAO,INCLUSIVE SELO,ENCHIMENTO FILTRANTE,MATERIAL DRENANTE E ESCAVACAO,EXCLUSIVE FORNECIMENTODO TUBO</t>
  </si>
  <si>
    <t>DRENO PROFUNDO PARA CORTE EM ROCHA,TRAPEZOIDAL,MEDINDO 0,50MNA BASE MENOR,0,60M NA BASE MAIOR E 1,50M DE ALTURA,FORNECIMENTO DOS MATERIAIS E EXECUCAO,INCLUSIVE SELO,ENCHIMENTO FILTRANTE,MATERIAL DRENANTE E ESCAVACAO,EXCLUSIVE FORNECIMENTODO TUBO</t>
  </si>
  <si>
    <t>DRENO PROFUNDO PARA CORTE EM SOLO,TRAPEZOIDAL,MEDINDO 0,60MNA BASE MENOR,0,70M NA BASE MAIOR E 1,50M DE ALTURA,COM UTILIZACAO DE MANTA GEOTEXTIL EM DRENO SUBTERRANEO,FORNECIMENTODOS MATERIAIS E EXECUCAO,INCLUSIVE SELO,ENCHIMENTO FILTRANTE,MATERIAL DRENANTE E ESCAVACAO</t>
  </si>
  <si>
    <t>DRENO PROFUNDO PARA CORTE EM SOLO,TRAPEZOIDAL,MEDINDO 0,65MNA BASE MENOR,0,75M NA BASE MAIOR E 1,50M DE ALTURA,COM UTILIZACAO DE MANTA GEOTEXTIL EM DRENO SUBTERRANEO,FORNECIMENTODOS MATERIAIS E EXECUCAO,INCLUSIVE SELO,ENCHIMENTO FILTRANTE,MATERIAL DRENANTE E ESCAVACAO</t>
  </si>
  <si>
    <t>DRENO PROFUNDO PARA CORTE EM SOLO,TRAPEZOIDAL,MEDINDO 0,70MNA BASE MENOR,0,80M NA BASE MAIOR E 1,50M DE ALTURA,COM UTILIZACAO DE MANTA GEOTEXTIL EM DRENO SUBTERRANEO,FORNECIMENTODOS MATERIAIS E EXECUCAO,INCLUSIVE SELO,ENCHIMENTO FILTRANTE,MATERIAL DRENANTE E ESCAVACAO</t>
  </si>
  <si>
    <t>DRENO PROFUNDO PARA CORTE EM SOLO,TRAPEZOIDAL,MEDINDO 0,60MNA BASE MENOR,0,70M NA BASE MAIOR E 1,50M DE ALTURA,EXCLUSIVE FORNECIMENTO DO TUBO,COM UTILIZACAO DE MANTA GEOTEXTIL EMDRENO SUBTERRANEO,FORNECIMENTO DOS MATERIAIS E ESCAVACAO,INCLUSIVE SELO,ENCHIMENTO FILTRANTE,MATERIAL DRENANTE E ESCAVACAO</t>
  </si>
  <si>
    <t>DRENO PROFUNDO PARA CORTE EM SOLO,TRAPEZOIDAL,MEDINDO 0,65MNA BASE MENOR,0,75M NA BASE MAIOR E 1,50M DE ALTURA,EXCLUSIVE FORNECIMENTO DO TUBO,COM UTILIZACAO DE MANTA GEOTEXTIL EMDRENO SUBTERRANEO,FORNECIMENTO DOS MATERIAIS,E EXECUCAO,INCLUSIVE SELO,ENCHIMENTO FILTRANTE,MATERIAL DRENANTE E ESCAVACAO</t>
  </si>
  <si>
    <t>DRENO PROFUNDO PARA CORTE EM SOLO,TRAPEZOIDAL,MEDINDO 0,70MNA BASE MENOR,0,80M NA BASE MAIOR E 1,50M DE ALTURA,EXCLUSIVE FORNECIMENTO DO TUBO,COM UTILIZACAO DE MANTA GEOTEXTIL EMDRENO SUBTERRANEO,FORNECIMENTO DOS MATERIAIS E EXECUCAO,INCLUSIVE SELO,ENCHIMENTO FILTRANTE,MATERIAL DRENANTE E ESCAVACAO</t>
  </si>
  <si>
    <t>DRENO PROFUNDO PARA CORTE EM ROCHA,TRAPEZOIDAL,MEDINDO 0,30MNA BASE MENOR,0,40M NA BASE MAIOR E 0,20M DE ALTURA,COM UTILIZACAO DE MANTA GEOTEXTIL EM DRENO SUBTERRANEO,FORNECIMENTODOS MATERIAIS E EXECUCAO,INCLUSIVE SELO,ENCHIMENTO FILTRANTE,MATERIAL DRENANTE E ESCAVACAO</t>
  </si>
  <si>
    <t>DRENO PROFUNDO PARA CORTE EM ROCHA,TRAPEZOIDAL,MEDINDO 0,40MNA BASE MENOR,0,50M NA BASE MAIOR E 0,30M DE ALTURA,COM UTILIZACAO DE MANTA GEOTEXTIL EM DRENO SUBTERRANEO,FORNECIMENTODOS MATERIAIS E EXECUCAO,INCLUSIVE SELO,ENCHIMENTO FILTRANTE,MATERIAL DRENANTE E ESCAVACAO</t>
  </si>
  <si>
    <t>DRENO PROFUNDO PARA CORTE EM ROCHA,TRAPEZOIDAL,MEDINDO 0,50MNA BASE MENOR,0,60M NA BASE MAIOR E 0,40M DE ALTURA,COM UTILIZACAO DE MANTA GEOTEXTIL EM DRENO SUBTERRANEO,FORNECIMENTODOS MATERIAIS E EXECUCAO,INCLUSIVE SELO,ENCHIMENTO FILTRANTE,MATERIAL DRENANTE E ESCAVACAO</t>
  </si>
  <si>
    <t>DRENO PROFUNDO PARA CORTE EM ROCHA,TRAPEZOIDAL,MEDINDO 0,30MNA BASE MENOR,0,40M NA BASE MAIOR E 0,20M DE ALTURA,EXCLUSIVE FORNECIMENTO O TUBO,COM UTILIZACAO DE MANTA GEOTEXTIL EMDRENO SUBTERRANEO,FORNECIMENTO DOS MATERIAIS E EXECUCAO,INCLUSIVE SELO,ENCHIMENTO FILTRANTE,MATERIAL DRENANTE E ESCAVACAO</t>
  </si>
  <si>
    <t>DRENO PROFUNDO PARA CORTE EM ROCHA,TRAPEZOIDAL,MEDINDO 0,40MNA BASE MENOR,0,50M NA BASE MAIOR E 0,30M DE ALTURA,EXCLUSIVE FORNECIMENTO DO TUBO,COM UTILIZACAO DE MANTA GEOTEXTIL EMDRENO SUBTERRANEO,FORNECIMENTO DOS MATERIAIS E EXECUCAO,INCLUSIVE SELO,ENCHIMENTO FILTRANTE,MATERIAL DRENANTE E ESCAVACAO</t>
  </si>
  <si>
    <t>DRENO PROFUNDO PARA CORTE EM ROCHA,TRAPEZOIDAL,MEDINDO 0,50MNA BASE MENOR,0,60M NA BASE MAIOR E 0,40M DE ALTURA,EXCLUSIVE FORNECIMENTO DO TUBO,COM UTILIZACAO DE MANTA GEOTEXTIL EMDRENO SUBTERRANEO,FORNECIMENTO DOS MATERIAIS E EXECUCAO,INCLUSIVE SELO,ENCHIMENTO FILTRANTE,MATERIAL DRENANTE E ESCAVACAO</t>
  </si>
  <si>
    <t>DRENO RASO COM PEDRA BRITADA E MANTA GEOTEXTIL,INCLUSIVE ESCAVACAO E FORNECIMENTO DOS MATERIAIS</t>
  </si>
  <si>
    <t>DEFENSA METALICA,MODELO SEMI-MALEAVEL SIMPLES,GALVANIZADA,CONSTITUIDA DE GUIA DESLIZANTE,ESPACADOR,CALCO,PLAQUETA,ACESSORIOS DE APERTO E POSTE CRAVADO POR MEIO DE COMPRESSAO.O COMPRIMENTO UTIL DO CONJUNTO E DE 4,00M,MONTAGEM E ASSENTAMENTO,EXCLUSIVE A DEFENSA METALICA(VIDE FAMILIA 20.041)</t>
  </si>
  <si>
    <t>DEFENSA METALICA,MODELO SEMI-MALEAVEL DUPLA,GALVANIZADA,CONSTITUIDA DE GUIA DESLIZANTE,ESPACADOR,CALCO,PLAQUETA,ACESSORIO DE APERTO E POSTE CRAVADO POR MEIO DE COMPRESSAO.O COMPRIMENTO UTIL DO CONJUNTO E DE 4,00M,MONTAGEM E ASSENTAMENTO,EXCLUSIVE A DEFENSA METALICA(VIDE FAMILIA 20.041)</t>
  </si>
  <si>
    <t>DEFENSA METALICA,MODELO MALEAVEL SIMPLES,GALVANIZADA,CONSTITUIDA DE GUIA DESLIZANTE,ESPACADOR,CALCO,PLAQUETA,ACESSORIO DE APERTO E POSTE CRAVADO POR MEIO DE COMPRESSAO.O COMPRIMENTO UTIL DO CONJUNTO E DE 4,00M,MONTAGEM E ASSENTAMENTO,EXCLUSIVE A DEFENSA METALICA(VIDE FAMILIA 20.041)</t>
  </si>
  <si>
    <t>DEFENSA METALICA,MODELO MALEAVEL DUPLA,GALVANIZADA,CONSTITUIDA DE GUIA DESLIZANTE,ESPACADOR,CALCO,PLAQUETA,ACESSORIO DEAPERTO E POSTE CRAVADO POR MEIO DE COMPRESSAO.O COMPRIMENTOUTIL DO CONJUNTO E DE 4,00M,MONTAGEM E ASSENTAMENTO,EXCLUSIVE A DEFENSA METALICA(VIDE FAMILIA 20.041)</t>
  </si>
  <si>
    <t>BOCA PARA BUEIRO SIMPLES,MULTI-PLATE LENTICULAR,COM 1,85M DEVAO E 1,40M DE ALTURA,EM CONCRETO ARMADO 15MPA,INCLUSIVE TODOS OS MATERIAIS E ESCAVACAO MANUAL DA LAJE DA BASE,EXCLUSIVE REATERRO</t>
  </si>
  <si>
    <t>BOCA PARA BUEIRO DUPLO,MULTI-PLATE LENTICULAR,COM 1,85M DE VAO E 1,40M DE ALTURA,EM CONCRETO ARMADO 15MPA,INCLUSIVE TODOS OS MATERIAIS E ESCAVACAO MANUAL DA LAJE DA BASE,EXCLUSIVEREATERRO</t>
  </si>
  <si>
    <t>BOCA PARA BUEIRO TRIPLO,MULTI-PLATE LENTICULAR,COM 1,85M DEVAO E 1,40M DE ALTURA,EM CONCRETO ARMADO 15MPA,INCLUSIVE TODOS OS MATERIAIS E ESCAVACAO MANUAL DA LAJE DA BASE,EXCLUSIVEREATERRO</t>
  </si>
  <si>
    <t>BOCA PARA BUEIRO SIMPLES,MULTI-PLATE LENTICULAR,COM 2,20M DEVAO E 1,70M DE ALTURA,EM CONCRETO ARMADO 15MPA,INCLUSIVE TODOS OS MATERIAIS E ESCAVACAO MANUAL DA LAJE DA BASE,EXCLUSIVE REATERRO</t>
  </si>
  <si>
    <t>BOCA PARA BUEIRO DUPLO,MULTI-PLATE LENTICULAR,COM 2,20M DE VAO E 1,70M DE ALTURA,EM CONCRETO ARMADO 15MPA,INCLUSIVE TODOS OS MATERIAIS E ESCAVACAO MANUAL DA LAJE DA BASE,EXCLUSIVEREATERRO</t>
  </si>
  <si>
    <t>BOCA PARA BUEIRO TRIPLO,MULTI-PLATE LENTICULAR,COM 2,20M DEVAO E 1,70M DE ALTURA,EM CONCRETO ARMADO 15MPA,INCLUSIVE TODOS OS MATERIAIS E ESCAVACAO MANUAL DA LAJE DA BASE,EXCLUSIVEREATERRO</t>
  </si>
  <si>
    <t>BOCA PARA BUEIRO SIMPLES,MULTI-PLATE LENTICULAR,COM 2,85M DEVAO E 1,85M DE ALTURA,EM CONCRETO ARMADO 15MPA,INCLUSIVE TODOS OS MATERIAIS E ESCAVACAO MANUAL DA LAJE DA BASE,EXCLUSIVE REATERRO</t>
  </si>
  <si>
    <t>BOCA PARA BUEIRO DUPLO,MULTI-PLATE LENTICULAR,COM 2,85M DE VAO E 1,85M DE ALTURA,EM CONCRETO ARMADO 15MPA,INCLUSIVE TODOS OS MATERIAIS E ESCAVACAO MANUAL DA LAJE DA BASE,EXCLUSIVEREATERRO</t>
  </si>
  <si>
    <t>BOCA PARA BUEIRO TRIPLO,MULTI-PLATE LENTICULAR,COM 2,85M DEVAO E 1,85M DE ALTURA,EM CONCRETO ARMADO 15MPA,INCLUSIVE TODOS OS MATERIAIS E ESCAVACAO MANUAL DA LAJE DA BASE,EXCLUSIVEREATERRO</t>
  </si>
  <si>
    <t>BOCA PARA BUEIRO SIMPLES TUBULAR DE CONCRETO,DIAMETRO DE 0,40M EM CONCRETO CICLOPICO,INCLUSIVE FORMA,ESCAVACAO,REATERROE FORNECIMENTO DOS MATERIAIS,EXCLUSIVE ESCAVACAO DE MATERIALDE REATERRO NA JAZIDA E SEU TRANSPORTE AO CANTEIRO</t>
  </si>
  <si>
    <t>BOCA PARA BUEIRO SIMPLES TUBULAR DE CONCRETO,DIAMETRO DE 0,60M EM CONCRETO CICLOPICO,INCLUSIVE FORMA,ESCAVACAO,REATERROE FORNECIMENTO DOS MATERIAIS,EXCLUSIVE ESCAVACAO DE MATERIALDE REATERRO NA JAZIDA E SEU TRANSPORTE AO CANTEIRO</t>
  </si>
  <si>
    <t>BOCA PARA BUEIRO SIMPLES TUBULAR DE CONCRETO,DIAMETRO DE 0,80M EM CONCRETO CICLOPICO,INCLUSIVE FORMA,ESCAVACAO,REATERROE FORNECIMENTO DOS MATERIAIS,EXCLUSIVE ESCAVACAO DE MATERIALDE REATERRO NA JAZIDA E SEU TRANSPORTE AO CANTEIRO</t>
  </si>
  <si>
    <t>BOCA PARA BUEIRO SIMPLES TUBULAR DE CONCRETO,DIAMETRO DE 1,00M EM CONCRETO CICLOPICO,INCLUSIVE FORMA,ESCAVACAO,REATERROE FORNECIMENTO DOS MATERIAIS,EXCLUSIVE ESCAVACAO DE MATERIALDE REATERRO NA JAZIDA E SEU TRANSPORTE AO CANTEIRO</t>
  </si>
  <si>
    <t>BOCA PARA BUEIRO SIMPLES TUBULAR DE CONCRETO,DIAMETRO DE 1,20M,EM CONCRETO CICLOPICO,INCLUSIVE FORMA,ESCAVACAO,REATERROE FORNECIMENTO DOS MATERIAIS,EXCLUSIVE ESCAVACAO DE MATERIALDE REATERRO NA JAZIDA E SEU TRANSPORTE AO CANTEIRO</t>
  </si>
  <si>
    <t>BOCA PARA BUEIRO SIMPLES TUBULAR DE CONCRETO,DIAMETRO DE 1,50M EM CONCRETO CICLOPICO,INCLUSIVE FORMA,ESCAVACAO,REATERROE FORNECIMENTO DOS MATERIAIS,EXCLUSIVE ESCAVACAO DE MATERIALDE REATERRO NA JAZIDA E SEU TRANSPORTE AO CANTEIRO</t>
  </si>
  <si>
    <t>BOCA PARA BUEIRO SIMPLES TUBULAR DE CONCRETO,DIAMETRO DE 2,00M EM CONCRETO CICLOPICO,INCLUSIVE FORMA,ESCAVACAO,REATERROE FORNECIMENTO DOS MATERIAIS,EXCLUSIVE ESCAVACAO DE MATERIALDE REATERRO NA JAZIDA E SEU TRANSPORTE AO CANTEIRO</t>
  </si>
  <si>
    <t>BOCA PARA BUEIRO DUPLO TUBULAR DE CONCRETO,DIAMETRO DE 0,40MEM CONCRETO CICLOPICO,INCLUSIVE FORMA,ESCAVACAO,REATERRO EFORNECIMENTO DOS MATERIAIS,EXCLUSIVE ESCAVACAO DE MATERIAL DE REATERRO NA JAZIDA E SEU TRANSPORTE AO CANTEIRO</t>
  </si>
  <si>
    <t>BOCA PARA BUEIRO DUPLO TUBULAR DE CONCRETO,DIAMETRO DE 0,60MEM CONCRETO CICLOPICO,INCLUSIVE FORMA,ESCAVACAO,REATERRO EFORNECIMENTO DOS MATERIAIS,EXCLUSIVE ESCAVACAO DE MATERIAL DE REATERRO NA JAZIDA E SEU TRANSPORTE AO CANTEIRO</t>
  </si>
  <si>
    <t>BOCA PARA BUEIRO DUPLO TUBULAR DE CONCRETO,DIAMETRO DE 0,80MEM CONCRETO CICLOPICO,INCLUSIVE FORMA,ESCAVACAO,REATERRO EFORNECIMENTO DOS MATERIAIS,EXCLUSIVE ESCAVACAO DE MATERIAL DE REATERRO NA JAZIDA E SEU TRANSPORTE AO CANTEIRO</t>
  </si>
  <si>
    <t>BOCA PARA BUEIRO DUPLO TUBULAR DE CONCRETO,DIAMETRO DE 1,00MEM CONCRETO CICLOPICO,INCLUSIVE FORMA,ESCAVACAO,REATERRO EFORNECIMENTO DOS MATERIAIS,EXCLUSIVE ESCAVACAO DE MATERIAL DE REATERRO NA JAZIDA E SEU TRANSPORTE AO CANTEIRO</t>
  </si>
  <si>
    <t>BOCA PARA BUEIRO DUPLO TUBULAR DE CONCRETO,DIAMETRO DE 1,20MEM CONCRETO CICLOPICO,INCLUSIVE FORMA,ESCAVACAO,REATERRO EFORNECIMENTO DOS MATERIAIS,EXCLUSIVE ESCAVACAO DE MATERIAL DE REATERRO NA JAZIDA E SEU TRANSPORTE AO CANTEIRO</t>
  </si>
  <si>
    <t>BOCA PARA BUEIRO DUPLO TUBULAR DE CONCRETO,DIAMETRO DE 1,50MEM CONCRETO CICLOPICO,INCLUSIVE FORMA,ESCAVACAO,REATERRO EFORNECIMENTO DOS MATERIAIS,EXCLUSIVE ESCAVACAO DE MATERIAL DE REATERRO NA JAZIDA E SEU TRANSPORTE AO CANTEIRO</t>
  </si>
  <si>
    <t>BOCA PARA BUEIRO DUPLO TUBULAR DE CONCRETO,DIAMETRO DE 2,00MEM CONCRETO CICLOPICO,INCLUSIVE FORMA,ESCAVACAO,REATERRO EFORNECIMENTO DOS MATERIAIS,EXCLUSIVE ESCAVACAO DE MATERIAL DE REATERRO NA JAZIDA E SEU TRANSPORTE AO CANTEIRO</t>
  </si>
  <si>
    <t>BOCA PARA BUEIRO TRIPLO TUBULAR DE CONCRETO,DIAMETRO DE 0,40M EM CONCRETO CICLOPICO,INCLUSIVE FORMA,ESCAVACAO,REATERRO EFORNECIMENTO DOS MATERIAIS,EXCLUSIVE ESCAVACAO DE MATERIALDE REATERRO NA JAZIDA E SEU TRANSPORTE AO CANTEIRO</t>
  </si>
  <si>
    <t>BOCA PARA BUEIRO TRIPLO TUBULAR DE CONCRETO,DIAMETRO DE 0,60M EM CONCRETO CICLOPICO,INCLUSIVE FORMA,ESCAVACAO,REATERRO EFORNECIMENTO DOS MATERIAIS,EXCLUSIVE ESCAVACAO DE MATERIALDE REATERRO NA JAZIDA E SEU TRANSPORTE AO CANTEIRO</t>
  </si>
  <si>
    <t>BOCA PARA BUEIRO TRIPLO TUBULAR DE CONCRETO,DIAMETRO DE 0,80M EM CONCRETO CICLOPICO,INCLUSIVE FORMA,ESCAVACAO,REATERRO EFORNECIMENTO DOS MATERIAIS,EXCLUSIVE ESCAVACAO DE MATERIALDE REATERRO NA JAZIDA E SEU TRANSPORTE AO CANTEIRO</t>
  </si>
  <si>
    <t>BOCA PARA BUEIRO TRIPLO TUBULAR DE CONCRETO,DIAMETRO DE 1,00M EM CONCRETO CICLOPICO,INCLUSIVE FORMA,ESCAVACAO,REATERRO EFORNECIMENTO DOS MATERIAIS,EXCLUSIVE ESCAVACAO DE MATERIALDE REATERRO NA JAZIDA E SEU TRANSPORTE AO CANTEIRO</t>
  </si>
  <si>
    <t>BOCA PARA BUEIRO TRIPLO TUBULAR DE CONCRETO,DIAMETRO DE 1,20M EM CONCRETO CICLOPICO,INCLUSIVE FORMA,ESCAVACAO,REATERRO EFORNECIMENTO DOS MATERIAIS,EXCLUSIVE ESCAVACAO DE MATERIALDE REATERRO NA JAZIDA E SEU TRANSPORTE AO CANTEIRO</t>
  </si>
  <si>
    <t>BOCA PARA BUEIRO TRIPLO TUBULAR DE CONCRETO,DIAMETRO DE 1,50M EM CONCRETO CICLOPICO,INCLUSIVE FORMA,ESCAVACAO,REATERRO EFORNECIMENTO DOS MATERIAIS,EXCLUSIVE ESCAVACAO DE MATERIALDE REATERRO NA JAZIDA E SEU TRANSPORTE AO CANTEIRO</t>
  </si>
  <si>
    <t>BOCA PARA BUEIRO TRIPLO TUBULAR DE CONCRETO,DIAMETRO DE 2,00M EM CONCRETO CICLOPICO,INCLUSIVE FORMA,ESCAVACAO,REATERRO EFORNECIMENTO DOS MATERIAIS,EXCLUSIVE ESCAVACAO DE MATERIALDE REATERRO NA JAZIDA E SEU TRANSPORTE AO CANTEIRO</t>
  </si>
  <si>
    <t>BUEIRO SIMPLES TUBULAR,DE CONCRETO SIMPLES(PS-1),DIAMETRO DE0,40M,ASSENTE EM BERCO DE CONCRETO CICLOPICO,COM ALTURA DEREATERRO H=0,80M,INCLUSIVE ESCAVACAO,FORNECIMENTO DOS MATERIAIS E REATERRO,EXCLUSIVE ESCAVACAO DE MATERIAL DE REATERRO NA JAZIDA E SEU TRANSPORTE AO CANTEIRO</t>
  </si>
  <si>
    <t>BUEIRO SIMPLES TUBULAR DE CONCRETO SIMPLES(PS-1),DIAMETRO DE0,40M,ASSENTE EM BERCO DE CONCRETO CICLOPICO,COM ALTURA DEREATERRO H=1,50M,INCLUSIVE ESCAVACAO,FORNECIMENTO DOS MATERIAIS E REATERRO,EXCLUSIVE ESCAVACAO DE MATERIAL DE REATERRO NA JAZIDA E SEU TRANSPORTE AO CANTEIRO</t>
  </si>
  <si>
    <t>BUEIRO SIMPLES TUBULAR,DE CONCRETO SIMPLES(PS-1),DIAMETRO DE0,40M,ASSENTE EM BERCO DE CONCRETO CICLOPICO,COM ALTURA DEREATERRO H=3,00M,INCLUSIVE ESCAVACAO,FORNECIMENTO DOS MATERIAIS E REATERRO,EXCLUSIVE ESCAVACAO DE MATERIAL DE REATERRO NA JAZIDA E SEU TRANSPORTE AO CANTEIRO</t>
  </si>
  <si>
    <t>BUEIRO SIMPLES TUBULAR,DE CONCRETO SIMPLES(PS-1),DIAMETRO DE0,40M,ASSENTE EM BERCO DE CONCRETO CICLOPICO,COM ALTURA DEREATERRO H=4,00M,INCLUSIVE ESCAVACAO,FORNECIMENTO DOS MATERIAIS E REATERRO,EXCLUSIVE ESCAVACAO DE MATERIAL DE REATERRO NA JAZIDA E SEU TRANSPORTE AO CANTEIRO</t>
  </si>
  <si>
    <t>BUEIRO DUPLO TUBULAR,DE CONCRETO SIMPLES(PS-1),DIAMETRO DE 0,40M,ASSENTE EM BERCO DE CONCRETO CICLOPICO,COM ALTURA DE REATERRO H=0,80M,INCLUSIVE ESCAVACAO,FORNECIMENTO DOS MATERIAIS E REATERRO,EXCLUSIVE ESCAVACAO DE MATERIAL DE REATERRO NAJAZIDA E SEU TRANSPORTE AO CANTEIRO</t>
  </si>
  <si>
    <t>BUEIRO DUPLO TUBULAR,DE CONCRETO SIMPLES(PS-1),DIAMETRO DE 0,40M,ASSENTE EM BERCO DE CONCRETO CICLOPICO,COM ALTURA DE REATERRO H=1,50M,INCLUSIVE ESCAVACAO,FORNECIMENTO DOS MATERIAIS E REATERRO,EXCLUSIVE ESCAVACAO DE MATERIAL DE REATERRO NAJAZIDA E SEU TRANSPORTE AO CANTEIRO</t>
  </si>
  <si>
    <t>BUEIRO DUPLO TUBULAR,DE CONCRETO SIMPLES(PS-1),DIAMETRO DE 0,40M,ASSENTE EM BERCO DE CONCRETO CICLOPICO,COM ALTURA DE REATERRO H=3,00M,INCLUSIVE ESCAVACAO FORNECIMENTO DOS MATERIAIS E REATERRO,EXCLUSIVE ESCAVACAO DE MATERIAL DE REATERRO NAJAZIDA E SEU TRANSPORTE AO CANTEIRO</t>
  </si>
  <si>
    <t>BUEIRO DUPLO TUBULAR,DE CONCRETO SIMPLES(PS-1),DIAMETRO DE 0,40M ASSENTE EM BERCO DE CONCRETO CICLOPICO,COM ALTURA DE REATERRO H=4,00M,INCLUSIVE ESCAVACAO,FORNECIMENTO DOS MATERIAIS E REATERRO,EXCLUSIVE ESCAVACAO DE MATERIAL DE REATERRO NAJAZIDA E SEU TRANSPORTE AO CANTEIRO</t>
  </si>
  <si>
    <t>BUEIRO TRIPLO TUBULAR,DE CONCRETO SIMPLES(PS-1),DIAMETRO DE0,40M,ASSENTE EM BERCO DE CONCRETO CICLOPICO,COM ALTURA DE REATERRO H=0,80M,INCLUSIVE ESCAVACAO,FORNECIMENTO DOS MATERIAIS E REATERRO,EXCLUSIVE ESCAVACAO DE MATERIAL DE REATERRO NAJAZIDA E SEU TRANSPORTE AO CANTEIRO</t>
  </si>
  <si>
    <t>BUEIRO TRIPLO TUBULAR,DE CONCRETO SIMPLES(PS-1),DIAMETRO DE0,40M,ASSENTE EM BERCO DE CONCRETO CICLOPICO,COM ALTURA DE REATERRO H=1,50M,INCLUSIVE ESCAVACAO,FORNECIMENTO DOS MATERIAIS E REATERRO,EXCLUSIVE ESCAVACAO DE MATERIAL DE REATERRO NAJAZIDA E SEU TRANSPORTE AO CANTEIRO</t>
  </si>
  <si>
    <t>BUEIRO TRIPLO TUBULAR,DE CONCRETO SIMPLES(PS-1),DIAMETRO DE0,40M,ASSENTE EM BERCO DE CONCRETO CICLOPICO,COM ALTURA DE REATERRO H=3,00M,INCLUSIVE ESCAVACAO,FORNECIMENTO DOS MATERIAIS E REATERRO,EXCLUSIVE ESCAVACAO DE MATERIAL DE REATERRO NAJAZIDA E SEU TRANSPORTE AO CANTEIRO</t>
  </si>
  <si>
    <t>BUEIRO TRIPLO TUBULAR,DE CONCRETO SIMPLES(PS-1),DIAMETRO DE0,40M ASSENTE EM BERCO DE CONCRETO CICLOPICO,COM ALTURA DE REATERRO H=4,00M,INCLUSIVE ESCAVACAO,FORNECIMENTO DOS MATERIAIS E REATERRO,EXCLUSIVE ESCAVACAO DE MATERIAL DE REATERRO NAJAZIDA E SEU TRANSPORTE AO CANTEIRO</t>
  </si>
  <si>
    <t>BUEIRO SIMPLES TUBULAR,DE CONCRETO SIMPLES(PS-1),DIAMETRO DE0,60M,ASSENTE EM BERCO DE CONCRETO CICLOPICO,COM ALTURA DEREATERRO H=0,80M,INCLUSIVE ESCAVACAO,FORNECIMENTO DOS MATERIAIS E REATERRO,EXCLUSIVE ESCAVACAO DE MATERIAL DE REATERRO NA JAZIDA E SEU TRANSPORTE AO CANTEIRO</t>
  </si>
  <si>
    <t>BUEIRO SIMPLES TUBULAR,DE CONCRETO SIMPLES(PS-1),DIAMETRO DE0,60M,ASSENTE EM BERCO DE CONCRETO CICLOPICO,COM ALTURA DEREATERRO H=1,50M,INCLUSIVE ESCAVACAO,FORNECIMENTO DOS MATERIAIS E REATERRO,EXCLUSIVE ESCAVACAO DE MATERIAL DE REATERRO NA JAZIDA E SEU TRANSPORTE AO CANTEIRO</t>
  </si>
  <si>
    <t>BUEIRO SIMPLES TUBULAR,DE CONCRETO SIMPLES(PS-1),DIAMETRO DE0,60M,ASSENTE EM BERCO DE CONCRETO CICLOPICO,COM ALTURA DEREATERRO H=3,00M,INCLUSIVE ESCAVACAO,FORNECIMENTO DOS MATERIAIS E REATERRO,EXCLUSIVE ESCAVACAO DE MATERIAL DE REATERRO NA JAZIDA E SEU TRANSPORTE AO CANTEIRO</t>
  </si>
  <si>
    <t>BUEIRO SIMPLES TUBULAR,DE CONCRETO SIMPLES(PS-1),DIAMETRO DE0,60M,ASSENTE EM BERCO DE CONCRETO CICLOPICO,COM ALTURA DEREATERRO H=4,00M,INCLUSIVE ESCAVACAO,FORNECIMENTO DOS MATERIAIS E REATERRO,EXCLUSIVE ESCAVACAO DE MATERIAL DE REATERRO NA JAZIDA E SEU TRANSPORTE AO CANTEIRO</t>
  </si>
  <si>
    <t>BUEIRO DUPLO TUBULAR,DE CONCRETO SIMPLES(PS-1),DIAMETRO DE 0,60M,ASSENTE EM BERCO DE CONCRETO CICLOPICO,COM ALTURA DE REATERRO H=0,80M,INCLUSIVE ESCAVACAO,FORNECIMENTO DOS MATERIAIS E REATERRO,EXCLUSIVE ESCAVACAO DE MATERIAL DE REATERRO NAJAZIDA E SEU TRANSPORTE AO CANTEIRO</t>
  </si>
  <si>
    <t>BUEIRO DUPLO TUBULAR,DE CONCRETO SIMPLES(PS-1),DIAMETRO DE 0,60M,ASSENTE EM BERCO DE CONCRETO CICLOPICO,COM ALTURA DE REATERRO H=1,50M,INCLUSIVE ESCAVACAO,FORNECIMENTO DOS MATERIAIS E REATERRO,EXCLUSIVE ESCAVACAO DE MATERIAL DE REATERRO NAJAZIDA E SEU TRANSPORTE AO CANTEIRO</t>
  </si>
  <si>
    <t>BUEIRO DUPLO TUBULAR,DE CONCRETO SIMPLES(PS-1),DIAMETRO DE 0,60M,ASSENTE EM BERCO DE CONCRETO CICLOPICO,COM ALTURA DE REATERRO H=3,00M,INCLUSIVE ESCAVACAO,FORNECIMENTO DOS MATERIAIS E REATERRO,EXCLUSIVE ESCAVACAO DE MATERIAL DE REATERRO NAJAZIDA E SEU TRANSPORTE AO CANTEIRO</t>
  </si>
  <si>
    <t>BUEIRO DUPLO TUBULAR,DE CONCRETO SIMPLES(PS-1),DIAMETRO DE 0,60M,ASSENTE EM BERCO DE CONCRETO CICLOPICO,COM ALTURA DE REATERRO H=4,00M,INCLUSIVE ESCAVACAO,FORNECIMENTO DOS MATERIAIS E REATERRO,EXCLUSIVE ESCAVACAO DE MATERIAL DE REATERRO NAJAZIDA E SEU TRANSPORTE AO CANTEIRO</t>
  </si>
  <si>
    <t>BUEIRO TRIPLO TUBULAR,DE CONCRETO SIMPLES(PS-1),DIAMETRO DE0,60M,ASSENTE EM BERCO DE CONCRETO CICLOPICO,COM ALTURA DE REATERRO H=0,80M,INCLUSIVE ESCAVACAO,FORNECIMENTO DOS MATERIAIS E REATERRO,EXCLUSIVE ESCAVACAO DE MATERIAL DE REATERRO NAJAZIDA E SEU TRANSPORTE AO CANTEIRO</t>
  </si>
  <si>
    <t>BUEIRO TRIPLO TUBULAR,DE CONCRETO SIMPLES(PS-1),DIAMETRO DE0,60M,ASSENTE EM BERCO DE CONCRETO CICLOPICO,COM ALTURA DE REATERRO H=1,50M,INCLUSIVE ESCAVACAO,FORNECIMENTO DOS MATERIAIS E REATERRO,EXCLUSIVE ESCAVACAO DE MATERIAL DE REATERRO NAJAZIDA E SEU TRANSPORTE AO CANTEIRO</t>
  </si>
  <si>
    <t>BUEIRO TRIPLO TUBULAR,DE CONCRETO SIMPLES(PS-1),DIAMETRO DE0,60M,ASSENTE EM BERCO DE CONCRETO CICLOPICO,COM ALTURA DE REATERRO H=3,00M,INCLUSIVE ESCAVACAO,FORNECIMENTO DOS MATERIAIS E REATERRO,EXCLUSIVE ESCAVACAO DE MATERIAL DE REATERRO NAJAZIDA E SEU TRANSPORTE AO CANTEIRO</t>
  </si>
  <si>
    <t>BUEIRO TRIPLO TUBULAR,DE CONCRETO SIMPLES(PS-1),DIAMETRO DE0,60M,ASSENTE EM BERCO DE CONCRETO CICLOPICO,COM ALTURA DE REATERRO H=4,00M,INCLUSIVE ESCAVACAO,FORNECIMENTO DOS MATERIAIS E REATERRO,EXCLUSIVE ESCAVACAO DE MATERIAL DE REATERRO NAJAZIDA E SEU TRANSPORTE AO CANTEIRO</t>
  </si>
  <si>
    <t>PASSAGEM DE GADO,CONSTITUIDA DE CHAPAS GALVANIZADAS,COM ESPESSURA DE 2,70MM,PARAFUSOS,PORCAS E FERRAMENTAS NECESSARIAS,COM DIMENSOES EM TORNO DE 2,20M DE VAO E 2,25M DE ALTURA,RECOBRIMENTO MINIMO DE 0,30M E MAXIMO DE 8,90M,SOB A INFLUENCIADO TREM-TIPO RODOVIARIO.FORNECIMENTO</t>
  </si>
  <si>
    <t>PASSAGEM DE GADO,CONSTITUIDA DE CHAPAS COM REVESTIMENTO EPOXY,COM ESPESSURA DE 2,70MM,PARAFUSOS,PORCAS E FERRAMENTAS NECESSARIAS,COM DIMENSOES EM TORNO DE 2,20M DE VAO E 2,25M DE ALTURA,RECOBRIMENTO MINIMO DE 0,30M E MAXIMO DE 8,90M,SOB A INFLUENCIA DO TREM-TIPO RODOVIARIO.FORNECIMENTO</t>
  </si>
  <si>
    <t>PASSAGEM DE GADO,CONSTITUIDA DE CHAPAS GALVANIZADAS,COM ESPESSURA DE 2,70MM,PARAFUSOS,PORCAS E FERRAMENTAS NECESSARIAS,COM DIMENSOES EM TORNO DE 2,90M DE VAO E 3,10M DE ALTURA,RECOBRIMENTO MINIMO DE 0,60M E MAXIMO DE 11,40M,SOB A INFLUENCIADO TREM-TIPO RODOVIARIO.FORNECIMENTO</t>
  </si>
  <si>
    <t>PASSAGEM DE GADO,CONSTITUIDA DE CHAPAS COM REVESTIMENTO EPOXY,COM ESPESSURA DE 2,70MM,PARAFUSOS,PORCAS E FERRAMENTAS NECESSARIAS,COM DIMENSOES EM TORNO DE 2,90M DE VAO E 3,10M DE ALTURA,RECOBRIMENTO MINIMO DE 0,60M E MAXIMO DE 11,40M,SOB AINFLUENCIA DO TREM-TIPO RODOVIARIO.FORNECIMENTO</t>
  </si>
  <si>
    <t>PASSAGEM INFERIOR,CONSTITUIDA DE CHAPAS GALVANIZADAS COM ESPESSURA DE 2,70MM,PARAFUSOS,PORCAS E FERRAMENTAS NECESSARIAS,COM DIMENSOES EM TORNO DE 3,70M DE VAO E 3,50M DE ALTURA,RECOBRIMENTO MINIMO DE 0,60M E MAXIMO DE 11,10M,SOB A INFLUENCIA DO TREM-TIPO RODOVIARIO.FORNECIMENTO</t>
  </si>
  <si>
    <t>PASSAGEM INFERIOR,CONSTITUIDA DE CHAPAS COM REVESTIMENTO EPOXY,COM ESPESSURA DE 2,70MM,PARAFUSOS,PORCAS E FERRAMENTAS NECESSARIAS,COM DIMENSOES EM TORNO DE 3,70M DE VAO E 3,50M DEALTURA,RECOBRIMENTO MINIMO DE 0,60M E MAXIMO DE 11,10M,SOB AINFLUENCIA DO TREM-TIPO RODOVIARIO.FORNECIMENTO</t>
  </si>
  <si>
    <t>PASSAGEM INFERIOR,CONSTITUIDA DE CHAPAS GALVANIZADAS,COM ESPESSURA DE 2,70MM,PARAFUSOS,PORCAS E FERRAMENTAS NECESSARIAS,COM DIMENSOES EM TORNO DE 4,20M DE VAO E 3,90M DE ALTURA,RECOBRIMENTO MAXIMO DE 9,70M,SOB A INFLUENCIA DO TREM-TIPO RODOVIARIO.FORNECIMENTO</t>
  </si>
  <si>
    <t>PASSAGEM INFERIOR,CONSTITUIDA DE CHAPAS COM REVESTIMENTO EPOXY,COM ESPESSURA DE 2,70MM,PARAFUSOS,PORCAS E FERRAMENTAS NECESSARIAS,COM DIMENSOES EM TORNO DE 4,20M DE VAO E 3,90M DEALTURA,RECOBRIMENTO MAXIMO DE 9,70M,SOB A INFLUENCIA DO TREM-TIPO RODOVIARIO.FORNECIMENTO</t>
  </si>
  <si>
    <t>PASSAGEM INFERIOR,CONSTITUIDA DE CHAPAS GALVANIZADAS,COM ESPESSURA DE 2,70MM,PARAFUSOS,PORCAS E FERRAMENTAS NECESSARIAS,COM DIMENSOES EM TORNO DE 4,80M DE VAO E 4,75M DE ALTURA,RECOBRIMENTO MINIMO DE 0,90M E MAXIMO DE 8,50M,SOB A INFLUENCIADO TREM-TIPO RODOVIARIO.FORNECIMENTO</t>
  </si>
  <si>
    <t>PASSAGEM INFERIOR,CONSTITUIDA DE CHAPAS COM REVESTIMENTO EPOXY,COM ESPESSURA DE 2,70MM,PARAFUSOS,PORCAS E FERRAMENTAS NECESSARIAS,COM DIMENSOES EM TORNO DE 4,80M DE VAO E 4,75M DEALTURA,RECOBRIMENTO MINIMO DE 0,90M E MAXIMO DE 8,50M,SOB AINFLUENCIA DO TREM-TIPO RODOVIARIO.FORNECIMENTO</t>
  </si>
  <si>
    <t>PASSAGEM INFERIOR,CONSTITUIDA DE CHAPAS GALVANIZADAS,COM ESPESSURA DE 3,40MM,PARAFUSOS,PORCAS E FERRAMENTAS NECESSARIAS,COM DIMENSOES EM TORNO DE 5,00M DE VAO E 4,85M DE ALTURA,RECOBRIMENTO MINIMO DE 0,90M E MAXIMO DE 8,60M,SOB A INFLUENCIADO TREM-TIPO RODOVIARIO.FORNECIMENTO</t>
  </si>
  <si>
    <t>PASSAGEM INFERIOR,CONSTITUIDA DE CHAPAS COM RESVESTIMENTO EPOXY,COM ESPESSURA DE 3,40MM,PARAFUSOS,PORCAS E FERRAMENTAS NECESSARIAS,COM DIMENSOES EM TORNO DE 5,00M DE VAO E 4,85M DEALTURA,RECOBRIMENTO MINIMO DE 0,90M E MAXIMO DE 8,60M,SOB AINFLUENCIA DO TREM-TIPO RODOVIARIO.FORNECIMENTO</t>
  </si>
  <si>
    <t>PASSAGEM INFERIOR,CONSTITUIDA DE CHAPAS GALVANIZADAS,COM ESPESSURA DE 4,70MM,PARAFUSOS,PORCAS E FERRAMENTAS NECESSARIAS,COM DIMENSOES EM TORNO DE 5,85M DE VAO E 5,30M DE ALTURA,RECOBRIMENTO MINIMO DE 0,90M E MAXIMO DE 8,50M,SOB A INFLUENCIADO TREM-TIPO RODOVIARIO.FORNECIMENTO</t>
  </si>
  <si>
    <t>PASSAGEM INFERIOR,CONSTITUIDA DE CHAPAS COM REVESTIMENTO EPOXY,COM ESPESSURA DE 4,70MM,PARAFUSOS,PORCAS E FERRAMENTAS NECESSARIAS,COM DIMENSOES EM TORNO DE 5,85M DE VAO E 5,30M DEALTURA,RECOBRIMENTO MINIMO DE 0,90M E MAXIMO DE 8,50M,SOB AINFLUENCIA DO TREM-TIPO RODOVIARIO.FORNECIMENTO</t>
  </si>
  <si>
    <t>BUEIRO SIMPLES CIRCULAR,CONSTITUIDO DE CHAPAS GALVANIZADAS COM ESPESSURA DE 2.00MM,DIAMETRO DE 0,60M,PARAFUSOS,PORCAS EFERRAMENTAS NECESSARIAS,RECOBRIMENTO MINIMO DE 0,30M E MAXIMO DE 25,00M,SOB A INFLUENCIA DO TREM-TIPO RODOVIARIO.FORNECIMENTO</t>
  </si>
  <si>
    <t>BUEIRO SIMPLES CIRCULAR,CONSTITUIDO DE CHAPAS COM REVESTIMENTO EPOXY,COM ESPESSURA DE 2,00MM,DIAMETRO DE 0,60M,PARAFUSOS,PORCAS E FERRAMENTAS NECESSARIAS,RECOBRIMENTO MINIMO DE 0,30M E MAXIMO DE 25,00M,SOB A INFLUENCIA DO TREM-TIPO RODOVIARIO.FORNECIMENTO</t>
  </si>
  <si>
    <t>BUEIRO SIMPLES CIRCULAR,CONSTITUIDO DE CHAPAS GALVANIZADAS COM ESPESSURA DE 2,00MM,DIAMETRO DE 0,80M,PARAFUSOS,PORCAS EFERRAMENTAS NECESSARIAS,RECOBRIMENTO MINIMO DE 0,30M E MAXIMO DE 18,80M,SOB A INFLUENCIA DO TREM-TIPO RODOVIARIO.FORNECIMENTO</t>
  </si>
  <si>
    <t>BUEIRO SIMPLES CIRCULAR,CONSTITUIDO DE CHAPAS COM REVESTIMENTO EPOXY,COM ESPESSURA DE 2,00MM,DIAMETRO DE 0,80M,PARAFUSOS,PORCAS E FERRAMENTAS NECESSARIAS,RECOBRIMENTO MINIMO DE 0,30M E MAXIMO DE 18,80M,SOB A INFLUENCIA DO TREM-TIPO RODOVIARIO.FORNECIMENTO</t>
  </si>
  <si>
    <t>BUEIRO SIMPLES CIRCULAR,CONSTITUIDO DE CHAPAS GALVANIZADAS,COM ESPESSURA DE 2,00MM,DIAMETRO DE 1,00M,PARAFUSOS,PORCAS EFERRAMENTAS NECESSARIAS,RECOBRIMENTO MINIMO DE 0,30M E MAXIMO DE 15,00M,SOB A INFLUENCIA DO TREM-TIPO RODOVIARIO.FORNECIMENTO</t>
  </si>
  <si>
    <t>BUEIRO SIMPLES CIRCULAR,CONSTITUIDO DE CHAPAS COM RESVESTIMENTO EPOXY,COM ESPESSURA DE 2MM,DIAMETRO DE 1,00M,PARAFUSOS,PORCAS E FERRAMENTAS NECESSARIAS,RECOBRIMENTO MINIMO DE 0,30ME MAXIMO DE 15,00M,SOB A INFLUENCIA DO TREM-TIPO RODOVIARIO.FORNECIMENTO</t>
  </si>
  <si>
    <t>BUEIRO SIMPLES CIRCULAR,CONSTITUIDO DE CHAPAS GALVANIZADAS,COM ESPESSURA DE 2MM,DIAMETRO DE 1,20M,PARAFUSOS,PORCAS E FERRAMENTAS NECESSARIAS,RECOBRIMENTO MINIMO DE 0,30M E MAXIMO DE 12,50M,SOB A INFLUENCIA DO TREM-TIPO RODOVIARIO.FORNECIMENTO</t>
  </si>
  <si>
    <t>BUEIRO SIMPLES CIRCULAR,CONSTITUIDO DE CHAPAS COM REVESTIMENTO EPOXY,COM ESPESSURA DE 2MM,DIAMETRO DE 1,20M,PARAFUSOS,PORCAS E FERRAMENTAS NECESSARIAS,RECOBRIMENTO MINIMO DE 0,30ME MAXIMO DE 12,50M,SOB A INFLUENCIA DO TREM-TIPO RODOVIARIO.FORNECIMENTO</t>
  </si>
  <si>
    <t>BUEIRO SIMPLES CIRCULAR,CONSTITUIDO DE CHAPAS GALVANIZADAS,COM ESPESSURA DE 2MM,DIAMETRO DE 1,50M,PARAFUSOS,PORCAS E FERRAMENTAS NECESSARIAS,RECOBRIMENTO MINIMO DE 0,30M E MAXIMO DE 10,00M,SOB A INFLUENCIA DO TREM-TIPO RODOVIARIO.FORNECIMENTO</t>
  </si>
  <si>
    <t>BUEIRO SIMPLES CIRCULAR,CONSTITUIDO DE CHAPAS COM REVESTIMENTO EPOXY,COM ESPESSURA DE 2MM,DIAMETRO DE 1,50M,PARAFUSOS,PORCAS E FERRAMENTAS NECESSARIAS,RECOBRIMENTO MINIMO DE 0,30ME MAXIMO DE 10,00M,SOB A INFLUENCIA DO TREM-TIPO RODOVIARIO.FORNECIMENTO</t>
  </si>
  <si>
    <t>BUEIRO SIMPLES CIRCULAR,CONSTITUIDO DE CHAPAS GALVANIZADAS,COM ESPESSURA DE 2MM,DIAMETRO DE 1,80M,PARAFUSOS,PORCAS E FERRAMENTAS NECESSARIAS,RECOBRIMENTO MINIMO DE 0,40M E MAXIMO DE 8,30M,SOB A INFLUENCIA DO TREM-TIPO RODOVIARIO.FORNECIMENTO</t>
  </si>
  <si>
    <t>BUEIRO SIMPLES CIRCULAR,CONSTITUIDO DE CHAPAS COM REVESTIMENTO EPOXY,COM ESPESSURA DE 2MM,DIAMETRO DE 1,80M,PARAFUSOS,PORCAS E FERRAMENTAS NECESSARIAS,RECOBRIMENTO MINIMO DE 0,40ME MAXIMO DE 8,30M,SOB A INFLUENCIA DO TREM-TIPO RODOVIARIO.FORNECIMENTO</t>
  </si>
  <si>
    <t>BUEIRO SIMPLES CIRCULAR,CONSTITUIDO DE CHAPAS GALVANIZADAS,COM ESPESSURA DE 2MM,DIAMETRO DE 2,00M,PARAFUSOS,PORCAS E FERRAMENTAS NECESSARIAS,RECOBRIMENTO MINIMO DE 0,50M E MAXIMO DE 7,50M,SOB A INFLUENCIA DO TREM-TIPO RODOVIARIO.FORNECIMENTO</t>
  </si>
  <si>
    <t>BUEIRO SIMPLES CIRCULAR,CONSTITUIDO DE CHAPAS COM REVESTIMENTO EPOXY,COM ESPESSURA DE 2MM,DIAMETRO DE 2,00M,PARAFUSOS,PORCAS E FERRAMENTAS NECESSARIAS,RECOBRIMENTO MINIMO DE 0,50ME MAXIMO DE 7,50M,SOB INFLUENCIA DO TREM-TIPO RODOVIARIO.FORNECIMENTO</t>
  </si>
  <si>
    <t>BUEIRO SIMPLES CIRCULAR,CONSTITUIDO DE CHAPAS GALVANIZADAS,COM ESPESSURA DE 2,70MM,DIAMETRO DE 2,20M,PARAFUSOS,PORCAS EFERRAMENTAS NECESSARIAS,RECOBRIMENTO MINIMO DE 0,50M E MAXIMO DE 9,50M,SOB A INFLUENCIA DO TREM-TIPO RODOVIARIO.FORNECIMENTO</t>
  </si>
  <si>
    <t>BUEIRO SIMPLES CIRCULAR,CONSTITUIDO DE CHAPAS COM REVESTIMENTO EPOXY,COM ESPESSURA DE 2,70MM,DIAMETRO DE 2,20M,PARAFUSOS,PORCAS E FERRAMENTAS NECESSARIAS,RECOBRIMENTO MINIMO DE 0,50M E MAXIMO DE 9,50M,SOB A INFLUENCIA DO TREM-TIPO RODOVIARIO.FORNECIMENTO</t>
  </si>
  <si>
    <t>BUEIRO SIMPLES CIRCULAR,CONSTITUIDO DE CHAPAS GALVANIZADAS,COM ESPESSURA DE 2,70MM,DIAMETRO DE 2,40M,PARAFUSOS,PORCAS EFERRAMENTAS NECESSARIAS,RECOBRIMENTO MINIMO DE 0,50M E MAXIMO DE 8,70M,SOB A INFLUENCIA DO TREM-TIPO RODOVIARIO.FORNECIMENTO</t>
  </si>
  <si>
    <t>BUEIRO SIMPLES CIRCULAR,CONSTITUIDO DE CHAPAS COM REVESTIMENTO EPOXY,COM ESPESSURA DE 2,70MM,DIAMETRO DE 2,40M,PARAFUSOS,PORCAS E FERRAMENTAS NECESSARIAS,RECOBRIMENTO MINIMO DE 0,50M E MAXIMO DE 8,70M,SOB A INFLUENCIA DO TREM-TIPO RODOVIARIO.FORNECIMENTO</t>
  </si>
  <si>
    <t>BUEIRO SIMPLES CIRCULAR,CONSTITUIDO DE CHAPAS GALVANIZADAS,COM ESPESSURA DE 3,40MM,DIAMETRO DE 2,60M,PARAFUSOS,PORCAS EFERRAMENTAS NECESSARIAS,RECOBRIMENTO MINIMO DE 0,50M E MAXIMO DE 10,60M,SOB A INFLUENCIA DO TREM-TIPO RODOVIARIO.FORNECIMENTO</t>
  </si>
  <si>
    <t>BUEIRO SIMPLES CIRCULAR,CONSTITUIDO DE CHAPAS COM REVESTIMENTO EPOXY,COM ESPESSURA DE 3,40MM,DIAMETRO DE 2,60M,PARAFUSOS,PORCAS E FERRAMENTAS NECESSARIAS,RECOBRIMENTO MINIMO DE 0,50M E MAXIMO DE 10,60M, SOB A INFLUENCIA DO TREM-TIPO RODOVIARIO.FORNECIMENTO</t>
  </si>
  <si>
    <t>BUEIRO SIMPLES CIRCULAR,CONSTITUIDO DE CHAPAS GALVANIZADAS,COM ESPESSURA DE 3,40MM,DIAMETRO DE 2,80M,PARAFUSOS,PORCAS EFERRAMENTAS NECESSARIAS,RECOBRIMENTO MINIMO DE 0,50M E MAXIMO DE 9,80M,SOB A INFLUENCIA DO TREM-TIPO RODOVIARIO. FORNECIMENTO</t>
  </si>
  <si>
    <t>BUEIRO SIMPLES CIRCULAR,CONSTITUIDO DE CHAPAS COM REVESTIMENTO EPOXY,COM ESPESSURA DE 3,40MM,DIAMETRO DE 2,80M,PARAFUSOS,PORCAS E FERRAMENTAS NECESSARIAS,RECOBRIMENTO MINIMO DE 0,50M E MAXIMO DE 9,80M,SOB A INFLUENCIA DO TREM-TIPO RODOVIARIO.FORNECIMENTO</t>
  </si>
  <si>
    <t>BUEIRO SIMPLES CIRCULAR,CONSTITUIDO DE CHAPAS GALVANIZADAS,COM ESPESSURA DE 2,70MM,DIAMETRO DE 3,05M,PARAFUSOS,PORCAS EFERRAMENTAS NECESSARIAS,RECOBRIMENTO MINIMO DE 0,45M E MAXIMO DE 13,10M,SOB A INFLUENCIA DO TREM-TIPO RODOVIARIO.FORNECIMENTO</t>
  </si>
  <si>
    <t>BUEIRO SIMPLES CIRCULAR,CONSTITUIDO DE CHAPAS COM REVESTIMENTO EPOXY,COM ESPESSURA DE 2,70MM,DIAMETRO DE 3,05M,PARAFUSOS,PORCAS E FERRAMENTAS NECESSARIAS,RECOBRIMENTO MINIMO DE 0,45M E MAXIMO DE 13,10M, SOB A INFLUENCIA DO TREM-TIPO RODOVIARIO.FORNECIMENTO</t>
  </si>
  <si>
    <t>BUEIRO SIMPLES CIRCULAR,CONSTITUIDO DE CHAPAS GALVANIZADAS,COM ESPESSURA DE 2,70MM,DIAMETRO DE 3,40M,PARAFUSOS,PORCAS EFERRAMENTAS NECESSARIAS,RECOBRIMENTO MINIMO DE 0,45M E MAXIMO DE 11,70M,SOB A INFLUENCIA DO TREM-TIPO RODOVIARIO.FORNECIMENTO</t>
  </si>
  <si>
    <t>BUEIRO SIMPLES CIRCULAR,CONSTITUIDO DE CHAPAS COM REVESTIMENTO EPOXY,COM ESPESSURA DE 2,70MM,DIAMETRO DE 3,40M,PARAFUSOS,PORCAS E FERRAMENTAS NECESSARIAS,RECOBRIMENTO MINIMO DE 0,45M E MAXIMO DE 11,70M, SOB A INFLUENCIA DO TREM-TIPO RODOVIARIO.FORNECIMENTO</t>
  </si>
  <si>
    <t>BUEIRO SIMPLES CIRCULAR,CONSTITUIDO DE CHAPAS GALVANIZADAS,COM ESPESSURA DE 2,70MM,DIAMETRO DE 3,80M,PARAFUSOS,PORCAS EFERRAMENTAS NECESSARIAS,RECOBRIMENTO MINIMO DE 0,60M E MAXIMO DE 10,50M,SOB A INFLUENCIA DO TREM-TIPO RODOVIARIO.FORNECIMENTO</t>
  </si>
  <si>
    <t>BUEIRO SIMPLES CIRCULAR,CONSTITUIDO DE CHAPAS COM REVESTIMENTO EPOXY,COM ESPESSURA DE 2,70MM,DIAMETRO DE 3,80M,PARAFUSOS,PORCAS E FERRAMENTAS NECESSARIAS,RECOBRIMENTO MINIMO DE 0,60M E MAXIMO DE 10,50M, SOB A INFLUENCIA DO TREM-TIPO RODOVIARIO.FORNECIMENTO</t>
  </si>
  <si>
    <t>BUEIRO SIMPLES CIRCULAR,CONSTITUIDO DE CHAPAS GALVANIZADAS,COM ESPESSURA DE 2,70MM,DIAMETRO DE 4,20M,PARAFUSOS,PORCAS EFERRAMENTAS NECESSARIAS,RECOBRIMENTO MINIMO DE 0,60M E MAXIMO DE 9,50M,SOB A INFLUENCIA DO TREM-TIPO RODOVIARIO. FORNECIMENTO</t>
  </si>
  <si>
    <t>BUEIRO SIMPLES CIRCULAR,CONSTITUIDO DE CHAPAS COM REVESTIMENTO EPOXY,COM ESPESSURA DE 2,70MM,DIAMETRO DE 4,20M,PARAFUSOS,PORCAS E FERRAMENTAS NECESSARIAS,RECOBRIMENTO MINIMO DE 0,60M E MAXIMO DE 9,50M,SOB A INFLUENCIA DO TREM-TIPO RODOVIARIO.FORNECIMENTO</t>
  </si>
  <si>
    <t>BUEIRO SIMPLES CIRCULAR,CONSTITUIDO DE CHAPAS GALVANIZADAS,COM ESPESSURA DE 2,70MM,DIAMETRO DE 4,60M,PARAFUSOS,PORCAS EFERRAMENTAS NECESSARIAS,RECOBRIMENTO MINIMO DE 0,60M E MAXIMO DE 8,70M,SOB A INFLUENCIA DO TREM-TIPO RODOVIARIO. FORNECIMENTO</t>
  </si>
  <si>
    <t>BUEIRO SIMPLES CIRCULAR,CONSTITUIDO DE CHAPAS COM REVESTIMENTO EPOXY,COM ESPESSURA DE 2,70MM,DIAMETRO DE 4,60M,PARAFUSOS,PORCAS E FERRAMENTAS NECESSARIAS,RECOBRIMENTO MINIMO DE 0,60M E MAXIMO DE 8,70M,SOB A INFLUENCIA DO TREM-TIPO RODOVIARIO.FORNECIMENTO</t>
  </si>
  <si>
    <t>BUEIRO SIMPLES LENTICULAR,CONSTITUIDO DE CHAPAS GALVANIZADAS,COM ESPESSURA DE 2MM,PARAFUSOS,PORCAS E FERRAMENTAS NECESSARIAS,COM DIMENSOES EM TORNO DE 1,00M DE VAO E 0,80M DE ALTURA,RECOBRIMENTO MINIMO DE 0,30M E MAXIMO DE 6,80M,SOB A INFLUENCIA DO TREM-TIPO RODOVIARIO.FORNECIMENTO</t>
  </si>
  <si>
    <t>BUEIRO SIMPLES LENTICULAR,CONSTITUIDO DE CHAPAS COM REVESTIMENTO EPOXY,COM ESPESSURA DE 2MM,PARAFUSOS,PORCAS E FERRAMENTAS NECESSARIAS,COM DIMENSOES EM TORNO DE 1,00M DE VAO E 0,80M DE ALTURA,RECOBRIMENTO MINIMO DE 0,30M E MAXIMO DE 6,80M,SOB A INFLUENCIA DO TREM-TIPO RODOVIARIO.FORNECIMENTO</t>
  </si>
  <si>
    <t>BUEIRO SIMPLES LENTICULAR,CONSTITUIDO DE CHAPAS GALVANIZADAS,COM ESPESSURA DE 2MM,PARAFUSOS,PORCAS E FERRAMENTAS NECESSARIAS,COM DIMENSOES EM TORNO DE 1,20M DE VAO E 1,00M DE ALTURA,RECOBRIMENTO MINIMO DE 0,30M E MAXIMO DE 9,00M,SOB A INFLUENCIA DO TREM-TIPO RODOVIARIO.FORNECIMENTO</t>
  </si>
  <si>
    <t>BUEIRO SIMPLES LENTICULAR,CONSTITUIDO DE CHAPAS COM REVESTIMENTO EPOXY,COM ESPESSURA DE 2MM,PARAFUSOS,PORCAS E FERRAMENTAS NECESSARIAS,COM DIMENSOES EM TORNO DE 1,20M DE VAO E 1,00M DE ALTURA,RECOBRIMENTO MINIMO DE 0,30M E MAXIMO DE 9,00M,SOB A INFLUENCIA DO TREM-TIPO RODOVIARIO.FORNECIMENTO</t>
  </si>
  <si>
    <t>BUEIRO SIMPLES LENTICULAR,CONSTITUIDO DE CHAPAS GALVANIZADAS,COM ESPESSURA DE 2MM,PARAFUSOS,PORCAS E FERRAMENTAS NECESSARIAS,COM DIMENSOES EM TORNO DE 1,45M DE VAO E 1,10M DE ALTURA,RECOBRIMENTO MINIMO DE 0,40M E MAXIMO DE 7,40M,SOB A INFLUENCIA DO TREM-TIPO RODOVIARIO.FORNECIMENTO</t>
  </si>
  <si>
    <t>BUEIRO SIMPLES LENTICULAR,CONSTITUIDO DE CHAPAS COM REVESTIMENTO EPOXY,COM ESPESSURA DE 2MM,PARAFUSOS,PORCAS E FERRAMENTAS NECESSARIAS,COM DIMENSOES EM TORNO DE 1,45M DE VAO E 1,10M DE ALTURA,RECOBRIMENTO MINIMO DE 0,40M E MAXIMO DE 7,40M,SOB A INFLUENCIA DO TREM-TIPO RODOVIARIO.FORNECIMENTO</t>
  </si>
  <si>
    <t>BUEIRO SIMPLES LENTICULAR,CONSTITUIDO DE CHAPAS GALVANIZADAS,COM ESPESSURA DE 2MM,PARAFUSOS,PORCAS E FERRAMENTAS NECESSARIAS,COM DIMENSOES EM TORNO DE 1,85M DE VAO E 1,50M DE ALTURA,RECOBRIMENTO MINIMO DE 0,50M E MAXIMO DE 8,10M,SOB A INFLUENCIA DO TREM-TIPO RODOVIARIO.FORNECIMENTO</t>
  </si>
  <si>
    <t>BUEIRO SIMPLES LENTICULAR,CONSTITUIDO DE CHAPAS COM REVESTIMENTO EPOXY,COM ESPESSURA DE 2MM,PARAFUSOS,PORCAS E FERRAMENTAS NECESSARIAS,COM DIMENSOES EM TORNO DE 1,85M DE VAO E 1,50M DE ALTURA,RECOBRIMENTO MINIMO DE 0,50M E MAXIMO DE 8,10M,SOB A INFLUENCIA DO TREM-TIPO RODOVIARIO.FORNECIMENTO</t>
  </si>
  <si>
    <t>BUEIRO SIMPLES LENTICULAR,CONSTITUIDO DE CHAPAS GALVANIZADAS,COM ESPESSURA DE 2MM,PARAFUSOS,PORCAS E FERRAMENTAS NECESSARIAS,COM DIMENSOES EM TORNO DE 2,15M DE VAO E 1,60M DE ALTURA,RECOBRIMENTO MINIMO DE 0,60M E MAXIMO DE 7,00M,SOB A INFLUENCIA DO TREM-TIPO RODOVIARIO.FORNECIMENTO</t>
  </si>
  <si>
    <t>BUEIRO SIMPLES LENTICULAR,CONSTITUIDO DE CHAPAS COM REVESTIMENTO EPOXY,COM ESPESSURA DE 2MM,PARAFUSOS,PORCAS E FERRAMENTAS NECESSARIAS,COM DIMENSOES EM TORNO DE 2,15M DE VAO E 1,60M DE ALTURA,RECOBRIMENTO MINIMO DE 0,60M E MAXIMO DE 7,00M,SOB A INFLUENCIA DO TREM-TIPO RODOVIARIO.FORNECIMENTO</t>
  </si>
  <si>
    <t>BUEIRO SIMPLES LENTICULAR,CONSTITUIDO DE CHAPAS GALVANIZADAS,COM ESPESSURA DE 2MM,PARAFUSOS,PORCAS E FERRAMENTAS NECESSARIAS,COM DIMENSOES EM TORNO DE 2,30M DE VAO E 1,65M DE ALTURA,RECOBRIMENTO MINIMO DE 0,60M E MAXIMO DE 6,50M,SOB A INFLUENCIA DO TREM-TIPO RODOVIARIO.FORNECIMENTO</t>
  </si>
  <si>
    <t>BUEIRO SIMPLES LENTICULAR,CONSTITUIDO DE CHAPAS COM REVESTIMENTO EPOXY,COM ESPESSURA DE 2MM,PARAFUSOS,PORCAS E FERRAMENTAS NECESSARIAS,COM DIMENSOES EM TORNO DE 2,30M DE VAO E 1,65M DE ALTURA,RECOBRIMENTO MINIMO DE 0,60M E MAXIMO DE 6,50M,SOB A INFLUENCIA DO TREM-TIPO RODOVIARIO.FORNECIMENTO</t>
  </si>
  <si>
    <t>BUEIRO SIMPLES LENTICULAR,CONSTITUIDO DE CHAPAS GALVANIZADAS,COM ESPESSURA DE 2MM,PARAFUSOS,PORCAS E FERRAMENTAS NECESSARIAS,COM DIMENSOES EM TORNO DE 2,50M DE VAO E 2,20M DE ALTURA,RECOBRIMENTO MINIMO DE 0,60M E MAXIMO DE 6,00M,SOB A INFLUENCIA DO TREM-TIPO RODOVIARIO.FORNECIMENTO</t>
  </si>
  <si>
    <t>BUEIRO SIMPLES LENTICULAR,CONSTITUIDO DE CHAPAS COM REVESTIMENTO EPOXY,COM ESPESSURA DE 2MM,PARAFUSOS,PORCAS E FERRAMENTAS NECESSARIAS,COM DIMENSOES EM TORNO DE 2,50M DE VAO E 2,20M DE ALTURA,RECOBRIMENTO MINIMO DE 0,60M E MAXIMO DE 6,00M,SOB A INFLUENCIA DO TREM-TIPO RODOVIARIO.FORNECIMENTO</t>
  </si>
  <si>
    <t>BUEIRO SIMPLES LENTICULAR,CONTITUIDO DE CHAPAS GALVANIZADAS,COM ESPESSURA DE 2,70MM,PARAFUSOS,PORCAS E FERRAMENTAS NECESSARIAS,COM DIMENSOES EM TORNO DE 3,05M DE VAO E 2,05M DE ALTURA,RECOBRIMENTO MINIMO DE 0,60M E MAXIMO DE 6,80M,SOB A INFLUENCIA DO TREM-TIPO RODOVIRIO.FORNECIMENTO</t>
  </si>
  <si>
    <t>BUEIRO SIMPLES LENTICULAR,CONSTITUIDO DE CHAPAS COM REVESTIMENTO EPOXY,COM ESPESSURA DE 2,70MM,PARAFUSOS,PORCAS E FERRAMENTAS NECESSARIAS,COM DIMENSOES EM TORNO DE 3,05M DE VAO E 2,05M DE ALTURA,RECOBRIMENTO MINIMO DE 0,60M E MAXIMO DE 6,80M,SOB A INFLUENCIA DO TREM-TIPO RODOVIARIO.FORNECIMENTO</t>
  </si>
  <si>
    <t>BUEIRO SIMPLES LENTICULAR,CONSTITUIDO DE CHAPAS GALVANIZADAS,COM ESPESSURA DE 2,70MM,PARAFUSOS,PORCAS E FERRAMENTAS NECESSARIAS,COM DIMENSOES EM TORNO DE 4,15M DE VAO E 2,80M DE ALTURA,RECOBRIMENTO MINIMO DE 0,60M E MAXIMO DE 6,80M,SOB A INFLUENCIA DO TREM-TIPO RODOVIARIO.FORNECIMENTO</t>
  </si>
  <si>
    <t>BUEIRO SIMPLES LENTICULAR,CONSTITUIDO DE CHAPAS COM REVESTIMENTO EPOXY,COM ESPESSURA DE 2,70MM,PARAFUSOS,PORCAS E FERRAMENTAS NECESSARIAS,DIMENSOES EM TORNO DE 4,15M DE VAO E 2,80MDE ALTURA,RECOBRIMENTO MINIMO DE 0,60M E MAXIMO DE 6,80M,SOB A INFLUENCIA DO TREM-TIPO RODOVIARIO.FORNECIMENTO</t>
  </si>
  <si>
    <t>BUEIRO SIMPLES LENTICULAR,CONSTITUIDO DE CHAPAS GALVANIZADAS,COM ESPESSURA DE 3,40MM,PARAFUSOS,PORCAS E FERRAMENTAS NECESSARIAS,COM DIMENSOES EM TORNO DE 4,80M DE VAO E 3,05M DE ALTURA,RECOBRIMENTO MINIMO DE 0,75M E MAXIMO DE 5,80M,SOB A INFLUENCIA DO TREM-TIPO RODOVIARIO.FORNECIMENTO</t>
  </si>
  <si>
    <t>BUEIRO SIMPLES LENTICULAR,CONSTITUIDO DE CHAPAS COM REVESTIMENTO EPOXY,COM ESPESSURA DE 3,40MM,PARAFUSOS,PORCAS E FERRAMENTAS NECESSARIAS,COM DIMENSOES EM TORNO DE 4,80M DE VAO E 3,05M DE ALTURA,RECOBRIMENTO MINIMO DE 0,75M E MAXIMO DE 5,80M,SOB A INFLUENCIA DO TREM-TIPO RODOVIARIO.FORNECIMENTO</t>
  </si>
  <si>
    <t>BUEIRO SIMPLES LENTICULAR,CONSTITUIDO DE CHAPAS GALVANIZADAS,COM ESPESSURA DE 3,40MM,PARAFUSOS,PORCAS E FERRAMENTAS NECESSARIAS,COM DIMENSOES EM TORNO DE 5,45M DE VAO E 3,35M DE ALTURA,RECOBRIMENTO MINIMO DE 0,75M E MAXIMO DE 4,40M,SOB A INFLUENCIA DO TREM-TIPO RODOVIARIO.FORNECIMENTO</t>
  </si>
  <si>
    <t>BUEIRO SIMPLES LENTICULAR,CONSTITUIDO DE CHAPAS COM REVESTIMENTO EPOXY,COM ESPESSURA DE 3,40MM,PARAFUSOS,PORCAS E FERRAMENTAS NECESSARIAS,COM DIMENSOES EM TORNO DE 5,45M DE VAO E 3,35M DE ALTURA,RECOBRIMENTO MINIMO DE 0,75M E MAXIMO DE 4,40M,SOB A INFLUENCIA DO TREM-TIPO RODOVIARIO.FORNECIMENTO</t>
  </si>
  <si>
    <t>BUEIRO SIMPLES LENTICULAR,CONSTITUIDO DE CHAPAS GALVANIZADAS,COM ESPESSURA DE 3,40MM,PARAFUSOS,PORCAS E FERRAMENTAS NECESSARIAS,COM DIMENSOES EM TORNO DE 6,60M DE VAO E 3,85M DE ALTURA,RECOBRIMENTO MINIMO DE 0,90M E MAXIMO DE 3,30M,SOB A INFLUENCIA DO TREM-TIPO RODOVIARIO.FORNECIMENTO</t>
  </si>
  <si>
    <t>BUEIRO SIMPLES LENTICULAR,CONSTITUIDO DE CHAPAS COM REVESTIMENTO EPOXY,COM ESPESSURA DE 3,40MM,PARAFUSOS,PORCAS E FERRAMENTAS NECESSARIAS,COM DIMENSOES EM TORNO DE 6,60M DE VAO E 3,85M DE ALTURA,RECOBRIMENTO MINIMO DE 0,90M E MAXIMO DE 3,30M,SOB A INFLUENCIA DO TREM-TIPO RODOVIARIO.FORNECIMENTO</t>
  </si>
  <si>
    <t>BUEIRO SIMPLES EM ARCO,CONSTITUIDO DE CHAPAS GALVANIZADAS COM 3,40MM DE ESPESSURA,PARAFUSOS,PORCAS E FERRAMENTAS NECESSARIAS,COM DIMENSOES EM TORNO DE 5,92M DE VAO E 2,08M DE ALTURA,RECOBRIMENTO MINIMO DE 0,75M E MAXIMO DE 4,00M,SOB A INFLUENCIA DO TREM-TIPO RODOVIARIO.FORNECIMENTO</t>
  </si>
  <si>
    <t>BUEIRO SIMPLES EM ARCO,CONSTITUIDO DE CHAPAS COM REVESTIMENTO EPOXY,COM 3,40MM DE ESPESSURA,PARAFUSOS,PORCAS E FERRAMENTAS NECESSARIAS,COM DIMENSOES EM TORNO DE 5,92M DE VAO E 2,08M DE ALTURA,RECOBRIMENTO MINIMO DE 0,75M E MAXIMO DE 4,00M,SOB A INFLUENCIA DO TREM-TIPO RODOVIARIO.FORNECIMENTO</t>
  </si>
  <si>
    <t>BUEIRO SIMPLES EM ARCO,CONSTITUIDO DE CHAPAS GALVANIZADAS COM 3,40MM DE ESPESSURA,PARAFUSOS,PORCAS E FERRAMENTAS NECESSARIAS,COM DIMENSOES EM TORNO DE 6,12M DE VAO E 2,77M DE ALTURA,RECOBRIMENTO MINIMO DE 0,75M E MAXIMO DE 4,00M,SOB A INFLUENCIA DO TREM-TIPO RODOVIARIO.FORNECIMENTO</t>
  </si>
  <si>
    <t>BUEIRO SIMPLES EM ARCO,CONSTITUIDO DE CHAPAS COM REVESTIMENTO EPOXY,COM 3,40MM DE ESPESSURA,PARAFUSOS,PORCAS E FERRAMENTAS NECESSARIAS,COM DIMENSOES EM TORNO DE 6,12M DE VAO E 2,77M DE ALTURA,RECOBRIMENTO MINIMO DE 0,75M E MAXIMO DE 4,00M,SOB A INFLUENCIA DO TREM-TIPO RODOVIARIO.FORNECIMENTO</t>
  </si>
  <si>
    <t>BUEIRO SIMPLES EM ARCO,CONSTITUIDO DE CHAPAS GALVANIZADAS,COM 3,40MM DE ESPESSURA,PARAFUSOS,PORCAS E FERRAMENTAS NECESSARIAS,COM DIMENSOES EM TORNO DE 6,78M DE VAO E 2,41M DE ALTURA,RECOBRIMENTO MINIMO DE 0,75M E MAXIMO DE 3,50M,SOB A INFLUENCIA DO TREM-TIPO RODOVIARIO.FORNECIMENTO</t>
  </si>
  <si>
    <t>BUEIRO SIMPLES EM ARCO,CONSTITUIDO DE CHAPAS COM REVESTIMENTO EPOXY,COM 3,40MM DE ESPESSURA,PARAFUSOS,PORCAS E FERRAMENTAS NECESSARIAS,COM DIMENSOES EM TORNO DE 6,78M DE VAO E 2,41M DE ALTURA,RECOBRIMENTO MINIMO DE 0,75M E MAXIMO DE 3,50M,SOB A INFLUENCIA DO TREM-TIPO RODOVIARIO.FORNECIMENTO</t>
  </si>
  <si>
    <t>BUEIRO SIMPLES EM ARCO,CONSTITUIDO DE CHAPAS GALVANIZADAS,COM 3,40MM DE ESPESSURA,PARAFUSOS,PORCAS E FERRAMENTAS NECESSARIAS,COM DIMENSOES EM TORNO DE 6,96M DE VAO E 4,42M DE ALTURA,RECOBRIMENTO MINIMO DE 0,75M E MAXIMO DE 4,00M,SOB A INFLUENCIA DO TREM-TIPO RODOVIARIO.FORNECIMENTO</t>
  </si>
  <si>
    <t>BUEIRO SIMPLES EM ARCO,CONSTITUIDO DE CHAPAS COM REVESTIMENTO EPOXY,COM 3,40MM DE ESPESSURA,PARAFUSOS,PORCAS E FERRAMENTAS NECESSARIAS,COM DIMENSOES EM TORNO DE 6,96M DE VAO E 4,42M DE ALTURA,RECOBRIMENTO MINIMO DE 0,75M E MAXIMO DE 4,00M,SOB A INFLUENCIA DO TREM-TIPO RODOVIARIO.FORNECIMENTO</t>
  </si>
  <si>
    <t>BUEIRO SIMPLES EM ARCO,CONSTITUIDO DE CHAPAS GALVANIZADAS,COM 3,40MM DE ESPESSURA,PARAFUSOS,PORCAS E FERRAMENTAS NECESSARIAS,COM DIMENSOES EM TORNO DE 7,67M DE VAO E 2,57M DE ALTURA,RECOBRIMENTO MINIMO DE 0,90M E MAXIMO DE 3,00M,SOB A INFLUENCIA DO TREM-TIPO RODOVIARIO.FORNECIMENTO</t>
  </si>
  <si>
    <t>BUEIRO SIMPLES EM ARCO,CONSTITUIDO DE CHAPAS COM REVESTIMENTO EPOXY,COM 3,40MM DE ESPESSURA,PARAFUSOS,PORCAS E FERRAMENTAS NECESSARIAS,COM DIMENSOES EM TORNO DE 7,67M DE VAO E 2,57M DE ALTURA,RECOBRIMENTO MINIMO DE 0,90M E MAXIMO DE 3,00M,SOB A INFLUENCIA DO TREM-TIPO RODOVIARIO.FORNECIMENTO</t>
  </si>
  <si>
    <t>BUEIRO SIMPLES EM ARCO,CONSTITUIDO DE CHAPAS GALVANIZADAS,COM 3,40MM DE ESPESSURA,PARAFUSOS,PORCAS E FERRAMENTAS NECESSARIAS,COM DIMENSOES EM TORNO DE 7,85M DE VAO E 4,60M DE ALTURA,RECOBRIMENTO MINIMO DE 0,90M E MAXIMO DE 3,00M,SOB A INFLUENCIA DO TREM-TIPO RODOVIARIO.FORNECIMENTO</t>
  </si>
  <si>
    <t>BUEIRO SIMPLES EM ARCO,CONSTITUIDO DE CHAPAS COM REVESTIMENTO EPOXY,COM 3,40MM DE ESPESSURA,PARAFUSOS,PORCAS E FERRAMENTAS NECESSARIAS,COM DIMENSOES EM TORNO DE 7,85M DE VAO E 4,60M DE ALTURA,RECOBRIMENTO MINIMO DE 0,90M E MAXIMO DE 3,00M,SOB A INFLUENCIA DO TREM-TIPO RODOVIARIO.FORNECIMENTO</t>
  </si>
  <si>
    <t>BUEIRO SIMPLES EM ARCO,CONSTITUIDO DE CHAPAS GALVANIZADAS COM 3,40MM DE ESPESSURA,PARAFUSOS,PORCAS E FERRAMENTAS NECESSARIAS,COM DIMENSOES EM TORNO DE 8,79M DE VAO E 2,95M DE ALTURA,RECOBRIMENTO MINIMO DE 0,90M E MAXIMO DE 3,50M,SOB A INFLUENCIA DO TREM-TIPO RODOVIARIO.FORNECIMENTO</t>
  </si>
  <si>
    <t>BUEIRO SIMPLES EM ARCO,CONSTITUIDO DE CHAPAS COM REVESTIMENTO EPOXY,COM 3,40M DE ESPESSURA,PARAFUSOS,PORCAS E FERRAMENTAAS NECESSARIAS,COM DIMENSOES EM TORNO DE 8,79M DE VAO E 2,95M DE ALTURA,RECOBRIMENTO MINIMO DE 0,90M E MAXIMO DE 3,50M,SOB A INFLUENCIA DO TREM-TIPO RODOVIARIO.FORNECIMENTO</t>
  </si>
  <si>
    <t>BUEIRO SIMPLES EM ARCO,CONSTITUIDO DE CHAPAS GALVANIZADAS,COM 3,40MM DE ESPESSURA,PARAFUSOS,PORCAS E FERRAMENTAS NECESSARIAS,COM DIMENSOES EM TORNO DE 8,97M DE VAO E 5,00M DE ALTURA,RECOBRIMENTO MINIMO DE 0,90M E MAXIMO DE 4,00M,SOB A INFLUENCIA DO TREM-TIPO RODOVIARIO.FORNECIMENTO</t>
  </si>
  <si>
    <t>BUEIRO SIMPLES EM ARCO,CONSTITUIDO DE CHAPAS COM REVESTIMENTO EPOXY,COM 3,40MM DE ESPESSURA,PARAFUSOS,PORCAS E FERRAMENTAS NECESSARIAS,COM DIMENSOES EM TORNO DE 8,97M DE VAO E 5,00M DE ALTURA,RECOBRIMENTO MINIMO DE 0,90M E MAXIMO DE 4,00M,SOB A INFLUENCIA DO TREM-TIPO RODOVIARIO.FORNECIMENTO</t>
  </si>
  <si>
    <t>BUEIRO SIMPLES EM ARCO,CONSTITUIDO DE CHAPAS GALVANIZADAS,COM 4,70MM DE ESPESSURA,PARAFUSOS,PORCAS E FERRAMENTAS NECESSARIAS,COM DIMENSOES EM TORNO DE 9,45M DE VAO E 3,07M DE ALTURA,RECOBRIMENTO MINIMO DE 0,90M E MAXIMO DE 4,00M,SOB A INFLUENCIA DO TREM-TIPO RODOVIARIO.FORNECIMENTO</t>
  </si>
  <si>
    <t>BUEIRO SIMPLES EM ARCO,CONSTITUIDO DE CHAPAS COM REVESTIMENTO EPOXY,COM 4,70MM DE ESPESSURA,PARAFUSOS,PORCAS E FERRAMENTAS NECESSARIAS,COM DIMENSOES EM TORNO DE 9,45M DE VAO E 3,07M DE ALTURA,RECOBRIMENTO MINIMO DE 0,90M E MAXIMO DE 4,00M,SOB A INFLUENCIA DO TREM-TIPO RODOVIARIO.FORNECIMENTO</t>
  </si>
  <si>
    <t>BUEIRO SIMPLES EM ARCO,CONSTITUIDO DE CHAPAS GALVANIZADAS,COM 4,70MM DE ESPESSURA,PARAFUSOS,PORCAS E FERRAMENTAS NECESSARIAS,COM DIMENSOES EM TORNO DE 9,86M DE VAO E 6,07M DE ALTURA,RECOBRIMENTO MINIMO DE 0,90M E MAXIMO DE 4,00M,SOB A INFLUENCIA DO TREM-TIPO RODOVIARIO.FORNECIMENTO</t>
  </si>
  <si>
    <t>BUEIRO SIMPLES EM ARCO,CONSTITUIDO DE CHAPAS COM REVESTIMENTO EPOXY,COM 4,70MM DE ESPESSURA,PARAFUSOS,PORCAS E FERRAMENTAS NECESSARIAS,COM DIMENSOES EM TORNO DE 9,86M DE VAO E 6,07M DE ALTURA,RECOBRIMENTO MINIMO DE 0,90M E MAXIMO DE 4,00M,SOB A INFLUENCIA DO TREM-TIPO RODOVIARIO.FORNECIMENTO</t>
  </si>
  <si>
    <t>BUEIRO SIMPLES EM ARCO,CONSTITUIDO DE CHAPAS GALVANIZADAS,COM 6,30MM DE ESPESSURA,PARAFUSOS,PORCAS E FERRAMENTAS NECESSARIAS,COM DIMENSOES EM TORNO DE 10,77M DE VAO E 3,48M DE ALTURA,RECOBRIMENTO MINIMO DE 1,20M E MAXIMO DE 4,00M,SOB A INFLUENCIA DO TREM-TIPO RODOVIARIO.FORNECIMENTO</t>
  </si>
  <si>
    <t>BUEIRO SIMPLES EM ARCO,CONSTITUIDO DE CHAPAS COM REVESTIMENTO EPOXY,COM 6,30MM DE ESPESSURA,PARAFUSOS,PORCAS E FERRAMENTAS NECESSARIAS,COM DIMENSOES EM TORNO DE 10,77M DE VAO,3,48MDE ALTURA,RECOBRIMENTO MINIMO DE 1,20M E MAXIMO DE 4,00M,SOB A INFLUENCIA DO TREM-TIPO RODOVIARIO.FORNECIMENTO</t>
  </si>
  <si>
    <t>BUEIRO SIMPLES EM ARCO,CONSTITUIDO DE CHAPAS GALVANIZADAS,COM 6,30MM DE ESPESSURA,PARAFUSOS,PORCAS E FERRAMENTAS NECESSARIAS,COM DIMENSOES EM TORNO DE 10,97M DE VAO E 6,53M DE ALTURA,RECOBRIMENTO MINIMO DE 1,20M E MAXIMO DE 4,50M,SOB A INFLUENCIA DO TREM-TIPO RODOVIARIO.FORNECIMENTO</t>
  </si>
  <si>
    <t>BUEIRO SIMPLES EM ARCO,CONSTITUIDO DE CHAPAS COM REVESTIMENTO EPOXY,COM 6,30MM DE ESPESSURA,PARAFUSOS,PORCAS E FERRAMENTAS NECESSARIAS,COM DIMENSOES EM TORNO DE 10,97M DE VAO E 6,53M DE ALTURA,RECOBRIMENTO MINIMO DE 1,20M E MAXIMO DE 4,50M,SOB A INFLUENCIA DO TREM-TIPO RODOVIARIO.FORNECIMENTO</t>
  </si>
  <si>
    <t>BUEIRO SIMPLES EM ARCO,CONSTITUIDO DE CHAPAS GALVANIZADAS,COM 6,30MM DE ESPESSURA,PARAFUSOS,PORCAS E FERRAMENTAS NECESSARIAS,COM DIMENSOES EM TORNO DE 11,58M DE VAO E 7,16M DE ALTURA,RECOBRIMENTO MINIMO DE 1,20M E MAXIMO DE 4,50M,SOB A INFLUENCIA DO TREM-TIPO RODOVIARIO.FORNECIMENTO</t>
  </si>
  <si>
    <t>BUEIRO SIMPLES EM ARCO,CONSTITUIDO DE CHAPAS COM REVESTIMENTO EPOXY,COM 6,30MM DE ESPESSURA,PARAFUSOS,PORCAS E FERRAMENTAS NECESSARIAS,COM DIMENSOES EM TORNO DE 11,58M DE VAO E 7,16M DE ALTURA,RECOBRIMENTO MINIMO DE 1,20M E MAXIMO DE 4,50M,SOB A INFLUENCIA DO TREM-TIPO RODOVIARIO.FORNECIMENTO</t>
  </si>
  <si>
    <t>BUEIRO SIMPLES EM ARCO,CONSTITUIDO DE CHAPAS GALVANIZADAS,COM 6,30MM DE ESPESSURA,PARAFUSOS,PORCAS E FERRAMENTAS NECESSARIAS,COM DIMENSOES EM TORNO DE 11,78M DE VAO E 4,80M DE ALTURA,RECOBRIMENTO MINIMO DE 1,20M E MAXIMO DE 4,50M,SOB A INFLUENCIA DO TREM-TIPO RODOVIARIO.FORNECIMENTO</t>
  </si>
  <si>
    <t>BUEIRO SIMPLES EM ARCO,CONSTITUIDO DE CHAPAS COM REVESTIMENTO EPOXY,COM 6,30MM DE ESPESSURA,PARAFUSOS,PORCAS E FERRAMENTAS NECESSARIAS,COM DIMENSOES EM TORNO DE 11,78M DE VAO E 4,80M DE ALTURA,RECOBRIMENTO MINIMO DE 1,20M E MAXIMO DE 4,50M,SOB A INFLUENCIA DO TREM-TIPO RODOVIARIO.FORNECIMENTO</t>
  </si>
  <si>
    <t>TUNNEL LINER,PARA PROCESSO NAO DESTRUTIVO,CIRCULAR,CONSTITUIDO DE CHAPAS GALVANIZADAS,COM ESPESSURA DE 2,70MM, DIAMETRODE 1,20M,PARAFUSOS,PORCAS E FERRAMENTAS NECESSARIAS,RECOBRIMENTO MINIMO DE 1,20M E MAXIMO DE 12,90M,SOB A INFLUENCIA DOTREM-TIPO RODOVIARIO.FORNECIMENTO</t>
  </si>
  <si>
    <t>TUNNEL LINER,PARA PROCESSO NAO DESTRUTIVO,CIRCULAR,CONSTITUIDO DE CHAPAS COM REVESTIMENTO EPOXY,COM ESPESSURA DE 2,70MM,DIAMETRO DE 1,20M,PARAFUSOS,PORCAS E FERRAMENTAS NECESSARIAS,RECOBRIMENTO MINIMO DE 1,20M E MAXIMO DE 12,90M,SOB A INFLUENCIA DO TREM-TIPO RODOVIARIO.FORNECIMENTO</t>
  </si>
  <si>
    <t>TUNNEL LINER,PARA PROCESSO NAO DESTRUTIVO,CIRCULAR,CONSTITUIDO DE CHAPAS GALVANIZADAS,COM ESPESSURA DE 2,70MM, DIAMETRODE 1,60M,PARAFUSOS,PORCAS E FERRAMENTAS NECESSARIAS,RECOBRIMENTO MINIMO DE 1,20M E MAXIMO DE 9,60M, SOB A INFLUENCIA DOTREM-TIPO RODOVIARIO.FORNECIMENTO</t>
  </si>
  <si>
    <t>TUNNEL LINER,PARA PROCESSO NAO DESTRUTIVO,CIRCULAR,CONSTITUIDO DE CHAPAS COM REVESTIMENTO EPOXY,COM ESPESSURA DE 2,70MM,DIAMETRO DE 1,60M,PARAFUSOS,PORCAS E FERRAMENTAS NECESSARIAS,RECOBRIMENTO MINIMO DE 1,20M E MAXIMO DE 9,60M,SOB A INFLUENCIA DO TREM-TIPO RODOVIARIO.FORNECIMENTO</t>
  </si>
  <si>
    <t>TUNNEL LINER,PARA PROCESSO NAO DESTRUTIVO,CIRCULAR,CONSTITUIDO DE CHAPAS GALVANIZADAS,COM ESPESSURA DE 2,70MM, DIAMETRODE 2,00M,PARAFUSOS,PORCAS E FERRAMENTAS NECESSARIAS,RECOBRIMENTO MINIMO DE 1,50M E MAXIMO DE 7,70M, SOB A INFLUENCIA DOTREM-TIPO RODOVIARIO.FORNECIMENTO</t>
  </si>
  <si>
    <t>TUNNEL LINER,PARA PROCESSO NAO DESTRUTIVO,CIRCULAR,CONSTITUIDO DE CHAPAS COM REVESTIMENTO EPOXY,COM ESPESSURA DE 2,70MM,DIAMETRO DE 2,00M,PARAFUSOS,PORCAS E FERRAMENTAS NECESSARIAS,RECOBRIMENTO MINIMO DE 1,50M E MAXIMO DE 7,70M,SOB A INFLUENCIA DO TREM-TIPO RODOVIARIO.FORNECIMENTO</t>
  </si>
  <si>
    <t>TUNNEL LINER,PARA PROCESSO NAO DESTRUTIVO,CIRCULAR,CONSTITUIDO DE CHAPAS GALVANIZADAS,COM ESPESSURA DE 2,70MM, DIAMETRODE 2,40M,PARAFUSOS,PORCAS E FERRAMENTAS NECESSARIAS,RECOBRIMENTO MINIMO DE 1,90M E MAXIMO DE 6,40M, SOB A INFLUENCIA DOTREM-TIPO RODOVIARIO.FORNECIMENTO</t>
  </si>
  <si>
    <t>TUNNEL LINER,PARA PROCESSO NAO DESTRUTIVO,CIRCULAR,CONSTITUIDO DE CHAPAS COM REVESTIMENTO EPOXY,COM ESPESSURA DE 2,70MM,DIAMETRO DE 2,40M,PARAFUSOS,PORCAS E FERRAMENTAS NECESSARIAS,RECOBRIMENTO MINIMO DE 1,90M E MAXIMO DE 6,40M,SOB A INFLUENCIA DO TREM-TIPO RODOVIARIO.FORNECIMENTO</t>
  </si>
  <si>
    <t>TUNNEL LINER,PARA PROCESSO NAO DESTRUTIVO,CIRCULAR,CONSTITUIDO DE CHAPAS GALVANIZADAS,COM ESPESSURA DE 2,70MM, DIAMETRODE 2,80M,PARAFUSOS,PORCAS E FERRAMENTAS NECESSARIAS,RECOBRIMENTO MINIMO DE 2,20M E MAXIMO DE 5,50M, SOB A INFLUENCIA DOTREM-TIPO RODOVIARIO.FORNECIMENTO</t>
  </si>
  <si>
    <t>TUNNEL LINER,PARA PROCESSO NAO DESTRUTIVO,CIRCULAR,CONSTITUIDO DE CHAPAS COM REVESTIMENTO EPOXY,COM ESPESSURA DE 2,70MM,DIAMETRO DE 2,80M,PARAFUSOS,PORCAS E FERRAMENTAS NECESSARIAS,RECOBRIMENTO MINIMO DE 2,20M E MAXIMO DE 5,50M,SOB A INFLUENCIA DO TREM-TIPO RODOVIARIO.FORNECIMENTO</t>
  </si>
  <si>
    <t>TUNNEL LINER,PARA PROCESSO NAO DESTRUTIVO,CIRCULAR,CONSTITUIDO DE CHAPAS GALVANIZADAS,COM ESPESSURA DE 2,70MM, DIAMETRODE 3,20M,PARAFUSOS,PORCAS E FERRAMENTAS NECESSARIAS,RECOBRIMENTO MINIMO DE 2,40M E MAXIMO DE 4,80M, SOB A INFLUENCIA DOTREM-TIPO RODOVIARIO.FORNECIMENTO</t>
  </si>
  <si>
    <t>TUNNEL LINER,PARA PROCESSO NAO DESTRUTIVO,CIRCULAR,CONSTITUIDO DE CHAPAS COM REVESTIMENTO EPOXY,COM ESPESSURA DE 2,70MM,DIAMETRO DE 3,20M,PARAFUSOS,PORCAS E FERRAMENTAS NECESSARIAS,RECOBRIMENTO MINIMO DE 2,40M E MAXIMO DE 4,80M,SOB A INFLUENCIA DO TREM-TIPO RODOVIARIO.FORNECIMENTO</t>
  </si>
  <si>
    <t>TUNNEL LINER,PARA PROCESSO NAO DESTRUTIVO,CIRCULAR,CONSTITUIDO DE CHAPAS GALVANIZADS,COM ESPESSURA DE 2,70MM,DIAMETRO DE3,60M,PARAFUSOS,PORCAS E FERRAMENTAS NECESSARIAS,RECOBRIMENTO MINIMO DE 2,60M E MAXIMO DE 4,30M,SOB A INFLUENCIA DO TREM-TIPO RODOVIARIO.FORNECIMENTO</t>
  </si>
  <si>
    <t>TUNNEL LINER,PARA PROCESSO NAO DESTRUTIVO,CIRCULAR,CONSTITUIDO DE CHAPAS COM REVESTIMENTO EPOXY,COM ESPESSURA DE 2,70MM,DIAMETRO DE 3,60M,PARAFUSOS,PORCAS E FERRAMENTAS NECESSARIAS,RECOBRIMENTO MINIMO DE 2.60M E MAXIMO DE 4,30M,SOB A INFLUENCIA DO TREM-TIPO RODOVIARIO.FORNECIMENTO</t>
  </si>
  <si>
    <t>TUNNEL LINER,PARA PROCESSO NAO DESTRUTIVO,CIRCULAR,CONSTITUIDO DE CHAPAS GALVANIZADAS,COM ESPESSURA DE 3,40MM, DIAMETRODE 4,00M,PARAFUSOS,PORCAS E FERRAMENTAS NECESSARIAS,RECOBRIMENTO MINIMO DE 2,80M E MAXIMO 4,60M,SOB A INFLUENCIA DO TREM-TIPO RODOVIARIO.FORNECIMENTO</t>
  </si>
  <si>
    <t>TUNNEL LINER,PARA PROCESSO NAO DESTRUTIVO,CIRCULAR,CONSTITUIDO DE CHAPAS COM REVESTIMENTO EPOXY,COM ESPESSURA DE 3,40MM,DIAMETRO DE 4,00M,PARAFUSOS,PORCAS E FERRAMENTAS NECESSARIAS,RECOBRIMENTO MINIMO DE 2,80M E MAXIMO DE 4,60M,SOB A INFLUENCIA DO TREM-TIPO RODOVIARIO.FORNECIMENTO</t>
  </si>
  <si>
    <t>TUNNEL LINER,PARA PROCESSO NAO DESTRUTIVO,CIRCULAR,CONSTITUIDO DE CHAPAS GALVANIZADAS,COM ESPESSURA DE 4,70MM, DIAMETRODE 4,40M,PARAFUSOS,PORCAS E FERRAMENTAS NECESSARIAS,RECOBRIMENTO MINIMO DE 3,00M E MAXIMO DE 5,20M, SOB A INFLUENCIA DOTREM-TIPO RODOVIARIO.FORNECIMENTO</t>
  </si>
  <si>
    <t>TUNNEL LINER,PARA PROCESSO NAO DESTRUTIVO,CIRCULAR,CONSTITUIDO DE CHAPAS COM REVESTIMENTO EPOXY,COM 4,70MM DE ESPESSURA,DIAMETRO DE 4,40M,PARAFUSOS,PORCAS E FERRAMENTAS NECESSARIAS,RECOBRIMENTO MINIMO DE 3,00M E MAXIMO DE 5,20M,SOB A INFLUENCIA DO TREM-TIPO RODOVIARIO.FORNECIMENTO</t>
  </si>
  <si>
    <t>TUNNEL LINER,PARA PROCESSO NAO DESTRUTIVO,CIRCULAR,CONSTITUIDO DE CHAPAS GALVANIZADAS,COM ESPESSURA DE 6,30MM, DIAMETRODE 4,80M,PARAFUSOS,PORCAS E FERRAMENTAS NECESSARIAS,RECOBRIMENTO MINIMO DE 3,20M E MAXIMO DE 5,80M, SOB A INFLUENCIA DOTREM-TIPO RODOVIARIO.FORNECIMENTO</t>
  </si>
  <si>
    <t>TUNNEL LINER,PARA PROCESSO NAO DESTRUTIVO,CIRCULAR,CONSTITUIDO DE CHAPAS COM REVESTIMENTO EPOXY,COM ESPESSURA DE 6,30MM,DIAMETRO DE 4,80M,PARAFUSOS,PORCAS E FERRAMENTAS NECESSARIAS,RECOBRIMENTO MINIMO DE 3,20M E MAXIMO DE 5,80M,SOB A INFLUENCIA DO TREM-TIPO RODOVIARIO.FORNECIMENTO</t>
  </si>
  <si>
    <t>PASSAGEM DE GADO,CONSTITUIDA DE CHAPAS GALVANIZADAS OU REVESTIDAS COM EPOXY,ESPESSURA DE 2,70MM,PARAFUSOS,PORCAS E FERRAMENTAS NECESSARIAS,COM DIMENSOES EM TORNO DE 2,20M DE VAO E2,25M DE ALTURA,RECOBRIMENTO MINIMO DE 0,30M E MAXIMO DE 8,90M,SOB A INFLUENCIA DO TREM-TIPO RODOVIARIO,EXCLUSIVE ANDAIME.ASSENTAMENTO</t>
  </si>
  <si>
    <t>PASSAGEM DE GADO,CONSTITUIDA DE CHAPAS GALVANIZADAS OU REVESTIDAS COM EPOXY,ESPESSURA DE 2,70MM,PARAFUSOS,PORCAS E FERRAMENTAS NECESSARIAS,COM DIMENSOES EM TORNO DE 2,90M DE VAO E3,10M DE ALTURA,RECOBRIMENTO MINIMO DE 0,60M E MAXIMO DE 11,40M,SOB A INFLUENCIA DO TREM-TIPO RODOVIARIO,EXCLUSIVE ANDAIME.ASSENTAMENTO</t>
  </si>
  <si>
    <t>PASSAGEM INFERIOR CONSTITUIDA DE CHAPAS GALVANIZADAS OU REVESTIDAS COM EPOXY,ESPESSURA DE 2,70MM,PARAFUSOS,PORCAS E FERRAMENTAS NECESSARIAS,COM DIMENSOES EM TORNO DE 3,70M DE VAO E3,50M DE ALTURA,RECOBRIMENTO MINIMO DE 0,60M E MAXIMO DE 11,10M,SOB A INFLUENCIA DO TREM-TIPO RODOVIARIO,EXCLUSIVE ANDAIME.ASSENTAMENTO</t>
  </si>
  <si>
    <t>PASSAGEM INFERIOR CONSTITUIDA DE CHAPAS GALVANIZADAS OU REVESTIDAS COM EPOXY,ESPESSURA DE 2,70MM,PARAFUSOS,PORCAS E FERRAMENTAS NECESSARIAS,COM DIMENSOES EM TORNO DE 4,20M DE VAO E3,90M DE ALTURA,RECOBRIMENTO MINIMO DE 0,60M E MAXIMO DE 9,70M,SOB A INFLUENCIA DO TREM-TIPO RODOVIARIO,EXCLUSIVE ANDAIME.ASSENTAMENTO</t>
  </si>
  <si>
    <t>PASSAGEM INFERIOR CONSTITUIDA DE CHAPAS GALVANIZADAS OU REVESTIDAS COM EPOXY,ESPESSURA DE 2,70MM,PARAFUSOS,PORCAS E FERRAMENTAS NECESSARIAS,COM DIMENSOES EM TORNO DE 4,80M DE VAO E4,75M DE ALTURA,RECOBRIMENTO MINIMO DE 0,90M E MAXIMO DE 8,50M,SOB A INFLUENCIA DO TREM-TIPO RODOVIARIO,EXCLUSIVE ANDAIME.ASSENTAMENTO</t>
  </si>
  <si>
    <t>PASSAGEM INFERIOR CONSTITUIDA DE CHAPAS GALVANIZADAS OU REVESTIDAS COM EPOXY,ESPESSURA DE 3,40MM,PARAFUSOS,PORCAS E FERRAMENTAS NECESSARIAS,COM DIMENSOES EM TORNO DE 5,00M DE VAO E4,85M DE ALTURA,RECOBRIMENTO MINIMO DE 0,90M E MAXIMO DE 8,60M,SOB A INFLUENCIA DO TREM-TIPO RODOVIARIO,EXCLUSIVE ANDAIME.ASSENTAMENTO</t>
  </si>
  <si>
    <t>PASSAGEM INFERIOR CONSTITUIDA DE CHAPAS GALVANIZADAS OU REVESTIDAS COM EPOXY,ESPESSURA DE 4,70MM,PARAFUSOS,PORCAS E FERRAMENTAS NECESSARIAS,COM DIMENSOES EM TORNO DE 5,85M DE VAO E5,30M DE ALTURA,RECOBRIMENTO MINIMO DE 0,90M E MAXIMO DE 8,50M,SOB A INFLUENCIA DO TREM-TIPO RODOVIARIO,EXCLUSIVE ANDAIME.ASSENTAMENTO</t>
  </si>
  <si>
    <t>BUEIRO SIMPLES CIRCULAR,CONSTITUIDO DE CHAPAS GALVANIZADAS OU REVESTIDAS COM EPOXY,ESPESSURA DE 2MM,DIAMETRO DE 0,60M,PARAFUSOS,PORCAS E FERRAMENTAS NECESSARIAS,RECOBRIMENTO MINIMODE 0,30M E MAXIMO DE 25,00M,SOB A INFLUENCIA DO TREM-TIPO RODOVIARIO,EXCLUSIVE ANDAIME.ASSENTAMENTO</t>
  </si>
  <si>
    <t>BUEIRO SIMPLES CIRCULAR,CONSTITUIDO DE CHAPAS GALVANIZADAS OU REVESTIDAS COM EPOXY,ESPESSURA DE 2MM,DIAMETRO DE 0,80M,PARAFUSOS,PORCAS E FERRAMENTAS NECESSARIAS,RECOBRIMENTO MINIMODE 0,30M E MAXIMO DE 18,80M,SOB A INFLUENCIA DO TREM-TIPO RODOVIARIO,EXCLUSIVE ANDAIME.ASSENTAMENTO</t>
  </si>
  <si>
    <t>BUEIRO SIMPLES CIRCULAR,CONSTITUIDO DE CHAPAS GALVANIZADAS OU REVESTIDAS COM EPOXY,ESPESSURA DE 2MM,DIAMETRO DE 1,00M,PARAFUSOS,PORCAS E FERRAMENTAS NECESSARIAS,RECOBRIMENTO MINIMODE 0,30M E MAXIMO DE 15,00M,SOB A INFLUENCIA DO TREM-TIPO RODOVIARIO,EXCLUSIVE ANDAIME.ASSENTAMENTO</t>
  </si>
  <si>
    <t>BUEIRO SIMPLES CIRCULAR,CONSTITUIDO DE CHAPAS GALVANIZADAS OU REVESTIDAS COM EPOXY,ESPESSURA DE 2MM,DIAMETRO DE 1,20M,PARAFUSOS,PORCAS E FERRAMENTAS NECESSARIAS,RECOBRIMENTO MINIMODE 0,30M E MAXIMO DE 12,50M,SOB A INFLUENCIA DO TREM-TIPO RODOVIARIO,EXCLUSIVE ANDAIME.ASSENTAMENTO</t>
  </si>
  <si>
    <t>BUEIRO SIMPLES CIRCULAR,CONSTITUIDO DE CHAPAS GALVANIZADAS OU REVESTIDAS COM EPOXY,ESPESSURA DE 2MM,DIAMETRO DE 1,50M,PARAFUSOS,PORCAS E FERRAMENTAS NECESSARIAS,RECOBRIMENTO MINIMODE 0,30M E MAXIMO DE 10,00M,SOB A INFLUENCIA DO TREM-TIPO RODOVIARIO,EXCLUSIVE ANDAIME.ASSENTAMENTO</t>
  </si>
  <si>
    <t>BUEIRO SIMPLES CIRCULAR,CONSTITUIDO DE CHAPAS GALVANIZADAS OU REVESTIDAS COM EPOXY,ESPESSURA DE 2MM,DIAMETRO DE 1,80M,PARAFUSOS,PORCAS E FERRAMENTAS NECESSARIAS,RECOBRIMENTO MINIMODE 0,40M E MAXIMO DE 8,30M,SOB A INFLUENCIA DO TREM-TIPO RODOVIARIO,EXCLUSIVE ANDAIME.ASSENTAMENTO</t>
  </si>
  <si>
    <t>BUEIRO SIMPLES CIRCULAR,CONSTITUIDO DE CHAPAS GALVANIZADAS OU REVESTIDAS COM EPOXY,ESPESSURA DE 2MM,DIAMETRO DE 2,00M,PARAFUSOS,PORCAS E FERRAMENTAS NECESSARIAS,RECOBRIMENTO MINIMODE 0,50M E MAXIMO DE 7,50M,SOB A INFLUENCIA DO TREM-TIPO RODOVIARIO,EXCLUSIVE ANDAIME.ASSENTAMENTO</t>
  </si>
  <si>
    <t>BUEIRO SIMPLES CIRCULAR,CONSTITUIDO DE CHAPAS GALVANIZADAS OU REVESTIDAS COM EPOXY,ESPESSURA DE 2,70MM,DIAMETRO DE 2,20M,PARAFUSOS,PORCAS E FERRAMENTAS NECESSARIAS,RECOBRIMENTO MINIMO DE 0,50M E MAXIMO DE 9,50M,SOB A INFLUENCIA DO TREM-TIPORODOVIARIO,EXCLUSIVE ANDAIME.ASSENTAMENTO</t>
  </si>
  <si>
    <t>BUEIRO SIMPLES CIRCULAR,CONSTITUIDO DE CHAPAS GALVANIZADAS OU REVESTIDAS COM EPOXY,ESPESSURA DE 2,70MM,DIAMETRO DE 2,40M,PARAFUSOS,PORCAS E FERRAMENTAS NECESSARIAS,RECOBRIMENTO MINIMO DE 0,50M E MAXIMO DE 8,70M,SOB A INFLUENCIA DO TREM-TIPORODOVIARIO,EXCLUSIVE ANDAIME.ASSENTAMENTO</t>
  </si>
  <si>
    <t>BUEIRO SIMPLES CIRCULAR,CONSTITUIDO DE CHAPAS GALVANIZADAS OU REVESTIDAS COM EPOXY,ESPESSURA DE 3,40MM,DIAMETRO DE 2,60M,PARAFUSOS,PORCAS E FERRAMENTAS NECESSARIAS,RECOBRIMENTO MINIMO DE 0,50M E MAXIMO DE 10,60M,SOB A INFLUENCIA DO TREM-TIPO RODOVIARIO,EXCLUSIVE ANDAIME.ASSENTAMENTO</t>
  </si>
  <si>
    <t>BUEIRO SIMPLES CIRCULAR,CONSTITUIDO DE CHAPAS GALVANIZADAS OU REVESTIDAS COM EPOXY,ESPESSURA DE 3,40MM,DIAMETRO DE 2,80M,PARAFUSOS,PORCAS E FERRAMENTAS NECESSARIAS,RECOBRIMENTO MINIMO DE 0,50M E MAXIMO DE 9,80M,SOB A INFLUENCIA DO TREM-TIPORODOVIARIO,EXCLUSIVE ANDAIME.ASSENTAMENTO</t>
  </si>
  <si>
    <t>BUEIRO SIMPLES CIRCULAR,CONSTITUIDO DE CHAPAS GALVANIZADAS OU REVESTIDAS COM EPOXY,ESPESSURA DE 2,70MM,DIAMETRO DE 3,05M,PARAFUSOS,PORCAS E FERRAMENTAS NECESSARIAS,RECOBRIMENTO MINIMO DE 0,45M E MAXIMO DE 13,10M,SOB A INFLUENCIA DO TREM-TIPA RODOVIARIO,EXCLUSIVE ANDAIME.ASSENTAMENTO</t>
  </si>
  <si>
    <t>BUEIRO SIMPLES CIRCULAR,CONSTITUIDO DE CHAPAS GALVANIZADAS OU REVESTIDAS COM EPOXY,ESPESSURA DE 2,70MM,DIAMETRO DE 3,40M,PARAFUSOS,PORCAS E FERRAMENTAS NECESSARIAS,RECOBRIMENTO MINIMO DE 0,45M E MAXIMO DE 11,70M,SOB A INFLUENCIA DO TREM-TIPO RODOVIARIO,EXCLUSIVE ANDAIME.ASSENTAMENTO</t>
  </si>
  <si>
    <t>BUEIRO SIMPLES CIRCULAR,CONSTITUIDO DE CHAPAS GALVANIZADAS OU REVESTIDAS COM EPOXY,ESPESSURA DE 2,70MM,DIAMETRO DE 3,80M,PARAFUSOS,PORCAS E FERRAMENTAS NECESSARIAS,RECOBRIMENTO MINIMO DE 0,60M E MAXIMO DE 10,50M,SOB A INFLUENCIA DO TREM-TIPO RODOVIARIO,EXCLUSIVE ANDAIME.ASSENTAMENTO</t>
  </si>
  <si>
    <t>BUEIRO SIMPLES CIRCULAR,CONSTITUIDO DE CHAPAS GALVANIZADAS OU REVESTIDAS COM EPOXY,ESPESSURA DE 2,70MM,DIAMETRO DE 4,20M,PARAFUSOS,PORCAS E FERRAMENTAS NECESSARIAS,RECOBRIMENTO MINIMO DE 0,60M E MAXIMO DE 9,50M,SOB A INFLUENCIA DO TREM-TIPORODOVIARIO,EXCLUSIVE ANDAIME.ASSENTAMENTO</t>
  </si>
  <si>
    <t>BUEIRO SIMPLES CIRCULAR,CONSTITUIDO DE CHAPAS GALVANIZADAS OU REVESTIDAS COM EPOXY,ESPESSURA DE 2,70MM,DIAMETRO DE 4,60M,PARAFUSOS,PORCAS E FERRAMENTAS NECESSARIAS,RECOBRIMENTO MINIMO DE 0,60M E MAXIMO DE 8,70M,SOB A INFLUENCIA DO TREM-TIPORODOVIARIO,EXCLUSIVE ANDAIME.ASSENTAMENTO</t>
  </si>
  <si>
    <t>BUEIRO SIMPLES LENTICULAR,CONSTITUIDO DE CHAPAS GALVANIZADASOU REVESTIDAS COM EPOXY,ESPESSURA DE 2MM,PARAFUSOS,PORCAS EFERRAMENTAS NECESSARIAS,COM DIMENSOES EM TORNO DE 1,00M DEVAO E 0,80M DE ALTURA,RECOBRIMENTO MINIMO DE 0,30M E MAXIMODE 6,80M,SOB A INFLUENCIA DO TREM-TIPO RODOVIARIO,EXCLUSIVEANDAIME.ASSENTAMENTO</t>
  </si>
  <si>
    <t>BUEIRO SIMPLES LENTICULAR,CONSTITUIDO DE CHAPAS GALVANIZADASOU REVESTIDAS COM EPOXY,ESPESSURA DE 2MM,PARAFUSOS,PORCAS EFERRAMENTAS NECESSARIAS,COM DIMENSOES EM TORNO DE 1,20M DEVAO E 1,00M DE ALTURA,RECOBRIMENTO MINIMO DE 0,30M E MAXIMODE 9,00M,SOB A INFLUENCIA DO TREM-TIPO RODOVIARIO,EXCLUSIVEANDAIME.ASSENTAMENTO</t>
  </si>
  <si>
    <t>BUEIRO SIMPLES LENTICULAR,CONSTITUIDO DE CHAPAS GALVANIZADASOU REVESTIDAS COM EPOXY,ESPESSURA DE 2MM,PARAFUSOS,PORCAS EFERRAMENTAS NECESSARIAS,COM DIMENSOES EM TORNO DE 1,45M DEVAO E 1,10M DE ALTURA,RECOBRIMENTO MINIMO DE 0,40M E MAXIMODE 7,40M,SOB A INFLUENCIA DO TREM-TIPO RODOVIARIO,EXCLUSIVEANDAIME.ASSENTAMENTO</t>
  </si>
  <si>
    <t>BUEIRO SIMPLES LENTICULAR,CONSTITUIDO DE CHAPAS GALVANIZADASOU REVESTIDAS COM EPOXY,ESPESSURA DE 2MM,PARAFUSOS,PORCAS EFERRAMENTAS NECESSARIAS,COM DIMENSOES EM TORNO DE 1,85M DEVAO E 1,50M DE ALTURA,RECOBRIMENTO MINIMO DE 0,50M E MAXIMODE 8,10M,SOB A INFLUENCIA DO TREM-TIPO RODOVIARIO,EXCLUSIVEANDAIME.ASSENTAMENTO</t>
  </si>
  <si>
    <t>BUEIRO SIMPLES LENTICULAR,CONSTITUIDO DE CHAPAS GALVANIZADASOU REVESTIDAS COM EPOXY,ESPESSURA DE 2MM,PARAFUSOS,PORCAS EFERRAMENTAS NECESSARIAS,COM DIMENSOES EM TORNO DE 2,15M DEVAO E 1,60M DE ALTURA,RECOBRIMENTO MINIMO DE 0,60M E MAXIMODE 7,00M,SOB A INFLUENCIA DO TREM-TIPO RODOVIARIO,EXCLUSIVEANDAIME.ASSENTAMENTO</t>
  </si>
  <si>
    <t>BUEIRO SIMPLES LENTICULAR,CONSTITUIDO DE CHAPAS GALVANIZADASOU REVESTIDAS COM EPOXY,ESPESSURA DE 2MM,PARAFUSOS,PORCAS EFERRAMENTAS NECESSARIAS,COM DIMENSOES EM TORNO DE 2,30M DEVAO E 1,65M DE ALTURA,RECOBRIMENTO MINIMO DE 0,60M E MAXIMODE 6,50M,SOB A INFLUENCIA DO TREM-TIPO RODOVIARIO,EXCLUSIVEANDAIME.ASSENTAMENTO</t>
  </si>
  <si>
    <t>BUEIRO SIMPLES LENTICULAR,CONSTITUIDO DE CHAPAS GALVANIZADASOU REVESTIDAS COM EPOXY,ESPESSURA DE 2MM,PARAFUSOS,PORCAS EFERRAMENTAS NECESSARIAS,COM DIMENSOES EM TORNO DE 2,50M DEVAO E 2,20M DE ALTURA,RECOBRIMENTO MINIMO DE 0,60M E MAXIMODE 6,00M,SOB A INFLUENCIA DO TREM-TIPO RODOVIARIO,EXCLUSIVEANDAIME.ASSENTAMENTO</t>
  </si>
  <si>
    <t>BUEIRO SIMPLES LENTICULAR,CONSTITUIDO DE CHAPAS GALVANIZADASOU REVESTIDAS COM EPOXY,ESPESSURA DE 2,70MM,PARAFUSOS,PORCAS E FERRAMENTAS NECESSARIAS,COM DIMENSOES EM TORNO DE 3,05MDE VAO E 2,05M DE ALTURA,RECOBRIMENTO MINIMO DE 0,60M E MAXIMO DE 6,80M,SOB A INFLUENCIA DO TREM-TIPO RODOVIARIO,EXCLUSIVE ANDAIME.ASSENTAMENTO</t>
  </si>
  <si>
    <t>BUEIRO SIMPLES LENTICULAR,CONSTITUIDO DE CHAPAS GALVANIZADASOU REVESTIDAS COM EPOXY,ESPESSURA DE 2,70MM,PARAFUSOS,PORCAS E FERRAMENTAS NECESSARIAS,COM DIMENSOES EM TORNO DE 4,15MDE VAO E 2,80M DE ALTURA,RECOBRIMENTO MINIMO DE 0,60M E MAXIMO DE 6,80M,SOB A INFLUENCIA DO TREM-TIPO RODOVIARIO,EXCLUSIVE ANDAIME.ASSENTAMENTO</t>
  </si>
  <si>
    <t>BUEIRO SIMPLES LENTICULAR,CONSTITUIDO DE CHAPAS GALVANIZADASOU REVESTIDAS COM EPOXY,ESPESSURA DE 3,40MM,PARAFUSOS,PORCAS E FERRAMENTAS NECESSARIAS,COM DIMENSOES EM TORNO DE 4,80MDE VAO E 3,05M DE ALTURA,RECOBRIMENTO MINIMO DE 0,75M E MAXIMO DE 5,80M,SOB A INFLUENCIA DO TREM-TIPO RODOVIARIO,EXCLUSIVE ANDAIME.ASSENTAMENTO</t>
  </si>
  <si>
    <t>BUEIRO SIMPLES LENTICULAR,CONSTITUIDO DE CHAPAS GALVANIZADASOU REVESTIDAS COM EPOXY,ESPESSURA DE 3,40MM,PARAFUSOS,PORCAS E FERRAMENTAS NECESSARIAS,COM DIMENSOES EM TORNO DE 5,45MDE VAO E 3,35M DE ALTURA,RECOBRIMENTO MINIMO DE 0,75M E MAXIMO DE 4,40M,SOB A INFLUENCIA DO TREM-TIPO RODOVIARIO,EXCLUSIVE ANDAIME.ASSENTAMENTO</t>
  </si>
  <si>
    <t>BUEIRO SIMPLES LENTICULAR,CONSTITUIDO DE CHAPAS GALVANIZADASOU REVESTIDAS COM EPOXY,ESPESSURA DE 3,40MM,PARAFUSOS,PORCAAS E FERRAMENTAS NECESSARIAS,COM DIMENSOES EM TORNO DE 6,60MDE VAO E 3,85M DE ALTURA,RECOBRIMENTO MINIMO DE 0,90M E MAXIMO DE 3,30M,SOB A INFLUENCIA DO TREM-TIPO RODOVIARIO,EXCLUSIVE ANDAIME.ASSENTAMENTO</t>
  </si>
  <si>
    <t>BUEIRO SIMPLES EM ARCO,CONSTITUIDO DE CHAPAS GALVANIZADAS OUREVESTIDAS COM EPOXY,ESPESSURA DE 3,40MM,PARAFUSOS,PORCAS EFERRAMENTAS NECESSARIAS,COM DIMENSOES EM TORNO DE 5,92M DEVAO E 2,08M DE ALTURA,RECOBRIMENTO MINIMO DE 0,75M E MAXIMODE 4,00M,SOB A INFLUENCIA DO TREM-TIPO RODOVIARIO,EXCLUSIVEANDAIME.ASSENTAMENTO</t>
  </si>
  <si>
    <t>BUEIRO SIMPLES EM ARCO,CONSTITUIDO DE CHAPAS GALVANIZADAS OUREVESTIDAS COM EPOXY,ESPESSURA DE 3,40MM,PARAFUSOS,PORCAS EFERRAMENTAS NECESSARIAS,COM DIMENSOES EM TORNO DE 6,12M DEVAO E 2,77M DE ALTURA,RECOBRIMENTO MINIMO DE 0,75M E MAXIMODE 4,00M,SOB A INFLUENCIA DO TREM-TIPO RODOVIARIO,EXCLUSIVEANDAIME.ASSENTAMENTO</t>
  </si>
  <si>
    <t>BUEIRO SIMPLES EM ARCO,CONSTITUIDO DE CHAPAS GALVANIZADAS OUREVESTIDAS COM EPOXY,ESPESSURA DE 3,40MM,PARAFUSOS,PORCAS EFERRAMENTAS NECESSARIAS,COM DIMENSOES EM TORNO DE 6,78M DEVAO E 2,41M DE ALTURA,RECOBRIMENTO MINIMO DE 0,75M E MAXIMODE 3,50M,SOB A INFLUENCIA DO TREM-TIPO RODOVIARIO,EXCLUSIVEANDAIME.ASSENTAMENTO</t>
  </si>
  <si>
    <t>BUEIRO SIMPLES EM ARCO,CONSTITUIDO DE CHAPAS GALVANIZADAS OUREVESTIDAS COM EPOXY,ESPESSURA DE 3,40MM,PARAFUSO,PORCAS EFERRAMENTAS NECESSARIAS,COM DIMENSOES EM TORNO DE 6,96M DE VAO E 4,42M DE ALTURA,RECOBRIMENTO MINIMO DE 0,75M E MAXIMO DE 4,00M,SOB A INFLUENCIA DO TREM-TIPO RODOVIARIO,EXCLUSIVE ANDAIME.ASSENTAMENTO</t>
  </si>
  <si>
    <t>BUEIRO SIMPLES EM ARCO,CONSTITUIDO DE CHAPAS GALVANIZADAS OUREVESTIDAS COM EPOXY,ESPESSURA DE 3,40MM,PARAFUSOS,PORCAS EFERRAMENTAS NECESSARIAS,COM DIMENSOES EM TORNO DE 7,67M DEVAO E 2,57M DE ALTURA,RECOBRIMENTO MINIMO DE 0,90M E MAXIMODE 3,00M,SOB A INFLUENCIA DO TREM-TIPO RODOVIARIO,EXCLUSIVEANDAIME.ASSENTAMENTO</t>
  </si>
  <si>
    <t>BUEIRO SIMPLES EM ARCO,CONSTITUIDO DE CHAPAS GALVANIZADAS OUREVESTIDAS COM EPOXY,ESPESSURA DE 3,40MM,PARAFUSOS,PORCAS EFERRAMENTAS NECESSARIAS,COM DIMENSOES EM TORNO DE 7,85M DEVAO E 4,60M DE ALTURA,RECOBRIMENTO MINIMO DE 0,90M E MAXIMODE 3,00M,SOB A INFLUENCIA DO TREM-TIPO RODOVIARIO,EXCLUSIVEANDAIME.ASSENTAMENTO</t>
  </si>
  <si>
    <t>BUEIRO SIMPLES EM ARCO,CONSTITUIDO DE CHAPAS GALVANIZADAS OUREVESTIDAS COM EPOXY,ESPESSURA DE 3,40MM,PARAFUSOS,PORCAS EFERRAMENTAS NECESSARIAS,COM DIMENSOES EM TORNO DE 8,79M DEVAO E 2,95M DE ALTURA,RECOBRIMENTO MINIMO DE 0,90M E MAXIMODE 3,50M,SOB A INFLUENCIA DO TREM-TIPO RODOVIARIO,EXCLUSIVEANDAIME.ASSENTAMENTO</t>
  </si>
  <si>
    <t>BUEIRO SIMPLES EM ARCO,CONSTITUIDO DE CHAPAS GALVANIZADAS OUREVESTIDAS COM EPOXY,ESPESSURA DE 3,40MM,PARAFUSOS PORCAS EFERRAMENTAS NECESSARIAS,COM DIMENSOES EM TORNO DE 8,97M DEVAO E 5,00M DE ALTURA,RECOBRIMENTO MINIMO DE 0,90M E MAXIMODE 4,00M,SOB A INFLUENCIA DO TREM-TIPO RODOVIARIO,EXCLUSIVEANDAIME.ASSENTAMENTO</t>
  </si>
  <si>
    <t>BUEIRO SIMPLES EM ARCO,CONSTITUIDO DE CHAPAS GALVANIZADAS OUREVESTIDAS COM EPOXY,ESPESSURA DE 4,70MM,PARAFUSOS,PORCAS EFERRAMENTAS NECESSARIAS,COM DIMENSOES EM TORNO DE 9,45M DEVAO E 3,07M DE ALTURA,RECOBRIMENTO MINIMO DE 0,90M E MAXIMODE 4,00M,SOB A INFLUENCIA DO TREM-TIPO RODOVIARIO,EXCLUSIVEANDAIME.ASSENTAMENTO</t>
  </si>
  <si>
    <t>BUEIRO SIMPLES EM ARCO,CONSTITUIDO DE CHAPAS GALVANIZADAS OUREVESTIDAS COM EPOXY,ESPESSURA DE 4,70MM,PARAFUSOS,PORCAS EFERRAMENTAS NECESSARIAS,COM DIMENSOES EM TORNO DE 9,86M DEVAO E 6,07M DE ALTURA,RECOBRIMENTO MINIMO DE 0,90M E MAXIMODE 4,00M,SOB A INFLUENCIA DO TREM-TIPO RODOVIARIO,EXCLUSIVEANDAIME.ASSENTAMENTO</t>
  </si>
  <si>
    <t>BUEIRO SIMPLES EM ARCO,CONSTITUIDO DE CHAPAS GALVANIZADAS OUREVESTIDAS COM EPOXY,ESPESSURA DE 6,30MM,PARAFUSOS,PORCAS EFERRAMENTAS NECESSARIAS,COM DIMENSOES EM TORNO DE 10,77M DEVAO E 3,48M DE ALTURA,RECOBRIMENTO MINIMO DE 1,20M E MAXIMODE 4,00M,SOB A INFLUENCIA DO TREM-TIPO RODOVIARIO,EXCLUSIVEANDAIME.ASSENTAMENTO</t>
  </si>
  <si>
    <t>BUEIRO SIMPLES EM ARCO,CONSTITUIDO DE CHAPAS GALVANIZADAS OUREVESTIDAS COM EPOXY,ESPESSURA DE 6,30MM,PARAFUSOS,PORCAS EFERRAMENTAS NECESSARIAS,COM DIMENSOES EM TORNO DE 10,97M DEVAO E 6,53M DE ALTURA,RECOBRIMENTO MINIMO DE 1,20M E MAXIMODE 4,50M,SOB A INFLUENCIA DO TREM-TIPO RODOVIARIO,EXCLUSIVEANDAIME.ASSENTAMENTO</t>
  </si>
  <si>
    <t>BUEIRO SIMPLES EM ARCO,CONSTITUIDO DE CHAPAS GALVANIZADAS OUREVESTIDAS COM EPOXY,ESPESSURA DE 6,30MM,PARAFUSOS,PORCAS EFERRAMENTAS NECESSARIAS,COM DIMENSOES EM TORNO DE 11,58M DEVAO E 7,16M DE ALTURA,RECOBRIMENTO MINIMO DE 1,20M E MAXIMODE 4,50M,SOB A INFLUENCIA DO TREM-TIPO RODOVIARIO,EXCLUSIVEANDAIME.ASSENTAMENTO</t>
  </si>
  <si>
    <t>BUEIRO SIMPLES EM ARCO,CONSTITUIDO DE CHAPAS GALVANIZADAS OUREVESTIDAS COM EPOXY,ESPESSURA DE 6,30MM,PARAFUSOS,PORCAS EFERRAMENTAS NECESSARIAS,COM DIMENSOES EM TORNO DE 11,78M DEVAO E 4,80M DE ALTURA,RECOBRIMENTO MINIMO DE 1,20M E MAXIMODE 4,50M,SOB A INFLUENCIA DO TREM-TIPO RODOVIARIO,EXCLUSIVEANDAIME.ASSENTAMENTO</t>
  </si>
  <si>
    <t>TUNNEL LINER,PARA PROCESSO NAO DESTRUTIVO,CIRCULAR,CONSTITUIDO DE CHAPAS GALVANIZADAS OU REVESTIDAS COM EPOXY,ESPESSURADE 2,70MM,DIAMETRO DE 1,20M,PARAFUSOS, PORCAS E FERRAMENTASNECESSARIAS,RECOBRIMENTO MINIMO DE 1,20M E MAXIMO DE 12,90M,SOB A INFLUENCIA DO TREM-TIPO RODOVIARIO,EXCLUSIVE ANDAIME EESCAVACAO DENTRO DO TUNEL.ASSENTAMENTO</t>
  </si>
  <si>
    <t>TUNNEL LINER,PARA PROCESSO NAO DESTRUTIVO,CIRCULAR,CONSTITUIDO DE CHAPAS GALVANIZADAS OU REVESTIDAS COM EPOXY,ESPESSURADE 2,70MM,DIAMETRO DE 1,60M,PARAFUSOS, PORCAS E FERRAMENTASNECESSARIAS,RECOBRIMENTO MINIMO DE 1,20M E MAXIMO DE 9,60M,SOB A INFLUENCIA DO TREM-TIPO RODOVIARIO,EXCLUSIVE ANDAIME EESCAVACAO DENTRO DO TUNEL.ASSENTAMENTO</t>
  </si>
  <si>
    <t>TUNNEL LINER,PARA PROCESSO NAO DESTRUTIVO,CIRCULAR,CONSTITUIDO DE CHAPAS GALVANIZADAS OU REVESTIDAS COM EPOXY,ESPESSURADE 2,70MM,DIAMETRO DE 2,00M,PARAFUSOS, PORCAS E FERRAMENTASNECESSARIAS,RECOBRIMENTO MINIMO DE 1,50M E MAXIMO DE 7,70M,SOB A INFLUENCIA DO TREM-TIPO RODOVIARIO,EXCLUSIVE ANDAIME EESCAVACAO DENTRO DO TUNEL.ASSENTAMENTO</t>
  </si>
  <si>
    <t>TUNNEL LINER,PARA PROCESSO NAO DESTRUTIVO,CIRCULAR,CONSTITUIDO DE CHAPAS GALVANIZADAS OU REVESTIDAS COM EPOXY,ESPESSURADE 2,70MM,DIAMETRO DE 2,40M,PARAFUSOS, PORCAS E FERRAMENTASNECESSARIAS,RECOBRIMENTO MINIMO DE 1,90M E MAXIMO DE 6,40M,SOB A INFLUENCIA DO TREM-TIPO RODOVIARIO,EXCLUSIVE ANDAIME EESCAVACAO DENTRO DO TUNEL.ASSENTAMENTO</t>
  </si>
  <si>
    <t>TUNNEL LINER,PARA PROCESSO NAO DESTRUTIVO,CIRCULAR,CONSTITUIDO DE CHAPAS GALVANIZADAS OU REVESTIDAS COM EPOXY,ESPESSURADE 2,70MM,DIAMETRO DE 2,80M,PARAFUSOS, PORCAS E FERRAMENTASNECESSARIAS,RECOBRIMENTO MINIMO DE 2,20M E MAXIMO DE 5,50M,SOB A INFLUENCIA DO TREM-TIPO RODOVIARIO,EXCLUSIVE ANDAIME EESCAVACAO DENTRO DO TUNEL.ASSENTAMENTO</t>
  </si>
  <si>
    <t>TUNNEL LINER,PARA PROCESSO NAO DESTRUTIVO,CIRCULAR,CONSTITUIDO DE CHAPAS GALVANIZADAS OU REVESTIDAS COM EPOXY,ESPESSURADE 2,70MM,DIAMETRO DE 3,20M,PARAFUSOS, PORCAS E FERRAMENTASNECESSARIAS,RECOBRIMENTO MINIMO DE 2,40M E MAXIMO DE 4,80M,SOB A INFLUENCIA DO TREM-TIPO RODOVIARIO,EXCLUSIVE ANDAIME EESCAVACAO DENTRO DO TUNEL.ASSENTAMENTO</t>
  </si>
  <si>
    <t>TUNNEL LINER,PARA PROCESSO NAO DESTRUTIVO,CIRCULAR,CONSTITUIDO DE CHAPAS GALVANIZADAS OU REVESTIDAS COM EPOXY,ESPESSURADE 2,70MM,DIAMETRO DE 3,60M,PARAFUSOS, PORCAS E FERRAMENTASNECESSARIAS,RECOBRIMENTO MINIMO DE 2,60M E MAXIMO DE 4,30M,SOB A INFLUENCIA DO TREM-TIPO RODOVIARIO,EXCLUSIVE ANDAIME EESCAVACAO DENTRO DO TUNEL.ASSENTAMENTO</t>
  </si>
  <si>
    <t>TUNNEL LINER,PARA PROCESSO NAO DESTRUTIVO,CIRCULAR,CONSTITUIDO DE CHAPAS GALVANIZADAS OU REVESTIDAS COM EPOXY,ESPESSURADE 3,40MM,DIAMETRO DE 4,00M,PARAFUSOS, PORCAS E FERRAMENTASNECESSARIAS,RECOBRIMENTO MINIMO DE 2,80M E MAXIMO DE 4,60M,SOB A INFLUENCIA DO TREM-TIPO RODOVIARIO,EXCLUSIVE ANDAIME EESCAVACAO DENTRO DO TUNEL.ASSENTAMENTO</t>
  </si>
  <si>
    <t>TUNNEL LINER,PARA PROCESSO NAO DESTRUTIVO,CIRCULAR,CONSTITUIDO DE CHAPAS GALVANIZADAS OU REVESTIDAS COM EPOXY,ESPESSURADE 4,70MM,DIAMETRO DE 4,40M,PARAFUSOS, PORCAS E FERRAMENTASNECESSARIAS,RECOBRIMENTO MINIMO DE 3,00M E MAXIMO DE 5,20M,SOB A INFLUENCIA DO TREM-TIPO RODOVIARIO,EXCLUSIVE ANDAIME EESCAVACAO DENTRO DO TUNEL.ASSENTAMENTO</t>
  </si>
  <si>
    <t>TUNNEL LINER,PARA PROCESSO NAO DESTRUTIVO,CIRCULAR,CONSTITUIDO DE CHAPAS GALVANIZADAS OU REVESTIDAS COM EPOXY,ESPESSURADE 6,30MM,DIAMETRO DE 4,80M,PARAFUSOS, PORCAS E FERRAMENTASNECESSARIAS,RECOBRIMENTO MINIMO DE 3,20M E MAXIMO DE 5,80M,SOB A INFLUENCIA DO TREM-TIPO RODOVIARIO,EXCLUSIVE ANDAIME EESCAVACAO DENTRO DO TUNEL.ASSENTAMENTO</t>
  </si>
  <si>
    <t>BRITAGEM DE ROCHA,APROVEITAMENTO DA ESCAVACAO DE MATERIAL DE3ª CATEGORIA,PARA IMPLANTACAO OU ALARGAMENTO DE RODOVIAS,EXCLUSIVE O TRANSPORTE DO BRITADOR,INCLUSIVE ESCAVACAO(POR M3DE PEDRA BRITADA)</t>
  </si>
  <si>
    <t>CONCRETO BETUMINOSO USINADO A QUENTE,EXCLUSIVE PREPARO,INCLUSIVE TRANSPORTE.CUSTO SOMENTE DOS MATERIAIS.FORNECIMENTO</t>
  </si>
  <si>
    <t>CONCRETO BETUMINOSO USINADO A QUENTE TIPO "BINDER",EXCLUSIVEPREPARO,INCLUSIVE TRANSPORTE.CUSTO SOMENTE DOS MATERIAIS.FORNECIMENTO</t>
  </si>
  <si>
    <t>IMPRIMACAO,INCLUSIVE TRANSPORTE.CUSTO SOMENTE DOS MATERIAIS.FORNECIMENTO</t>
  </si>
  <si>
    <t>PINTURA DE LIGACAO,INCLUSIVE TRANSPORTE.CUSTO SOMENTE DOS MATERIAIS.FORNECIMENTO</t>
  </si>
  <si>
    <t>TRATAMENTO SUPERFICIAL SIMPLES,INCLUSIVE TRANSPORTE.CUSTO SOMENTE DOS MATERIAIS.FORNECIMENTO</t>
  </si>
  <si>
    <t>TRATAMENTO SUPERFICIAL DUPLO,INCLUSIVE TRANSPORTE.CUSTO SOMENTE DOS MATERIAIS.FORNECIMENTO</t>
  </si>
  <si>
    <t>TRATAMENTO SUPERFICIAL TRIPLO,INCLUSIVE TRANSPORTE.CUSTO SOMENTE DOS MATERIAIS.FORNECIMENTO</t>
  </si>
  <si>
    <t>EMULSAO ASFALTICA CATIONICA,TIPO RR-2C,INCLUSIVE TRANSPORTE.CUSTO SOMENTE DOS MATERIAIS.FORNECIMENTO</t>
  </si>
  <si>
    <t>EMULSAO ASFALTICA CATIONICA,TIPO RL-1C,INCLUSIVE TRANSPORTE.CUSTO SOMENTE DOS MATERIAIS.FORNECIMENTO</t>
  </si>
  <si>
    <t>EMULSAO ASFALTICA CATIONICA RR-1C,INCLUSIVE TRANSPORTE.CUSTOSOMENTE DOS MATERIAIS.FORNECIMENTO</t>
  </si>
  <si>
    <t>EMULSAO ASFALTICA CATIONICA,TIPO RM-1C,INCLUSIVE TRANSPORTE.CUSTO SOMENTE DOS MATERIAIS.FORNECIMENTO</t>
  </si>
  <si>
    <t>ASFALTO DILUIDO,TIPO CM-30,INCLUSIVE TRANSPORTE.CUSTO SOMENTE DOS MATERIAIS.FORNECIMENTO</t>
  </si>
  <si>
    <t>MATERIAL BETUMINOSO,TIPO CIMENTO ASFALTICO CAP-30/45,INCLUSIVE TRANSPORTE.CUSTO SOMENTE DOS MATERIAIS.FORNECIMENTO</t>
  </si>
  <si>
    <t>EMULSAO ASFALTICA CATIONICA,TIPO RR-2C,EXCLUSIVE TRANSPORTE.CUSTO SOMENTE DOS MATERIAIS.FORNECIMENTO</t>
  </si>
  <si>
    <t>EMULSAO ASFALTICA CATIONICA,TIPO RL-1C,EXCLUSIVE TRANSPORTE.CUSTO SOMENTE DOS MATERIAIS.FORNECIMENTO</t>
  </si>
  <si>
    <t>EMULSAO ASFALTICA CATIONICA,TIPO RR-1C,EXCLUSIVE TRANSPORTE.CUSTO SOMENTE DOS MATERIAIS.FORNECIMENTO</t>
  </si>
  <si>
    <t>EMULSAO ASFALTICA CATIONICA,TIPO RM-1C,EXCLUSIVE TRANSPORTE.CUSTO SOMENTE DOS MATERIAIS.FORNECIMENTO</t>
  </si>
  <si>
    <t>MATERIAL BETUMINOSO,TIPO CIMENTO ASFALTICO CAP-30/45,EXCLUSIVE TRANSPORTE.CUSTO SOMENTE DOS MATERIAIS.FORNECIMENTO</t>
  </si>
  <si>
    <t>MATERIAL BETUMINOSO,TIPO CIMENTO ASFALTICO CAP-50/70,EXCLUSIVE TRANSPORTE.CUSTO SOMENTE DOS MATERIAIS.FORNECIMENTO</t>
  </si>
  <si>
    <t>BARREIRA PRE-MOLDADA EXTERNA,EM CONCRETO ARMADO(FCK=25MPA,ACO CA-50),TIPO DER-RJ,MEDINDO 0,15M NO TOPO,0,40M NA BASE E 0,77M DE ALTURA,INCLUINDO FERROS DE LIGACAO E FORNECIMENTO DOS MATERIAIS</t>
  </si>
  <si>
    <t>BARREIRA PRE-MOLDADA EXTERNA,EM CONCRETO ARMADO(FCK=25MPA,ACO CA-50),TIPO DER-RJ,MEDINDO 0,25M NO TOPO,0,40M NA BASE E 1,14M DE ALTURA,INCLUINDO VIGOTA HORIZONTAL,MONTANTE A CADA 1,00M,FERROS DE LIGACAO E FORNECIMENTO DOS MATERIAIS</t>
  </si>
  <si>
    <t>BARREIRA DUPLA PRE-MOLDADA INTERNA(DIVISORIA DE PISTA),EM CONCRETO ARMADO(FCK=25MPA,ACO CA-50),TIPO DER-RJ,MEDINDO 0,15MNO TOPO,0,65M NA BASE E 0,77M DE ALTURA,INCLUINDO FERROS DELIGACAO E FORNECIMENTO DOS MATERIAIS</t>
  </si>
  <si>
    <t>BARREIRA PRE-MOLDADA EXTERNA,EM CONCRETO ARMADO(FCK=25MPA,ACO CA-50),FIXADA EM SOLO TIPO DER-RJ,MEDINDO 0,15M NO TOPO,0,40M NA BASE E 1,47M DE ALTURA TOTAL(SENDO PARTE ENTERRADA),TENDO SAPATA LATERAL DE CONCRETO ARMADO,CONCRETADA NO LOCAL,COM 1,50M DE LARGURA,INCLUSIVE FORNECIMENTO DOS MATERIAIS,EXCLUSIVE BERCOS</t>
  </si>
  <si>
    <t>BARREIRA PRE-MOLDADA EXTERNA,EM CONCRETO ARMADO(FCK=25MPA,ACO CA-50),FIXADA EM SOLO,TIPO DER-RJ,MEDINDO 0,25M NO TOPO,0,40M NA BASE E 2,34M DE ALTURA TOTAL(SENDO PARTE ENTERRADA),INCLUINDO VIGOTAS HORIZONTAIS,MONTANTES A CADA 1,00M,TENDO SAPATA LATERAL DE CONCRETO ARMADO,CONCRETADA NO LOCAL,C/0,60MDE LARGURA,INCLUSIVE FORNECIMENTO DOS MATERIAIS,EXCL.BERCOS</t>
  </si>
  <si>
    <t>BARREIRA DUPLA PRE-MOLDADA INTERNA(DIVISORIA DE PISTA),EM CONCRETO ARMADO(FCK=25MPA,ACO CA-50),FIXADA EM SOLO,TIPO DER-RJ,MEDINDO 0,15M NO TOPO,0,65M NA BASE E 1,27M DE ALTURA TOTAL(SENDO PARTE ENTERRADA),TENDO SAPATAS LATERIAIS DE CONCRETOARMADO COM 0,50M DE LARGURA,CONCRETADA NO LOCAL,INCLUSIVE FORNECIMENTO DOS MATERIAIS,EXCLUSIVE BERCOS</t>
  </si>
  <si>
    <t>GUARDA-CORPO EM CONCRETO ARMADO(FCK=15MPA,ACO CA-50),FORMADOPOR QUADROS RETANGULARES DE 1,90X0,50M SUSTENTADOS POR DOISMONTANTES DE 0,85M DE ALTURA,INCLUSIVE FORNECIMENTO DOS MATERIAIS E ELEMENTOS DE FIXACAO NA PONTE</t>
  </si>
  <si>
    <t>MURETA DIVISORIA DE TRAFEGO,EM CONCRETO SIMPLES,TIPO AVENIDABRASIL,COM A FORMA EXECUTADA EM CHAPAS DE MADEIRA COMPENSADA DE 14MM RESINADA E DE 20MM PLASTIFICADA,INCLUSIVE FORNECIMENTO DOS MATERIAIS</t>
  </si>
  <si>
    <t>MURETA DIVISORIA DE TRAFEGO,EM CONCRETO SIMPLES,TIPO AVENIDABRASIL,INCLUSIVE FORNECIMENTO DOS MATERIAIS,EXCLUSIVE FORMA</t>
  </si>
  <si>
    <t>PROTECAO DE ESCORAMENTO PARA "LATERAL DE PISTA" (NAVIO),MEDINDO 1,50M DE LARGURA,1,50M DE ALTURA,0,30M DE ESPESSURA DE PAREDE E 16,00M DE COMPRIMENTO UTILIZANDO CONCRETO E TRILHO,CONFORME DESENHO DO DER-RJ</t>
  </si>
  <si>
    <t>PROTECAO DE ESCORAMENTO PARA "CENTRO DE PISTA" (NAVIO),MEDINDO 3,00M DE LARGURA,1,50M DE ALTURA,0,30M DE ESPESSURA DE PAREDE E 16,00M DE COMPRIMENTO UTILIZANDO CONCRETO E TRILHO,CONFORME DESENHO DO DER-RJ</t>
  </si>
  <si>
    <t>PROTECAO PARA VEICULOS,EM VERGALHOES,PRESOS A ESTRUTURA EXISTENTE,TELA DE ACO (MALHA Nº12 DE 8X8CM) E LONA DE PLASTICO(POLIETILENO),REAPROVEITAMENTO DA TELA DE ACO 4 VEZES E DOPLASTICO 2 VEZES</t>
  </si>
  <si>
    <t>ASSENTAMENTO DE POSTE RETO,DE ACO DE 3,50 ATE 6,00M,COM FLANGE DE ACO SOLDADO NA SUA BASE,FIXADO POR PARAFUSOS CHUMBADORES ENGASTADOS EM FUNDACAO DE CONCRETO,EXCLUSIVE FUNDACAO EFORNECIMENTO DO POSTE</t>
  </si>
  <si>
    <t>ASSENTAMENTO DE POSTE RETO,DE ACO DE 7,00 ATE 9,00M,COM FLANGE DE ACO SOLDADO NA SUA BASE,FIXADO POR PARAFUSOS CHUMBADORRES ENGASTADOS EM FUNDACAO DE CONCRETO,EXCLUSIVE FUNDACAO EFORNECIMENTO DO POSTE</t>
  </si>
  <si>
    <t>ASSENTAMENTO DE POSTE RETO,DE ACO DE 13,00 ATE 20,00M,COM FLANGE DE ACO SOLDADO NA SUA BASE,FIXADO POR PARAFUSOS CHUMBADORES ENGASTADOS EM FUNDACAO DE CONCRETO,EXCLUSIVE FUNDACAO EFORNECIMENTO DO POSTE</t>
  </si>
  <si>
    <t>ASSENTAMENTO DE POSTE CURVO,DE 1 BRACO,DE ACO DE 8,00 ATE 9,00M,COM FLANGE DE ACO SOLDADO NA SUA BASE,FIXADO POR PARAFUSOS CHUMBADORES ENGASTADOS EM FUNDACAO DE CONCRETO,EXCLUSIVEFUNDACAO E FORNECIMENTO DO POSTE</t>
  </si>
  <si>
    <t>ASSENTAMENTO DE POSTE CURVO,DE 1 BRACO,DE ACO DE 10,00 ATE 12,00M,COM FLANGE DE ACO SOLDADO NA SUA BASE,FIXADO POR PARAFUSOS CHUMBADORES ENGASTADOS EM FUNDACAO DE CONCRETO,EXCLUSIVE FUNDACAO E FORNECIMENTO DO POSTE</t>
  </si>
  <si>
    <t>ASSENTAMENTO DE POSTE CURVO,DE 2 BRACOS,DE ACO DE 8,00 ATE 9,00M,COM FLANGE DE ACO SOLDADO NA SUA BASE,FIXADO POR PARAFUSOS CHUMBADORES ENGASTADOS EM FUNDACAO DE CONCRETO,EXCLUSIVEFUNDACAO E FORNECIMENTO DO POSTE</t>
  </si>
  <si>
    <t>ASSENTAMENTO DE POSTE CURVO,DE 2 BRACOS,DE ACO DE 10,00 ATE12,00M,COM FLANGE DE ACO SOLDADO NA SUA BASE,FIXADO POR PARAFUSOS CHUMBADORES ENGASTADOS EM FUNDACAO DE CONCRETO,EXCLUSIVE FUNDACAO E FORNECIMENTO DO POSTE</t>
  </si>
  <si>
    <t>PINTURA EM CONJUNTO DE LUMINARIAS 4 PETALAS LRJ-11 OU LRJ-13,CONFORME PROJETO NºA4-1792-PD,RIOLUZ,COM UMA DEMAO DE TINTAGRAFITE,COM PROPRIEDADES DE PRIMER E DE ACABAMENTO,COM ALTOTEOR DE ZARCAO</t>
  </si>
  <si>
    <t>PINTURA EM SUPORTE PARA LUMINARIA LRJ-11 OU LRJ-13,CONFORMEPROJETO NºA3-1812-PD,RIOLUZ,COM UMA DEMAO DE TINTA GRAFITE,COM PROPRIEDADES DE PRIMER E DE ACABAMENTO,COM ALTO TEOR DE ZARCAO</t>
  </si>
  <si>
    <t>PINTURA DE POSTE RETO,DE ACO,DE 4,50 A 6,00M,COM TINTA DE ACABAMENTO GRAFITE SINTETICO,A BASE DE RESINA ALQUIDICA,APLICADA SOBRE ZARCAO DE SECAGEM RAPIDA,COR LARANJA,DA MESMA LINHADO FABRICANTE,INCLUSIVE LIMPEZA,LIXAMENTO,DESENGORDURAMENTOE DUAS DEMAOS DE ACABAMENTO</t>
  </si>
  <si>
    <t>PINTURA DE POSTE RETO,DE ACO,DE 7,00 A 9,00M,COM TINTA DE ACABAMENTO GRAFITE SINTETICO,A BASE DE RESINA ALQUIDICA,APLICADA SOBRE ZARCAO DE SECAGEM RAPIDA,COR LARANJA,DA MESMA LINHADO FABRICANTE,INCLUSIVE LIMPEZA,LIXAMENTO,DESENGORDURAMENTOE DUAS DEMAOS DE ACABAMENTO</t>
  </si>
  <si>
    <t>PINTURA DE POSTE RETO,DE ACO,DE 10,00 A 15,00M,COM TINTA DEACABAMENTO GRAFITE SINTETICO,A BASE DE RESINA ALQUIDICA,APLICADA SOBRE ZARCAO DE SECAGEM RAPIDA,COR LARANJA,DA MESMA LINHA DO FABRICANTE,INCLUSIVE LIMPEZA,LIXAMENTO,DESENGORDURAMENTO E DUAS DEMAOS DE ACABAMENTO</t>
  </si>
  <si>
    <t>PINTURA DE POSTE RETO,DE ACO,DE 16,00 A 20,00M,COM TINTA DEACABAMENTO GRAFITE SINTETICO A BASE DE RESINA ALQUIDICA,APLICADA SOBRE ZARCAO DE SECAGEM RAPIDA,COR LARANJA,DA MESMA LINHA DO FABRICANTE,INCLUSIVE LIMPEZA,LIXAMENTO,DESENGORDURAMENTO E DUAS DEMAOS DE ACABAMENTO</t>
  </si>
  <si>
    <t>PINTURA DE POSTE CURVO,DE ACO,DE 9,00M,COM 1 BRACO,COM TINTADE ACABAMENTO GRAFITE SINTETICO A BASE DE RESINA ALQUIDICA,APLICADA SOBRE ZARCAO DE SECAGEM RAPIDA,COR LARANJA,DA MESMALINHA DO FABRICANTE,INCLUSIVE LIMPEZA,LIXAMENTO,DESENGORDURAMENTO E DUAS DEMAOS DE ACABAMENTO</t>
  </si>
  <si>
    <t>PINTURA DE POSTE CURVO,DE ACO,DE 9,00M,COM 2 BRACOS,COM TINTA DE ACABAMENTO GRAFITE SINTETICO A BASE DE RESINA ALQUIDICA,APLICADA SOBRE ZARCAO DE SECAGEM RAPIDA,COR LARANJA,DA MESMA LINHA DO FABRICANTE,INCLUSIVE LIMPEZA,LIXAMENTO,DESENGORDURAMENTO E DUAS DEMAOS DE ACABAMENTO</t>
  </si>
  <si>
    <t>PINTURA DE POSTE CURVO,DE ACO,DE 12,00M,COM 1 BRACO,COM TINTA DE ACABAMENTO GRAFITE SINTETICO A BASE DE RESINA ALQUIDICA,APLICADA SOBRE ZARCAO DE SECAGEM RAPIDA,COR LARANJA,DA MESMA LINHA DO FABRICANTE,INCLUSIVE LIMPEZA,LIXAMENTO,DESENGORDURAMENTO E DUAS DEMAOS DE ACABAMENTO</t>
  </si>
  <si>
    <t>PINTURA DE POSTE CURVO,DE ACO,DE 12,00M,COM 2 BRACOS,COM TINTA DE ACABAMENTO GRAFITE SINTETICO A BASE DE RESINA ALQUIDICA,APLICADA SOBRE ZARCAO DE SECAGEM RAPIDA,COR LARANJA,DA MESMA LINHA DO FABRICANTE,INCLUSIVE LIMPEZA,LIXAMENTO,DESENGORDURAMENTO E DUAS DEMAOS DE ACABAMENTO</t>
  </si>
  <si>
    <t>FUNDACAO SIMPLES DE CONCRETO PRE-MOLDADO,PROJETO RIOLUZ,COMCHUMBADORES DE ACO,PROVIDO DE ARRUELAS E PORCAS PARA FIXACAODE POSTE RETO DE ACO,DE 3,50 ATE 6,00M,EXCLUSIVE O POSTE E CHUMBADORES</t>
  </si>
  <si>
    <t>FUNDACAO SIMPLES DE CONCRETO PRE-MOLDADO,PROJETO RIOLUZ,COMCHUMBADORES DE ACO,PROVIDO DE ARRUELAS E PORCAS PARA FIXACAODE POSTE RETO DE ACO,DE 7,00 ATE 9,00M,EXCLUSIVE O POSTE E CHUMBADORES</t>
  </si>
  <si>
    <t>FUNDACAO SIMPLES DE CONCRETO PRE-MOLDADO,PROJETO RIOLUZ,COMCHUMBADORES DE ACO,PROVIDO DE ARRUELAS E PORCAS PARA FIXACAODE POSTE RETO DE ACO,DE 12,00 ATE 15,00M,EXCLUSIVE O POSTE ECHUMBADORES</t>
  </si>
  <si>
    <t>FUNDACAO SIMPLES DE CONCRETO PRE-MOLDADO,PROJETO RIOLUZ,COMCHUMBADORES DE ACO,PROVIDO DE ARRUELAS E PORCAS PARA FIXACAODE POSTE RETO DE ACO,DE 16,00 ATE 20,00M,EXCLUSIVE POSTE E CHUMBADORES</t>
  </si>
  <si>
    <t>FUNDACAO SIMPLES DE CONCRETO PRE-MOLDADO,PROJETO RIOLUZ,COMCHUMBADORES DE ACO,PROVIDO DE ARRUELAS E PORCAS PARA FIXACAODE POSTE CURVO DE ACO,DE 1 BRACO,DE 8,00 ATE 9,00M,EXCLUSIVEO POSTE E CHUMBADORES</t>
  </si>
  <si>
    <t>FUNDACAO SIMPLES DE CONCRETO PRE-MOLDADO,PROJETO RIOLUZ,COMCHUMBADORES DE ACO,PROVIDO DE ARRUELAS E PORCAS PARA FIXACAODE POSTE CURVO DE ACO,DE 1 BRACO,DE 10,00 ATE 12,00M,EXCLUSIVE O POSTE E CHUMBADORES</t>
  </si>
  <si>
    <t>FUNDACAO SIMPLES DE CONCRETO PRE-MOLDADO,PROJETO RIOLUZ COMCHUMBADORES DE ACO,PROVIDO DE ARRUELAS E PORCAS PARA FIXACAODE POSTE CURVO DE ACO,DE 2 BRACOS,DE 8,00 ATE 9,00M,EXCLUSIVE O POSTE E CHUMBADORES</t>
  </si>
  <si>
    <t>FUNDACAO SIMPLES DE CONCRETO PRE-MOLDADO,PROJETO RIOLUZ,COMCHUMBADORES DE ACO,PROVIDO DE ARRUELAS E PORCAS PARA FIXACAODE POSTE CURVO DE ACO,DE 2 BRACOS,DE 10,00 ATE 12,00M,EXCLUSIVE O POSTE E CHUMBADORES</t>
  </si>
  <si>
    <t>FUNDACAO ESPECIAL PARA FIXACAO DE POSTE DE ACO,RETO OU CURVO,COM FLANGE DE 1 OU 2 BRACOS,DE 16,00 ATE 20,00M,EM TERRENOPANTANOSO OU ATERRADO,CONFORME PROJETO Nº A4-1651-PD,RIOLUZ,EXCLUSIVE O POSTE</t>
  </si>
  <si>
    <t>ARMACAO SECUNDARIA VERTICAL,DE 4(QUATRO)ESTRIBOS,COMPLETA,PARA UMA REDE DE B.T.,DE 4(QUATRO)CONDUTORES,PARA ALINHAMENTORETO,ANGULO INFERIOR A 90º E PONTO TERMINAL,EXCLUSIVE FORNECIMENTO DAS CINTAS DE FIXACAO(VER CONJUNTO BTV 1).FORNECIMENTO E INSTALACAO</t>
  </si>
  <si>
    <t>ARMACAO SECUNDARIA VERTICAL,DE 3(TRES)ESTRIBOS,COMPLETA,PARAUMA REDE DE B.T.,DE 3(TRES)CONDUTORES,PARA ALINHAMENTO RETO,ANGULO INFERIOR A 90º E PONTO TERMINAL,EXCLUSIVE FORNECIMENTO DAS CINTAS DE FIXACAO (VER CONJUNTO BTV 1).FORNECIMENTO EINSTALACAO</t>
  </si>
  <si>
    <t>FERRAGENS SINGELAS E 2 CHAVES FUSIVEIS,EM 1 LINHA DE 13,8KV,HORIZONTAL,POSTE AO CENTRO,EXCLUSIVE FORNECIMENTO DAS CHAVESFUSIVEIS,DOS ISOLADORES E FERRAGENS DA LINHA EXISTENTE.INSTALACAO</t>
  </si>
  <si>
    <t>FERRAGENS SINGELAS E 3 CHAVES FUSIVEIS,EM 1 LINHA DE 13,8KV,HORIZONTAL,POSTE AO CENTRO;EXCLUSIVE FORNECIMENTO DAS CHAVESFUSIVEIS,DOS ISOLADORES E FERRAGENS DA LINHA EXISTENTE.INSTALACAO</t>
  </si>
  <si>
    <t>CHAVES FUSIVEIS(TRES),EM 1 LINHA DE 13,8KV,HORIZONTAL,POSTECENTRO,INCLUSIVE SUPORTE DE FIXACAO,PADRAO MADEIRA,MONTAGEMNORMAL,TIPO 13N8,EXCLUSIVE ISOLADORES E FERRAGENS DA LINHA EXISTENTE.FORNECIMENTO E INSTALACAO</t>
  </si>
  <si>
    <t>TRANSFORMADOR DE 5 A 112,5KVA,SOB LINHA DE 13,8KV,EXCLUSIVEFERRAGENS DE SUPORTES,CHAVES FUSIVEIS COM RESPECTIVAS FERRAGENS E TRANSFORMADORES,INCLUSIVE INTERLIGACAO DE AT E BT,SENDO ESTA ULTIMA COM CONECTORES DE LINHA,EXCLUSIVE CONECTORES.INSTALACAO</t>
  </si>
  <si>
    <t>LUMINARIA LRJ-35 PARA LAMPADA VAPOR DE SODIO OU MULTIVAPOR METALICO DE 70W,COM EQUIPAMENTO AUXILIAR INTEGRADO 220V(EM-RIOLUZ Nº30),ENCAIXE EM TUBO COM DIAMETRO DE 48MM,CORPO DE ALUMINIO INJETADO A ALTA PRESSAO,DIFUSOR EM POLICARBONATO INJETADO,RECEPTACULO E-27 COM ISOLAMENTO POR 5KV,CONFORME ESPECIFICACAO EM-RIOLUZ Nº65.FORNECIMENTO</t>
  </si>
  <si>
    <t>LUMINARIA LRJ-36 PARA LAMPADA VAPOR DE SODIO OU MULTIVAPOR METALICO DE 150W,TUBULAR,COM EQUIPAMENTO AUXILIAR INTEGRADO,220V(EM-RIOLUZ Nº30),COM ENCAIXE EM TUBO COM DIAMETRO 48MM,CORPO EM ALUMINIO INJETADO A ALTA PRESSAO,DIFUSOR EM POLICARBONATO INJETADO,RECEPTACULO E-40,COM ISOLAMENTO PARA 5KV,EM-RIOLUZ Nº67.FORNECIMENTO</t>
  </si>
  <si>
    <t>LUMINARIA LRJ-33 PARA LAMPADA VAPOR DE SODIO OU MULTIVAPOR METALICO DE 250W,IP-66,VIDRO CURVO,CORPO EM ALUMINIO INJETADO,PARA ENCAIXE EM TUBO COM DIAMETRO DE 60,3MM,COM EQUIPAMENTOAUXILIAR INTEGRADO(EM-RIOLUZ Nº30),REFLETOR EM CHAPA DE ALUMINIO 99,85% CONFORME ESPECIFICACAO EM-RIOLUZ Nº63.FORNECIMENTO</t>
  </si>
  <si>
    <t>LUMINARIA LRJ-37 PARA LAMPADA A VAPOR DE SODIO OU MULTIVAPORMETALICO DE 250W TUBULAR,COM EQUIPAMENTO AUXILIAR INTEGRADO220/250V (EM-RIOLUZ Nº30),ENCAIXE EM TUBO COM DIAMETRO DE 60,3MM,CORPO EM ALUMINIO INJETADO A ALTA PRESSAO,DIFUSOR EM POLICARBONATO INJETADO,RECEPTACULO E-40 COM ISOLAMENTO PARA 5KV,CONFORME ESPECIFICACAO EM-RIOLUZ Nº68.FORNECIMENTO</t>
  </si>
  <si>
    <t>LUMINARIA LRJ-32 PARA LAMPADA VAPOR DE SODIO OU MULTIVAPOR METALICO DE 400W,IP-66,VIDRO CURVO,CORPO EM ALUMINIO INJETADO,PARA ENCAIXE EM TUBO COM DIAMETRO DE 60,3MM,COM EQUIPAMENTOAUXILIAR INTEGRADO (EM-RIOLUZ Nº30),REFLETOR EM CHAPA DE ALUMINIO 99,85% CONFORME ESPECIFICACAO EM-RIOLUZ Nº62.FORNECIMENTO</t>
  </si>
  <si>
    <t>BRACO,PADRAO RIOLUZ,COM 0,57M OU 1,77M DE PROJECAO HORIZONTAL,PARA LUMINARIA LRJ-10,EM POSTE DE CONCRETO,COM FORNECIMENTO DAS FERRAGENS DE FIXACAO,EXCLUSIVE FORNECIMENTO DO BRACO.COLOCACAO</t>
  </si>
  <si>
    <t>BRACO,PADRAO RIOLUZ,DE 2,60M ATE 3,50M DE PROJECAO HORIZONTAL,EM POSTE RETO DE ACO OU CONCRETO,COM FORNECIMENTO DAS FERRAGENS DE FIXACAO,EXCLUSIVE FORNECIMENTO DO BRACO.COLOCACAO</t>
  </si>
  <si>
    <t>BASE PARA SUSTENTACAO DE POSTE DE ACO RETO DE ATE 7,00M,MODELO TRAPEZOIDAL EM ACO ZINCADO,COM ALTURA DE 400MM,COM PORTINHOLA DE VISITA,INCLUSIVE CHUMBADORES E PARAFUSOS.FORNECIMENTO</t>
  </si>
  <si>
    <t>BASE PARA SUSTENTACAO DE POSTE DE ACO RETO DE 8,00 ATE 12,00M,MODELO TRAPEZOIDAL EM ACO ZINCADO,COM ALTURA DE 400MM,COMPORTINHOLA DE VISITA,INCLUSIVE CHUMBADORES E PARAFUSOS.FORNECIMENTO</t>
  </si>
  <si>
    <t>CONECTOR PERFURANTE P/REDE SUBTERRANEA,TENSAO DE APLICACAO:0,6/1KV,CORPO ISOLADO RESISTENTE AO AMBIENTE DO SUBSOLO,NAS CORES BRANCA OU BEGE CLARO,CONTATO DENTADO:LIGA DE ALUMINIO ESTANHADO,C/CAMADA DE ESPESSURA MINIMA 8MM E CONDUTIVIDADE ELETRICA MINIMA 98% IACS A 20ºC,GRAU DE PROTECAO:IP-65,P/CABOS:PRINCIPAL:6MM2-185MM2 E DERIVACAO:1,5MM2-10MM2.FORNECIMENTO</t>
  </si>
  <si>
    <t>CONECTOR PERFURANTE P/REDE SUBTERRANEA,TENSAO DE APLICACAO:0,6/1KV,CORPO ISOLADO RESISTENTE AO AMBIENTE DO SUBSOLO,NAS CORES BRANCA OU BEGE CLARO,CONTATO DENTADO:LIGA DE ALUMINIO ESTANHADO,C/CAMADA DE ESPESSURA MINIMA 8MM E CONDUTIVIDADE ELETRICA MINIMA 98% IACS A 20ºC,GRAU DE PROTECAO:IP-68,P/CABOS:PRINCIPAL:35MM2-120MM2 E DERIVACAO:25MM2-50MM2.FORNECIMENTO</t>
  </si>
  <si>
    <t>RELE FOTOELETRICO INDIVIDUAL,COM BASE,EM PONTA DE BRACO OU POSTE CURVO (ACO OU CONCRETO) DE ACORDO COM O PADRAO DA RIOLUZ,COM FORNECIMENTO DAS FERRAGENS DE FIXACAO;EXCLUSIVE FORNECIMENTO DO RELE E BASE.ASSENTAMENTO</t>
  </si>
  <si>
    <t>RELE FOTOELETRICO INDIVIDUAL,COM BASE EM POSTE(ACO OU CONCRETO)DE ACORDO COM O PADRAO DA RIOLUZ,EXCLUSIVE FORNECIMENTO DAS FERRAGENS DE FIXACAO E DO RELE FOTOELETRICO E BASE.ASSENTAMENTO</t>
  </si>
  <si>
    <t>ELETRODUTO DE FERRO GALVANIZADO,TIPO PESADO DIAMETRO DE 25MM(1").FORNECIMENTO</t>
  </si>
  <si>
    <t>ELETRODUTO DE FERRO GALVANIZADO,TIPO PESADO,DIAMETRO DE 38MM(1.1/2").FORNECIMENTO</t>
  </si>
  <si>
    <t>ELETRODUTO DE FERRO GALVANIZADO,TIPO PESADO,DIAMETRO DE 50MM(2").FORNECIMENTO</t>
  </si>
  <si>
    <t>ELETRODUTO DE FERRO GALVANIZADO,TIPO PESADO,DIAMETRO DE 75MM(3").FORNECIMENTO</t>
  </si>
  <si>
    <t>LUMINARIA DECORATIVA LDRJ-14 P/LAMPADA FLUORESCENTE COMPACTA18W,C/EQUIPAMENTO AUXILIAR ELETROMAGNETICO INTEGRADO,P/INSTALACAO EM PAREDE,CORPO E GRADE DE PROTECAO EM LIGA DE ALUMINIO FUNDIDO TIPO ASTM-SG-7A OU SAE-23 PINTADOS C/TINTA ESMALTE NA COR CINZA MARTELADO,RECEPTACULO PARA BASE G-24D-2,CONFORME DESENHO A3-1900-PD E ESPECIFICACAO EM-RIOLUZ Nº23.FORN.</t>
  </si>
  <si>
    <t>LUMINARIA DECORATIVA LDRJ-15,P/LAMPADA FLUORESCENTE COMPACTA26W,P/INSTALACAO NO TETO,CORPO E GRADE DE PROTECAO EM LIGADE ALUMINIO FUNDIDO TIPO ASTM-SG-7A/SAE-23 PINTADOS C/TINTAESMALTE COR CINZA MARTELADO,GRADE ROSQUEADA AO CORPO,REFRATOR EM VIDRO BOROSILICATO ROSQUEADO AO CORPO,RECEPTACULO P/BASE G-24D-3,CONFORME DESENHO A4-1905-PD EM-RIOLUZ Nº23.FORN.</t>
  </si>
  <si>
    <t>LUMINARIA DECORATIVA LDRJ-07 PARA LAMPADA A VAPOR DE SODIO OU MULTIVAPOR METALICO DE 70W,COM EQUIPAMENTO AUXILIAR INTEGRADO,BASE EM ALUMINIO FUNDIDO,COM ALOJAMENTO E SUPORTE PARA EQUIPAMENTO AUXILIAR(REATOR,CAPACITOR,IGNITOR),COM ENCAIXE PARA TUBO COM DIAMETRO DE 48MM,DIFUSOR EM POLIPROPILENO,COM RECEPTACULO E-27,CONFORME DESENHO A3-1965-PD.FORNECIMENTO</t>
  </si>
  <si>
    <t>LUMINARIA DECORATIVA LDRJ-09 PARA LAMPADA A VAPOR DE SODIO OU MULTIVAPOR METALICO DE 70W,COM EQUIPAMENTO AUXILIAR INTEGRADO,BASE EM ALUMINIO FUNDIDO,COM ALOJAMENTO E SUPORTE PARA EQUIPAMENTO AUXILIAR(REATOR,CAPACITOR,IGNITOR),COM ENCAIXE PARA TUBO COM DIAMETRO DE 48MM,DIFUSOR EM POLIPROPILENO,COM RECEPTACULO E-27,CONFORME DESENHO A3-1966-PD.FORNECIMENTO</t>
  </si>
  <si>
    <t>LUMINARIA DECORATIVA LDRJ-20 PARA LAMPADA MULTIVAPOR METALICO 100W,SEMI ESFERICA,C/EQUIPAMENTO AUXILIAR INTEGRADO INSTALADO EM BANDEJA DE CHAPA DE ACO GALVANIZADO,ARO E CARCACA EMALUMINIO INJETADO DE ALTA PRESSAO,GRAU DE PROTECAO MINIMO IP-55,ACABAMENTO C/TRATAMENTO DE FOSFATACAO E PINTURA POLIESTER,PARAFUSOS DE ACO INOX RECEPTACULO E-27.FORNECIMENTO</t>
  </si>
  <si>
    <t>LUMINARIA DECORATIVA LDRJ-11 PARA LAMPADA MVM 150W,COM EQUIPAMENTO AUXILIAR INTEGRADO,PROJETOR PARA VAPOR DE METALICO BILATERAL 150W,REBATEDOR E SUPORTE(CONJUNTO COMPLETO).CONFORMEESPECIFICACAO EM-RIOLUZ-23,DESENHO A4-1863-PD(ULTIMA REVISAO).FORNECIMENTO</t>
  </si>
  <si>
    <t>PROJETOR PRJ-10,PARA LAMPADA A VAPOR DE SODIO OU MULTIVAPORMETALICO DE 250/400W TUBULAR,EM LIGA DE ALUMINIO FUNDIDO TIPO ASTM-SG-70A OU SAE 323,VISOR DE VIDRO PLANO,INCOLOR,TEMPERADO,RESISTENTE A IMPACTOS E CHOQUE TERMICO,SUPORTE TIPO "U",EM FERRO GALVANIZADO POR IMERSAO A QUENTE,CONFORME DESENHO A4-1188-PD E ESPECIFICACAO EM-RIOLUZ Nº20.FORNECIMENTO</t>
  </si>
  <si>
    <t>PROJETOR PRJ-07,P/LAMPADA A VAPOR DE SODIO OU MULTIVAPOR METALICO 250/400W TUBULAR,EM CHAPA DE ALUMINIO REPUXADO,POLIDOQUIMICAMENTE E ANODIZADO,VISOR DE VIDRO PLANO,INCOLOR,TEMPERADO,RESISTENTE A IMPACTOS E CHOQUE TERMICO,FIXADO AO REFLETOR ATRAVES DE ARO DE ALUMINIO,SUPORTE DE FIXACAO TIPO "U",CONFORME DESENHO A4-1514-PD E ESPECIFICACAO EM-RIOLUZ Nº20.FORN</t>
  </si>
  <si>
    <t>PROJETOR PRJ-27,P/UMA LAMPADA VAPOR DE SODIO OU MULTIVAPORMETALICO 250/400W TUBULAR,C/EQUIPAMENTO AUXILIAR INTEGRADO,EM LIGA DE ALUMINIO INJETADO A ALTA PRESSAO-IP65,REFLETOR EMCHAPA DE ALUMINIO DE ALTA PUREZA(99,50%)ESTAMPADO,ANODIZADOE ABRILHANTADO QUIMICAMENTE,CONFORME ESPECIFICACAO EM-RIOLUZ-72.FORNECIMENTO</t>
  </si>
  <si>
    <t>PROJETOR PRJ-28,P/UMA LAMPADA VAPOR DE SODIO DE 50/70/100/150W OU MULTIVAPOR METALICO DE 35/70/100/150W TUBULAR,C/EQUIPAMENTO AUXILIAR INTEGRADO,EM LIGA DE ALUMINIO INJETADO A ALTAPRESSAO-IP65.REFLETOR EM CHAPA DE ALUMINIO DE ALTA PUREZA(99,50%)ESTAMPADO,ANODIZADO E ABRILHANTADO QUIMICAMENTE,CONFORME ESPECIFICACAO EM-RIOLUZ-71.FORNECIMENTO</t>
  </si>
  <si>
    <t>PROJETOR PRJ-08,MODELO 2,P/2 LAMPADAS A VAPOR DE SODIO OU MULTIVAPOR METALICO 400W TUBULAR,EM LIGA DE ALUMINIO FUNDIDO TIPO ASTM-SG-70A OU SAE 323,REFLETOR INTERNO EM ALUMINIO ALTAPUREZA(99,85%AL),VISOR DE VIDRO PLANO,INCOLOR,TEMPERADO,RESISTENTE A IMPACTOS E CHOQUE TERMICO,SUPORTE TIPO "U",CONFORME DESENHO A4-1625-PD E ESPECIFICACAO EM-RIOLUZ Nº20.FORN.</t>
  </si>
  <si>
    <t>PROJETOR PRJ-08,MODELO 1,P/LAMPADA A VAPOR DE SODIO 1000W,MULTIVAPOR METALICO DE 1000/2000W OVOIDE OU TUBULAR,EM LIGA DEALUMINIO FUNDIDO TIPO ASTM-SG-70A OU SAE 323,DEFLETOR INTERNO EM ALUMINIO ALTA PUREZA(99,85%AL),VISOR DE VIDRO PLANO,INCOLOR,TEMPERADO,SUPORTE TIPO "U",CONFORME DESENHO A4-1625-PDE ESPECIFICACAO EM-RIO-LUZ Nº20.FORNECIMENTO</t>
  </si>
  <si>
    <t>REATOR,PADRAO RIOLUZ,PARA LAMPADA DE DESCARGA EM POSTE(ACO OU CONCRETO),INCLUINDO INTERLIGACAO NA REDE E NA LUMINARIA EFERRAGENS DE FIXACAO;EXCLUSIVE FORNECIMENTO DO REATOR.COLOCACAO</t>
  </si>
  <si>
    <t>CHUMBADOR PARA FIXACAO DE POSTE DE ACO CURVO DE 1 BRACO,DE 8M ATE 9M DE ALTURA,EXCLUSIVE ESTE,DE 7/8"X600MM,COM PORCA EARRUELA GALVANIZADAS A FOGO,PADRAO RIOLUZ.FORNECIMENTO E INSTALACAO</t>
  </si>
  <si>
    <t>PLANTIO DE GRAMA EM PLACAS,EM ENCOSTA,TIPO SAO CARLOS,BATATAIS OU LARGA,INCLUSIVE COMPRA E ARRANCAMENTO NO LOCAL DE ORIGEM,CARGA,TRANSPORTE MANUAL ENCOSTA ACIMA,DESCARGA E PREPARODO TERRENO</t>
  </si>
  <si>
    <t>TRATAMENTO DE ARVORES COM LESOES ACIMA DE 0,50M²,COMPREENDENDO:RASPAGEM DO MATERIAL NECROSADO,APLICACAO DE FUNGICIDAS,INSETICIDAS,HORMONIOS E IMPERMEABILIZANTES,FECHAMENTO DAS CAVIDADES COM ESPUMA DE POLIURETANO COBERTA COM NATA DE CIMENTOE INCORPORACAO DE MATERIAIS PARA ENRIQUECIMENTO DO SOLO,EXCLUSIVE MAO-DE-OBRA</t>
  </si>
  <si>
    <t>TRATAMENTO DE ARVORES COM LESOES ATE 0.50M2,COMPREENDENDO:RASPAGEM DO MATERIAL NECROSADO,APLICACAO DE FUNGICIDAS,INSETICIDAS,HORMONIOS E IMPERMEABILIZANTES,FECHAMENTO DAS CAVIDADESCOM ESPUMA DE POLIURETANO COBERTA COM NATA DE CIMENTO E INCORPORACAO DE MATERIAIS PARA ENRIQUECIMENTO DO SOLO,EXCLUSIVEMAO-DE-OBRA</t>
  </si>
  <si>
    <t>TRATAMENTO FITOSSANITARIO EM ARVORES,COMPREENDENDO:EXECUCAODE PEQUENAS PODAS(GALHOS E RAMOS COMPROMETIDOS),RASPAGEM DEMATERIAL NECROSADO,APLICACAO DE FUNGICIDAS,INSETICIDAS,HORMONIOS,IMPERMEABILIZANTES E FERTILIZANTES,ALARGAMENTO DE GOLAS,REVOLVIMENTO DE SOLO,REMOCAO E TRANSPORTE DE MATERIAL,RECOMPOSICAO E PLANTIO DE COBERTURA NAS GOLAS</t>
  </si>
  <si>
    <t>TRATAMENTO FITOSSANITARIO PARA O COMBATE A SECA DE ARVORES,COMPREENDENDO:APLICACAO DE FUNGICIDA E REPELENTE E INCORPORACAO DE MATERIAIS PARA ENRIQUECIMENTO DO SOLO,EXCLUSIVE MAO-DE-OBRA</t>
  </si>
  <si>
    <t>ABATE DE ARVORES COM MOTOSSERRA.CUSTO VALIDO PARA CADA 100 UNIDADES</t>
  </si>
  <si>
    <t>DESGALHAMENTO COM MOTOSSERRA.CUSTO VALIDO PARA CADA 100 UNIDADES</t>
  </si>
  <si>
    <t>TORAGEM COM MOTOSSERRA (TORETE DE 1,20M).CUSTO VALIDO PARA CADA 100 UNIDADES</t>
  </si>
  <si>
    <t>ABATER COM MOTOSSERRA,DESGALHAR COM MACHADO E TORAR COM MOTOSSERRA,SEM EMPILHAR</t>
  </si>
  <si>
    <t>ABATER COM MOTOSSERRA,DESGALHAR COM MACHADO E TORAR COM MOTOSSERRA,COM EMPILHAMENTO MANUAL</t>
  </si>
  <si>
    <t>ABATER,DESGALHAR E DESTOCAR COM MOTOSSERRA.CUSTO VALIDO PARACADA 100 UNIDADES</t>
  </si>
  <si>
    <t>MONTAGEM PLACA ACO P/SINALIZACAO VERTICAL POSTE CONCR.ARMADOINCL.FIX.CASTANHAS DUPLAS,FITA ARQUIAR/PARAFUSOS.FORN.E COLOC.</t>
  </si>
  <si>
    <t>PECA DE MACARAMDUBA DE 3"X3" PARA FIX.DAS PLACAS DE SINALIZACAO VERTICAL (1 OU 2 POSTES DE MADEIRA)</t>
  </si>
  <si>
    <t>FIXACAO DE PLACAS DE SINALIZACAO DE RODOVIAS C/PARAFUSO 5/16"X4",FIXADA EM 1 OU 2 POSTES,INCL.PINT.FORN.E COLOC.</t>
  </si>
  <si>
    <t>REVESTIMENTOS PLACAS ACO P/SINALIZ.VERT.C/PELICULA REFL.GRAUTECNICO,GRAU ALTA INTENSIDADE/PELICULA P/LEGENDA.FORN.E APLIC.</t>
  </si>
  <si>
    <t>FASE DE CAMPO PARA LOCACAO DE ESTRADAS COM OROGRAFIA NAO ACIDENTADA E VEGETACAO LEVE</t>
  </si>
  <si>
    <t>NIVEL OFF-SETS EM TERRENO DE OROGRAFIA NAO ACIDENTADA E VEGETACAO LEVE</t>
  </si>
  <si>
    <t>LEVANTAMENTO DE SECAO DE ESTRADA EM TERRENO DE OROGRAFIA NAOACIDENTADA E VEGETACAO LEVE</t>
  </si>
  <si>
    <t>LOCACAO DE OFF-SET EM TERRENO DE OROGRAFIA NAO ACIDENTADA EVEGETACAO DENSA</t>
  </si>
  <si>
    <t>CORTE E REMOCAO DO PAV., APICOAMENTO DA LAJE, FORMAS E CONCRETAGEM DOS BERCOS C/CONCR. FCK= 25MPA - 24H, UTILIZ. GRAUTH</t>
  </si>
  <si>
    <t>USINAGEM DE BRITA PARA OBTENSAO DE BRITA GRADUADA SENDO O PRECO REFERIDO AO M3 BRITA GRAD.COMPARTADA</t>
  </si>
  <si>
    <t>FORN E COLOC. EM ENCOSTA DE MARCOS TOPOGRAFICOS DE CONCRETOCOM PINO DE REFERENCIA DE LATAO.</t>
  </si>
  <si>
    <t>IMPRIMACAO DE BASE DE PAVIMENTACAO DE ACORDO COM AS INSTRUCOES PARA EXECUCAO DO DER-RJ</t>
  </si>
  <si>
    <t>PAVIMENTACAO COM PARALELEPIPEDOS SENDO REJUNTAMENTO COM BETUME E CASCALINHO</t>
  </si>
  <si>
    <t>PINTURA DE LIGACAO DE ACORDO COM AS INSTRUCOES PARA EXECUCAODO DER-RJ</t>
  </si>
  <si>
    <t>CUSTO PRUDUTIVO DE PARALISACAO,DESLOC.OU INST.DE EQUIPAMENTODE SONDAGEM A PERCUSSAO,INC. O EQUIP.E A EQUIPE A DISP.</t>
  </si>
  <si>
    <t>CUSTO IMPRODUTIVO PARALISACAO,DESLOCAMENTOS/INSTALACAO DEEQUIPAM.SONDAGEM ROTATIVA C/EQUIPAMENTO/EQUIPE OPERACAO.</t>
  </si>
  <si>
    <t>MOLDAGEM E COLETA DE CORPO DE PROVA,CONSIDERANDO O TRANSPORTE PARA UMA DISTANCIA DE ATE 100KM</t>
  </si>
  <si>
    <t>CONFECCAO DE RAMPA DE TERRA PARA SUBIDA E DESCIDA DE EQUIPAMENTO PESADO EM CARRETA</t>
  </si>
  <si>
    <t>REVESTIMENTO TIPO LAMA ASFALTICA FINA CONFORME INSTRUCAO DER-RJ,EXCLUSIVE FORNECIMENTO E TRANSPORTE MATERIAIS</t>
  </si>
  <si>
    <t>BARRA ACO CA-25 REDONDA SEM SALIENCIA OU MOSSA, DIAMETRO DE6,3MM A 8,0MM (1/4 A 5/16).</t>
  </si>
  <si>
    <t>LIMPEZA SUPERFICIE METALICA,EM PONTES,VIADUTOS OU ESTRUTURASEMELHANTE,UTILIZ.LIXADEIRA/RASPADEIRA,PRODUCAO DE 280M2/M.</t>
  </si>
  <si>
    <t>CRAVACAO DE ESTACA DE EUCALIPTO COM DIAMETRO 25CM,EXCLUSIVEESTACA</t>
  </si>
  <si>
    <t>TUBO CA-1 CONC.ARMADO P/GALERIAS AGUAS PLUVIAIS C/0,80M DIAM. FORN.MATERIAIS COM AREIA+CIMENTO 1:4. FORNEC.E ASSENTAM.</t>
  </si>
  <si>
    <t>X . Taxa representativa das DESPESAS INDIRETAS, exceto tributos e despesas financeiras</t>
  </si>
  <si>
    <t>TIPO</t>
  </si>
  <si>
    <r>
      <t xml:space="preserve">ALÍQUOTA </t>
    </r>
    <r>
      <rPr>
        <b/>
        <sz val="8"/>
        <rFont val="Arial"/>
        <family val="2"/>
      </rPr>
      <t>(%)</t>
    </r>
  </si>
  <si>
    <t>X.1 - Administração Central</t>
  </si>
  <si>
    <t>X.2 - Seguro e Garantia</t>
  </si>
  <si>
    <t>X.3 - Seguro contra Riscos</t>
  </si>
  <si>
    <t>X.3 - Mobilização e Desmobilização</t>
  </si>
  <si>
    <t>X =</t>
  </si>
  <si>
    <t>Y . Taxa representativa das DESPESAS FINANCEIRAS</t>
  </si>
  <si>
    <t>Y.1 - Despesas Financeiras</t>
  </si>
  <si>
    <t>Y =</t>
  </si>
  <si>
    <t>Z . Taxa representativa do LUCRO</t>
  </si>
  <si>
    <t>Z.1 - Lucro Presumido</t>
  </si>
  <si>
    <t>Z =</t>
  </si>
  <si>
    <t>I.1 - I S S ( Imposto sobre Serviços ) - Municipal</t>
  </si>
  <si>
    <t>I.2 - COFINS ( Contribuição para o Financiamento da Seguridade Social) - Federal</t>
  </si>
  <si>
    <t>I.3 - P I S ( Programa de Integração Social ) - Federal</t>
  </si>
  <si>
    <t>I.4 - CPRB</t>
  </si>
  <si>
    <t>I =</t>
  </si>
  <si>
    <t>B D I - Benefício e Despesas Indiretas (COM DESONERAÇÃO)</t>
  </si>
  <si>
    <t>B D I  =</t>
  </si>
  <si>
    <t>( 1 + X )  ( 1 + Y )  ( 1 + Z )</t>
  </si>
  <si>
    <t xml:space="preserve"> - 1</t>
  </si>
  <si>
    <r>
      <t>ç</t>
    </r>
    <r>
      <rPr>
        <sz val="8"/>
        <rFont val="Arial"/>
        <family val="2"/>
      </rPr>
      <t xml:space="preserve">  Fórmula do BDI</t>
    </r>
  </si>
  <si>
    <t>( 1 - I )</t>
  </si>
  <si>
    <r>
      <t xml:space="preserve">X </t>
    </r>
    <r>
      <rPr>
        <sz val="10"/>
        <rFont val="Arial"/>
        <family val="2"/>
      </rPr>
      <t xml:space="preserve">é a Taxa somatória das </t>
    </r>
    <r>
      <rPr>
        <b/>
        <sz val="10"/>
        <rFont val="Arial"/>
        <family val="2"/>
      </rPr>
      <t>DESPESAS INDIRETAS</t>
    </r>
    <r>
      <rPr>
        <sz val="10"/>
        <rFont val="Arial"/>
        <family val="2"/>
      </rPr>
      <t>, exceto tributos e despesas financeiras;</t>
    </r>
  </si>
  <si>
    <r>
      <t xml:space="preserve">Y </t>
    </r>
    <r>
      <rPr>
        <sz val="10"/>
        <rFont val="Arial"/>
        <family val="2"/>
      </rPr>
      <t xml:space="preserve">é a Taxa representativa das </t>
    </r>
    <r>
      <rPr>
        <b/>
        <sz val="10"/>
        <rFont val="Arial"/>
        <family val="2"/>
      </rPr>
      <t>DESPESAS FINANCEIRAS</t>
    </r>
    <r>
      <rPr>
        <sz val="10"/>
        <rFont val="Arial"/>
        <family val="2"/>
      </rPr>
      <t>;</t>
    </r>
  </si>
  <si>
    <r>
      <t xml:space="preserve">Z </t>
    </r>
    <r>
      <rPr>
        <sz val="10"/>
        <rFont val="Arial"/>
        <family val="2"/>
      </rPr>
      <t xml:space="preserve">é a Taxa representativa do </t>
    </r>
    <r>
      <rPr>
        <b/>
        <sz val="10"/>
        <rFont val="Arial"/>
        <family val="2"/>
      </rPr>
      <t>LUCRO</t>
    </r>
    <r>
      <rPr>
        <sz val="10"/>
        <rFont val="Arial"/>
        <family val="2"/>
      </rPr>
      <t>;</t>
    </r>
  </si>
  <si>
    <r>
      <t xml:space="preserve">I </t>
    </r>
    <r>
      <rPr>
        <sz val="10"/>
        <rFont val="Arial"/>
        <family val="2"/>
      </rPr>
      <t xml:space="preserve">é a Taxa representativa dos </t>
    </r>
    <r>
      <rPr>
        <b/>
        <sz val="10"/>
        <rFont val="Arial"/>
        <family val="2"/>
      </rPr>
      <t>IMPOSTOS</t>
    </r>
    <r>
      <rPr>
        <sz val="10"/>
        <rFont val="Arial"/>
        <family val="2"/>
      </rPr>
      <t>.</t>
    </r>
  </si>
  <si>
    <r>
      <t xml:space="preserve">B.D.I      </t>
    </r>
    <r>
      <rPr>
        <b/>
        <sz val="8"/>
        <rFont val="Arial"/>
        <family val="2"/>
      </rPr>
      <t xml:space="preserve">     </t>
    </r>
    <r>
      <rPr>
        <b/>
        <sz val="8"/>
        <rFont val="Wingdings"/>
        <charset val="2"/>
      </rPr>
      <t>è</t>
    </r>
  </si>
  <si>
    <t>04.015.0110-0</t>
  </si>
  <si>
    <t>04.015.0110-A</t>
  </si>
  <si>
    <t>05.001.0101-0</t>
  </si>
  <si>
    <t>05.001.0101-A</t>
  </si>
  <si>
    <t>05.002.0018-0</t>
  </si>
  <si>
    <t>05.002.0018-A</t>
  </si>
  <si>
    <t>05.002.0019-0</t>
  </si>
  <si>
    <t>05.002.0019-A</t>
  </si>
  <si>
    <t>05.005.0048-0</t>
  </si>
  <si>
    <t>05.005.0048-A</t>
  </si>
  <si>
    <t>05.005.0051-0</t>
  </si>
  <si>
    <t>05.005.0051-A</t>
  </si>
  <si>
    <t>05.005.0060-0</t>
  </si>
  <si>
    <t>05.005.0060-A</t>
  </si>
  <si>
    <t>05.005.0062-0</t>
  </si>
  <si>
    <t>05.005.0062-A</t>
  </si>
  <si>
    <t>05.005.0064-0</t>
  </si>
  <si>
    <t>05.005.0064-A</t>
  </si>
  <si>
    <t>15.018.0072-0</t>
  </si>
  <si>
    <t>15.018.0072-A</t>
  </si>
  <si>
    <t>15.018.0102-0</t>
  </si>
  <si>
    <t>15.018.0102-A</t>
  </si>
  <si>
    <t>15.018.0103-0</t>
  </si>
  <si>
    <t>15.018.0103-A</t>
  </si>
  <si>
    <t>15.020.0175-0</t>
  </si>
  <si>
    <t>15.020.0175-A</t>
  </si>
  <si>
    <t>21.046.0080-0</t>
  </si>
  <si>
    <t>21.046.0080-A</t>
  </si>
  <si>
    <t>21.046.0085-0</t>
  </si>
  <si>
    <t>21.046.0085-A</t>
  </si>
  <si>
    <t>21.046.0087-0</t>
  </si>
  <si>
    <t>21.046.0087-A</t>
  </si>
  <si>
    <t>21.046.0090-0</t>
  </si>
  <si>
    <t>21.046.0090-A</t>
  </si>
  <si>
    <t>21.046.0092-0</t>
  </si>
  <si>
    <t>21.046.0092-A</t>
  </si>
  <si>
    <t>21.046.0100-0</t>
  </si>
  <si>
    <t>21.046.0100-A</t>
  </si>
  <si>
    <t>21.046.0102-0</t>
  </si>
  <si>
    <t>21.046.0102-A</t>
  </si>
  <si>
    <t>21.046.0105-0</t>
  </si>
  <si>
    <t>21.046.0105-A</t>
  </si>
  <si>
    <t>21.046.0107-0</t>
  </si>
  <si>
    <t>21.046.0107-A</t>
  </si>
  <si>
    <t>2.3</t>
  </si>
  <si>
    <t>05.007.0006-0</t>
  </si>
  <si>
    <t>05.007.0006-A</t>
  </si>
  <si>
    <t>05.008.0007-0</t>
  </si>
  <si>
    <t>05.008.0007-A</t>
  </si>
  <si>
    <t>05.008.0015-0</t>
  </si>
  <si>
    <t>05.008.0015-A</t>
  </si>
  <si>
    <t>07.050.0050-0</t>
  </si>
  <si>
    <t>07.050.0050-A</t>
  </si>
  <si>
    <t>07.100.0050-0</t>
  </si>
  <si>
    <t>07.100.0050-A</t>
  </si>
  <si>
    <t>08.015.0060-0</t>
  </si>
  <si>
    <t>08.015.0060-A</t>
  </si>
  <si>
    <t>08.015.0061-0</t>
  </si>
  <si>
    <t>08.015.0061-A</t>
  </si>
  <si>
    <t>08.015.0063-0</t>
  </si>
  <si>
    <t>08.015.0063-A</t>
  </si>
  <si>
    <t>08.015.0065-0</t>
  </si>
  <si>
    <t>08.015.0065-A</t>
  </si>
  <si>
    <t>08.015.0067-0</t>
  </si>
  <si>
    <t>08.015.0067-A</t>
  </si>
  <si>
    <t>08.015.0068-0</t>
  </si>
  <si>
    <t>08.015.0068-A</t>
  </si>
  <si>
    <t>08.037.0070-0</t>
  </si>
  <si>
    <t>08.037.0070-A</t>
  </si>
  <si>
    <t>08.037.0073-0</t>
  </si>
  <si>
    <t>08.037.0073-A</t>
  </si>
  <si>
    <t>08.037.0075-0</t>
  </si>
  <si>
    <t>08.037.0075-A</t>
  </si>
  <si>
    <t>08.037.0077-0</t>
  </si>
  <si>
    <t>08.037.0077-A</t>
  </si>
  <si>
    <t>13.390.0038-0</t>
  </si>
  <si>
    <t>13.390.0038-A</t>
  </si>
  <si>
    <t>13.390.0039-0</t>
  </si>
  <si>
    <t>13.390.0039-A</t>
  </si>
  <si>
    <t>13.460.0025-0</t>
  </si>
  <si>
    <t>13.460.0025-A</t>
  </si>
  <si>
    <t>13.460.0030-0</t>
  </si>
  <si>
    <t>13.460.0030-A</t>
  </si>
  <si>
    <t>13.460.0035-0</t>
  </si>
  <si>
    <t>13.460.0035-A</t>
  </si>
  <si>
    <t>15.007.0573-0</t>
  </si>
  <si>
    <t>15.007.0573-A</t>
  </si>
  <si>
    <t>15.007.0574-0</t>
  </si>
  <si>
    <t>15.007.0574-A</t>
  </si>
  <si>
    <t>15.007.0576-0</t>
  </si>
  <si>
    <t>15.007.0576-A</t>
  </si>
  <si>
    <t>15.007.0577-0</t>
  </si>
  <si>
    <t>15.007.0577-A</t>
  </si>
  <si>
    <t>15.007.0578-0</t>
  </si>
  <si>
    <t>15.007.0578-A</t>
  </si>
  <si>
    <t>15.007.0601-0</t>
  </si>
  <si>
    <t>15.007.0601-A</t>
  </si>
  <si>
    <t>15.007.0602-0</t>
  </si>
  <si>
    <t>15.007.0602-A</t>
  </si>
  <si>
    <t>15.007.0616-0</t>
  </si>
  <si>
    <t>15.007.0616-A</t>
  </si>
  <si>
    <t>15.008.0394-0</t>
  </si>
  <si>
    <t>15.008.0394-A</t>
  </si>
  <si>
    <t>18.027.0098-0</t>
  </si>
  <si>
    <t>18.027.0098-A</t>
  </si>
  <si>
    <t>18.027.0150-0</t>
  </si>
  <si>
    <t>18.027.0150-A</t>
  </si>
  <si>
    <t>18.027.0152-0</t>
  </si>
  <si>
    <t>18.027.0152-A</t>
  </si>
  <si>
    <t>18.027.0153-0</t>
  </si>
  <si>
    <t>18.027.0153-A</t>
  </si>
  <si>
    <t>18.027.0154-0</t>
  </si>
  <si>
    <t>18.027.0154-A</t>
  </si>
  <si>
    <t>19.004.0018-2</t>
  </si>
  <si>
    <t>19.004.0018-3</t>
  </si>
  <si>
    <t>19.004.0018-4</t>
  </si>
  <si>
    <t>19.004.0018-C</t>
  </si>
  <si>
    <t>19.004.0018-D</t>
  </si>
  <si>
    <t>19.004.0018-E</t>
  </si>
  <si>
    <t>19.005.0011-2</t>
  </si>
  <si>
    <t>19.005.0011-3</t>
  </si>
  <si>
    <t>19.005.0011-4</t>
  </si>
  <si>
    <t>19.005.0011-C</t>
  </si>
  <si>
    <t>19.005.0011-D</t>
  </si>
  <si>
    <t>19.005.0011-E</t>
  </si>
  <si>
    <t>19.008.0012-2</t>
  </si>
  <si>
    <t>19.008.0012-3</t>
  </si>
  <si>
    <t>19.008.0012-4</t>
  </si>
  <si>
    <t>19.008.0012-C</t>
  </si>
  <si>
    <t>19.008.0012-D</t>
  </si>
  <si>
    <t>19.008.0012-E</t>
  </si>
  <si>
    <t>19.008.0014-2</t>
  </si>
  <si>
    <t>19.008.0014-3</t>
  </si>
  <si>
    <t>19.008.0014-4</t>
  </si>
  <si>
    <t>19.008.0014-C</t>
  </si>
  <si>
    <t>19.008.0014-D</t>
  </si>
  <si>
    <t>19.008.0014-E</t>
  </si>
  <si>
    <t>19.010.0050-2</t>
  </si>
  <si>
    <t>19.010.0050-3</t>
  </si>
  <si>
    <t>19.010.0050-4</t>
  </si>
  <si>
    <t>19.010.0050-C</t>
  </si>
  <si>
    <t>19.010.0050-D</t>
  </si>
  <si>
    <t>19.010.0050-E</t>
  </si>
  <si>
    <t>20.009.0027-0</t>
  </si>
  <si>
    <t>20.009.0027-A</t>
  </si>
  <si>
    <t>20.009.0029-0</t>
  </si>
  <si>
    <t>20.009.0029-A</t>
  </si>
  <si>
    <t>20.009.0032-0</t>
  </si>
  <si>
    <t>20.009.0032-A</t>
  </si>
  <si>
    <t>58.002.0437-1</t>
  </si>
  <si>
    <t>58.002.0437-B</t>
  </si>
  <si>
    <t>58.002.0438-1</t>
  </si>
  <si>
    <t>58.002.0438-B</t>
  </si>
  <si>
    <t>58.002.0439-1</t>
  </si>
  <si>
    <t>58.002.0439-B</t>
  </si>
  <si>
    <t>58.002.0440-1</t>
  </si>
  <si>
    <t>58.002.0440-B</t>
  </si>
  <si>
    <t>58.002.0441-1</t>
  </si>
  <si>
    <t>58.002.0441-B</t>
  </si>
  <si>
    <t>DESCRIÇÃO DO SERVIÇO</t>
  </si>
  <si>
    <t>UNID.</t>
  </si>
  <si>
    <t>VALOR REFERENCIAL</t>
  </si>
  <si>
    <t>DESCRIÇÃO DO INSUMO</t>
  </si>
  <si>
    <t>Custo Unit. (R$)</t>
  </si>
  <si>
    <t>Custo Total (R$)</t>
  </si>
  <si>
    <t>SANTO ANTÔNIO DE PÁDUA</t>
  </si>
  <si>
    <t>COEFICIENTE</t>
  </si>
  <si>
    <t xml:space="preserve">SECRETARIA MUNICIPAL DE EDUCAÇÃO </t>
  </si>
  <si>
    <t>SECRETARIA MUNICIPAL DE EDUCAÇÃO</t>
  </si>
  <si>
    <t>05.001.0097-0</t>
  </si>
  <si>
    <t>05.001.0097-A</t>
  </si>
  <si>
    <t>05.001.0098-0</t>
  </si>
  <si>
    <t>05.001.0098-A</t>
  </si>
  <si>
    <t>05.021.0110-0</t>
  </si>
  <si>
    <t>05.021.0110-A</t>
  </si>
  <si>
    <t>05.021.0112-0</t>
  </si>
  <si>
    <t>05.021.0112-A</t>
  </si>
  <si>
    <t>05.058.0100-0</t>
  </si>
  <si>
    <t>05.058.0100-A</t>
  </si>
  <si>
    <t>13.460.0032-0</t>
  </si>
  <si>
    <t>13.460.0032-A</t>
  </si>
  <si>
    <t>14.002.0265-0</t>
  </si>
  <si>
    <t>14.002.0265-A</t>
  </si>
  <si>
    <t>14.006.0239-0</t>
  </si>
  <si>
    <t>14.006.0239-A</t>
  </si>
  <si>
    <t>14.006.0241-0</t>
  </si>
  <si>
    <t>14.006.0241-A</t>
  </si>
  <si>
    <t>14.006.0242-0</t>
  </si>
  <si>
    <t>14.006.0242-A</t>
  </si>
  <si>
    <t>14.006.0250-0</t>
  </si>
  <si>
    <t>14.006.0250-A</t>
  </si>
  <si>
    <t>14.006.0251-0</t>
  </si>
  <si>
    <t>14.006.0251-A</t>
  </si>
  <si>
    <t>14.007.0039-0</t>
  </si>
  <si>
    <t>14.007.0039-A</t>
  </si>
  <si>
    <t>14.007.0100-0</t>
  </si>
  <si>
    <t>14.007.0100-A</t>
  </si>
  <si>
    <t>15.001.0069-0</t>
  </si>
  <si>
    <t>15.001.0069-A</t>
  </si>
  <si>
    <t>15.028.0028-0</t>
  </si>
  <si>
    <t>15.028.0028-A</t>
  </si>
  <si>
    <t>18.013.0126-0</t>
  </si>
  <si>
    <t>18.013.0126-A</t>
  </si>
  <si>
    <t>18.021.0050-0</t>
  </si>
  <si>
    <t>18.021.0050-A</t>
  </si>
  <si>
    <t>18.032.0040-0</t>
  </si>
  <si>
    <t>18.032.0040-A</t>
  </si>
  <si>
    <t>18.032.0042-0</t>
  </si>
  <si>
    <t>18.032.0042-A</t>
  </si>
  <si>
    <t>20.097.0015-0</t>
  </si>
  <si>
    <t>20.097.0015-A</t>
  </si>
  <si>
    <t>20.097.0020-0</t>
  </si>
  <si>
    <t>20.097.0020-A</t>
  </si>
  <si>
    <t>20.116.0030-0</t>
  </si>
  <si>
    <t>20.116.0030-A</t>
  </si>
  <si>
    <t>20.116.0035-0</t>
  </si>
  <si>
    <t>20.116.0035-A</t>
  </si>
  <si>
    <t>05.055.0026-0</t>
  </si>
  <si>
    <t>05.055.0026-A</t>
  </si>
  <si>
    <t>13.348.0035-0</t>
  </si>
  <si>
    <t>13.348.0035-A</t>
  </si>
  <si>
    <t>13.348.0036-0</t>
  </si>
  <si>
    <t>13.348.0036-A</t>
  </si>
  <si>
    <t>18.032.0045-0</t>
  </si>
  <si>
    <t>18.032.0045-A</t>
  </si>
  <si>
    <t>01.001.0450-0</t>
  </si>
  <si>
    <t>01.001.0450-A</t>
  </si>
  <si>
    <t>01.001.0460-0</t>
  </si>
  <si>
    <t>01.001.0460-A</t>
  </si>
  <si>
    <t>08.003.0006-0</t>
  </si>
  <si>
    <t>08.003.0006-A</t>
  </si>
  <si>
    <t>08.018.0052-0</t>
  </si>
  <si>
    <t>08.018.0052-A</t>
  </si>
  <si>
    <t>09.015.0200-0</t>
  </si>
  <si>
    <t>09.015.0200-A</t>
  </si>
  <si>
    <t>14.003.0400-0</t>
  </si>
  <si>
    <t>14.003.0400-A</t>
  </si>
  <si>
    <t>1.4</t>
  </si>
  <si>
    <t>1.5</t>
  </si>
  <si>
    <t>3.1</t>
  </si>
  <si>
    <t>3.2</t>
  </si>
  <si>
    <t>3.3</t>
  </si>
  <si>
    <t>3.4</t>
  </si>
  <si>
    <t>2º mês</t>
  </si>
  <si>
    <t>I . Taxa representativa da incidência dos IMPOSTOS ( sobre o FATURAMENTO da empresa )</t>
  </si>
  <si>
    <t>13.330.0052-0</t>
  </si>
  <si>
    <t>13.330.0052-A</t>
  </si>
  <si>
    <t>13.330.0053-0</t>
  </si>
  <si>
    <t>13.330.0053-A</t>
  </si>
  <si>
    <t>14.007.0061-0</t>
  </si>
  <si>
    <t>14.007.0061-A</t>
  </si>
  <si>
    <t>14.007.0264-0</t>
  </si>
  <si>
    <t>14.007.0264-A</t>
  </si>
  <si>
    <t>ORÇAMENTO GLOBAL  - INCLUSO BDI 27,75%   -----------------------------------------------------------</t>
  </si>
  <si>
    <t>15.011.0010-0</t>
  </si>
  <si>
    <t>15.011.0010-A</t>
  </si>
  <si>
    <t>15.011.0013-0</t>
  </si>
  <si>
    <t>15.011.0013-A</t>
  </si>
  <si>
    <t>15.011.0015-0</t>
  </si>
  <si>
    <t>15.011.0015-A</t>
  </si>
  <si>
    <t>15.011.0016-0</t>
  </si>
  <si>
    <t>15.011.0016-A</t>
  </si>
  <si>
    <t>15.011.0018-0</t>
  </si>
  <si>
    <t>15.011.0018-A</t>
  </si>
  <si>
    <t>15.011.0019-0</t>
  </si>
  <si>
    <t>15.011.0019-A</t>
  </si>
  <si>
    <t>15.011.0022-0</t>
  </si>
  <si>
    <t>15.011.0022-A</t>
  </si>
  <si>
    <t>15.011.0025-0</t>
  </si>
  <si>
    <t>15.011.0025-A</t>
  </si>
  <si>
    <t>15.011.0026-0</t>
  </si>
  <si>
    <t>15.011.0026-A</t>
  </si>
  <si>
    <t>15.011.0028-0</t>
  </si>
  <si>
    <t>15.011.0028-A</t>
  </si>
  <si>
    <t>15.011.0031-0</t>
  </si>
  <si>
    <t>15.011.0031-A</t>
  </si>
  <si>
    <t>15.011.0082-0</t>
  </si>
  <si>
    <t>15.011.0082-A</t>
  </si>
  <si>
    <t>15.011.0086-0</t>
  </si>
  <si>
    <t>15.011.0086-A</t>
  </si>
  <si>
    <t>15.011.0090-0</t>
  </si>
  <si>
    <t>15.011.0090-A</t>
  </si>
  <si>
    <t>15.011.0095-0</t>
  </si>
  <si>
    <t>15.011.0095-A</t>
  </si>
  <si>
    <t>15.014.0150-0</t>
  </si>
  <si>
    <t>15.014.0150-A</t>
  </si>
  <si>
    <t>15.014.0155-0</t>
  </si>
  <si>
    <t>15.014.0155-A</t>
  </si>
  <si>
    <t>15.014.0160-0</t>
  </si>
  <si>
    <t>15.014.0160-A</t>
  </si>
  <si>
    <t>15.014.0165-0</t>
  </si>
  <si>
    <t>15.014.0165-A</t>
  </si>
  <si>
    <t>15.014.0170-0</t>
  </si>
  <si>
    <t>15.014.0170-A</t>
  </si>
  <si>
    <t>16.010.0020-0</t>
  </si>
  <si>
    <t>16.010.0020-A</t>
  </si>
  <si>
    <t>EMPRESA:</t>
  </si>
  <si>
    <t>CNPJ:</t>
  </si>
  <si>
    <t>ENDEREÇO:</t>
  </si>
  <si>
    <t>REFORÇO ESTRUTRAL NA ESCOLA MUNICIPAL SARAH FARIA BRAZ</t>
  </si>
  <si>
    <t>APÊNDICE III - MEMÓRIA DE CÁLCULO</t>
  </si>
  <si>
    <t>ESQUADRIAS</t>
  </si>
  <si>
    <t>2.4</t>
  </si>
  <si>
    <t>2.5</t>
  </si>
  <si>
    <t>2.6</t>
  </si>
  <si>
    <t>2.7</t>
  </si>
  <si>
    <t>2.9</t>
  </si>
  <si>
    <t>PINTURA</t>
  </si>
  <si>
    <t>2.11</t>
  </si>
  <si>
    <t>2.12</t>
  </si>
  <si>
    <t>PORTA DE MADEIRA DE LEI,COMPENSADO DE 80X210X3CM,COM VISOR EM POLICARBONATO TRANSLUCIDO DE 4MM,MEDINDO 1,10X0,20M,MOLA "FECHA PORTA" E ALIZARES 5X2CM,FAIXAS PROTETORAS EM MATERIAL VINILICO COM 50CM DE ALTURA NA PARTE INFERIOR,CONFORME DESENHO CDRF S/Nº,EXCLUSIVE PINTURA E FERRAGENS.FORNECIMENTO E COLOCACAO</t>
  </si>
  <si>
    <t>00453</t>
  </si>
  <si>
    <t xml:space="preserve">PREGO COM OU SEM CABECA, EM CAIXAS DE 50KG, OU QUANTIDADES EQUIVALENTES, N§12X12 A 18X30              </t>
  </si>
  <si>
    <t>00522</t>
  </si>
  <si>
    <t>MOLA FECHA-PORTA P/PORTA DE MADEIRA OU A  LUM. ATE 0,90M, C/PINHAO E CREMALHEIRA, ALUM., C/PINTURA ELETR.C/POTENCIA N§2</t>
  </si>
  <si>
    <t>00760</t>
  </si>
  <si>
    <t xml:space="preserve"> PORTA LISA, SEMI-OCA PARA PINTURA, DE (80X210X3,5)CM </t>
  </si>
  <si>
    <t>MAO-DE-OBRA DE CARPINTEIRO DE ESQUADRIAS DE MADEIRA, INCLUSIVE ENCARGOS SOCIAIS DESONERADOS</t>
  </si>
  <si>
    <t>MAO-DE-OBRA DE SERVENTE DA CONSTRUCAO CIVIL, INCLUSIVE ENCARGOS SOCIAIS DESONERADOS</t>
  </si>
  <si>
    <t>02259</t>
  </si>
  <si>
    <t>ALIZAR EM MADEIRA DE LEI, DE (5X2)CM, GRUPO V</t>
  </si>
  <si>
    <t>11224</t>
  </si>
  <si>
    <t>PROTECAO PORTAS VINIL ALTO IMPACTO, C/ACABAMENTO TEXTURIZADO</t>
  </si>
  <si>
    <t>11379</t>
  </si>
  <si>
    <t>PLACA DE POLICARBONATO COMPACTO, COR CRISTAL, COM ESPESSURA DE 4MM</t>
  </si>
  <si>
    <t>13727</t>
  </si>
  <si>
    <t>PUXADOR DE AÇO INOX VERTICAL C/40CM, C/ FLANGES DE FIXACAO</t>
  </si>
  <si>
    <t>Acesso Caixa D'água → 0,94 x 0,56 = 0,53m²</t>
  </si>
  <si>
    <t>18.018.0081-0</t>
  </si>
  <si>
    <t>18.018.0081-A</t>
  </si>
  <si>
    <t>18.018.0085-0</t>
  </si>
  <si>
    <t>18.018.0085-A</t>
  </si>
  <si>
    <t>3.5</t>
  </si>
  <si>
    <t>3.6</t>
  </si>
  <si>
    <t>Rampa = 69,04m</t>
  </si>
  <si>
    <t>2.13</t>
  </si>
  <si>
    <t>SERVIÇOS PRELIMINARES</t>
  </si>
  <si>
    <t>3.7</t>
  </si>
  <si>
    <t>3.8</t>
  </si>
  <si>
    <t>3.9</t>
  </si>
  <si>
    <t>4.1</t>
  </si>
  <si>
    <t>4.2</t>
  </si>
  <si>
    <t>5º mês</t>
  </si>
  <si>
    <t>4º mês</t>
  </si>
  <si>
    <t>SERVIÇOS COMPLEMENTARES</t>
  </si>
  <si>
    <t>5.1</t>
  </si>
  <si>
    <t>5.2</t>
  </si>
  <si>
    <t xml:space="preserve">1un </t>
  </si>
  <si>
    <t>1un</t>
  </si>
  <si>
    <t>3º mês</t>
  </si>
  <si>
    <t>COBERTURA</t>
  </si>
  <si>
    <t>6.1</t>
  </si>
  <si>
    <t>6.2</t>
  </si>
  <si>
    <t>Banheiros PCD Feminino + Banheiros PCD Masculino → 6 + 6 = 12un</t>
  </si>
  <si>
    <t>Sala de Aula 01 + Sala de Aula 02 + Sala de Aula 03 + Sala de Aula 04 + Sala de Aula 05 + Sala de Aula 06 + Sala de Aula 07 + Sala de Aula 08 + Sala de Aula 09 + Sala de Aula  10 + Sala de Aula 11 + Sala de Aula 12 + Sala de Aula 13 + Sala de Aula 14 + Auditório + Circulação 1 + Circulação 2 + Arquivo 1 + Rampa → 29,85 + 29,68 + 29,74 + 29,28 + 32,66 + 32,67 + 29,49 + 33,91 + 37,87 + 37,72 + 45,63 + 42,04 + 26,43 + 22,71 + 83,93 + 167,13 + 122,33 + 46,9 + 125,42 = 1005,38m²</t>
  </si>
  <si>
    <t>1.6</t>
  </si>
  <si>
    <t>4.3</t>
  </si>
  <si>
    <t>4.4</t>
  </si>
  <si>
    <t>4.5</t>
  </si>
  <si>
    <t>4.7</t>
  </si>
  <si>
    <t>4.8</t>
  </si>
  <si>
    <t>4.9</t>
  </si>
  <si>
    <t>4.10</t>
  </si>
  <si>
    <t>COMP 02</t>
  </si>
  <si>
    <t>COMP 03</t>
  </si>
  <si>
    <t>COMP 04</t>
  </si>
  <si>
    <t>COMP 05</t>
  </si>
  <si>
    <t>20045</t>
  </si>
  <si>
    <t>20132</t>
  </si>
  <si>
    <t>PORTA DE MADEIRA DE LEI, COMPENSADO DE 90X210X3,5CM, COM VISOR EM POLICARBONATO TRANSLUCIDO DE 4MM, MEDINDO 1,10X0,20M, MOLA "FECHA PORTA", PUXADORES VERTICAIS METALICO 40CM E ALIZARES 5X2CM, FAIXAS PROTETORAS EM MATERIAL VINILICO COM 50CM DE ALTURA NA PARTE INFERIOR, CONFORME DESENHO CDRFSN§, EXCLUSIVE PINTURA E FERRAGENS. FORNECIMENTO E COLOCACAO</t>
  </si>
  <si>
    <t>00543</t>
  </si>
  <si>
    <t>PREGO COM OU SEM CABECA, EM CAIXA DE 50KG, OU QUANTIDADES EQUIVALENTES, N§12X12 A 18X30</t>
  </si>
  <si>
    <t>11439</t>
  </si>
  <si>
    <t>PORTA LISA, SEMI-OCA PARA PINTURA, DE (90X210X3,5)CM</t>
  </si>
  <si>
    <t>PORTA DE MADEIRA DE LEI EM COMPENSADO DE 80X210X3,5CM FOLHEADA NAS 2 FACES E ALIZARES DE 5X2CM, EXCLUSIVE FERRAGENS E FORNECIMENTO E COLOCACAO</t>
  </si>
  <si>
    <t>PORTA DE MADEIRA DE LEI EM COMPENSADO DE90X210X3,5CM FOLHEADA NAS 2 FACES E ALIZARES DE 5X2CM, EXCLUSIVE FERRAGENS E FORNECIMENTO E COLOCACAO</t>
  </si>
  <si>
    <t>PORTA DE MADEIRA DE LEI EM COMPENSADO DE160X210X3,5CM FOLHEADA NAS 2 FACES E ALIZARES DE 5X2CM, EXCLUSIVE FERRAGENS E FORNECIMENTO E COLOCACAO</t>
  </si>
  <si>
    <t>PORTA LISA, SEMI-OCA PARA PINTURA, DE (80X210X3,5)CM</t>
  </si>
  <si>
    <t>Sala de Professores → 1un</t>
  </si>
  <si>
    <t xml:space="preserve">Auditório → 1un </t>
  </si>
  <si>
    <t>1,50m x 6,5m x 5un = 48,75m²</t>
  </si>
  <si>
    <t>1,50m x 0,37m x 2un x 5 andaimes x 5 meses = 27,75m²</t>
  </si>
  <si>
    <t>1,50m x 6,5m x 5un x 5 meses = 243,75m²</t>
  </si>
  <si>
    <t>94992 (SINAPI)</t>
  </si>
  <si>
    <t>EXECUÇÃO DE PASSEIO (CALÇADA) OU PISO DE CONCRETO COM CONCRETO MOLDADO IN LOCO, FEITO EM OBRA, ACABAMENTO CONVENCIONAL, ESPESSURA 6 CM, ARMADO. AF_08/2022</t>
  </si>
  <si>
    <t>7.1</t>
  </si>
  <si>
    <t>7.2</t>
  </si>
  <si>
    <t>CALÇADA</t>
  </si>
  <si>
    <t>DATA BASE EMOP/SINAPI:</t>
  </si>
  <si>
    <t>1.7</t>
  </si>
  <si>
    <t>2m x (0,30m x 4) x 12kg/m = 28,80kg</t>
  </si>
  <si>
    <t>2un de cada lado = 4un</t>
  </si>
  <si>
    <t>2.8</t>
  </si>
  <si>
    <t>2.10</t>
  </si>
  <si>
    <t>OBJETO: REFORMA DA ESCOLA MUNICIPAL PROFESSORA SARAH FARIA BRAZ</t>
  </si>
  <si>
    <t>5,18m² (Vide Projeto)</t>
  </si>
  <si>
    <t>09.001.0082-0</t>
  </si>
  <si>
    <t>09.001.0082-A</t>
  </si>
  <si>
    <t>09.003.0010-0</t>
  </si>
  <si>
    <t>09.003.0010-A</t>
  </si>
  <si>
    <t>09.003.0012-0</t>
  </si>
  <si>
    <t>09.003.0012-A</t>
  </si>
  <si>
    <t>09.003.0028-0</t>
  </si>
  <si>
    <t>09.003.0028-A</t>
  </si>
  <si>
    <t>09.003.0036-0</t>
  </si>
  <si>
    <t>09.003.0036-A</t>
  </si>
  <si>
    <t>09.003.0065-0</t>
  </si>
  <si>
    <t>09.003.0065-A</t>
  </si>
  <si>
    <t>09.003.0067-0</t>
  </si>
  <si>
    <t>09.003.0067-A</t>
  </si>
  <si>
    <t>09.003.0069-0</t>
  </si>
  <si>
    <t>09.003.0069-A</t>
  </si>
  <si>
    <t>09.003.0071-0</t>
  </si>
  <si>
    <t>09.003.0071-A</t>
  </si>
  <si>
    <t>09.003.0075-0</t>
  </si>
  <si>
    <t>09.003.0075-A</t>
  </si>
  <si>
    <t>09.003.0078-0</t>
  </si>
  <si>
    <t>09.003.0078-A</t>
  </si>
  <si>
    <t>09.003.0081-0</t>
  </si>
  <si>
    <t>09.003.0081-A</t>
  </si>
  <si>
    <t>09.003.0143-0</t>
  </si>
  <si>
    <t>09.003.0143-A</t>
  </si>
  <si>
    <t>09.003.0155-0</t>
  </si>
  <si>
    <t>09.003.0155-A</t>
  </si>
  <si>
    <t>09.003.0158-0</t>
  </si>
  <si>
    <t>09.003.0158-A</t>
  </si>
  <si>
    <t>09.003.0164-0</t>
  </si>
  <si>
    <t>09.003.0164-A</t>
  </si>
  <si>
    <t>09.003.0168-0</t>
  </si>
  <si>
    <t>09.003.0168-A</t>
  </si>
  <si>
    <t>09.003.0177-0</t>
  </si>
  <si>
    <t>09.003.0177-A</t>
  </si>
  <si>
    <t>09.003.0180-0</t>
  </si>
  <si>
    <t>09.003.0180-A</t>
  </si>
  <si>
    <t>09.003.0190-0</t>
  </si>
  <si>
    <t>09.003.0190-A</t>
  </si>
  <si>
    <t>09.003.0193-0</t>
  </si>
  <si>
    <t>09.003.0193-A</t>
  </si>
  <si>
    <t>09.003.0196-0</t>
  </si>
  <si>
    <t>09.003.0196-A</t>
  </si>
  <si>
    <t>09.003.0202-0</t>
  </si>
  <si>
    <t>09.003.0202-A</t>
  </si>
  <si>
    <t>14.002.0215-0</t>
  </si>
  <si>
    <t>14.002.0215-A</t>
  </si>
  <si>
    <t>14.002.0216-0</t>
  </si>
  <si>
    <t>14.002.0216-A</t>
  </si>
  <si>
    <t>14.002.0217-0</t>
  </si>
  <si>
    <t>14.002.0217-A</t>
  </si>
  <si>
    <t>14.002.0218-0</t>
  </si>
  <si>
    <t>14.002.0218-A</t>
  </si>
  <si>
    <t>18.016.0200-0</t>
  </si>
  <si>
    <t>18.016.0200-A</t>
  </si>
  <si>
    <t>18.016.0205-0</t>
  </si>
  <si>
    <t>18.016.0205-A</t>
  </si>
  <si>
    <t>18.016.0210-0</t>
  </si>
  <si>
    <t>18.016.0210-A</t>
  </si>
  <si>
    <t>18.016.0215-0</t>
  </si>
  <si>
    <t>18.016.0215-A</t>
  </si>
  <si>
    <t>18.016.0220-0</t>
  </si>
  <si>
    <t>18.016.0220-A</t>
  </si>
  <si>
    <t>22.010.0012-0</t>
  </si>
  <si>
    <t>22.010.0012-A</t>
  </si>
  <si>
    <t>22.010.0017-0</t>
  </si>
  <si>
    <t>22.010.0017-A</t>
  </si>
  <si>
    <t>22.010.0032-0</t>
  </si>
  <si>
    <t>22.010.0032-A</t>
  </si>
  <si>
    <t>22.020.0132-0</t>
  </si>
  <si>
    <t>22.020.0132-A</t>
  </si>
  <si>
    <t>FEVEREIRO DE 2023</t>
  </si>
  <si>
    <t>Rampa Calçada → 5,50m² (Vide Projeto)</t>
  </si>
  <si>
    <t>Salas de Arquivos + Secretaria → 3 un</t>
  </si>
  <si>
    <t>2.14</t>
  </si>
  <si>
    <r>
      <t>Área de Piso → 979,09m</t>
    </r>
    <r>
      <rPr>
        <b/>
        <sz val="11"/>
        <rFont val="Arial"/>
        <family val="2"/>
      </rPr>
      <t>²</t>
    </r>
  </si>
  <si>
    <t>2.16</t>
  </si>
  <si>
    <t>5.3</t>
  </si>
  <si>
    <t>8.1</t>
  </si>
  <si>
    <t>HIDRÁULICA</t>
  </si>
  <si>
    <t>8.2</t>
  </si>
  <si>
    <t>8.3</t>
  </si>
  <si>
    <t>8.4</t>
  </si>
  <si>
    <t>8.5</t>
  </si>
  <si>
    <t>8.6</t>
  </si>
  <si>
    <t>8.7</t>
  </si>
  <si>
    <t>8.8</t>
  </si>
  <si>
    <t>8.9</t>
  </si>
  <si>
    <t>8.10</t>
  </si>
  <si>
    <t xml:space="preserve">Cozinha → 1un </t>
  </si>
  <si>
    <t>COMP 06</t>
  </si>
  <si>
    <t>03874</t>
  </si>
  <si>
    <t>03876</t>
  </si>
  <si>
    <t>06028</t>
  </si>
  <si>
    <t>14496</t>
  </si>
  <si>
    <t>20118</t>
  </si>
  <si>
    <t>MASSA ACRILICA, EM BALDES DE 18 LITROS</t>
  </si>
  <si>
    <t>SELADOR PIGMENTADO A BASE DE RESINA ACRILICA MODIFICADA, NA COR BRANCA</t>
  </si>
  <si>
    <t>LIXA PARA MASSA</t>
  </si>
  <si>
    <t>UM</t>
  </si>
  <si>
    <t>GL</t>
  </si>
  <si>
    <t xml:space="preserve">UN </t>
  </si>
  <si>
    <t>MAO-DE-OBRA DE PINTOR DE LETRA, INCLUSIVE ENCARGOS SOCIAIS DESONERADOS</t>
  </si>
  <si>
    <t xml:space="preserve">Banheiros Feminino PCD + Banheiros Masculino PCD → 2 + 2 = 4un </t>
  </si>
  <si>
    <t>6.3</t>
  </si>
  <si>
    <t>6.4</t>
  </si>
  <si>
    <t>6.5</t>
  </si>
  <si>
    <t>FABRICACAO DE ESCAMA DE CONCRETO ARMADO PARA SOLO REFORCADOCOM FITA METALICA - 2 A 5 CHUMBADORES</t>
  </si>
  <si>
    <t>MONTAGEM DE ESCAMAS DE CONCRETO</t>
  </si>
  <si>
    <t>MOLDES METALICOS PARA SOLO REFORCADO COM FITA METALICA</t>
  </si>
  <si>
    <t>TRAVAMENTO E NIVELAMENTO DE ESCAMA DE CONCRETO ARMADO</t>
  </si>
  <si>
    <t>TRAVADOR DE MADEIRA PARA ESCAMAS DE CONCRETO ARMADO - UTILIZACAO DE 10 VEZES</t>
  </si>
  <si>
    <t>CISALHAMENTO LENTO OU RAPIDO,POR CORPO DE PROVA</t>
  </si>
  <si>
    <t>TRIAXIAL DRENADO,EM AMOSTRAS NATURAL OU MOLDADA,POR CORPO DEPROVA</t>
  </si>
  <si>
    <t>TRIAXIAL NAO DRENADO,EM AMOSTRAS NATURAL OU MOLDADA,POR CORPO DE PROVA</t>
  </si>
  <si>
    <t>TRIAXIAL NAO DRENADO,PRE-ADENSADO,EM AMOSTRAS NATURAL OU MOLDADA,POR CORPO DE PROVA</t>
  </si>
  <si>
    <t>AVALIACAO DA ESPESSURA DE CARBONATACAO,POR PONTO,EM ESTRUTURAS DE CONCRETO ARMADO OU PROTENDIDO,ATRAVES DE ASPERSAO DE SOLUCAO DE FENOLFTALEINA,INCLUSIVE COLETA DA AMOSTRA</t>
  </si>
  <si>
    <t>CONTROLE TECNOLOGICO DE OBRAS EM CONCRETO ARMADO CONSIDERANDO APENAS O CONTROLE DO CONCRETO E CONSTANDO DE COLETA,MOLDAGEM E CAPEAMENTO DE CORPOS DE PROVA,TRANSPORTE ATE 50KM,ENSAIOS DE RESISTENCIA A COMPRESSAO AOS 3, 7 E 28 DIAS E "SLUMP TEST",MEDIDO POR M3 DE CONCRETO COLOCADO NAS FORMAS</t>
  </si>
  <si>
    <t>CONTROLE TECNOLOGICO DE OBRAS EM CONCRETO ARMADO CONSIDERANDO APENAS O CONTROLE DO CONCRETO E CONSTANDO DE COLETA,MOLDAGEM E CAPEAMENTO DE CORPOS DE PROVA,TRANSPORTE ATE 100KM,ENSAIOS DE RESISTENCIA A COMPRESSAO AOS 3, 7 E 28 DIAS E "SLUMPTEST",MEDIDO POR M3 DE CONCRETO COLOCADO NAS FORMAS</t>
  </si>
  <si>
    <t>CONTROLE TECNOLOGICO DE OBRAS EM CONCRETO ARMADO CONSIDERANDO APENAS O CONTROLE DO CONCRETO E CONSTANDO DE COLETA,MOLDAGEM E CAPEAMENTO DE CORPOS DE PROVA,TRANSPORTE ATE 250KM,ENSAIOS DE RESISTENCIA A COMPRESSAO AOS 3, 7 E 28 DIAS E "SLUMPTEST",MEDIDO POR M3 DE CONCRETO COLOCADO NAS FORMAS</t>
  </si>
  <si>
    <t>MARCO DE REFERENCIA TOPOGRAFICO DO TIPO RNP (REFERENCIA DE NIVEL PROFUNDO-BENCHMARK),COM CAIXA DE PROTECAO DA CABECA DARNP,CONFORME A NORMA TECNICA PETROBRAS N-47</t>
  </si>
  <si>
    <t>PINO DE REFERENCIA PARA LEITURA DE CONTROLE DE RECALQUE ATRAVES DE BENCHMARK</t>
  </si>
  <si>
    <t>SONDAGEM A PERCUSSAO,SOB LAMINA D'AGUA DE RIOS E LAGOAS,COMENSAIO DE PENETRACAO,DIAMETRO 3",INCLUSIVE DESLOCAMENTO DENTRO DO CANTEIRO E INSTALACAO DA SONDA EM CADA FURO (VIDE ITENS DE MOBILIZACAO E DESMOBILIZACAO NA FAMILIA 01.008)</t>
  </si>
  <si>
    <t>SONDAGEM A PERCUSSAO,SOB LAMINA D'AGUA DE RIOS E LAGOAS,COMENSAIO DE PENETRACAO,DIAMETRO 4.1/2",INCLUSIVE DESLOCAMENTODENTRO DO CANTEIRO E INSTALACAO DA SONDA EM CADA FURO (VIDEITENS DE MOBILIZACAO E DESMOBILIZACAO NA FAMILIA 01.008)</t>
  </si>
  <si>
    <t>SONDAGEM A PERCUSSAO,SOB LAMINA D'AGUA DE RIOS E LAGOAS,COMENSAIO DE PENETRACAO,DIAMETRO 6",INCLUSIVE DESLOCAMENTO DENTRO DO CANTEIRO E INSTALACAO DA SONDA EM CADA FURO (VIDE ITENS DE MOBILIZACAO E DESMOBILIZACAO NA FAMILIA 01.008)</t>
  </si>
  <si>
    <t>LEVANTAMENTO TOPOGRAFICO PLANIALTIMETRICO E CADASTRAL,COM CURVAS DE NIVEL A CADA 1,00M,CONSIDERANDO TERRENO DE OROGRAFIAACIDENTADA,VEGETACAO DENSA E EDIFICACAO LEVE.CUSTO PARA AREA ATE 5000M2 (ESCALA 1:250/500)</t>
  </si>
  <si>
    <t>LEVANTAMENTO TOPOGRAFICO PLANIALTIMETRICO E CADASTRAL,COM CURVAS DE NIVEL A CADA 1,00M,CONSIDERANDO TERRENO DE OROGRAFIAACIDENTADA,VEGETACAO DENSA E EDIFICACAO MEDIA.CUSTO PARA AREA ATE 5000M2 (ESCALA 1:250/500)</t>
  </si>
  <si>
    <t>LEVANTAMENTO TOPOGRAFICO PLANIALTIMETRICO E CADASTRAL,COM CURVAS DE NIVEL A CADA 1,00M,CONSIDERANDO TERRENO DE OROGRAFIAACIDENTADA,VEGETACAO DENSA E EDIFICACAO DENSA.CUSTO PARA AREA ATE 5000M2 (ESCALA 1:250/500)</t>
  </si>
  <si>
    <t>LEVANTAMENTO TOPOGRAFICO PLANIALTIMETRICO E CADASTRAL,COM CURVAS DE NIVEL A CADA 1,00M,CONSIDERANDO TERRENO DE OROGRAFIAACIDENTADA,VEGETACAO RALA E EDIFICACAO LEVE.CUSTO PARA AREAATE 5000M2 (ESCALA 1:250/500)</t>
  </si>
  <si>
    <t>LEVANTAMENTO TOPOGRAFICO PLANIALTIMETRICO E CADASTRAL,COM CURVAS DE NIVEL A CADA 1,00M,CONSIDERANDO TERRENO DE OROGRAFIAACIDENTADA,VEGETACAO RALA E EDIFICACAO MEDIA.CUSTO PARA AREA ATE 5000M2 (ESCALA 1:250/500)</t>
  </si>
  <si>
    <t>LEVANTAMENTO TOPOGRAFICO PLANIALTIMETRICO E CADASTRAL,COM CURVAS DE NIVEL A CADA 1,00M,CONSIDERANDO TERRENO DE OROGRAFIAACIDENTADA,VEGETACAO RALA E EDIFICACAO DENSA.CUSTO PARA AREA ATE 5000M2 (ESCALA 1:250/500)</t>
  </si>
  <si>
    <t>LEVANTAMENTO TOPOGRAFICO PLANIALTIMETRICO E CADASTRAL,COM CURVAS DE NIVEL A CADA 1,00M,CONSIDERANDO TERRENO DE OROGRAFIANAO ACIDENTADA,VEGETACAO DENSA E EDIFICACAO LEVE.CUSTO PARAAREA ATE 5000M2 (ESCALA 1:250/500)</t>
  </si>
  <si>
    <t>LEVANTAMENTO TOPOGRAFICO PLANIALTIMETRICO E CADASTRAL,COM CURVAS DE NIVEL A CADA 1,00M,CONSIDERANDO TERRENO DE OROGRAFIANAO ACIDENTADA,VEGETACAO DENSA E EDIFICACAO MEDIA.CUSTO PARAAREA ATE 5000M2 (ESCALA 1:250/500)</t>
  </si>
  <si>
    <t>LEVANTAMENTO TOPOGRAFICO PLANIALTIMETRICO E CADASTRAL,COM CURVAS DE NIVEL A CADA 1,00M,CONSIDERANDO TERRENO DE OROGRAFIANAO ACIDENTADA,VEGETACAO DENSA E EDIFICACAO DENSA.CUSTO PARA AREA ATE 5000M2 (ESCALA 1:250/500)</t>
  </si>
  <si>
    <t>LEVANTAMENTO TOPOGRAFICO PLANIALTIMETRICO E CADASTRAL,COM CURVAS DE NIVEL A CADA 1,00M,CONSIDERANDO TERRENO DE OROGRAFIANAO ACIDENTADA,VEGETACAO RALA E EDIFICACAO LEVE.CUSTO PARAAREA ATE 5000M2 (ESCALA 1:250/500)</t>
  </si>
  <si>
    <t>LEVANTAMENTO TOPOGRAFICO PLANIALTIMETRICO E CADASTRAL,COM CURVAS DE NIVEL A CADA 1,00M,CONSIDERANDO TERRENO DE OROGRAFIANAO ACIDENTADA,VEGETACAO RALA E EDIFICACAO MEDIA.CUSTO PARAAREA ATE 5000M2 (ESCALA 1:250/500)</t>
  </si>
  <si>
    <t>LEVANTAMENTO TOPOGRAFICO PLANIALTIMETRICO E CADASTRAL,COM CURVAS DE NIVEL A CADA 1,00M,CONSIDERANDO TERRENO DE OROGRAFIANAO ACIDENTADA,VEGETACAO RALA E EDIFICACAO DENSA.CUSTO PARAAREA ATE 5000M2 (ESCALA 1:250/500)</t>
  </si>
  <si>
    <t>LEVANTAMENTO TOPOGRAFICO PLANIALTIMETRICO E CADASTRAL,COM CURVAS DE NIVEL A CADA 1,00M,CONSIDERANDO TERRENO DE OROGRAFIAACIDENTADA,VEGETACAO DENSA E EDIFICACAO LEVE.CUSTO PARA AREA DE 5000 A 10000M2 (ESCALA 1:200/500)</t>
  </si>
  <si>
    <t>LEVANTAMENTO TOPOGRAFICO PLANIALTIMETRICO E CADASTRAL,COM CURVAS DE NIVEL A CADA 1,00M,CONSIDERANDO TERRENO DE OROGRAFIAACIDENTADA,VEGETACAO DENSA E EDIFICACAO MEDIA.CUSTO PARA AREA DE 5000 A 10000M2 (ESCALA 1:250/500)</t>
  </si>
  <si>
    <t>LEVANTAMENTO TOPOGRAFICO PLANIALTIMETRICO E CADASTRAL,COM CURVAS DE NIVEL A CADA 1,00M,CONSIDERANDO TERRENO DE OROGRAFIAACIDENTADA,VEGETACAO DENSA E EDIFICACAO DENSA.CUSTO PARA AREA DE 5000 A 10000M2 (ESCALA 1:250/500)</t>
  </si>
  <si>
    <t>LEVANTAMENTO TOPOGRAFICO PLANIALTIMETRICO E CADASTRAL,COM CURVAS DE NIVEL A CADA 1,00M,CONSIDERANDO TERRENO DE OROGRAFIAACIDENTADA,VEGETACAO RALA E EDIFICACAO LEVE.CUSTO PARA AREADE 5000 A 10000M2 (ESCALA 1:250/500)</t>
  </si>
  <si>
    <t>LEVANTAMENTO TOPOGRAFICO PLANIALTIMETRICO E CADASTRAL,COM CURVAS DE NIVEL A CADA 1,00M,CONSIDERANDO TERRENO DE OROGRAFIAACIDENTADA,VEGETACAO RALA E EDIFICACAO MEDIA.CUSTO PARA AREA DE 5000 A 10000M2 (ESCALA 1:250/500)</t>
  </si>
  <si>
    <t>LEVANTAMENTO TOPOGRAFICO PLANIALTIMETRICO E CADASTRAL,COM CURVAS DE NIVEL A CADA 1,00M,CONSIDERANDO TERRENO DE OROGRAFIAACIDENTADA,VEGETACAO RALA E EDIFICACAO DENSA.CUSTO PARA AREA DE 5000 A 10000M2 (ESCALA 1:250/500)</t>
  </si>
  <si>
    <t>LEVANTAMENTO TOPOGRAFICO PLANIALTIMETRICO E CADASTRAL,COM CURVAS DE NIVEL A CADA 1,00M,CONSIDERANDO TERRENO DE OROGRAFIANAO ACIDENTADA,VEGETACAO DENSA E EDIFICACAO LEVE.CUSTO PARAAREA DE 5000 A 10000M2 (ESCALA 1:250/500)</t>
  </si>
  <si>
    <t>LEVANTAMENTO TOPOGRAFICO PLANIALTIMETRICO E CADASTRAL,COM CURVAS DE NIVEL A CADA 1,00M,CONSIDERANDO TERRENO DE OROGRAFIANAO ACIDENTADA,VEGETACAO DENSA E EDIFICACAO MEDIA.CUSTO PARA AREA DE 5000 A 10000M2 (ESCALA 1:250/500)</t>
  </si>
  <si>
    <t>LEVANTAMENTO TOPOGRAFICO PLANIALTIMETRICO E CADASTRAL,COM CURVAS DE NIVEL A CADA 1,00M,CONSIDERANDO TERRENO DE OROGRAFIANAO ACIDENTADA,VEGETACAO DENSA E EDIFICACAO DENSA.CUSTO PARA AREA DE 5000 A 10000M2 (ESCALA 1:250/500)</t>
  </si>
  <si>
    <t>LEVANTAMENTO TOPOGRAFICO PLANIALTIMETRICO E CADASTRAL,COM CURVAS DE NIVEL A CADA 1,00M,CONSIDERANDO TERRENO DE OROGRAFIANAO ACIDENTADA,VEGETACAO RALA E EDIFICACAO LEVE.CUSTO PARAAREA DE 5000 A 10000M2 (ESCALA 1:250/500)</t>
  </si>
  <si>
    <t>LEVANTAMENTO TOPOGRAFICO PLANIALTIMETRICO E CADASTRAL,COM CURVAS DE NIVEL A CADA 1,00M,CONSIDERANDO TERRENO DE OROGRAFIANAO ACIDENTADA,VEGETACAO RALA E EDIFICACAO MEDIA.CUSTO PARAAREA DE 5000 A 10000M2 (ESCALA 1:250/500)</t>
  </si>
  <si>
    <t>LEVANTAMENTO TOPOGRAFICO PLANIALTIMETRICO E CADASTRAL,COM CURVAS DE NIVEL A CADA 1,00M,CONSIDERANDO TERRENO DE OROGRAFIANAO ACIDENTADA,VEGETACAO RALA E EDIFICACAO DENSA.CUSTO PARAAREA DE 5000 A 10000M2 (ESCALA 1:250/500)</t>
  </si>
  <si>
    <t>LEVANTAMENTO TOPOGRAFICO PLANIALTIMETRICO E CADASTRAL,COM CURVAS DE NIVEL A CADA 1,00M,CONSIDERANDO TERRENO DE OROGRAFIAACIDENTADA,VEGETACAO DENSA E EDIFICACAO LEVE.CUSTO PARA AREA DE 10000 A 20000M2 (ESCALA 1:250/500)</t>
  </si>
  <si>
    <t>LEVANTAMENTO TOPOGRAFICO PLANIALTIMETRICO E CADASTRAL,COM CURVAS DE NIVEL A CADA 1,00M,CONSIDERANDO TERRENO DE OROGRAFIAACIDENTADA,VEGETACAO DENSA E EDIFICACAO MEDIA.CUSTO PARA AREA DE 10000 A 20000M2 (ESCALA 1:250/500)</t>
  </si>
  <si>
    <t>LEVANTAMENTO TOPOGRAFICO PLANIALTIMETRICO E CADASTRAL,COM CURVAS DE NIVEL A CADA 1,00M,CONSIDERANDO TERRENO DE OROGRAFIAACIDENTADA,VEGETACAO DENSA E EDIFICACAO DENSA.CUSTO PARA AREA DE 10000 A 20000M2 (ESCALA 1:250/500)</t>
  </si>
  <si>
    <t>LEVANTAMENTO TOPOGRAFICO PLANIALTIMETRICO E CADASTRAL,COM CURVAS DE NIVEL A CADA 1,00M,CONSIDERANDO TERRENO DE OROGRAFIAACIDENTADA,VEGETACAO RALA E EDIFICACAO LEVE.CUSTO PARA AREADE 10000 A 20000M2 (ESCALA 1:250/500)</t>
  </si>
  <si>
    <t>LEVANTAMENTO TOPOGRAFICO PLANIALTIMETRICO E CADASTRAL,COM CURVAS DE NIVEL A CADA 1,00M,CONSIDERANDO TERRENO DE OROGRAFIAACIDENTADA,VEGETACAO RALA E EDIFICACAO MEDIA.CUSTO PARA AREA DE 10000 A 20000M2 (ESCALA 1:250/500)</t>
  </si>
  <si>
    <t>LEVANTAMENTO TOPOGRAFICO PLANIALTIMETRICO E CADASTRAL,COM CURVAS DE NIVEL A CADA 1,00M,CONSIDERANDO TERRENO DE OROGRAFIAACIDENTADA,VEGETACAO RALA E EDIFICACAO DENSA.CUSTO PARA AREA DE 10000 A 20000M2 (ESCALA 1:250/500)</t>
  </si>
  <si>
    <t>LEVANTAMENTO TOPOGRAFICO PLANIALTIMETRICO E CADASTRAL,COM CURVAS DE NIVEL A CADA 1,00M,CONSIDERANDO TERRENO DE OROGRAFIANAO ACIDENTADA,VEGETACAO DENSA E EDIFICACAO LEVE.CUSTO PARAAREA DE 10000 ATE 20000M2 (ESCALA 1:250/500)</t>
  </si>
  <si>
    <t>LEVANTAMENTO TOPOGRAFICO PLANIALTIMETRICO E CADASTRAL,COM CURVAS DE NIVEL A CADA 1,00M,CONSIDERANDO TERRENO DE OROGRAFIANAO ACIDENTADA,VEGETACAO DENSA E EDIFICACAO MEDIA.CUSTO PARA AREA DE 10000 A 20000M2 (ESCALA 1:250/500)</t>
  </si>
  <si>
    <t>LEVANTAMENTO TOPOGRAFICO PLANIALTIMETRICO E CADASTRAL,COM CURVAS DE NIVEL A CADA 1,00M,CONSIDERANDO TERRENO DE OROGRAFIANAO ACIDENTADA,VEGETACAO DENSA E EDIFICACAO DENSA.CUSTO PARA AREA DE 10000 A 20000M2 (ESCALA 1:250/500)</t>
  </si>
  <si>
    <t>LEVANTAMENTO TOPOGRAFICO PLANIALTIMETRICO E CADASTRAL,COM CURVAS DE NIVEL A CADA 1,00M,CONSIDERANDO TERRENO DE OROGRAFIANAO ACIDENTADA,VEGETACAO RALA E EDIFICACAO LEVE.CUSTO PARAAREA DE 10000 A 20.000M2 (ESCALA 1:250/500)</t>
  </si>
  <si>
    <t>LEVANTAMENTO TOPOGRAFICO PLANIALTIMETRICO E CADASTRAL,COM CURVAS DE NIVEL A CADA 1,00M,CONSIDERANDO TERRENO DE OROGRAFIANAO ACIDENTADA,VEGETACAO RALA E EDIFICACAO MEDIA.CUSTO PARAAREA DE 10000 A 20000M2 (ESCALA 1:250/500)</t>
  </si>
  <si>
    <t>LEVANTAMENTO TOPOGRAFICO PLANIALTIMETRICO E CADASTRAL,COM CURVAS DE NIVEL A CADA 1,00M,CONSIDERANDO TERRENO DE OROGRAFIANAO ACIDENTADA,VEGETACAO RALA E EDIFICACAO DENSA.CUSTO PARAAREA DE 10000 A 20000M2 (ESCALA 1:250/500)</t>
  </si>
  <si>
    <t>PROJETO BASICO DE ARQUITETURA PARA PREDIOS HOSPITALARES ATE1.000M2,APRESENTADO NOS PADROES DA CONTRATANTE,INCLUSIVE ASLEGALIZACOES PERTINENTES,COORDENACAO E COMPATIBILIZACAO COMOS PROJETOS COMPLEMENTARES</t>
  </si>
  <si>
    <t>PROJETO BASICO DE ARQUITETURA PARA PREDIOS HOSPITALARES DE 1.001 ATE 4.000M2,APRESENTADO NOS PADROES DA CONTRATANTE,INCLUSIVE AS LEGALIZACOES PERTINENTES,COORDENACAO E COMPATIBILIZACAO COM OS PROJETOS COMPLEMENTARES</t>
  </si>
  <si>
    <t>PROJETO BASICO DE ARQUITETURA PARA PREDIOS HOSPITALARES ACIMA DE 4.000M2,APRESENTADO NOS PADROES DA CONTRATANTE,INCLUSIVE AS LEGALIZACOES PERTINENTES,COORDENACAO E COMPATIBILIZACAOCOM OS PROJETOS COMPLEMENTARES</t>
  </si>
  <si>
    <t>PROJETO EXECUTIVO ESTRUTURAL PARA PREDIOS HOSPITALARES ATE 1000M2,INCLUSIVE PROJETO BASICO,APRESENTADO NOS PADROES DA CONTRATANTE,CONSTANDO DE PLANTAS DE FORMA,ARMACAO E DETALHES</t>
  </si>
  <si>
    <t>PROJETO EXECUTIVO ESTRUTURAL PARA PREDIOS HOSPITALARES DE 1001 ATE 4000M2,INCLUSIVE PROJETO BASICO,APRESENTADO NOS PADROES DA CONTRATANTE,CONSTANDO DE PLANTAS DE FORMA,ARMACAO E DETALHES</t>
  </si>
  <si>
    <t>PROJETO EXECUTIVO ESTRUTURAL PARA PREDIOS HOSPITALARES ACIMADE 4000M2,INCLUSIVE PROJETO BASICO,APRESENTADO NOS PADROES DA CONTRATANTE,CONSTANDO DE PLANTAS DE FORMA,ARMACAO E DETALHES</t>
  </si>
  <si>
    <t>PROJETO EXECUTIVO DE ARQUITETURA PARA PREDIOS HOSPITALARES ATE 1000M2,INCLUSIVE PROJETO BASICO,APRESENTADO NOS PADROES DA CONTRATANTE,INCLUSIVE AS LEGALIZACOES PERTINENTES,COORDENACAO E COMPATIBILIZACAO COM OS PROJETOS COMPLEMENTARES</t>
  </si>
  <si>
    <t>PROJETO EXECUTIVO DE ARQUITETURA PARA PREDIOS HOSPITALARES DE 1001 ATE 4000M2,INCLUSIVE PROJETO BASICO,APRESENTADO NOS PADROES DA CONTRATANTE,INCLUSIVE AS LEGALIZACOES PERTINENTES,COORDENACAO E COMPATIBILIZACAO COM OS PROJETOS COMPLEMENTARES</t>
  </si>
  <si>
    <t>PROJETO EXECUTIVO DE ARQUITETURA PARA PREDIOS HOSPITALARES ACIMA DE 4.000M2,INCLUSIVE PROJETO BASICO,APRESENTADO NOS PADROES DA CONTRATANTE,INCLUSIVE AS LEGALIZACOES PERTINENTES,COORDENACAO E COMPATIBILIZACAO COM OS PROJETOS COMPLEMENTARES</t>
  </si>
  <si>
    <t>PROJETO BASICO DE ARQUITETURA PARA PREDIOS CULTURAIS ATE 500M2,APRESENTADO NOS PADROES DA CONTRATANTE,INCLUSIVE AS LEGALIZACOES PERTINENTES,COORDENACAO E COMPATIBILIZACAO COM OS PROJETOS COMPLEMENTARES</t>
  </si>
  <si>
    <t>PROJETO BASICO DE ARQUITETURA PARA PREDIOS CULTURAIS DE 501ATE 3.000M2,APRESENTADO NOS PADROES DA CONTRATANTE,INCLUSIVEAS LEGALIZACOES PERTINENTES,COORDENACAO E COMPATIBILIZACAOCOM OS PROJETOS COMPLEMENTARES</t>
  </si>
  <si>
    <t>PROJETO BASICO DE ARQUITETURA PARA PREDIOS CULTURAIS ACIMA DE 3.000M2,APRESENTADO NOS PADROES DA CONTRATANTE,INCLUSIVE AS LEGALIZACOES PERTINENTES,COORDENACAO E COMPATIBILIZACAO COM OS PROJETOS COMPLEMENTARES</t>
  </si>
  <si>
    <t>PROJETO EXECUTIVO DE ARQUITETURA PARA PREDIOS CULTURAIS ATE500M2,INCLUSIVE PROJETO BASICO,APRESENTADO NOS PADROES DA CONTRATANTE,INCLUSIVE AS LEGALIZACOES PERTINENTES,COORDENACAOE COMPATIBILIZACAO COM OS PROJETOS COMPLEMENTARES</t>
  </si>
  <si>
    <t>PROJETO EXECUTIVO DE ARQUITETURA PARA PREDIOS CULTURAIS DE 501 ATE 3.000M2,INCLUSIVE PROJETO BASICO,APRESENTADO NOS PADROES DA CONTRATANTE,INCLUSIVE AS LEGALIZACOES PERTINENTES,COORDENACAO E COMPATIBILIZACAO COM OS PROJETOS COMPLEMENTARES</t>
  </si>
  <si>
    <t>PROJETO EXECUTIVO DE ARQUITETURA PARA PREDIOS CULTURAIS ACIMA DE 3.000M2,INCLUSIVE PROJETO BASICO,APRESENTADO NOS PADROES DA CONTRATANTE,INCLUSIVE AS LEGALIZACOES PERTINENTES,COORDENACAO E COMPATIBILIZACAO COM OS PROJETOS COMPLEMENTARES</t>
  </si>
  <si>
    <t>PROJETO EXECUTIVO ESTRUTURAL PARA PREDIOS CULTURAIS ATE 500M2,INCLUSIVE PROJETO BASICO,APRESENTADO NOS PADROES DA CONTRATANTE,CONSTANDO DE PLANTAS DE FORMA,ARMACAO E DETALHES</t>
  </si>
  <si>
    <t>PROJETO EXECUTIVO ESTRUTURAL PARA PREDIOS CULTURAIS DE 501 ATE 3000M2,INCLUSIVE PROJETO BASICO,APRESENTADO NOS PADROES DA CONTRATANTE,CONSTANDO DE PLANTAS DE FORMA,ARMACAO E DETALHES</t>
  </si>
  <si>
    <t>PROJETO EXECUTIVO ESTRUTURAL PARA PREDIOS CULTURAIS ACIMA DE3000M2,INCLUSIVE PROJETO BASICO,APRESENTADO NOS PADROES DACONTRATANTE,CONSTANDO DE PLANTAS DE FORMA,ARMACAO E DETALHES</t>
  </si>
  <si>
    <t>PROJETO BASICO DE ARQUITETURA PARA PREDIOS ESCOLARES E/OU ADMINISTRATIVOS ATE 500M2,APRESENTADO NOS PADROES DA CONTRATANTE,INCLUSIVE AS LEGALIZACOES PERTINENTES,COORDENACAO E COMPATIBILIZACAO COM OS PROJETOS COMPLEMENTARES</t>
  </si>
  <si>
    <t>PROJETO BASICO DE ARQUITETURA PARA PREDIOS ESCOLARES E/OU ADMINISTRATIVOS DE 501 ATE 3.000M2,APRESENTADO NOS PADROES DACONTRATANTE,INCLUSIVE AS LEGALIZACOES PERTINENTES,COORDENACAO E COMPATIBILIZACAO COM OS PROJETOS COMPLEMENTARES</t>
  </si>
  <si>
    <t>PROJETO BASICO DE ARQUITETURA PARA PREDIOS ESCOLARES E/OU ADMINISTRATIVOS ACIMA DE 3.000M2,APRESENTADO NOS PADROES DA CONTRATANTE,INCLUSIVE AS LEGALIZACOES PERTINENTES,COORDENACAOE COMPATIBILIZACAO COM OS PROJETOS COMPLEMENTARES</t>
  </si>
  <si>
    <t>PROJETO EXECUTIVO DE ARQUITETURA PARA PREDIOS ESCOLARES E/OUADMINISTRATIVOS ATE 500M2,INCLUSIVE PROJETO BASICO,APRESENTADO NOS PADROES DA CONTRATANTE,INCLUSIVE AS LEGALIZACOES PERTINENTES,COORDENACAO E COMPATIBILIZACAO COM OS PROJETOS COMPLEMENTARES</t>
  </si>
  <si>
    <t>PROJETO EXECUTIVO DE ARQUITETURA PARA PREDIOS ESCOLARES E/OUADMINISTRATIVOS DE 501 ATE 3.000M2,INCLUSIVE PROJETO BASICO,APRESENTADO NOS PADROES DA CONTRATANTE,INCLUSIVE AS LEGALIZACOES PERTINENTES,COORDENACAO E COMPATIBILIZACAO COM OS PROJETOS COMPLEMENTARES</t>
  </si>
  <si>
    <t>PROJETO EXECUTIVO DE ARQUITETURA PARA PREDIOS ESCOLARES E/OUADMINISTRATIVOS ACIMA DE 3.000M2,INCLUSIVE PROJETO BASICO,APRESENTADO NOS PADROES DA CONTRATANTE,INCLUSIVE AS LEGALIZACOES PERTINENTES,COORDENACAO E COMPATIBILIZACAO COM OS PROJETOS COMPLEMENTARES</t>
  </si>
  <si>
    <t>PROJETO EXECUTIVO ESTRUTURAL PARA PREDIOS ESCOLARES E ADMINISTRATIVOS ATE 500M2,INCLUSIVE PROJETO BASICO,APRESENTADO NOSPADROES DA CONTRATANTE,CONSTANDO DE PLANTAS DE FORMA,ARMACAO E DETALHES</t>
  </si>
  <si>
    <t>PROJETO EXECUTIVO ESTRUTURAL PARA PREDIOS ESCOLARES E ADMINISTRATIVOS DE 501 ATE 3.000M2,INCLUSIVE PROJETO BASICO,APRESENTADO NOS PADROES DA CONTRATANTE,CONSTANDO DE PLANTAS DE FORMA,ARMACAO E DETALHES</t>
  </si>
  <si>
    <t>PROJETO EXECUTIVO ESTRUTURAL PARA PREDIOS ESCOLARES E ADMINISTRATIVOS ACIMA DE 3.000M2,INCLUSIVE PROJETO BASICO,APRESENTADO NOS PADROES DA CONTRATANTE,CONSTANDO DE PLANTAS DE FORMA,ARMACAO E DETALHES</t>
  </si>
  <si>
    <t>PROJETO BASICO DE ARQUITETURA PARA LOTEAMENTOS COM 3 UNIDADES UNIFAMILIARES OU BIFAMILIARES PARA AREAS ATE 12.000M2,APRESENTADO NOS PADROES DA CONTRATANTE, INCLUSIVE AS LEGALIZACOES PERTINENTES,COORDENACAO E COMPATIBILIZACAO COM OS PROJETOSCOMPLEMENTARES</t>
  </si>
  <si>
    <t>PROJETO BASICO DE ARQUITETURA PARA LOTEAMENTOS COM 3 UNIDADES UNIFAMILIARES OU BIFAMILIARES PARA AREAS DE 12.001 ATE 36.000M2,APRESENTADO NOS PADROES DA CONTRATANTE,INCLUSIVE AS LEGALIZACOES PERTINENTES,COORDENACAO E COMPATIBILIZACAO COM OSPROJETOS COMPLEMENTARES</t>
  </si>
  <si>
    <t>PROJETO BASICO DE ARQUITETURA PARA LOTEAMENTOS COM 3 UNIDADES UNIFAMILIARES OU BIFAMILIARES PARA AREAS ACIMA DE 36.000M2,APRESENTADO NOS PADROES DA CONTRATANTE,INCLUSIVE AS LEGALIZACOES PERTINENTES,COORDENACAO E COMPATIBILIZACAO COM OS PROJETOS COMPLEMENTARES</t>
  </si>
  <si>
    <t>PROJETO EXECUTIVO DE ARQUITETURA PARA LOTEAMENTOS COM 3 UNIDADES UNIFAMILIARES OU BIFAMILIARES TIPO PARA AREAS ATE 12.000M2,INCLUSIVE PROJETO BASICO,APRESENTADO NOS PADROES DA CONTRATANTE,INCLUSIVE AS LEGALIZACOES PERTINENTES,COORDENACAO ECOMPATIBILIZACAO COM OS PROJETOS COMPLEMENTARES</t>
  </si>
  <si>
    <t>PROJETO EXECUTIVO DE ARQUITETURA PARA LOTEAMENTOS COM 3 UNIDADES UNIFAMILIARES OU BIFAMILIARES TIPO PARA AREAS DE 12.001ATE 36.000M2,INCLUSIVE PROJETO BASICO,APRESENTADO NOS PADROES DA CONTRATANTE,INCLUSIVE AS LEGALIZACOES PERTINENTES,COORDENACAO E COMPATIBILIZACAO COM OS PROJETOS COMPLEMENTARES</t>
  </si>
  <si>
    <t>PROJETO EXECUTIVO DE ARQUITETURA PARA LOTEAMENTOS COM 3 UNIDADES UNIFAMILIARES OU BIFAMILIARES TIPO PARA AREAS ACIMA DE36.000M2,INCLUSIVE PROJETO BASICO,APRESENTADO NOS PADROES DACONTRATANTE,INCLUSIVE AS LEGALIZACOES PERTINENTES,COORDENACAO E COMPATIBILIZACAO COM OS PROJETOS COMPLEMENTARES</t>
  </si>
  <si>
    <t>PROJETO BASICO DE ARQUITETURA PARA HABITACAO/EDIFICIOS ATE 6.000M2,APRESENTADO NOS PADROES DA CONTRATANTE,INCLUSIVE AS LEGALIZACOES PERTINENTES,COORDENACAO E COMPATIBILIZACAO COM OS PROJETOS COMPLEMENTARES</t>
  </si>
  <si>
    <t>PROJETO BASICO DE ARQUITETURA PARA HABITACAO/EDIFICIOS DE 6.001 ATE 12.000M2,APRESENTADO NOS PADROES DA CONTRATANTE,INCLUSIVE AS LEGALIZACOES PERTINENTES,COORDENACAO E CCOMPATIBILIZACAO COM OS PROJETOS COMPLEMENTARES</t>
  </si>
  <si>
    <t>PROJETO BASICO DE ARQUITETURA PARA HABITACAO/EDIFICIOS ACIMADE 12.000M2,APRESENTADO NOS PADROES DA CONTRATANTE,INCLUSIVE AS LEGALIZACOES PERTINENTES,COORDENACAO E COMPATIBILIZACAOCOM OS PROJETOS COMPLEMENTARES</t>
  </si>
  <si>
    <t>PROJETO EXECUTIVO DE ARQUITETURA PARA HABITACAO/EDIFICIOS ATE 6.000M2,INCLUSIVE PROJETO BASICO,APRESENTADO NOS PADROES DA CONTRATANTE,INCLUSIVE AS LEGALIZACOES PERTINENTES,COORDENACAO E COMPATIBILIZACAO COM OS PROJETOS COMPLEMENTARES</t>
  </si>
  <si>
    <t>PROJETO EXECUTIVO DE ARQUITETURA PARA HABITACAO/EDIFICIOS DE6.001 ATE 12.000M2,INCLUSIVE PROJETO BASICO,APRESENTADO NOSPADROES DA CONTRATANTE,INCLUSIVE AS LEGALIZACOES PERTINENTES,COORDENACAO E COMPATIBILIZACAO COM OS PROJETOS COMPLEMENTARES</t>
  </si>
  <si>
    <t>PROJETO EXECUTIVO DE ARQUITETURA PARA HABITACAO/EDIFICIOS ACIMA DE 12.000M2,INCLUSIVE PROJETO BASICO,APRESENTADO NOS PADROES DA CONTRATANTE,INCLUSIVE AS LEGALIZACOES PERTINENTES,COORDENACAO E COMPATIBLIZACAO COM OS PROJETOS COMPLEMENTARES</t>
  </si>
  <si>
    <t>PROJETO EXECUTIVO DE INSTALACAO DE INCENDIO E SPDA PARA PREDIOS ESCOLARES E/OU ADMINISTRATIVOS ATE 500M2,INCLUSIVE PROJETO BASICO,APRESENTADO NOS PADROES DA CONTRATANTE,INCLUSIVE AS LEGALIZACOES PERTINENTES</t>
  </si>
  <si>
    <t>PROJETO EXECUTIVO DE INSTALACAO DE INCENDIO E SPDA PARA PREDIOS ESCOLARES E/OU ADMINISTRATIVOS DE 501 ATE 3.000M2,INCLUSIVE PROJETO BASICO,APRESENTADO NOS PADROES DA CONTRATANTE,INCLUSIVE AS LEGALIZACOES PERTINENTES</t>
  </si>
  <si>
    <t>PROJETO EXECUTIVO DE INSTALACAO DE INCENDIO E SPDA PARA PREDIOS ESCOLARES E/OU ADMINISTRATIVOS ACIMA DE 3.000M2,INCLUSIVE PROJETO BASICO,APRESENTADO NOS PADROES DA CONTRATANTE,INCLUSIVE AS LEGALILIZACOES PERTINENTES</t>
  </si>
  <si>
    <t>PROJETO EXECUTIVO DE INSTALACAO DE INCENDIO E SPDA PARA PREDIOS CULTURAIS ATE 500M2,INCLUSIVE PROJETO BASICO,APRESENTADONOS PADROES DA CONTRATANTE,INCLUSIVE AS LEGALIZACOES PERTINENTES</t>
  </si>
  <si>
    <t>PROJETO EXECUTIVO DE INSTALACAO DE INCENDIO E SPDA PARA PREDIOS CULTURAIS ACIMA DE 500M2,INCLUSIVE PROJETO BASICO,APRESENTADO NOS PADROES DA CONTRATANTE,INCLUSIVE AS LEGALIZACOES PERTINENTES</t>
  </si>
  <si>
    <t>PROJETO EXECUTIVO DE INSTALACAO DE INCENDIO E SPDA PARA PREDIOS HOSPITALARES,INCLUSIVE PROJETO BASICO,APRESENTADO NOS PADROES DA CONTRATANTE,INCLUSIVE AS LEGALIZACOES PERTINENTES</t>
  </si>
  <si>
    <t>PROJETO EXECUTIVO DE INSTALACAO DE INCENDIO E SPDA PARA HABITACOES/EDIFICIOS ATE 500M2,INCLUSIVE PROJETO BASICO,APRESENTADO NOS PADROES DA CONTRATANTE,INCLUSIVE AS LEGALIZACOES PERTINENTES</t>
  </si>
  <si>
    <t>PROJETO EXECUTIVO DE INSTALACAO DE INCENDIO E SPDA PARA HABITACOES/EDIFICIOS DE 501 ATE 3.000M2,INCLUSIVE PROJETO BASICO,APRESENTADO NOS PADROES DA CONTRATANTE,INCLUSIVE AS LEGALIZACOES PERTINENTES</t>
  </si>
  <si>
    <t>PROJETO EXECUTIVO DE INSTALACAO DE INCENDIO E SPDA PARA HABITACOES/EDIFICIOS ACIMA DE 3000M2,INCLUSIVE PROJETO BASICO,APRESENTADO NOS PADROES DA CONTRATANTE,INCLUSIVE AS LEGALIZACOES PERTINENTES</t>
  </si>
  <si>
    <t>PROJETO EXECUTIVO DE INSTALACAO DE INCENDIO E SPDA PARA HABITACAO/LOTEAMENTO ATE 36.000M2,INCLUSIVE PROJETO BASICO,APRESENTADO NOS PADROES DA CONTRATANTE,INCLUSIVE AS LEGALIZACOESPERTINENTES</t>
  </si>
  <si>
    <t>PROJETO EXECUTIVO DE INSTALACAO DE INCENDIO E SPDA PARA HABITACAO/LOTEAMENTO ACIMA DE 36.000M2,INCLUSIVE PROJETO BASICO,APRESENTADO NOS PADROES DA CONTRATANTE,INCLUSIVE AS LEGALIZACOES PERTINENTES</t>
  </si>
  <si>
    <t>PROJETO EXECUTIVO DE INSTALACAO DE GAS PARA PREDIOS ESCOLARES E/OU ADMINISTRATIVOS ATE 500M2,INCLUSIVE PROJETO BASICO,APRESENTADO NOS PADROES DA CONTRATANTE,INCLUSIVE AS LEGALIZACOES PERTINENTES</t>
  </si>
  <si>
    <t>PROJETO EXECUTIVO DE INSTALACAO DE GAS PARA PREDIOS ESCOLARES E/OU ADMINISTRATIVOS ACIMA DE 500M2,INCLUSIVE PROJETO BASICO,APRESENTADO NOS PADROES DA CONTRATANTE,INCLUSIVE AS LEGALIZACOES PERTINENTES</t>
  </si>
  <si>
    <t>PROJETO EXECUTIVO DE INSTALACAO DE GAS PARA PREDIOS CULTURAIS,INCLUSIVE PROJETO BASICO,APRESENTADO NOS PADROES DA CONTRATANTE,INCLUSIVE AS LEGALIZACOES PERTINENTES</t>
  </si>
  <si>
    <t>PROJETO EXECUTIVO DE INSTALACAO DE GAS PARA PREDIOS HOSPITALARES ATE 4.000M2,INCLUSIVE PROJETO BASICO,APRESENTADO NOS PADROES DA CONTRATANTE,INCLUSIVE AS LEGALIZACOES PERTINENTES</t>
  </si>
  <si>
    <t>PROJETO EXECUTIVO DE INSTALACAO DE GAS PARA PREDIOS HOSPITALARES ACIMA DE 4.000M2,INCLUSIVE PROJETO BASICO,APRESENTADO NOS PADROES DA CONTRATANTE,INCLUSIVE AS LEGALIZACOES PERTINENTES</t>
  </si>
  <si>
    <t>PROJETO EXECUTIVO DE INSTALACAO DE GAS PARA HABITACOES/EDIFICIOS ATE 500M2,INCLUSIVE PROJETO BASICO,APRESENTADO NOS PADROES DA CONTRATANTE,INCLUSIVE AS LEGALIZACOES PERTINENTES</t>
  </si>
  <si>
    <t>PROJETO EXECUTIVO DE INSTALACAO DE GAS PARA HABITACOES/EDIFICIOS ACIMA DE 500M2,INCLUSIVE PROJETO BASICO,APRESENTADO NOSPADROES DA CONTRATANTE,INCLUSIVE AS LEGALIZACOES PERTINENTES</t>
  </si>
  <si>
    <t>PROJETO EXECUTIVO DE INSTALACAO DE GAS PARA HABITACAO/LOTEAMENTO ATE 12.000M2,INCLUSIVE PROJETO BASICO,APRESENTADO NOS PADROES DA CONTRATANTE,INCLUSIVE AS LEGALIZACOES PERTINENTES</t>
  </si>
  <si>
    <t>PROJETO EXECUTIVO DE INSTALACAO DE GAS PARA HABITACAO/LOTEAMENTO ACIMA DE 12.000M2,INCLUSIVE PROJETO BASICO,APRESENTADONOS PADROES DA CONTRATANTE,INCLUSIVE AS LEGALIZACOES PERTINENTES</t>
  </si>
  <si>
    <t>PROJETO EXECUTIVO DE INSTALACAO DE TELEMATICA PARA PREDIOS ESCOLARES E/OU ADMINISTRATIVOS ATE 500M2,INCLUSIVE PROJETO BASICO,APRESENTADO NOS PADROES DA CONTRATANTE,INCLUSIVE AS LEGALIZACOES PERTINENTES</t>
  </si>
  <si>
    <t>PROJETO EXECUTIVO DE INSTALACAO DE TELEMATICA PARA PREDIOS ESCOLARES E/OU ADMINISTRATIVOS ACIMA DE 500M2,INCLUSIVE PROJETO BASICO,APRESENTADO NOS PADROES DA CONTRATANTE,INCLUSIVE AS LEGALIZACOES PERTINENTES</t>
  </si>
  <si>
    <t>PROJETO EXECUTIVO DE INSTALACAO DE TELEMATICA PARA PREDIOS CULTURAIS ATE 500M2,INCLUSIVE PROJETO BASICO,APRESENTADO NOSPADROES DA CONTRATANTE,INCLUSIVE AS LEGALIZACOES PERTINENTES</t>
  </si>
  <si>
    <t>PROJETO EXECUTIVO DE INSTALACAO DE TELEMATICA PARA PREDIOS CULTURAIS ACIMA DE 500M2,INCLUSIVE PROJETO BASICO,APRESENTADONOS PADROES DA CONTRATANTE,INCLUSIVE AS LEGALIZACOES PERTINENTES</t>
  </si>
  <si>
    <t>PROJETO EXECUTIVO DE INSTALACAO DE TELEMATICA PARA PREDIOS HOSPITALARES,INCLUSIVE PROJETO BASICO,APRESENTADO NOS PADROESDA CONTRATANTE,INCLUSIVE AS LEGALIZACOES PERTINENTES</t>
  </si>
  <si>
    <t>PROJETO EXECUTIVO DE INSTALACAO DE TELEMATICA PARA HABITACOES/EDIFICIOS ATE 500M2,INCLUSIVE PROJETO BASICO,APRESENTADO NOS PADROES DA CONTRATANTE,INCLUSIVE AS LEGALIZACOES PERTINENTES</t>
  </si>
  <si>
    <t>PROJETO EXECUTIVO DE INSTALACAO DE TELEMATICA PARA HABITACOES/EDIFICIOS DE 501 ATE 3.000M2,INCLUSIVE PROJETO BASICO,APRESENTADO NOS PADROES DA CONTRATANTE,INCLUSIVE AS LEGALIZACOESPERTINENTES</t>
  </si>
  <si>
    <t>PROJETO EXECUTIVO DE INSTALACAO DE TELEMATICA PARA HABITACAO/LOTEAMENTO ATE 12.000M2,INCLUSIVE PROJETO BASICO,APRESENTADO NOS PADROES DA CONTRATANTE,INCLUSIVE AS LEGALIZACOES PERTINENTES</t>
  </si>
  <si>
    <t>PROJETO EXECUTIVO DE INSTALACAO DE TELEMATICA PARA HABITACAO/LOTEAMENTO ACIMA DE 12.000M2,INCLUSIVE PROJETO BASICO,APRESENTADO NOS PADROES DA CONTRATANTE,INCLUSIVE AS LEGALIZACOESPERTINENTES</t>
  </si>
  <si>
    <t>PROJETO EXECUTIVO DE INSTALACAO DE ESGOTO SANITARIO E AGUASPLUVIAIS PARA PREDIOS ESCOLARES E/OU ADMINISTRATIVOS ATE 500M2,INCLUSIVE PROJETO BASICO,APRESENTADO NOS PADROES DA CONTRATANTE,INCLUSIVE AS LEGALIZACOES PERTINENTES</t>
  </si>
  <si>
    <t>PROJETO EXECUTIVO DE INSTALACAO DE ESGOTO SANITARIO E AGUASPLUVIAIS PARA PREDIOS ESCOLARES E/OU ADMINISTRATIVOS DE 501ATE 3.000M2,INCLUSIVE PROJETO BASICO,APRESENTADO NOS PADROESDA CONTRATANTE,INCLUSIVE AS LEGALIZACOES PERTINENTES</t>
  </si>
  <si>
    <t>PROJETO EXECUTIVO DE INSTALACAO DE ESGOTO SANITARIO E AGUASPLUVIAIS PARA PREDIOS ESCOLARES E/OU ADMINISTRATIVOS ACIMA DE 3.000M2,INCLUSIVE PROJETO BASICO,APRESENTADO NOS PADROES DA CONTRATANTE,INCLUSIVE AS LEGALIZACOES PERTINENTES</t>
  </si>
  <si>
    <t>PROJETO EXECUTIVO DE INSTALACAO DE ESGOTO SANITARIO E AGUASPLUVIAIS PARA PREDIOS CULTURAIS,INCLUSIVE PROJETO BASICO,APRESENTADO NOS PADROES DA CONTRATANTE,INCLUSIVE AS LEGALIZACOES PERTINENTES</t>
  </si>
  <si>
    <t>PROJETO EXECUTIVO DE INSTALACAO DE ESGOTO SANITARIO E AGUASPLUVIAIS PARA PREDIOS HOSPITALARES ATE 4.000M2,INCLUSIVE PROJETO BASICO,APRESENTADO NOS PADROES DA CONTRATANTE,INCLUSIVEAS LEGALIZACOES PERTINENTES</t>
  </si>
  <si>
    <t>PROJETO EXECUTIVO DE INSTALACAO DE ESGOTO SANITARIO E AGUASPLUVIAIS PARA PREDIOS HOSPITALARES ACIMA DE 4.000M2,INCLUSIVE PROJETO BASICO,APRESENTADO NOS PADROES DA CONTRATANTE,INCLUSIVE AS LEGALIZACOES PERTINENTES</t>
  </si>
  <si>
    <t>PROJETO EXECUTIVO DE INSTALACAO DE ESGOTO SANITARIO E AGUASPLUVIAIS PARA URBANIZACAO ATE 15.000M2,INCLUSIVE PROJETO BASICO,APRESENTADO NOS PADROES DA CONTRATANTE,INCLUSIVE AS LEGALIZACOES PERTINENTES</t>
  </si>
  <si>
    <t>PROJETO EXECUTIVO DE INSTALACAO DE ESGOTO SANITARIO E AGUASPLUVIAIS PARA URBANIZACAO ACIMA DE 15.000M2,INCLUSIVE PROJETO BASICO,APRESENTADO NOS PADROES DA CONTRATANTE,INCLUSIVE ASLEGALIZACOES PERTINENTES</t>
  </si>
  <si>
    <t>PROJETO EXECUTIVO DE INSTALACAO DE ESGOTO SANITARIO E AGUASPLUVIAIS PARA HABITACAO/LOTEAMENTO ATE 12.000M2,INCLUSIVE PROJETO BASICO,APRESENTADO NOS PADROES DA CONTRATANTE,INCLUSIVE AS LEGALIZACOES PERTINENTES</t>
  </si>
  <si>
    <t>PROJETO EXECUTIVO DE INSTALACAO DE ESGOTO SANITARIO E AGUASPLUVIAIS PARA HABITACAO/LOTEAMENTO DE 12.001 ATE 36.000M2,INCLUSIVE PROJETO BASICO,APRESENTADO NOS PADROES DA CONTRATANTE,INCLUSIVE AS LEGALIZACOES PERTINENTES</t>
  </si>
  <si>
    <t>PROJETO EXECUTIVO DE INSTALACAO DE ESGOTO SANITARIO E AGUASPLUVIAIS PARA HABITACAO/LOTEAMENTO ACIMA DE 36.000M2,INCLUSIVE PROJETO BASICO,APRESENTADO NOS PADROES DA CONTRATANTE,INCLUSIVE AS LEGALIZACOES PERTINENTES</t>
  </si>
  <si>
    <t>PROJETO EXECUTIVO DE INSTALACAO HIDRAULICA PARA PREDIOS ESCOLARES E/OU ADMINISTRATIVOS ATE 500M2,INCLUSIVE PROJETO BASICO,APRESENTADO NOS PADROES DA CONTRATANTE,INCLUSIVE AS LEGALIZACOES PERTINENTES</t>
  </si>
  <si>
    <t>PROJETO EXECUTIVO DE INSTALACAO HIDRAULICA PARA PREDIOS ESCOLARES E/OU ADMINISTRATIVOS DE 501 A 3.000M2,INCLUSIVE PROJETO BASICO,APRESENTADO NOS PADROES DA CONTRATANTE,INCLUSIVE ASLEGALIZACOES PERTINENTES</t>
  </si>
  <si>
    <t>PROJETO EXECUTIVO DE INSTALACAO HIDRAULICA PARA PREDIOS ESCOLARES E/OU ADMINISTRATIVOS ACIMA DE 3.000M2,INCLUSIVE PROJETO BASICO,APRESENTADO NOS PADROES DA CONTRATANTE,INCLUSIVE ASLEGALIZACOES PERTINENTES</t>
  </si>
  <si>
    <t>PROJETO EXECUTIVO DE INSTALACAO HIDRAULICA PARA PREDIOS CULTURAIS,INCLUSIVE PROJETO BASICO,APRESENTADO NOS PADROES DA CONTRATANTE,INCLUSIVE AS LEGALIZACOES PERTINENTES</t>
  </si>
  <si>
    <t>PROJETO EXECUTIVO DE INSTALACAO HIDRAULICA PARA PREDIOS HOSPITALARES ATE 4.000M2,INCLUSIVE PROJETO BASICO,APRESENTADO NOS PADROES DA CONTRATANTE,INCLUSIVE AS LEGALIZACOES PERTINENTES</t>
  </si>
  <si>
    <t>PROJETO EXECUTIVO DE INSTALACAO HIDRAULICA PARA PREDIOS HOSPITALARES ACIMA DE 4.000M2,INCLUSIVE PROJETO BASICO,APRESENTADO NOS PADROES DA CONTRATANTE,INCLUSIVE AS LEGALIZACOES PERTINENTES</t>
  </si>
  <si>
    <t>PROJETO EXECUTIVO DE INSTALACAO HIDRAULICA PARA HABITACOES/EDIFICIOS ATE 500M2,INCLUSIVE PROJETO BASICO,APRESENTADO NOSPADROES DA CONTRATANTE,INCLUSIVE AS LEGALIZACOES PERTINENTES</t>
  </si>
  <si>
    <t>PROJETO EXECUTIVO DE INSTALACAO HIDRAULICA PARA HABITACOES/EDIFICIOS DE 501 ATE 3.000M2,INCLUSVE PROJETO BASICO,APRESENTADO NOS PADROES DA CONTRATANTE,INCLUSIVE AS LEGALIZACOES PERTINENTES</t>
  </si>
  <si>
    <t>PROJETO EXECUTIVO DE INSTALACAO HIDRAULICA PARA HABITACOES/EDIFICIOS ACIMA DE 3.000M2,INCLUSIVE PROJETO BASICO,APRESENTADO NOS PADROES DA CONTRATANTE,INCLUSIVE AS LEGALIZACOES PERTINENTES</t>
  </si>
  <si>
    <t>PROJETO EXECUTIVO DE INSTALACAO HIDRAULICA PARA URBANIZACAOATE 15.000M2,INCLUSIVE PROJETO BASICO,APRESENTADO NOS PADROES DA CONTRATANTE,INCLUSIVE AS LEGALIZACOES PERTINENTES</t>
  </si>
  <si>
    <t>PROJETO EXECUTIVO DE INSTALACAO HIDRAULICA PARA URBANIZACAOACIMA DE 15.000M2,INCLUSIVE PROJETO BASICO,APRESENTADO NOS PADROES DA CONTRATANTE,INCLUSIVE AS LEGALIZACOES PERTINENTES</t>
  </si>
  <si>
    <t>PROJETO EXECUTIVO DE INSTALACAO HIDRAULICA PARA HABITACAO/LOTEAMENTO ATE 12.000M2,INCLUSIVE PROJETO BASICO,APRESENTADO NOS PADROES DA CONTRATANTE,INCLUSIVE AS LEGALIZACOES PERTINENTES</t>
  </si>
  <si>
    <t>PROJETO EXECUTIVO DE INSTALACAO HIDRAULICA PARA HABITACAO/LOTEAMENTO DE 12.001 ATE 36.000M2,INCLUSIVE PROJETO BASICO,APRESENTADO NOS PADROES DA CONTRATANTE,INCLUSIVE AS LEGALIZACOES PERTINENTES</t>
  </si>
  <si>
    <t>PROJETO EXECUTIVO DE INSTALACAO HIDRAULICA PARA HABITACAO/LOTEAMENTO ACIMA DE 36.000M2,INCLUSIVE PROJETO BASICO,APRESENTADO NOS PADROES DA CONTRATANTE,INCLUSIVE AS LEGALIZACOES PERTINENTES</t>
  </si>
  <si>
    <t>PROJETO EXECUTIVO DE INSTALACAO HIDRAULICA DE MONTAGEM INTERNA DE CHAFARIZES,APRESENTADO NOS PADROES DA CONTRATANTE</t>
  </si>
  <si>
    <t>PROJETO EXECUTIVO DE INSTALACAO ELETRICA PARA PREDIOS ESCOLARES E/OU ADMINISTRATIVOS ATE 500M2,INCLUSIVE PROJETO BASICO,APRESENTADO NOS PADROES DA CONTRATANTE,INCLUSIVE AS LEGALIZACOES PERTINENTES</t>
  </si>
  <si>
    <t>PROJETO EXECUTIVO DE INSTALACAO ELETRICA PARA PREDIOS ESCOLARES E/OU ADMINISTRATIVOS DE 501 ATE 3.000M2,INCLUSIVE PROJETO BASICO,APRESENTADO NOS PADROES DA CONTRATANTE,INCLUSIVE ASLEGALIZACOES PERTINENTES</t>
  </si>
  <si>
    <t>PROJETO EXECUTIVO DE INSTALACAO ELETRICA PARA PREDIOS ESCOLARES E/OU ADMINISTRATIVOS ACIMA DE 3.000M2,INCLUSIVE PROJETOBASICO,APRESENTADO NOS PADROES DA CONTRATANTE,INCLUSIVE AS LEGALIZACOES PERTINENTES</t>
  </si>
  <si>
    <t>PROJETO EXECUTIVO DE INSTALACAO ELETRICA PARA PREDIOS CULTURAIS ATE 3.000M2,INCLUSIVE PROJETO BASICO,APRESENTADO NOS PADROES DA CONTRATANTE,INCLUSIVE AS LEGALIZACOES PERTINENTES</t>
  </si>
  <si>
    <t>PROJETO EXECUTIVO DE INSTALACAO ELETRICA PARA PREDIOS CULTURAIS ACIMA DE 3.000M2,INCLUSIVE PROJETO BASICO,APRESENTADO NOS PADROES DA CONTRATANTE,INCLUSIVE AS LEGALIZACOES PERTINENTES</t>
  </si>
  <si>
    <t>PROJETO EXECUTIVO DE INSTALACAO ELETRICA PARA PREDIOS HOSPITALARES,INCLUSIVE PROJETO BASICO,APRESENTADO NOS PADROES DA CONTRATANTE,INCLUSIVE AS LEGALIZACOES PERTINENTES</t>
  </si>
  <si>
    <t>PROJETO EXECUTIVO DE INSTALACAO ELETRICA PARA HABITACOES/EDIFICIOS ATE 500M2,INCLUSIVE PROJETO BASICO,APRESENTADO NOS PADROES DA CONTRATANTE,INCLUSIVE AS LEGALIZACOES PERTINENTES</t>
  </si>
  <si>
    <t>PROJETO EXECUTIVO DE INSTALACAO ELETRICA PARA HABITACOES/EDIFICIOS DE 501 ATE 3.000M2,INCLUSIVE PROJETO BASICO,APRESENTADO NOS PADROES DA CONTRATANTE,INCLUSIVE AS LEGALIZACOES PERTINENTES</t>
  </si>
  <si>
    <t>PROJETO EXECUTIVO DE INSTALACAO ELETRICA PARA HABITACOES/EDIFICIOS ACIMA DE 3.000M2,INCLUSIVE PROJETO BASICO,APRESENTADONOS PADROES DA CONTRATANTE,INCLUSIVE AS LEGALIZACOES PERTINENTES</t>
  </si>
  <si>
    <t>PROJETO EXECUTIVO DE INSTALACAO ELETRICA PARA URBANIZACAO ATE 15.000M2,INCLUSIVE PROJETO BASICO,APRESENTADO NOS PADROESDA CONTRATANTE,INCLUSIVE AS LEGALIZACOES PERTINENTES</t>
  </si>
  <si>
    <t>PROJETO EXECUTIVO DE INSTALACAO ELETRICA PARA URBANIZACAO ACIMA DE 15.000M2,INCLUSIVE PROJETO BASICO,APRESENTADO NOS PADROES DA CONTRATANTE,INCLUSIVE AS LEGALIZACOES PERTINENTES</t>
  </si>
  <si>
    <t>PROJETO EXECUTIVO DE INSTALACAO ELETRICA PARA HABITACAO/LOTEAMENTO ATE 12.000M2,INCLUSIVE PROJETO BASICO,APRESENTADO NOSPADROES DA CONTRATANTE,INCLUSIVE AS LEGALIZACOES PERTINENTES</t>
  </si>
  <si>
    <t>PROJETO EXECUTIVO DE INSTALACAO ELETRICA PARA HABITACAO/LOTEAMENTO DE 12.001 ATE 36.000M2,INCLUSIVE PROJETO BASICO,APRESENTADO NOS PADROES DA CONTRATANTE,INCLUSIVE AS LEGALIZACOESPERTINENTES</t>
  </si>
  <si>
    <t>PROJETO EXECUTIVO DE INSTALACAO ELETRICA PARA HABITACAO/LOTEAMENTO ACIMA DE 36.000M2,INCLUSIVE PROJETO BASICO,APRESENTADO NOS PADROES DA CONTRATANTE,INCLUSIVE AS LEGALIZACOES PERTINENTES</t>
  </si>
  <si>
    <t>PROJETO EXECUTIVO DE INSTALACAO ELETRICA DO QUADRO DOS COMANDOS DE MOTORES PARA CHAFARIZES,APRESENTADO NOS PADROES DA CONTRATANTE</t>
  </si>
  <si>
    <t>PROJETO EXECUTIVO DE SISTEMA DE AR CONDICIONADO,INCLUSIVE PROJETO BASICO,APRESENTADO NOS PADROES DA CONTRATANTE,EM PREDIOS COM AREA DE ATE 500M2</t>
  </si>
  <si>
    <t>PROJETO EXECUTIVO DE SISTEMA DE AR CONDICIONADO,INCLUSIVE PROJETO BASICO,APRESENTADO NOS PADROES DA CONTRATANTE,EM PREDIOS COM AREA DE 501 ATE 3000M2</t>
  </si>
  <si>
    <t>PROJETO EXECUTIVO DE SISTEMA DE AR CONDICIONADO,INCLUSIVE PROJETO BASICO,APRESENTADO NOS PADROES DA CONTRATANTE,EM PREDIOS COM AREA ACIMA DE 3000M2</t>
  </si>
  <si>
    <t>PROJETO EXECUTIVO DE ARQUITETURA PARA CONSTRUCAO DE GALPAO (GEOMETRICO,CORTES,DETALHAMENTO E PERSPECTIVA) ATE 500M2,APRESENTADO NOS PADROES DA CONTRATANTE</t>
  </si>
  <si>
    <t>PROJETO EXECUTIVO DE ARQUITETURA PARA AREA DESTINADA A ABRIGAR SUBESTACAO,ATE 2750KVA,INCLUSIVE DETALHAMENTO DA SERRALHERIA E DOS CUBICULOS,APRESENTADO NOS PADROES DA CONTRATANTE</t>
  </si>
  <si>
    <t>DESENHO EM PERSPECTIVA NO TAMANHO DE (70X50)CM, COLORIDO, PARA PROJETO DE TRATAMENTO PAISAGISTICO EM AREA PUBLICAS,APRESENTADO NOS PADROES DA CONTRATANTE</t>
  </si>
  <si>
    <t>PROJETO EXECUTIVO DE ARQUITETURA PARA IMPLANTACAO DE VIVEIROS DE MUDAS DE ARVORES E HORTAS (GEOMETRICO,CORTES,DETALHAMENTO E PERSPECTIVAS) ATE 20.000M2,APRESENTADO NOS PADROES DA CONTRATANTE</t>
  </si>
  <si>
    <t>PROJETO EXECUTIVO DE INSTALACAO ELETRICA PARA CHAFARIZES,APRESENTADO NOS PADROES DA CONTRATANTE,INCLUSIVE AS LEGALIZACOES PERTINENTES</t>
  </si>
  <si>
    <t>PROJETO EXECUTIVO DE INSTALACAO HIDROSSANITARIA PARA CHAFARIZES,APRESENTADO NOS PADROES DA CONTRATANTE,INCLUSIVE AS LEGALIZACOES PERTINENTES</t>
  </si>
  <si>
    <t>PROJETO EXECUTIVO DE SISTEMA DE DRENAGEM E IRRIGACAO PARA IMPLANTACAO DE VIVEIROS DE MUDAS DE ARVORES E HORTAS,ATE 20.000M2,APRESENTADO NOS PADROES DA CONTRATANTE</t>
  </si>
  <si>
    <t>PROJETO EXECUTIVO DE INSTALACAO DE SEGURANCA (CFTV E SONORIZACAO),ATE 500M2,INCLUSIVE PROJETO BASICO,APRESENTADO NOS PADROES DA CONTRATANTE,INCLUSIVE AS LEGALIZACOES PERTINENTES</t>
  </si>
  <si>
    <t>PROJETO EXECUTIVO DE INSTALACAO DE SEGURANCA (CFTV E SONORIZACAO),DE 501 ATE 3000M2,INCLUSIVE PROJETO BASICO,APRESENTADONOS PADROES DA CONTRATANTE,INCLUSIVE AS LEGALIZACOES PERTINENTES</t>
  </si>
  <si>
    <t>PROJETO EXECUTIVO DE INSTALACAO DE SEGURANCA (CFTV E SONORIZACAO),ACIMA DE 3000M2,INCLUSIVE PROJETO BASICO,APRESENTADO NOS PADROES DA CONTRATANTE,INCLUSIVE AS LEGALIZACOES PERTINENTES</t>
  </si>
  <si>
    <t>ELABORACAO MICRO E MESODRENAGEM (VAZAO ATE 10M3/SEG) CONFORMIDADE C/AS NORMAS ESTABELECIDAS PELA RIO-AGUAS (PORTARIA O/SUB-RIO-AGUAS "N" Nº 004/2010).SERVICOS MEDIDOS KM PROJETO EFETIVAMENTE CONCLUIDO,OS QUAIS APOS APROVACOES SERAO ENTREGUES A FISCALIZACAO.APRESENTADO NOS PADROES DA CONTRATANTE.</t>
  </si>
  <si>
    <t>ELABORACAO MACRODRENAGEM (VAZAO A PARTIR DE 10M3/SEG) CONFORMIDADE C/AS NORMAS ESTABELECIDAS PELA RIO-AGUAS (PORTARIA O/SUB-RIO-AGUAS "N" Nº 004/2010).SERVICOS MEDIDOS KM PROJETO EFETIVAMENTE CONCLUIDO,OS QUAIS APOS APROVACAO SERAO ENTREGUES A FISCALIZACAO.APRESENTADO NOS PADROES DA CONTRATANTE</t>
  </si>
  <si>
    <t>PROJETO EXECUTIVO DE SISTEMA DE DRENAGEM ATE 20.000M2,APRESENTADO NOS PADROES DA CONTRATANTE</t>
  </si>
  <si>
    <t>PROJETO EXECUTIVO DE SISTEMA DE DRENAGEM ACIMA DE 20.000M2,APRESENTADO NOS PADROES DA CONTRATANTE</t>
  </si>
  <si>
    <t>PROJETO BASICO PARA URBANIZACAO/REURBANIZACAO DE AREAS,VISANDO A ORGANIZACAO ESPACIAL E DAS ATIVIDADES,CONTEMPLANDO:SISTEMA VIARIO,PASSEIOS,PRACAS,ARBORIZACAO,ILUMINACAO COM CRITERIOS LUMINOTECNICOS,DISTRIBUICAO E INTEGRACAO DO MOBILIARIO URBANO E EQUIPAMENTOS URBANOS,APRESENTADO NOS PADROES DA CONTRATANTE</t>
  </si>
  <si>
    <t>PROJETO EXECUTIVO PARA URBANIZACAO/REURBANIZACAO DE AREAS,VISANDO A ORGANIZACAO ESPACIAL E DAS ATIVIDADES,CONTEMPLANDO:SISTEMA VIARIO,PASSEIOS,PRACAS,ARBORIZACAO,ILUMINACAO COM CRITERIOS LUMINOTECNICOS,DISTRIBUICAO E INTEGRACAO DO MOBILIARIO URBANO E EQUIPAMENTOS URBANOS,APRESENTADO NOS PADROES DA CONTRATANTE</t>
  </si>
  <si>
    <t>PROJETO EXECUTIVO PARA URBANIZACAO/REURBANIZACAO (GEOMETRICO,CORTES E DETALHES) PARA TRATAMENTO PAISAGISTICO DE AREAS PUBLICAS,APRESENTADO NOS PADROES DA CONTRATANTE,INCLUSIVE AS OPERACOES PERTINENTES E A COORDENACAO DOS PROJETOS COMPLEMENTARES</t>
  </si>
  <si>
    <t>PROJETO DE VIA SIMPLES DE VEICULOS EM FAVELA,COM 1 FAIXA DEROLAMENTO,COM LARGURA MAXIMA DE 3M,APRESENTADO NOS PADROES DACONTRATANTE</t>
  </si>
  <si>
    <t>PROJETO PARA PASSARELA SOBRE LOGRADOURO PUBLICO,COM RAMPAS E/OU ESCADAS,APRESENTADO NOS PADROES DA CONTRATANTE</t>
  </si>
  <si>
    <t>PROJETO EXECUTIVO PARA TRATAMENTO PAISAGISTICO COM ESPECIFICACAO VEGETAL LEGENDADA E QUANTIFICADA,EM AREAS PUBLICAS,CONSIDERANDO A AREA EFETIVA DE PLANTIO,APRESENTADO NOS PADROES DA CONTRATANTE</t>
  </si>
  <si>
    <t>PROJETO EXECUTIVO DE VIA ESPECIAL PARA VEICULOS E PEDESTRES,EM AVENIDAS CANAL,COM CALCADAS EM AMBOS OS LADOS,COM LARGURAMAXIMA DE 40M,APRESENTADO NOS PADROES DA CONTRATANTE</t>
  </si>
  <si>
    <t>PROJETO EXECUTIVO DE VIA ESPECIAL PARA VEICULOS E PEDESTRESEM RUAS E AVENIDAS URBANAS,COM CALCADAS EM AMBOS OS LADOS,CANTEIRO CENTRAL E SEPARADORES DE PISTAS LATERAIS EM AMBOS OSSENTIDOS E COM LARGURA MAXIMA DE 46M,APRESENTADO NOS PADROESDA CONTRATANTE</t>
  </si>
  <si>
    <t>PROJETO EXECUTIVO DE VIA PARA VEICULOS E PEDESTRES EM RUAS EAVENIDAS URBANAS,COM CALCADAS EM AMBOS OS LADOS E 2 FAIXAS DE ROLAMENTO COM LARGURA MAXIMA DE 13M,APRESENTADO NOS PADROES DA CONTRATANTE</t>
  </si>
  <si>
    <t>PROJETO EXECUTIVO DE VIA PARA VEICULOS E PEDESTRES EM RUAS EAVENIDAS URBANAS,COM CALCADAS EM AMBOS OS LADOS E 3 FAIXAS DE ROLAMENTO COM LARGURA MAXIMA DE 16M,APRESENTADO NOS PADROES DA CONTRATANTE</t>
  </si>
  <si>
    <t>PROJETO EXECUTIVO DE VIA ESPECIAL PARA VEICULOS E PEDESTRESEM RUAS E AVENIDAS URBANAS,COM CALCADAS EM AMBOS OS LADOS,CANTEIRO CENTRAL,COM 3 FAIXAS DE ROLAMENTO NAS PISTAS CENTRAISE SEPARADORES DE PISTAS LATERAIS EM AMBOS OS SENTIDOS E COMLARGURA MAXIMA DE 53M,APRESENTADO NOS PADROES DA CONTRATANTE</t>
  </si>
  <si>
    <t>PROJETO EXECUTIVO DE VIA PARA VEICULOS E PEDESTRES EM RUAS EAVENIDAS URBANAS,COM CALCADAS EM AMBOS OS LADOS E 4 FAIXASDEROLAMENTO COM LARGURA MAXIMA DE 25M,APRESENTADO NOS PADROESDA CONTRATANTE</t>
  </si>
  <si>
    <t>PROJETO EXECUTIVO DE VIA ESPECIAL PARA VEICULOS E PEDESTRESEM RUAS E AVENIDAS URBANAS,COM CALCADAS EM AMBOS OS LADOS,CANTEIRO CENTRAL E PISTAS COM 4 FAIXAS DE ROLAMENTO EM CADA SENTIDO,COM LARGURA MAXIMA DE 40M,APRESENTADO NOS PADROES DA CONTRATANTE</t>
  </si>
  <si>
    <t>PROJETO EXECUTIVO DE VIA SIMPLES DE CICLOVIA,COM 1 FAIXA DEROLAMENTO,COM LARGURA MAXIMA DE 1,30M,APRESENTADO NOS PADROES DA CONTRATANTE</t>
  </si>
  <si>
    <t>PROJETO EXECUTIVO DE VIA DUPLA DE CICLOVIA,COM 2 FAIXAS DE ROLAMENTO,COM LARGURA MAXIMA DE 3M,APRESENTADO NOS PADROES DACONTRATANTE</t>
  </si>
  <si>
    <t>PROJETO EXECUTIVO DE SISTEMA CENTRAL DE GASES MEDICINAIS (OXIGENIO,AR COMPRIMIDO E VACUO),INCLUSIVE PROJETO BASICO,APRESENTADO NOS PADROES DA CONTRATANTE,COM AREA ATE 1000M2</t>
  </si>
  <si>
    <t>PROJETO EXECUTIVO DE SISTEMA CENTRAL DE GASES MEDICINAIS (OXIGENIO,AR COMPRIMIDO E VACUO),INCLUSIVE PROJETO BASICO,APRESENTADO NOS PADROES DA CONTRATANTE,COM AREA DE 1001 ATE 4000M2</t>
  </si>
  <si>
    <t>PROJETO EXECUTIVO DE SISTEMA CENTRAL DE GASES MEDICINAIS (OXIGENIO,AR COMPRIMIDO E VACUO),INCLUSIVE PROJETO BASICO,APRESENTADO NOS PADROES DA CONTRATANTE,COM AREA ACIMA DE 4000M2</t>
  </si>
  <si>
    <t>PROJETO EXECUTIVO PARA SISTEMA DE EXAUSTAO MECANICA DE COZINHA,INCLUSIVE PROJETO BASICO,APRESENTADO NOS PADROES DA CONTRATANTE COM AREA ATE 50M2</t>
  </si>
  <si>
    <t>PROJETO EXECUTIVO PARA SISTEMA DE EXAUSTAO MECANICA DE COZINHA,INCLUSIVE PROJETO BASICO,APRESENTADO NOS PADROES DA CONTRATANTE,COM AREA DE 51 ATE 100M2</t>
  </si>
  <si>
    <t>PROJETO EXECUTIVO PARA SISTEMA DE EXAUSTAO MECANICA DE COZINHA,INCLUSIVE PROJETO BASICO,APRESENTADO NOS PADROES DA CONTRATANTE,COM AREA ACIMA DE 100M2</t>
  </si>
  <si>
    <t>PROJETO ESTRUTURAL FINAL DE ENGENHARIA DE OBRAS-DE-ARTE ESPECIAIS (PONTES,VIADUTOS E PASSARELAS) EM CONCRETO ARMADO E/OUPROTENDIDO OU ESTRUTURA DE ACO,COM AREA DE PROJECAO HORIZONTAL INFERIOR A 500M2,APRESENTADO NOS PADROES DA CONTRATANTE</t>
  </si>
  <si>
    <t>PROJETO ESTRUTURAL FINAL DE ENGENHARIA DE OBRAS-DE-ARTE ESPECIAIS (PONTES,VIADUTOS E PASSARELAS) EM CONCRETO ARMADO E/OUPROTENDIDO OU ESTRUTURA DE ACO,COM AREA DE PROJECAO HORIZONTAL DE 501 ATE 5.000M2,APRESENTADO NOS PADROES DA CONTRATANTE</t>
  </si>
  <si>
    <t>PROJETO ESTRUTURAL FINAL DE ENGENHARIA DE OBRAS-DE-ARTE ESPECIAIS (PONTES,VIADUTOS E PASSARELAS) EM CONCRETO ARMADO E/OUPROTENDIDO OU ESTRUTURA DE ACO,COM AREA DE PROJECAO HORIZONTAL DE 5.001 ATE 7.000M2,APRESENTADO NOS PADROES DA CONTRATANTE</t>
  </si>
  <si>
    <t>PROJETO EXECUTIVO DE PROGRAMACAO VISUAL PARA PREDIOS ESCOLARES E/OU ADMINISTRATIVOS ATE 500M2,APRESENTADO NOS PADROES DACONTRATANTE</t>
  </si>
  <si>
    <t>PROJETO EXECUTIVO DE PROGRAMACAO VISUAL PARA PREDIOS ESCOLARES E/OU ADMINISTRATIVOS,DE 501 ATE 3000M2,APRESENTADO NOS PADROES DA CONTRATANTE</t>
  </si>
  <si>
    <t>RELATORIO FINAL DE OBRAS OU SERVICOS DE ENGENHARIA,REGISTROFOTOGRAFICO DOS SERVICOS,ACOMPANHADO DE LEGENDAS E INDICACAODA LOCALIZACAO,INFORMACOES CONTRATUAIS,PLANILHA ORCAMENTARIA E DESCRICAO DO ESCOPO DOS SERVICOS REALIZADOS,CONF.RECOMENDACOES E ESPECIFICACOES DO ORGAO CONTRATANTE.O ITEM DEVERA SER MEDIDO PELO NUMERO PRANCHAS ORIGINAIS COMPOE RELATORIO</t>
  </si>
  <si>
    <t>SERVICOS DE ELABORACAO DE VISTORIAS,LAUDOS TECNICOS,ANTEPROJETOS DE INTERVENCOES LOCALIZADAS,QUANTITATIVOS E RELATORIO FOTOGRAFICO PARA EXECUCAO DE RECUPERACAO ESTRUTURAL DE OBRAS-DE-ARTE ESPECIAIS,COM AREAS DE PROJECAO HORIZONTAL ATE 1000M2,APRESENTADO NOS PADROES DA CONTRATANTE</t>
  </si>
  <si>
    <t>SERVICOS DE ELABORACAO DE VISTORIAS,LAUDOS TECNICOS,ANTEPROJETOS DE INTERVENCOES LOCALIZADAS,QUANTITATIVOS E RELATORIO FOTOGRAFICO PARA EXECUCAO DE RECUPERACAO ESTRUTURAL DE OBRAS-DE-ARTE ESPECIAIS,COM AREAS DE PROJECAO HORIZONTAL ENTRE 1000M2 E 2000M2.PARA OS PRIMEIROS 1000M2 CONSIDERAR O ITEM PERTINENTE,APRESENTADO NOS PADROES DA CONTRATANTE</t>
  </si>
  <si>
    <t>SERVICOS DE ELABORACAO DE VISTORIAS,LAUDOS TECNICOS,ANTEPROJETOS DE INTERVENCOES LOCALIZADAS,QUANTITATIVOS E RELATORIO FOTOGRAFICO PARA EXECUCAO DE RECUPERACAO ESTRUTURAL DE OBRAS-DE-ARTE ESPECIAIS,COM AREAS DE PROJECAO HORIZONTAL ENTRE 2000M2 E 5000M2.PARA OS PRIMEIROS 2000M2 CONSIDERAR OS ITENS PERTINENTES,APRESENTADO NOS PADROES DA CONTRATANTE</t>
  </si>
  <si>
    <t>SERVICOS DE ELABORACAO DE VISTORIAS,LAUDOS TECNICOS,ANTEPROJETOS DE INTERVENCOES LOCALIZADAS,QUANTITATIVOS E RELATORIO FOTOGRAFICO PARA EXECUCAO DE RECUPERACAO ESTRUTURAL DE OBRAS-DE-ARTE ESPECIAIS,COM AREAS DE PROJECAO HORIZONTAL ACIMA DE5000M2.PARA OS PRIMEIROS 5000M2 CONSIDERAR OS ITENS PERTINENTES,APRESENTADO NOS PADROES DA CONTRATANTE</t>
  </si>
  <si>
    <t>SERVICOS DE ELABORACAO DE VISTORIAS,LAUDOS TECNICOS,ANTEPROJETOS DE INTERVENCOES LOCALIZADAS,QUANTITATIVOS E RELATORIO FOTOGRAFICO PARA EXECUCAO DE RECUPERACAO ESTRUTURAL DE PREDIOS PUBLICOS,COM AREAS DE PROJECAO HORIZONTAL ATE 1000M2,APRESENTADO NOS PADROES DA CONTRATANTE</t>
  </si>
  <si>
    <t>SERVICOS DE ELABORACAO DE VISTORIAS,LAUDOS TECNICOS,ANTEPROJETOS DE INTERVENCOES LOCALIZADAS,QUANTITATIVOS E RELATORIO FOTOGRAFICO PARA EXECUCAO DE RECUPERACAO ESTRUTURAL DE PREDIOS PUBLICOS,COM AREAS DE PROJECAO HORIZONTAL ENTRE 1000M2 E 2000M2.PARA OS PRIMEIROS 1000M2 CONSIDERAR O ITEM PERTINENTE,APRESENTADO NOS PADROES DA CONTRATANTE</t>
  </si>
  <si>
    <t>SERVICOS DE ELABORACAO DE VISTORIAS,LAUDOS TECNICOS,ANTEPROJETOS DE INTERVENCOES LOCALIZADAS,QUANTITATIVOS E RELATORIO FOTOGRAFICO PARA EXECUCAO DE RECUPERACAO ESTRUTURAL DE PREDIOS PUBLICOS,COM AREAS DE PROJECAO HORIZONTAL ENTRE 2000M2 E 5000M2.PARA OS PRIMEIROS 2000M2 CONSIDERAR OS ITENS PERTINENTES,APRESENTADO NOS PADROES DA CONTRATANTE</t>
  </si>
  <si>
    <t>SERVICOS DE ELABORACAO DE VISTORIAS,LAUDOS TECNICOS,ANTEPROJETOS DE INTERVENCOES LOCALIZADAS,QUANTITATIVOS E RELATORIO FOTOGRAFICO PARA EXECUCAO DE RECUPERACAO ESTRUTURAL DE PREDIOS PUBLICOS,COM AREAS DE PROJECAO HORIZONTAL ACIMA DE 5000M2.PARA OS PRIMEIROS 5000M2 CONSIDERAR OS ITENS PERTINENTES,APRESENTADO NOS PADROES DA CONTRATANTE</t>
  </si>
  <si>
    <t>PROJETO EXECUTIVO DE ARQUITETURA,CONSIDERANDO O PROJETO BASICO EXISTENTE,PARA PREDIOS HOSPITALARES ATE 1000M2,APRESENTADO NOS PADROES DA CONTRATANTE,INCLUSIVE AS LEGALIZACOES PERTINENTES,COORDENACAO E COMPATIBILIZACAO COM OS PROJETOS COMPLEMENTARES</t>
  </si>
  <si>
    <t>PROJETO EXECUTIVO DE ARQUITETURA,CONSIDERANDO O PROJETO BASICO EXISTENTE,PARA PREDIOS HOSPITALARES DE 1001 ATE 4000M2,APRESENTADO NOS PADROES DA CONTRATANTE,INCLUSIVE AS LEGALIZACOES PERTINENTES,COORDENACAO E COMPATIBILIZACAO COM OS PROJETOS COMPLEMENTARES</t>
  </si>
  <si>
    <t>PROJETO EXECUTIVO DE ARQUITETURA,CONSIDERANDO O PROJETO BASICO EXISTENTE,PARA PREDIOS HOSPITALARES ACIMA DE 4000M2,APRESENTADO NOS PADROES DA CONTRATANTE,INCLUSIVE AS LEGALIZACOESPERTINENTES,COORDENACAO E COMPATIBILIZACAO COM OS PROJETOS COMPLEMENTARES</t>
  </si>
  <si>
    <t>PROJETO EXECUTIVO DE ARQUITETURA,CONSIDERANDO O PROJETO BASICO EXISTENTE,PARA PREDIOS CULTURAIS ATE 500M2,APRESENTADO NOS PADROES DA CONTRATANTE,INCLUSIVE AS LEGALIZACOES PERTINENTES,COORDENACAO E COMPATIBILIZACAO COM OS PROJETOS COMPLEMENTARES</t>
  </si>
  <si>
    <t>PROJETO EXECUTIVO DE ARQUITETURA,CONSIDERANDO O PROJETO BASICO EXISTENTE,PARA PREDIOS CULTURAIS DE 501 ATE 3000M2,APRESENTADO NOS PADROES DA CONTRATANTE,INCLUSIVE AS LEGALIZACOES PERTINENTES,COORDENACAO E COMPATIBILIZACAO COM OS PROJETOS COMPLEMENTARES</t>
  </si>
  <si>
    <t>PROJETO EXECUTIVO DE ARQUITETURA,CONSIDERANDO O PROJETO BASICO EXISTENTE,PARA PREDIOS CULTURAIS ACIMA DE 3000M2,APRESENTADO NOS PADROES DA CONTRATANTE,INCLUSIVE AS LEGALIZACOES PERTINENTES,COORDENACAO E COMPATIBILIZACAO COM OS PROJETOS COMPLEMENTARES</t>
  </si>
  <si>
    <t>PROJETO EXECUTIVO DE ARQUITETURA,CONSIDERANDO O PROJETO BASICO EXISTENTE,PARA PREDIOS ESCOLARES E/OU ADMINISTRATIVOS ATE500M2,APRESENTADO NOS PADROES DA CONTRATANTE,INCLUSIVE AS LEGALIZACOES PERTINENTES,COORDENACAO E COMPATIBILIZACAO COM OS PROJETOS COMPLEMENTARES</t>
  </si>
  <si>
    <t>PROJETO EXECUTIVO DE ARQUITETURA,CONSIDERANDO O PROJETO BASICO EXISTENTE,PARA PREDIOS ESCOLARES E/OU ADMINISTRATIVOS DE501 ATE 3000M2,APRESENTADO NOS PADROES DA CONTRATANTE,INCLUSIVE AS LEGALIZACOES PERTINENTES,COORDENACAO E COMPATIBILIZACAO COM OS PROJETOS COMPLEMENTARES</t>
  </si>
  <si>
    <t>PROJETO EXECUTIVO DE ARQUITETURA,CONSIDERANDO O PROJETO BASICO EXISTENTE,PARA PREDIOS ESCOLARES E/OU ADMINISTRATIVOS ACIMA DE 3000M2,APRESENTADO NOS PADROES DA CONTRATANTE,INCLUSIVE AS LEGALIZACOES PERTINENTES,COORDENACAO E COMPATIBILIZACAOCOM OS PROJETOS COMPLEMENTARES</t>
  </si>
  <si>
    <t>PROJETO EXECUTIVO DE ARQUITETURA PARA LOTEAMENTOS COM 3 UNIDADES UNIFAMILIARES OU BIFAMILIARES TIPO PARA AREAS ATE 12000M2,CONSIDERANDO O PROJETO BASICO EXISTENTE,APRESENTADO NOS PADROES DA CONTRATANTE,INCLUSIVE AS LEGALIZACOES PERTINENTES,,COORDENACAO E COMPATIBILIZACAO COM OS PROJETOS COMPLEMENTARES</t>
  </si>
  <si>
    <t>PROJETO EXECUTIVO DE ARQUITETURA PARA LOTEAMENTOS COM 3 UNIDADES UNIFAMILIARES OU BIFAMILIARES TIPO PARA AREAS DE 12001ATE 36000M2,CONSIDERANDO O PROJETO BASICO EXISTENTE,APRESENTADO NOS PADROES DA CONTRATANTE,INCLUSIVE AS LEGALIZACOES PERTINENTES,COORDENACAO E COMPATIBILIZACAO COM OS PROJETOS COMPLEMENTARES</t>
  </si>
  <si>
    <t>PROJETO EXECUTIVO DE ARQUITETURA PARA LOTEAMENTOS COM 3 UNIDADES UNIFAMILIARES OU BIFAMILIARES TIPO PARA AREAS ACIMA DE3600M2,CONSIDERANDO O PROJETO BASICO EXISTENTE,APRESENTADO NOS PADROES DA CONTRATANTE,INCLUSIVE AS LEGALIZACOES PERTINENTES,COORDENACAO E COMPATIBILIZACAO COM OS PROJETOS COMPLEMENTARES</t>
  </si>
  <si>
    <t>PROJETO EXECUTIVO DE ARQUITETURA,CONSIDERANDO O PROJETO BASICO EXISTENTE,PARA HABITACAO/EDIFICIOS ATE 6000M2,APRESENTADONOS PADROES DA CONTRATANTE,INCLUSIVE AS LEGALIZACOES PERTINENTES,COORDENACAO E COMPATIBILIZACAO COM OS PROJETOS COMPLEMENTARES</t>
  </si>
  <si>
    <t>PROJETO EXECUTIVO DE ARQUITETURA,CONSIDERANDO O PROJETO BASICO EXISTENTE,PARA HABITACAO/EDIFICIOS DE 6001 ATE 12000M2,APRESENTADO NOS PADROES DA CONTRATANTE,INCLUSIVE AS LEGALIZACOES PERTINENTES,COORDENACAO E COMPATIBILIZACAO COM OS PROJETOS COMPLEMENTARES</t>
  </si>
  <si>
    <t>PROJETO EXECUTIVO DE ARQUITETURA,CONSIDERANDO O PROJETO BASICO EXISTENTE,PARA HABITACAO/EDIFICIOS ACIMA DE 12000M2,APRESENTADO NOS PADROES DA CONTRATANTE,INCLUSIVE AS LEGALIZACOESPERTINENTES,COORDENACAO E COMPATIBILIZACAO COM OS PROJETOS COMPLEMENTARES</t>
  </si>
  <si>
    <t>PROJETO BASICO DE INSTALACAO DE INCENDIO E SPDA PARA PREDIOSESCOLARES E/OU ADMINISTRATIVOS ATE 500M2,APRESENTADO NOS PADROES DA CONTRATANTE,INCLUSIVE AS LEGALIZACOES PERTINENTES</t>
  </si>
  <si>
    <t>PROJETO BASICO DE INSTALACAO DE INCENDIO E SPDA PARA PREDIOSESCOLARES E/OU ADMINISTRATIVOS DE 501 ATE 3000M2,APRESENTADO NOS PADROES DA CONTRATANTE,INCLUSIVE AS LEGALIZACOES PERTINENTES</t>
  </si>
  <si>
    <t>PROJETO BASICO DE INSTALACAO DE INCENDIO E SPDA PARA PREDIOSESCOLARES E/OU ADMINISTRATIVOS ACIMA DE 3000M2,APRESENTADONOS PADROES DA CONTRATANTE,INCLUSIVE AS LEGALIZACOES PERTINENTES</t>
  </si>
  <si>
    <t>PROJETO BASICO DE INSTALACAO DE INCENDIO E SPDA PARA PREDIOSCULTURAIS ATE 500M2,APRESENTADO NOS PADROES DA CONTRATANTE,INCLUSIVE AS LEGALIZACOES PERTINENTES</t>
  </si>
  <si>
    <t>PROJETO BASICO DE INSTALACAO DE INCENDIO E SPDA PARA PREDIOSCULTURAIS ACIMA DE 500M2,APRESENTADO NOS PADROES DA CONTRATANTE,INCLUSIVE AS LEGALIZACOES PERTINENTES</t>
  </si>
  <si>
    <t>PROJETO BASICO DE INSTALACAO DE INCENDIO E SPDA PARA PREDIOSHOSPITALARES,APRESENTADO NOS PADROES DA CONTRATANTE,INCLUSIVE AS LEGALIZACOES PERTINENTES</t>
  </si>
  <si>
    <t>PROJETO BASICO DE INSTALACAO DE INCENDIO E SPDA PARA HABITACOES/EDIFICIOS ATE 500M2,APRESENTADO NOS PADROES DA CONTRATANTE,INCLUSIVE AS LEGALIZACOES PERTINENTES</t>
  </si>
  <si>
    <t>PROJETO BASICO DE INSTALACAO DE INCENDIO E SPDA PARA HABITACOES/EDIFICIOS DE 501 ATE 3000M2,APRESENTADO NOS PADROES DA CONTRATANTE,INCLUSIVE AS LEGALIZACOES PERTINENTES</t>
  </si>
  <si>
    <t>PROJETO BASICO DE INSTALACAO DE INCENDIO E SPDA PARA HABITACOES/EDIFICIOS ACIMA DE 3000M2,APRESENTADO NOS PADROES DA CONTRATANTE,INCLUSIVE AS LEGALIZACOES PERTINENTES</t>
  </si>
  <si>
    <t>PROJETO BASICO DE INSTALACAO DE INCENDIO E SPDA PARA HABITACAO/LOTEAMENTO ATE 36000M2,APRESENTADO NOS PADROES DA CONTRATANTE,INCLUSIVE AS LEGALIZACOES PERTINENTES</t>
  </si>
  <si>
    <t>PROJETO BASICO DE INSTALACAO DE INCENDIO E SPDA PARA HABITACAO/LOTEAMENTO ACIMA DE 36000M2,APRESENTADO NOS PADROES DA CONTRATANTE,INCLUSIVE AS LEGALIZACOES PERTINENTES</t>
  </si>
  <si>
    <t>PROJETO EXECUTIVO DE INSTALACAO DE INCENDIO E SPDA,CONSIDERANDO PROJETO BASICO EXISTENTE,PARA PREDIOS ESCOLARES E/OU ADMINISTRATIVOS ATE 500M2,APRESENTADO NOS PADROES DA CONTRATANTE,INCLUSIVE AS LEGALIZACOES PERTINENTES</t>
  </si>
  <si>
    <t>PROJETO EXECUTIVO DE INSTALACAO DE INCENDIO E SPDA,CONSIDERANDO PROJETO BASICO EXISTENTE,PARA PREDIOS ESCOLARES E/OU ADMINISTRATIVOS DE 501 ATE 3000M2,APRESENTADO NOS PADROES DA CONTRATANTE,INCLUSIVE AS LEGALIZACOES PERTINENTES</t>
  </si>
  <si>
    <t>PROJETO EXECUTIVO DE INSTALACAO DE INCENDIO E SPDA,CONSIDERANDO PROJETO BASICO EXISTENTE,PARA PREDIOS ESCOLARES E/OU ADMINISTRATIVOS ACIMA DE 3000M2,APRESENTADO NOS PADROES DA CONTRATANTE,INCLUSIVE AS LEGALIZACOES PERTINENTES</t>
  </si>
  <si>
    <t>PROJETO EXECUTIVO DE INSTALACAO DE INCENDIO E SPDA,CONSIDERANDO PROJETO BASICO EXISTENTE,PARA PREDIOS CULTURAIS ATE 500M2,APRESENTADO NOS PADROES DA CONTRATANTE,INCLUSIVE AS LEGALIZACOES PERTINENTES</t>
  </si>
  <si>
    <t>PROJETO EXECUTIVO DE INSTALACAO DE INCENDIO E SPDA,CONSIDERANDO PROJETO BASICO EXISTENTE,PARA PREDIOS CULTURAIS ACIMA DE500M2,APRESENTADO NOS PADROES DA CONTRATANTE,INCLUSIVE AS LEGALIZACOES PERTINENTES</t>
  </si>
  <si>
    <t>PROJETO EXECUTIVO DE INSTALACAO DE INCENDIO E SPDA,CONSIDERANDO PROJETO BASICO EXISTENTE,PARA PREDIOS HOSPITALARES,APRESENTADO NOS PADROES DA CONTRATANTE,INCLUSIVE AS LEGALIZACOESPERTINENTES</t>
  </si>
  <si>
    <t>PROJETO EXECUTIVO DE INSTALACAO DE INCENDIO E SPDA,CONSIDERANDO PROJETO BASICO EXISTENTE,PARA HABITACOES/EDIFICIOS ATE 500M2,APRESENTADO NOS PADROES DA CONTRATANTE,INCLUSIVE AS LEGALIZACOES PERTINENTES</t>
  </si>
  <si>
    <t>PROJETO EXECUTIVO DE INSTALACAO DE INCENDIO E SPDA,CONSIDERANDO PROJETO BASICO EXISTENTE,PARA HABITACOES/EDIFICIOS DE 501 ATE 3000M2,APRESENTADO NOS PADROES DA CONTRATANTE,INCLUSIVE AS LEGALIZACOES PERTINENTES</t>
  </si>
  <si>
    <t>PROJETO EXECUTIVO DE INSTALACAO DE INCENDIO E SPDA,CONSIDERANDO PROJETO BASICO EXISTENTE,PARA HABITACOES/EDIFICIOS ACIMADE 3000M2,APRESENTADO NOS PADROES DA CONTRATANTE,INCLUSIVE AS LEGALIZACOES PERTINENTES</t>
  </si>
  <si>
    <t>PROJETO EXECUTIVO DE INSTALACAO DE INCENDIO E SPDA,CONSIDERANDO PROJETO BASICO EXISTENTE,PARA HABITACAO/LOTEAMENTO ATE 36000M2,APRESENTADO NOS PADROES DA CONTRATANTE,INCLUSIVE AS LEGALIZACOES PERTINENTES</t>
  </si>
  <si>
    <t>PROJETO EXECUTIVO DE INSTALACAO DE INCENDIO E SPDA,CONSIDERANDO PROJETO BASICO EXISTENTE,PARA HABITACAO/LOTEAMENTO ACIMADE 36000M2,APRESENTADO NOS PADROES DA CONTRATANTE,INCLUSIVEAS LEGALIZACOES PERTINENTES</t>
  </si>
  <si>
    <t>PROJETO BASICO DE INSTALACAO DE GAS PARA PREDIOS ESCOLARES E/OU ADMINISTRATIVOS ATE 500M2,APRESENTADO NOS PADROES DA CONTRATANTE,INCLUSIVE AS LEGALIZACOES PERTINENTES</t>
  </si>
  <si>
    <t>PROJETO BASICO DE INSTALACAO DE GAS PARA PREDIOS ESCOLARES E/OU ADMINISTRATIVOS ACIMA DE 500M2,APRESENTADO NOS PADROES DA CONTRATANTE,INCLUSIVE AS LEGALIZACOES PERTINENTES</t>
  </si>
  <si>
    <t>PROJETO BASICO DE INSTALACAO DE GAS PARA PREDIOS CULTURAIS,APRESENTADO NOS PADROES DA CONTRATANTE,INCLUSIVE AS LEGALIZACOES PERTINENTES</t>
  </si>
  <si>
    <t>PROJETO BASICO DE INSTALACAO DE GAS PARA PREDIOS HOSPITALARES ATE 4000M2,APRESENTADO NOS PADROES DA CONTRATANTE,INCLUSIVE AS LEGALIZACOES PERTINENTES</t>
  </si>
  <si>
    <t>PROJETO BASICO DE INSTALACAO DE GAS PARA PREDIOS HOSPITALARES ACIMA DE 4000M2,APRESENTADO NOS PADROES DA CONTRATANTE,INCLUSIVE AS LEGALIZACOES PERTINENTES</t>
  </si>
  <si>
    <t>PROJETO BASICO DE INSTALACAO DE GAS PARA HABITACOES/EDIFICIOS ATE 500M2,APRESENTADO NOS PADROES DA CONTRATANTE,INCLUSIVEAS LEGALIZACOESPERTINENTES</t>
  </si>
  <si>
    <t>PROJETO BASICO DE INSTALACAO DE GAS PARA HABITACOES/EDIFICIOS ACIMA DE 500M2,APRESENTADO NOS PADROES DA CONTRATANTE,INCLUSIVE AS LEGALIZACOES PERTINENTES</t>
  </si>
  <si>
    <t>PROJETO BASICO DE INSTALACAO DE GAS PARA HABITACAO/LOTEAMENTO ACIMA DE 12000M2,APRESENTADO NOS PADROES DA CONTRATANTE,INCLUSIVE AS LEGALIZACOES PERTINENTES</t>
  </si>
  <si>
    <t>PROJETO EXECUTIVO DE INSTALACAO DE GAS,CONSIDERANDO O PROJETO BASICO EXISTENTE,PARA PREDIOS ESCOLARES E/OU ADMINISTRATIVOS ATE 500M2,APRESENTADO NOS PADROES DA CONTRATANTE,INCLUSIVE AS LEGALIZACOES PERTINENTES</t>
  </si>
  <si>
    <t>PROJETO EXECUTIVO DE INSTALACAO DE GAS,CONSIDERANDO O PROJETO BASICO EXISTENTE,PARA PREDIOS ESCOLARES E/OU ADMINISTRATIVOS ACIMA DE 500M2,APRESENTADO NOS PADROES DA CONTRATANTE,INCLUSIVE AS LEGALIZACOES PERTINENTES</t>
  </si>
  <si>
    <t>PROJETO EXECUTIVO DE INSTALACAO DE GAS,CONSIDERANDO O PROJETO BASICO EXISTENTE,PARA PREDIOS CULTURAIS,APRESENTADO NOS PADROES DA CONTRATANTE,INCLUSIVE AS LEGALIZACOES PERTINENTES</t>
  </si>
  <si>
    <t>PROJETO EXECUTIVO DE INSTALACAO DE GAS,CONSIDERANDO O PROJETO BASICO EXISTENTE,PARA PREDIOS HOSPITALARES ATE 4000M2,APRESENTADO NOS PADROES DA CONTRATANTE,INCLUSIVE AS LEGALIZACOESPERTINENTES</t>
  </si>
  <si>
    <t>PROJETO EXECUTIVO DE INSTALACAO DE GAS,CONSIDERANDO O PROJETO BASICO EXISTENTE,PARA PREDIOS HOSPITALARES ACIMA DE 4000M2,APRESENTADO NOS PADROES DA CONTRATANTE,INCLUSIVE AS LEGALIZACOES PERTINENTES</t>
  </si>
  <si>
    <t>PROJETO EXECUTIVO DE INSTALACAO DE GAS,CONSIDERANDO O PROJETO BASICO EXISTENTE,PARA HABITACOES/EDIFICIOS ATE 500M2,APRESENTADO NOS PADROES DA CONTRATANTE,INCLUSIVE AS LEGALIZACOESPERTINENTES</t>
  </si>
  <si>
    <t>PROJETO EXECUTIVO DE INSTALACAO DE GAS,CONSIDERANDO O PROJETO BASICO EXISTENTE,PARA HABITACOES/EDIFICIOS ACIMA DE 500M2,APRESENTADO NOS PADROES DA CONTRATANTE,INCLUSIVE AS LEGALIZACOES PERTINENTES</t>
  </si>
  <si>
    <t>PROJETO EXECUTIVO DE INSTALACAO DE GAS,CONSIDERANDO O PROJETO BASICO EXISTENTE,PARA HABITACAO/LOTEAMENTO ATE 12000M2,APRESENTADO NOS PADROES DA CONTRATANTE,INCLUSIVE AS LEGALIZACOES PERTINENTES</t>
  </si>
  <si>
    <t>PROJETO EXECUTIVO DE INSTALACAO DE GAS,CONSIDERANDO O PROJETO BASICO EXISTENTE,PARA HABITACAO/LOTEAMENTO ACIMA DE 12000M2,APRESENTADO NOS PADROES DA CONTRATANTE,INCLUSIVE AS LEGALIZACOES PERTINENTES</t>
  </si>
  <si>
    <t>PROJETO BASICO DE INSTALACAO DE TELEMATICA PARA PREDIOS ESCOLARES E/OU ADMINISTRATIVOS ATE 500M2,APRESENTADO NOS PADROESDA CONTRATANTE,INCLUSIVE AS LEGALIZACOES PERTINENTES</t>
  </si>
  <si>
    <t>PROJETO BASICO DE INSTALACAO DE TELEMATICA PARA PREDIOS ESCOLARES E/OU ADMINISTRATIVOS ACIMA DE 500M2,APRESENTADO NOS PADROES DA CONTRATANTE,INCLUSIVE AS LEGALIZACOES PERTINENTES</t>
  </si>
  <si>
    <t>PROJETO BASICO DE INSTALACAO DE TELEMATICA PARA PREDIOS CULTURAIS ATE 500M2,APRESENTADO NOS PADROES DA CONTRATANTE,INCLUSIVE AS LEGALIZACOES PERTINENTES</t>
  </si>
  <si>
    <t>PROJETO BASICO DE INSTALACAO DE TELEMATICA PARA PREDIOS CULTURAIS ACIMA DE 500M2,APRESENTADO NOS PADROES DA CONTRATANTE,INCLUSIVE AS LEGALIZACOES PERTINENTES</t>
  </si>
  <si>
    <t>PROJETO BASICO DE INSTALACAO DE TELEMATICA PARA PREDIOS HOSPITALARES,APRESENTADO NOS PADROES DA CONTRATANTE,INCLUSIVE ASLEGALIZACOES PERTINENTES</t>
  </si>
  <si>
    <t>PROJETO BASICO DE INSTALACAO DE TELEMATICA PARA HABITACOES/EDIFICIOS ATE 500M2,APRESENTADO NOS PADROES DA CONTRATANTE,INCLUSIVE AS LEGALIZACOES PERTINENTES</t>
  </si>
  <si>
    <t>PROJETO BASICO DE INSTALACAO DE TELEMATICA PARA HABITACOES/EDIFICIOS DE 501 ATE 3000M2,APRESENTADO NOS PADROES DA CONTRATANTE,INCLUSIVEAS LEGALIZACOES PERTINENTES</t>
  </si>
  <si>
    <t>PROJETO BASICO DE INSTALACAO DE TELEMATICA PARA HABITACAO/LOTEAMENTO ATE 12000M2,APRESENTADO NOS PADROES DA CONTRATANTE,INCLUSIVE AS LEGALIZACOES PERTINENTES</t>
  </si>
  <si>
    <t>PROJETO BASICO DE INSTALACAO DE TELEMATICA PARA HABITACAO/LOTEAMENTO ACIMA DE 12000M2,APRESENTADO NOS PADROES DA CONTRATANTE,INCLUSIVE AS LEGALIZACOES PERTINENTES</t>
  </si>
  <si>
    <t>PROJETO EXECUTIVO DE INSTALACAO DE TELEMATICA,CONSIDERANDO OPROJETO BASICO EXISTENTE,PARA PREDIOS ESCOLARES E/OU ADMINISTRATIVOS ATE 500M2,APRESENTADO NOS PADROES DA CONTRATANTE,INCLUSIVE AS LEGALIZACOES PERTINENTES</t>
  </si>
  <si>
    <t>PROJETO EXECUTIVO DE INSTALACAO DE TELEMATICA,CONSIDERANDO OPROJETO BASICO EXISTENTE,PARA PREDIOS ESCOLARES E/OU ADMINISTRATIVOS ACIMA DE 500M2,APRESENTADO NOS PADROES DA CONTRATANTE,INCLUSIVE AS LEGALIZACOES PERTINENTES</t>
  </si>
  <si>
    <t>PROJETO EXECUTIVO DE INSTALACAO DE TELEMATICA,CONSIDERANDO OPROJETO BASICO EXISTENTE,PARA PREDIOS CULTURAIS ATE 500M2,APRESENTADO NOS PADROES DA CONTRATANTE,INCLUSIVE AS LEGALIZACOES PERTINENTES</t>
  </si>
  <si>
    <t>PROJETO EXECUTIVO DE INSTALACAO DE TELEMATICA,CONSIDERANDO OPROJETO BASICO EXISTENTE,PARA PREDIOS CULTURAIS ACIMA DE 500M2,APRESENTADO NOS PADROES DA CONTRATANTE,INCLUSIVE AS LEGALIZACOES PERTINENTES</t>
  </si>
  <si>
    <t>PROJETO EXECUTIVO DE INSTALACAO DE TELEMATICA,CONSIDERANDO OPROJETO BASICO EXISTENTE,PARA PREDIOS HOSPITALARES,APRESENTADO NOS PADROES DA CONTRATANTE,INCLUSIVE AS LEGALIZACOES PERTINENTES</t>
  </si>
  <si>
    <t>PROJETO EXECUTIVO DE INSTALACAO DE TELEMATICA,CONSIDERANDO OPROJETO BASICO EXISTENTE,PARA HABITACOES/EDIFICIOS ATE 500M2,APRESENTADO NOS PADROES DA CONTRATANTE,INCLUSIVE AS LEGALIZACOES PERTINENTES</t>
  </si>
  <si>
    <t>PROJETO EXECUTIVO DE INSTALACAO DE TELEMATICA,CONSIDERANDO OPROJETO BASICO EXISTENTE,PARA HABITACOES/EDIFICIOS DE 501 ATE 3000M2,APRESENTADO NOS PADROES DA CONTRATANTE,INCLUSIVE AS LEGALIZACOES PERTINENTES</t>
  </si>
  <si>
    <t>PROJETO EXECUTIVO DE INSTALACAO DE TELEMATICA,CONSIDERANDO OPROJETO BASICO EXISTENTE,PARA HABITACAO/LOTEAMENTO ATE 12000M2,APRESENTADO NOS PADROES DA CONTRATANTE,INCLUSIVE AS LEGALIZACOES PERTINENTES</t>
  </si>
  <si>
    <t>PROJETO EXECUTIVO DE INSTALACAO DE TELEMATICA,CONSIDERANDO OPROJETO BASICO EXISTENTE,PARA HABITACAO/LOTEAMENTO ACIMA DE12000M2,APRESENTADO NOS PADROES DA CONTRATANTE,INCLUSIVE ASLEGALIZACOES PERTINENTES</t>
  </si>
  <si>
    <t>PROJETO BASICO DE INSTALACAO DE ESGOTO SANITARIO E AGUAS PLUVIAIS PARA PREDIOS ESCOLARES E/OU ADMINISTRATIVOS ATE 500M2,APRESENTADO NOS PADROES DA CONTRATANTE,INCLUSIVE AS LEGALIZACOES PERTINENTES</t>
  </si>
  <si>
    <t>PROJETO BASICO DE INSTALACAO DE ESGOTO SANITARIO E AGUAS PLUVIAIS PARA PREDIOS ESCOLARES E/OU ADMINISTRATIVOS DE 501 ATE3000M2,APRESENTADO NOS PADROES DA CONTRATANTE,INCLUSIVE ASLEGALIZACOES PERTINENTES</t>
  </si>
  <si>
    <t>PROJETO BASICO DE INSTALACAO DE ESGOTO SANITARIO E AGUAS PLUVIAIS PARA PREDIOS ESCOLARES E/OU ADMINISTRATIVOS ACIMA DE 3000M2,APRESENTADO NOS PADROES DA CONTRATANTE,INCLUSIVE AS LEGALIZACOES PERTINENTES</t>
  </si>
  <si>
    <t>PROJETO BASICO DE INSTALACAO DE ESGOTO SANITARIO E AGUAS PLUVIAIS PARA PREDIOS CULTURAIS,APRESENTADO NOS PADROES DA CONTRATANTE,INCLUSIVE AS LEGALIZACOES PERTINENTES</t>
  </si>
  <si>
    <t>PROJETO BASICO DE INSTALACAO DE ESGOTO SANITARIO E AGUAS PLUVIAIS PARA PREDIOS HOSPITALARES ATE 4000M2,APRESENTADO NOS PADROES DA CONTRATANTE,INCLUSIVE AS LEGALIZACOES PERTINENTES</t>
  </si>
  <si>
    <t>PROJETO BASICO DE INSTALACAO DE ESGOTO SANITARIO E AGUAS PLUVIAIS PARA PREDIOS HOSPITALARES ACIMA DE 4000M2,APRESENTADONOS PADROES DA CONTRATANTE,INCLUSIVE AS LEGALIZACOES PERTINENTES</t>
  </si>
  <si>
    <t>PROJETO BASICO DE INSTALACAO DE ESGOTO SANITARIO E AGUAS PLUVIAIS PARA URBANIZACAO ATE 15000M2,APRESENTADO NOS PADROES DA CONTRATANTE,INCLUSIVE AS LEGALIZACOES PERTINENTES</t>
  </si>
  <si>
    <t>PROJETO BASICO DE INSTALACAO DE ESGOTO SANITARIO E AGUAS PLUVIAIS PARA URBANIZACAO ACIMA DE 15000M2,APRESENTADO NOS PADROES DA CONTRATANTE,INCLUSIVE AS LEGALIZACOES PERTINENTES</t>
  </si>
  <si>
    <t>PROJETO BASICO DE INSTALACAO DE ESGOTO SANITARIO E AGUAS PLUVIAIS PARA HABITACAO/LOTEAMENTO ATE 12000M2,APRESENTADO NOSPADROES DA CONTRATANTE,INCLUSIVE AS LEGALIZACOES PERTINENTES</t>
  </si>
  <si>
    <t>PROJETO BASICO DE INSTALACAO DE ESGOTO SANITARIO E AGUAS PLUVIAIS PARA HABITACAO/LOTEAMENTO DE 12001 ATE 36000M2,APRESENTADO NOS PADROES DA CONTRATANTE,INCLUSIVE AS LEGALIZACOES PERTINENTES</t>
  </si>
  <si>
    <t>PROJETO BASICO DE INSTALACAO DE ESGOTO SANITARIO E AGUAS PLUVIAIS PARA HABITACAO/LOTEAMENTO ACIMA DE 36000M2,APRESENTADONOS PADROES DA CONTRATANTE,INCLUSIVE AS LEGALIZACOES PERTINENTES</t>
  </si>
  <si>
    <t>PROJETO EXECUTIVO DE INSTALACAO DE ESGOTO SANITARIO E AGUASPLUVIAIS,CONSIDERANDO O PROJETO BASICO EXISTENTE,PARA PREDIOS ESCOLARES E/OU ADMINISTRATIVOS ATE 500M2,APRESENTADO NOS PADROES DA CONTRATANTE,INCLUSIVE AS LEGALIZACOES PERTINENTES</t>
  </si>
  <si>
    <t>PROJETO EXECUTIVO DE INSTALACAO DE ESGOTO SANITARIO E AGUASPLUVIAIS,CONSIDERANDO O PROJETO BASICO EXISTENTE,PARA PREDIOS ESCOLARES E/OU ADMINISTRATIVOS DE 501 ATE 3000M2,APRESENTADO NOS PADROES DA CONTRATANTE,INCLUSIVE AS LEGALIZACOES PERTINENTES</t>
  </si>
  <si>
    <t>PROJETO EXECUTIVO DE INSTALACAO DE ESGOTO SANITARIO E AGUASPLUVIAIS,CONSIDERANDO O PROJETO BASICO EXISTENTE,PARA PREDIOS ESCOLARES E/OU ADMINISTRATIVOS ACIMA DE 3000M2,APRESENTADONOS PADROES DA CONTRATANTE,INCLUSIVE AS LEGALIZACOES PERTINENTES</t>
  </si>
  <si>
    <t>PROJETO EXECUTIVO DE INSTALACAO DE ESGOTO SANITARIO E AGUASPLUVIAIS,CONSIDERANDO O PROJETO BASICO EXISTENTE,PARA PREDIOS CULTURAIS,APRESENTADO NOS PADROES DA CONTRATANTE,INCLUSIVEAS LEGALIZACOES PERTINENTES</t>
  </si>
  <si>
    <t>PROJETO EXECUTIVO DE INSTALACAO DE ESGOTO SANITARIO E AGUASPLUVIAIS,CONSIDERANDO O PROJETO BASICO EXISTENTE,PARA PREDIOS HOSPITALARES ATE 4000M2,APRESENTADO NOS PADROES DA CONTRATANTE,INCLUSIVE AS LEGALIZACOES PERTINENTES</t>
  </si>
  <si>
    <t>PROJETO EXECUTIVO DE INSTALACAO DE ESGOTO SANITARIO E AGUASPLUVIAIS,CONSIDERANDO O PROJETO BASICO EXISTENTE,PARA PREDIOS HOSPITALARES ACIMA DE 4000M2,APRESENTADO NOS PADROES DA CONTRATANTE,INCLUSIVE AS LEGALIZACOES PERTINENTES</t>
  </si>
  <si>
    <t>PROJETO EXECUTIVO DE INSTALACAO DE ESGOTO SANITARIO E AGUASPLUVIAIS,CONSIDERANDO O PROJETO BASICO EXISTENTE,PARA URBANIZACAO ATE 15000M2,APRESENTADO NOS PADROES DA CONTRATANTE,INCLUSIVE AS LEGALIZACOES PERTINENTES</t>
  </si>
  <si>
    <t>PROJETO EXECUTIVO DE INSTALACAO DE ESGOTO SANITARIO E AGUASPLUVIAIS,CONSIDERANDO O PROJETO BASICO EXISTENTE,PARA URBANIZACAO ACIMA DE 15000M2,APRESENTADO NOS PADROES DA CONTRATANTE,INCLUSIVE AS LEGALIZACOES PERTINENTES</t>
  </si>
  <si>
    <t>PROJETO EXECUTIVO DE INSTALACAO DE ESGOTO SANITARIO E AGUASPLUVIAIS,CONSIDERANDO O PROJETO BASICO EXISTENTE,PARA HABITACAO/LOTEAMENTO ATE 12000M2,APRESENTADO NOS PADROES DA CONTRATANTE,INCLUSIVE AS LEGALIZACOES PERTINENTES</t>
  </si>
  <si>
    <t>PROJETO EXECUTIVO DE INSTALACAO DE ESGOTO SANITARIO E AGUASPLUVIAIS,CONSIDERANDO O PROJETO BASICO EXISTENTE,PARA HABITACAO/LOTEAMENTO DE 12001 ATE 36000M2,APRESENTADO NOS PADROESDA CONTRATANTE,INCLUSIVE AS LEGALIZACOES PERTINENTES</t>
  </si>
  <si>
    <t>PROJETO EXECUTIVO DE INSTALACAO DE ESGOTO SANITARIO E AGUASPLUVIAIS,CONSIDERANDO O PROJETO BASICO EXISTENTE,PARA HABITACAO/LOTEAMENTO ACIMA DE 36000M2,APRESENTADO NOS PADROES DA CONTRATANTE,INCLUSIVE AS LEGALIZACOES PERTINENTES</t>
  </si>
  <si>
    <t>PROJETO BASICO DE INSTALACAO HIDRAULICA PARA PREDIOS ESCOLARES E/OU ADMINISTRATIVOS ATE 500M2,APRESENTADO NOS PADROES DACONTRATANTE,INCLUSIVE AS LEGALIZACOES PERTINENTES</t>
  </si>
  <si>
    <t>PROJETO BASICO DE INSTALACAO HIDRAULICA PARA PREDIOS ESCOLARES E/OU ADMINISTRATIVOS DE 501 ATE 3000M2,APRESENTADO NOS PADROES DA CONTRATANTE,INCLUSIVE AS LEGALIZACOES PERTINENTES</t>
  </si>
  <si>
    <t>PROJETO BASICO DE INSTALACAO HIDRAULICA PARA PREDIOS ESCOLARES E/OU ADMINISTRATIVOS ACIMA DE 3000M2,APRESENTADO NOS PADROES DA CONTRATANTE,INCLUSIVE AS LEGALIZACOES PERTINENTES</t>
  </si>
  <si>
    <t>PROJETO BASICO DE INSTALACAO HIDRAULICA PARA PREDIOS CULTURAIS,APRESENTADO NOS PADROES DA CONTRATANTE,INCLUSIVE AS LEGALIZACOES PERTINENTES</t>
  </si>
  <si>
    <t>PROJETO BASICO DE INSTALACAO HIDRAULICA PARA PREDIOS HOSPITALARES ATE 4000M2,APRESENTADO NOS PADROES DA CONTRATANTE,INCLUSIVE AS LEGALIZACOES PERTINENTES</t>
  </si>
  <si>
    <t>PROJETO BASICO DE INSTALACAO HIDRAULICA PARA PREDIOS HOSPITALARES ACIMA DE 4000M2,APRESENTADO NOS PADROES DA CONTRATANTE,INCLUSIVE AS LEGALIZACOES PERTINENTES</t>
  </si>
  <si>
    <t>PROJETO BASICO DE INSTALACAO HIDRAULICA PARA HABITACOES/EDIFICIOS ATE 500M2,APRESENTADO NOS PADROES DA CONTRATANTE,INCLUSIVE AS LEGALIZACOES PERTINENTES</t>
  </si>
  <si>
    <t>PROJETO BASICO DE INSTALACAO HIDRAULICA PARA HABITACOES/EDIFICIOS DE 501 ATE 3000M2,APRESENTADO NOS PADROES DA CONTRATANTE,INCLUSIVE AS LEGALIZACOES PERTINENTES</t>
  </si>
  <si>
    <t>PROJETO BASICO DE INSTALACAO HIDRAULICA PARA HABITACOES/EDIFICIOS ACIMA DE 3000M2,APRESENTADO NOS PADROES DA CONTRATANTE,INCLUSIVE AS LEGALIZACOES PERTINENTES</t>
  </si>
  <si>
    <t>PROJETO BASICO DE INSTALACAO HIDRAULICA PARA URBANIZACAO ATE15000M2,APRESENTADO NOS PADROES DA CONTRATANTE,INCLUSIVE ASLEGALIZACOES PERTINENTES</t>
  </si>
  <si>
    <t>PROJETO BASICO DE INSTALACAO HIDRAULICA PARA URBANIZACAO ACIMA DE 15000M2,APRESENTADO NOS PADROES DA CONTRATANTE,INCLUSIVE AS LEGALIZACOES PERTINENTES</t>
  </si>
  <si>
    <t>PROJETO BASICO DE INSTALACAO HIDRAULICA PARA HABITACAO/LOTEAMENTO ATE 12000M2,APRESENTADO NOS PADROES DA CONTRATANTE,INCLUSIVE AS LEGALIZACOES PERTINENTES</t>
  </si>
  <si>
    <t>PROJETO BASICO DE INSTALACAO HIDRAULICA PARA HABITACAO/LOTEAMENTO DE 12001 ATE 36000M2,APRESENTADO NOS PADROES DA CONTRATANTE,INCLUSIVE AS LEGALIZACOES PERTINENTES</t>
  </si>
  <si>
    <t>PROJETO BASICO DE INSTALACAO HIDRAULICA PARA HABITACAO/LOTEAMENTO ACIMA DE 36000M2,APRESENTADO NOS PADROES DA CONTRATANTE,INCLUSIVE AS LEGALIZACOES PERTINENTES</t>
  </si>
  <si>
    <t>PROJETO EXECUTIVO DE INSTALACAO HIDRAULICA,CONSIDERANDO O PROJETO BASICO EXISTENTE,PARA PREDIOS ESCOLARES E/OU ADMINISTRATIVOS ATE 500M2,APRESENTADO NOS PADROES DA CONTRATANTE,INCLUSIVE AS LEGALIZACOES PERTINENTES</t>
  </si>
  <si>
    <t>PROJETO EXECUTIVO DE INSTALACAO HIDRAULICA,CONSIDERANDO O PROJETO BASICO EXISTENTE,PARA PREDIOS ESCOLARES E/OU ADMINISTRATIVOS DE 501 ATE 3000M2,APRESENTADO NOS PADROES DA CONTRATANTE,INCLUSIVE ASLEGALIZACOES PERTINENTES</t>
  </si>
  <si>
    <t>PROJETO EXECUTIVO DE INSTALACAO HIDRAULICA,CONSIDERANDO O PROJETO BASICO EXISTENTE,PARA PREDIOS ESCOLARES E/OU ADMINISTRATIVOS ACIMA DE 3000M2,APRESENTADO NOS PADROES DA CONTRATANTE,INCLUSIVE AS LEGALIZACOES PERTINENTES</t>
  </si>
  <si>
    <t>PROJETO EXECUTIVO DE INSTALACAO HIDRAULICA,CONSIDERANDO O PROJETO BASICO EXISTENTE,PARA PREDIOS CULTURAIS,APRESENTADO NOS PADROES DA CONTRATANTE,INCLUSIVE AS LEGALIZACOES PERTINENTES</t>
  </si>
  <si>
    <t>PROJETO EXECUTIVO DE INSTALACAO HIDRAULICA,CONSIDERANDO O PROJETO BASICO EXISTENTE,PARA PREDIOS HOSPITALARES ATE 4000M2,APRESENTADO NOS PADROES DA CONTRATANTE,INCLUSIVE AS LEGALIZACOES PERTINENTES</t>
  </si>
  <si>
    <t>PROJETO EXECUTIVO DE INSTALACAO HIDRAULICA,CONSIDERANDO O PROJETO BASICO EXISTENTE,PARA PREDIOS HOSPITALARES ACIMA DE 4000M2,APRESENTADO NOS PADROES DA CONTRATANTE,INCLUSIVE AS LEGALIZACOES PERTINENTES</t>
  </si>
  <si>
    <t>PROJETO EXECUTIVO DE INSTALACAO HIDRAULICA,CONSIDERANDO O PROJETO BASICO EXISTENTE,PARA HABITACOES/EDIFICIOS ATE 500M2,APRESENTADO NOS PADROES DA CONTRATANTE,INCLUSIVE AS LEGALIZACOES PERTINENTES</t>
  </si>
  <si>
    <t>PROJETO EXECUTIVO DE INSTALACAO HIDRAULICA,CONSIDERANDO O PROJETO BASICO EXISTENTE,PARA HABITACOES/EDIFICIOS DE 501 ATE3000M2,APRESENTADO NOS PADROES DA CONTRATANTE,INCLUSIVE AS LEGALIZACOES PERTINENTES</t>
  </si>
  <si>
    <t>PROJETO EXECUTIVO DE INSTALACAO HIDRAULICA,CONSIDERANDO O PROJETO BASICO EXISTENTE,PARA HABITACOES/EDIFICIOS ACIMA DE 3000M2,APRESENTADO NOS PADROES DA CONTRATANTE,INCLUSIVE AS LEGALIZACOES PERTINENTES</t>
  </si>
  <si>
    <t>PROJETO EXECUTIVO DE INSTALACAO HIDRAULICA,CONSIDERANDO O PROJETO BASICO EXISTENTE,PARA URBANIZACAO ATE 15000M2,APRESENTADO NOS PADROES DA CONTRATANTE,INCLUSIVE AS LEGALIZACOES PERTINENTES</t>
  </si>
  <si>
    <t>PROJETO EXECUTIVO DE INSTALACAO HIDRAULICA,CONSIDERANDO O PROJETO BASICO EXISTENTE,PARA URBANIZACAO ACIMA DE 15000M2,APRESENTADO NOS PADROES DA CONTRATANTE,INCLUSIVE AS LEGALIZACOES PERTINENTES</t>
  </si>
  <si>
    <t>PROJETO EXECUTIVO DE INSTALACAO HIDRAULICA,CONSIDERANDO O PROJETO BASICO EXISTENTE,PARA HABITACAO/LOTEAMENTO ATE 12000M,APRESENTADO NOS PADROES DA CONTRATANTE,INCLUSIVE AS LEGALIZACOES PERTINENTES</t>
  </si>
  <si>
    <t>PROJETO EXECUTIVO DE INSTALACAO HIDRAULICA,CONSIDERANDO O PROJETO BASICO EXISTENTE,PARA HABITACAO/LOTEAMENTO DE 12001 ATE 36000M2,APRESENTADO NOS PADROES DA CONTRATANTE,INCLUSIVE AS LEGALIZACOES PERTINENTES</t>
  </si>
  <si>
    <t>PROJETO EXECUTIVO DE INSTALACAO HIDRAULICA,CONSIDERANDO O PROJETO BASICO EXISTENTE,PARA HABITACAO/LOTEAMENTO ACIMA DE 36000M2,APRESENTADO NOS PADROES DA CONTRATANTE,INCLUSIVE AS LEGALIZACOES PERTINENTES</t>
  </si>
  <si>
    <t>PROJETO BASICO DE INSTALACAO ELETRICA PARA PREDIOS ESCOLARESE/OU ADMINISTRATIVOS ATE 500M2,APRESENTADO NOS PADROES DA CONTRATANTE,INCLUSIVE AS LEGALIZACOES PERTINENTES</t>
  </si>
  <si>
    <t>PROJETO BASICO DE INSTALACAO ELETRICA PARA PREDIOS ESCOLARESE/OU ADMINISTRATIVOS DE 501 ATE 3000M2,APRESENTADO NOS PADROES DA CONTRATANTE,INCLUSIVE AS LEGALIZACOES PERTINENTES</t>
  </si>
  <si>
    <t>PROJETO BASICO DE INSTALACAO ELETRICA PARA PREDIOS ESCOLARESE/OU ADMINISTRATIVOS ACIMA DE 3000M2,APRESENTADO NOS PADROESDA CONTRATANTE,INCLUSIVE AS LEGALIZACOES PERTINENTES</t>
  </si>
  <si>
    <t>PROJETO BASICO DE INSTALACAO ELETRICA PARA PREDIOS CULTURAISATE 3000M2,APRESENTADO NOS PADROES DA CONTRATANTE,INCLUSIVEAS LEGALIZACOES PERTINENTES</t>
  </si>
  <si>
    <t>PROJETO BASICO DE INSTALACAO ELETRICA PARA PREDIOS CULTURAISACIMA DE 3000M2,APRESENTADO NOS PADROES DA CONTRATANTE,INCLUSIVE AS LEGALIZACOES PERTINENTES</t>
  </si>
  <si>
    <t>PROJETO BASICO DE INSTALACAO ELETRICA PARA PREDIOS HOSPITALARES,APRESENTADO NOS PADROES DA CONTRATANTE,INCLUSIVE AS LEGALIZACOES PERTINENTES</t>
  </si>
  <si>
    <t>PROJETO BASICO DE INSTALACAO ELETRICA PARA HABITACOES/EDIFICIOS ATE 500M2,APRESENTADO NOS PADROES DA CONTRATANTE,INCLUSIVE AS LEGALIZACOES PERTINENTES</t>
  </si>
  <si>
    <t>PROJETO BASICO DE INSTALACAO ELETRICA PARA HABITACOES/EDIFICIOS DE 501 ATE 3000M2,APRESENTADO NOS PADROES DA CONTRATANTE,INCLUSIVE AS LEGALIZACOES PERTINENTES</t>
  </si>
  <si>
    <t>PROJETO BASICO DE INSTALACAO ELETRICA PARA HABITACOES/EDIFICIOS ACIMA DE 3000M2,APRESENTADO NOS PADROES DA CONTRATANTE,INCLUSIVE AS LEGALIZACOES PERTINENTES</t>
  </si>
  <si>
    <t>PROJETO BASICO DE INSTALACAO ELETRICA PARA URBANIZACAO ATE 15000M2,APRESENTADO NOS PADROES DA CONTRATANTE,INCLUSIVE AS LEGALIZACOES PERTINENTES</t>
  </si>
  <si>
    <t>PROJETO BASICO DE INSTALACAO ELETRICA PARA URBANIZACAO ACIMADE 15000M2,APRESENTADO NOS PADROES DA CONTRATANTE,INCLUSIVEAS LEGALIZACOES PERTINENTES</t>
  </si>
  <si>
    <t>PROJETO BASICO DE INSTALACAO ELETRICA PARA HABITACAO/LOTEAMENTO ATE 12000M2,APRESENTADO NOS PADROES DA CONTRATANTE,INCLUSIVE AS LEGALIZACOES PERTINENTES</t>
  </si>
  <si>
    <t>PROJETO BASICO DE INSTALACAO ELETRICA PARA HABITACAO/LOTEAMENTO DE 12001 ATE 36000M2,APRESENTADO NOS PADROES DA CONTRATANTE,INCLUSIVE AS LEGALIZACOES PERTINENTES</t>
  </si>
  <si>
    <t>PROJETO BASICO DE INSTALACAO ELETRICA PARA HABITACAO/LOTEAMENTO ACIMA DE 36000M2,APRESENTADO NOS PADROES DA CONTRATANTE,INCLUSIVE AS LEGALIZACOES PERTINENTES</t>
  </si>
  <si>
    <t>PROJETO BASICO DE SISTEMA DE AR CONDICIONADO,APRESENTADO NOSPADROES DA CONTRATANTE,PARA PREDIOS COM AREA ATE 500M2</t>
  </si>
  <si>
    <t>PROJETO BASICO DE SISTEMA DE AR CONDICIONADO,APRESENTADO NOSPADROES DA CONTRATANTE,PARA PREDIOS COM AREA DE 501 ATE 3000M2</t>
  </si>
  <si>
    <t>PROJETO BASICO DE SISTEMA DE AR CONDICIONADO,APRESENTADO NOSPADROES DA CONTRATANTE,PARA PREDIOS COM AREA ACIMA DE 3000M2</t>
  </si>
  <si>
    <t>PROJETO EXECUTIVO DE INSTALACAO ELETRICA,CONSIDERANDO O PROJETO BASICO EXISTENTE,PARA PREDIOS ESCOLARES E/OU ADMINISTRATIVOS ATE 500M2,APRESENTADO NOS PADROES DA CONTRATANTE,INCLUSIVE AS LEGALIZACOES PERTINENTES</t>
  </si>
  <si>
    <t>PROJETO EXECUTIVO DE INSTALACAO ELETRICA,CONSIDERANDO O PROJETO BASICO EXISTENTE,PARA PREDIOS ESCOLARES E/OU ADMINISTRATIVOS DE 501 ATE 3000M2,APRESENTADO NOS PADROES DA CONTRATANTE,INCLUSIVE AS LEGALIZACOES PERTINENTES</t>
  </si>
  <si>
    <t>PROJETO EXECUTIVO DE INSTALACAO ELETRICA,CONSIDERANDO O PROJETO BASICO EXISTENTE,PARA PREDIOS ESCOLARES E/OU ADMINISTRATIVOS ACIMA DE 3000M2,APRESENTADO NOS PADROES DA CONTRATANTE,INCLUSIVE AS LEGALIZACOES PERTINENTES</t>
  </si>
  <si>
    <t>PROJETO EXECUTIVO DE INSTALACAO ELETRICA,CONSIDERANDO O PROJETO BASICO EXISTENTE,PARA PREDIOS CULTURAIS ATE 3000M2,APRESENTADO NOS PADROES DA CONTRATANTE,INCLUSIVE AS LEGALIZACOESPERTINENTES</t>
  </si>
  <si>
    <t>PROJETO EXECUTIVO DE INSTALACAO ELETRICA,CONSIDERANDO O PROJETO BASICO EXISTENTE,PARA PREDIOS CULTURAIS ACIMA DE 3000M2,APRESENTADO NOS PADROES DA CONTRATANTE,INCLUSIVE AS LEGALIZACOES PERTINENTES</t>
  </si>
  <si>
    <t>PROJETO EXECUTIVO DE INSTALACAO ELETRICA,CONSIDERANDO O PROJETO BASICO EXISTENTE,PARA PREDIOS HOSPITALARES,APRESENTADO NOS PADROES DA CONTRATANTE,INCLUSIVE AS LEGALIZACOES PERTINENTES</t>
  </si>
  <si>
    <t>PROJETO EXECUTIVO DE INSTALACAO ELETRICA,CONSIDERANDO O PROJETO BASICO EXISTENTE,PARA HABITACOES/EDIFICIOS ATE 500M2,APRESENTADO NOS PADROES DA CONTRATANTE,INCLUSIVE AS LEGALIZACOES PERTINENTES</t>
  </si>
  <si>
    <t>PROJETO EXECUTIVO DE INSTALACAO ELETRICA,CONSIDERANDO O PROJETO BASICO EXISTENTE,PARA HABITACOES/EDIFICIOS DE 501 ATE 3000M2,APRESENTADO NOS PADROES DA CONTRATANTE,INCLUSIVE AS LEGALIZACOES PERTINENTES</t>
  </si>
  <si>
    <t>PROJETO EXECUTIVO DE INSTALACAO ELETRICA,CONSIDERANDO O PROJETO BASICO EXISTENTE,PARA HABITACOES/EDIFICIOS ACIMA DE 3000M2,APRESENTADO NOS PADROES DA CONTRATANTE,INCLUSIVE AS LEGALIZACOES PERTINENTES</t>
  </si>
  <si>
    <t>PROJETO EXECUTIVO DE INSTALACAO ELETRICA,CONSIDERANDO O PROJETO BASICO EXISTENTE,PARA URBANIZACAO ATE 15000M2,APRESENTADO NOS PADROES DA CONTRATANTE,INCLUSIVE AS LEGALIZACOES PERTINENTES</t>
  </si>
  <si>
    <t>PROJETO EXECUTIVO DE INSTALACAO ELETRICA,CONSIDERANDO O PROJETO BASICO EXISTENTE,PARA URBANIZACAO ACIMA DE 15000M2,APRESENTADO NOS PADROES DA CONTRATANTE,INCLUSIVE AS LEGALIZACOESPERTINENTES</t>
  </si>
  <si>
    <t>PROJETO EXECUTIVO DE INSTALACAO ELETRICA,CONSIDERANDO O PROJETO BASICO EXISTENTE,PARA HABITACAO/LOTEAMENTO ATE 12000M2,APRESENTADO NOS PADROES DA CONTRATANTE,INCLUSIVE AS LEGALIZACOES PERTINENTES</t>
  </si>
  <si>
    <t>PROJETO EXECUTIVO DE INSTALACAO ELETRICA,CONSIDERANDO O PROJETO BASICO EXISTENTE,PARA HABITACAO/LOTEAMENTO DE 12001 ATE36000M2,APRESENTADO NOS PADROES DA CONTRATANTE,INCLUSIVE AS LEGALIZACOES PERTINENTES</t>
  </si>
  <si>
    <t>PROJETO EXECUTIVO DE INSTALACAO ELETRICA,CONSIDERANDO O PROJETO BASICO EXISTENTE,PARA HABITACAO/LOTEAMENTO ACIMA DE 36000M2,APRESENTADO NOS PADROES DA CONTRATANTE,INCLUSIVE AS LEGALIZACOES PERTINENTES</t>
  </si>
  <si>
    <t>PROJETO EXECUTIVO DE SISTEMA DE AR CONDICIONADO,CONSIDERANDOO PROJETO BASICO EXISTENTE,APRESENTADO NOS PADROES DA CONTRATANTE,PARA PREDIOS COM AREA ATE 500M2</t>
  </si>
  <si>
    <t>PROJETO EXECUTIVO DE SISTEMA DE AR CONDICIONADO,CONSIDERANDOO PROJETO BASICO EXISTENTE,APRESENTADO NOS PADROES DA CONTRATANTE,PARA PREDIOS COM AREA DE 501 ATE 3000M2</t>
  </si>
  <si>
    <t>PROJETO EXECUTIVO DE SISTEMA DE AR CONDICIONADO,CONSIDERANDOO PROJETO BASICO EXISTENTE,APRESENTADO NOS PADROES DA CONTRATANTE,PARA PREDIOS COM AREA ACIMA DE 3000M2</t>
  </si>
  <si>
    <t>PROJETO ESTRUTURAL BASICO PARA PREDIOS HOSPITALARES ATE 1000M2,APRESENTADO NOS PADROES DA CONTRATANTE</t>
  </si>
  <si>
    <t>PROJETO ESTRUTURAL BASICO PARA PREDIOS HOSPITALARES DE 1001ATE 4000M2,APRESENTADO NOS PADROES DA CONTRATANTE</t>
  </si>
  <si>
    <t>PROJETO ESTRUTURAL BASICO PARA PREDIOS HOSPITALARES ACIMA DE4000M2,APRESENTADO NOS PADROES DA CONTRATANTE NOS PADROES DA CONSTRATANTE</t>
  </si>
  <si>
    <t>PROJETO EXECUTIVO ESTRUTURAL PARA PREDIOS HOSPITALARES ATE 1000M2,CONSIDERANDO O PROJETO BASICO EXISTENTE,APRESENTADO NOS PADROES DA CONTRATANTE,CONSTANDO DE PLANTAS DE FORMA,ARMACAO E DETALHES</t>
  </si>
  <si>
    <t>PROJETO EXECUTIVO ESTRUTURAL PARA PREDIOS HOSPITALARES DE 1001 ATE 4000M2,CONSIDERANDO O PROJETO BASICO EXISTENTE,APRESENTADO NOS PADROES DA CONTRATANTE,CONSTANDO DE PLANTAS DE FORMA,ARMACAO E DETALHES</t>
  </si>
  <si>
    <t>PROJETO EXECUTIVO ESTRUTURAL PARA PREDIOS HOSPITALARES ACIMADE 4000M2,CONSIDERANDO O PROJETO BASICO EXISTENTE,APRESENTADO NOS PADROES DA CONTRATANTE,CONSTANDO DE PLANTAS DE FORMA,ARMACAO E DETALHES</t>
  </si>
  <si>
    <t>PROJETO ESTRUTURAL BASICO PARA PREDIOS CULTURAIS ATE 500M2,APRESENTADO NOS PADROES DA CONTRATANTE</t>
  </si>
  <si>
    <t>PROJETO ESTRUTURAL BASICO PARA PREDIOS CULTURAIS DE 501 ATE3000M2,APRESENTADO NOS PADROES DA CONTRATANTE</t>
  </si>
  <si>
    <t>PROJETO ESTRUTURAL BASICO PARA PREDIOS CULTURAIS ACIMA DE 3000M2,APRESENTADO NOS PADROES DA CONTRATANTE</t>
  </si>
  <si>
    <t>PROJETO EXECUTIVO ESTRUTURAL PARA PREDIOS CULTURAIS ATE 500M2,CONSIDERANDO O PROJETO BASICO EXISTENTE,APRESENTADO NOS PADROES DA CONTRATANTE,CONSTANDO DE PLANTAS DE FORMA,ARMACAO EDETALHES</t>
  </si>
  <si>
    <t>PROJETO EXECUTIVO ESTRUTURAL PARA PREDIOS CULTURAIS DE 501 ATE 3000M2,CONSIDERANDO O PROJETO BASICO EXISTENTE,APRESENTADO NOS PADROES DA CONTRATANTE,CONSTANDO DE PLANTAS DE FORMA,ARMACAO E DETALHES</t>
  </si>
  <si>
    <t>PROJETO EXECUTIVO ESTRUTURAL PARA PREDIOS CULTURAIS ACIMA DE3000M2,CONSIDERANDO O PROJETO BASICO EXISTENTE,APRESENTADONOS PADROES DA CONTRATANTE,CONSTANDO DE PLANTAS DE FORMA,ARMACAO E DETALHES</t>
  </si>
  <si>
    <t>PROJETO ESTRUTURAL BASICO PARA PREDIOS ESCOLARES E/OU ADMINISTRATIVOS ATE 500M2,APRESENTADO NOS PADROES DA CONTRATANTE</t>
  </si>
  <si>
    <t>PROJETO ESTRUTURAL BASICO PARA PREDIOS ESCOLARES E/OU ADMINISTRATIVOS DE 501 ATE 3000M2,APRESENTADO NOS PADROES DA CONTRATANTE</t>
  </si>
  <si>
    <t>PROJETO ESTRUTURAL BASICO PARA PREDIOS ESCOLARES E/OU ADMINISTRATIVOS ACIMA DE 3000M2,APRESENTADO NOS PADROES DA CONTRATANTE</t>
  </si>
  <si>
    <t>PROJETO EXECUTIVO ESTRUTURAL PARA PREDIOS ESCOLARES E/OU ADMINISTRATIVOS ATE 500M2,CONSIDERANDO O PROJETO BASICO EXISTENTE,APRESENTADO NOS PADROES DA CONTRATANTE,CONSTANDO DE PLANTAS DE FORMA,ARMACAO E DETALHES</t>
  </si>
  <si>
    <t>PROJETO EXECUTIVO ESTRUTURAL PARA PREDIOS ESCOLARES E/OU ADMINISTRATIVOS DE 501 ATE 3000M2,CONSIDERANDO O PROJETO BASICOEXISTENTE,APRESENTADO NOS PADROES DA CONTRATANTE,CONSTANDODE PLANTAS DE FORMA,ARMACAO E DETALHES</t>
  </si>
  <si>
    <t>PROJETO EXECUTIVO ESTRUTURAL PARA PREDIOS ESCOLARES E/OU ADMINISTRATIVOS ACIMA DE 3000M2,CONSIDERANDO O PROJETO BASICO EXISTENTE,APRESENTADO NOS PADROES DA CONTRATANTE,CONSTANDO DEPLANTAS DE FORMA,ARMACAO E DETALHES</t>
  </si>
  <si>
    <t>PROJETO BASICO DE INSTALACAO DE SEGURANCA (CFTV E SONORIZACAO),ATE 500M2,APRESENTADO NOS PADROES DA CONTRATANTE,INCLUSIVE AS LEGALIZACOES PERTINENTES</t>
  </si>
  <si>
    <t>PROJETO BASICO DE INSTALACAO DE SEGURANCA (CFTV E SONORIZACAO),DE 501 ATE 3000M2,APRESENTADO NOS PADROES DA CONTRATANTE,INCLUSIVE AS LEGALIZACOES PERTINENTES</t>
  </si>
  <si>
    <t>PROJETO BASICO DE INSTALACAO DE SEGURANCA (CFTV E SONORIZACAO),ACIMA DE 3000M2,APRESENTADO NOS PADROES DA CONTRATANTE,INCLUSIVE AS LEGALIZACOES PERTINENTES</t>
  </si>
  <si>
    <t>PROJETO EXECUTIVO DE INSTALACAO DE SEGURANCA(CFTV E SONORIZACAO),CONSIDERANDO PROJETO BASICO EXISTENTE,ATE 500M2,APRESENTADO NOS PADROES DA CONTRATANTE,INCLUSIVE AS LEGALIZACOES PERTINENTES</t>
  </si>
  <si>
    <t>PROJETO EXECUTIVO DE INSTALACAO DE SEGURANCA(CFTV E SONORIZACAO),CONSIDERANDO PROJETO BASICO EXISTENTE,DE 501 ATE 3000M2,APRESENTADO NOS PADROES DA CONTRATANTE,INCLUSIVE AS LEGALIZACOES PERTINENTES</t>
  </si>
  <si>
    <t>PROJETO EXECUTIVO DE INSTALACAO DE SEGURANCA(CFTV E SONORIZACAO),CONSIDERANDO PROJETO BASICO EXISTENTE,ACIMA DE 3000M2,APRESENTADO NOS PADROES DA CONTRATANTE,INCLUSIVE AS LEGALIZACOES PERTINENTES</t>
  </si>
  <si>
    <t>PROJETO BASICO DE SISTEMA CENTRAL DE GASES MEDICINAIS (OXIGENIO,AR COMPRIMIDO E VACUO),APRESENTADO NOS PADROES DA CONTRATANTE,COM AREA ATE 1000M2</t>
  </si>
  <si>
    <t>PROJETO BASICO DE SISTEMA CENTRAL DE GASES MEDICINAIS (OXIGENIO,AR COMPRIMIDO E VACUO),APRESENTADO NOS PADROES DA CONTRATANTE,COM AREA DE 1001 ATE 4000M2</t>
  </si>
  <si>
    <t>PROJETO BASICO DE SISTEMA CENTRAL DE GASES MEDICINAIS (OXIGENIO,AR COMPRIMIDO E VACUO),APRESENTADO NOS PADROES DA CONTRATANTE,COM AREA ACIMA DE 4000M2</t>
  </si>
  <si>
    <t>PROJETO EXECUTIVO DE SISTEMA CENTRAL DE GASES MEDICINAIS (OXIGENIO,AR COMPRIMIDO E VACUO),CONSIDERANDO O PROJETO BASICOEXISTENTE,APRESENTADO NOS PADROES DA CONTRATANTE,COM AREA ATE 1000M2</t>
  </si>
  <si>
    <t>PROJETO EXECUTIVO DE SISTEMA CENTRAL DE GASES MEDICINAIS (OXIGENIO,AR COMPRIMIDO E VACUO),CONSIDERANDO O PROJETO BASICOEXISTENTE,APRESENTADO NOS PADROES DA CONTRATANTE,COM AREA DE1001 ATE 4000M2</t>
  </si>
  <si>
    <t>PROJETO EXECUTIVO DE SISTEMA CENTRAL DE GASES MEDICINAIS (OXIGENIO,AR COMPRIMIDO E VACUO),CONSIDERANDO O PROJETO BASICOEXISTENTE,APRESENTADO NOS PADROES DA CONTRATANTE,COM AREA ACIMA DE 4000M2</t>
  </si>
  <si>
    <t>PROJETO BASICO PARA SISTEMA DE EXAUSTAO MECANICA DE COZINHA,APRESENTADO NOS PADROES DA CONTRATANTE,COM AREA ATE 50M2</t>
  </si>
  <si>
    <t>PROJETO BASICO PARA SISTEMA DE EXAUSTAO MECANICA DE COZINHA,APRESENTADO NOS PADROES DA CONTRATANTE,COM AREA DE 51 ATE 100M2</t>
  </si>
  <si>
    <t>PROJETO BASICO PARA SISTEMA DE EXAUSTAO MECANICA DE COZINHA,APRESENTADO NOS PADROES DA CONTRATANTE,COM AREA ACIMA DE 100M2</t>
  </si>
  <si>
    <t>PROJETO EXECUTIVO PARA SISTEMA DE EXAUSTAO MECANICA DE COZINHA,CONSIDERANDO O PROJETO BASICO EXISTENTE,APRESENTADO NOS PADROES DA CONTRATANTE,COM AREA ATE 50M2</t>
  </si>
  <si>
    <t>PROJETO EXECUTIVO PARA SISTEMA DE EXAUSTAO MECANICA DE COZINHA,CONSIDERANDO O PROJETO BASICO EXISTENTE,APRESENTADO NOS PADROES DA CONTRATANTE,COM AREA DE 51 ATE 100M2</t>
  </si>
  <si>
    <t>PROJETO EXECUTIVO PARA SISTEMA DE EXAUSTAO MECANICA DE COZINHA,CONSIDERANDO O PROJETO BASICO EXISTENTE,APRESENTADO NOS PADROES DA CONTRATANTE,COM AREA ACIMA DE 100M2</t>
  </si>
  <si>
    <t>TRANSPORTE DE CARGA DE QUALQUER NATUREZA,EXCLUSIVE AS DESPESAS DE CARGA E DESCARGA TANTO DE ESPERA DO SERVENTE E MANOBRADO EQUIPAMENTO AUXILIAR,A VELOCIDADE MEDIA DE 5KM/H,EM DUMPER DE 18HP A OLEO DIESEL COM CAPACIDADE UTIL DE 2,3T OU 1000L</t>
  </si>
  <si>
    <t>CARGA E DESCARGA MECANICA,COM PA-CARREGADEIRA,COM 1,30M3 DECAPACIDADE,UTILIZANDO CAMINHAO BASCULANTE A OLEO DIESEL,COMCAPACIDADE UTIL DE 8T,CONSIDERADOS PARA O CAMINHAO OS TEMPOSDE ESPERA,MANOBRA,CARGA E DESCARGA E PARA A CARREGADEIRA OSTEMPOS DE ESPERA E OPERACAO PARA CARGAS DE 50T POR DIA DE 8H</t>
  </si>
  <si>
    <t>CARGA E DESCARGA MECANICA,COM PA-CARREGADEIRA,COM 1,30M3 DECAPACIDADE,UTILIZANDO CAMINHAO BASCULANTE A OLEO DIESEL,COMCAPACIDADE UTIL DE 8T,CONSIDERADOS PARA O CAMINHAO OS TEMPOSDE ESPERA,MANOBRA,CARGA E DESCARGA E PARA A CARREGADEIRA OSTEMPOS DE ESPERA E OPERACAO PARA CARGAS DE 100T POR DIA DE8H</t>
  </si>
  <si>
    <t>CARGA E DESCARGA MECANICA,COM PA-CARREGADEIRA,COM 1,30M3 DECAPACIDADE,UTILIZANDO CAMINHAO BASCULANTE A OLEO DIESEL,COMCAPACIDADE UTIL DE 8T,CONSIDERADOS PARA O CAMINHAO OS TEMPOSDE ESPERA,MANOBRA,CARGA E DESCARGA E PARA A CARREGADEIRA OSTEMPOS DE ESPERA E OPERACAO PARA CARGAS DE 150T POR DIA DE8H</t>
  </si>
  <si>
    <t>CARGA E DESCARGA MECANICA,COM PA-CARREGADEIRA,COM 1,30M3 DECAPACIDADE,UTILIZANDO CAMINHAO BASCULANTE A OLEO DIESEL,COMCAPACIDADE UTIL DE 8T,CONSIDERADOS PARA O CAMINHAO OS TEMPOSDE ESPERA,MANOBRA,CARGA E DESCARGA E PARA A CARREGADEIRA OSTEMPOS DE ESPERA E OPERACAO PARA CARGAS DE 200T POR DIA DE8H</t>
  </si>
  <si>
    <t>CARGA E DESCARGA MECANICA,COM PA-CARREGADEIRA,COM 1,30M3 DECAPACIDADE,UTILIZANDO CAMINHAO BASCULANTE A OLEO DIESEL,COMCAPACIDADE UTIL DE 8T,CONSIDERADOS PARA O CAMINHAO OS TEMPOSDE ESPERA,MANOBRA,CARGA E DESCARGA E PARA A CARREGADEIRA OSTEMPOS DE ESPERA E OPERACAO PARA CARGAS DE 250T POR DIA DE8H</t>
  </si>
  <si>
    <t>CARGA E DESCARGA MECANICA,COM PA-CARREGADEIRA,COM 1,30M3 DECAPACIDADE,UTILIZANDO CAMINHAO BASCULANTE A OLEO DIESEL,COMCAPACIDADE UTIL DE 8T,CONSIDERADOS PARA O CAMINHAO OS TEMPOSDE ESPERA,MANOBRA,CARGA E DESCARGA E PARA A CARREGADEIRA OSTEMPOS DE ESPERA E OPERACAO PARA CARGAS DE 500T POR DIA DE8H</t>
  </si>
  <si>
    <t>CUSTO DE DESPESAS COM VEICULO PROPRIO,CONSIDERANDO 100% DE UTILIZACAO DO MESMO EM SERVICO E MEDIA MENSAL PERCORRIDA ATE1500KM,TENDO EM VISTA DESLOCAMENTOS PARA FISCALIZACAO DE OBRAS OU VISTORIAS</t>
  </si>
  <si>
    <t>TRANSPORTE DE ANDAIME SUSPENSO,EXCLUSIVE CARGA,DESCARGA E TEMPO DE ESPERA DO CAMINHAO (VIDE ITEM 04.021.0015)</t>
  </si>
  <si>
    <t>CARGA E DESCARGA MANUAL DE ANDAIME SUSPENSO,INCLUSIVE TEMPODE ESPERA DO CAMINHAO</t>
  </si>
  <si>
    <t>REMOCAO CUIDADOSA DE DIVISORIAS DE MADEIRA PRE-MOLDADAS,PRENSADAS OU SEMELHANTES</t>
  </si>
  <si>
    <t>REMOCAO CUIDADOSA E REMONTAGEM DE DIVISORIAS DE MADEIRA PRE-MOLDADAS,PRENSADAS OU SEMELHANTES</t>
  </si>
  <si>
    <t>REMOCAO CUIDADOSA  DE DIVISORIA EM PLACA CIMENTICIA</t>
  </si>
  <si>
    <t>RETIRADA DE TRANSFORMADOR DO LOCAL EM QUE SE ENCONTRA INSTALADO,INCLUSIVE DESLIGAMENTOS ELETRICOS,EXCLUSIVE EQUIPAMENTOPARA CARGA E DESCARGA EM CAMINHAO E TRANSPORTE</t>
  </si>
  <si>
    <t>RETIRADA DE GERADOR DO LOCAL EM QUE SE ENCONTRA INSTALADO,EXCLUSIVE EQUIPAMENTO PARA CARGA E DESCARGA EM CAMINHAO E TRANSPORTE</t>
  </si>
  <si>
    <t>RETIRADA DE IMPERMEABILIZACAO FLEXIVEL,INCLUSIVE EMPILHAMENTO LATERAL DENTRO DO CANTEIRO DE SERVICO,EXCLUSIVE CAMADA DEPROTECAO</t>
  </si>
  <si>
    <t>LIMPEZA DE PISOS CERAMICO,MARMORE OU GRANITO (SEM POLIMENTO)</t>
  </si>
  <si>
    <t>LIMPEZA DE CAIXA D'AGUA OU CISTERNA,COM CAPACIDADE ATE 1000L,INCLUSIVE DESINFECCAO,CONFORME APROVACAO PELA COMISSAO ESTADUAL DE CONTROLE AMBIENTAL-CECA,COM BASE NA LEI Nº 1.893/91E NO DECRETO Nº 20.356/93,MN-353 MANUAL DE LIMPEZA E DESINFECCAO DE RESERVATORIOS DE AGUA</t>
  </si>
  <si>
    <t>LIMPEZA DE CAIXA D'AGUA OU CISTERNA,COM CAPACIDADE DE 1001 A2000L,INCLUSIVE DESINFECCAO,CONFORME APROVACAO PELA COMISSAO ESTADUAL DE CONTROLE AMBIENTAL-CECA,COM BASE NA LEI Nº 1.893/91 E NO DECRETO Nº20.356/93,MN-353 MANUAL DE LIMPEZA E DESINFECCAO DE RESERVATORIOS DE AGUA</t>
  </si>
  <si>
    <t>LIMPEZA DE CAIXA D'AGUA OU CISTERNA,COM CAPACIDADE DE 2001 A20000L,INCLUSIVE DESINFECCAO,CONFORME APROVACAO PELA COMISSAO ESTADUAL DE CONTROLE AMBIENTAL-CECA,COM BASE NA LEI Nº 1.893/91 E NO DECRETO Nº 20.356/93,MN-353 MANUAL DE LIMPEZA EDESINFECCAO DE RESERVATORIOS DE AGUA</t>
  </si>
  <si>
    <t>LIMPEZA DE CAIXA D'AGUA OU CISTERNA,COM CAPACIDADE DE 20001A 60000L,INCLUSIVE DESINFECCAO,CONFORME APROVACAO PELA COMISSAO ESTADUAL DE CONTROLE AMBIENTAL-CECA,COM BASE NA LEI Nº 1.893/91 E NO DECRETO Nº20.356/93,MN-353 MANUAL DE LIMPEZA EDESINFECCAO DE RESERVATORIOS DE AGUA</t>
  </si>
  <si>
    <t>LIXAMENTO DE CONCRETO APARENTE,ANTIGO,SERVICO MANUAL</t>
  </si>
  <si>
    <t>DEMOLICAO COM EQUIAMENTO DE AR COMPRIMIDO,DE PISO DE ALTA RESISTENCIA MOLDADO NO LOCAL,COM ESPESSURA DE 0,80CM,INCLUSIVEBASE SUPORTE E EMPILHAMENTO LATERAL DENTRO DO CANTEIRO DE SERVICO</t>
  </si>
  <si>
    <t>DEMOLICAO COM EQUIPAMENTO DE AR COMPRIMIDO,DE PISO DE ALTARESISTENCIA PRE-MOLDADO,COM ESPESSURA DE ATE 3CM E RESPECTIVO CONTRAPISO COM ATE 10CM DE ESPESSURA,INCLUSIVE EMPILHAMENTO LATERAL DENTRO DO CANTEIRO DE SERVICO</t>
  </si>
  <si>
    <t>RESINA PARA PROTECAO DE SUPERFICIE DE MONUMENTOS HISTORICOS.FORNECIMENTO E APLICACAO</t>
  </si>
  <si>
    <t>TORRE PARA GUINCHO,COM PRUMOS DE MADEIRA DE LEI,PRANCHA DE 1,50X1,60M,INCLUSIVE FORNECIMENTO DO CABO,MONTAGEM E DESMONTAGEM DA TORRE E DO GUINCHO,EXCLUSIVE FORNECIMENTO DO GUINCHO(VIDE ITEM 19.011.0017)</t>
  </si>
  <si>
    <t>TELA SOLTA DE POLIPROPILENO PARA PROTECAO DE FACHADAS AMARRADA SOMENTE NOS EXTREMOS,UTILIZACAO DE 2 VEZES,INCLUSIVE COSTURA DA TELA SE NECESSARIO.FORNECIMENTO E COLOCACAO</t>
  </si>
  <si>
    <t>TELA DE POLIPROPILENO PARA PROTECAO DE FACHADAS AMARRADA EMANDAIME,EXCLUSIVE ESTE,COM UTILIZACAO DE 2 VEZES,INCLUSIVE COSTURA DA TELA SE NECESSARIO.FORNECIMENTO E COLOCACAO</t>
  </si>
  <si>
    <t>TELA EM POLIETILENO DE ALTA DENSIDADE,100% VIRGEM,COM MALHADE (5X5)CM,FIO DE 2,5MM,COM RESISTENCIA DE 350KG/M2.FORNECIMENTO E COLOCACAO</t>
  </si>
  <si>
    <t>TELA DE POLIPROPILENO PARA PROTECAO DE FACHADAS,CONSIDERANDOAPENAS O FORNECIMENTO DA TELA (VIDE ITENS 05.005.0062 E 05.005.0064 PARA COLOCACAO)</t>
  </si>
  <si>
    <t>TELA DE POLIPROPILENO PARA PROTECAO DE FACHADAS AMARRADA SOMENTE NOS EXTREMOS,EXCLUSIVE TELA (VIDE ITEM 05.005.0060 PARAFORNECIMENTO),INCLUSIVE COSTURA DA TELA SE NECESSARIO.COLOCACAO E RETIRADA.</t>
  </si>
  <si>
    <t>TELA DE POLIPROPILENO PARA PROTECAO DE FACHADAS AMARRADA EMANDAIME,EXCLUSIVE TELA(VIDE ITEM 05.005.0060 PARA FORNECIMENTO) E ANDAIME,INCLUSIVE COSTURA DA TELA SE NECESSARIO.COLOCACAO E RETIRADA.</t>
  </si>
  <si>
    <t>LOCACAO DE ANDAIME COM ELEMENTOS TUBULARES SOBRE SAPATAS FIXAS,CONSIDERANDO-SE A AREA DA PROJECAO VERTICAL DO ANDAIME EPAGO PELO TEMPO NECESSARIO A SUA UTILIZACAO,EXCLUSIVE TRANSPORTE DOS ELEMENTOS DO ANDAIME ATE A OBRA,PLATAFORMA OU PASSARELA DE PINHO,MONTAGEM E DESMONTAGEM DOS ANDAIMES</t>
  </si>
  <si>
    <t>LOCACAO DE TORRE-ANDAIME TUBULAR SOBRE RODIZIOS,EXCLUSIVE ALUGUEL DOS RODIZIOS,TRANSPORTE DOS ELEMENTOS DA TORRE,PLATAFORMA OU PASSARELA DE PINHO,MONTAGEM E DESMONTAGEM</t>
  </si>
  <si>
    <t>LOCACAO DE RODIZIOS DE FERRO,PARA TORRE TUBULAR.CUSTO PARA 4RODIZIOS</t>
  </si>
  <si>
    <t>LOCACAO DE RODIZIOS DE BORRACHA,PARA TORRE TUBULAR.CUSTO PARA 4 RODIZIOS</t>
  </si>
  <si>
    <t>LOCACAO DE ANDAIME SUSPENSO COM CABO PASSANTE,MANUAL,COM 2,00 A 6,00M DE EXTENSAO,CABOS COM 30M COM PLATAFORMA,TELA PROTETORA E MATERIAL PARA FIXACAO E OPERACAO DO ANDAIME,EXCLUSIVE TRANSPORTE (VIDE ITEM 04.020.0126),MONTAGEM E DESMONTAGEM(VIDE ITEM 05.008.0002) E MOVIMENTACAO VERTICAL (VIDE ITEM 05.008.0006)</t>
  </si>
  <si>
    <t>LOCACAO DE ANDAIME SUSPENSO ELETRICO DE CABO PASSANTE,COM 2A 8 METROS DE EXTENSAO,CABOS COM 30 METROS,COM PLATAFORMA,TELA DE PROTECAO E MATERIAL PARA FIXACAO E OPERACAO DE ANDAIME,EXCLUSIVE TRANSPORTE (VIDE ITEM 04.020.0126),MONTAGEM E DESMONTAGEM (VIDE ITEM 05.008.0015) E MOVIMENTACAO VERTICAL (VIDE ITEM 05.008.0007)</t>
  </si>
  <si>
    <t>LOCACAO DE PASSARELA METALICA,PERFURADA,PARA ANDAIME METALICO TUBULAR,INCLUSIVE TRANSPORTE,CARGA E DESCARGA,EXCLUSIVE ANDAIME TUBULAR E MOVIMENTACAO (VIDE ITEM 05.008.0008)</t>
  </si>
  <si>
    <t>LOCACAO DE CADEIRA SUSPENSA (BALANCIM),CONFORME NR 18 E ABNTNBR 14751,INCLUSIVE KIT DE SEGURANCA COMPLETO,EXCLUSIVE MONMONTAGEM E DESMONTAGEM (VIDE ITEM 05.008.0004)</t>
  </si>
  <si>
    <t>MONTAGEM E DESMONTAGEM DE ANDAIME SUSPENSO MANUAL,CONSIDERANDO-SE EXTENSAO HORIZONTAL DAS FACHADAS E/OU EMPENAS</t>
  </si>
  <si>
    <t>MONTAGEM E DESMONTAGEM DE CADEIRA SUSPENSA (BALANCIM).CUSTOPOR BALANCIM</t>
  </si>
  <si>
    <t>MOVIMENTACAO VERTICAL DE ANDAIME SUSPENSO MANUAL,CONSIDERANDO-SE UMA VEZ A AREA TRABALHADA,EM PROJECAO VERTICAL</t>
  </si>
  <si>
    <t>MOVIMENTACAO VERTICAL DE ANDAIME SUSPENSO ELETRICO,CONSIDERANDO-SE UMA VEZ A AREA TRABALHADA,EM PROJECAO VERTICAL</t>
  </si>
  <si>
    <t>MONTAGEM E DESMONTAGEM DE ANDAIME SUSPENSO ELETRICO CONSIDERANDO-SE A EXTENSAO HORIZONTAL DAS FACHADAS E/OU EMPENAS</t>
  </si>
  <si>
    <t>CHAPA DE ACO CARBONO SAE 1006/10 PERFURADA EM FUROS REDONDOSALTERNADOS LONGITUDINALMENTE,DIAMETRO DE 1,80MM,DISTANCIA ENTRE FUROS DE 2,55MM (DE CENTRO),NAS DIMENSOES DE(2000X1000X0,90)MM.FORNECIMENTO</t>
  </si>
  <si>
    <t>CHAPA DE ACO CARBONO SAE 1006/10,PERFURADA EM FUROS REDONDOSALTERNADOS LONGITUDINALMENTE,DIAMETRO DE 6,35MM,DISTANCIA ENTRE FUROS DE 9,00MM (DE CENTRO),NAS DIMENSOES DE(2000X1000X1,5)MM.FORNECIMENTO</t>
  </si>
  <si>
    <t>PORTICO EM ACO,PARA SUPORTE DE SINALIZACAO VERTICAL,COMPOSTOPOR 2(DUAS) COLUNAS TUBULARES,1(UMA) VIGA TRELICADA E CHUMBADORES PARA FIXACAO,GALVANIZADO POR IMERSAO A QUENTE,COM ZINCAGEM MINIMA DE 350GR/M2 EM CADA FACE,CONFORME ABNT NBR 6323,SENDO O VAO DE 22,40M.FORNECIMENTO E COLOCACAO</t>
  </si>
  <si>
    <t>PORTICO EM ACO,PARA SUPORTE DE SINALIZACAO VERTICAL,COMPOSTOPOR 2(DUAS) COLUNAS TUBULARES,1(UMA) VIGA TRELICADA E CHUMBADORES PARA FIXACAO,GALVANIZADO POR IMERSAO A QUENTE,COM ZINCAGEM MINIMA DE 350GR/M2 EM CADA FACE,CONFORME ABNT NBR 6323,SENDO O VAO DE 18,80M.FORNECIMENTO E COLOCACAO</t>
  </si>
  <si>
    <t>PORTICO EM ACO,PARA SUPORTE DE SINALIZACAO VERTICAL,COMPOSTOPOR 2(DUAS) COLUNAS TUBULARES,1(UMA) VIGA TRELICADA E CHUMBADORES PARA FIXACAO,GALVANIZADO POR IMERSAO A QUENTE,COM ZINCAGEM MINIMA DE 350GR/M2 EM CADA FACE,CONFORME ABNT NBR 6323,SENDO O VAO DE 17,20M.FORNECIMENTO E COLOCACAO</t>
  </si>
  <si>
    <t>PORTICO EM ACO,PARA SUPORTE DE SINALIZACAO VERTICAL,COMPOSTOPOR 2(DUAS) COLUNAS TUBULARES,1(UMA) VIGA TRELICADA E CHUMBADORES PARA FIXACAO,GALVANIZADO POR IMERSAO A QUENTE,COM ZINCAGEM MINIMA DE 350GR/M2 EM CADA FACE,CONFORME ABNT NBR 6323,SENDO O VAO DE 15,20M.FORNECIMENTO E COLOCACAO</t>
  </si>
  <si>
    <t>PORTICO EM ACO,PARA SUPORTE DE SINALIZACAO VERTICAL,COMPOSTOPOR 2(DUAS) COLUNAS TUBULARES,1(UMA) VIGA TRELICADA E CHUMBADORES PARA FIXACAO,GALVANIZADO POR IMERSAO A QUENTE,COM ZINCAGEM MINIMA DE 350GR/M2 EM CADA FACE,CONFORME ABNT NBR 6323,SENDO O VAO DE 13,20M.FORNECIMENTO E COLOCACAO</t>
  </si>
  <si>
    <t>SEMIPORTICO EM ACO,BANDEIRA SIMPLES,PARA SUPORTE DE SINALIZACAO VERTICAL,COMPOSTO POR 1(UMA) COLUNA TUBULAR,1(UMA) VIGATRELICADA EM BALANCO E CHUMBADORES PARA FIXACAO,GALVANIZADOPOR IMERSAO A QUENTE,COM ZINCAGEM MINIMA DE 350GR/M2 EM CADAFACE,CONFORME ABNT NBR 6323,SENDO O BALANCO DE 8,60M.FORNECIMENTO E COLOCACAO</t>
  </si>
  <si>
    <t>SEMIPORTICO EM ACO,BANDEIRA SIMPLES,PARA SUPORTE DE SINALIZACAO VERTICAL,COMPOSTO POR 1(UMA) COLUNA TUBULAR,1(UMA) VIGATRELICADA EM BALANCO E CHUMBADORES PARA FIXACAO,GALVANIZADOPOR IMERSAO A QUENTE,COM ZINCAGEM MINIMA DE 350GR/M2 EM CADAFACE,CONFORME ABNT NBR 6323,SENDO O BALANCO DE 5,10M.FORNECIMENTO E COLOCACAO</t>
  </si>
  <si>
    <t>SEMIPORTICO EM ACO,BANDEIRA DUPLA,PARA SUPORTE DE SINALIZACAO VERTICAL,COMPOSTO POR 1(UMA) COLUNA TUBULAR,2(DUAS) VIGASTRELICADAS EM BALANCO E CHUMBADORES PARA FIXACAO,GALVANIZADOPOR IMERSAO A QUENTE,COM ZINCAGEM MINIMA DE 350GR/M2 EM CADA FACE,CONFORME ABNT NBR 6323,SENDO O BALANCO DE 8,60M.FORNECIMENTO E COLOCACAO</t>
  </si>
  <si>
    <t>SEMIPORTICO EM ACO,BANDEIRA DUPLA,PARA SUPORTE DE SINALIZACAA VERTICAL,COMPOSTO POR 1(UMA) COLUNA TUBULAR,2(DUAS) VIGASTRELICADAS EM BALANCO E CHUMBADORES PARA FIXACAO,GALVANIZADOPOR IMERSAO A QUENTE,COM ZINCAGEM MINIMA DE 350GR/M2 EM CADA FACE,CONFORME ABNT NBR 6323,SENDO O BALANCO DE 5,10M.FORNECIMENTO E COLOCACAO</t>
  </si>
  <si>
    <t>SINALIZACAO HORIZONTAL,MECANICA,COM TINTA TERMOPLASTICA A BASE DE RESINAS NATURAIS E/OU SINTETICAS,EM VIAS RODOVIARIAS,APLICADA POR EXTRUSAO,CONFORME ABNT NBR 12935,13132 E NORMA DNIT 100/2018-ES.</t>
  </si>
  <si>
    <t>SINALIZACAO HORIZONTAL,MECANICA,COM TINTA TERMOPLASTICA A BASE DE RESINAS NATURAIS E/OU SINTETICAS,EM VIAS URBANAS,APLICADA POR EXTRUSAO,CONFORME ABNT NBR 12935,13132 E NORMA DNIT100/2018-ES.</t>
  </si>
  <si>
    <t>SINALIZACAO HORIZONTAL,MECANICA,COM TINTA TERMOPLASTICA A BASE DE RESINAS NATURAIS E/OU SINTETICAS,EM VIAS RODOVIARIAS,APLICADA COM PISTOLA(SPRAY),CONFORME ABNT NBR 12935,15405 E NORMA DNIT 100/2018-ES.</t>
  </si>
  <si>
    <t>SINALIZACAO HORIZONTAL,MECANICA,COM TINTA TERMOPLASTICA A BASE DE RESINAS NATURAIS E/OU SINTETICAS,EM VIAS URBANAS,APLICADA COM PISTOLA(SPRAY),CONFORME ABNT NBR 12935,15405 E NORMADNIT 100/2018-ES.</t>
  </si>
  <si>
    <t>SINALIZACAO MANUAL DE FAIXAS E FIGURAS PARA PEDESTRES,COM TINTA TERMOPLASTICA A BASE DE RESINAS NATURAIS E/OU SINTETICAS,EM VIAS RODOVIARIAS,APLICADO POR EXTRUSAO,CONFORME ABNT NBR12935,13132,7396 E NORMA DNIT 100/2018-ES.</t>
  </si>
  <si>
    <t>SINALIZACAO MANUAL DE FAIXAS E FIGURAS PARA PEDESTRES,COM TINTA TERMOPLASTICA A BASE DE RESINAS NATURAIS E/OU SINTETICAS,EM VIAS URBANAS,APLICADO POR EXTRUSAO,CONFORME ABNT NBR 12935,13132,7396 E NORMA DNIT 100/2018-ES.</t>
  </si>
  <si>
    <t>SINALIZACAO HORIZONTAL,MECANICA,COM TINTA A BASE DE RESINA ACRILICA,EM VIAS RODOVIARIAS,CONFORME ABNT NBR 12935 E NORMADNIT 100/2018-ES.</t>
  </si>
  <si>
    <t>SINALIZACAO HORIZONTAL,MECANICA,COM TINTA A BASE DE RESINA ACRILICA,EM VIAS URBANAS,CONFORME ABNT NBR 12935 E NORMA DNIT100/2018-ES.</t>
  </si>
  <si>
    <t>SINALIZACAO MANUAL DE FAIXAS E FIGURAS PARA PEDESTRES,COM TINTA A BASE DE RESINA ACRILICA,EM VIAS RODOVIARIAS,COM UTILIZACAO DE PISTOLA PNEUMATICA(SPRAY),CONFORME ABNT NBR 12935,13132,7396 E NORMA DNIT 100/2018-ES.</t>
  </si>
  <si>
    <t>SINALIZADOR FOTOLUMINESCENTE AUTOADESIVO PARA ESCADA,APLICADO EM PISOS E ESPELHOS,AMARELO,MEDINDO (7X3)CM,ESPESSURA APROXIMADA DE 1MM,CONFORME ABNT NBR 9050.FORNECIMENTO E COLOCACAO</t>
  </si>
  <si>
    <t>SINALIZADOR FOTOLUMINESCENTE AUTOADESIVO PARA ESCADA,APLICADO EM PISOS E ESPELHOS,AMARELO,MEDINDO (20X3)CM,ESPESSURA APROXIMADA DE 1MM,CONFORME ABNT NBR 9050.FORNECIMENTO E COLOCACAO</t>
  </si>
  <si>
    <t>CERCA DE VEDACAO DE TERRENO COM MOUROES DE MADEIRA DE LEI DE3"X3",COM 2,00M DE ALTURA LIVRE E 0,50M ENTERRADOS,ESPACADOS DE 3,00M,COM 7 FIOS CORRIDOS DE ARAME FARPADO Nº14.FORNECIMENTO E COLOCACAO</t>
  </si>
  <si>
    <t>CERCA DE VEDACAO DE TERRENO COM MOUROES DE MADEIRA DE LEI DE3"X3",COM 1,50M DE ALTURA LIVRE E 0,50M ENTERRADOS,ESPACADOS DE 3,00M,COM 5 FIOS CORRIDOS DE ARAME FARPADO Nº14.FORNECIMENTO E COLOCACAO</t>
  </si>
  <si>
    <t>CERCA CONSTRUIDA COM MOUROES RETOS DE CONCRETO ARMADO,COMPRIMENTO DE 2,50M,ESPACADOS DE 3,00M,CRAVADOS 0,50M NO SOLO,COM5 FIOS CORRIDOS DE ARAME LISO GALVANIZADO Nº 12.FORNECIMENTO E COLOCACAO</t>
  </si>
  <si>
    <t>CERCA CONSTRUIDA COM MOUROES RETOS DE CONCRETO ARMADO,COMPRIMENTO DE 2,50M,ESPACADOS DE 3,00M,CRAVADOS 0,50M NO SOLO,COM8 FIOS CORRIDOS DE ARAME FARPADO Nº 14.FORNECIMENTO E COLOCACAO</t>
  </si>
  <si>
    <t>CERCA CONSTRUIDA COM MOUROES CURVOS DE CONCRETO ARMADO,ALTURA DE 2,90M MAIS 0,44M DE PONTA INCLINADA,ESPACOS DE 3,00M,CRAVADOS 0,50M NO SOLO,COM 11 FIOS CORRIDOS DE ARAME LISO GALVANIZADO Nº 12.FORNECIMENTO E COLOCACAO</t>
  </si>
  <si>
    <t>CERCA CONSTRUIDA C/MOUROES CONCRETO ARMADO,COM PONTA INCLINADA,ALTURA DE 2,90 MAIS 0,44M DE PONTA INCLINADA,ESPACADOS DE2,00M,CRAVADOS 0,50M NO SOLO,MOUROES ESTICADORES COM ESCORAS A CADA 8 MOUROES E NAS MUDANCAS DE DIRECAO,COM 9 FIADAS DEARAME FARPADO Nº 14,INCLUSIVE ESCAVACAO,REATERRO E FUNDACOES EM CONCRETO SIMPLES FCK=10MPA.FORNECIMENTO E COLOCACAO</t>
  </si>
  <si>
    <t>CERCA CONSTRUIDA COM MOUROES RETOS DE CONCRETO ARMADO,COMPRIMENTO DE 2,50M,ESPACADOS DE 3,00M, CRAVADOS 0,50M NO SOLO,COM 8 FIOS CORRIDOS DE ARAME FARPADO Nº 14,INCLUSIVE MOUROES ESTICADORES COM ESCORAS A CADA 7 MOUROES,ESCAVACAO,REATERRO EFUNDACOES EM CONCRETO SIMPLES FCK 10 MPA.FORNECIMENTO E COLOCACAO</t>
  </si>
  <si>
    <t>CERCA CONSTRUIDA COM MOURAO DE PONTA INCLINADA,ALTURA UTIL DE 2,50M E 0,70M CRAVADO NO SOLO COM CONCRETO FCK=15MPA,ESPACADOS DE 3,00M,FECHAMENTO COM TELA DE ARAME,MALHA 8X8CM,# 10,FIXADA COM ARAME GALVANIZADO Nº 6 E 3 (TRES) FIOS DE ARAME FARPADO NA PARTE SUPERIOR,INCLUSIVE MURETA DE CONCRETO CICLOPICO E TODOS OS MATERIAIS.FORNECIMENTO E COLOCACAO</t>
  </si>
  <si>
    <t>CERCA DIVISORIA COM MOUROES DE MADEIRA DE LEI DE 3"X3",COM 2,00M DE ALTURA LIVRE,0,50M ENTERRADOS,ESPACADOS DE 3,00M,COM4 FIOS DE ARAME FARPADO.FORNECIMENTO E COLOCACAO</t>
  </si>
  <si>
    <t>CERCA DIVISORIA C/ALTURA UTIL 2,5M,ALTURA 2,0M EM TELA DE ARAME 16 PLASTIFICADO,MALHA 3/4",PARTE SUPERIOR C/4 FIADAS ARAME FARPADO Nº14,AMBAS PARTES FIXADAS A MOUROES DE CONCRETO ARMADO,COMPRIMENTO RETO 2,90M MAIS 0,44M PONTA INCLINADA,ESPACADOS 2,50M,CRAVADOS 0,80M SOLO,MOUROES ESTICADORES C/ESCORAS A CADA 7,5M,INCLUSIVE ESC.REAT.FUND.FCK=10MPA.FORN.COLOC.</t>
  </si>
  <si>
    <t>CERCA CONSTRUIDA C/MOUROES CONCRETO ARMADO,C/PONTA INCLINADA,COMPRIMENTO RETO DE 2,90M MAIS 0,44M DE PONTA INCLINADA,ESPACADOS DE 3,00M,CRAVADOS 0,50M,NO SOLO,MOUROES ESTICADORES COM ESCORAS A CADA 8 MOUROES E NAS MUDANCAS DE DIRECAO,C/9 FIADAS ARAME FARPADO Nº14,INCLUSIVE ESCAVACAO,REATERRO E FUNDACOES EM CONCRETO SIMPLES FCK=10MPA.FORNECIMENTO E COLOCACAO</t>
  </si>
  <si>
    <t>CERCA DE ARAME FARPADO,CONSTITUIDA DE 4 FIOS DE ARAME GALVANIZADO,DE 2MM DE ESPESSURA,INCLUSIVE FORNECIMENTO E ASSENTAMENTO DE MOUROES DE CONCRETO ARMADO (CADA 3,00M),FUNDIDOS NO LOCAL E ESTICADORES (CADA 48,00M E NOS DESVIOS).FORNECIMENTOE COLOCACAO</t>
  </si>
  <si>
    <t>MURO DE CONCRETO PRE-MOLDADO COM 1,80M DE ALTURA,ESPESSURA DE 3 A 4CM,COM MONTANTES ESPACADOS DE 1,50M,INCLUSIVE ESCAVACAO,REATERRO E FUNDACOES EM CONCRETO</t>
  </si>
  <si>
    <t>PLACA DE INAUGURACAO EM ALUMINIO,MEDINDO (0,40X0,60)M,COM 1MM DE ESPESSURA,COM INSCRICAO EM PLOTTER.FORNECIMENTO E COLOCACAO</t>
  </si>
  <si>
    <t>PLACA DE INAUGURACAO EM ALUMINIO FUNDIDO (DURALUMINIO),MEDINDO (0,40X0,60)M,COM 6MM DE ESPESSURA,EM ALTO RELEVO.FORNECIMENTO E COLOCACAO</t>
  </si>
  <si>
    <t>PLACA DE INAUGURACAO EM BRONZE COM AS DIMENSOES DE (0,35X0,50)M.FORNECIMENTO E COLOCACAO</t>
  </si>
  <si>
    <t>PLACA DE ACRILICO PARA IDENTIFICACAO DE PORTAS,MEDINDO (25X8)CM.FORNECIMENTO E COLOCACAO</t>
  </si>
  <si>
    <t>PLACA DE ACRILICO,DESENHADA,INDICANDO SANITARIO MASCULINO OUFEMININO,DE (39X19)CM.FORNECIMENTO E COLOCACAO</t>
  </si>
  <si>
    <t>PLACA DE IDENTIFICACAO MONUMENTOS E/OU ARVORES NOTAVEIS(15,5X15)CM,ACO ESCOVADO C/IMPRESSAO EM CORROSAO A ACIDO EM BAIXORELEVO,COR DOS TEXTOS EM PRETO 100% E MARCAS EM CORES,TIPOLOGIA OTTWA OU SIMILAR,FIXACAO SOBRE TUBO DE FERRO GALVANIZADO 1.1/2" E ALTURA DE 100CM,PINTADO PRETO FOSCO,C/BANDEJA INCLINADA 30º COM A MESMA MEDIDA DA PLACA.FORNECIMENTO E COLOC.</t>
  </si>
  <si>
    <t>PLACA FOTOLUMINESCENTE DE SINALIZACAO DE SEGURANCA CONTRA INCENDIO,PARA SAIDA DE EMERGENCIA,EM PVC ANTICHAMA,DIMENSOES APROXIMADAS DE (10X20)CM,CONFORME ABNT NBR 16820.FORNECIMENTOE COLOCACAO</t>
  </si>
  <si>
    <t>PLACA FOTOLUMINESCENTE DE SINALIZACAO DE SEGURANCA CONTRA INCENDIO,PARA SAIDA DE EMERGENCIA,EM PVC ANTICHAMA,DIMENSOES APROXIMADAS DE (20X40)CM,CONFORME ABNT NBR 16820.FORNECIMENTOE COLOCACAO</t>
  </si>
  <si>
    <t>PLACA FOTOLUMINESCENTE DE SINALIZACAO DE SEGURANCA CONTRA INCENDIO,PARA INDICACAO DE NUMERO DE PAVIMENTOS,EM PVC ANTICHAMA,DIMENSOES APROXIMADAS DE (10X10)CM,CONFORME ABNT NBR 16820.FORNECIMENTO E COLOCACAO</t>
  </si>
  <si>
    <t>PLACA FOTOLUMINESCENTE DE SINALIZACAO DE SEGURANCA CONTRA INCENDIO,PARA INDICACAO CONTINUADA DE ROTA DE FUGA,EM PVC ANTICHAMA,DIMENSOES APROXIMADAS DE (7X20)CM,CONFORME ABNT NBR 16820.FORNECIMENTO E COLOCACAO</t>
  </si>
  <si>
    <t>PLACA FOTOLUMINESCENTE DE SINALIZACAO DE SEGURANCA CONTRA INCENDIO,PARA EQUIPAMENTOS DE COMBATE A INCENDIO E ALARME,EM PVC ANTICHAMA,DIMENSOES APROXIMADAS DE (15X15)CM,CONFORME ABNT NBR 16820.FORNECIMENTO E COLOCACAO</t>
  </si>
  <si>
    <t>PLACA FOTOLUMINESCENTE DE SINALIZACAO DE SEGURANCA CONTRA INCENDIO,PARA EQUIPAMENTOS DE COMBATE A INCENDIO E ALARME,EM PVC ANTICHAMA,DIMENSOES APROXIMADAS DE (30X30)CM,CONFORME ABNT NBR 16820.FORNECIMENTO E COLOCACAO</t>
  </si>
  <si>
    <t>PLACA FOTOLUMINESCENTE DE SINALIZACAO DE SEGURANCA CONTRA INCENDIO,PARA EQUIPAMENTOS DE COMBATE A INCENDIO E ALARME,EM PVC ANTICHAMA,DIMENSOES APROXIMADAS DE (20X15)CM,CONFORME ABNT NBR 16820.FORNECIMENTO E COLOCACAO</t>
  </si>
  <si>
    <t>PLACA FOTOLUMINESCENTE DE SINALIZACAO DE SEGURANCA CONTRA INCENDIO,DE PROIBICAO,EM PVC ANTICHAMA,FORMA CIRCULAR,DIAMETROAPROXIMADO DE 20CM,CONFORME ABNT NBR 16820.FORNECIMENTO E COLOCACAO</t>
  </si>
  <si>
    <t>PLACA FOTOLUMINESCENTE DE SINALIZACAO DE SEGURANCA CONTRA INCENDIO,DE ALERTA,EM PVC ANTICHAMA,FORMA TRIANGULAR,DIMENSAOAPROXIMADA DA BASE DE 20CM,CONFORME ABNT NBR 16820.FORNECIMENTO E COLOCACAO</t>
  </si>
  <si>
    <t>LETRA CAIXA DE ACO INOX POLIDO OU ESCOVADO,COM 20CM DE ALTURA,ESPESSURA DE 2CM,COM PINOS PARA FIXACAO.FORNECIMENTO E COLOCACAO</t>
  </si>
  <si>
    <t>LETRA CAIXA DE ACO INOX POLIDO OU ESCOVADO,COM 30CM DE ALTURA,ESPESSURA DE 3CM,COM PINOS PARA FIXACAO.FORNECIMENTO E COLOCACAO</t>
  </si>
  <si>
    <t>LETRA CAIXA DE ACO INOX POLIDO OU ESCOVADO,COM 40CM DE ALTURA,ESPESSURA DE 4CM,COM PINOS PARA FIXACAO.FORNECIMENTO E COLOCACAO</t>
  </si>
  <si>
    <t>LETRA CAIXA DE LATAO,COM 30CM DE ALTURA,ESPESSURA DE 3CM,COMPINOS PARA FIXACAO.FORNECIMENTO E COLOCACAO</t>
  </si>
  <si>
    <t>LETRA FUNDIDA EM ALUMINIO,COM 10CM DE ALTURA,ESPESSURA DE 5MM,COM PINOS PARA FIXACAO.FORNECIMENTO E COLOCACAO</t>
  </si>
  <si>
    <t>LETRA FUNDIDA EM BRONZE,COM 10CM DE ALTURA,ESPESSURA DE 5MM,COM PINOS PARA FIXACAO.FORNECIMENTO E COLOCACAO</t>
  </si>
  <si>
    <t>MAPA TATIL(BRAILLE/RELEVO) EM ACRILICO,MEDINDO 54X39CM,PARASINALIZACAO E LOCALIZACAO DE AMBIENTES,EXCLUSIVE PEDESTAL.FORNECIMENTO E COLOCACAO</t>
  </si>
  <si>
    <t>PLASTICO BOLHA,LARGURA DE 1,30M.FORNECIMENTO E COLOCACAO</t>
  </si>
  <si>
    <t>PALLET DE CONTENCAO PARA DOIS TAMBORES DE COMBUSTIVEL,EM POLIETILENO ROTOMOLDADO COM PROTECAO UV,CAPACIDADE APROXIMADA DE 200 LITROS,COMPOSTO DE BACIA E GRELHA.FORNECIMENTO</t>
  </si>
  <si>
    <t>ESCORAMENTO PARA VALAS "TIPO BLINDAGEM",COM LARGURA DE 3,00ME PROFUNDIDADE DE 2,50M,INCLUSIVE MOVIMENTACAO COM ESCAVADEIRA HIDRAULICA E MAO-DE-OBRA.A MEDICAO SERA FEITA PELO PRODUTO DAS ALTURAS DAS PAREDES ESCORADAS (2 LADOS) VEZES O COMPRIMENTO DA VALA</t>
  </si>
  <si>
    <t>SERVICO DE VIGILANCIA COM VIGIA DE OBRA,PARA 1 POSTO,CONSIDERANDO APENAS O CUSTO APOS A JORNADA NORMAL DE TRABALHO.O CUSTO INCLUI VIGILANCIA AOS SABADOS,DOMINGOS E FERIADOS</t>
  </si>
  <si>
    <t>SERVICO DE VIGILANCIA COM VIGIA DE OBRA,PARA 2 POSTOS,CONSIDERANDO APENAS O CUSTO APOS A JORNADA NORMAL DE TRABALHO.O CUSTO INCLUI VIGILANCIA AOS SABADOS,DOMINGOS E FERIADOS</t>
  </si>
  <si>
    <t>SERVICO DE VIGILANCIA COM VIGIA DE OBRA,PARA 3 POSTOS,CONSIDERANDO APENAS O CUSTO APOS A JORNADA NORMAL DE TRABALHO.O CUSTO INCLUI VIGILANCIA AOS SABADOS,DOMINGOS E FERIADOS</t>
  </si>
  <si>
    <t>SERVICO DE VIGILANCIA COM VIGIA DE OBRA,PARA 4 POSTOS,CONSIDERANDO APENAS O CUSTO APOS A JORNADA NORMAL DE TRABALHO.O CUSTO INCLUI VIGILANCIA AOS SABADOS,DOMINGOS E FERIADOS</t>
  </si>
  <si>
    <t>SERVICO DE VIGILANCIA ARMADA OU DESARMADA,PARA 1 POSTO,CONSIDERANDO APENAS O CUSTO APOS A JORNADA NORMAL DE TRABALHO.O CUSTO INCLUI VIGILANCIA AOS SABADOS,DOMINGOS E FERIADOS</t>
  </si>
  <si>
    <t>SERVICO DE VIGILANCIA ARMADA OU DESARMADA,PARA 2 POSTOS,CONSIDERANDO APENAS O CUSTO APOS A JORNADA NORMAL DE TRABALHO.O CUSTO INCLUI VIGILANCIA AOS SABADOS,DOMINGOS E FERIADOS</t>
  </si>
  <si>
    <t>SERVICO DE VIGILANCIA ARMADA OU DESARMADA,PARA 3 POSTOS,CONSIDERANDO APENAS O CUSTO APOS A JORNADA NORMAL DE TRABALHO.O CUSTO INCLUI VIGILANCIA AOS SABADOS,DOMINGOS E FERIADOS</t>
  </si>
  <si>
    <t>SERVICO DE VIGILANCIA ARMADA OU DESARMADA,PARA 4 POSTOS,CONSIDERANDO APENAS O CUSTO APOS A JORNADA NORMAL DE TRABALHO.O CUSTO INCLUI VIGILANCIA AOS SABADOS,DOMINGOS E FERIADOS</t>
  </si>
  <si>
    <t>TUBO DE CONCRETO ARMADO,CLASSE EA-2,CONFORME ABNT NBR 8890,COM JUNTA ELASTICA,PARA ESGOTO SANITARIO,COM DIAMETRO DE 400MM,INCLUSIVE CARGA E DESCARGA,ACERTO DE FUNDO DE VALA,COLOCACAO,ATERRO E SOCA ATE A ALTURA DA GERATRIZ SUPERIOR DO TUBO,CONSIDERANDO O MATERIAL DA PROPRIA ESCAVACAO E FORNECIMENTO DO ANEL DE BORRACHA.FORNECIMENTO E ASSENTAMENTO</t>
  </si>
  <si>
    <t>TUBO DE CONCRETO ARMADO,CLASSE EA-2,CONFORME ABNT NBR 8890,COM JUNTA ELASTICA,PARA ESGOTO SANITARIO,COM DIAMETRO DE 500MM,INCLUSIVE CARGA E DESCARGA,ACERTO DE FUNDO DE VALA,COLOCACAO,ATERRO E SOCA ATE A ALTURA DE GERATRIZ SUPERIOR DO TUBO,CONSIDERANDO O MATERIAL DA PROPRIA ESCAVACAO E FORNECIMENTO DO ANEL DE BORRACHA.FORNECIMENTO E ASSENTAMENTO</t>
  </si>
  <si>
    <t>TUBO DE CONCRETO ARMADO,CLASSE EA-2,CONFORME ABNR NBR 8890,COM JUNTA ELASTICA,PARA ESGOTO SANITARIO,COM DIAMETRO DE 600MM,INCLUSIVE CARGA E DESCARGA,ACERTO DE FUNDO DE VALA,COLOCACAO,ATERRO E SOCA ATE A ALTURA DA GERATRIZ SUPERIOR DO TUBO,CONSIDERANDO O MATERIAL DA PROPRIA ESCAVACAO E FORNECIMENTO DO ANEL DE BORRACHA.FORNECIMENTO E ASSENTAMENTO</t>
  </si>
  <si>
    <t>TUBO DE CONCRETO ARMADO,CLASSE EA-2,CONFORME ABNT NBR 8890,COM JUNTA ELASTICA,PARA ESGOTO SANITARIO,COM DIAMETRO DE 700MM,INCLUSIVE CARGA E DESCARGA,ACERTO DE FUNDO DE VALA,COLOCACAO,ATERRO E SOCA ATE A ALTURA DA GERATRIZ SUPERIOR DO TUBO,CONSIDERANDO O MATERIAL DA PROPRIA ESCAVACAO E FORNECIMENTO DO ANEL DE BORRACHA.FORNECIMENTO E ASSENTAMENTO</t>
  </si>
  <si>
    <t>TUBO DE CONCRETO ARMADO,CLASSE EA-2,CONFORME ABNT NBR 8890,COM JUNTA ELASTICA,PARA ESGOTO SANITARIO,COM DIAMETRO DE 800MM,INCLUSIVE CARGA E DESCARGA,ACERTO DE FUNDO DE VALA,COLOCACAO,ATERRO E SOCA ATE A ALTURA DA GERATRIZ SUPERIOR DO TUBO,CONSIDERANDO O MATERIAL DA PROPRIA ESCAVACAO E FORNECIMENTO DO ANEL DE BORRACHA.FORNECIMENTO E ASSENTAMENTO</t>
  </si>
  <si>
    <t>TUBO DE CONCRETO ARMADO,CLASSE EA-2,CONFORME ABNT NBR 8890,COM JUNTA ELASTICA,PARA ESGOTO SANITARIO,COM DIAMETRO DE 900MM,INCLUSIVE CARGA E DESCARGA,ACERTO DE FUNDO DE VALA,COLOCACAO,ATERRO E SOCA ATE A ALTURA DA GERATRIZ SUPERIOR DO TUBO,CONSIDERANDO O MATERIAL DA PROPRIA ESCAVACAO E FORNECIMENTO DO ANEL DE BORRACHA.FORNECIMENTO E ASSENTAMENTO</t>
  </si>
  <si>
    <t>TUBO DE CONCRETO ARMADO,CLASSE EA-2,CONFORME ABNT NBR 8890,COM JUNTA ELASTICA,PARA ESGOTO SANITARIO,COM DIAMETRO DE 1000MM,INCLUSIVE CARGA E DESCARGA,ACERTO DE FUNDO DE VALA,COLOCACAO,ATERRO E SOCA ATE A ALTURA DA GERATRIZ SUPERIOR DO TUBO,CONSIDERANDO O MATERIAL DA PROPRIA ESCAVACAO E FORNECIMENTODO ANEL DE BORRACHA.FORNECIMENTO E ASSENTAMENTO</t>
  </si>
  <si>
    <t>TUBO DE CONCRETO ARMADO,CLASSE EA-2,CONFORME ABNT NBR 8890,COM JUNTA ELASTICA,PARA ESGOTO SANITARIO,COM DIAMETRO DE 1200MM,INCLUSIVE CARGA E DESCARGA,ACERTO DE FUNDO DE VALA,COLOCACAO,ATERRO E SOCA ATE A ALTURA DA GERATRIZ SUPERIOR DO TUBO,CONSIDERANDO O MATERIAL DA PROPRIA ESCAVACAO E FORNECIMENTODO ANEL DE BORRACHA.FORNECIMENTO E ASSENTAMENTO</t>
  </si>
  <si>
    <t>TUBO DE CONCRETO ARMADO,CLASSE EA-2,CONFORME ABNT NBR 8890,COM JUNTA ELASTICA,PARA ESGOTO SANITARIO,COM DIAMETRO DE 1500MM,INCLUSIVE CARGA E DESCARGA,ACERTO DE FUNDO DE VALA,COLOCACAO,ATERRO E SOCA ATE A ALTURA DA GERATRIZ SUPERIOR DO TUBO,CONSIDERANDO O MATERIAL DA PROPRIA ESCAVACAO E FORNECIMENTODO ANEL DE BORRACHA.FORNECIMENTO E ASSENTAMENTO</t>
  </si>
  <si>
    <t>TUBO DE CONCRETO ARMADO,CLASSE EA-3,CONFORME ABNT NBR 8890,COM JUNTA ELASTICA,PARA ESGOTO SANITARIO,COM DIAMETRO DE 400MM,INCLUSIVE CARGA E DESCARGA,ACERTO DE FUNDO DE VALA,COLOCACAO,ATERRO E SOCA ATE A ALTURA DA GERATRIZ SUPERIOR DO TUBO,CONSIDERANDO O MATERIAL DA PROPRIA ESCAVACAO E FORNECIMENTO DO ANEL DE BORRACHA.FORNECIMENTO E ASSENTAMENTO</t>
  </si>
  <si>
    <t>TUBO DE CONCRETO ARMADO,CLASSE EA-3,CONFORME ABNT NBR 8890,COM JUNTA ELASTICA,PARA ESGOTO SANITARIO,COM DIAMETRO DE 500MM,INCLUSIVE CARGA E DESCARGA,ACERTO DE FUNDO DA VALA,COLOCACAO,ATERRO E SOCA ATE A ALTURA DA GERATRIZ SUPERIOR DO TUBO,CONSIDERANDO O MATERIAL DA PROPRIA ESCAVACAO E FORNECIMENTO DO ANEL DE BORRACHA.FORNECIMENTO E ASSENTAMENTO</t>
  </si>
  <si>
    <t>TUBO DE CONCRETO ARMADO,CLASSE EA-3,CONFORME ABNT NBR 8890,COM JUNTA ELASTICA,PARA ESGOTO SANITARIO,COM DIAMETRO DE 600MM,INCLUSIVE CARGA E DESCARGA,ACERTO DE FUNDO DE VALA,COLOCACAO,ATERRO E SOCA ATE A ALTURA DA GERATRIZ SUPERIOR DO TUBO,CONSIDERANDO O MATERIAL DA PROPRIA ESCAVACAO E FORNECIMENTO DO ANEL DE BORRACHA.FORNECIMENTO E ASSENTAMENTO</t>
  </si>
  <si>
    <t>TUBO DE CONCRETO ARMADO,CLASSE EA-3,CONFORME ABNT NBR 8890,COM JUNTA ELASTICA,PARA ESGOTO SANITARIO,COM DIAMETRO DE 700MM,INCLUSIVE CARGA E DESCARGA,ACERTO DE FUNDO DE VALA,COLOCACAO,ATERRO E SOCA ATE A ALTURA DA GERATRIZ SUPERIOR DO TUBO,CONSIDERANDO O MATERIAL DA PROPRIA ESCAVACAO E FORNECIMENTO DO ANEL DE BORRACHA.FORNECIMENTO E ASSENTAMENTO</t>
  </si>
  <si>
    <t>TUBO DE CONCRETO ARMADO,CLASSE EA-3,CONFORME ABNT NBR 8890,COM JUNTA ELASTICA,PARA ESGOTO SANITARIO,COM DIAMETRO DE 800MM,INCLUSIVE CARGA E DESCARGA,ACERTO DE FUNDO DE VALA,COLOCACAO,ATERRO E SOCA ATE A ALTURA DA GERATRIZ SUPERIOR DO TUBO,CONSIDERANDO O MATERIAL DA PROPRIA ESCAVACAO E FORNECIMENTO DO ANEL DE BORRACHA.FORNECIMENTO E ASSENTAMENTO</t>
  </si>
  <si>
    <t>TUBO DE CONCRETO ARMADO,CLASSE EA-3,CONFORME ABNT NBR 8890,COM JUNTA ELASTICA,PARA ESGOTO SANITARIO,COM DIAMETRO DE 900MM,INCLUSIVE CARGA E DESCARGA,ACERTO DE FUNDO DE VALA,COLOCACAO,ATERRO E SOCA ATE A ALTURA DA GERATRIZ SUPERIOR DO TUBO,CONSIDERANDO O MATERIAL DA PROPRIA ESCAVACAO E FORNECIMENTO DO ANEL DE BORRACHA.FORNECIMENTO E ASSENTAMENTO</t>
  </si>
  <si>
    <t>TUBO DE CONCRETO ARMADO,CLASSE EA-3,CONFORME ABNT NBR 8890,COM JUNTA ELASTICA,PARA ESGOTO SANITARIO,COM DIAMETRO DE 1000MM,INCLUSIVE CARGA E DESCARGA,ACERTO DE FUNDO DE VALA,COLOCACAO,ATERRO E SOCA ATE A ALTURA DA GERATRIZ SUPERIOR DO TUBO,CONSIDERANDO O MATERIAL DA PROPRIA ESCAVACAO E FORNECIMENTODO ANEL DE BORRACHA.FORNECIMENTO E ASSENTAMENTO</t>
  </si>
  <si>
    <t>TUBO DE CONCRETO ARMADO,CLASSE EA-3,CONFORME ABNT NBR 8890,COM JUNTA ELASTICA,PARA ESGOTO SANITARIO,COM DIAMETRO DE 1200MM,INCLUSIVE CARGA E DESCARGA,ACERTO DE FUNDO DE VALA,COLOCACAO,ATERRO E SOCA ATE A ALTURA DA GERATRIZ SUPERIOR DO TUBO,CONSIDERANDO O MATERIAL DA PROPRIA ESCAVACAO E FORNECIMENTODO ANEL DE BORRACHA.FORNECIMENTO E ASSENTAMENTO</t>
  </si>
  <si>
    <t>TUBO DE CONCRETO ARMADO,CLASSE EA-3,CONFORME ABNT NBR 8890,COM JUNTA ELASTICA,PARA ESGOTO SANITARIO,COM DIAMETRO DE 1500MM,INCLUSIVE CARGA E DESCARGA,ACERTO DE FUNDO DE VALA,COLOCACAO,ATERRO E SOCA ATE A ALTURA DA GERATRIZ SUPERIOR DO TUBO,CONSIDERANDO O MATERIAL DA PROPRIA ESCAVACAO E FORNECIMENTODO ANEL DE BORRACHA.FORNECIMENTO E ASSENTAMENTO</t>
  </si>
  <si>
    <t>TUBO DE CONCRETO ARMADO,CLASSE EA-4,CONFORME ABNT NBR 8890,COM JUNTA ELASTICA,PARA ESGOTO SANITARIO,COM DIAMETRO DE 400MM,INCLUSIVE CARGA E DESCARGA,ACERTO DE FUNDO DE VALA,COLOCACAO,ATERRO E SOCA ATE A ALTURA DA GERATRIZ SUPERIOR DO TUBO,CONSIDERANDO O MATERIAL DA PROPRIA ESCAVACAO E FORNECIMENTO DO ANEL DE BORRACHA.FORNECIMENTO E ASSENTAMENTO</t>
  </si>
  <si>
    <t>TUBO DE CONCRETO ARMADO,CLASSE EA-4,CONFORME ABNT NBR 8890,COM JUNTA ELASTICA,PARA ESGOTO SANITARIO,COM DIAMETRO DE 500MM,INCLUSICE CARGA E DESCARGA,ACERTO DE FUNDO DE VALA,COLOCACAO,ATERRO E SOCA ATE A ALTURA DA GERATRIZ SUPERIOR DO TUBO,CONSIDERANDO O MATERIAL DA PROPRIA ESCAVACAO E FORNECIMENTO DO ANEL DE BORRACHA.FORNECIMENTO E ASSENTAMENTO</t>
  </si>
  <si>
    <t>TUBO DE CONCRETO ARMADO,CLASSE EA-4,CONFORME ABNT NBR 8890,COM JUNTA ELASTICA,PARA ESGOTO SANITARIO,COM DIAMETRO DE 600MM,INCLUSIVE CARGA E DESCARGA,ACERTO DE FUNDO DE VALA,COLOCACAO,ATERRO E SOCA ATE A ALTURA DA GERATRIZ SUPERIOR DO TUBO,CONSIDERANDO O MATERIAL DA PROPRIA ESCAVACAO E FORNECIMENTO DO ANEL DE BORRACHA.FORNECIMENTO E ASSENTAMENTO</t>
  </si>
  <si>
    <t>TUBO DE CONCRETO ARMADO,CLASSE EA-4,CONFORME ABNT NBR 8890,COM JUNTA ELASTICA,PARA ESGOTO SANITARIO,COM DIAMETRO DE 700MM,INCLUSIVE CARGA E DESCARGA,ACERTO DE FUNDO DE VALA,COLOCACAO,ATERRO E SOCA ATE A ALTURA DA GERATRIZ SUPERIOR DO TUBO,CONSIDERANDO O MATERIAL DA PROPRIA ESCAVACAO E FORNECIMENTO DO ANEL DE BORRACHA.FORNECIMENTO E ASSENTAMENTO</t>
  </si>
  <si>
    <t>TUBO DE CONCRETO ARMADO,CLASSE EA-4,CONFORME ABNT NBR 8890,COM JUNTA ELASTICA,PARA ESGOTO SANITARIO,COM DIAMETRO DE 800MM,INCLUSIVE CARGA E DESCARGA,ACERTO DE FUNDO DE VALA,COLOCACAO,ATERRO E SOCA ATE A ALTURA DA GERATRIZ SUPERIOR DO TUBO,CONSIDERANDO O MATERIAL DA PROPRIA ESCAVACAO E FORNECIMENTO DO ANEL DE BORRACHA.FORNECIMENTO E ASSENTAMENTO</t>
  </si>
  <si>
    <t>TUBO DE CONCRETO ARMADO,CLASSE EA-4,CONFORME ABNT NBR 8890,COM JUNTA ELASTICA,PARA ESGOTO SANITARIO,COM DIAMETRO DE 900MM,INCLUSIVE CARGA E DESCARGA,ACERTO DE FUNDO DE VALA,COLOCACAO,ATERRO E SOCA ATE A ALTURA DA GERATRIZ SUPERIOR DO TUBO,CONSIDERANDO O MATERIAL DA PROPRIA ESCAVACAO E FORNECIMENTO DO ANEL DE BORRACHA.FORNECIMENTO E ASSENTAMENTO</t>
  </si>
  <si>
    <t>TUBO DE CONCRETO ARMADO,CLASSE EA-4,CONFORME ABNT NBR 8890,COM JUNTA ELASTICA,PARA ESGOTO SANITARIO,COM DIAMETRO DE 1000MM,INCLUSIVE CARGA E DESCARGA,ACERTO DE FUNDO DE VALA,COLOCACAO,ATERRO E SOCA ATE A ALTURA DA GERATRIZ SUPERIOR DO TUBO,CONSIDERANDO O MATERIAL DA PROPRIA ESCAVACAO E FORNECIMENTODO ANEL DE BORRACHA.FORNECIMENTO E ASSENTAMENTO</t>
  </si>
  <si>
    <t>TUBO DE CONCRETO ARMADO,CLASSE EA-4,CONFORME ABNT NBR 8890,COM JUNTA ELASTICA,PARA ESGOTO SANITARIO,COM DIAMETRO DE 1200MM,INCLUSIVE CARGA E DESCARGA,ACERTO DE FUNDO DE VALA,COLOCACAO,ATERRO E SOCA ATE A ALTURA DA GERATRIZ SUPERIOR DO TUBO,CONSIDERANDO O MATERIAL DA PROPRIA ESCAVACAO E FORNECIMENTODO ANEL DE BORRACHA.FORNECIMENTO E ASSENTAMENTO</t>
  </si>
  <si>
    <t>TUBO DE CONCRETO ARMADO,CLASSE EA-4,CONFORME ABNT NBR 8890,COM JUNTA ELASTICA,PARA ESGOTO SANITARIO,COM DIAMETRO DE 1500MM,INCLUSIVE CARGA E DESCARGA,ACERTO DE FUNDO DE VALA,COLOCACAO,ATERRO E SOCA ATE A ALTURA DA GERATRIZ SUPERIOR DO TUBO,CONSIDERANDO O MATERIAL DA PROPRIA ESCAVACAO E FORNECIMENTODO ANEL DE BORRACHA.FORNECIMENTO E ASSENTAMENTO</t>
  </si>
  <si>
    <t>TUBO DE CONCRETO SIMPLES,CLASSE PS-1,CONFORME ABNT NBR 8890,PARA COLETOR DE AGUAS PLUVIAIS,COM DIAMETRO DE 200MM,ATERROE SOCA ATE A ALTURA DA GERATRIZ SUPERIOR DO TUBO,CONSIDERANDO O MATERIAL DA PROPRIA ESCAVACAO,INCLUSIVE FORNECIMENTO DOMATERIAL P/REJUNTAMENTO COM ARGAMASSA DE CIMENTO E AREIA,NOTRACO 1:4 E ACERTO DE FUNDO DE VALA.FORNECIMENTO E ASSENT.</t>
  </si>
  <si>
    <t>TUBO DE CONCRETO SIMPLES,CLASSE PS-1,CONFORME ABNT NBR 8890,PARA COLETOR DE AGUAS PLUVIAIS,COM DIAMETRO DE 300MM,ATERROE SOCA ATE A ALTURA DE GERATRIZ SUPERIOR DO TUBO,CONSIDERANDO O MATERIAL DA PROPRIA ESCAVACAO,INCLUSIVE FORNECIMENTO DOMATERIAL P/REJUNTAMENTO COM ARGAMASSA DE CIMENTO E AREIA,NOTRACO 1:4 E ACERTO DE FUNDO DE VALA.FORNECIMENTO E ASSENT.</t>
  </si>
  <si>
    <t>TUBO DE CONCRETO SIMPLES,CLASSE PS-1,CONFORME ABNT NBR 8890,PARA COLETOR DE AGUAS PLUVIAIS,COM DIAMETRO DE 400MM,ATERROE SOCA ATE A ALTURA DA GERATRIZ SUPERIOR DO TUBO,CONSIDERANDO O MATERIAL DA PROPRIA ESCAVACAO,INCLUSIVE FORNECIMENTO DOMATERIAL P/REJUNTAMENTO COM ARGAMASSA DE CIMENTO E AREIA,NOTRACO 1:4 E ACERTO DE FUNDO DE VALA.FORNECIMENTO E ASSENT.</t>
  </si>
  <si>
    <t>TUBO DE CONCRETO SIMPLES,CLASSE PS-1,CONFORME ABNT NBR 8890,PARA COLETOR DE AGUAS PLUVIAIS,COM DIAMETRO DE 500MM,ATERROE SOCA ATE A ALTURA DA GERATRIZ SUPERIOR DO TUBO,CONSIDERANDO O MATERIAL DA PROPRIA ESCAVACAO,INCLUSIVE FORNECIMENTO DOMATERIAL P/REJUNTAMENTO COM ARGAMASSA DE CIMENTO E AREIA,NOTRACO 1:4 E ACERTO DE FUNDO DE VALA.FORNECIMENTO E ASSENT.</t>
  </si>
  <si>
    <t>TUBO DE CONCRETO SIMPLES,CLASSE PS-1,CONFORME ABNT NBR 8890,PARA COLETOR DE AGUAS PLUVIAIS,COM DIAMETRO DE 600MM,ATERROE SOCA ATE A ALTURA DA GERATRIZ SUPERIOR DO TUBO,CONSIDERANDO O MATERIAL DA PROPRIA ESCAVACAO,INCLUSIVE FORNECIMENTO DOMATERIAL P/REJUNTAMENTO COM ARGAMASSA DE CIMENTO E AREIA,NOTRACO 1:4 E ACERTO DE FUNDO DE VALA.FORNECIMENTO E ASSENT.</t>
  </si>
  <si>
    <t>TUBO DE CONCRETO SIMPLES,CLASSE PS-2,CONFORME ABNT NBR 8890,PARA COLETOR DE AGUAS PLUVIAIS,COM DIAMETRO DE 200MM,ATERROE SOCA ATE A ALTURA DA GERATRIZ SUPERIOR DO TUBO,CONSIDERANDO O MATERIAL DA PROPRIA ESCAVACAO,INCLUSIVE FORNECIMENTO DOMATERIAL P/REJUNTAMENTO COM ARGAMASSA DE CIMENTO E AREIA,NOTRACO 1:4 E ACERTO DE FUNDO DE VALA.FORNECIMENTO E ASSENT.</t>
  </si>
  <si>
    <t>TUBO DE CONCRETO SIMPLES,CLASSE PS-2,CONFORME ABNT NBR 8890,PARA COLETOR DE AGUAS PLUVIAIS,COM DIAMETRO DE 300MM,ATERROE SOCA ATE A ALTURA DA GERATRIZ SUPERIOR DO TUBO,CONSIDERANDO O MATERIAL DA PROPRIA ESCAVACAO,INCLUSIVE FORNECIMENTO DOMATERIAL P/REJUNTAMENTO COM ARGAMASSA DE CIMENTO E AREIA,NOTRACO 1:4 E ACERTO DE FUNDO DE VALA.FORNECIMENTO E ASSENT.</t>
  </si>
  <si>
    <t>TUBO DE CONCRETO SIMPLES,CLASSE PS-2,CONFORME ABNT NBR 8890,PARA COLETOR DE AGUAS PLUVIAIS,COM DIAMETRO DE 400MM,ATERROE SOCA ATE A ALTURA DA GERATRIZ SUPERIOR DO TUBO,CONSIDERANDO O MATERIAL DA PROPRIA ESCAVACAO,INCLUSIVE FORNECIMENTO DOMATERIAL P/REJUNTAMENTO COM ARGAMASSA DE CIMENTO E AREIA,NOTRACO 1:4 E ACERTO DE FUNDO DE VALA.FORNECIMENTO E ASSENT.</t>
  </si>
  <si>
    <t>TUBO DE CONCRETO SIMPLES,CLASSE PS-2,CONFORME ABNT NBR 8890,PARA COLETOR DE AGUAS PLUVIAIS,COM DIAMETRO DE 500MM,ATERROE SOCA ATE A ALTURA DA GERATRIZ SUPERIOR DO TUBO,CONSIDERANDO O MATERIAL DA PROPRIA ESCAVACAO,INCLUSIVE FORNECIMENTO DOMATERIAL P/REJUNTAMENTO COM ARGAMASSA DE CIMENTO E AREIA,NOTRACO 1:4 E ACERTO DE FUNDO DE VALA.FORNECIMENTO E ASSENT.</t>
  </si>
  <si>
    <t>TUBO DE CONCRETO SIMPLES,CLASSE PS-2,CONFORME ABNT NBR 8890,PARA COLETOR DE AGUAS PLUVIAIS,COM DIAMETRO DE 600MM,ATERROE SOCA ATE A ALTURA DA GERATRIZ SUPERIOR DO TUBO,CONSIDERANDO O MATERIAL DA PROPRIA ESCAVACAO,INCLUSIVE FORNECIMENTO DOMATERIAL P/REJUNTAMENTO COM ARGAMASSA DE CIMENTO E AREIA,NOTRACO 1:4 E ACERTO DE FUNDO DE VALA.FORNECIMENTO E ASSENT.</t>
  </si>
  <si>
    <t>TUBO DE CONCRETO ARMADO,CLASSE PA-1,CONFORME ABNT NBR 8890,PARA GALERIAS DE AGUAS PLUVIAIS,COM DIAMETRO DE 300MM,ATERROE SOCA ATE A ALTURA DA GERATRIZ SUPERIOR DO TUBO,CONSIDERANDO O MATERIAL DA PROPRIA ESCAVACAO,INCLUSIVE FORNECIMENTO DOMATERIAL P/REJUNTAMENTO COM ARGAMASSA DE CIMENTO E AREIA,NOTRACO 1:4 E ACERTO DE FUNDO DE VALA.FORNECIMENTO E ASSENT.</t>
  </si>
  <si>
    <t>TUBO DE CONCRETO ARMADO,CLASSE PA-1,CONFORME ABNT NBR 8890,PARA GALERIAS DE AGUAS PLUVIAIS,COM DIAMETRO DE 400MM,ATERROE SOCA ATE A ALTURA DA GERATRIZ SUPERIOR DO TUBO,CONSIDERANDO O MATERIAL DA PROPRIA ESCAVACAO,INCLUSIVE FORNECIMENTO DOMATERIAL P/REJUNTAMENTO COM ARGAMASSA DE CIMENTO E AREIA,NOTRACO 1:4 E ACERTO DE FUNDO DE VALA.FORNECIMENTO E ASSENT.</t>
  </si>
  <si>
    <t>TUBO DE CONCRETO ARMADO,CLASSE PA-1,CONFORME ABNT NBR 8890,PARA GALERIAS DE AGUAS PLUVIAIS,COM DIAMETRO DE 500MM,ATERROE SOCA ATE A ALTURA DA GERATRIZ SUPERIOR DO TUBO,CONSIDERANDO MATERIAL DA PROPRIA ESCAVACAO,INCLUSIVE FORNECIMENTO DO MAMATERIAL P/REJUNTAMENTO COM ARGAMASSA DE CIMENTO E AREIA,NOTRACO 1:4 E ACERTO DE FUNDO DE VALA.FORNECIMENTO E ASSENT.</t>
  </si>
  <si>
    <t>TUBO DE CONCRETO ARMADO,CLASSE PA-1,CONFORME ABNT NBR 8890,PARA GALERIAS DE AGUAS PLUVIAIS,COM DIAMETRO DE 600MM,ATERROE SOCA ATE A ALTURA DA GERATRIZ SUPERIOR DO TUBO,CONSIDERANDO O MATERIAL DA PROPRIA ESCAVACAO,INCLUSIVE FORNECIMENTO DOMATERIAL P/REJUNTAMENTO COM ARGAMASSA DE CIMENTO E AREIA,NOTRACO 1:4 E ACERTO DE FUNDO DE VALA.FORNECIMENTO E ASSENT.</t>
  </si>
  <si>
    <t>TUBO DE CONCRETO ARMADO,CLASSE PA-1,CONFORME ABNT NBR 8890,PARA GALERIAS DE AGUAS PLUVIAIS,COM DIAMETRO DE 700MM,ATERROE SOCA ATE A ALTURA DA GERATRIZ SUPERIOR DO TUBO,CONSIDERANDO O MATERIAL DA PROPRIA ESCAVACAO,INCLUSIVE FORNECIMENTO DOMATERIAL P/REJUNTAMENTO COM ARGAMASSA DE CIMENTO E AREIA,NOTRACO 1:4 E ACERTO DE FUNDO DE VALA.FORNECIMENTO E ASSENT.</t>
  </si>
  <si>
    <t>TUBO DE CONCRETO ARMADO,CLASSE PA-1,CONFORME ABNT NBR 8890,PARA GALERIAS DE AGUAS PLUVIAIS,COM DIAMETRO DE 800MM,ATERROE SOCA ATE A ALTURA DA GERATRIZ SUPERIOR DO TUBO,CONSIDERANDO O MATERIAL DA PROPRIA ESCAVACAO,INCLUSIVE FORNECIMENTO DOMATERIAL P/REJUNTAMENTO COM ARGAMASSA DE CIMENTO E AREIA,NOTRACO 1:4 E ACERTO DE FUNDO DE VALA.FORNECIMENTO E ASSENT.</t>
  </si>
  <si>
    <t>TUBO DE CONCRETO ARMADO,CLASSE PA-1,CONFORME ABNT NBR 8890,PARA GALERIAS DE AGUAS PLUVIAIS,COM DIAMETRO DE 900MM,ATERROE SOCA ATE A ALTURA DA GERATRIZ SUPERIOR DO TUBO,CONSIDERANDO O MATERIAL DA PROPRIA ESCAVACAO,INCLUSIVE FORNECIMENTO DOMATERIAL P/REJUNTAMENTO COM ARGAMASSA DE CIMENTO E AREIA,NOTRACO 1:4 E ACERTO DE FUNDO DE VALA.FORNECIMENTO E ASSENT.</t>
  </si>
  <si>
    <t>TUBO DE CONCRETO ARMADO,CLASSE PA-1,CONFORME ABNT NBR 8890,PARA GALERIAS DE AGUAS PLUVIAIS,COM DIAMETRO DE 1000MM,ATERROE SOCA ATE A ALTURA DA GERATRIZ SUPERIOR DO TUBO,CONSIDERANDO O MATERIAL DA PROPRIA ESCAVACAO,INCLUSIVE FORNECIMENTO DOMATERIAL P/REJUNTAMENTO COM ARGAMASSA DE CIMENTO E AREIA,NOTRACO 1:4 E ACERTO DE FUNDO DE VALA.FORNECIMENTO E ASSENT.</t>
  </si>
  <si>
    <t>TUBO DE CONCRETO ARMADO,CLASSE PA-1,CONFORME ABNT NBR 8890,PARA GALERIAS DE AGUAS PLUVIAIS,COM DIAMETRO DE 1100MM,ATERROE SOCA ATE A ALTURA DA GERATRIZ SUPERIOR DO TUBO,CONSIDERANDO O MATERIAL DA PROPRIA ESCAVACAO,INCLUSIVE FORNECIMENTO DOMATERIAL P/REJUNTAMENTO COM ARGAMASSA DE CIMENTO E AREIA,NOTRACO 1:4 E ACERTO DE FUNDO DE VALA.FORNECIMENTO E ASSENT.</t>
  </si>
  <si>
    <t>TUBO DE CONCRETO ARMADO,CLASSE PA-1,CONFORME ABNT NBR 8890,PARA GALERIAS DE AGUAS PLUVIAIS,COM DIAMETRO DE 1200MM,ATERROE SOCA ATE A ALTURA DA GERATRIZ SUPERIOR DO TUBO,CONSIDERANDO O MATERIAL DA PROPRIA ESCAVACAO,INCLUSIVE FORNECIMENTO DOMATERIAL P/REJUNTAMENTO COM ARGAMASSA DE CIMENTO E AREIA,NOTRACO 1:4 E ACERTO DE FUNDO DE VALA.FORNECIMENTO E ASSENT.</t>
  </si>
  <si>
    <t>TUBO DE CONCRETO ARMADO,CLASSE PA-1,CONFORME ABNT NBR 8890,PARA GALERIAS DE AGUAS PLUVIAIS,COM DIAMETRO DE 1500MM,ATERROE SOCA ATE A ALTURA DA GERATRIZ SUPERIOR DO TUBO,CONSIDERANDO O MATERIAL DA PROPRIA ESCAVACAO,INCLUSIVE FORNECIMENTO DOMATERIAL P/REJUNTAMENTO COM ARGAMASSA DE CIMENTO E AREIA,NOTRACO 1:4 E ACERTO DE FUNDO DE VALA.FORNECIMENTO E ASSENT.</t>
  </si>
  <si>
    <t>TUBO DE CONCRETO ARMADO,CLASSE PA-1,CONFORME ABNT NBR 8890,PARA GALERIAS DE AGUAS PLUVIAIS,COM DIAMETRO DE 2000MM,ATERROE SOCA ATE A ALTURA DA GERATRIZ SUPERIOR DO TUBO,CONSIDERANDO O MATERIAL DA PROPRIA ESCAVACAO,INCLUSIVE FORNECIMENTO DOMATERIAL P/REJUNTAMENTO COM ARGAMASSA DE CIMENTO E AREIA,NOTRACO 1:4 E ACERTO DE FUNDO DE VALA.FORNECIMENTO E ASSENT.</t>
  </si>
  <si>
    <t>TUBO DE CONCRETO ARMADO,CLASSE PA-2,CONFORME ABNT NBR 8890,PARA GALERIAS DE AGUAS PLUVIAIS,COM DIAMETRO DE 300MM,ATERROE SOCA ATE A ALTURA DA GERATRIZ SUPERIOR DO TUBO,CONSIDERANDO O MATERIAL DA PROPRIA ESCAVACAO,INCLUSIVE FORNECIMENTO DOMATERIAL P/REJUNTAMENTO COM ARGAMASSA DE CIMENTO E AREIA,NOTRACO 1:4 E ACERTO DE FUNDO DE VALA.FORNECIMENTO E ASSENT.</t>
  </si>
  <si>
    <t>TUBO DE CONCRETO ARMADO,CLASSE PA-2,CONFORME ABNT NBR 8890,PARA GALERIAS DE AGUAS PLUVIAIS,COM DIAMETRO DE 400MM,ATERROE SOCA ATE A ALTURA DA GERATRIZ SUPERIOR DO TUBO,CONSIDERANDO O MATERIAL DA PROPRIA ESCAVACAO,INCLUSIVE FORNECIMENTO DOMATERIAL P/REJUNTAMENTO COM ARGAMASSA DE CIMENTO E AREIA,NOTRACO 1:4 E ACERTO DE FUNDO DE VALA.FORNECIMENTO E ASSENT.</t>
  </si>
  <si>
    <t>TUBO DE CONCRETO ARMADO,CLASSE PA-2,CONFORME ABNT NBR 8890,PARA GALERIAS DE AGUAS PLUVIAIS,COM DIAMETRO DE 500MM,ATERROE SOCA ATE A ALTURA DA GERATRIZ SUPERIOR DO TUBO,CONSIDERANDO O MATERIAL DA PROPRIA ESCAVACAO,INCLUSIVE FORNECIMENTO DOMATERIAL P/REJUNTAMENTO COM ARGAMASSA DE CIMENTO E AREIA,NOTRACO 1:4 E ACERTO DE FUNDO DE VALA.FORNECIMENTO E ASSENT.</t>
  </si>
  <si>
    <t>TUBO DE CONCRETO ARMADO,CLASSE PA-2,CONFORME ABNT NBR 8890,PARA GALERIAS DE AGUAS PLUVIAIS,COM DIAMETRO DE 600MM,ATERROE SOCA ATE A ALTURA DE GERATRIZ SUPERIOR DO TUBO,CONSIDERANDO O MATERIAL DA PROPRIA ESCAVACAO,INCLUSIVE FORNECIMENTO DOMATERIAL P/REJUNTAMENTO COM ARGAMASSA DE CIMENTO E AREIA,NOTRACO 1:4 E ACERTO DE FUNDO DE VALA.FORNECIMENTO E ASSENT.</t>
  </si>
  <si>
    <t>TUBO DE CONCRETO ARMADO,CLASSE PA-2,CONFORME ABNT NBR 8890,PARA GALERIAS DE AGUAS PLUVIAIS,COM DIAMETRO DE 700MM,ATERROE SOCA ATE A ALTURA DA GERATRIZ SUPERIOR DO TUBO,CONSIDERANDO O MATERIAL DA PROPRIA ESCAVACAO,INCLUSIVE FORNECIMENTO DOMATERIAL P/REJUNTAMENTO COM ARGAMASSA DE CIMENTO E AREIA,NOTRACO 1:4 E ACERTO DE FUNDO DE VALA.FORNECIMENTO E ASSENT.</t>
  </si>
  <si>
    <t>TUBO DE CONCRETO ARMADO,CLASSE PA-2,CONFORME ABNT NBR 8890,PARA GALERIAS DE AGUAS PLUVIAIS,COM DIAMETRO DE 800MM,ATERROE SOCA ATE A ALTURA DA GERATRIZ SUPERIOR DO TUBO,CONSIDERANDO O MATERIAL DA PROPRIA ESCAVACAO,INCLUSIVE FORNECIMENTO DOMATERIAL P/REJUNTAMENTO COM ARGAMASSA DE CIMENTO E AREIA,NOTRACO 1:4 E ACERTO DE FUNDO DE VALA.FORNECIMENTO E ASSENT.</t>
  </si>
  <si>
    <t>TUBO DE CONCRETO ARMADO,CLASSE PA-2,CONFORME ABNT NBR 8890,PARA GALERIAS DE AGUAS PLUVIAIS,COM DIAMETRO DE 900MM,ATERROE SOCA ATE A ALTURA DA GERATRIZ SUPERIOR DO TUBO,CONSIDERANDO O MATERIAL DA PROPRIA ESCAVACAO,INCLUSIVE FORNECIMENTO DOMATERIAL P/REJUNTAMENTO COM ARGAMASSA DE CIMENTO E AREIA,NOTRACO 1:4 E ACERTO DE FUNDO DE VALA.FORNECIMENTO E ASSENT.</t>
  </si>
  <si>
    <t>TUBO DE CONCRETO ARMADO,CLASSE PA-2,CONFORME ABNT NBR 8890,PARA GALERIAS DE AGUAS PLUVIAIS,COM DIAMETRO DE 1000MM,ATERROE SOCA ATE A ALTURA DA GERATRIZ SUPERIOR DO TUBO,CONSIDERANDO O MATERIAL DA PROPRIA ESCAVACAO,INCLUSIVE FORNECIMENTO DOMATERIAL P/REJUNTAMENTO COM ARGAMASSA DE CIMENTO E AREIA,NO TRACO 1:4 E ACERTO DE FUNDO DE VALA.FORNECIMENTO E ASSENT.</t>
  </si>
  <si>
    <t>TUBO DE CONCRETO ARMADO,CLASSE PA-2,CONFORME ABNT NBR 8890,PARA GALERIAS DE AGUAS PLUVIAIS,COM DIAMETRO DE 1200MM,ATERROE SOCA ATE A ALTURA DA GERATRIZ SUPERIOR DO TUBO,CONSIDERANDO O MATERIAL DA PROPRIA ESCAVACAO,INCLUSIVE FORNECIMENTO DOMATERIAL P/REJUNTAMENTO COM ARGAMASSA DE CIMENTO E AREIA,NOTRACO 1:4 E ACERTO DE FUNDO DE VALA.FORNECIMENTO E ASSENT.</t>
  </si>
  <si>
    <t>TUBO DE CONCRETO ARMADO,CLASSE PA-2,CONFORME ABNT NBR 8890,PARA GALERIAS DE AGUAS PLUVIAIS,COM DIAMETRO DE 1500MM,ATERROE SOCA ATE A ALTURA DA GERATRIZ SUPERIOR DO TUBO,CONSIDERANDO O MATERIAL DA PROPRIA ESCAVACAO,INCLUSIVE FORNECIMENTO DOMATERIAL P/REJUNTAMENTO COM ARGAMASSA DE CIMENTO E AREIA,NOTRACO 1:4 E ACERTO DE FUNDO DE VALA.FORNECIMENTO E ASSENT.</t>
  </si>
  <si>
    <t>TUBO DE CONCRETO ARMADO,CLASSE PA-2,CONFORME ABNT NBR 8890,PARA GALERIAS DE AGUAS PLUVIAIS,COM DIAMETRO DE 2000MM,ATERROE SOCA ATE A ALTURA DA GERATRIZ SUPERIOR DO TUBO,CONSIDERANDO O MATERIAL DA PROPRIA ESCAVACAO,INCLUSIVE FORNECIMENTO DOMATERIAL P/REJUNTAMENTO COM ARGAMASSA DE CIMENTO E AREIA,NOTRACO 1:4 E ACERTO DE FUNDO DE VALA.FORNECIMENTO E ASSENT.</t>
  </si>
  <si>
    <t>TUBO DE CONCRETO ARMADO,CLASSE PA-3,CONFORME ABNT NBR 8890,PARA GALERIAS DE AGUAS PLUVIAIS,COM DIAMETRO DE 300MM,ATERROE SOCA ATE A ALTURA DA GERATRIZ SUPERIOR DO TUBO,CONSIDERANDO O MATERIAL DA PROPRIA ESCAVACAO,INCLUSIVE FORNECIMENTO DOMATERIAL P/REJUNTAMENTO COM ARGAMASSA DE CIMENTO E AREIA,NOTRACO 1:4 E ACERTO DE FUNDO DE VALA.FORNECIMENTO E ASSENT.</t>
  </si>
  <si>
    <t>TUBO DE CONCRETO ARMADO,CLASSE PA-3,CONFORME ABNT NBR 8890,PARA GALERIAS DE AGUAS PLUVIAIS,COM DIAMETRO DE 400MM,ATERROE SOCA ATE A ALTURA DA GERATRIZ SUPERIOR DO TUBO,CONSIDERANDO O MATERIAL DA PROPRIA ESCAVACAO,INCLUSIVE FORNECIMENTO DOMATERIAL P/REJUNTAMENTO COM ARGAMASSA DE CIMENTO E AREIA,NOTRACO 1:4 E ACERTO DE FUNDO DE VALA.FORNECIMENTO E ASSENT.</t>
  </si>
  <si>
    <t>TUBO DE CONCRETO ARMADO,CLASSE PA-3,CONFORME ABNT NBR 8890,PARA GALERIAS DE AGUAS PLUVIAIS,COM DIAMETRO DE 500MM,ATERROE SOCA ATE A ALTURA DA GERATRIZ SUPERIOR DO TUBO,CONSIDERANDO O MATERIAL DA PROPRIA ESCAVACAO,INCLUSIVE FORNECIMENTO DOMATERIAL P/REJUNTAMENTO COM ARGAMASSA DE CIMENTO E AREIA NOTRACO 1:4 E ACERTO DE FUNDO DE VALA.FORNECIMENTO E ASSENT.</t>
  </si>
  <si>
    <t>TUBO DE CONCRETO ARMADO,CLASSE PA-3,CONFORME ABNT NBR 8890,PARA GALERIAS DE AGUAS PLUVIAIS,COM DIAMETRO DE 600MM,ATERROE SOCA ATE A ALTURA DA GERATRIZ SUPERIOR DO TUBO,CONSIDERANDO O MATERIAL DA PROPRIA ESCAVACAO,INCLUSIVE FORNECIMENTO DOMATERIAL P/REJUNTAMENTO COM ARGAMASSA DE CIMENTO E AREIA,NOTRACO 1:4 E ACERTO DE FUNDO DE VALA.FORNECIMENTO E ASSENT.</t>
  </si>
  <si>
    <t>TUBO DE CONCRETO ARMADO,CLASSE PA-3,CONFORME ABNT NBR 8890,PARA GALERIAS DE AGUAS PLUVIAIS,COM DIAMETRO DE 700MM,ATERROE SOCA ATE A ALTURA DA GERATRIZ SUPERIOR DO TUBO,CONSIDERANDO O MATERIAL DA PROPRIA ESCAVACAO,INCLUSIVE FORNECIMENTO DOMATERIAL P/REJUNTAMENTO COM ARGAMASSA DE CIMENTO E AREIA,NOTRACO 1:4 E ACERTO DE FUNDO DE VALA.FORNECIMENTO E ASSENT.</t>
  </si>
  <si>
    <t>TUBO DE CONCRETO ARMADO,CLASSE PA-3,CONFORME ABNT NBR 8890,PARA GALERIAS DE AGUAS PLUVIAIS,COM DIAMETRO DE 800MM,ATERROE SOCA ATE A ALTURA DA GERATRIZ SUPERIOR DO TUBO,CONSIDERANDO O MATERIAL DA PROPRIA ESCAVACAO,INCLUSIVE FORNECIMENTO DOMATERIAL P/REJUNTAMENTO COM ARGAMASSA DE CIMENTO E AREIA,NOTRACO 1:4 E ACERTO DE FUNDO DE VALA.FORNECIMENTO E ASSENT.</t>
  </si>
  <si>
    <t>TUBO DE CONCRETO ARMADO,CLASSE PA-3,CONFORME ABNT NBR 8890,PARA GALERIAS DE AGUAS PLUVIAIS,COM DIAMETRO DE 1000MM,ATERROE SOCA ATE A ALTURA DA GERATRIZ SUPERIOR DO TUBO,CONSIDERANDO O MATERIAL DA PROPRIA ESCAVACAO,INCLUSIVE FORNECIMENTO DOMATERIAL P/REJUNTAMENTO COM ARGAMASSA DE CIMENTO E AREIA,NOTRACO 1:4 E ACERTO DE FUNDO DE VALA.FORNECIMENTO E ASSENT.</t>
  </si>
  <si>
    <t>TUBO DE CONCRETO ARMADO,CLASSE PA-3,CONFORME ABNT NBR 8890,PARA GALERIAS DE AGUAS PLUVIAIS,COM DIAMETRO DE 1200MM,ATERROE SOCA ATE A ALTURA DA GERATRIZ SUPERIOR DO TUBO,CONSIDERANDO O MATERIAL DA PROPRIA ESCAVACAO,INCLUSIVE FORNECIMENTO DOMATERIAL P/REJUNTAMENTO COM ARGAMASSA DE CIMENTO E AREIA NOTRACO 1:4 E ACERTO DE FUNDO DE VALA.FORNECIMENTO E ASSENT.</t>
  </si>
  <si>
    <t>TUBO DE CONCRETO ARMADO,CLASSE PA-3,CONFORME ABNT NBR 8890,PARA GALERIAS DE AGUAS PLUVIAIS,COM DIAMETRO DE 1500MM,ATERROE SOCA ATE A ALTURA DA GERATRIZ SUPERIOR DO TUBO,CONSIDERANDO O MATERIAL DA PROPRIA ESCAVACAO,INCLUSIVE FORNECIMENTO DOMATERIAL P/REJUNTAMENTO COM ARGAMASSA DE CIMENTO E AREIA,NOTRACO 1:4 E ACERTO DE FUNDO DE VALA.FORNECIMENTO E ASSENT.</t>
  </si>
  <si>
    <t>TUBO DE CONCRETO ARMADO,CLASSE PA-4,CONFORME ABNT NBR 8890,PARA GALERIAS DE AGUAS PLUVIAIS,COM DIAMETRO DE 300MM,ATERROE SOCA ATE A ALTURA DA GERATRIZ SUPERIOR DO TUBO,CONSIDERANDO O MATERIAL DA PROPRIA ESCAVACAO,INCLUSIVE FORNECIMENTO DOMATERIAL P/REJUNTAMENTO COM ARGAMASSA DE CIMENTO E AREIA,NOTRACO 1:4 E ACERTO DE FUNDO DE VALA.FORNECIMENTO E ASSENT.</t>
  </si>
  <si>
    <t>TUBO DE CONCRETO ARMADO,CLASSE PA-4,CONFORME ABNT NBR 8890,PARA GALERIAS DE AGUAS PLUVIAIS,COM DIAMETRO DE 400MM,ATERROE SOCA ATE A ALTURA DA GERATRIZ SUPERIOR DO TUBO,CONSIDERANDO O MATERIAL DA PROPRIA ESCAVACAO,INCLUSIVE FORNECIMENTO DOMATERIAL P/REJUNTAMENTO COM ARGAMASSA DE CIMENTO E AREIA,NOTRACO 1:4 E ACERTO DE FUNDO DE VALA.FORNECIMENTO E ASSENT.</t>
  </si>
  <si>
    <t>TUBO DE CONCRETO ARMADO,CLASSE PA-4,CONFORME ABNT NBR 8890,PARA GALERIAS DE AGUAS PLUVIAIS,COM DIAMETRO DE 500MM,ATERROE SOCA ATE A ALTURA DA GERATRIZ SUPERIOR DO TUBO,CONSIDERANDO O MATERIAL DA PROPRIA ESCAVACAO,INCLUSIVE FORNECIMENTO DOMATERIAL P/REJUNTAMENTO COM ARGAMASSA DE CIMENTO E AREIA,NOTRACO 1:4 E ACERTO DE FUNDO DE VALA.FORNECIMENTO E ASSENT.</t>
  </si>
  <si>
    <t>TUBO DE CONCRETO ARMADO,CLASSE PA-4,CONFORME ABNT NBR 8890,PARA GALERIAS DE AGUAS PLUVIAIS,COM DIAMETRO DE 600MM,ATERROE SOCA ATE A ALTURA DA GERATRIZ SUPERIOR DO TUBO,CONSIDERANDO O MATERIAL DA PROPRIA ESCAVACAO,INCLUSIVE FORNECIMENTO DOMATERIAL P/REJUNTAMENTO COM ARGAMASSA DE CIMENTO E AREIA,NOTRACO 1:4 E ACERTO DE FUNDO DE VALA.FORNECIMENTO E ASSENT.</t>
  </si>
  <si>
    <t>TUBO DE CONCRETO ARMADO,CLASSE PA-4,CONFORME ABNT NBR 8890,PARA GALERIAS DE AGUAS PLUVIAIS,COM DIAMETRO DE 700MM,ATERROE SOCA ATE A ALTURA DA GERATRIZ SUPERIOR DO TUBO,CONSIDERANDO O MATERIAL DA PROPRIA ESCAVACAO,INCLUSIVE FORNECIMENTO DOMATERIAL P/REJUNTAMENTO COM ARGAMASSA DE CIMENTO E AREIA,NOTRACO 1:4 E ACERTO DE FUNDO DE VALA.FORNECIMENTO E ASSENT.</t>
  </si>
  <si>
    <t>TUBO DE CONCRETO ARMADO,CLASSE PA-4,CONFORME ABNT NBR 8890,PARA GALERIAS DE AGUAS PLUVIAIS,COM DIAMETRO DE 800MM,ATERROE SOCA ATE A ALTURA DA GERATRIZ SUPERIOR DO TUBO,CONSIDERANDO O MATERIAL DA PROPRIA ESCAVACAO,INCLUSIVE FORNECIMENTO DOMATERIAL P/REJUNTAMENTO COM ARGAMASSA DE CIMENTO E AREIA,NOTRACO 1:4 E ACERTO DE FUNDO DE VALA.FORNECIMENTO E ASSENT.</t>
  </si>
  <si>
    <t>TUBO DE CONCRETO ARMADO,CLASSE PA-4,CONFORME ABNT NBR 8890,PARA GALERIAS DE AGUAS PLUVIAIS,COM DIAMETRO DE 900MM,ATERROE SOCA ATE A ALTURA DA GERATRIZ SUPERIOR DO TUBO,CONSIDERANDO O MATERIAL DA PROPRIA ESCAVACAO,INCLUSIVE FORNECIMENTO DOMATERIAL P/REJUNTAMENTO COM ARGAMASSA DE CIMENTO E AREIA,NOTRACO 1:4 E ACERTO DE FUNDO DE VALA.FORNECIMENTO E ASSENT.</t>
  </si>
  <si>
    <t>TUBO DE CONCRETO ARMADO,CLASSE PA-4,CONFORME ABNT NBR 8890,PARA GALERIAS DE AGUAS PLUVIAIS,COM DIAMETRO DE 1000MM,ATERROE SOCA ATE A ALTURA DA GERATRIZ SUPERIOR DO TUBO,CONSIDERANDO O MATERIAL DA PROPRIA ESCAVACAO,INCLUSIVE FORNECIMENTO DOMATERIAL P/REJUNTAMENTO COM ARGAMASSA DE CIMENTO E AREIA,NOTRACO 1:4 E ACERTO DE FUNDO DE VALA.FORNECIMENTO E ASSENT.</t>
  </si>
  <si>
    <t>TUBO DE CONCRETO ARMADO,CLASSE PA-4,CONFORME ABNT NBR 8890,PARA GALERIAS DE AGUAS PLUVIAIS,COM DIAMETRO DE 1100MM,ATERROE SOCA ATE A ALTURA DA GERATRIZ SUPERIOR DO TUBO,CONSIDERANDO O MATERIAL DA PROPRIA ESCAVACAO,INCLUSIVE FORNECIMENTO DOMATERIAL P/REJUNTAMENTO COM ARGAMASSA DE CIMENTO E AREIA,NOTRACO 1:4 E ACERTO DE FUNDO DE VALA.FORNECIMENTO E ASSENT.</t>
  </si>
  <si>
    <t>TUBO DE CONCRETO ARMADO,CLASSE PA-4,CONFORME ABNT NBR 8890,PARA GALERIAS DE AGUAS PLUVIAIS,COM DIAMETRO DE 1200MM,ATERROE SOCA ATE A ALTURA DA GERATRIZ SUPERIOR DO TUBO,CONSIDERANDO O MATERIAL DA PROPRIA ESCAVACAO,INCLUSIVE FORNECIMENTO DOMATERIAL P/REJUNTAMENTO COM ARGAMASSA DE CIMENTO E AREIA,NOTRACO 1:4 E ACERTO DE FUNDO DE VALA.FORNECIMENTO E ASSENT.</t>
  </si>
  <si>
    <t>TUBO DE CONCRETO ARMADO,CLASSE PA-4,CONFORME ABNT NBR 8890,PARA GALERIAS DE AGUAS PLUVIAIS,COM DIAMETRO DE 1500MM,ATERROE SOCA ATE A ALTURA DA GERATRIZ SUPERIOR DO TUBO,CONSIDERANDO O MATERIAL DA PROPRIA ESCAVACAO,INCLUSIVE FORNECIMENTO DOMATERIAL P/REJUNTAMENTO COM ARGAMASSA DE CIMENTO E AREIA,NOTRACO 1:4 E ACERTO DE FUNDO DE VALA.FORNECIMENTO E ASSENT.</t>
  </si>
  <si>
    <t>GALERIA MULTIDIMENSIONAL RODOVIARIA SIMPLES CONCR.ARMADO E CONCR.ARMADO PROTENDIDO,30MPA,FUNDO C/6M E 8,80T,PAREDE 6,00M,PESO 3,90T E TAMPA C/2,00M,PESO 2,30T,ESTRUTURALMENTE BI-APOIADA C/CARGA APOIO 112T,(TB-450,NBR 7188),C/TABULEIRO 3,05M,ALT.2,62M,VAZAO 7,13M3/S,VELOCIDADE DE ESCOAMENTO 2,00M/S,EXCL.TRANSPORTE,DESCARGA,ESCAVACAO E REATERRO.FORN.E ASSENT.</t>
  </si>
  <si>
    <t>GALERIA MULTIDIMENSIONAL RODOVIARIA SIMPLES CONCR.ARMADO E CONCR.ARMADO PROTENDIDO,30MPA,PAREDE C/6M,PESO 4,90T E TAMPAC/2,00M,PESO 2,70T,ESTRUTURALMENTE BI-APOIADA C/CARGA POR APOIO DE 130T,(TB-450,NBR 7188),C/TABULEIRO DE 3,40M,ALTURA 3,00M,VAZAO 9,98M3/S,VELOCIDADE ESCOAMENTO 2,16M/S,EXCLUSIVE TRANSPORTE,DESCARGA,ESCAVACAO E REATERRO.FORN.E ASSENTAMENTO</t>
  </si>
  <si>
    <t>GALERIA MULTIDIMENSIONAL RODOVIARIA SIMPLES CONCR.ARMADO E CONCR.ARMADO PROTENDIDO,30MPA,PAREDE C/6,00M,PESO 7,40T E TAMPA C/2,00M,PESO 3,70T,ESTRUTURALMENTE BI-APOIADA C/CARGA PORAPOIO 177T,(TB-450,NBR 7188),C/TABULEIRO 4,18M,ALTURA 4,03M,VAZAO 19,86M3/S,VELOCIDADE DE ESCOAMENTO 2,49M/S,EXCLUSIVETRANSPORTE,DESCARGA,ESCAVACAO E REATERRO.FORN.E ASSENTAMENTO</t>
  </si>
  <si>
    <t>GALERIA MULTIDIMENSIONAL RODOVIARIA SIMPLES CONCR.ARMADO E CONCR.ARMADO PROTENDIDO,30MPA,PAREDE C/6,00M,PESO 12,00T E TAMPA C/2,00M,PESO 4,60T,ESTRUTURALMENTE BI-APOIADA C/CARGA POR APOIO 233T,(TB-450,NBR 7188),C/TABULEIRO 5,00M,ALTURA 4,97M,VAZAO DE 30,73M3/S,VELOCIDADE DE ESCOAMENTO 2,75M/S,EXCLUSIVE TRANSPORTE,DESCARGA,ESCAVACAO E REATERRO.FORN.E ASSENT.</t>
  </si>
  <si>
    <t>GALERIA MULTIMENSIONAL RODOVIARIA DUPLA CONCR.ARMADO E CONCR.ARMADO PROTENDIDO,30MPA,2 FUNDOS 6M,PESO 8,80T,PAREDE C/6,00M,PESO 3,90T E TAMPA C/2,00M,PESO 4,81T,ESTRUTURALMENTE BI-APOIADA C/CARGA APOIO 191T,(TB-450,NBR 7188),C/TABULEIRO 5,22M,ALT.2,62M,VAZAO 15,42M3/S,VELOCIDADE ESCOAMENTO 2,00M/S,EXCL.TRANSPORTE,DESCARGA,ESCAVACAO E REATERRO.FORN.E ASSENT.</t>
  </si>
  <si>
    <t>GALERIA MULTIDIMENSIONAL RODOVIARIA DUPLA CONCRETO ARMADO EPROTENDIDO,30MPA,PAREDE C/6,00M,PESO 4,90T E TAMPA C/2,00M,PESO 5,22T,ESTRUTURALMENTE BI-APOIADA C/CARGA POR APOIO 223T,(TB-450,ABNT NBR 7188),C/TABULEIRO 5,53M,ALT.3,00M,VAZAO 21,45M3/S,VELOCIDADE DE ESCOAMENTO 2,16M/S,EXCLUSIVE TRANSPORTE,DESCARGA,ESCAVACAO E REATERRO.FORNECIMENTO E ASSENTAMENTO</t>
  </si>
  <si>
    <t>GALERIA MULTIDIMENSIONAL RODOVIARIA DUPLA CONCRETO ARMADO EPROTENDIDO,30MPA,PAREDE C/6,00M,PESO 7,40T E TAMPA C/2,00M,PESO 6,15T,ESTRUTURALMENTE BI-APOIADA C/CARGA POR APOIO 284T,(TB-450,ABNT NBR 7188),TABULEIRO 6,35M,ALTURA 4,03M,VAZAO 40,71M3/S,VELOCIDADE DE ESCOAMENTO 2,49M/S,EXCLUSIVE TRANSPORTE,DESCARGA,ESCAVACAO E REATERRO.FORNECIMENTO E ASSENTAMENTO</t>
  </si>
  <si>
    <t>GALERIA MULTIDIMENSIONAL RODOVIARIA DUPLA EM CONCRETO ARMADOE PROTENDIDO,30MPA,PAREDE C/6,00M,PESO 12,00T E TAMPA C/2,00M,PESO 7,10T,ESTRUTURALMENTE BI-APOIADA C/CARGA POR APOIO 348T,(TB-450,ABNT NBR 7188),TABULEIRO 7,09M,ALT.4,97M,VAZAO 60,73M3/S E VELOCIDADE DE ESCOAMENTO 2,75M/S,EXCL.TRANSPORTE,DESCARGA,ESCAVACAO E REATERRO.FORNECIMENTO E ASSENTAMENTO</t>
  </si>
  <si>
    <t>GALERIA MULTIDIMENSIONAL RODOVIARIA TRIPLA EM CONCRETO ARMADO E PROTENDIDO,30MPA,3 FUNDOS 6,00M,8,80T,PAREDE C/6,60M,PESO 3,90T E TAMPA 2,00M,PESO 7,33T,ESTRUTURALMENTE BI-APOIADAC/CARGA POR APOIO 288T,(TB-450,ABNT NBR 7188),TABULEIRO 3,05M,ALT.2,62M,VAZAO 23,85M3/S,VELOCIDADE DE ESCOAMENTO 2,00M/S,EXCL.TRANSPORTE,DESCARGA,ESCAVACAO E REATERRO.FORN.ASSENT.</t>
  </si>
  <si>
    <t>GALERIA MULTIDIMENSIONAL RODOVIARIA TRIPLA EM CONCRETO ARMADO E PROTENDIDO,30MPA,PAREDE C/6,00M,PESO 4,9T E TAMPA C/2,00M,PESO 7,70T,ESTRUTURALMENTE BI-APOIADA C/CARGA POR APOIO 310T,(TB-450,ABNT NBR 7188),TABULEIRO 7,55M,ALT.3,00M,VAZAO 34,92M3/S E VELOCIDADE DE ESCOAMENTO 2,16M/S,EXCLUSIVE TRANSPORTE,DESCARGA,ESCAVACAO E REATERRO.FORNECIMENTO E ASSENT.</t>
  </si>
  <si>
    <t>GALERIA MULTIDIMENSIONAL RODOVIARIA TRIPLA EM CONCRETO ARMADO E PROTENDIDO,30MPA,PAREDE C/6,00M,PESO 7,40T E TAMPA C/2,00M,PESO 8,70T,ESTRUTURALMENTE BI-APOIADA C/CARGA POR APOIO 387T,(TB-450,ABNT NBR 7188),TABULEIRO 8,37M,ALT.4,03M,VAZAO 65,64M3/S E VELOCIDADE DE ESCOAMENTO DE 2,49M/S,EXCLUSIVE TRANSPORTE,DESCARGA,ESCAVACAO E REATERRO.FORN.E ASSENTAMENTO</t>
  </si>
  <si>
    <t>GALERIA MULTIDIMENSIONAL RODOVIARIA TRIPLA EM CONCRETO ARMADO E PROTENDIDO,30MPA,PAREDE C/6,00M,PESO 12,00T E TAMPA C/2,00M,PESO 9,60T,ESTRUTURALMENTE BI-APOIADA C/CARGA POR APOIO463T,(TB-450,ABNT NBR 7188),TABULEIRO DE 9,11M,ALT.4,97M,VAZAO DE 92,30M3/S E VELOCIDADE DE ESCOAMENTO 2,75M/S,EXCLUSIVETRANSPORTE,DESCARGA,ESCAVACAO E REATERRO.FORN.E ASSENT.</t>
  </si>
  <si>
    <t>TUBO DE FERRO FUNDIDO,CENTRIFUGADO,PONTA/PONTA,P/ESGOTO PREDIAL E DRENAGEM PLUVIAL,CONFORME ABNT NBR 9651,REVESTIDO INTERNAMENTE C/EPOXI BICOMPONENTE COR OCRE,S/HPA E EXTERNAMENTEC/PINTURA BASE ACRILICA ANTICORRIVA COR VERMELHA,INCL.JUNTARAPID (ABRACAD.ACO INOX.ANEL BORR.EPDM E PARAF.ACO GALV.) EATERRO SOCA ATE GERATRIZ SUP.TUBO,DN=50MM.FORN.E ASSENT.</t>
  </si>
  <si>
    <t>TUBO DE FERRO FUNDIDO,CENTRIFUGADO,PONTA/PONTA,P/ESGOTO PREDIAL E DRENAGEM PLUVIAL,CONFORME ABNT NBR 9651,REVESTIDO INTERNAMENTE C/EPOXI BICOMPONENTE COR OCRE,S/HPA E EXTERNAMENTEC/PINTURA BASE ACRILICA ANTICORRIVA COR VERMELHA,INCL.JUNTARAPID (ABRACAD.ACO INOX.ANEL BORR.EPDM E PARAF.ACO GALV.) EATERRO SOCA ATE GERATRIZ SUP.TUBO,DN=75MM.FORN.E ASSENT.</t>
  </si>
  <si>
    <t>TUBO DE FERRO FUNDIDO,CENTRIFUGADO,PONTA/PONTA,P/ESGOTO PREDIAL E DRENAGEM PLUVIAL,CONFORME ABNT NBR 9651,REVESTIDO INTERNAMENTE C/EPOXI BICOMPONENTE COR OCRE,S/HPA E EXTERNAMENTEC/PINTURA BASE ACRILICA ANTICORROSIVA COR VERMELHA,INCL.JUNTA RAPID (ABRACAD.ACO INOX.ANEL BORR.EPDM E PARAF.ACO GALV.)E ATERRO SOCA ATE GERATRIZ SUP.TUBO,DN=100MM.FORN.E ASSENT.</t>
  </si>
  <si>
    <t>TUBO DE FERRO FUNDIDO,CENTRIFUGADO,PONTA/PONTA,P/ESGOTO PREDIAL E DRENAGEM PLUVIAL,CONFORME ABNT 9651,REVESTIDO INTERNAMENTE C/EPOXI BICOMPONENTE COR OCRE,S/HPA E EXTERNAMENTE C/PINTURA BASE ACRILICA ANTICORROSIVA COR VERMELHA,INCL.JUNTA RAPID(ABRACADEIRA ACO INOX.ANEL BORRACHA EPDM E PARAF.ACO GALV.),ATERRO SOCA ATE GERATRIZ SUP.TUBO,DN=125MM.FORN.E ASSENT.</t>
  </si>
  <si>
    <t>TUBO DE FERRO FUNDIDO,CENTRIFUGADO,PONTA/PONTA,P/ESGOTO PREDIAL E DRENAGEM PLUVIAL,CONFORME ABNT NBR 9651,REVETIDO INTERNAMENTE C/EPOXI BICOMPONENTE COR OCRE,S/HPA E EXTERNAMENTE C/PINTURA BASE ACRILICA ANTICORROSIVA COR VERMELHA INCL.JUNTARAPID (ABRACAD.ACO INOX.ANEL BORR.EPDM E PARAF.ACO GALV.) EATERRO SOCA ATE GERATRIZ SUP.TUBO,DN=150MM.FORN.E ASSENT.</t>
  </si>
  <si>
    <t>TUBO DE FERRO FUNDIDO,CENTRIFUGADO,PONTA/PONTA,P/ESGOTO PREDIAL E DRENAGEM PLUVIAL,CONFORME ABNT NBR 9651,REVESTIDO INTERNAMENTE C/EPOXI BICOMPONENTE COR OCRE,S/HPA E EXTERNAMENTEC/PINTURA BASE ACRILICA ANTICORROSIVA COR VERMELHA,INCL.JUNTA RAPID (ABRACAD.ACO INOX.ANEL BORR.EPDM PARAF.ACO GALV.) EATERRO SOCA ATE GERATRIZ SUP.TUBO,DN=200MM.FORN.E ASSENT.</t>
  </si>
  <si>
    <t>TUBO DE FERRO FUNDIDO,CENTRIFUGADO,PONTA/PONTA,P/ESGOTO PREDIAL E DRENAGEM PLUVIAL,CONFORME ABNT NBR 9651,REVESTIDO INTERNAMENTE C/EPOXI BICOMPONENTE COR OCRE,S/HPA E EXTERNAMENTEC/PINTURA BASE ACRILICA ANTICORROSIVA COR VERMELHA,INCL.JUNTA RAPID (ABRACAD.ACO INOX.ANEL BORR.EPDM E PARAF.ACO GALV.)E ATERRO SOCA ATE GERATRIZ SUP.TUBO,DN=250MM.FORN.E ASSENT.</t>
  </si>
  <si>
    <t>TUBO DE FERRO FUNDIDO,CENTRIFUGADO,PONTA/PONTA,P/ESGOTO PREDIAL E DRENAGEM PLUVIAL,CONFORME ABNT NBR 9651,REVESTIDO INTERNAMENTE C/EPOXI BICOMPONENTE COR OCRE,S/HPA E EXTERNAMENTEC/PINTURA BASE ACRILICA ANTICORROSIVA COR VERMELHA,INCL.JUNTA RAPID (ABRACAD.ACO INOX.ANEL BORR.EPDM E PARAF.ACO GALV.)E ATERRO SOCA ATE GERATRIZ SUP.TUBO,DN=300MM.FORN.E ASSENT.</t>
  </si>
  <si>
    <t>TUBO DE FERRO FUNDIDO,CENTRIFUGADO,PONTA/PONTA,P/ESGOTO PREDIAL E DRENAGEM PLUVIAL,CONFORME ABNT NBR 9651,REVESTIDO INTERNAMENTE C/EPOXI BICOMPONENTE COR OCRE,S/HPA E EXTERNAMENTEC/PINTURA BASE ACRILICA ANTICORROSIVA COR VERMELHA,INCL.JUNTA RAPID (ABRACAD.ACO INOX.ANEL BORR.EPDM E PARAF.ACO GALV.)E ATERRO SOCA ATE GERATRIZ SUP.TUBO,DN=400MM.FORN.E ASSENT.</t>
  </si>
  <si>
    <t>TUBO DE FERRO FUNDIDO,CENTRIFUGADO,PONTA/PONTA,P/ESGOTO PREDIAL E DRENAGEM PLUVIAL,CONFORME ABNT NBR 9651,REVESTIDO INTENAMENTE C/EPOXI BICOMPONENTE COR OCRE,S/HPA E EXTERNAMENTE C/PINTURA BASE ACRILICA ANTICORROSIVA COR VERMELHA,INCL.JUNTARAPID(ABRACAD.ACO INOX.ANEL BORR.EPDM E PARAF.ACO GALV.) EATERRO SOCA ATE GERATRIZ SUP.TUBO,DN=500MM.FORN. E ASSENT.</t>
  </si>
  <si>
    <t>TUBO DE FERRO FUNDIDO,CENTRIFUGADO,PONTA/PONTA,P/ESGOTO PREDIAL E DRENAGEM PLUVIAL,CONFORME ABNT NBR 9651,REVESTIDO INTERNAMENT C/EPOXI BICOMPONENTE COR OCRE,S/HPA E EXTERNAMENTE C/PINTURA BASE ACRILICA ANTICORROSIVA COR VERMELHA,INCL.JUNTARAPID(ABRACAD.ACO INOX.ANEL BORR.EPDM E PARAF.ACO GALV.) EATERRO SOCA ATE GERATRIZ SUP.TUBO,DN=600MM.FORN. E ASSENT.</t>
  </si>
  <si>
    <t>TUBO DE FERRO FUNDIDO,CENTRIFUGADO,PONTA/BOLSA,P/ESGOTO PREDIAL E DRENAGEM PLUVIAL,CONFORME ABNR NBR 9651,REVESTIDO INTERNAMENTE C/EPOXI BICOMPONENTE COR OCRE E EXTERNAMENTE C/PINTURA BASE ACRILICA ANTICORROSIVA COR VERMELHA,INCL.JUNTA RAPID (ABRACAD.ACO INOX.ANEL BORR.EPDM E PARAF.ACO GALV.) E ATERRO E SOCA ATE GERATRIZ SUPERIOR TUBO,DN=100MM.FORN.E ASSENT.</t>
  </si>
  <si>
    <t>TUBO DE FERRO FUNDIDO,CENTRIFUGADO,PONTA/BOLSA,P/ESGOTO PREDIAL E DRENAGEM PLUVIAL,CONFORME ABNT NBR 9651,REVESTIDO INTERNAMENTE C/EPOXI BICOMPONENTE COR OCRE E EXTERNAMENTE C/PINTURA BASE ACRILICA ANTICORROSIVA COR VERMELHA,INCL.JUNTA RAPID (ABRACAD.ACO INOX.ANEL BORR.EPDM E PARAF.ACO GALV.) E ATERRO E SOCA ATE GERATRIZ SUPERIOR TUBO,DN=150MM.FORN.E ASSENT.</t>
  </si>
  <si>
    <t>TUBO DE FERRO FUNDIDO,CENTRIFUGADO,DUCTIL,CLASSE 25KG,P/CANALIZACAO DE AGUA,PONTA/BOLSA,CLASS.MIN.=A FE 42012,INCL.JUNTAELAST.,REVEST.INT.C/TERMOPLASTICO DUCTAN COR AZUL MARINHO EEXT.C/ZINALIUM(ZINCO+ALUMINIO)E EPOXI AZUL MARINHO,CONF.ABNT NBR 7675,DN=90MM,INCL.CARGA E DESC.,COLOC.NA VALA,MONT.E REATERR.ATE GERATRIZ.SUP.TUBO E TESTE HIDROST.FORN.E ASSENT.</t>
  </si>
  <si>
    <t>TUBO DE FERRO FUNDIDO,CENTRIFUGADO,DUCTIL,CLASSE 25KG,P/CANALIZACAO DE AGUA,PONTA/BOLSA,CLASS.MIN.=A FE 42012,INCL.JUNTAELAST.,REVEST.INT.C/TERMOPLASTICO DUCTAN COR AZUL MARINHO EEXT.C/ZINALIUM(ZINCO+ALUMINIO)E EPOXI AZUL MARINHO,CONF.ABNT NBR 7675 DN=110MM,INCL.CARGA E DESC.,COLOC.NA VALA,MONT.EREATERR.ATE GERATRIZ SUP.TUBO E TESTE HIDROST.FORN.E ASSENT.</t>
  </si>
  <si>
    <t>TUBO DE FERRO FUNDIDO,CENTRIFUGADO,DUCTIL,CLASSE 25KG,P/CANALIZACAO DE AGUA,PONTA/BOLSA,CLASS.MIN.=A FE 42012,INCL.JUNTAELAST.,REVEST.INT.C/TERMOPLASTICO DUCTAN COR AZUL MARINHO EEXT.C/ZINALIUM(ZINCO+ALUMINIO)E EPOXI AZUL MARINHO,CONF.ABNT NBR 7675,DN=125MM,INCL.CARGA E DESC.,COLOC.NA VALA,MONT.EREATERR.ATE GERATRIZ SUP.TUBO E TESTE HIDROST.FORN.E ASSENT.</t>
  </si>
  <si>
    <t>TUBO DE FºFº,CENTRIFUGADO,DUCTIL,P/CANALIZACOES SOB PRESSAO,CLASSE K-9,PONTA/BOLSA,REVEST.EXT.C/ZINCO METALICO E PINT.BETUMINOSA E INT.COM ARGAMASSA DE CIMENTO,COM JUNTA ELASTICA,CONFORME ABNT NBR 7675, DIAM.80MM,COMPREENDENDO:CARGA E DESCARGA,COLOCACAO NA VALA,MONTAGEM E REATERRO ATE A GERATRIZ SUPERIOR DO TUBO E TESTE HIDROSTATICO.FORNEC.E ASSENTAMENTO</t>
  </si>
  <si>
    <t>TUBO DE FºFº,CENTRIFUGADO,DUCTIL,P/CANALIZACOES SOB PRESSAO,CLASSE K-9,PONTA/BOLSA,REVEST.EXT.C/ZINCO METALICO E PINT.BETUMINOSA E INT.COM ARGAMASSA DE CIMENTO,COM JUNTA ELASTICA,CONFORME ABNT NBR 7675,DIAMETRO DE 100MM,COMPREENDENDO:CARGAE DESCARGA,COLOCACAO NA VALA,MONTAGEM E REATERRO ATE A GERATRIZ SUPERIOR DO TUBO E TESTE HIDROSTATICO.FORNEC.E ASSENT.</t>
  </si>
  <si>
    <t>TUBO DE FºFº,CENTRIFUGADO,DUCTIL,P/CANALIZACOES SOB PRESSAO,CLASSE K-9,PONTA/BOLSA,REVEST.EXT.C/ZINCO METALICO E PINT.BETUMINOSA E INT.COM ARGAMASSA DE CIMENTO,COM JUNTA ELASTICA,CONFORME ABNT NBR 7675,DIAMETRO DE 150MM,COMPREENDENDO:CARGAE DESCARGA,COLOCACAO NA VALA,MONTAGEM E REATERRO ATE A GERATRIZ SUPERIOR DO TUBO E TESTE HIDROSTATICO.FORNEC.E ASSENT.</t>
  </si>
  <si>
    <t>TUBO DE FºFº,CENTRIFUGADO,DUCTIL,P/CANALIZACOES SOB PRESSAO,CLASSE K-9,PONTA/BOLSA,REVEST.EXT.C/ZINCO METALICO E PINT.BETUMINOSA E INT.COM ARGAMASSA DE CIMENTO,COM JUNTA ELASTICA,CONFORME ABNT NBR 7675, DIAMETRO DE 200MM,COMPREENDENDO:CARGAE DESCARGA,COLOCACAO NA VALA,MONTAGEM E REATERRO ATE A GERATRIZ SUPERIOR DO TUBO E TESTE HIDROSTATICO.FORNEC.E ASSENT.</t>
  </si>
  <si>
    <t>TUBO DE FºFº,CENTRIFUGADO,DUCTIL,P/CANALIZACOES SOB PRESSAO,CLASSE K-9,PONTA/BOLSA,REVEST.EXT.C/ZINCO METALICO E PINT.BETUMINOSA E INT.COM ARGAMASSA DE CIMENTO,COM JUNTA ELASTICA,CONFORME ABNT NBR 7675,DIAMETRO DE 250MM,COMPREENDENDO:CARGAE DESCARGA,COLOCACAO NA VALA,MONTAGEM E REATERRO ATE A GERATSUPERIOR DO TUBO E TESTE HIDROSTATICO.FORNEC.E ASSENTAMENTO</t>
  </si>
  <si>
    <t>TUBO DE FºFº,CENTRIFUGADO,DUCTIL,P/CANALIZACOES SOB PRESSAO,CLASSE K-9,PONTA/BOLSA,REVEST.EXT.C/ZINCO METALICO E PINT.BETUMINOSA E INT.COM ARGAMASSA DE CIMENTO,COM JUNTA ELASTICA,CCONFORME ABNT NBR 7675,DIAMETRO DE 300MM,COMPREENDENDO:CARGAE DESCARGA,COLOCACAO NA VALA,MONTAGEM E REATERRO ATE A GERATRIZ SUPERIOR DO TUBO E TESTE HIDROSTATICO.FORNEC.E ASSENT.</t>
  </si>
  <si>
    <t>TUBO DE FºFº,CENTRIFUGADO,DUCTIL,P/CANALIZACOES SOB PRESSAO,CLASSE K-9,PONTA/BOLSA,REVEST.EXT.C/ZINCO METALICO E PINT.BETUMINOSA E INT.COM ARGAMASSA DE CIMENTO,COM JUNTA ELASTICA,CONFORME ABNT NBR 7675,DIAMETRO DE 400MM,COMPREENDENDO:CARGAE DESCARGA,COLOCACAO NA VALA,MONTAGEM E REATERRO ATE A GERAT.SUPERIOR DO TUBO E TESTE HIDROSTATICO.FORNEC.E ASSENT.</t>
  </si>
  <si>
    <t>TUBO DE FºFº,CENTRIFUGADO,DUCTIL,P/CANALIZACOES SOB PRESSAO,CLASSE K-9,PONTA/BOLSA,REVEST.EXT.C/ZINCO METALICO E PINT.BETUMINOSA E INT.COM ARGAMASSA DE CIMENTO,COM JUNTA ELASTICA,CONFORME ABNT NBR 7675,DIAMETRO DE 500MM,COMPREENDENDO:CARGAE DESCARGA,COLOCACAO NA VALA,MONTAGEM E REATERRO ATE A GERAT.SUPERIOR DO TUBO E TESTE HIDROSTATICO.FORNEC.E ASSENT.</t>
  </si>
  <si>
    <t>TUBO DE FºFº,CENTRIFUGADO,DUCTIL,P/CANALIZACOES SOB PRESSAO,CLASSE K-9,PONTA/BOLSA,REVEST.EXT.C/ZINCO METALICO E PINT.BETUMINOSA E INT.COM ARGAMASSA DE CIMENTO,COM JUNTA ELASTICA,CONFORME ABNT NBR 7675,DIAMETRO DE 600MM,COMPREENDENDO:CARGAE DESCARGA,COLOCACAO NA VALA,MONTAGEM E REATERRO ATE A GERAT.SUPERIOR DO TUBO E TESTE HIDROSTATICO.FORNEC.E ASSENT.</t>
  </si>
  <si>
    <t>TUBO DE FºFº,CENTRIFUGADO,DUCTIL,P/CANALIZACOES SOB PRESSAO,CLASSE K-9,PONTA/BOLSA,REVEST.EXT.C/ZINCO METALICO E PINT.BETUMINOSA E INT.COM ARGAMASSA DE CIMENTO,COM JUNTA ELASTICA,CONFORME ABNT NBR 7675,DIAMETRO DE 700MM,COMPREENDENDO:CARGAE DESCARGA,COLOCACAO NA VALA,MONTAGEM E REATERRO ATE A GERAT.SUPERIOR DO TUBO E TESTE HIDROSTATICO.FORNEC.E ASSENT.</t>
  </si>
  <si>
    <t>TUBO DE FºFº,CENTRIFUGADO,DUCTIL,P/CANALIZACOES SOB PRESSAO,CLASSE K-9,PONTA/BOLSA,REVEST.EXT.C/ZINCO METALICO E PINT.BETUMINOSA E INT.COM ARGAMASSA DE CIMENTO,COM JUNTA ELASTICA,CONFORME ABNT NBR 7675,DIAMETRO DE 800MM,COMPREENDENDO:CARGAE DESCARGA,COLOCACAO NA VALA,MONTAGEM E REATERRO ATE A GERAT.SUPERIOR DO TUBO E TESTE HIDROSTATICO.FORNEC.E ASSENT.</t>
  </si>
  <si>
    <t>TUBO DE FºFº,CENTRIFUGADO,DUCTIL,P/CANALIZACOES SOB PRESSAO,CLASSE K-9,PONTA/BOLSA,REVEST.EXT.C/ZINCO METALICO E PINT.BETUMINOSA E INT.COM ARGAMASSA DE CIMENTO,COM JUNTA ELASTICA,CONFORME ABNT NBR 7675,DIAMETRO DE 900MM,COMPREENDENDO:CARGAE DESCARGA,COLOCACAO NA VALA,MONTAGEM E REATERRO ATE A GERAT.SUPERIOR DO TUBO E TESTE HIDROSTATICO.FORNEC.E ASSENT.</t>
  </si>
  <si>
    <t>TUBO DE FºFº,CENTRIFUGADO,DUCTIL,P/CANALIZACOES SOB PRESSAO,CLASSE K-9,PONTA/BOLSA,REVEST.EXT.C/ZINCO METALICO E PINT.BETUMINOSA E INT.COM ARGAMASSA DE CIMENTO,COM JUNTA ELASTICA,CONFORME ABNT NBR 7675,DIAMETRO DE 1000MM,COMPREENDENDO:CARGAE DESCARGA,COLOCACAO NA VALA,MONTAGEM E REATERRO ATE GERATR.SUPERIOR DO TUBO E TESTE HIDROSTATICO.FORNEC.E ASSENTAMENTO</t>
  </si>
  <si>
    <t>TUBO DE FºFº,CENTRIFUGADO,DUCTIL,P/CANALIZACOES SOB PRESSAO,CLASSE K-9,PONTA/BOLSA,REVEST.EXT.C/ZINCO METALICO E PINT.BETUMINOSA E INT.COM ARGAMASSA DE CIMENTO,COM JUNTA ELASTICA,CONFORME ABNT NBR 7675,DIAMETRO DE 1200MM,COMPREENDENDO:CARGAE DESCARGA,COLOCACAO NA VALA,MONTAGEM E REATERRO ATE GERATR.SUPERIOR DO TUBO E TESTE HIDROSTATICO.FORNEC.E ASSENTAMENTO</t>
  </si>
  <si>
    <t>TUBO DE FºFº,CENTRIFUGADO,DUCTIL,P/CANALIZACOES SOB PRESSAO,CLASSE K-7,CONFORME ABNT NBR 7675,PONTA/BOLSA,REVEST.EXT.COMZINCO METALICO E PINT.BETUMINOSA E INT.COM ARGAMASSA DE CIMECOM JUNTA ELASTICA,DIAMETRO DE 150MM,COMPREENDENDO:CARGA E DESCARGA,COLOCACAO NA VALA,MONTAGEM E REATERRO ATE A GERATRIZSUPERIOR DO TUBO E TESTE HIDROSTATICO.FORNEC.E ASSENTAMENTO</t>
  </si>
  <si>
    <t>TUBO DE FºFº,CENTRIFUGADO,DUCTIL,P/CANALIZACOES SOB PRESSAO,CLASSE K-7,CONFORME ABNT NBR 7675,PONTA/BOLSA,REVEST.EXT.COMZINCO METALICO E PINT.BETUMINOSA E INT.COM ARGAMASSA DE CIMENTO COM JUNTA ELASTICA,DIAM. DE 200MM,COMPREENDENDO:CARGA EDESCARGA,COLOCACAO NA VALA,MONTAGEM E REATERRO ATE A GERATR.SUPERIOR DO TUBO E TESTE HIDROSTATICO.FORNEC.E ASSENT.</t>
  </si>
  <si>
    <t>TUBO DE FºFº,CENTRIFUGADO,DUCTIL,P/CANALIZACOES SOB PRESSAO,CLASSE K-7,CONFORME ABNT NBR 7675,PONTA/BOLSA,REVEST.EXT.COMZINCO METALICO E PINT.BETUMINOSA E INT.COM ARGAMASSA DE CIMENTO COM JUNTA ELASTICA,DIAM. DE 250MM,COMPREENDENDO:CARGA EDESCARGA,COLOCACAO NA VALA,MONTAGEM E REATERRO ATE A GERATRI.SUPERIOR DO TUBO E TESTE HIDROSTATICO.FORNEC.E ASSENT.</t>
  </si>
  <si>
    <t>TUBO DE FºFº,CENTRIFUGADO,DUCTIL,P/CANALIZACOES SOB PRESSAO,CLASSE K-7,CONFORME ABNT NBR 7675,PONTA/BOLSA,REVEST.EXT.C/ZINCO METALICO E PINT.BETUMINOSA E INT.COM ARGAMASSA DE CIMENTO COM JUNTA ELASTICA,DIAMETRO DE 300MM,COMPREENDENDO:CARGAE DESCARGA,COLOCACAO NA VALA,MONTAGEM E REATERRO ATE A GERAT.SUPERIOR DO TUBO E TESTE HIDROSTATICO.FORNEC.E ASSENTAMENT</t>
  </si>
  <si>
    <t>TUBO DE FºFº,CENTRIFUGADO,DUCTIL,P/CANALIZACOES SOB PRESSAO,CLASSE K-7,CONFORME ABNT NBR 7675,PONTA/BOLSA,REVEST.EXT.C/ZINCO METALICO E PINT.BETUMINOSA E INT.COM ARGAMASSA DE CIMENTO COM JUNTA ELASTICA,DIAMETRO DE 400MM,COMPREENDENDO:CARGAE DESCARGA,COLOCACAO NA VALA,MONTAGEM E REATERRO ATE A GERAT.SUPERIOR DO TUBO E TESTE HIDROSTATICO.FORNEC.E ASSENTAMENT.</t>
  </si>
  <si>
    <t>TUBO DE FºFº,CENTRIFUGADO,DUCTIL,P/CANALIZACOES SOB PRESSAO,CLASSE K-7,CONFORME ABNT NBR 7675,PONTA/BOLSA,REVEST.EXT.C/ZINCO METALICO E PINT.BETUMINOSA E INT.COM ARGAMASSA DE CIMENTO COM JUNTA ELASTICA,DIAMETRO DE 500MM,COMPREENDENDO:CARGAE DESCARGA,COLOCACAO NA VALA,MONTAGEM E REATERRO ATE A GERAT.SUPERIOR DO TUBO E TESTE HIDROSTATICO.FORNEC.E ASSENTAMENT.</t>
  </si>
  <si>
    <t>TUBO DE FºFº,CENTRIFUGADO,DUCTIL,P/CANALIZACOES SOB PRESSAO,CLASSE K-7,CONFORME ABNT NBR 7675,PONTA/BOLSA,REVEST.EXT.C/ZINCO METALICO E PINT.BETUMINOSA E INT.COM ARGAMASSA DE CIMENTO,COM JUNTA ELASTICA,DIAMETRO DE 600MM,COMPREENDENDO:CARGAE DESCARGA,COLOCACAO NA VALA,MONTAGEM E REATERRO ATE A GERATRIZ SUPERIOR DO TUBO E TESTE HIDROSTATICO.FORNEC.E ASSENT.</t>
  </si>
  <si>
    <t>TUBO DE FºFº,CENTRIFUGADO,DUCTIL,P/CANALIZACOES SOB PRESSAO,CLASSE K-7,CONFORME ABNT NBR 7675,PONTA/BOLSA,REVEST.EXT.C/ZINCO METALICO E PINT.BETUMINOSA E INT.COM ARGAMASSA DE CIMENTO COM JUNTA ELASTICA,DIAMETRO DE 700MM,COMPREENDENDO:CARGAE DESCARGA,COLOCACAO NA VALA,MONTAGEM E REATERRO ATE A GERATRIZ SUPERIOR DO TUBO E TESTE HIDROSTATICO.FORNEC.E ASSENT.</t>
  </si>
  <si>
    <t>TUBO DE FºFº,CENTRIFUGADO,DUCTIL,P/CANALIZACOES SOB PRESSAO,CLASSE K-7,CONFORME ABNT NBR 7675,PONTA/BOLSA,REVEST.EXT.C/ZINCO METALICO E PINT.BETUMINOSA E INT.COM ARGAMASSA DE CIMENTO,COM JUNTA ELASTICA,DIAMETRO DE 800MM,COMPREENDENDO:CARGAE DESCARGA,COLOCACAO NA VALA,MONTAGEM E REATERRO ATE A GERATRIZ SUPERIOR DO TUBO E TESTE HIDROSTATICO.FORNEC.E ASSENT.</t>
  </si>
  <si>
    <t>TUBO DE FºFº,CENTRIFUGADO,DUCTIL,P/CANALIZACOES SOB PRESSAO,CLASSE K-7,CONFORME ABNT NBR 7675,PONTA/BOLSA,REVEST.EXT.C/ZINCO METALICO E PINT.BETUMINOSA E INT.COM ARGAMASSA DE CIMENTO COM JUNTA ELASTICA,DIAMETRO DE 900MM,COMPREENDENDO:CARGAE DESCARGA,COLOCACAO NA VALA,MONTAGEM E REATERRO ATE A GERATRIZ SUPERIOR DO TUBO E TESTE HIDROSTATICO.FORNEC.E ASSENT.</t>
  </si>
  <si>
    <t>TUBO DE FºFº,CENTRIFUGADO,DUCTIL,P/CANALIZACOES SOB PRESSAO,CLASSE K-7,CONFORME ANBT NBR 7675,PONTA/BOLSA,REVEST.EXT.C/ZINCO METALICO E PINT.BETUMINOSA E INT.COM ARGAMASSA DE CIMENTO COM JUNTA ELASTICA,DIAMETRO DE 1000MM,COMPREENDENDO:CARGAE DESCARGA,COLOCACAO NA VALA,MONTAGEM E REATERRO ATE GERATRIZ SUPERIOR DO TUBO E TESTE HIDROSTATICO.FORNEC.E ASSENT.</t>
  </si>
  <si>
    <t>TUBO DE FºFº,CENTRIFUGADO,DUCTIL,P/CANALIZACOES SOB PRESSAO,CLASSE K-7,COFORME ABNT NBR 7675,PONTA/BOLSA,REVEST.EXT.C/ZINCO METALICO E PINT.BETUMINOSA E INT.COM ARGAMASSA DE CIMENTO COM JUNTA ELASTICA,DIAMETRO DE 1200MM,COMPREENDENDO:CARGAE DESCARGA,COLOCACAO NA VALA,MONTAGEM E REATERRO ATE GERATRIZ SUPERIOR DO TUBO E TESTE HIDROSTATICO.FORNEC.E ASSENT.</t>
  </si>
  <si>
    <t>CAIXA DE RALO EM ALVENARIA DE TIJOLO MACICO (7X10X20CM),EM PAREDES DE UMA VEZ (0,20M),DE (0,90X1,20X1,50)M (MEDIDAS EXTERNAS),UTILIZANDO ARGAMASSA DE CIMENTO E AREIA,NO TRACO 1:4 EM VOLUME,SENDO AS PAREDES REVESTIDAS INTERNAMENTE COM A MESMA ARGAMASSA,COM BASE DE CONCRETO SIMPLES FCK=10MPA E GRELHADE FERRO FUNDIDO CLASSE C-250 CONFORME ABNT NBR 10160</t>
  </si>
  <si>
    <t>CAIXA DE RALO EM ALVENARIA DE TIJOLO MACICO (7X10X20CM),EM PAREDES DE UMA VEZ(0,20M),DE (0,30X0,90X0,90)M,PARA AGUAS PLUVIAIS,UTILIZANDO ARGAMASSA DE CIMENTO E AREIA,NO TRACO 1:4 EM VOLUME,SENDO AS PAREDES REVESTIDAS INTERNAMENTE COM A MESMA ARGAMASSA,COM BASE DE CONCRETO SIMPLES FCK=10MPA E GRELHADE FERRO FUNDIDO CLASSE C-250 CONFORME ABNT NBR 10160</t>
  </si>
  <si>
    <t>CAIXA DE RALO EM ALVENARIA TIJOLO MACICO (7X10X20CM),PAREDESDE UMA VEZ (0,20M),DE (0,30X0,90X0,90)M,P/AGUAS PLUVIAIS,UTILIZANDO ARGAMASSA CIMENTO E AREIA,TRACO 1:4 EM VOLUME,SENDOPAREDES REVESTIDAS INTERNAMENTE C/MESMA ARGAMASSA,C/BASE DECONCRETO SIMPLES FCK=10MPA E GRELHA DE FERRO FUNDIDO CLASSEC-250 CONF.ABNT NBR 10160 E BOCA DE LOBO FERRO FUNDIDO 80KG</t>
  </si>
  <si>
    <t>CAIXA DE RALO ALVENARIA TIJOLO MACICO (7X10X20CM),PAREDES 1VEZ (0,20M),(0,30X0,90X0,90)M,P/AGUAS PLUVIAIS,UTILIZANDO ARGAMASSA CIMENTO E AREIA,TRACO 1:4,SENDO PAREDES REVESTIDAS INTERNAMENTE C/MESMA ARGAMASSA,C/BASE CONCRETO SIMPLES FCK=10MPA E GRELHA FERRO FUNDIDO CLASSE C-250 CONF.ABNT NBR 10160,INCL.ESCAVACAO,REATERRO E REMOCAO MAT.EXCEDENTE ATE 20,00M</t>
  </si>
  <si>
    <t>CAIXA DE RALO ALVENARIA BLOCOS CONCRETO (20X20X40CM),PAREDESDE 0,20M DE ESP.,(0,30X0,90X0,90)M,P/AGUAS PLUVIAIS,SENDO PAREDES CHAPISCADAS E REVESTIDAS INTERNAMENTE C/ARGAMASSA,ENCHIMENTO BLOCOS E BASE EM CONCRETO SIMPLES FCK=10MPA E GRELHADE FERRO FUNDIDO CLASSE C-250 CONFORME ABNT NBR 10160,INCLUSIVE FORNECIMENTO DE TODOS OS MATERIAIS</t>
  </si>
  <si>
    <t>CAIXA DE RALO ALVENARIA BLOCOS CONCRETO (20X20X40CM),PAREDES0,20M DE ESP.,(0,90X1,20X1,50)M,P/AGUAS PLUVIAIS,SENDO PAREDES CHAPISCADAS E REVESTIDAS INTERNAMENTE C/ARGAMASSA,ENCHIMENTO DOS BLOCOS E BASE CONCRETO SIMPLES FCK=10MPA,C/4 GRELHAS FERRO FUNDIDO CLASSE B-125 CONF.ABNT NBR 10160,APOIADAS SOBRE ESTRUTURA DE CONCR.ARMADO,INCL.FORN.TODOS OS MATERIAIS</t>
  </si>
  <si>
    <t>TAMPAO COMPLETO DE FERRO FUNDIDO DUCTIL (NODULAR) ARTICULADO,CIRCULAR,DN 600MM,COM TAMPA PARA ACESSO DE MANUTENCAO E SOBRETAMPA PARA MANOBRA,CLASSE B125,CONFORME ABNT NBR 10160,ASSENTADO COM ARGAMASSA DE CIMENTO E AREIA,NO TRACO 1:4 EM VOLUME.FORNECIMENTO E ASSENTAMENTO</t>
  </si>
  <si>
    <t>TAMPAO COMPLETO DE FERRO FUNDIDO DUCTIL (NODULAR) ARTICULADO,CIRCULAR,DN 600MM,COM TAMPA PARA ACESSO DE MANUTENCAO E SOBRETAMPA PARA MANOBRA,CLASSE D400,CONFORME ABNT NBR 10160,ASSENTADO COM ARGAMASSA DE CIMENTO E AREIA,NO TRACO 1:4 EM VOLUME.FORNECIMENTO E ASSENTAMENTO</t>
  </si>
  <si>
    <t>TAMPAO COMPLETO DE FERRO FUNDIDO NODULAR,TIPO QUADRADO,MEDINDO APROXIMADAMENTE (20X20)CM,ARTICULADO,CLASSE B125,CONFORMEABNT NBR 10160,ASSENTADO COM ARGAMASSA DE CIMENTO E AREIA,NO TRACO 1:4 EM VOLUME.FORNECIMENTO E ASSENTAMENTO</t>
  </si>
  <si>
    <t>TAMPAO COMPLETO DE FERRO FUNDIDO NODULAR,ARTICULADO,PARA CAIXA DE INSPECAO OU SEMELHANTE,MEDINDO APROXIMADAMENTE (60X50)CM,CLASSE B125,CONFORME ABNT NBR 10160,ASSENTADO COM ARGAMASSA DE CIMENTO E AREIA,NO TRACO 1:4 EM VOLUME.FORNECIMENTO EASSENTAMENTO</t>
  </si>
  <si>
    <t>GRELHA COM CAIXILHO (RALO PARA SARJETA) DE FERRO FUNDIDO NODULAR,ARTICULADA,DIMENSOES APROXIMADAS DE (30X90)CM,CLASSE C-250,CONFORME ABNT NBR 10160,ASSENTADA COM ARGAMASSA DE CIMENTO E AREIA,NO TRACO 1:4 EM VOLUME.FORNECIMENTO E ASSENTAMENTO</t>
  </si>
  <si>
    <t>GRELHA COM CAIXILHO,(RALO PARA SARJETA) DE FERRO FUNDIDO NODULAR,ARTICULADA,DIMENSOES APROXIMADAS DE (30X90)CM,CLASSE B-125,CONFORME ABNT NBR 10160,ASSENTADA COM ARGAMASSA DE CIMENTO E AREIA,NO TRACO 1:4 EM VOLUME.FORNECIMENTO E ASSENTAMENTO</t>
  </si>
  <si>
    <t>TAMPAO DE FERRO FUNDIDO NODULAR RETANGULAR,PARA CAIXAS E POCOS DE VISITA ESPECIAIS,TIPO TS (TRES SECOES),ARTICULADO,ABERTURA TOTAL DE APROXIMADAMENTE (900X1500)MM,CLASSE D400,CONFORME ABNT NBR 10160,ASSENTADO COM ARGAMASSA DE CIMENTO E AREIA,NO TRACO 1:4 EM VOLUME.FORNECIMENTO E ASSENTAMENTO</t>
  </si>
  <si>
    <t>TAMPAO COMPLETO DE FERRO FUNDIDO NODULAR,ARTICULADO,PARA CAIXA TIPO R1,PADRAO TELEBRAS,CLASSE B125,CONFORME ABNT NBR 10160,ASSENTADO COM ARGAMASSA DE CIMENTO E AREIA,NO TRACO 1:4 EM VOLUME.FORNECIMENTO E ASSENTAMENTO</t>
  </si>
  <si>
    <t>TAMPAO COMPLETO DE FERRO FUNDIDO NODULAR,ARTICULADO,PARA CAIXA TIPO R2,PADRAO TELEBRAS,CLASSE B125,CONFORME ABNT NBR 10160,ASSENTADO COM ARGAMASSA DE CIMENTO E AREIA,NO TRACO 1:4 EM VOLUME.FORNECIMENTO E ASSENTAMENTO</t>
  </si>
  <si>
    <t>TAMPAO COMPLETO DE FERRO FUNDIDO NODULAR,ARTICULADO,PARA CAIXA TIPO R3,PADRAO TELEBRAS,CLASSE B125,CONFORME ABNT NBR 10160,ASSENTADO COM ARGAMASSA DE CIMENTO E AREIA,NO TRACO 1:4 EM VOLUME.FORNECIMENTO E ASSENTAMENTO</t>
  </si>
  <si>
    <t>GRELHA PARA CANALETA DE FERRO FUNDIDO,COM CAIXILHO,COM (15X50)CM,CONFORME ABNT NBR 10160.FORNECIMENTO E ASSENTAMENTO</t>
  </si>
  <si>
    <t>GRELHA PARA CANALETA DE FERRO FUNDIDO,COM CAIXILHO,COM (20X50)CM,CONFORME ABNT NBR 10160.FORNECIMENTO E ASSENTAMENTO</t>
  </si>
  <si>
    <t>GRELHA PARA CANALETA DE FERRO FUNDIDO,COM CAIXILHO,COM (30X100)CM,CONFORME ABNT NBR 10160.FORNECIMENTO E ASSENTAMENTO</t>
  </si>
  <si>
    <t>GRELHA PARA CANALETA DE FERRO FUNDIDO,COM CAIXILHO,COM (40X100)CM,CONFORME ABNT NBR 10160.FORNECIMENTO E ASSENTAMENTO</t>
  </si>
  <si>
    <t>CAIXA DE RUA COMPLETA DE FERRO FUNDIDO,PESO TOTAL DE 54KG,COM CAPACIDADE DE CARGA DE 15T,PARA REGISTRO PADRAO CEDAE,ASSENTADA COM ARGAMASSA DE CIMENTO E AREIA NO TRACO 1:4 EM VOLUME.FORNECIMENTO E ASSENTAMENTO</t>
  </si>
  <si>
    <t>DEGRAU DE FERRO FUNDIDO,FORMATO U,FIXADO EM CONCRETO.FORNECIMENTO E COLOCACAO</t>
  </si>
  <si>
    <t>TAMPAO DE FERRO FUNDIDO NODULAR MISTO (FERRO FUNDIDO E CONCRETO,EXCLUSIVE ESTE),ARTICULADO,TIPO PESADO,DE 0,60M DE DIAMETRO,ASSENTADO COM ARGAMASSA DE CIMENTO E AREIA,NO TRACO 1:4EM VOLUME.FORNECIMENTO E ASSENTAMENTO</t>
  </si>
  <si>
    <t>TAMPAO DE FERRO FUNDIDO NODULAR MISTO (FERRO FUNDIDO E CONCRETO,EXCLUSIVE ESTE),ARTICULADO,TIPO LEVE,DE 0,60M DE DIAMETRO,ASSENTADO COM ARGAMASSA DE CIMENTO E AREIA,NO TRACO 1:4 EMVOLUME.FORNECIMENTO E ASSENTAMENTO</t>
  </si>
  <si>
    <t>TUBO DE CONCRETO ARMADO PARA CRAVACAO COM PONTA,BOLSA E JUNTA ELASTICA,CONFORME ABNT NBR 15.319,DN=400MM.FORNECIMENTO</t>
  </si>
  <si>
    <t>TUBO DE CONCRETO ARMADO PARA CRAVACAO COM PONTA,BOLSA E JUNTA ELASTICA,CONFORME ABNT NBR 15.319,DN=500MM.FORNECIMENTO</t>
  </si>
  <si>
    <t>TUBO DE CONCRETO ARMADO PARA CRAVACAO COM PONTA,BOLSA E JUNTA ELASTICA,CONFORME ABNT NBR 15.319,DN=600MM.FORNECIMENTO</t>
  </si>
  <si>
    <t>TUBO DE CONCRETO ARMADO PARA CRAVACAO COM PONTA,BOLSA E JUNTA ELASTICA,CONFORME ABNT NBR 15.319,DN=700MM.FORNECIMENTO</t>
  </si>
  <si>
    <t>TUBO DE CONCRETO ARMADO PARA CRAVACAO COM PONTA,BOLSA E JUNTA ELASTICA,CONFORME ABNT NBR 15.319,DN=800MM.FORNECIMENTO</t>
  </si>
  <si>
    <t>TUBO DE CONCRETO ARMADO PARA CRAVACAO COM PONTA,BOLSA E JUNTA ELASTICA,CONFORME ABNT NBR 15.319,DN=900MM.FORNECIMENTO</t>
  </si>
  <si>
    <t>TUBO DE CONCRETO ARMADO PARA CRAVACAO COM PONTA,BOLSA E JUNTA ELASTICA,CONFORME ABNT NBR 15.319,DN=1000MM.FORNECIMENT</t>
  </si>
  <si>
    <t>TUBO DE CONCRETO ARMADO PARA CRAVACAO COM PONTA,BOLSA E JUNTA ELASTICA,CONFORME ABNT NBR 15.319,DN=1500MM.FORNECIMENT</t>
  </si>
  <si>
    <t>TUBO DE CONCRETO ARMADO PARA CRAVACAO COM PONTA,BOLSA E JUNTA ELASTICA,CONFORME ABNT NBR 15.319,DN=2000MM.FORNECIMENT</t>
  </si>
  <si>
    <t>DUTO CORRUGADO HELICOIDAL,NA COR PRETA,SINGELO,DE POLIETILENO DE ALTA DENSIDADE(PEAD),P/PROTECAO DE CONDUTORES ELET.EM INSTAL.SUBTERRANEAS,C/DIAMETRO NOMINAL 1 1/4",SENDO O DIAM.INT.31,5MM,FORNECIDO C/2 TAMPOES NAS EXTREMIDADES,FITA DE AVISO"PERIGO"C/FIO GUIA DE ACO GALV.REVEST.PVC,CONFORME ABNT NBR13897 E 13898,LANC.DIR.SOLO,INCL.CONEXOES E KIT VEDACAO</t>
  </si>
  <si>
    <t>DUTO CORRUGADO HELICOIDAL,NA COR PRETA,LINHA DUPLA,DE POLIETILENO DE ALTA DENSIDADE(PEAD),P/PROTECAO DE CONDUTORES ELETR.EM INSTAL.SUBTERRANEAS,DIAM.NOMINAL 1 1/4",SENDO DIAM.INT.31,5MM,FORNECIDO C/2 TAMPOES NAS EXTREMIDADES,FITA DE AVISO"PERIGO"C/FIO GUIA DE ACO GALV.REVEST.PVC,CONFORME ABNT NBR13897 E 13898,LANC.DIR.SOLO,INCL.CONEXOES E KIT VEDACAO</t>
  </si>
  <si>
    <t>DUTO CORRUGADO HELICOIDAL,NA COR PRETA,SINGELO,DE POLIETILENO DE ALTA DENSIDADE(PEAD),P/PROTECAO DE CONDUTORES ELETRICOSEM INSTAL.SUBTERRANEAS,DIAMETRO NOMINAL 1 1/2",SENDO DIAMETRO INTERNO 43,0MM,FORNECIDO C/2 TAMPOES NAS EXTREMIDADES,FITA DE AVISO"PERIGO"C/FIO GUIA DE ACO GALV.REVEST.PVC,CONFORMEABNT NBR 13897 E 13898,LANC.DIR.SOLO,INCL.CONEX. E KIT VED.</t>
  </si>
  <si>
    <t>DUTO CORRUGADO HELICOIDAL,NA COR PRETA,LINHA DUPLA,DE POLIETILENO DE ALTA DENSIDADE(PEAD),P/PROTECAO DE CONDUTORES ELETRICOS EM INSTAL.SUBTERRANEAS,DIAM.NOMINAL 1.1/2",SENDO DIAM.INTERNO 43,0MM,FORNECIDO C/2 TAMPOES NAS EXTREMIDADES,FITA DE AVISO"PERIGO" C/FIO GUIA DE ACO GALV.REVEST.PVC,CONFORME ABNT NBR 13897 E 13898,LANC.DIR.SOLO,INCL.CONEXOES E KIT VED.</t>
  </si>
  <si>
    <t>DUTO CORRUGADO HELICOIDAL,NA COR PRETA,SINGELO,DE POLIETILENO DE ALTA DENSIDADE(PEAD),P/PROTECAO DE CONDUTORES ELETRICOSEM INSTAL.SUBTERRANEAS,DIAM.NOMINAL 2",SENDO O DIAM.INT. 50,8MM,FORNECIDO C/2 TAMPOES NAS EXTREMIDADES,FITA DE AVISO "PERIGO" C/FIO GUIA DE ACO GALV.REVEST.PVC,CONFORME ABNT NBR 13897 E 13898,LANC.DIR.SOLO,INCLUSIVE CONEXOES E KIT VEDACAO</t>
  </si>
  <si>
    <t>DUTO CORRUGADO HELICOIDAL,NA COR PRETA,LINHA DUPLA,DE POLIETILENO DE ALTA DENSIDADE(PEAD),P/PROTECAO DE CONDUTORES ELETRICOS EM INSTAL.SUBTERRANEAS,DIAM.NOMINAL 2",SENDO DIAM.INT.50,8MM,FORNECIDO C/2 TAMPOES NAS EXTREMIDADES,FITA DE AVISO"PERIGO" C/FIO GUIA DE ACO GALV.REVEST.PVC,CONFORME ABNT NBR13897 E 13898,LANC.DIR.SOLO,INCL.CONEXOES E KIT VEDACAO</t>
  </si>
  <si>
    <t>DUTO CORRUGADO HELICOIDAL,NA COR PRETA,SINGELO,DE POLIETILENO DE ALTA DENSIDADE(PEAD),PARA PROTECAO DE CONDUTORES ELETRICOS EM INSTAL.SUBTERRANEAS,COM DIAM.NOMINAL 3",SENDO DIAM.INT. 75MM,FORNECIDO C/2 TAMPOES NAS EXTREMIDADES,FITA DE AVISO"PERIGO" C/FIO GUIA DE ACO GALV.REVEST.PVC,CONFORME ABNT NBR 13897 E 13898,LANC.DIR.SOLO,INCL.CONEXOES E KIT VEDACAO</t>
  </si>
  <si>
    <t>DUTO CORRUGADO HELICOIDAL,NA COR PRETA,LINHA DUPLA,DE POLIETILENO DE ALTA DENSIDADE(PEAD),P/PROTECAO DE CONDUTORES ELETRICOS EM INSTAL.SUBTERRANEAS,DIAM.NOMINAL 3",SENDO DIAM.INT.75MM,FORNECIDO C/2 TAMPOES NAS EXTREMIDADES,FITA DE AVISO "PERIGO" C/FIO GUIA DE ACO GALV.REVEST.PVC,CONFORME ABNT NBR 13897 E 13898,LANC.DIR.SOLO,INCLUSIVE CONEXOES E KIT VEDACAO</t>
  </si>
  <si>
    <t>DUTO CORRUGADO HELICOIDAL,NA COR PRETA,SINGELO,DE POLIETILENO DE ALTA DENSIDADE(PEAD),PARA PROTECAO DE CONDUTORES ELETRICOS EM INSTAL.SUBTERRANEAS,COM DIAM.NOMINAL 4",SENDO DIAM.INTERNO 102MM,FORNECIDO C/2 TAMPOES NAS EXTREMIDADES,FITA DE AVISO "PERIGO" C/FIO GUIA DE ACO GALV.REVEST.PVC,CONFORME ABNT NBR 13897 E 13898,LANC.DIR.SOLO,INCL.CONEXOES E KIT VEDAC.</t>
  </si>
  <si>
    <t>DUTO CORRUGADO HELICOIDAL,NA COR PRETA,LINHA DUPLA,DE POLIETILENO DE ALTA DENSIDADE(PEAD),P/PROTECAO DE CONDUTORES ELETRICOS EM INSTAL.SUBTERRANEAS,DIAM.NOMINAL 4",SENDO DIAM.INT.102MM,FORNECIDO C/2 TAMPOES NAS EXTREMIDADES,FITA DE AVISO "PERIGO" C/FIO GUIA DE ACO GALV.REVEST.PVC,CONFORME ABNT NBR13897 E 13898,LANC.DIR.SOLO,INCL.CONEXOES E KIT VEDACAO</t>
  </si>
  <si>
    <t>DUTO CORRUGADO HELICOIDAL,NA COR PRETA,SINGELO,DE POLIETILENO DE ALTA DENSIDADE(PEAD),P/PROTECAO DE CONDUTORES ELETRICOSEM INSTAL.SUBTERRANEAS,DIAM.NOMINAL 5",SENDO DIAM.INT.128,8MM,FORNECIDO C/2 TAMPOES NAS EXTREMIDADES,FITA DE AVISO "PERIGO" C/FIO GUIA DE ACO GALV.REVEST.PVC,CONFORME ABNT NBR 13897 E 13898,LANC.DIR.SOLO,INCLUSIVE CONEXOES E KIT VEDACAO</t>
  </si>
  <si>
    <t>DUTO CORRUGADO HELICOIDAL,NA COR PRETA,LINHA DUPLA,DE POLIETILENO DE ALTA DENSIDADE(PEAD),P/PROTECAO DE CONDUTORES ELETRICOS EM INSTAL.SUBTERRANEAS,DIAM.NOMINAL 5",SENDO DIAM.INT.128,8MM,FORNECIDO C/2 TAMPOES NAS EXTREMIDADES,FITA DE AVISO"PERIGO" C/FIO GUIA DE ACO GALV.REVEST.PVC,CONFORME ABNT NBR 13897 E 13898,LANC.DIR.SOLO,INCL.CONEXOES E KIT VEDACAO</t>
  </si>
  <si>
    <t>DUTO CORRUGADO HELICOIDAL,NA COR PRETA,SINGELO,DE POLIETILENO DE ALTA DENSIDADE(PEAD),P/PROTECAO DE CONDUTORES ELETRICOSEM INSTAL.SUBTERRANEAS,DIAM.NOMINAL 6",SENDO DIAM.INT. 155,6MM,FORNECIDO C/2 TAMPOES NAS EXTREMIDADES,FITA DE AVISO "PERIGO" C/FIO GUIA DE ACO GALV.REVEST.PVC,CONFORME ABNT NBR 13897 E 13898,LANC.DIR.SOLO,INCLUSIVE CONEXOES E KIT VEDACAO</t>
  </si>
  <si>
    <t>DUTO CORRUGADO HELICOIDAL,NA COR PRETA,LINHA DUPLA,DE POLIETILENO DE ALTA DENSIDADE(PEAD),P/PROTECAO DE CONDUTORES ELETRICOS EM INSTAL.SUBTERRANEAS,DIAM.NOMINAL 6",SENDO DIAM.INT.155,6MM,FORNECIDO C/2 TAMPOES NAS EXTREMIDADES,FITA DE AVISO"PERIGO" C/FIO GUIA DE ACO GALV.REVEST.PVC,CONFORME ABNT NBR 13897 E 13898,LANC.DIR.SOLO,INCL.CONEXOES E KIT VEDACAO</t>
  </si>
  <si>
    <t>DUTO CORRUGADO HELICOIDAL,NA COR PRETA,SINGELO,DE POLIETILENO DE ALTA DENSIDADE(PEAD),P/PROTECAO DE CONDUTORES ELETRICOSEM INSTAL.SUBTERRANEAS,DIAM.NOMINAL 8",SENDO DIAM.INT. 206MM,FORNECIDO C/2 TAMPOES NAS EXTREMIDADES,FITA DE AVISO "PERIGO" COM FIO GUIA DE ACO GALV.REVEST.PVC,CONFORME ABNT NBR 13897 E 13898,LANC.DIR.SOLO,INCLUSIVE CONEXOES E KIT VEDACAO</t>
  </si>
  <si>
    <t>DUTO CORRUGADO HELICOIDAL,NA COR PRETA,LINHA DUPLA,DE POLIETILENO DE ALTA DENSIDADE(PEAD),P/PROTECAO DE CONDUTORES ELETRICOS EM INSTAL.SUBTERRANEAS,DIAM.NOMINAL 8",SENDO DIAM.INT.206MM,FORNECIDO C/2 TAMPOES NAS EXTREMIDADES,FITA DE AVISO "PERIGO" C/FIO GUIA DE ACO GALV.REVEST,PVC,CONFORME ABNT NBR13897 E 13898,LANC.DIR.SOLO,INCLUSIVE CONEXOES E KIT VEDACAO</t>
  </si>
  <si>
    <t>GABIAO CAIXA DE 1,00M DE ALTURA,MALHA DE ACO HEXAGONAL (8X10)CM,FIO COM DIAMETRO NOMINAL DO ARAME DE 2,7MM,GALVANIZADO EM LIGA ZN/AL TIPO 1 OU 2,CONFORME ABNT NBR 8964 E 10514,INCLUSIVE MANTA GEOTEXTIL E EQUIPAMENTO,EXCLUSIVE PEDRAS.FORNECIMENTO E COLOCACAO</t>
  </si>
  <si>
    <t>GABIAO CAIXA DE 0,50M DE ALTURA,MALHA DE ACO HEXAGONAL (8X10)CM,FIO COM DIAMETRO NOMINAL DO ARAME DE 2,7MM,GALVANIZADO EM LIGA ZN/AL TIPO 1 OU 2,CONFORME ABNT NBR 8964 E 10514,INCLUSIVE MANTA GEOTEXTIL E EQUIPAMENTO,EXCLUSIVE PEDRAS.FORNECIMENTO E COLOCACAO</t>
  </si>
  <si>
    <t>GABIAO CAIXA DE 1,00M DE ALTURA,MALHA DE ACO HEXAGONAL (8X10)CM,FIO COM DIAMETRO NOMINAL DO ARAME DE 2,7MM,GALVANIZADO EM LIGA ZN/AL TIPO 1 OU 2,CONFORME ABNT NBR 8964 E 10514,INCLUSIVE MANTA GEOTEXTIL, EQUIPAMENTO E PEDRAS.FORNECIMENTO ECOLOCACAO</t>
  </si>
  <si>
    <t>GABIAO CAIXA DE 0,50M DE ALTURA,MALHA DE ACO HEXAGONAL (8X10)CM,FIO COM DIAMETRO NOMINAL DO ARAME DE 2,7MM,GALVANIZADO EM LIGA ZN/AL TIPO 1 OU 2,CONFORME ABNT NBR 8964 E 10514,INCLUSIVE MANTA GEOTEXTIL,EQUIPAMENTO E PEDRAS.FORNECIMENTO E COLOCACAO</t>
  </si>
  <si>
    <t>GABIAO CAIXA DE 1,00M DE ALTURA,MALHA DE ACO HEXAGONAL (8X10)CM,FIO COM DIAMETRO NOMINAL DO ARAME DE 2,4MM,GALVANIZADO EM LIGA ZN/AL REVESTIDO EM PVC OU OUTRO POLIMERO QUE CUMPRA AS FUNCOES DESENVOLVIDAS PELO PVC,TIPO 3 OU 4, CONFORME ABNTNBR 8964 E 10514 ,INCLUSIVE MANTA GEOTEXTIL E EQUIPAMENTO,EXCLUSIVE PEDRAS.FORNECIMENTO E COLOCACAO</t>
  </si>
  <si>
    <t>GABIAO CAIXA DE 0,50M DE ALTURA,MALHA DE ACO HEXAGONAL (8X10)CM,FIO COM DIAMETRO NOMINAL DO ARAME DE 2,4MM,GALVANIZADO EM LIGA ZN/AL REVESTIDO EM PVC OU OUTRO POLIMERO QUE CUMPRA AS FUNCOES DESENVOLVIDAS PELO PVC,TIPO 3 OU 4,CONFORME ABNT NBR 8964 E 10514,INCLUSIVE MANTA GEOTEXTIL E EQUIPAMENTO,EXCLUSIVE PEDRAS.FORNECIMENTO E COLOCACAO</t>
  </si>
  <si>
    <t>GABIAO SACO,MALHA DE ACO HEXAGONAL (8X10)CM,FIO COM DIAMETRONOMINAL DO ARAME DE 2,4MM,GALVANIZADO EM LIGA ZN/AL REVESTIDO EM PVC OU OUTRO POLIMERO QUE CUMPRA AS FUNCOES DESENVOLVIDAS PELO PVC,TIPO 3 OU 4,CONFORME ABNT NBR 8964 E 10514,INCLUSIVE MANTA GEOTEXTIL E EQUIPAMENTO,EXCLUSIVE PEDRAS.FORNECIMENTO E COLOCACAO</t>
  </si>
  <si>
    <t>GABIAO MANTA COM ESPESSURA DE 0,30M,MALHA DE ACO HEXAGONAL (6X8)CM,FIO COM DIAMETRO NOMINAL DO ARAME DE 2MM,GALVANIZADOEM LIGA ZN/AL REVESTIDO EM PVC OU OUTRO POLIMERO QUE CUMPRAAS FUNCOES DESENVOLVIDAS PELO PVC,TIPO 3 OU 4,CONFORME ABNTNBR 8964 E 10514,INCLUSIVE MANTA GEOTEXTIL E EQUIPAMENTO,EXCLUSIVE PEDRAS.FORNECIMENTO E COLOCACAO</t>
  </si>
  <si>
    <t>GABIAO MANTA COM ESPESSURA DE 0,23M,MALHA DE ACO HEXAGONAL (6X8)CM,FIO COM DIAMETRO NOMINAL DO ARAME DE 2MM,GALVANIZADOEM LIGA ZN/AL REVESTIDO EM PVC OU OUTRO POLIMERO QUE CUMPRAAS FUNCOES DESENVOLVIDAS PELO PVC,TIPO 3 OU 4,CONFORME ABNTNBR8964 E 10514,INCLUSIVE MANTA GEOTEXTIL E EQUIPAMENTO,EXCLUSIVE PEDRAS.FORNECIMENTO E COLOCACAO</t>
  </si>
  <si>
    <t>GABIAO CAIXA DE 1,00M DE ALTURA,MALHA DE ACO HEXAGONAL (8X10)CM,FIO COM DIAMETRO NOMINAL DO ARAME DE 2,4MM,GALVANIZADO EM LIGA ZN/AL REVESTIDO EM PVC OU OUTRO POLIMERO QUE CUMPRA AS FUNCOES DESENVOLVIDAS PELO PVC,TIPO 3 OU 4,CONFORME ABNT NBR 8964 E 10514,INCLUSIVE MANTA GEOTEXTIL,EQUIPAMENTO E PEDRAS.FORNECIMENTO E COLOCACAO</t>
  </si>
  <si>
    <t>GABIAO CAIXA DE 0,50M DE ALTURA,MALHA DE ACO HEXAGONAL (8X10)CM,FIO COM DIAMETRO NOMINAL DO ARAME DE 2,4MM,GALVANIZADO EM LIGA ZN/AL REVESTIDO EM PVC OU OUTRO POLIMERO QUE CUMPRA AS FUNCOES DESENVOLVIDAS PELO PVC,TIPO 3 OU 4,CONFORME ABNT NBR 8964 E 10514,INCLUSIVE MANTA GEOTEXTIL,EQUIPAMENTO E PEDRAS.FORNECIMENTO E COLOCACAO</t>
  </si>
  <si>
    <t>GABIAO SACO,MALHA DE ACO HEXAGONAL (8X10)CM,FIO COM DIAMETRONOMINAL DO ARAME DE 2,4MM,GALVANIZADO EM LIGA ZN/AL REVESTIDO EM PVC OU OUTRO POLIMERO QUE CUMPRA AS FUNCOES DESENVOL.PELO PVC,TIPO 3 OU 4,CONFORME ABNT NBR 8964 E 10514,INCLUSIVE MANTA GEOTEXTIL,EQUIPAMENTO E PEDRAS.FORNEC. E COLOCACAO</t>
  </si>
  <si>
    <t>GABIAO MANTA COM ESPESSURA DE 0,30M,MALHA DE ACO HEXAGONAL (6X8)CM,FIO COM DIAMETRO NOMINAL DO ARAME DE 2MM,GALVANIZADOEM LIGA ZN/AL REVESTIDO EM PVC OU OUTRO POLIMERO QUE CUMPRAAS FUNCOES DESENVOLV. PELO PVC,TIPO 3 OU 4,CONFORME ABNT NBR8964 E 10514,INCLUSIVE MANTA GEOTEXTIL,EQUIPAMENTO E PEDRAS.FORNECIMENTO E COLOCACAO</t>
  </si>
  <si>
    <t>GABIAO MANTA COM ESPESSURA DE 0,23M,MALHA DE ACO HEXAGONAL (6X8)CM,FIO COM DIAMETRO NOMINAL DO ARAME DE 2MM,GALVANIZADOEM LIGA ZN/AL REVESTIDO EM PVC OU OUTRO POLIMERO QUE CUMPRAAS FUNCOES DESENVOLV. PELO PVC,TIPO 3 OU 4,CONFORME ABNT NBR8964 E 10514,INCLUSIVE MANTA GEOTEXTIL,EQUIPAMENTO E PEDRAS.FORNECIMENTO E COLOCACAO</t>
  </si>
  <si>
    <t>GEOMEMBRANA EM PEAD,ESPESSURA DE 0,8MM,LISA,SISTEMA IMPERMEABILIZANTE,APLICACAO EM CONTENCAO DE FLUIDOS E RESIDUOS,CONFORME ABNT NBR 16.199,INCLUSIVE SOLDA POR TERMOFUSAO,ABRACADEIRAS,INSERTES,CONEXOES E DEMAIS ACESSORIOS.FORNECIMENTO E COLOCACAO</t>
  </si>
  <si>
    <t>GEOMEMBRANA EM PEAD,ESPESSURA DE 1,0MM,LISA,SISTEMA IMPERMEABILIZANTE,APLICACAO EM CONTENCAO DE FLUIDOS E RESIDUOS,CONFORME ABNT NBR 16.199,INCLUSIVE SOLDA POR TERMOFUSAO,ABRACADEIRAS,INSERTES,CONEXOES E DEMAIS ACESSORIOS.FORNECIMENTO E COLOCACAO</t>
  </si>
  <si>
    <t>GEOMEMBRANA EM PEAD,ESPESSURA DE 1,5MM,LISA,SISTEMA IMPERMEABILIZANTE,APLICACAO EM CONTENCAO DE FLUIDOS E RESIDUOS,CONFORME ABNT NBR 16.199,INCLUSIVE SOLDA POR TERMOFUSAO,ABRACADEIRAS,INSERTES,CONEXOES E DEMAIS ACESSORIOS.FORNECIMENTO E COLOCACAO</t>
  </si>
  <si>
    <t>GEOMEMBRANA EM PEAD,ESPESSURA DE 2,0MM,LISA,SISTEMA IMPERMEABILIZANTE,APLICACAO EM CONTENCAO DE FLUIDOS E RESIDUOS,CONFORME ABNT NBR 16.199,INCLUSIVE SOLDA POR TERMOFUSAO,ABRACADEIRAS,INSERTES,CONEXOES E DEMAIS ACESSORIOS.FORNECIMENTO E COLOCACAO</t>
  </si>
  <si>
    <t>GEOMEMBRANA EM PEAD,ESPESSURA DE 2,5MM,LISA,SISTEMA IMPERMEABILIZANTE,APLICACAO EM CONTENCAO DE FLUIDOS E RESIDUOS,CONFORME ABNT NBR 16.199,INCLUSIVE SOLDA POR TERMOFUSAO,ABRACADEIRAS,INSERTES,CONEXOES E DEMAIS ACESSORIOS.FORNECIMENTO E COLOCACAO</t>
  </si>
  <si>
    <t>GEOMEMBRANA EM PEAD,ESPESSURA DE 1,0MM,TEXTURIZADA,SISTEMA IMPERMEABILIZANTE,APLICACAO EM CONTENCAO DE FLUIDOS E RESIDUOS,CONFORME ABNT NBR 16.199,INCLUSIVE SOLDA POR TERMOFUSAO,ABRACADEIRAS,INSERTES,CONEXOES E DEMAIS ACESSORIOS.FORNECIMENTO E COLOCACAO</t>
  </si>
  <si>
    <t>GEOMEMBRANA EM PEAD,ESPESSURA DE 1,5MM,TEXTURIZADA,SISTEMA IMPERMEABILIZANTE,APLICACAO EM CONTENCAO DE FLUIDOS E RESIDUOS,CONFORME ABNT NBR 16.199,INCLUSIVE SOLDA POR TERMOFUSAO,ABRACADEIRAS,INSERTES,CONEXOES E DEMAIS ACESSORIOS.FORNECIMENTO E COLOCACAO</t>
  </si>
  <si>
    <t>GEOMEMBRANA EM PEAD,ESPESSURA DE 2,0MM,TEXTURIZADA,SISTEMA IMPERMEABILIZANTE,APLICACAO EM CONTENCAO DE FLUIDOS E RESIDUOS,CONFORME ABNT NBR 16.199,INCLUSIVE SOLDA POR TERMOFUSAO,ABRACADEIRAS,INSERTES,CONEXOES E DEMAIS ACESSORIOS.FORNECIMENTO E COLOCACAO</t>
  </si>
  <si>
    <t>TUBO DE FERRO FUNDIDO,CENTRIFUGADO,DUCTIL,CLASSE 25KG, PARACANALIZACAO DE AGUA,PONTA/BOLSA,REVESTIDO INTERNAMENTE EM POLIETILENO,REVESTIMENTO EXTERNO EM LIGA DE ZINCO E ALUMINIO EEPOXI DE COR AZUL MARINHO,COM DIAMETRO EXTERNO DE 90MM,CONFORME ABNT NBR 7675,12588 E 11827.FORNECIMENTO</t>
  </si>
  <si>
    <t>TUBO DE FERRO FUNDIDO,CENTRIFUGADO,DUCTIL,CLASSE 25KG, PARACANALIZACAO DE AGUA,PONTA/BOLSA,REVESTIDO INTERNAMENTE EM POLIETILENO,REVESTIMENTO EXTERNO EM LIGA DE ZINCO E ALUMINIO EEPOXI DE COR AZUL MARINHO,COM DIAMETRO EXTERNO DE 110MM,CONFORME ABNT NBR 7675,12588 E 11827.FORNECIMENTO</t>
  </si>
  <si>
    <t>TUBO DE FERRO FUNDIDO,CENTRIFUGADO,DUCTIL,CLASSE 25KG, PARACANALIZACAO DE AGUA,PONTA/BOLSA,REVESTIDO INTERNAMENTE EM POLIETILENO,REVESTIMENTO EXTERNO EM LIGA DE ZINCO E ALUMINIO EEPOXI DE COR AZUL MARINHO,COM DIAMETRO EXTERNO DE 125MM,CONFORME ABNT NBR 7675,12588 E 11827.FORNECIMENTO</t>
  </si>
  <si>
    <t>TUBO DE FERRO FUNDIDO,CENTRIFUGADO,DUCTIL,PARA CANALIZACOESSOB PRESSAO,CLASSE K-9,PONTA/BOLSA,CONFORME ABNT NBR 7675,REVESTIDO EXTERNAMENTE COM ZINCO METALICO E PINTURA BETUMINOSAE INTERNAMENTE COM ARGAMASSA DE CIMENTO,COM JUNTA ELASTICA,BOLSA MODELO JE2GS,DIAMETRO DE 80MM,CONFORME ABNT NBR 13747.FORNECIMENTO</t>
  </si>
  <si>
    <t>TUBO DE FERRO FUNDIDO,CENTRIFUGADO,DUCTIL,PARA CANALIZACOESSOB PRESSAO,CLASSE K-9,PONTA/BOLSA,CONFORME ABNT NBR 7675,REVESTIDO EXTERNAMENTE COM ZINCO METALICO E PINTURA BETUMINOSAE INTERNAMENTE COM ARGAMASSA DE CIMENTO,COM JUNTA ELASTICA,BOLSA MODELO JE2GS,DIAMETRO DE 100MM,CONFORME ABNT NBR 13747.FORNECIMENTO</t>
  </si>
  <si>
    <t>TUBO DE FERRO FUNDIDO,CENTRIFUGADO,DUCTIL,PARA CANALIZACOESSOB PRESSAO,CLASSE K-9,PONTA/BOLSA,CONFORME ABNT NBR 7675,REVESTIDO EXTERNAMENTE COM ZINCO METALICO E PINTURA BETUMINOSAE INTERNAMENTE COM ARGAMASSA DE CIMENTO,COM JUNTA ELASTICA,BOLSA MODELO JE2GS,DIAMETRO DE 150MM,CONFORME ABNT NBR 13747.FORNECIMENTO</t>
  </si>
  <si>
    <t>TUBO DE FERRO FUNDIDO,CENTRIFUGADO,DUCTIL,PARA CANALIZACOESSOB PRESSAO,CLASSE K-9,PONTA/BOLSA,CONFORME ABNT NBR 7675,REVESTIDO EXTERNAMENTE COM ZINCO METALICO E PINTURA BETUMINOSAE INTERNAMENTE COM ARGAMASSA DE CIMENTO,COM JUNTA ELASTICA,BOLSA MODELO JE2GS,DIAMETRO DE 200MM,CONFORME ABNT NBR 13747.FORNECIMENTO</t>
  </si>
  <si>
    <t>TUBO DE FERRO FUNDIDO,CENTRIFUGADO,DUCTIL,PARA CANALIZACOESSOB PRESSAO,CLASSE K-9,PONTA/BOLSA,CONFORME ABNT NBR 7675,REVESTIDO EXTERNAMENTE COM ZINCO METALICO E PINTURA BETUMINOSAE INTERNAMENTE COM ARGAMASSA DE CIMENTO,COM JUNTA ELASTICA,BOLSA MODELO JE2GS,DIAMETRO DE 250MM,CONFORME ABNT NBR 13747.FORNECIMENTO</t>
  </si>
  <si>
    <t>TUBO DE FERRO FUNDIDO,CENTRIFUGADO,DUCTIL,PARA CANALIZACOESSOB PRESSAO,CLASSE K-9,PONTA/BOLSA,CONFORME ABNT NBR 7675,REVESTIDO EXTERNAMENTE COM ZINCO METALICO E PINTURA BETUMINOSAE INTERNAMENTE COM ARGAMASSA DE CIMENTO,COM JUNTA ELASTICA,BOLSA MODELO JE2GS,DIAMETRO DE 300MM,CONFORME ABNT NBR 13747.FORNECIMENTO</t>
  </si>
  <si>
    <t>TUBO DE FERRO FUNDIDO,CENTRIFUGADO,DUCTIL,PARA CANALIZACOESSOB PRESSAO,CLASSE K-9,PONTA/BOLSA,CONFORME ABNT NBR 7675,REVESTIDO EXTERNAMENTE COM ZINCO METALICO E PINTURA BETUMINOSAE INTERNAMENTE COM ARGAMASSA DE CIMENTO,COM JUNTA ELASTICA,BOLSA MODELO JE2GS,DIAMETRO DE 350MM,CONFORME ABNT NBR 13747.FORNECIMENTO</t>
  </si>
  <si>
    <t>TUBO DE FERRO FUNDIDO,CENTRIFUGADO,DUCTIL,PARA CANALIZACOESSOB PRESSAO,CLASSE K-9,PONTA/BOLSA,CONFORME ABNT NBR 7675,REVESTIDO EXTERNAMENTE COM ZINCO METALICO E PINTURA BETUMINOSAE INTERNAMENTE COM ARGAMASSA DE CIMENTO,COM JUNTA ELASTICA,BOLSA MODELO JE2GS,DIAMETRO DE 400MM,CONFORME ABNT NBR 13747.FORNECIMENTO</t>
  </si>
  <si>
    <t>TUBO DE FERRO FUNDIDO,CENTRIFUGADO,DUCTIL,PARA CANALIZACOESSOB PRESSAO,CLASSE K-9,PONTA/BOLSA,CONFORME ABNT NBR 7675,REVESTIDO EXTERNAMENTE COM ZINCO METALICO E PINTURA BETUMINOSAE INTERNAMENTE COM ARGAMASSA DE CIMENTO,COM JUNTA ELASTICA,BOLSA MODELO JE2GS,DIAMETRO DE 450MM,CONFORME ABNT NBR 13747.FORNECIMENTO</t>
  </si>
  <si>
    <t>TUBO DE FERRO FUNDIDO,CENTRIFUGADO,DUCTIL,PARA CANALIZACOESSIB PRESSAO,CLASSE K-9,PONTA/BOLSA,CONFORME ABNT NBR 7675,REVESTIDO EXTERNAMENTE COM ZINCO METALICO E PINTURA BETUMINOSAE INTERNAMENTE COM ARGAMASSA DE CIMENTO,COM JUNTA ELASTICA,BOLSA MODELO JE2GS,DIAMETRO DE 500MM,CONFORME ABNT NBR 13747.FORNECIMENTO</t>
  </si>
  <si>
    <t>TUBO DE FERRO FUNDIDO,CENTRIFUGADO,DUCTIL,PARA CANALIZACOESSOB PRESSAO,CLASSE K-9,PONTA/BOLSA,CONFORME ABNT NBR 7675,REVESTIDO EXTERNAMENTE COM ZINCO METALICO E PINTURA BETUMINOSAE INTERNAMENTE COM ARGAMASSA DE CIMENTO,COM JUNTA ELASTICA,BOLSA MODELO JE2GS,DIAMETRO DE 600MM,CONFORME ABNT NBR 13747.FORNECIMENTO</t>
  </si>
  <si>
    <t>TUBO DE FERRO FUNDIDO,CENTRIFUGADO,DUCTIL,PARA CANALIZACOESSOB PRESSAO,CLASSE K-9,PONTA/BOLSA,CONFORME ABNT NBR 7675,REVESTIDO EXTERNAMENTE COM ZINCO METALICO E PINTURA BETUMINOSAE INTERNAMENTE COM ARGAMASSA DE CIMENTO,COM JUNTA ELASTICA,BOLSA MODELO JE2GS,DIAMETRO DE 700MM,CONFORME ABNT NBR 13747.FORNECIMENTO</t>
  </si>
  <si>
    <t>TUBO DE FERRO FUNDIDO,CENTRIFUGADO,DUCTIL,PARA CANALIZACOESSOB PRESSAO,CLASSE K-9,PONTA/BOLSA,CONFORME ABNT NBR 7675,REVESTIDO EXTERNAMENTE COM ZINCO METALICO E PINTURA BETUMINOSAE INTERNAMENTE COM ARGAMASSA DE CIMENTO,COM JUNTA ELASTICA,BOLSA MODELO JE2GS,DIAMETRO DE 800MM,CONFORME ABNT NBR 13747.FORNECIMENTO</t>
  </si>
  <si>
    <t>TUBO DE FERRO FUNDIDO,CENTRIFUGADO,DUCTIL,PARA CANALIZACOESSOB PRESSAO,CLASSE K-9,PONTA/BOLSA,CONFORME ABNT NBR 7675,REVESTIDO EXTERNAMENTE COM ZINCO METALICO E PINTURA BETUMINOSAE INTERNAMENTE COM ARGAMASSA DE CIMENTO,COM JUNTA ELASTICA,BOLSA MODELO JE2GS,DIAMETRO DE 900MM,CONFORME ABNT NBR 13747.FORNECIMENTO</t>
  </si>
  <si>
    <t>TUBO DE FERRO FUNDIDO,CENTRIFUGADO,DUCTIL,PARA CANALIZACOESSOB PRESSAO,CLASSE K-9,PONTA/BOLSA,CONFORME ABNT NBR 7675,REVESTIDO EXTERNAMENTE COM ZINCO METALICO E PINTURA BETUMINOSAE INTERNAMENTE COM ARGAMASSA DE CIMENTO,COM JUNTA ELASTICA,BOLSA MODELO JE2GS,DIAMETRO DE 1000MM,CONFORME ABNT NBR 13747.FORNECIMENTO</t>
  </si>
  <si>
    <t>TUBO DE FERRO FUNDIDO,CENTRIFUGADO,DUCTIL,PARA CANALIZACOESSOB PRESSAO,CLASSE K-9,PONTA/BOLSA,CONFORME ABNT NBR 7675,REVESTIDO EXTERNAMENTE COM ZINCO METALICO E PINTURA BETUMINOSAE INTERNAMENTE COM ARGAMASSA DE CIMENTO,COM JUNTA ELASTICA,BOLSA MODELO JE2GS,DIAMETRO DE 1200MM,CONFORME ABNT NBR 13747.FORNECIMENTO</t>
  </si>
  <si>
    <t>TUBO DE FERRO FUNDIDO CENTRIFUGADO,DUCTIL,PARA CANALIZACOESSOB PRESSAO CLASSE K-7,CONFORME ABNT NBR 7675,PONTA/BOLSA,REVESTIDO EXTERNAMENTE COM ZINCO METALICO E PINTURA BETUMINOSAE INTERNAMENTE COM ARGAMASSA DE CIMENTO,COM JUNTA ELASTICA,BOLSA MODELO JE2GS CONFORME ABNT NBR 13747,DIAMETRO DE 150MM.FORNECIMENTO</t>
  </si>
  <si>
    <t>TUBO DE FERRO FUNDIDO CENTRIFUGADO,DUCTIL,PARA CANALIZACOESSOB PRESSAO CLASSE K-7,CONFORME ABNT NBR 7675,PONTA/BOLSA,REVESTIDO EXTERNAMENTE COM ZINCO METALICO E PINTURA BETUMINOSAE INTERNAMENTE COM ARGAMASSA DE CIMENTO,COM JUNTA ELASTICA,BOLSA MODELO JE2GS CONFORME ABNT NBR 13747,DIAMETRO DE 200MM.FORNECIMENTO</t>
  </si>
  <si>
    <t>TUBO DE FERRO FUNDIDO,CENTRIFUGADO,DUCTIL,PARA CANALIZACOESSOB PRESSAO CLASSE K-7,CONFORME ABNT NBR 7675,PONTA/BOLSA,REVESTIDO EXTERNAMENTE COM ZINCO METALICO E PINTURA BETUMINOSAE INTERNAMENTE COM ARGAMASSA DE CIMENTO,COM JUNTA ELASTICA,BOLSA MODELO JE2GS CONFORME ABNT NBR 13747,DIAMETRO DE 250MM.FORNECIMENTO</t>
  </si>
  <si>
    <t>TUBO DE FERRO FUNDIDO,CENTRIFUGADO,DUCTIL,PARA CANALIZACOESSOB PRESSAO CLASSE K-7,CONFORME ABNT NBR 7675,PONTA/BOLSA,REVESTIDO EXTERNAMENTE COM ZINCO METALICO E PINTURA BETUMINOSAE INTERNAMENTE COM ARGAMASSA DE CIMENTO,COM JUNTA ELASTICA,BOLSA MODELO JE2GS CONFORME ABNT NBR 13747,DIAMETRO DE 300MM.FORNECIMENTO</t>
  </si>
  <si>
    <t>TUBO DE FERRO FUNDIDO,CENTRIFUGADO,DUCTIL,PARA CANALIZACOESSOB PRESSAO CLASSE K-7,CONFORME ABNT NBR 7675,PONTA/BOLSA,REVESTIDO EXTERNAMENTE COM ZINCO METALICO E PINTURA BETUMINOSAE INTERNAMENTE COM ARGAMASSA DE CIMENTO,COM JUNTA ELASTICA,BOLSA MODELO JE2GS CONFORME ABNT NBR 13747,DIAMETRO DE 350MM.FORNECIMENTO</t>
  </si>
  <si>
    <t>TUBO DE FERRO FUNDIDO,CENTRIFUGADO,DUCTIL,PARA CANALIZACOESSOB PRESSAO CLASSE K-7,CONFORME ABNT NBR 7675,PONTA/BOLSA,REVESTIDO EXTERNAMENTE COM ZINCO METALICO E PINTURA BETUMINOSAE INTERNAMENTE COM ARGAMASSA DE CIMENTO,COM JUNTA ELASTICA,BOLSA MODELO JE2GS CONFORME ABNT NBR 13747,DIAMETRO DE 400MM.FORNECIMENTO</t>
  </si>
  <si>
    <t>TUBO DE FERRO FUNDIDO CENTRIFUGADO,DUCTIL,PARA CANALIZACOESSOB PRESSAO,CLASSE K-7,CONFORME ABNT NBR 7675,PONTA/BOLSA,REVESTIDO EXTERNAMENTE COM ZINCO METALICO E PINTURA BETUMINOSAE INTERNAMENTE COM ARGAMASSA DE CIMENTO,COM JUNTA ELASTICA,BOLSA MODELO JE2GS CONFORME ABNT NBR 13747,DIAMETRO DE 450MM.FORNECIMENTO</t>
  </si>
  <si>
    <t>TUBO DE FERRO FUNDIDO,CENTRIFUGADO,DUCTIL,PARA CANALIZACOESSOB PRESSAO CLASSE K-7,CONFORME ABNT NBR 7675,PONTA/BOLSA,REVESTIDO EXTERNAMENTE COM ZINCO METALICO E PINTURA BETUMINOSAE INTERNAMENTE COM ARGAMASSA DE CIMENTO,COM JUNTA ELASTICA,BOLSA MODELO JE2GS CONFORME ABNT NBR 13747,DIAMETRO DE 500MM.FORNECIMENTO</t>
  </si>
  <si>
    <t>TUBO DE FERRO FUNDIDO,CENTRIFUGADO,DUCTIL,PARA CANALIZACOESSOB PRESSAO CLASSE K-7,CONFORME ABNT NBR 7675,PONTA/BOLSA,REVESTIDO EXTERNAMENTE COM ZINCO METALICO E PINTURA BETUMINOSAE INTERNAMENTE COM ARGAMASSA DE CIMENTO,COM JUNTA ELASTICA,BOLSA MODELO JE2GS CONFORME ABNT NBR 13747,DIAMETRO DE 600MM.FORNECIMENTO</t>
  </si>
  <si>
    <t>TUBO DE FERRO FUNDIDO,CENTRIFUGADO,DUCTIL,PARA CANALIZACOESSOB PRESSAO CLASSE K-7,CONFORME ABNT NBR 7675,PONTA/BOLSA,REVESTIDO EXTERNAMENTE COM ZINCO METALICO E PINTURA BETUMINOSAE INTERNAMENTE COM ARGAMASSA DE CIMENTO,COM JUNTA ELASTICA,BOLSA MODELO JE2GS CONFORME ABNT NBR 13747,DIAMETRO DE 700MM.FORNECIMENTO</t>
  </si>
  <si>
    <t>TUBO DE FERRO FUNDIDO,CENTRIFUGADO,DUCTIL,PARA CANALIZACOESSOB PRESSAO CLASSE K-7,CONFORME ABNT NBR 7675,PONTA/BOLSA,REVESTIDO EXTERNAMENTE COM ZINCO METALICO E PINTURA BETUMINOSAE INTERNAMENTE COM ARGAMASSA DE CIMENTO,COM JUNTA ELASTICA,BOLSA MODELO JE2GS CONFORME ABNT NBR 13747,DIAMETRO DE 800MM.FORNECIMENTO</t>
  </si>
  <si>
    <t>TUBO DE FERRO FUNDIDO,CENTRIFUGADO,DUCTIL,PARA CANALIZACOESSOB PRESSAO CLASSE K-7,CONFORME ABNT NBR 7675,PONTA/BOLSA,REVESTIDO EXTERNAMENTE COM ZINCO METALICO E PINTURA BETUMINOSAE INTERNAMENTE COM ARGAMASSA DE CIMENTO,COM JUNTA ELASTICA,BOLSA MODELO JE2GS CONFORME ABNT NBR 13747,DIAMETRO DE 900MM.FORNECIMENTO</t>
  </si>
  <si>
    <t>TUBO DE FERRO FUNDIDO,CENTRIFUGADO,DUCTIL,PARA CANALIZACOESSOB PRESSAO CLASSE K-7,CONFORME ABNT NBR 7675,PONTA/BOLSA,REVESTIDO EXTERNAMENTE COM ZINCO METALICO E PINTURA BETUMINOSAE INTERNAMENTE COM ARGAMASSA DE CIMENTO,COM JUNTA ELASTICA,BOLSA MODELO JE2GS CONFORME ABNT NBR 13747,DIAMETRO DE 1000MM.FORNECIMENTO</t>
  </si>
  <si>
    <t>TUBO DE FERRO FUNDIDO,CENTRIFUGADO,DUCTIL,PARA CANALIZACOESSOB PRESSAO CLASSE K-7,CONFORME ABNT NBR 7675,PONTA/BOLSA,REVESTIDO EXTERNAMENTE COM ZINCO METALICO E PINTURA BETUMINOSAE INTERNAMENTE COM ARGAMASSA DE CIMENTO,COM JUNTA ELASTICA,BOLSA MODELO JE2GS CONFORME ABNT NBR 13747,DIAMETRO DE 1200MM.FORNECIMENTO</t>
  </si>
  <si>
    <t>TUBO DE FERRO FUNDIDO CENTRIFUGADO DUCTIL,PARA CANALIZACOESSOB PRESSAO OU GRAVITARIO,CONFORME ABNT NBR 15420,PONTA/BOLSA,COM JUNTA ELASTICA,REVESTIDO INTERNAMENTE COM ARGAMASSA DECIMENTO ALUMINOSO APLICACAO ESGOTO,E EXTERNAMENTE COM ZINCOMETALICO,INCLUSIVE ANEL DE BORRACHA NITRILICO,BOLSA MODELOJE2GS CONFORME ABNT NBR 13747,DIAMETRO DE 80MM.FORNECIMENTO</t>
  </si>
  <si>
    <t>TUBO DE FERRO FUNDIDO CENTRIFUGADO DUCTIL,PARA CANALIZACOESSOB PRESSAO OU GRAVITARIO,CONFORME ABNT NBR 15420,PONTA/BOLSA,COM JUNTA ELASTICA,REVESTIDO INTERNAMENTE COM ARGAMASSA DECIMENTO ALUMINOSO APLICACAO ESGOTO,E EXTERNAMENTE COM ZINCOMETALICO,INCLUSIVE ANEL DE BORRACHA NITRILICO,BOLSA MODELOJE2GS CONFORME ABNT NBR 13747,DIAMETRO DE 100MM.FORNECIMENTO</t>
  </si>
  <si>
    <t>TUBO DE FERRO FUNDIDO CENTRIFUGADO DUCTIL,PARA CANALIZACOESSOB PRESSAO OU GRAVITARIO,CONFORME ABNT NBR 15420,PONTA/BOLSA COM JUNTA ELASTICA,REVESTIDO INTERNAMENTE COM ARGAMASSA DECIMENTO ALUMINOSO APLICACAO ESGOTO,E EXTERNAMENTE COM ZINCOMETALICO,INCLUSIVE ANEL DE BORRACHA NITRILICO,BOLSA MODELOJE2GS CONFORME ABNT NBR 13747,DIAMETRO DE 150MM.FORNECIMENTO</t>
  </si>
  <si>
    <t>TUBO DE FERRO FUNDIDO CENTRIFUGADO DUCTIL,PARA CANALIZACOESSOB PRESSAO OU GRAVITARIO,CONFORME ABNT NBR 15420,PONTA/BOLSA COM JUNTA ELASTICA,REVESTIDO INTERNAMENTE COM ARGAMASSA DECIMENTO ALUMINOSO APLICACAO ESGOTO,E EXTERNAMENTE COM ZINCOMETALICO,INCLUSIVE ANEL DE BORRACHA NITRILICO,BOLSA MODELOJE2GS CONFORME ABNT NBR 13747,DIAMETRO DE 200MM.FORNECIMENTO</t>
  </si>
  <si>
    <t>TUBO DE FERRO FUNDIDO CENTRIFUGADO DUCTIL,PARA CANALIZACOESSOB PRESSAO OU GRAVITARIO,CONFORME ABNT NBR 15420,PONTA/BOLSA COM JUNTA ELASTICA,REVESTIDO INTERNAMENTE COM ARGAMASSA DECIMENTO ALUMINOSO APLICACAO ESGOTO,E EXTERNAMENTE COM ZINCOMETALICO,INCLUSIVE ANEL DE BORRACHA NITRILICO,BOLSA MODELOJE2GS CONFORME ABNT NBR 13747.DIAMETRO DE 250MM.FORNECIMENTO</t>
  </si>
  <si>
    <t>TUBO DE FERRO FUNDIDO CENTRIFUGADO DUCTIL,PARA CANALIZACOESSOB PRESSAO OU GRAVITARIO,CONFORME ABNT NBR 15420,PONTA/BOLSA COM JUNTA ELASTICA,REVESTIDO INTERNAMENTE COM ARGAMASSA DECIMENTO ALUMINOSO APLICACAO ESGOTO,E EXTERNAMENTE COM ZINCOMETALICO,INCLUSIVE ANEL DE BORRACHA NITRILICO,BOLSA MODELOJE2GS CONFORME ABNT NBR 13747,DIAMETRO DE 300MM.FORNECIMENTO</t>
  </si>
  <si>
    <t>TUBO DE FERRO FUNDIDO CENTRIFUGADO DUCTIL,PARA CANALIZACOESSOB PRESSAO OU GRAVITARIO,CONFORME ABNT NBR 15420,PONTA/BOLSA COM JUNTA ELASTICA,REVESTIDO INTERNAMENTE COM ARGAMASSA DECIMENTO ALUMINOSO,APLICACAO ESGOTO,E EXTERNAMENTE COM ZINCOMETALICO,INCLUSIVE ANEL DE BORRACHA NITRILICO,BOLSA MODELOJE2GS CONFORME ABNT NBR 13747,DIAMETRO DE 350MM.FORNECIMENTO</t>
  </si>
  <si>
    <t>TUBO DE FERRO FUNDIDO CENTRIFUGADO DUCTIL,PARA CANALIZACOESSOB PRESSAO OU GRAVITARIO,CONFORME ABNT NBR 15420,PONTA/BOLSA COM JUNTA ELASTICA,REVESTIDO INTERNAMENTE COM ARGAMASSA DECIMENTO ALUMINOSO APLICACAO ESGOTO,E EXTERNAMENTE COM ZINCOMETALICO,INCLUSIVE ANEL DE BORRACHA NITRILICO,BOLSA MODELOJE2GS CONFORME ABNT NBR 13747,DIAMETRO DE 400MM.FORNECIMENTO</t>
  </si>
  <si>
    <t>TUBO DE FERRO FUNDIDO CENTRIFUGADO DUCTIL,PARA CANALIZACOESSOB PRESSAO OU GRAVITARIO,CONFORME ABNT NBR 15420,PONTA/BOLSA COM JUNTA ELASTICA,REVESTIDO INTERNAMENTE COM ARGAMASSA DECIMENTO ALUMINOSO,APLICACAO ESGOTO,E EXTERNAMENTE COM ZINCOMETALICO,INCLUSIVE ANEL DE BORRACHA NITRILICO,BOLSA MODELOJE2GS CONFORME ABNT NBR 13747,DIAMETRO DE 450MM.FORNECIMENTO</t>
  </si>
  <si>
    <t>TUBO DE FERRO FUNDIDO CENTRIFUGADO DUCTIL,PARA CANALIZACOESSOB PRESSAO OU GRAVITARIO,CONFORME ABNT NBR 15420,PONTA/BOLSA COM JUNTA ELASTICA,REVESTIDO INTERNAMENTE COM ARGAMASSA DECIMENTO ALUMINOSO APLICACAO ESGOTO,E EXTERNAMENTE COM ZINCOMETALICO,INCLUSIVE ANEL DE BORRACHA NITRILICO,BOLSA MODELOJE2GS CONFORME ABNT NBR 13747,DIAMETRO DE 500MM.FORNECIMENTO</t>
  </si>
  <si>
    <t>TUBO DE FERRO FUNDIDO CENTRIFUGADO DUCTIL,PARA CANALIZACOESSOB PRESSAO OU GRAVITARIO,CONFORME ABNT NBR 15420,PONTA/BOLSA COM JUNTA ELASTICA,REVESTIDO INTERNAMENTE COM ARGAMASSA DECIMENTO ALUMINOSO APLICACAO ESGOTO,E EXTERNAMENTE COM ZINCOMETALICO,INCLUSIVE ANEL DE BORRACHA NITRILICO,BOLSA MODELOJE2GS CONFORME ABNT NBR 13747,DIAMETRO DE 600MM.FORNECIMENTO</t>
  </si>
  <si>
    <t>TUBO DE FERRO FUNDIDO CENTRIFUGADO DUCTIL,PARA CANALIZACOESSOB PRESSAO OU GRAVITARIO,CONFORME ABNT NBR 15420,PONTA/BOLSA COM JUNTA ELASTICA,REVESTIDO INTERNAMENTE COM ARGAMASSA DECIMENTO ALUMINOSO APLICACAO ESGOTO,E EXTERNAMENTE COM ZINCOMETALICO,INCLUSIVE ANEL DE BORRACHA NITRILICO,BOLSA MODELOJE2GS CONFORME ABNT NBR 13747,DIAMETRO DE 700MM.FORNECIMENTO</t>
  </si>
  <si>
    <t>TUBO DE FERRO FUNDIDO CENTRIFUGADO DUCTIL,PARA CANALIZACOESSOB PRESSAO OU GRAVITARIO,CONFORME ABNT NBR 15420,PONTA/BOLSA COM JUNTA ELASTICA,REVESTIDO INTERNAMENTE COM ARGAMASSA DECIMENTO ALUMINOSO APLICACAO ESGOTO,E EXTERNAMENTE COM ZINCOMETALICO,INCLUSIVE ANEL DE BORRACHA NITRILICO,BOLSA MODELOJE2GS CONFORME ABNT NBR 13747,DIAMETRO DE 800MM.FORNECIMENTO</t>
  </si>
  <si>
    <t>TUBO DE FERRO FUNDIDO CENTRIFUGADO DUCTIL,PARA CANALIZACOESSOB PRESSAO OU GRAVITARIO,CONFORME ABNT NBR 15420,PONTA/BOLSA COM JUNTA ELASTICA,REVESTIDO INTERNAMENTE COM ARGAMASSA DECIMENTO ALUMINOSO APLICACAO ESGOTO,E EXTERNAMENTE COM ZINCOMETALICO,INCLUSIVE ANEL DE BORRACHA NITRILICO,BOLSA MODELOJE2GS CONFORME ABNT NBR 13747,DIAMETRO DE 900MM.FORNECIMENTO</t>
  </si>
  <si>
    <t>TUBO DE FERRO FUNDIDO CENTRIFUGADO DUCTIL,PARA CANALIZACOESSOB PRESSAO OU GRAVITARIO,CONFORME ABNT NBR 15420,PONTA/BOLSA COM JUNTA ELASTICA,REVESTIDO INTERNAMENTE COM ARGAMASSA DECIMENTO ALUMINOSO,APLICACAO ESGOTO,E EXTERNAMENTE COM ZINCOMETALICO,INCLUSIVE ANEL DE BORRACHA NITRILICO,BOLSA MODELOJE2GS CONFORME ABNT NBR 13747,DIAMETRO 1000MM.FORNECIMENTO</t>
  </si>
  <si>
    <t>TUBO DE FERRO FUNDIDO CENTRIFUGADO DUCTIL,PARA CANALIZACOESSOB PRESSAO OU GRAVITARIO,CONFORME ABNT NBR 15420,PONTA/BOLSA COM JUNTA ELASTICA,REVESTIDO INTERNAMENTE COM ARGAMASSA DECIMENTO ALUMINOSO,APLICACAO ESGOTO,E EXTERNAMENTE COM ZINCOMETALICO,INCLUSIVE ANEL DE BORRACHA NITRILICO,BOLSA MODELOJE2GS CONFORME ABNT NBR 13747,DIAMETRO 1200MM.FORNECIMENTO</t>
  </si>
  <si>
    <t>TUBO DE FERRO FUNDIDO DUCTIL COM 2 FLANGES SOLDADOS,CLASSE DE PRESSAO PN-10,ESPESSURA CLASSE K-9,PARA AGUA,CONFORME ABNTNBR 7560 E ABNT NBR 7675,REVESTIDO INTERNAMENTE COM ARGAMASSA DE CIMENTO E EXTERNAMENTE COM ZINCO METALICO E PINTURA BETUMINOSA,EXCLUSIVE ACESSORIOS PARA JUNTA,COM DIAMETRO DE 80MM,COMPRIMENTO ATE 1,0M.FORNECIMENTO</t>
  </si>
  <si>
    <t>TUBO DE FERRO FUNDIDO DUCTIL COM 2 FLANGES SOLDADOS,CLASSE DE PRESSAO PN-10,ESPESSURA CLASSE K-9,PARA AGUA,CONFORME ABNTNBR 7560 E ABNT NBR 7675,REVESTIDO INTERNAMENTE COM ARGAMASSA DE CIMENTO E EXTERNAMENTE COM ZINCO METALICO E PINTURA BETUMINOSA,EXCLUSIVE ACESSORIOS PARA JUNTA,COM DIAMETRO DE 100MM,COMPRIMENTO ATE 1,00M.FORNECIMENTO</t>
  </si>
  <si>
    <t>TUBO DE FERRO FUNDIDO DUCTIL COM 2 FLANGES SOLDADOS,CLASSE DE PRESSAO PN-10,ESPESSURA CLASSE K-9,PARA AGUA,CONFORME ABNTNBR 7560 E ABNT NBR 7675,REVESTIDO INTERNAMENTE COM ARGAMASSA DE CIMENTO E EXTERNAMENTE COM ZINCO METALICO E PINTURA BETUMINOSA,EXCLUSIVE ACESSORIOS PARA JUNTA,COM DIAMETRO DE 150MM,COMPRIMENTO ATE 1,0M.FORNECIMENTO</t>
  </si>
  <si>
    <t>TUBO DE FERRO FUNDIDO DUCTIL COM 2 FLANGES SOLDADOS,CLASSE DE PRESSAO PN-10,ESPESSURA CLASSE K-9,PARA AGUA,CONFORME ABNTNBR 7560 E ABNT NBR 7675,REVESTIDO INTERNAMENTE COM ARGAMASSA DE CIMENTO E EXTERNAMENTE COM ZINCO METALICO E PINTURA BETUMINOSA,EXCLUSIVE ACESSORIOS PARA JUNTA,COM DIAMETRO DE 200MM,COMPRIMENTO ATE 1,0M.FORNECIMENTO</t>
  </si>
  <si>
    <t>TUBO DE FERRO FUNDIDO DUCTIL COM 2 FLANGES SOLDADOS,CLASSE DE PRESSAO PN-10,ESPESSURA CLASSE K-9,PARA AGUA,CONFORME ABNTNBR 7560 E ABNT NBR 7675,REVESTIDO INTERNAMENTE COM ARGAMASSA DE CIMENTO E EXTERNAMENTE COM ZINCO METALICO E PINTURA BETUMINOSA,EXCLUSIVE ACESSORIOS PARA JUNTA,COM DIAMETRO DE 250MM,COMPRIMENTO ATE 1,0M.FORNECIMENTO</t>
  </si>
  <si>
    <t>TUBO DE FERRO FUNDIDO DUCTIL COM 2 FLANGES SOLDADOS,CLASSE DE PRESSAO PN-10,ESPESSURA CLASSE K-9,PARA AGUA,CONFORME ABNTNBR 7560 E ABNT NBR 7675,REVESTIDO INTERNAMENTE COM ARGAMASSA DE CIMENTO E EXTERNAMENTE COM ZINCO METALICO E PINTURA BETUMINOSA,EXCLUSIVE ACESSORIOS PARA JUNTA,COM DIAMETRO DE 300MM,COMPRIMENTO ATE 1,0M.FORNECIMENTO</t>
  </si>
  <si>
    <t>TUBO DE FERRO FUNDIDO DUCTIL COM 2 FLANGES SOLDADOS,CLASSE DE PRESSAO PN-10,ESPESSURA CLASSE K-9,PARA AGUA,CONFORME ABNTNBR 7560 E ABNT NBR 7675,REVESTIDO INTERNAMENTE COM ARGAMASSA DE CIMENTO E EXTERNAMENTE COM ZINCO METALICO E PINTURA BETUMINOSA,EXCLUSIVE ACESSORIOS PARA JUNTA,COM DIAMETRO DE 350MM,COMPRIMENTO ATE 1,0M.FORNECIMENTO</t>
  </si>
  <si>
    <t>TUBO DE FERRO FUNDIDO DUCTIL COM 2 FLANGES SOLDADOS,CLASSE DE PRESSAO PN-10,ESPESSURA CLASSE K-9,PARA AGUA,CONFORME ABNTNBR 7560 E ABNT NBR 7675,REVESTIDO INTERNAMENTE COM ARGAMASSA DE CIMENTO E EXTERNAMENTE COM ZINCO METALICO E PINTURA BETUMINOSA,EXCLUSIVE ACESSORIOS PARA JUNTA,COM DIAMETRO DE 400MM,COMPRIMENTO ATE 1,0M.FORNECIMENTO</t>
  </si>
  <si>
    <t>TUBO DE FERRO FUNDIDO DUCTIL COM 2 FLANGES SOLDADOS,CLASSE DE PRESSAO PN-10,ESPESSURA CLASSE K-9,PARA AGUA,CONFORME ABNTNBR 7560 E ABNT NBR 7675,REVESTIDO INTERNAMENTE COM ARGAMASSA DE CIMENTO E EXTERNAMENTE COM ZINCO METALICO E PINTURA BETUMINOSA,EXCLUSIVE ACESSORIOS PARA JUNTA,COM DIAMETRO DE 450MM,COMPRIMENTO ATE 1,0M.FORNECIMENTO</t>
  </si>
  <si>
    <t>TUBO DE FERRO FUNDIDO DUCTIL COM 2 FLANGES SOLDADOS,CLASSE DE PRESSAO PN-10,ESPESSURA CLASSE K-9,PARA AGUA,CONFORME ABNTNBR 7560 E ABNT NBR 7675,REVESTIDO INTERNAMENTE COM ARGAMASSA DE CIMENTO E EXTERNAMENTE COM ZINCO METALICO E PINTURA BETUMINOSA,EXCLUSIVE ACESSORIOS PARA JUNTA,COM DIAMETRO DE 500MM,COMPRIMENTO ATE 1,0M.FORNECIMENTO</t>
  </si>
  <si>
    <t>TUBO DE FERRO FUNDIDO DUCTIL COM 2 FLANGES SOLDADOS,CLASSE DE PRESSAO PN-10,ESPESSURA CLASSE K-9,PARA AGUA,CONFORME ABNTNBR 7560 E ABNT NBR 7675,REVESTIDO INTERNAMENTE COM ARGAMASSA DE CIMENTO E EXTERNAMENTE COM ZINCO METALICO E PINTURA BETUMINOSA,EXCLUSIVE ACESSORIOS PARA JUNTA,COM DIAMETRO DE 600MM,COMPRIMENTO ATE 1,0M.FORNECIMENTO</t>
  </si>
  <si>
    <t>TUBO DE FERRO FUNDIDO DUCTIL COM 2 FLANGES ROSCADOS,CLASSE DE PRESSAO PN-10,ESPESSURA CLASSE K-12,PARA AGUA,CONFORME ABNT NBR 7560 E ABNT NBR 7675,REVESTIDO INTERNAMENTE COM ARGAMASSA DE CIMENTO E EXTERNAMENTE COM ZINCO METALICO E PINTURA BETUMINOSA,EXCLUSIVE ACESSORIOS PARA JUNTA,COM DIAMETRO DE 700MM,COMPRIMENTO ATE 1,0M.FORNECIMENTO</t>
  </si>
  <si>
    <t>TUBO DE FERRO FUNDIDO DUCTIL COM 2 FLANGES ROSCADOS,CLASSE DE PRESSAO PN-10,ESPESSURA CLASSE K-12,PARA AGUA,CONFORME ABNT NBR 7560 E ABNT NBR 7675,REVESTIDO INTERNAMENTE COM ARGAMASSA DE CIMENTO E EXTERNAMENTE COM ZINCO METALICO E PINTURA BETUMINOSA,EXCLUSIVE ACESSORIOS PARA JUNTA,COM DIAMETRO DE 800MM,COMPRIMENTO ATE 1,0M.FORNECIMENTO</t>
  </si>
  <si>
    <t>TUBO DE FERRO FUNDIDO DUCTIL COM 2 FLANGES ROSCADOS,CLASSE DE PRESSAO PN-10,ESPESSURA CLASSE K-12,PARA AGUA,CONFORME ABNT NBR 7560 E ABNT NBR 7675,REVESTIDO INTERNAMENTE COM ARGAMASSA DE CIMENTO E EXTERNAMENTE COM ZINCO METALICO E PINTURA BETUMINOSA,EXCLUSIVE ACESSORIOS PARA JUNTA,COM DIAMETRO DE 900MM,COMPRIMENTO ATE 1,0M.FORNECIMENTO</t>
  </si>
  <si>
    <t>TUBO DE FERRO FUNDIDO DUCTIL COM 2 FLANGES ROSCADOS,CLASSE DE PRESSAO PN-10,ESPESSURA CLASSE K-12,PARA AGUA,CONFORME ABNT NBR 7560 E ABNT NBR 7675,REVESTIDO INTERNAMENTE COM ARGAMASSA DE CIMENTO E EXTERNAMENTE COM ZINCO METALICO E PINTURA BETUMINOSA,EXCLUSIVE ACESSORIOS PARA JUNTA,COM DIAMETRO DE 1000MM,COMPRIMENTO ATE 1,0M.FORNECIMENTO</t>
  </si>
  <si>
    <t>TUBO DE FERRO FUNDIDO DUCTIL COM 2 FLANGES ROSCADOS,CLASSE DE PRESSAO PN-10,ESPESSURA CLASSE K-12,PARA AGUA,CONFORME ABNT NBR 7560 E ABNT NBR 7675,REVESTIDO INTERNAMENTE COM ARGAMASSA DE CIMENTO E EXTERNAMENTE COM ZINCO METALICO E PINTURA BETUMINOSA,EXCLUSIVE ACESSORIOS PARA JUNTA,COM DIAMETRO DE 1200MM,COMPRIMENTO ATE 1,0M.FORNECIMENTO</t>
  </si>
  <si>
    <t>TUBO DE FERRO FUNDIDO DUCTIL COM FLANGES SOLDADOS,CLASSE DEPRESSAO PN-16,ESPESSURA CLASSE K-9,PARA AGUA,CONFORME ABNT NBR 7560 E ABNT NBR 7675,REVESTIDO EXTERNAMENTE COM ZINCO METALICO E PINTURA BETUMINOSA E INTERNAMENTE COM ARGAMASSA DE CIMENTO,EXCLUSIVE ACESSORIOS PARA JUNTA,COM DIAMETRO DE 80MM,COMPRIMENTO ATE 1,0M.FORNECIMENTO</t>
  </si>
  <si>
    <t>TUBO DE FERRO FUNDIDO DUCTIL COM FLANGES SOLDADOS,CLASSE DEPRESSAO PN-16,ESPESSURA CLASSE K-9,PARA AGUA,CONFORME ABNT NBR 7560 E ABNT NBR 7675,REVESTIDO EXTERNAMENTE COM ZINCO METALICO E PINTURA BETUMINOSA E INTERNAMENTE COM ARGAMASSA DE CIMENTO,EXCLUSIVE ACESSORIOS PARA JUNTA,COM DIAMETRO DE 100MM,COMPRIMENTO ATE 1,0M.FORNECIMENTO</t>
  </si>
  <si>
    <t>TUBO DE FERRO FUNDIDO DUCTIL COM FLANGES SOLDADOS,CLASSE DEPRESSAO PN-16,ESPESSURA CLASSE K-9,PARA AGUA,CONFORME ABNT NBR 7560 E ABNT NBR 7675,REVESTIDO EXTERNAMENTE COM ZINCO METALICO E PINTURA BETUMINOSA E INTERNAMENTE COM ARGAMASSA DE CIMENTO,EXCLUSIVE ACESSORIOS PARA JUNTA,COM DIAMETRO DE 150MM,COMPRIMENTO ATE 1,0M.FORNECIMENTO</t>
  </si>
  <si>
    <t>TUBO DE FERRO FUNDIDO DUCTIL COM FLANGES SOLDADOS,CLASSE DEPRESSAO PN-16,ESPESSURA CLASSE K-9,PARA AGUA,CONFORME ABNT NBR 7560 E ABNT NBR 7675,REVESTIDO EXTERNAMENTE COM ZINCO METALICO E PINTURA BETUMINOSA E INTERNAMENTE COM ARGAMASSA DE CIMENTO,EXCLUSIVE ACESSORIOS PARA JUNTA,COM DIAMETRO DE 200MM,COMPRIMENTO ATE 1,0M.FORNECIMENTO</t>
  </si>
  <si>
    <t>TUBO DE FERRO FUNDIDO DUCTIL COM FLANGES SOLDADOS,CLASSE DEPRESSAO PN-16,ESPESSURA CLASSE K-9,PARA AGUA,CONFORME ABNT NBR 7560 E ABNT NBR 7675,REVESTIDO EXTERNAMENTE COM ZINCO METALICO E PINTURA BETUMINOSA E INTERNAMENTE COM ARGAMASSA DE CIMENTO,EXCLUSIVE ACESSORIOS PARA JUNTA,COM DIAMETRO DE 250MM,COMPRIMENTO ATE 1,0M.FORNECIMENTO</t>
  </si>
  <si>
    <t>TUBO DE FERRO FUNDIDO DUCTIL COM FLANGES SOLDADOS,CLASSE DEPRESSAO PN-16,ESPESSURA CLASSE K-9,PARA AGUA,CONFORME ABNT NBR 7560 E ABNT NBR 7675,REVESTIDO EXTERNAMENTE COM ZINCO METALICO E PINTURA BETUMINOSA E INTERNAMENTE COM ARGAMASSA DE CIMENTO,EXCLUSIVE ACESSORIOS PARA JUNTA,COM DIAMETRO DE 300MM,COMPRIMENTO ATE 1,0M.FORNECIMENTO</t>
  </si>
  <si>
    <t>TUBO DE FERRO FUNDIDO DUCTIL COM FLANGES SOLDADOS,CLASSE DEPRESSAO PN-16,ESPESSURA CLASSE K-9,PARA AGUA,CONFORME ABNT NBR 7560 E ABNT NBR 7675,REVESTIDO EXTERNAMENTE COM ZINCO METALICO E PINTURA BETUMINOSA E INTERNAMENTE COM ARGAMASSA DE CIMENTO,EXCLUSIVE ACESSORIOS PARA JUNTA,COM DIAMETRO DE 350MM,COMPRIMENTO ATE 1,0M.FORNECIMENTO</t>
  </si>
  <si>
    <t>TUBO DE FERRO FUNDIDO DUCTIL COM FLANGES SOLDADOS,CLASSE DEPRESSAO PN-16,ESPESSURA CLASSE K-9,PARA AGUA,CONFORME ABNT NBR 7560 E ABNT NBR 7675,REVESTIDO EXTERNAMENTE COM ZINCO METALICO E PINTURA BETUMINOSA E INTERNAMENTE COM ARGAMASSA DE CIMENTO,EXCLUSIVE ACESSORIOS PARA JUNTA,COM DIAMETRO DE 400MM,COMPRIMENTO ATE 1,0M.FORNECIMENTO</t>
  </si>
  <si>
    <t>TUBO DE FERRO FUNDIDO DUCTIL COM FLANGES SOLDADOS,CLASSE DEPRESSAO PN-16,ESPESSURA CLASSE K-9,PARA AGUA,CONFORME ABNT NBR 7560 E ABNT NBR 7675,REVESTIDO EXTERNAMENTE COM ZINCO METALICO E PINTURA BETUMINOSA E INTERNAMENTE COM ARGAMASSA DE CIMENTO,EXCLUSIVE ACESSORIOS PARA JUNTA,COM DIAMETRO DE 450MM,COMPRIMENTO ATE 1,0M.FORNECIMENTO</t>
  </si>
  <si>
    <t>TUBO DE FERRO FUNDIDO DUCTIL COM FLANGES SOLDADOS,CLASSE DEPRESSAO PN-16,ESPESSURA CLASSE K-9,PARA AGUA,CONFORME ABNT NBR 7560 E ABNT NBR 7675,REVESTIDO EXTERNAMENTE COM ZINCO METALICO E PINTURA BETUMINOSA E INTERNAMENTE COM ARGAMASSA DE CIMENTO,EXCLUSIVE ACESSORIOS PARA JUNTA,COM DIAMETRO DE 500MM,COMPRIMENTO ATE 1,0M.FORNECIMENTO</t>
  </si>
  <si>
    <t>TUBO DE FERRO FUNDIDO DUCTIL COM FLANGES SOLDADOS,CLASSE DEPRESSAO PN-16,ESPESSURA CLASSE K-9,PARA AGUA,CONFORME ABNT NBR 7560 E ABNT NBR 7675,REVESTIDO EXTERNAMENTE COM ZINCO METALICO E PINTURA BETUMINOSA E INTERNAMENTE COM ARGAMASSA DE CIMENTO,EXCLUSIVE ACESSORIOS PARA JUNTA,COM DIAMETRO DE 600MM,COMPRIMENTO ATE 1,0M.FORNECIMENTO</t>
  </si>
  <si>
    <t>TUBO DE FERRO FUNDIDO DUCTIL COM FLANGES ROSCADOS,CLASSE DEPRESSAO PN-16,ESPESSURA CLASSE K-12,PARA AGUA,CONFORME ABNTNBR 7560 E ABNT NBR 7675,REVESTIDO EXTERNAMENTE COM ZINCO METALICO E PINTURA BETUMINOSA E INTERNAMENTE COM ARGAMASSA DECIMENTO,EXCLUSIVE ACESSORIOS PARA JUNTA,COM DIAMETRO DE 700MM,COMPRIMENTO ATE 1,0M.FORNECIMENTO</t>
  </si>
  <si>
    <t>TUBO DE FERRO FUNDIDO DUCTIL COM 2 FLANGES INTEGRAIS FUNDIDOS,ESPESSURA CLASSE K-14,CLASSE DE PRESSAO PN-16,PARA AGUA,CONFORME ABNT NBR 7560 E ABNT NBR 7675,REVESTIDO EXTERNAMENTEE INTERNAMENTE COM PINTURA BETUMINOSA,EXCLUSIVE ACESSORIOS PARA JUNTA,COM DIAMETRO DE 800MM,COMPRIMENTO DE 1,0M.FORNECIMENTO</t>
  </si>
  <si>
    <t>TUBO DE FERRO FUNDIDO DUCTIL COM 2 FLANGES INTEGRAIS FUNDIDOS,ESPESSURA CLASSE K-14,CLASSE DE PRESSAO PN-16,PARA AGUA,CONFORME ABNT NBR 7560 E ABNT NBR 7675,REVESTIDO EXTERNAMENTEE INTERNAMENTE COM PINTURA BETUMINOSA,EXCLUSIVE ACESSORIOS PARA JUNTA,COM DIAMETRO DE 800MM,COMPRIMENTO DE 1,5M.FORNECIMENTO</t>
  </si>
  <si>
    <t>TUBO DE FERRO FUNDIDO DUCTIL COM 2 FLANGES INTEGRAIS FUNDIDOS,ESPESSURA CLASSE K-14,CLASSE DE PRESSAO PN-16,PARA AGUA,CONFORME ABNT NBR 7560 E ABNT NBR 7675,REVESTIDO EXTERNAMENTEE INTERNAMENTE COM PINTURA BETUMINOSA,EXCLUSIVE ACESSORIOS PARA JUNTA,COM DIAMETRO DE 800MM,COMPRIMENTO DE 2,0M.FORNECIMENTO</t>
  </si>
  <si>
    <t>TUBO DE FERRO FUNDIDO DUCTIL COM 2 FLANGES INTEGRAIS FUNDIDOS,ESPESSURA CLASSE K-14,CLASSE DE PRESSAO PN-16,PARA AGUA,CONFORME ABNT NBR 7560 E ABNT NBR 7675,REVESTIDO EXTERNAMENTEE INTERNAMENTE COM PINTURA BETUMINOSA,EXCLUSIVE ACESSORIOS PARA JUNTA,COM DIAMETRO DE 900MM,COMPRIMENTO DE 1,0M.FORNECIMENTO</t>
  </si>
  <si>
    <t>TUBO DE FERRO FUNDIDO DUCTIL COM 2 FLANGES INTEGRAIS FUNDIDOS,ESPESSURA CLASSE K-14,CLASSE DE PRESSAO PN-16,PARA AGUA,CONFORME ABNT NBR 7560 E ABNT NBR 7675,REVESTIDO EXTERNAMENTEE INTERNAMENTE COM PINTURA BETUMINOSA,EXCLUSIVE ACESSORIOS PARA JUNTA,COM DIAMETRO DE 900MM,COMPRIMENTO DE 1,5M.FORNECIMENTO</t>
  </si>
  <si>
    <t>TUBO DE FERRO FUNDIDO DUCTIL COM 2 FLANGES INTEGRAIS FUNDIDOS,ESPESSURA CLASSE K-14,CLASSE DE PRESSAO PN-16,PARA AGUA,CONFORME ABNT NBR 7560 E ABNT NBR 7675,REVESTIDO EXTERNAMENTEE INTERNAMENTE COM PINTURA BETUMINOSA,EXCLUSIVE ACESSORIOS PARA JUNTA,COM DIAMETRO DE 900MM,COMPRIMENTO DE 2,0M.FORNECIMENTO</t>
  </si>
  <si>
    <t>TUBO DE FERRO FUNDIDO DUCTIL COM 2 FLANGES INTEGRAIS FUNDIDOS,ESPESSURA CLASSE K-14,CLASSE DE PRESSAO PN-16,PARA AGUA,CONFORME ABNT NBR 7560 E ABNT NBR 7675,REVESTIDO EXTERNAMENTEE INTERNAMENTE COM PINTURA BETUMINOSA,EXCLUSIVE ACESSORIOS PARA JUNTA,COM DIAMETRO DE 1000MM,COMPRIMENTO DE 1,0M.FORNECIMENTO</t>
  </si>
  <si>
    <t>TUBO DE FERRO FUNDIDO DUCTIL COM 2 FLANGES INTEGRAIS FUNDIDOS,ESPESSURA CLASSE K-14,CLASSE DE PRESSAO PN-16,PARA AGUA,CONFORME ABNT NBR 7560 E ABNT NBR 7675,REVESTIDO EXTERNAMENTEE INTERNAMENTE COM PINTURA BETUMINOSA,EXCLUSIVE ACESSORIOS PARA JUNTA,COM DIAMETRO DE 1000MM,COMPRIMENTO DE 1,5M.FORNECIMENTO</t>
  </si>
  <si>
    <t>TUBO DE FERRO FUNDIDO DUCTIL COM 2 FLANGES INTEGRAIS FUNDIDOS,ESPESSURA CLASSE K-14,CLASSE DE PRESSAO PN-16,PARA AGUA,CONFORME ABNT NBR 7560 E ABNT NBR 7675,REVESTIDO EXTERNAMENTEE INTERNAMENTE COM PINTURA BETUMINOSA,EXCLUSIVE ACESSORIOS PARA JUNTA,COM DIAMETRO DE 1000MM,COMPRIMENTO DE 2,0M.FORNECIMENTO</t>
  </si>
  <si>
    <t>TUBO DE FERRO FUNDIDO DUCTIL COM 2 FLANGES INTEGRAIS FUNDIDOS,ESPESSURA CLASSE K-14,CLASSE DE PRESSAO PN-16,PARA AGUA,CONFORME ABNT NBR 7560 E ABNT NBR 7675,REVESTIDO EXTERNAMENTEE INTERNAMENTE COM PINTURA BETUMINOSA,EXCLUSIVE ACESSORIOS PARA JUNTA,COM DIAMETRO DE 1200MM,COMPRIMENTO DE 1,0M.FORNECIMENTO</t>
  </si>
  <si>
    <t>TUBO DE FERRO FUNDIDO DUCTIL COM 2 FLANGES INTEGRAIS FUNDIDOS,ESPESSURA CLASSE K-14,CLASSE DE PRESSAO PN-16,PARA AGUA,CONFORME ABNT NBR 7560 E ABNT NBR 7675,REVESTIDO EXTERNAMENTEE INTERNAMENTE COM PINTURA BETUMINOSA,EXCLUSIVE ACESSORIOS PARA JUNTA,COM DIAMETRO DE 1200MM,COMPRIMENTO DE 1,5M.FORNECIMENTO</t>
  </si>
  <si>
    <t>TUBO DE FERRO FUNDIDO DUCTIL COM 2 FLANGES INTEGRAIS FUNDIDOS,ESPESSURA CLASSE K-14,CLASSE DE PRESSAO PN-16,PARA AGUA,CONFORME ABNT NBR 7560 E ABNT NBR 7675,REVESTIDO EXTERNAMENTEE INTERNAMENTE COM PINTURA BETUMINOSA,EXCLUSIVE ACESSORIOS PARA JUNTA,COM DIAMETRO DE 1200MM,COMPRIMENTO DE 2,0M.FORNECIMENTO</t>
  </si>
  <si>
    <t>TUBO DE FERRO FUNDIDO DUCTIL COM PONTA E FLANGE SOLDADOS,ESPESSURA CLASSE K-9,CLASSE DE PRESSAO PN-10,PARA AGUA,CONFORMEABNT NBR 7560 E ABNT NBR 7675,REVESTIDO EXTERNAMENTE COM ZINCO METALICO E INTERNAMENTE COM ARGAMASSA DE CIMENTO,EXCLUSIVE ACESSORIOS PARA JUNTA,COM DIAMETRO DE 80MM,COMPRIMENTO ATE 1,0M.FORNECIMENTO</t>
  </si>
  <si>
    <t>TUBO DE FERRO FUNDIDO DUCTIL COM PONTA E FLANGE SOLDADOS,ESPESSURA CLASSE K-9,CLASSE DE PRESSAO PN-10,PARA AGUA,CONFORMEABNT NBR 7560 E ABNT NBR 7675,REVESTIDO EXTERNAMENTE COM ZINCO METALICO E INTERNAMENTE COM ARGAMASSA DE CIMENTO,EXCLUSIVE ACESSORIOS PARA JUNTA,COM DIAMETRO DE 100MM,COMPRIMENTO ATE 1,0M.FORNECIMENTO</t>
  </si>
  <si>
    <t>TUBO DE FERRO FUNDIDO DUCTIL COM PONTA E FLANGE SOLDADOS,ESPESSURA CLASSE K-9,CLASSE DE PRESSAO PN-10,PARA AGUA,CONFORMEABNT NBR 7560 E ABNT NBR 7675,REVESTIDO EXTERNAMENTE COM ZINCO METALICO E INTERNAMENTE COM ARGAMASSA DE CIMENTO,EXCLUSIVE ACESSORIOS PARA JUNTA,COM DIAMETRO DE 150MM,COMPRIMENTO ATE 1,0M.FORNECIMENTO</t>
  </si>
  <si>
    <t>TUBO DE FERRO FUNDIDO DUCTIL COM PONTA E FLANGE SOLDADOS,ESPESSURA CLASSE K-9,CLASSE DE PRESSAO PN-10,PARA AGUA,CONFORMEABNT NBR 7560 E ABNT NBR 7675,REVESTIDO EXTERNAMENTE COM ZINCO METALICO E INTERNAMENTE COM ARGAMASSA DE CIMENTO,EXCLUSIVE ACESSORIOS PARA JUNTA,COM DIAMETRO DE 200MM,COMPRIMENTO ATE 1,0M.FORNECIMENTO</t>
  </si>
  <si>
    <t>TUBO DE FERRO FUNDIDO DUCTIL COM PONTA E FLANGE SOLDADOS,ESPESSURA CLASSE K-9,CLASSE DE PRESSAO PN-10,PARA AGUA,CONFORMEABNT NBR 7560 E ABNT NBR 7675,REVESTIDO EXTERNAMENTE COM ZINCO METALICO E INTERNAMENTE COM ARGAMASSA DE CIMENTO,EXCLUSIVE ACESSORIOS PARA JUNTA,COM DIAMETRO DE 250MM,COMPRIMENTO ATE 1,0M.FORNECIMENTO</t>
  </si>
  <si>
    <t>TUBO DE FERRO FUNDIDO DUCTIL COM PONTA E FLANGE SOLDADOS,ESPESSURA CLASSE K-9,CLASSE DE PRESSAO PN-10,PARA AGUA,CONFORMEABNT NBR 7560 E ABNT NBR 7675,REVESTIDO EXTERNAMENTE COM ZINCO METALICO E INTERNAMENTE COM ARGAMASSA DE CIMENTO,EXCLUSIVE ACESSORIOS PARA JUNTA,COM DIAMETRO DE 300MM,COMPRIMENTO ATE 1,0M.FORNECIMENTO</t>
  </si>
  <si>
    <t>TUBO DE FERRO FUNDIDO DUCTIL COM PONTA E FLANGE SOLDADOS,ESPESSURA CLASSE K-9,CLASSE DE PRESSAO PN-10,PARA AGUA,CONFORMEABNT NBR 7560 E ABNT NBR 7675,REVESTIDO EXTERNAMENTE COM ZINCO METALICO E INTERNAMENTE COM ARGAMASSA DE CIMENTO,EXCLUSIVE ACESSORIOS PARA JUNTA,COM DIAMETRO DE 350MM,COMPRIMENTO ATE 1,0M.FORNECIMENTO</t>
  </si>
  <si>
    <t>TUBO DE FERRO FUNDIDO DUCTIL COM PONTA E FLANGE SOLDADOS,ESPESSURA CLASSE K-9,CLASSE DE PRESSAO PN-10,PARA AGUA,CONFORMEABNT NBR 7560 E ABNT NBR 7675,REVESTIDO EXTERNAMENTE COM ZINCO METALICO E INTERNAMENTE COM ARGAMASSA DE CIMENTO,EXCLUSIVE ACESSORIOS PARA JUNTA,COM DIAMETRO DE 400MM,COMPRIMENTO ATE 1,0M.FORNECIMENTO</t>
  </si>
  <si>
    <t>TUBO DE FERRO FUNDIDO DUCTIL COM PONTA E FLANGE SOLDADOS,ESPESSURA CLASSE K-9,CLASSE DE PRESSAO PN-10,PARA AGUA,CONFORMEABNT NBR 7560 E ABNT NBR 7675,REVESTIDO EXTERNAMENTE COM ZINCO METALICO E INTERNAMENTE COM ARGAMASSA DE CIMENTO,EXCLUSIVE ACESSORIOS PARA JUNTA,COM DIAMETRO DE 450MM,COMPRIMENTO ATE 1,0M.FORNECIMENTO</t>
  </si>
  <si>
    <t>TUBO DE FERRO FUNDIDO DUCTIL COM PONTA E FLANGE SOLDADOS,ESPESSURA CLASSE K-9,CLASSE DE PRESSAO PN-10,PARA AGUA,CONFORMEABNT NBR 7560 E ABNT NBR 7675,REVESTIDO EXTERNAMENTE COM ZINCO METALICO E INTERNAMENTE COM ARGAMASSA DE CIMENTO,EXCLUSIVE ACESSORIOS PARA JUNTA,COM DIAMETRO DE 500MM,COMPRIMENTO ATE 1,0M.FORNECIMENTO</t>
  </si>
  <si>
    <t>TUBO DE FERRO FUNDIDO DUCTIL COM PONTA E FLANGE SOLDADOS,ESPESSURA CLASSE K-9,CLASSE DE PRESSAO PN-10,PARA AGUA,CONFORMEABNT NBR 7560 E ABNT NBR 7675,REVESTIDO EXTERNAMENTE COM ZINCO METALICO E INTERNAMENTE COM ARGAMASSA DE CIMENTO,EXCLUSIVE ACESSORIOS PARA JUNTA,COM DIAMETRO DE 600MM,COMPRIMENTO ATE 1,0M.FORNECIMENTO</t>
  </si>
  <si>
    <t>TUBO DE FERRO FUNDIDO DUCTIL COM PONTA E FLANGE ROSCADOS,ESPESSURA CLASSE K-12,CLASSE DE PRESSAO PN-10,PARA AGUA,CONFORME ABNT NBR 7560 E ABNT NBR 7675,REVESTIDO EXTERNAMENTE COM ZINCO METALICO E INTERNAMENTE COM ARGAMASSA DE CIMENTO,EXCLUSIVE ACESSORIOS PARA JUNTA,COM DIAMETRO DE 700MM,COMPRIMENTOATE 1,0M.FORNECIMENTO</t>
  </si>
  <si>
    <t>TUBO DE FERRO FUNDIDO DUCTIL COM PONTA E FLANGE ROSCADOS,ESPESSURA CLASSE K-12,CLASSE DE PRESSAO PN-10,PARA AGUA,CONFORME ABNT NBR 7560 E ABNT NBR 7675,REVESTIDO EXTERNAMENTE COM ZINCO METALICO E INTERNAMENTE COM ARGAMASSA DE CIMENTO,EXCLUSIVE ACESSORIOS PARA JUNTA,COM DIAMETRO DE 800MM,COMPRIMENTOATE 1,0M.FORNECIMENTO</t>
  </si>
  <si>
    <t>TUBO DE FERRO FUNDIDO DUCTIL COM PONTA E FLANGE ROSCADOS,ESPESSURA CLASSE K-12,CLASSE DE PRESSAO PN-10,PARA AGUA,CONFORME ABNT NBR 7560 E ABNT NBR 7675,REVESTIDO EXTERNAMENTE COM ZINCO METALICO E INTERNAMENTE COM ARGAMASSA DE CIMENTO,EXCLUSIVE ACESSORIOS PARA JUNTA,COM DIAMETRO DE 900MM,COMPRIMENTOATE 1,0M.FORNECIMENTO</t>
  </si>
  <si>
    <t>TUBO DE FERRO FUNDIDO DUCTIL COM PONTA E FLANGE ROSCADOS,ESPESSURA CLASSE K-12,CLASSE DE PRESSAO PN-10,PARA AGUA,CONFORME ABNT NBR 7560 E ABNT NBR 7675,REVESTIDO EXTERNAMENTE COM ZINCO METALICO E INTERNAMENTE COM ARGAMASSA DE CIMENTO,EXCLUSIVE ACESSORIOS PARA JUNTA,COM DIAMETRO DE 1000MM,COMPRIMENTOATE 1,0M.FORNECIMENTO</t>
  </si>
  <si>
    <t>TUBO DE FERRO FUNDIDO DUCTIL COM PONTA E FLANGE ROSCADOS,ESPESSURA CLASSE K-12,CLASSE DE PRESSAO PN-10,PARA AGUA,CONFORME ABNT NBR 7560 E ABNT NBR 7675,REVESTIDO EXTERNAMENTE COM ZINCO METALICO E INTERNAMENTE COM ARGAMASSA DE CIMENTO,EXCLUSIVE ACESSORIOS PARA JUNTA,COM DIAMETRO DE 1200MM,COMPRIMENTOATE 1,0M.FORNECIMENTO</t>
  </si>
  <si>
    <t>TUBO DE FERRO FUNDIDO DUCTIL COM PONTA E FLANGE SOLDADOS,ESPESSURA CLASSE K-9,CLASSE DE PRESSAO PN-16,PARA AGUA,CONFORMEABNT NBR 7560 E ABNT NBR 7675,REVESTIDO EXTERNAMENTE COM ZINCO METALICO E INTERNAMENTE COM ARGAMASSA DE CIMENTO,EXCLUSIVE ACESSORIOS PARA JUNTA,COM DIAMETRO DE 80MM,COMPRIMENTO ATE 1,0M.FORNECIMENTO</t>
  </si>
  <si>
    <t>TUBO DE FERRO FUNDIDO DUCTIL COM PONTA E FLANGE SOLDADOS,ESPESSURA CLASSE K-9,CLASSE DE PRESSAO PN-16,PARA AGUA,CONFORMEABNT NBR 7560 E ABNT NBR 7675,REVESTIDO EXTERNAMENTE COM ZINCO METALICO E INTERNAMENTE COM ARGAMASSA DE CIMENTO,EXCLUSIVE ACESSORIOS PARA JUNTA,COM DIAMETRO DE 100MM,COMPRIMENTO ATE 1,0M.FORNECIMENTO</t>
  </si>
  <si>
    <t>TUBO DE FERRO FUNDIDO DUCTIL COM PONTA E FLANGE SOLDADOS,ESPESSURA CLASSE K-9,CLASSE DE PRESSAO PN-16,PARA AGUA,CONFORMEABNT NBR 7560 E ABNT NBR 7675,REVESTIDO EXTERNAMENTE COM ZINCO METALICO E INTERNAMENTE COM ARGAMASSA DE CIMENTO,EXCLUSIVE ACESSORIOS PARA JUNTA,COM DIAMETRO DE 150MM,COMPRIMENTO ATE 1,0M.FORNECIMENTO</t>
  </si>
  <si>
    <t>TUBO DE FERRO FUNDIDO DUCTIL COM PONTA E FLANGE SOLDADOS,ESPESSURA CLASSE K-9,CLASSE DE PRESSAO PN-16,PARA AGUA,CONFORMEABNT NBR 7560 E ABNT NBR 7675,REVESTIDO EXTERNAMENTE COM ZINCO METALICO E INTERNAMENTE COM ARGAMASSA DE CIMENTO,EXCLUSIVE ACESSORIOS PARA JUNTA,COM DIAMETRO DE 200MM,COMPRIMENTO ATE 1,0M.FORNECIMENTO</t>
  </si>
  <si>
    <t>TUBO DE FERRO FUNDIDO DUCTIL COM PONTA E FLANGE SOLDADOS,ESPESSURA CLASSE K-9,CLASSE DE PRESSAO PN-16,PARA AGUA,CONFORMEABNT NBR 7560 E ABNT NBR 7675,REVESTIDO EXTERNAMENTE COM ZINCO METALICO E INTERNAMENTE COM ARGAMASSA DE CIMENTO,EXCLUSIVE ACESSORIOS PARA JUNTA,COM DIAMETRO DE 250MM,COMPRIMENTO ATE 1,0M.FORNECIMENTO</t>
  </si>
  <si>
    <t>TUBO DE FERRO FUNDIDO DUCTIL COM PONTA E FLANGE SOLDADOS,ESPESSURA CLASSE K-9,CLASSE DE PRESSAO PN-16,PARA AGUA,CONFORMEABNT NBR 7560 E ABNT NBR 7675,REVESTIDO EXTERNAMENTE COM ZINCO METALICO E INTERNAMENTE COM ARGAMASSA DE CIMENTO,EXCLUSIVE ACESSORIOS PARA JUNTA,COM DIAMETRO DE 300MM,COMPRIMENTO ATE 1,0M.FORNECIMENTO</t>
  </si>
  <si>
    <t>TUBO DE FERRO FUNDIDO DUCTIL COM PONTA E FLANGE SOLDADOS,ESPESSURA CLASSE K-9,CLASSE DE PRESSAO PN-16,PARA AGUA,CONFORMEABNT NBR 7560 E ABNT NBR 7675,REVESTIDO EXTERNAMENTE COM ZINCO METALICO E INTERNAMENTE COM ARGAMASSA DE CIMENTO,EXCLUSIVE ACESSORIOS PARA JUNTA,COM DIAMETRO DE 350MM,COMPRIMENTO ATE 1,0M.FORNECIMENTO</t>
  </si>
  <si>
    <t>TUBO DE FERRO FUNDIDO DUCTIL COM PONTA E FLANGE SOLDADOS,ESPESSURA CLASSE K-9,CLASSE DE PRESSAO PN-16,PARA AGUA,CONFORMEABNT NBR 7560 E ABNT NBR 7675,REVESTIDO EXTERNAMENTE COM ZINCO METALICO E INTERNAMENTE COM ARGAMASSA DE CIMENTO,EXCLUSIVE ACESSORIOS PARA JUNTA,COM DIAMETRO DE 400MM,COMPRIMENTO ATE 1,0M.FORNECIMENTO</t>
  </si>
  <si>
    <t>TUBO DE FERRO FUNDIDO DUCTIL COM PONTA E FLANGE SOLDADOS,ESPESSURA CLASSE K-9,CLASSE DE PRESSAO PN-16,PARA AGUA,CONFORMEABNT NBR 7560 E ABNT NBR 7675,REVESTIDO EXTERNAMENTE COM ZINCO METALICO E INTERNAMENTE COM ARGAMASSA DE CIMENTO,EXCLUSIVE ACESSORIOS PARA JUNTA,COM DIAMETRO DE 450MM,COMPRIMENTO ATE 1,0M.FORNECIMENTO</t>
  </si>
  <si>
    <t>TUBO DE FERRO FUNDIDO DUCTIL COM PONTA E FLANGE SOLDADOS,ESPESSURA CLASSE K-9,CLASSE DE PRESSAO PN-16,PARA AGUA,CONFORMEABNT NBR 7560 E ABNT NBR 7675,REVESTIDO EXTERNAMENTE COM ZINCO METALICO E INTERNAMENTE COM ARGAMASSA DE CIMENTO,EXCLUSIVE ACESSORIOS PARA JUNTA,COM DIAMETRO DE 500MM,COMPRIMENTO ATE 1,0M.FORNECIMENTO</t>
  </si>
  <si>
    <t>TUBO DE FERRO FUNDIDO DUCTIL COM PONTA E FLANGE SOLDADOS,ESPESSURA CLASSE K-9,CLASSE DE PRESSAO PN-16,PARA AGUA,CONFORMEABNT NBR 7560 E ABNT NBR 7675,REVESTIDO EXTERNAMENTE COM ZINCO METALICO E INTERNAMENTE COM ARGAMASSA DE CIMENTO,EXCLUSIVE ACESSORIOS PARA JUNTA,COM DIAMETRO DE 600MM,COMPRIMENTO ATE 1,0M.FORNECIMENTO</t>
  </si>
  <si>
    <t>TUBO DE FERRO FUNDIDO DUCTIL COM PONTA E FLANGE ROSCADOS,ESPESSURA CLASSE K-12,CLASSE DE PRESSAO PN-16,PARA AGUA,CONFORME ABNT NBR 7560 E ABNT NBR 7675,REVESTIDO EXTERNAMENTE COM ZINCO METALICO E INTERNAMENTE COM ARGAMASSA DE CIMENTO,EXCLUSIVE ACESSORIOS PARA JUNTA,COM DIAMETRO DE 700MM,COMPRIMENTOATE 1,0M.FORNECIMENTO</t>
  </si>
  <si>
    <t>TUBO DE FERRO FUNDIDO DUCTIL COM BOLSA DE JUNTA ELASTICA E FLANGE SOLDADO,ESPESSURA CLASSE K-9,CLASSE DE PRESSAO PN-10,PARA AGUA,CONFORME ABNT NBR 7560 E ABNT NBR 7675,REVESTIDO EXTERNAMENTE COM ZINCO METALICO E PINTURA BETUMINOSA E INTERNAMENTE COM ARGAMASSA DE CIMENTO,EXCLUSIVE ACESSORIOS PARA JUNTA,COM DIAMETRO DE 80MM,COMPRIMENTO ATE 1,0M.FORNECIMENTO</t>
  </si>
  <si>
    <t>TUBO DE FERRO FUNDIDO DUCTIL COM BOLSA DE JUNTA ELASTICA E FLANGE SOLDADOS,ESPESSURA CLASSE K-9,CLASSE DE PRESSAO PN-10,PARA AGUA,CONFORME ABNT NBR 7560 E ABNT NBR 7675,REVESTIDO EXTERNAMENTE COM ZINCO METALICO E PINTURA BETUMINOSA E INTERNAMENTE COM ARGAMASSA DE CIMENTO,EXCLUSIVE ACESSORIOS PARA JUNTA,COM DIAMETRO DE 100MM,COMPRIMENTO ATE 1,0M.FORNECIMENTO</t>
  </si>
  <si>
    <t>TUBO DE FERRO FUNDIDO DUCTIL COM BOLSA DE JUNTA ELASTICA E FLANGE SOLDADOS,ESPESSURA CLASSE K-9,CLASSE DE PRESSAO PN-10,PARA AGUA,CONFORME ABNT NBR 7560 E ABNT NBR 7675,REVESTIDO EXTERNAMENTE COM ZINCO METALICO E PINTURA BETUMINOSA E INTERNAMENTE COM ARGAMASSA DE CIMENTO,EXCLUSIVE ACESSORIOS PARA JUNTA,COM DIAMETRO DE 150MM,COMPRIMENTO ATE 1,0M.FORNECIMENTO</t>
  </si>
  <si>
    <t>TUBO DE FERRO FUNDIDO DUCTIL COM BOLSA DE JUNTA ELASTICA E FLANGE SOLDADOS,ESPESSURA CLASSE K-9,CLASSE DE PRESSAO PN-10,PARA AGUA,CONFORME ABNT NBR 7560 E ABNT NBR 7675,REVESTIDO EXTERNAMENTE COM ZINCO METALICO E PINTURA BETUMINOSA E INTERNAMENTE COM ARGAMASSA DE CIMENTO,EXCLUSIVE ACESSORIOS PARA JUNTA,COM DIAMETRO DE 200MM,COMPRIMENTO ATE 1,0M.FORNECIMENTO</t>
  </si>
  <si>
    <t>TUBO DE FERRO FUNDIDO DUCTIL COM BOLSA DE JUNTA ELASTICA E FLANGE SOLDADOS,ESPESSURA CLASSE K-9,CLASSE DE PRESSAO PN-10,PARA AGUA,CONFORME ABNT NBR 7560 E ABNT NBR 7675,REVESTIDO EXTERNAMENTE COM ZINCO METALICO E PINTURA BETUMINOSA E INTERNAMENTE COM ARGAMASSA DE CIMENTO,EXCLUSIVE ACESSORIOS PARA JUNTA,COM DIAMETRO DE 250MM,COMPRIMENTO ATE 1,0M.FORNECIMENTO</t>
  </si>
  <si>
    <t>TUBO DE FERRO FUNDIDO DUCTIL COM BOLSA DE JUNTA ELASTICA E FLANGE SOLDADOS,ESPESSURA CLASSE K-9,CLASSE DE PRESSAO PN-10,PARA AGUA,CONFORME ABNT NBR 7560 E ABNT NBR 7675,REVESTIDO EXTERNAMENTE COM ZINCO METALICO E PINTURA BETUMINOSA E INTERNAMENTE COM ARGAMASSA DE CIMENTO,EXCLUSIVE ACESSORIOS PARA JUNTA,COM DIAMETRO DE 300MM,COMPRIMENTO ATE 1,0M.FORNECIMENTO</t>
  </si>
  <si>
    <t>TUBO DE FERRO FUNDIDO DUCTIL COM BOLSA DE JUNTA ELASTICA E FLANGE SOLDADOS,ESPESSURA CLASSE K-9,CLASSE DE PRESSAO PN-10,PARA AGUA,CONFORME ABNT NBR 7560 E ABNT NBR 7675,REVESTIDO EXTERNAMENTE COM ZINCO METALICO E PINTURA BETUMINOSA E INTERNAMENTE COM ARGAMASSA DE CIMENTO,EXCLUSIVE ACESSORIOS PARA JUNTA,COM DIAMETRO DE 350MM,COMPRIMENTO ATE 1,0M.FORNECIMENTO</t>
  </si>
  <si>
    <t>TUBO DE FERRO FUNDIDO DUCTIL COM BOLSA DE JUNTA ELASTICA E FLANGE SOLDADOS,ESPESSURA CLASSE K-9,CLASSE DE PRESSAO PN-10,PARA AGUA,CONFORME ABNT NBR 7560 E ABNT NBR 7675,REVESTIDO EXTERNAMENTE COM ZINCO METALICO E PINTURA BETUMINOSA E INTERNAMENTE COM ARGAMASSA DE CIMENTO,EXCLUSIVE ACESSORIOS PARA JUNTA,COM DIAMETRO DE 400MM,COMPRIMENTO ATE 1,0M.FORNECIMENTO</t>
  </si>
  <si>
    <t>TUBO DE FERRO FUNDIDO DUCTIL COM BOLSA DE JUNTA ELASTICA E FLANGE SOLDADOS,ESPESSURA CLASSE K-9,CLASSE DE PRESSAO PN-10,PARA AGUA,CONFORME ABNT NBR 7560 E ABNT NBR 7675,REVESTIDO EXTERNAMENTE COM ZINCO METALICO E PINTURA BETUMINOSA E INTERNAMENTE COM ARGAMASSA DE CIMENTO,EXCLUSIVE ACESSORIOS PARA JUNTA,COM DIAMETRO DE 450MM,COMPRIMENTO ATE 1,0M.FORNECIMENTO</t>
  </si>
  <si>
    <t>TUBO DE FERRO FUNDIDO DUCTIL COM BOLSA DE JUNTA ELASTICA E FLANGE SOLDADOS,ESPESSURA CLASSE K-9,CLASSE DE PRESSAO PN-10,PARA AGUA,CONFORME ABNT NBR 7560 E ABNT NBR 7675,REVESTIDO EXTERNAMENTE COM ZINCO METALICO E PINTURA BETUMINOSA E INTERNAMENTE COM ARGAMASSA DE CIMENTO,EXCLUSIVE ACESSORIOS PARA JUNTA,COM DIAMETRO DE 500MM,COMPRIMENTO ATE 1,0M.FORNECIMENTO</t>
  </si>
  <si>
    <t>TUBO DE FERRO FUNDIDO DUCTIL COM BOLSA DE JUNTA ELASTICA E FLANGE SOLDADOS,ESPESSURA CLASSE K-9,CLASSE DE PRESSAO PN-10,PARA AGUA,CONFORME ABNT NBR 7560 E ABNT NBR 7675,REVESTIDO EXTERNAMENTE COM ZINCO METALICO E PINTURA BETUMINOSA E INTERNAMENTE COM ARGAMASSA DE CIMENTO,EXCLUSIVE ACESSORIOS PARA JUNTA,COM DIAMETRO DE 600MM,COMPRIMENTO ATE 1,0M.FORNECIMENTO</t>
  </si>
  <si>
    <t>TUBO DE FERRO FUNDIDO DUCTIL COM BOLSA DE JUNTA ELASTICA E FLANGE ROSCADOS,ESPESSURA CLASSE K-12,CLASSE DE PRESSAO PN-10,PARA AGUA,CONFORME ABNT NBR 7560 E ABNT NBR 7675,REVESTIDOEXTERNAMENTE COM ZINCO METALICO E PINTURA BETUMINOSA E INTERNAMENTE COM ARGAMASSA DE CIMENTO,EXCLUSIVE ACESSORIOS PARA JUNTA,COM DIAMETRO DE 700MM,COMPRIMENTO ATE 1,0M.FORNECIMENTO</t>
  </si>
  <si>
    <t>TUBO DE FERRO FUNDIDO DUCTIL COM BOLSA DE JUNTA ELASTICA E FLANGE ROSCADOS,ESPESSURA CLASSE K-12,CLASSE DE PRESSAO PN-10,PARA AGUA,CONFORME ABNT NBR 7560 E ABNT NBR 7675,REVESTIDOEXTERNAMENTE COM ZINCO METALICO E PINTURA BETUMINOSA E INTERNAMENTE COM ARGAMASSA DE CIMENTO,EXCLUSIVE ACESSORIOS PARA JUNTA,COM DIAMETRO DE 800MM,COMPRIMENTO ATE 1,0M.FORNECIMENTO</t>
  </si>
  <si>
    <t>TUBO DE FERRO FUNDIDO DUCTIL COM BOLSA DE JUNTA ELASTICA E FLANGE ROSCADOS,ESPESSURA CLASSE K-12,CLASSE DE PRESSAO PN-10,PARA AGUA,CONFORME ABNT NBR 7560 E ABNT NBR 7675,REVESTIDOEXTERNAMENTE COM ZINCO METALICO E PINTURA BETUMINOSA E INTERNAMENTE COM ARGAMASSA DE CIMENTO,EXCLUSIVE ACESSORIOS PARA JUNTA,COM DIAMETRO DE 900MM,COMPRIMENTO ATE 1,0M.FORNECIMENTO</t>
  </si>
  <si>
    <t>TUBO DE FERRO FUNDIDO DUCTIL COM BOLSA DE JUNTA ELASTICA E FLANGE ROSCADOS,ESPESSURA CLASSE K-12,CLASSE DE PRESSAO PN-10,PARA AGUA,CONFORME ABNT NBR 7560 E ABNT NBR 7675,REVESTIDOEXTERNAMENTE COM ZINCO METALICO E PINTURA BETUMINOSA E INTERNAMENTE COM ARGAMASSA DE CIMENTO,EXCLUSIVE ACESSORIOS PARA JUNTA,C/DIAMETRO DE 1000MM,COMPRIMENTO ATE 1,0M.FORNECIMENTO</t>
  </si>
  <si>
    <t>TUBO DE FERRO FUNDIDO DUCTIL COM BOLSA DE JUNTA ELASTICA E FLANGE ROSCADOS,ESPESSURA CLASSE K-12,CLASSE DE PRESSAO PN-10,PARA AGUA,CONFORME ABNT NBR 7560 E ABNT NBR 7675,REVESTIDOEXTERNAMENTE COM ZINCO METALICO E PINTURA BETUMINOSA E INTERNAMENTE COM ARGAMASSA DE CIMENTO,EXCLUSIVE ACESSORIOS PARA JUNTA,C/DIAMETRO DE 1200MM,COMPRIMENTO ATE 1,0M.FORNECIMENTO</t>
  </si>
  <si>
    <t>TUBO DE FERRO FUNDIDO DUCTIL COM BOLSA DE JUNTA ELASTICA E FLANGE SOLDADOS,ESPESSURA CLASSE K-9,CLASSE DE PRESSAO PN-16,PARA AGUA,CONFORME ABNT NBR 7560 E ABNT NBR 7675,REVESTIDO EXTERNAMENTE COM ZINCO METALICO E PINTURA BETUMINOSA E INTERNAMENTE COM ARGAMASSA DE CIMENTO,EXCLUSIVE ACESSORIOS PARA JUNTA,COM DIAMETRO DE 80MM,COMPRIMENTO ATE 1,0M.FORNECIMENTO</t>
  </si>
  <si>
    <t>TUBO DE FERRO FUNDIDO DUCTIL COM BOLSA DE JUNTA ELASTICA E FLANGE SOLDADOS,ESPESSURA CLASSE K-9,CLASSE DE PRESSAO PN-16,PARA AGUA,CONFORME ABNT NBR 7560 E ABNT NBR 7675,REVESTIDO EXTERNAMENTE COM ZINCO METALICO E PINTURA BETUMINOSA E INTERNAMENTE COM ARGAMASSA DE CIMENTO,EXCLUSIVE ACESSORIOS PARA JUNTA,COM DIAMETRO DE 100MM,COMPRIMENTO ATE 1,0M.FORNECIMENTO</t>
  </si>
  <si>
    <t>TUBO DE FERRO FUNDIDO DUCTIL COM BOLSA DE JUNTA ELASTICA E FLANGE SOLDADOS,ESPESSURA CLASSE K-9,CLASSE DE PRESSAO PN-16,PARA AGUA,CONFORME ABNT NBR 7560 E ABNT NBR 7675,REVESTIDO EXTERNAMENTE COM ZINCO METALICO E PINTURA BETUMINOSA E INTERNAMENTE COM ARGAMASSA DE CIMENTO,EXCLUSIVE ACESSORIOS PARA JUNTA,COM DIAMETRO DE 150MM,COMPRIMENTO ATE 1,0M.FORNECIMENTO</t>
  </si>
  <si>
    <t>TUBO DE FERRO FUNDIDO DUCTIL COM BOLSA DE JUNTA ELASTICA E FLANGE SOLDADOS,ESPESSURA CLASSE K-9,CLASSE DE PRESSAO PN-16,PARA AGUA,CONFORME ABNT NBR 7560 E ABNT NBR 7675,REVESTIDO EXTERNAMENTE COM ZINCO METALICO E PINTURA BETUMINOSA E INTERNAMENTE COM ARGAMASSA DE CIMENTO,EXCLUSIVE ACESSORIOS PARA JUNTA,COM DIAMETRO DE 200MM,COMPRIMENTO ATE 1,0M.FORNECIMENTO</t>
  </si>
  <si>
    <t>TUBO DE FERRO FUNDIDO DUCTIL COM BOLSA DE JUNTA ELASTICA E FLANGE SOLDADOS,ESPESSURA CLASSE K-9,CLASSE DE PRESSAO PN-16,PARA AGUA,CONFORME ABNT NBR 7560 E ABNT NBR 7675,REVESTIDO EXTERNAMENTE COM ZINCO METALICO E PINTURA BETUMINOSA E INTERNAMENTE COM ARGAMASSA DE CIMENTO,EXCLUSIVE ACESSORIOS PARA JUNTA,COM DIAMETRO DE 250MM,COMPRIMENTO ATE 1,0M.FORNECIMENTO</t>
  </si>
  <si>
    <t>TUBO DE FERRO FUNDIDO DUCTIL COM BOLSA DE JUNTA ELASTICA E FLANGE SOLDADOS,ESPESSURA CLASSE K-9,CLASSE DE PRESSAO PN-16,PARA AGUA,CONFORME ABNT NBR 7560 E ABNT NBR 7675,REVESTIDO EXTERNAMENTE COM ZINCO METALICO E PINTURA BETUMINOSA E INTERNAMENTE COM ARGAMASSA DE CIMENTO,EXCLUSIVE ACESSORIOS PARA JUNTA,COM DIAMETRO DE 300MM,COMPRIMENTO ATE 1,0M.FORNECIMENTO</t>
  </si>
  <si>
    <t>TUBO DE FERRO FUNDIDO DUCTIL COM BOLSA DE JUNTA ELASTICA E FLANGE SOLDADOS,ESPESSURA CLASSE K-9,CLASSE DE PRESSAO PN-16,PARA AGUA,CONFORME ABNT NBR 7560 E ABNT NBR 7675,REVESTIDO EXTERNAMENTE COM ZINCO METALICO E PINTURA BETUMINOSA E INTERNAMENTE COM ARGAMASSA DE CIMENTO,EXCLUSIVE ACESSORIOS PARA JUNTA,COM DIAMETRO DE 350MM,COMPRIMENTO ATE 1,0M.FORNECIMENTO</t>
  </si>
  <si>
    <t>TUBO DE FERRO FUNDIDO DUCTIL COM BOLSA DE JUNTA ELASTICA E FLANGE SOLDADOS,ESPESSURA CLASSE K-9,CLASSE DE PRESSAO PN-16,PARA AGUA,CONFORME ABNT NBR 7560 E ABNT NBR 7675,REVESTIDO EXTERNAMENTE COM ZINCO METALICO E PINTURA BETUMINOSA E INTERNAMENTE COM ARGAMASSA DE CIMENTO,EXCLUSIVE ACESSORIOS PARA JUNTA,COM DIAMETRO DE 400MM,COMPRIMENTO ATE 1,0M.FORNECIMENTO</t>
  </si>
  <si>
    <t>TUBO DE FERRO FUNDIDO DUCTIL COM BOLSA DE JUNTA ELASTICA E FLANGE SOLDADOS,ESPESSURA CLASSE K-9,CLASSE DE PRESSAO PN-16,PARA AGUA,CONFORME ABNT NBR 7560 E ABNT NBR 7675,REVESTIDO EXTERNAMENTE COM ZINCO METALICO E PINTURA BETUMINOSA E INTERNAMENTE COM ARGAMASSA DE CIMENTO,EXCLUSIVE ACESSORIOS PARA JUNTA,COM DIAMETRO DE 450MM,COMPRIMENTO ATE 1,0M.FORNECIMENTO</t>
  </si>
  <si>
    <t>TUBO DE FERRO FUNDIDO DUCTIL COM BOLSA DE JUNTA ELASTICA E FLANGE SOLDADOS,ESPESSURA CLASSE K-9,CLASSE DE PRESSAO PN-16,PARA AGUA,CONFORME ABNT NBR 7560 E ABNT NBR 7675,REVESTIDO EXTERNAMENTE COM ZINCO METALICO E PINTURA BETUMINOSA E INTERNAMENTE COM ARGAMASSA DE CIMENTO,EXCLUSIVE ACESSORIOS PARA JUNTA,COM DIAMETRO DE 500MM,COMPRIMENTO ATE 1,0M.FORNECIMENTO</t>
  </si>
  <si>
    <t>TUBO DE FERRO FUNDIDO DUCTIL COM BOLSA DE JUNTA ELASTICA E FLANGE SOLDADOS,ESPESSURA CLASSE K-9,CLASSE DE PRESSAO PN-16,PARA AGUA,CONFORME ABNT NBR 7560 E ABNT NBR 7675,REVESTIDO EXTERNAMENTE COM ZINCO METALICO E PINTURA BETUMINOSA E INTERNAMENTE COM ARGAMASSA DE CIMENTO,EXCLUSIVE ACESSORIOS PARA JUNTA,COM DIAMETRO DE 600MM,COMPRIMENTO ATE 1,0M.FORNECIMENTO</t>
  </si>
  <si>
    <t>TUBO DE FERRO FUNDIDO DUCTIL COM BOLSA DE JUNTA ELASTICA E FLANGE ROSCADOS,ESPESSURA CLASSE K-12,CLASSE DE PRESSAO PN-16,PARA AGUA,CONFORME ABNT NBR 7560 E ABNT NBR 7675,REVESTIDOEXTERNAMENTE COM ZINCO METALICO E PINTURA BETUMINOSA E INTERNAMENTE COM ARGAMASSA DE CIMENTO,EXCLUSIVE ACESSORIOS PARA JUNTA,COM DIAMETRO DE 700MM,COMPRIMENTO ATE 1,0M.FORNECIMENTO</t>
  </si>
  <si>
    <t>TUBO DE FERRO FUNDIDO DUCTIL COM 2 FLANGES SOLDADOS,ESPESSURA CLASSE K-9,CLASSE DE PRESSAO PN-10,REVESTIDO INTERNAMENTECOM ARGAMASSA DE CIMENTO ALUMINOSO E EXTERNAMENTE COM ZINCOMETALICO E PINTURA EPOXI NA COR VERMELHO,PARA ESGOTO SANITARIO CONFORME ABNT NBR 15420 E ABNT NBR 7560,EXCL.ACESSORIOS P/JUNTA,C/DIAMETRO DE 80MM,COMPRIMENTO ATE 1,0M.FORNECIMENTO</t>
  </si>
  <si>
    <t>TUBO DE FERRO FUNDIDO DUCTIL COM 2 FLANGES SOLDADOS,ESPESSURA CLASSE K-9,CLASSE DE PRESSAO PN-10,REVESTIDO INTERNAMENTECOM ARGAMASSA DE CIMENTO ALUMINOSO E EXTERNAMENTE COM ZINCOMETALICO E PINTURA EPOXI NA COR VERMELHA,PARA ESGOTO SANITARIO,CONFORME ABNT NBR 15420 E ABNT NBR 7560,EXCL.ACESSORIOS P/JUNTA,C/DIAMETRO DE 100MM,COMPRIMENTO ATE 1,0M.FORNECIMENTO</t>
  </si>
  <si>
    <t>TUBO DE FERRO FUNDIDO DUCTIL COM 2 FLANGES SOLDADOS,ESPESSURA CLASSE K-9,CLASSE DE PRESSAO PN-10,REVESTIDO INTERNAMENTECOM ARGAMASSA DE CIMENTO ALUMINOSO E EXTERNAMENTE COM ZINCOMETALICO E PINTURA EPOXI NA COR VERMELHA,PARA ESGOTO SANITARIO,CONFORME ABNT NBR 15420 E ABNT NBR 7560,EXCL.ACESSORIOS P/JUNTA,C/DIAMETRO DE 150MM,COMPRIMENTO ATE 1,0M.FORNECIMENTO</t>
  </si>
  <si>
    <t>TUBO DE FERRO FUNDIDO DUCTIL COM 2 FLANGES SOLDADOS,ESPESSURA CLASSE K-9,CLASSE DE PRESSAO PN-10,REVESTIDO INTERNAMENTECOM ARGAMASSA DE CIMENTO ALUMINOSO E EXTERNAMENTE COM ZINCOMETALICO E PINTURA EPOXI NA COR VERMELHA,PARA ESGOTO SANITARIO,CONFORME ABNT NBR 15420 E ABNT NBR 7560,EXCL.ACESSORIOS P/JUNTA,C/DIAMETRO DE 200MM,COMPRIMENTO ATE 1,0M.FORNECIMENTO</t>
  </si>
  <si>
    <t>TUBO DE FERRO FUNDIDO DUCTIL COM 2 FLANGES SOLDADOS,ESPESSURA CLASSE K-9,CLASSE DE PRESSAO PN-10,REVESTIDO INTERNAMENTECOM ARGAMASSA DE CIMENTO ALUMINOSO E EXTERNAMENTE COM ZINCOMETALICO E PINTURA EPOXI NA COR VERMELHA,PARA ESGOTO SANITARIO,CONFORME ABNT NBR 15420 E ABNT NBR 7560,EXCL.ACESSORIOS P/JUNTA,C/DIAMETRO DE 250MM,COMPRIMENTO ATE 1,0M.FORNECIMENTO</t>
  </si>
  <si>
    <t>TUBO DE FERRO FUNDIDO DUCTIL COM 2 FLANGES SOLDADOS,ESPESSURA CLASSE K-9,CLASSE DE PRESSAO PN-10,REVESTIDO INTERNAMENTECOM ARGAMASSA DE CIMENTO ALUMINOSO E EXTERNAMENTE COM ZINCOMETALICO E PINTURA EPOXI NA COR VERMELHA,PARA ESGOTO SANITARIO,CONFORME ABNT NBR 15420 E ABNT NBR 7560,EXCL.ACESSORIOS P/JUNTA,C/DIAMETRO DE 300MM,COMPRIMENTO ATE 1,0M.FORNECIMENTO</t>
  </si>
  <si>
    <t>TUBO DE FERRO FUNDIDO DUCTIL COM 2 FLANGES SOLDADOS,ESPESSURA CLASSE K-9,CLASSE DE PRESSAO PN-10,REVESTIDO INTERNAMENTECOM ARGAMASSA DE CIMENTO ALUMINOSO E EXTERNAMENTE COM ZINCOMETALICO E PINTURA EPOXI NA COR VERMELHA,PARA ESGOTO SANITARIO,CONFORME ABNT NBR 15420 E ABNT NBR 7560,EXCL.ACESSORIOS P/JUNTA,C/DIAMETRO DE 350MM,COMPRIMENTO ATE 1,0M.FORNECIMENTO</t>
  </si>
  <si>
    <t>TUBO DE FERRO FUNDIDO DUCTIL COM 2 FLANGES SOLDADOS,ESPESSURA CLASSE K-9,CLASSE DE PRESSAO PN-10,REVESTIDO INTERNAMENTECOM ARGAMASSA DE CIMENTO ALUMINOSO E EXTERNAMENTE COM ZINCOMETALICO E PINTURA EPOXI NA COR VERMELHA,PARA ESGOTO SANITARIO,CONFORME ABNT NBR 15420 E ABNT NBR 7560,EXCL.ACESSORIOS P/JUNTA,C/DIAMETRO DE 400MM,COMPRIMENTO ATE 1,0M.FORNECIMENTO</t>
  </si>
  <si>
    <t>TUBO DE FERRO FUNDIDO DUCTIL COM 2 FLANGES SOLDADOS,ESPESSURA CLASSE K-9,CLASSE DE PRESSAO PN-10,REVESTIDO INTERNAMENTECOM ARGAMASSA DE CIMENTO ALUMINOSO E EXTERNAMENTE COM ZINCOMETALICO E PINTURA EPOXI NA COR VERMELHA,PARA ESGOTO SANITARIO,CONFORME ABNT NBR 15420 E ABNT NBR 7560,EXCL.ACESSORIOS P/JUNTA,C/DIAMETRO DE 450MM,COMPRIMENTO ATE 1,0M.FORNECIMENTO</t>
  </si>
  <si>
    <t>TUBO DE FERRO FUNDIDO DUCTIL COM 2 FLANGES SOLDADOS,ESPESSURA CLASSE K-9,CLASSE DE PRESSAO PN-10,REVESTIDO INTERNAMENTECOM ARGAMASSA DE CIMENTO ALUMINOSO E EXTERNAMENTE COM ZINCOMETALICO E PINTURA EPOXI NA COR VERMELHA,PARA ESGOTO SANITARIO,CONFORME ABNT NBR 15420 E ABNT NBR 7560,EXCL.ACESSORIOS P/JUNTA,C/DIAMETRO DE 500MM,COMPRIMENTO ATE 1,0M.FORNECIMENT</t>
  </si>
  <si>
    <t>TUBO DE FERRO FUNDIDO DUCTIL COM 2 FLANGES SOLDADOS,ESPESSURA CLASSE K-9,CLASSE DE PRESSAO PN-10,REVESTIDO INTERNAMENTECOM ARGAMASSA DE CIMENTO ALUMINOSO E EXTERNAMENTE COM ZINCOMETALICO E PINTURA EPOXI NA COR VERMELHA,PARA ESGOTO SANITARIO,CONFORME ABNT NBR 15420 E ABNT NBR 7560,EXCL.ACESSORIOS P/JUNTA,C/DIAMETRO DE 600MM,COMPRIMENTO ATE 1,0M.FORNECIMENTO</t>
  </si>
  <si>
    <t>TUBO DE FERRO FUNDIDO DUCTIL COM 2 FLANGES ROSCADOS,ESPESSURA CLASSE K-12,CLASSE DE PRESSAO PN-10,REVESTIDO INTERNAMENTEC/ARGAMASSA DE CIMENTO ALUMINOSO E EXTERNAMENTE C/ZINCO METALICO E PINTURA EPOXI NA COR VERMELHA,P/ESGOTO SANITARIO,CONFORME ABNT NBR 15420 E ABNT NBR 7560,EXCLUSIVE ACESSORIOS P/JUNTA,C/DIAMETRO DE 700MM,COMPRIMENTO ATE 1,0M.FORNECIMENTO</t>
  </si>
  <si>
    <t>TUBO DE FERRO FUNDIDO DUCTIL COM 2 FLANGES ROSCADOS,ESPESSURA CLASSE K-12,CLASSE DE PRESSAO PN-10,REVESTIDO INTERNAMENTEC/ARGAMASSA DE CIMENTO ALUMINOSO E EXTERNAMENTE C/ZINCO METALICO E PINTURA EPOXI NA COR VERMELHA,P/ESGOTO SANITARIO,CONFORME ABNT NBR 15420 E ABNT NBR 7560,EXCLUSIVE ACESSORIOS P/JUNTA,C/DIAMETRO DE 800MM,COMPRIMENTO ATE 1,0M.FORNECIMENTO</t>
  </si>
  <si>
    <t>TUBO DE FERRO FUNDIDO DUCTIL COM 2 FLANGES ROSCADOS,ESPESSURA CLASSE K-12,CLASSE DE PRESSAO PN-10,REVESTIDO INTERNAMENTEC/ARGAMASSA DE CIMENTO ALUMINOSO E EXTERNAMENTE C/ZINCO METALICO E PINTURA EPOXI NA COR VERMELHA,P/ESGOTO SANITARIO,CONFORME ABNT NBR 15420 E ABNT NBR 7560,EXCLUSIVE ACESSORIOS P/JUNTA,C/DIAMETRO DE 900MM,COMPRIMENTO ATE 1,0M.FORNECIMENTO</t>
  </si>
  <si>
    <t>TUBO DE FERRO FUNDIDO DUCTIL COM 2 FLANGES ROSCADOS,ESPESSURA CLASSE K-12,CLASSE DE PRESSAO PN-10,REVESTIDO INTERNAMENTEC/ARGAMASSA DE CIMENTO ALUMINOSO E EXTERNAMENTE C/ZINCO METALICO E PINTURA EPOXI NA COR VERMELHA,P/ESGOTO SANITARIO,CONFORME ABNT NBR 15420 E ABNT NBR 7560,EXCLUSIVE ACESSORIOS P/JUNTA,C/DIAMETRO DE 1000MM,COMPRIMENTO ATE 1,0M.FORNECIMENTO</t>
  </si>
  <si>
    <t>TUBO DE FERRO FUNDIDO DUCTIL COM 2 FLANGES ROSCADOS,ESPESSURA CLASSE K-12,CLASSE DE PRESSAO PN-10,REVESTIDO INTERNAMENTEC/ARGAMASSA DE CIMENTO ALUMINOSO E EXTERNAMENTE C/ZINCO METALICO E PINTURA EPOXI NA COR VERMELHA,P/ESGOTO SANITARIO,CONFORME ABNT NBR 15420 E ABNT NBR 7560,EXCLUSIVE ACESSORIOS P/JUNTA,C/DIAMETRO DE 1200MM,COMPRIMENTO ATE 1,0M.FORNECIMENTO</t>
  </si>
  <si>
    <t>TUBO DE FERRO FUNDIDO DUCTIL COM 2 FLANGES SOLDADOS,ESPESSURA CLASSE K-9,CLASSE DE PRESSAO PN-16,REVESTIDO INTERNAMENTEC/ARGAMASSA DE CIMENTO ALUMINOSO E EXTERNAMENTE C/ZINCO METALICO E PINTURA EPOXI NA COR VERMELHA,P/ESGOTO SANITARIO CONFORME ABNT NBR 15420 E ABNT NBR 7560,EXCLUSIVE ACESSORIOS P/JUNTA,COM DIAMETRO DE 80MM,COMPRIMENTO ATE 1,0M.FORNECIMENTO</t>
  </si>
  <si>
    <t>TUBO DE FERRO FUNDIDO DUCTIL COM 2 FLANGES SOLDADOS,ESPESSURA CLASSE K-9,CLASSE DE PRESSAO PN-16,REVESTIDO INTERNAMENTEC/ARGAMASSA DE CIMENTO ALUMINOSO E EXTERNAMENTE C/ZINCO METALICO E PINTURA EPOXI NA COR VERMELHA,P/ESGOTO SANITARIO,CONFORME ABNT NBR 15420 E ABNT NBR 7560,EXCLUSIVE ACESSORIOS P/JUNTA,COM DIAMETRO DE 100MM,COMPRIMENTO ATE 1,0M.FORNECIMENTO</t>
  </si>
  <si>
    <t>TUBO DE FERRO FUNDIDO DUCTIL COM 2 FLANGES SOLDADOS,ESPESSURA CLASSE K-9,CLASSE DE PRESSAO PN-16,REVESTIDO INTERNAMENTEC/ARGAMASSA DE CIMENTO ALUMINOSO E EXTERNAMENTE C/ZINCO METALICO E PINTURA EPOXI NA COR VERMELHA,P/ESGOTO SANITARIO,CONFORME ABNT NBR 15420 E ABNT NBR 7560,EXCLUSIVE ACESSORIOS P/JUNTA,COM DIAMETRO DE 150MM,COMPRIMENTO ATE 1,0M.FORNECIMENTO</t>
  </si>
  <si>
    <t>TUBO DE FERRO FUNDIDO DUCTIL COM 2 FLANGES SOLDADOS,ESPESSURA CLASSE K-9,CLASSE DE PRESSAO PN-16,REVESTIDO INTERNAMENTEC/ARGAMASSA DE CIMENTO ALUMINOSO E EXTERNAMENTE C/ZINCO METALICO E PINTURA EPOXI NA COR VERMELHA,P/ESGOTO SANITARIO,CONFORME ABNT NBR 15420 E ABNT NBR 7560,EXCLUSIVE ACESSORIOS P/JUNTA,COM DIAMETRO DE 200MM,COMPRIMENTO ATE 1,0M.FORNECIMENTO</t>
  </si>
  <si>
    <t>TUBO DE FERRO FUNDIDO DUCTIL COM 2 FLANGES SOLDADOS,ESPESSURA CLASSE K-9,CLASSE DE PRESSAO PN-16,REVESTIDO INTERNAMENTEC/ARGAMASSA DE CIMENTO ALUMINOSO E EXTERNAMENTE C/ZINCO METALICO E PINTURA EPOXI NA COR VERMELHA,P/ESGOTO SANITARIO,CONFORME ABNT NBR 15420 E ABNT NBR 7560,EXCLUSIVE ACESSORIOS P/JUNTA,COM DIAMETRO DE 250MM,COMPRIMENTO ATE 1,0M.FORNECIMENTO</t>
  </si>
  <si>
    <t>TUBO DE FERRO FUNDIDO DUCTIL COM 2 FLANGES SOLDADOS,ESPESSURA CLASSE K-9,CLASSE DE PRESSAO PN-16,REVESTIDO EXTERNAMENTEC/ARGAMASSA DE CIMENTO ALUMINOSO E EXTERNAMENTE C/ZINCO METALICO E PINTURA EPOXI NA COR VERMELHA,P/ESGOTO SANITARIO,CONFORME ABNT NBR 15420 E ABNT NBR 7560,EXCLUSIVE ACESSORIOS P/JUNTA,COM DIAMETRO DE 300MM,COMPRIMENTO ATE 1,0M.FORNECIMENTO</t>
  </si>
  <si>
    <t>TUBO DE FERRO FUNDIDO DUCTIL COM 2 FLANGES SOLDADOS,ESPESSURA CLASSE K-9,CLASSE DE PRESSAO PN-16,REVESTIDO INTERNAMENTEC/ARGAMASSA DE CIMENTO ALUMINOSO E EXTERNAMENTE C/ZINCO METALICO E PINTURA EPOXI NA COR VERMELHA,P/ESGOTO SANITARIO,CONFORME ABNT NBR 15420 E ABNT NBR 7560,EXCLUSIVE ACESSORIOS P/JUNTA,COM DIAMETRO DE 350MM,COMPRIMENTO ATE 1,0M.FORNECIMENTO</t>
  </si>
  <si>
    <t>TUBO DE FERRO FUNDIDO DUCTIL COM 2 FLANGES SOLDADOS,ESPESSURA CLASSE K-9,CLASSE DE PRESSAO PN-16,REVESTIDO INTERNAMENTEC/ARGAMASSA DE CIMENTO ALUMINOSO E EXTERNAMENTE C/ZINCO METALICO E PINTURA EPOXI NA COR VERMELHA,P/ESGOTO SANITARIO,CONFORME ABNT NBR 15420 E ABNT NBR 7560,EXCLUSIVE ACESSORIOS P/JUNTA,COM DIAMETRO DE 400MM,COMPRIMENTO ATE 1,0M.FORNECIMENTO</t>
  </si>
  <si>
    <t>TUBO DE FERRO FUNDIDO DUCTIL COM 2 FLANGES SOLDADOS,ESPESSURA CLASSE K-9,CLASSE DE PRESSAO PN-16,REVESTIDO INTERNAMENTEC/ARGAMASSA DE CIMENTO ALUMINOSO E EXTERNAMENTE C/ZINCO METALICO E PINTURA EPOXI NA COR VERMELHA,P/ESGOTO SANITARIO,CONFORME ABNT NBR 15420 E ABNT NBR 7560,EXCLUSIVE ACESSORIOS P/JUNTA,COM DIAMETRO DE 450MM,COMPRIMENTO ATE 1,0M.FORNECIMENTO</t>
  </si>
  <si>
    <t>TUBO DE FERRO FUNDIDO DUCTIL COM 2 FLANGES SOLDADOS,ESPESSURA CLASSE K-9,CLASSE DE PRESSAO PN-16,REVESTIDO INTERNAMENTEC/ARGAMASSA DE CIMENTO ALUMINOSO E EXTERNAMENTE C/ZINCO METALICO E PINTURA EPOXI NA COR VERMELHA,P/ESGOTO SANITARIO,CONFORME ABNT NBR 15420 E ABNT NBR 7560,EXCLUSIVE ACESSORIOS P/JUNTA,COM DIAMETRO DE 500MM,COMPRIMENTO ATE 1,0M.FORNECIMENTO</t>
  </si>
  <si>
    <t>TUBO DE FERRO FUNDIDO DUCTIL COM 2 FLANGES SOLDADOS,ESPESSURA CLASSE K-9,CLASSE DE PRESSAO PN-16,REVESTIDO INTERNAMENTEC/ARGAMASSA DE CIMENTO ALUMINOSO E EXTERNAMENTE C/ZINCO METALICO E PINTURA EPOXI NA COR VERMELHA,P/ESGOTO SANITARIO,CONFORME ABNT NBR 15420 E ABNT NBR 7560,EXCLUSIVE ACESSORIOS P/JUNTO,COM DIAMETRO DE 600MM,COMPRIMENTO ATE 1,0M.FORNECIMENTO</t>
  </si>
  <si>
    <t>TUBO DE FERRO FUNDIDO DUCTIL COM 2 FLANGES ROSCADOS,ESPESSURA CLASSE K-12,CLASSE DE PRESSAO PN-16,REVESTIDO INTERNAMENTEC/ARGAMASSA DE CIMENTO ALUMINOSO E EXTERNAMENTE C/ZINCO METALICO E PINTURA EPOXI NA COR VERMELHA,P/ESGOTO SANITARIO,CONFORME ABNT NBR 15420 E ABNT NBR 7560,EXCLUSIVE ACESSORIOS P/JUNTA,C/DIAMETRO DE 700MM,COMPRIMENTO ATE 1,0M.FORNECIMENTO</t>
  </si>
  <si>
    <t>TUBO DE FERRO FUNDIDO DUCTIL COM 2 FLANGES INTEGRAIS FUNDIDOS,ESPESSURA CLASSE K-14,CLASSE DE PRESSAO PN-16,REVESTIDO INTERNAMENTE C/ARGAMASSA DE CIMENTO ALUMINOSO E EXTERNAMENTE C/ZINCO METALICO E PINTURA EPOXI NA COR VERMELHA,P/ESGOTO SANITARIO,ABNT NBR 15420 E ABNT NBR 7560,EXCLUSIVE ACESSORIOS P/JUNTA,C/DIAMETRO DE 800MM,COMPRIMENTO DE 1,0M.FORNECIMENTO</t>
  </si>
  <si>
    <t>TUBO DE FERRO FUNDIDO DUCTIL COM 2 FLANGES INTEGRAIS FUNDIDOS,ESPESSURA CLASSE K-14,CLASSE DE PRESSAO PN-16,REVESTIDO INTERNAMENTE C/ARGAMASSA DE CIMENTO ALUMINOSO E EXTERNAMENTE C/ZINCO METALICO E PINTURA EPOXI NA COR VERMELHA,P/ESGOTO SANITARIO,ABNT NBR 15420 E ABNT NBR 7560,EXCLUSIVE ACESSORIOS P/JUNTA,C/DIAMETRO DE 800MM,COMPRIMENTO DE 1,5M.FORNECIMENTO</t>
  </si>
  <si>
    <t>TUBO DE FERRO FUNDIDO DUCTIL COM 2 FLANGES INTEGRAIS FUNDIDOS,ESPESSURA CLASSE K-14,CLASSE DE PRESSAO PN-16,REVESTIDO INTERNAMENTE C/ARGAMASSA DE CIMENTO ALUMINOSO E EXTERNAMENTE C/ZINCO METALICO E PINTURA EPOXI NA COR VERMELHA,P/ESGOTO SANITARIO,ABNT NBR 15420 E ABNT NBR 7560,EXCLUSIVE ACESSORIOS P/JUNTA,C/DIAMETRO DE 800MM,COMPRIMENTO DE 2,0M.FORNECIMENTO</t>
  </si>
  <si>
    <t>TUBO DE FERRO FUNDIDO DUCTIL COM 2 FLANGES INTEGRAIS FUNDIDOS,ESPESSURA CLASSE K-14,CLASSE DE PRESSAO PN-16,REVESTIDO INTERNAMENTE C/ARGAMASSA DE CIMENTO ALUMINOSO E EXTERNAMENTE C/ZINCO METALICO E PINTURA EPOXI NA COR VERMELHA,P/ESGOTO SANITARIO,ABNT NBR 15420 E ABNT NBR 7560,EXCLUSIVE ACESSORIOS P/JUNTA,C/DIAMETRO DE 900MM,COMPRIMENTO DE 1,0M.FORNECIMENTO</t>
  </si>
  <si>
    <t>TUBO DE FERRO FUNDIDO DUCTIL COM 2 FLANGES INTEGRAIS FUNDIDOS,ESPESSURA CLASSE K-14,CLASSE DE PRESSAO PN-16,REVESTIDO INTERNAMENTE C/ARGAMASSA DE CIMENTO ALUMINOSO E EXTERNAMENTE C/ZINCO METALICO E PINTURA EPOXI NA COR VERMELHA,P/ESGOTO SANITARIO,ABNT NBR 15420 E ABNT NBR 7560,EXCLUSIVE ACESSORIOS P/JUNTA,C/DIAMETRO DE 900MM,COMPRIMENTO DE 1,5M.FORNECIMENTO</t>
  </si>
  <si>
    <t>TUBO DE FERRO FUNDIDO DUCTIL COM 2 FLANGES INTEGRAIS FUNDIDOS,ESPESSURA CLASSE K-14,CLASSE DE PRESSAO PN-16,REVESTIDO INTERNAMENTE C/ARGAMASSA DE CIMENTO ALUMINOSO E EXTERNAMENTE C/ZINCO METALICO E PINTURA EPOXI NA COR VERMELHA,P/ESGOTO SANITARIO,ABNT NBR 15420 E ABNT NBR 7560,EXCLUSIVE ACESSORIOS P/JUNTA,C/DIAMETRO DE 900MM,COMPRIMENTO DE 2,0M.FORNECIMENTO</t>
  </si>
  <si>
    <t>TUBO DE FERRO FUNDIDO DUCTIL COM 2 FLANGES INTEGRAIS FUNDIDOS,ESPESSURA CLASSE K-14,CLASSE DE PRESSAO PN-16,REVESTIDO INTERNAMENTE C/ARGAMASSA DE CIMENTO ALUMINOSO E EXTERNAMENTE C/ZINCO METALICO E PINTURA EPOXI NA COR VERMELHA,P/ESGOTO SANITARIO,ABNT NBR 15420 E ABNT NBR 7560,EXCLUSIVE ACESSORIOS P/JUNTA,C/DIAMETRO DE 1000MM,COMPRIMENTO DE 1,0M.FORNECIMENTO</t>
  </si>
  <si>
    <t>TUBO DE FERRO FUNDIDO DUCTIL COM 2 FLANGES INTEGRAIS FUNDIDOS,ESPESSURA CLASSE K-14,CLASSE DE PRESSAO PN-16,REVESTIDO INTERNAMENTE C/ARGAMASSA DE CIMENTO ALUMINOSO E EXTERNAMENTE C/ZINCO METALICO E PINTURA EPOXI NA COR VERMELHA,P/ESGOTO SANITARIO,ABNT NBR 15420 E ABNT NBR 7560,EXCLUSIVE ACESSORIOS P/JUNTA,C/DIAMETRO DE 1000MM,COMPRIMENTO DE 1,5M.FORNECIMENTO</t>
  </si>
  <si>
    <t>TUBO DE FERRO FUNDIDO DUCTIL COM 2 FLANGES INTEGRAIS FUNDIDOS,ESPESSURA CLASSE K-14,CLASSE DE PRESSAO PN-16,REVESTIDO INTERNAMENTE C/ARGAMASSA DE CIMENTO ALUMINOSO E EXTERNAMENTE C/ZINCO METALICO E PINTURA EPOXI NA COR VERMELHA,P/ESGOTO SANITARIO,ABNT NBR 15420 E ABNT NBR 7560,EXCLUSIVE ACESSORIOS P/JUNTA,C/DIAMETRO DE 1000MM,COMPRIMENTO DE 2,0M.FORNECIMENTO</t>
  </si>
  <si>
    <t>TUBO DE FERRO FUNDIDO DUCTIL COM 2 FLANGES INTEGRAIS FUNDIDOS,ESPESSURA CLASSE K-14,CLASSE DE PRESSAO PN-16,REVESTIDO INTERNAMENTE C/ARGAMASSA DE CIMENTO ALUMINOSO E EXTERNAMENTE C/ZINCO METALICO E PINTURA EPOXI NA COR VERMELHA,P/ESGOTO SANITARIO,ABNT NBR 15420 E ABNT NBR 7560,EXCLUSIVE ACESSORIOS P/JUNTA,C/DIAMETRO DE 1200MM,COMPRIMENTO DE 1,0M.FORNECIMENTO</t>
  </si>
  <si>
    <t>TUBO DE FERRO FUNDIDO DUCTIL COM 2 FLANGES INTEGRAIS FUNDIDOS,ESPESSURA CLASSE K-14,CLASSE DE PRESSAO PN-16,REVESTIDO INTERNAMENTE C/ARGAMASSA DE CIMENTO ALUMINOSO E EXTERNAMENTE C/ZINCO METALICO E PINTURA EPOXI NA COR VERMELHA,P/ESGOTO SANITARIO,ABNT NBR 15420 E ABNT NBR 7560,EXCLUSIVE ACESSORIOS P/JUNTA,C/DIAMETRO DE 1200MM,COMPRIMENTO DE 1,5M.FORNECIMENTO</t>
  </si>
  <si>
    <t>TUBO DE FERRO FUNDIDO DUCTIL COM 2 FLANGES INTEGRAIS FUNDIDOS,ESPESSURA CLASSE K-14,CLASSE DE PRESSAO PN-16,REVESTIDO INTERNAMENTE C/ARGAMASSA DE CIMENTO ALUMINOSO E EXTERNAMENTE C/ZINCO METALICO E PINTURA EPOXI NA COR VERMELHA,P/ESGOTO SANITARIO,ABNT NBR 15420 E ABNT NBR 7560,EXCLUSIVE ACESSORIOS P/JUNTA,C/DIAMETRO DE 1200MM,COMPRIMENTO DE 2,0M.FORNECIMENTO</t>
  </si>
  <si>
    <t>TUBO DE FERRO FUNDIDO DUCTIL COM PONTA E FLANGE SOLDADOS,ESPESSURA CLASSE K-9,CLASSE DE PRESSAO PN-10,REVESTIDO INTERNAMENTE C/ARGAMASSA DE CIMENTO ALUMINOSO E EXTERNAMENTE C/ZINCOMETALICO E PINTURA EPOXI NA COR VERMELHA,P/ESGOTO SANITARIO,CONFORME NBR ABNT 15420 E ABNT NBR 7560,EXCL.ACESSORIOS P/JUNTA,COM DIAMETRO DE 80MM,COMPRIMENTO ATE 1,0M.FORNECIMENTO</t>
  </si>
  <si>
    <t>TUBO DE FERRO FUNDIDO DUCTIL COM PONTA E FLANGE SOLDADOS,ESPESSURA CLASSE K-9,CLASSE DE PRESSAO PN-10,REVESTIDO INTERNAMENTE C/ARGAMASSA DE CIMENTO ALUMINOSO E EXTERNAMENTE C/ZINCOMETALICO E PINTURA EPOXI NA COR VERMELHA,P/ESGOTO SANITARIO,CONFORME ABNT NBR 15420 E ABNT NBR 7560,EXCL.ACESSORIOS P/JUNTA,COM DIAMETRO DE 100MM,COMPRIMENTO ATE 1,0M.FORNECIMENTO</t>
  </si>
  <si>
    <t>TUBO DE FERRO FUNDIDO DUCTIL COM PONTA E FLANGE SOLDADOS,ESPESSURA CLASSE K-9,CLASSE DE PRESSAO PN-10,REVESTIDO INTERNAMENTE C/ARGAMASSA DE CIMENTO ALUMINOSO E EXTERNAMENTE C/ZINCOMETALICO E PINTURA EPOXI NA COR VERMELHA,P/ESGOTO SANITARIO,CONFORME ABNT NBR 15420 E ABNT NBR 7560,EXCL.ACESSORIOS P/JUNTA,COM DIAMETRO DE 150MM,COMPRIMENTO ATE 1,0M.FORNECIMENTO</t>
  </si>
  <si>
    <t>TUBO DE FERRO FUNDIDO DUCTIL COM PONTA E FLANGE SOLDADOS,ESPESSURA CLASSE K-9,CLASSE DE PRESSAO PN-10,REVESTIDO INTERNAMENTE C/ARGAMASSA DE CIMENTO ALUMINOSO E EXTERNAMENTE C/ZINCOMETALICO E PINTURA EPOXI NA COR VERMELHA,P/ESGOTO SANITARIO,CONFORME ABNT NBR 15420 E ABNT NBR 7560,EXCL.ACESSORIOS P/JUNTA,COM DIAMETRO DE 200MM,COMPRIMENTO ATE 1,0M.FORNECIMENTO</t>
  </si>
  <si>
    <t>TUBO DE FERRO FUNDIDO DUCTIL COM PONTA E FLANGE SOLDADOS,ESPESSURA CLASSE K-9,CLASSE DE PRESSAO PN-10,REVESTIDO INTERNAMENTE C/ARGAMASSA DE CIMENTO ALUMINOSO E EXTERNAMENTE C/ZINCOMETALICO E PINTURA EPOXI NA COR VERMELHA,P/ESGOTO SANITARIO,CONFORME ABNT NBR 15420 E ABNT NBR 7560,EXCL.ACESSORIOS P/JUNTA,COM DIAMETRO DE 250MM,COMPRIMENTO ATE 1,0M.FORNECIMENTO</t>
  </si>
  <si>
    <t>TUBO DE FERRO FUNDIDO DUCTIL COM PONTA E FLANGE SOLDADOS,ESPESSURA CLASSE K-9,CLASSE DE PRESSAO PN-10,REVESTIDO INTERNAMENTE C/ARGAMASSA DE CIMENTO ALUMINOSO E EXTERNAMENTE C/ZINCOMETALICO E PINTURA EPOXI NA COR VERMELHA,P/ESGOTO SANITARIO,CONFORME ABNT NBR 15420 E ABNT NBR 7560,EXCL.ACESSORIOS P/JUNTA,COM DIAMETRO DE 300MM,COMPRIMENTO ATE 1,0M.FORNECIMENTO</t>
  </si>
  <si>
    <t>TUBO DE FERRO FUNDIDO DUCTIL COM PONTA E FLANGE SOLDADOS,ESPESSURA CLASSE K-9,CLASSE DE PRESSAO PN-10,REVESTIDO INTERNAMENTE C/ARGAMASSA DE CIMENTO ALUMINOSO E EXTERNAMENTE C/ZINCOMETALICO E PINTURA EPOXI NA COR VERMELHA,P/ESGOTO SANITARIO,CONFORME ABNT NBR 15420 E ABNT NBR 7560,EXCL.ACESSORIOS P/JUNTA,COM DIAMETRO DE 350MM,COMPRIMENTO ATE 1,0M.FORNECIMENTO</t>
  </si>
  <si>
    <t>TUBO DE FERRO FUNDIDO DUCTIL COM PONTA E FLANGE SOLDADOS,ESPESSURA CLASSE K-9,CLASSE DE PRESSAO PN-10,REVESTIDO INTERNAMENTE C/ARGAMASSA DE CIMENTO ALUMINOSO E EXTERNAMENTE C/ZINCOMETALICO E PINTURA EPOXI NA COR VERMELHA,P/ESGOTO SANITARIO,CONFORME ABNT NBR 15420 E ABNT NBR 7560,EXCL.ACESSORIOS P/JUNTA,COM DIAMETRO DE 400MM,COMPRIMENTO ATE 1,0M.FORNECIMENTO</t>
  </si>
  <si>
    <t>TUBO DE FERRO FUNDIDO DUCTIL COM PONTA E FLANGE SOLDADOS,ESPESSURA CLASSE K-9,CLASSE DE PRESSAO PN-10,REVESTIDO INTERNAMENTE C/ARGAMASSA DE CIMENTO ALUMINOSO E EXTERNAMENTE C/ZINCOMETALICO E PINTURA EPOXI NA COR VERMELHA,P/ESGOTO SANITARIO,CONFORME ABNT NBR 15420 E ABNT NBR 7560,EXCL.ACESSORIOS P/JUNTA,COM DIAMETRO DE 450MM,COMPRIMENTO ATE 1,0M.FORNECIMENTO</t>
  </si>
  <si>
    <t>TUBO DE FERRO FUNDIDO DUCTIL COM PONTA E FLANGE SOLDADOS,ESPESSURA CLASSE K-9,CLASSE DE PRESSAO PN-10,REVESTIDO INTERNAMENTE C/ARGAMASSA DE CIMENTO ALUMINOSO E EXTERNAMENTE C/ZINCOMETALICO E PINTURA EPOXI NA COR VERMELHA,P/ESGOTO SANITARIO,CONFORME ABNT NBR 15420 E ABNT NBR 7560,EXCL.ACESSORIOS P/JUNTA,COM DIAMETRO DE 500MM,COMPRIMENTO ATE 1,0M.FORNECIMENTO</t>
  </si>
  <si>
    <t>TUBO DE FERRO FUNDIDO DUCTIL COM PONTA E FLANGE SOLDADOS,ESPESSURA CLASSE K-9,CLASSE DE PRESSAO PN-10,REVESTIDO INTERNAMENTE C/ARGAMASSA DE CIMENTO ALUMINOSO E EXTERNAMENTE C/ZINCOMETALICO E PINTURA EPOXI NA COR VERMELHA,P/ESGOTO SANITARIO,CONFORME ABNT NBR 15420 E ABNT NBR 7560,EXCL.ACESSORIOS P/JUNTA,COM DIAMETRO DE 600MM,COMPRIMENTO ATE 1,0M.FORNECIMENTO</t>
  </si>
  <si>
    <t>TUBO DE FERRO FUNDIDO DUCTIL COM PONTA E FLANGE ROSCADOS,ESPESSURA CLASSE K-12,CLASSE DE PRESSAO PN-10,REVESTIDO INTERNAMENTE C/ARGAMASSA DE CIMENTO ALUMINOSO E EXTERNAMENTE C/ZINCO METALICO E PINTURA EPOXI NA COR VERMELHA,P/ESGOTO SANITARIO,CONFORME ABNT NBR 15420 E ABNT NBR 7560,EXCL.ACESSORIOS P/JUNTA,C/DIAMETRO DE 700MM,COMPRIMENTO ATE 1,0M.FORNECIMENTO</t>
  </si>
  <si>
    <t>TUBO DE FERRO FUNDIDO DUCTIL COM PONTA E FLANGE ROSCADOS,ESPESSURA CLASSE K-12,CLASSE DE PRESSAO PN-10,REVESTIDO INTERNAMENTE C/ARGAMASSA DE CIMENTO ALUMINOSO E EXTERNAMENTE C/ZINCO METALICO E PINTURA EPOXI NA COR VERMELHA,P/ESGOTO SANITARIO,CONFORME ABNT NBR 15420 E ABNT NBR 7560,EXCL.ACESSORIOS P/JUNTA,C/DIAMETRO DE 800MM,COMPRIMENTO ATE 1,0M.FORNECIMENTO</t>
  </si>
  <si>
    <t>TUBO DE FERRO FUNDIDO DUCTIL COM PONTA E FLANGE ROSCADOS,ESPESSURA CLASSE K-12,CLASSE DE PRESSAO PN-10,REVESTIDO INTERNAMENTE C/ARGAMASSA DE CIMENTO ALUMINOSO E EXTERNAMENTE C/ZINCO METALICO E PINTURA EPOXI NA COR VERMELHA,P/ESGOTO SANITARIO,CONFORME ABNT NBR 15420 E ABNT NBR 7560,EXCL.ACESSORIOS P/JUNTA,C/DIAMETRO DE 900MM,COMPRIMENTO ATE 1,0M.FORNECIMENTO</t>
  </si>
  <si>
    <t>TUBO DE FERRO FUNDIDO DUCTIL COM PONTA E FLANGE ROSCADOS,ESPESSURA CLASSE K-12,CLASSE DE PRESSAO PN-10,REVESTIDO INTERNAMENTE C/ARGAMASSA DE CIMENTO ALUMINOSO E EXTERNAMENTE C/ZINCO METALICO E PINTURA EPOXI NA COR VERMELHA,P/ESGOTO SANITARIO,CONFORME ABNT NBR 15420 E ABNT NBR 7560,EXCL.ACESSORIOS P/JUNTA,C/DIAMETRO DE 1000MM,COMPRIMENTO ATE 1,0M.FORNECIMENTO</t>
  </si>
  <si>
    <t>TUBO DE FERRO FUNDIDO DUCTIL COM PONTA E FLANGE ROSCADOS,ESPESSURA CLASSE K-12,CLASSE DE PRESSAO PN-10,REVESTIDO INTERNAMENTE C/ARGAMASSA DE CIMENTO ALUMINOSO E EXTERNAMENTE C/ZINCO METALICO E PINTURA EPOXI NA COR VERMELHA,P/ESGOTO SANITARIO,CONFORME ABNT NBR 15420 E ABNT NBR 7560,EXCL.ACESSORIOS P/JUNTA,C/DIAMETRO DE 1200MM,COMPRIMENTO ATE 1,0M.FORNECIMENTO</t>
  </si>
  <si>
    <t>TUBO DE FERRO FUNDIDO DUCTIL COM PONTA E FLANGE SOLDADOS,ESPESSURA CLASSE K-9,CLASSE DE PRESSAO PN-16,REVESTIDO INTERNAMENTE C/ARGAMASSA DE CIMENTO ALUMINOSO E EXTERNAMENTE C/ZINCOMETALICO E PINTURA EPOXI NA COR VERMELHA,P/ESGOTO SANITARIO,CONFORME ABNT NBR 15420 E ABNT NBR 7560,EXCL.ACESSORIOS P/JUNTA,COM DIAMETRO DE 80MM,COMPRIMENTO ATE 1,0M.FORNECIMENTO</t>
  </si>
  <si>
    <t>TUBO DE FERRO FUNDIDO DUCTIL COM PONTA E FLANGE SOLDADOS,ESPESSURA CLASSE K-9,CLASSE DE PRESSAO PN-16,REVESTIDO INTERNAMENTE C/ARGAMASSA DE CIMENTO ALUMINOSO E EXTERNAMENTE C/ZINCOMETALICO E PINTURA EPOXI NA COR VERMELHA,P/ESGOTO SANITARIO,CONFORME ABNT NBR 15420 E ABNT NBR 7560,EXCL.ACESSORIOS P/JUNTA,COM DIAMETRO DE 100MM,COMPRIMENTO ATE 1,0M.FORNECIMENTO</t>
  </si>
  <si>
    <t>TUBO DE FERRO FUNDIDO DUCTIL COM PONTA E FLANGE SOLDADOS,ESPESSURA CLASSE K-9,CLASSE DE PRESSAO PN-16,REVESTIDO INTERNAMENTE C/ARGAMASSA DE CIMENTO ALUMINOSO E EXTERNAMENTE C/ZINCOMETALICO E PINTURA EPOXI NA COR VERMELHA,P/ESGOTO SANITARIO,CONFORME ABNT NBR 15420 E ABNT NBR 7560,EXCL.ACESSORIOS P/JUNTA,COM DIAMETRO DE 150MM,COMPRIMENTO ATE 1,0M.FORNECIMENTO</t>
  </si>
  <si>
    <t>TUBO DE FERRO FUNDIDO DUCTIL COM PONTA E FLANGE SOLDADOS,ESPESSURA CLASSE K-9,CLASSE DE PRESSAO PN-16,REVESTIDO INTERNAMENTE C/ARGAMASSA DE CIMENTO ALUMINOSO E EXTERNAMENTE C/ZINCOMETALICO E PINTURA EPOXI NA COR VERMELHA,P/ESGOTO SANITARIO,CONFORME ABNT NBR 15420 E ABNT NBR 7560,EXCL.ACESSORIOS P/JUNTA,COM DIAMETRO DE 200MM,COMPRIMENTO ATE 1,0M.FORNECIMENTO</t>
  </si>
  <si>
    <t>TUBO DE FERRO FUNDIDO DUCTIL COM PONTA E FLANGE SOLDADOS,ESPESSURA CLASSE K-9,CLASSE DE PRESSAO PN-16,REVESTIDO INTERNAMENTE C/ARGAMASSA DE CIMENTO ALUMINOSO E EXTERNAMENTE C/ZINCOMETALICO E PINTURA EPOXI NA COR VERMELHA,P/ESGOTO SANITARIO,CONFORME ABNT NBR 15420 E ABNT NBR 7560,EXCL.ACESSORIOS P/JUNTA,COM DIAMETRO DE 250MM,COMPRIMENTO ATE 1,0M.FORNECIMENTO</t>
  </si>
  <si>
    <t>TUBO DE FERRO FUNDIDO DUCTIL COM PONTA E FLANGE SOLDADOS,ESPESSURA CLASSE K-9,CLASSE DE PRESSAO PN-16,REVESTIDO INTERNAMENTE C/ARGAMASSA DE CIMENTO ALUMINOSO E EXTERNAMENTE C/ZINCOMETALICO E PINTURA EPOXI NA COR VERMELHA,P/ESGOTO SANITARIO,CONFORME ABNT NBR 15420 E ABNT NBR 7560,EXCL.ACESSORIOS P/JUNTA,COM DIAMETRO DE 300MM,COMPRIMENTO ATE 1,0M.FORNECIMENTO</t>
  </si>
  <si>
    <t>TUBO DE FERRO FUNDIDO DUCTIL COM PONTA E FLANGE SOLDADOS,ESPESSURA CLASSE K-9,CLASSE DE PRESSAO PN-16,REVESTIDO INTERNAMENTE C/ARGAMASSA DE CIMENTO ALUMINOSO E EXTERNAMENTE C/ZINCOMETALICO E PINTURA EPOXI NA COR VERMELHA,P/ESGOTO SANITARIO,CONFORME ABNT NBR 15420 E ABNT NBR 7560,EXCL.ACESSORIOS P/JUNTA,COM DIAMETRO DE 350MM,COMPRIMENTO ATE 1,0M.FORNECIMENTO</t>
  </si>
  <si>
    <t>TUBO DE FERRO FUNDIDO DUCTIL COM PONTA E FLANGE SOLDADOS,ESPESSURA CLASSE K-9,CLASSE DE PRESSAO PN-16,REVESTIDO INTERNAMENTE C/ARGAMASSA DE CIMENTO ALUMINOSO E EXTERNAMENTE C/ZINCOMETALICO E PINTURA EPOXI NA COR VERMELHA,P/ESGOTO SANITARIO,CONFORME ABNT NBR 15420 E ABNT NBR 7560,EXCL.ACESSORIOS P/JUNTA,COM DIAMETRO DE 400MM,COMPRIMENTO ATE 1,0M.FORNECIMENTO</t>
  </si>
  <si>
    <t>TUBO DE FERRO FUNDIDO DUCTIL COM PONTA E FLANGE SOLDADOS,ESPESSURA CLASSE K-9,CLASSE DE PRESSAO PN-16,REVESTIDO INTERNAMENTE C/ARGAMASSA DE CIMENTO ALUMINOSO E EXTERNAMENTE C/ZINCOMETALICO E PINTURA EPOXI NA COR VERMELHA,P/ESGOTO SANITARIO,CONFORME ABNT NBR 15420 E ABNT NBR 7560,EXCL.ACESSORIOS P/JUNTA,COM DIAMETRO DE 450MM,COMPRIMENTO ATE 1,0M.FORNECIMENTO</t>
  </si>
  <si>
    <t>TUBO DE FERRO FUNDIDO DUCTIL COM PONTA E FLANGE SOLDADOS,ESPESSURA CLASSE K-9,CLASSE DE PRESSAO PN-16,REVESTIDO INTERNAMENTE C/ARGAMASSA DE CIMENTO ALUMINOSO E EXTERNAMENTE C/ZINCOMETALICO E PINTURA EPOXI NA COR VERMELHA,P/ESGOTO SANITARIO,CONFORME ABNT NBR 15420 E ABNT NBR 7560,EXCL.ACESSORIOS P/JUNTA,COM DIAMETRO DE 500MM,COMPRIMENTO ATE 1,0M.FORNECIMENTO</t>
  </si>
  <si>
    <t>TUBO DE FERRO FUNDIDO DUCTIL COM PONTA E FLANGE SOLDADOS,ESPESSURA CLASSE K-9,CLASSE DE PRESSAO PN-16,REVESTIDO INTERNAMENTE C/ARGAMASSA DE CIMENTO ALUMINOSO E EXTERNAMENTE C/ZINCOMETALICO E PINTURA EPOXI NA COR VERMELHA,P/ESGOTO SANITARIO,CONFORME ABNT NBR 15420 E ABNT NBR 7560,EXCL.ACESSORIOS P/JUNTA,COM DIAMETRO DE 600MM,COMPRIMENTO ATE 1,0M.FORNECIMENTO</t>
  </si>
  <si>
    <t>TUBO DE FERRO FUNDIDO DUCTIL COM PONTA E FLANGE ROSCADOS,ESPESSURA CLASSE K-12,CLASSE DE PRESSAO PN-16,REVESTIDO INTERNAMENTE C/ARGAMASSA DE CIMENTO ALUMINOSO E EXTERNAMENTE C/ZINCO METALICO E PINTURA EPOXI NA COR VERMELHA,P/ESGOTO SANITARIO,CONFORME ABNT NBR 15420 E ABNT NBR 7560,EXCL.ACESSORIOS P/JUNTA,C/DIAMETRO DE 700MM,COMPRIMENTO ATE 1,0M.FORNECIMENTO</t>
  </si>
  <si>
    <t>TUBO DE FERRO FUNDIDO DUCTIL COM BOLSA DE JUNTA ELASTICA E FLANGE SOLDADO,ESPESSURA CLASSE K-9,CLASSE DE PRESSAO PN-10,REVESTIDO INTERNAMENTE C/ARGAMASSA DE CIMENTO ALUMINOSO E EXTERNAMENTE C/ZINCO METALICO E PINTURA EPOXI NA COR VERMELHA,ESGOTO SANITARIO,ABNT NBR 15420 E ABNT NBR 7560,EXCL.ACESSORIOS P/JUNTA,COM DIAMETRO DE 80MM,COMPRIMENTO ATE 1,0M.FORN.</t>
  </si>
  <si>
    <t>TUBO DE FERRO FUNDIDO DUCTIL COM BOLSA DE JUNTA ELASTICA E FLANGE SOLDADO,ESPESSURA CLASSE K-9,CLASSE DE PRESSAO PN-10,REVESTIDO INTERNAMENTE C/ARGAMASSA DE CIMENTO ALUMINOSO E EXTERNAMENTE C/ZINCO METALICO E PINTURA EPOXI NA COR VERMELHA,ESGOTO SANITARIO,ABNT NBR 15420 E ABNT NBR 7560,EXCL.ACESSORIOS P/JUNTA,C/DIAMETRO DE 100MM,COMPRIMENTO ATE 1,0M.FORN.</t>
  </si>
  <si>
    <t>TUBO DE FERRO FUNDIDO DUCTIL COM BOLSA DE JUNTA ELASTICA E FLANGE SOLDADO,ESPESSURA CLASSE K-9,CLASSE DE PRESSAO PN-10,REVESTIDO INTERNAMENTE C/ARGAMASSA DE CIMENTO ALUMINOSO E EXTERNAMENTE C/ZINCO METALICO E PINTURA EPOXI NA COR VERMELHA,ESGOTO SANITARIO,ABNT NBR 15420 E ABNT NBR 7560,EXCL.ACESSORIOS P/JUNTA,C/DIAMETRO DE 150MM,COMPRIMENTO ATE 1,0M.FORN.</t>
  </si>
  <si>
    <t>TUBO DE FERRO FUNDIDO DUCTIL COM BOLSA DE JUNTA ELASTICA E FLANGE SOLDADO,ESPESSURA CLASSE K-9,CLASSE DE PRESSAO PN-10,REVESTIDO INTERNAMENTE C/ARGAMASSA DE CIMENTO ALUMINOSO E EXTERNAMENTE C/ZINCO METALICO E PINTURA EPOXI NA COR VERMELHA,ESGOTO SANITARIO,ABNT NBR 15420 E ABNT NBR 7560,EXCL.ACESSORIOS P/JUNTA,C/DIAMETRO DE 200MM,COMPRIMENTO ATE 1,0M.FORN.</t>
  </si>
  <si>
    <t>TUBO DE FERRO FUNDIDO DUCTIL COM BOLSA DE JUNTA ELASTICA E FLANGE SOLDADO,ESPESSURA CLASSE K-9,CLASSE DE PRESSAO PN-10,REVESTIDO INTERNAMENTE C/ARGAMASSA DE CIMENTO ALUMINOSO E EXTERNAMENTE C/ZINCO METALICO E PINTURA EPOXI NA COR VERMELHA,ESGOTO SANITARIO,ABNT NBR 15420 E ABNT NBR 7560,EXCL.ACESSORIOS P/JUNTA,C/DIAMETRO DE 250MM,COMPRIMENTO ATE 1,0M.FORN.</t>
  </si>
  <si>
    <t>TUBO DE FERRO FUNDIDO DUCTIL COM BOLSA DE JUNTA ELASTICA E FLANGE SOLDADO,ESPESSURA CLASSE K-9,CLASSE DE PRESSAO PN-10,REVESTIDO INTERNAMENTE C/ARGAMASSA DE CIMENTO ALUMINOSO E EXTERNAMENTE C/ZINCO METALICO E PINTURA EPOXI NA COR VERMELHA,ESGOTO SANITARIO,ABNT NBR 15420 E ABNT NBR 7560,EXCL.ACESSORIOS P/JUNTA,C/DIAMETRO DE 300MM,COMPRIMENTO ATE 1,0M.FORN.</t>
  </si>
  <si>
    <t>TUBO DE FERRO FUNDIDO DUCTIL COM BOLSA DE JUNTA ELASTICA E FLANGE SOLDADO,ESPESSURA CLASSE K-9,CLASSE DE PRESSAO PN-10,REVESTIDO INTERNAMENTE C/ARGAMASSA DE CIMENTO ALUMINOSO E EXTERNAMENTE C/ZINCO METALICO E PINTURA EPOXI NA COR VERMELHA,ESGOTO SANITARIO,ABNT NBR 15420 E ABNT NBR 7560,EXCL.ACESSORIOS P/JUNTA,C/DIAMETRO DE 350MM,COMPRIMENTO ATE 1,0M.FORN.</t>
  </si>
  <si>
    <t>TUBO DE FERRO FUNDIDO DUCTIL COM BOLSA DE JUNTA ELASTICA E FLANGE SOLDADO,ESPESSURA CLASSE K-9,CLASSE DE PRESSAO PN-10,REVESTIDO INTERNAMENTE C/ARGAMASSA DE CIMENTO ALUMINOSO E EXTERNAMENTE C/ZINCO METALICO E PINTURA EPOXI NA COR VERMELHA,ESGOTO SANITARIO,ABNT NBR 15420 E ABNT NBR 7560,EXCL.ACESSORIOS P/JUNTA,C/DIAMETRO DE 400MM,COMPRIMENTO ATE 1,0M.FORN.</t>
  </si>
  <si>
    <t>TUBO DE FERRO FUNDIDO DUCTIL COM BOLSA DE JUNTA ELASTICA E FLANGE SOLDADO,ESPESSURA CLASSE K-9,CLASSE DE PRESSAO PN-10,REVESTIDO INTERNAMENTE C/ARGAMASSA DE CIMENTO ALUMINOSO E EXTERNAMENTE C/ZINCO METALICO E PINTURA EPOXI NA COR VERMELHA,ESGOTO SANITARIO,ABNT NBR 15420 E ABNT NBR 7560,EXCL.ACESSORIOS P/JUNTA,C/DIAMETRO DE 450MM,COMPRIMENTO ATE 1,0M.FORN.</t>
  </si>
  <si>
    <t>TUBO DE FERRO FUNDIDO DUCTIL COM BOLSA DE JUNTA ELASTICA E FLANGE SOLDADO,ESPESSURA CLASSE K-9,CLASSE DE PRESSAO PN-10,REVESTIDO INTERNAMENTE C/ARGAMASSA DE CIMENTO ALUMINOSO E EXTERNAMENTE C/ZINCO METALICO E PINTURA EPOXI NA COR VERMELHA,ESGOTO SANITARIO,ABNT NBR 15420 E ABNT NBR 7560,EXCL.ACESSORIOS P/JUNTA,C/DIAMETRO DE 500MM,COMPRIMENTO ATE 1,0M.FORN.</t>
  </si>
  <si>
    <t>TUBO DE FERRO FUNDIDO DUCTIL COM BOLSA DE JUNTA ELASTICA E FLANGE SOLDADO,ESPESSURA CLASSE K-9,CLASSE DE PRESSAO PN-10,REVESTIDO INTERNAMENTE C/ARGAMASSA DE CIMENTO ALUMINOSO E EXTERNAMENTE C/ZINCO METALICO E PINTURA EPOXI NA COR VERMELHA,ESGOTO SANITARIO,ABNT NBR 15420 E ABNT NBR 7560,EXCL.ACESSORIOS P/JUNTA,C/DIAMETRO DE 600MM,COMPRIMENTO ATE 1,0M.FORN.</t>
  </si>
  <si>
    <t>TUBO DE FERRO FUNDIDO DUCTIL COM BOLSA E FLANGE ROSCADOS,ESPESSURA CLASSE K-12,CLASSE DE PRESSAO PN-10,REVESTIDO INTERNAMENTE COM ARGAMASSA DE CIMENTO ALUMINOSO E EXTERNAMENTE COMZINCO METALICO E PINTURA EPOXI NA COR VERMELHA,PARA ESGOTO SANITARIO,CONFORME ABNT NBR 15420 E ABNT NBR 7560,EXCL.ACESSORIOS P/JUNTA,C/DIAMETRO DE 700MM,COMPRIMENTO ATE 1,0M.FORN.</t>
  </si>
  <si>
    <t>TUBO DE FERRO FUNDIDO DUCTIL COM BOLSA E FLANGE ROSCADO,ESPESSURA CLASSE K-12,CLASSE DE PRESSAO PN-10,REVESTIDO INTERNAMENTE COM ARGAMASSA DE CIMENTO ALUMINOSO E EXTERNAMENTE COM ZINCO METALICO E PINTURA EPOXI NA COR VERMELHA,PARA ESGOTO SANITARIO,CONFORME ABNT NBR 15420 E ABNT NBR 7560,EXCL.ACESSORIOS P/JUNTA,C/DIAMETRO DE 800MM,COMPRIMENTO ATE 1,0M.FORN.</t>
  </si>
  <si>
    <t>TUBO DE FERRO FUNDIDO DUCTIL COM BOLSA E FLANGE ROSCADO,ESPESSURA CLASSE K-12,CLASSE DE PRESSAO PN-10,REVESTIDO INTERNAMENTE COM ARGAMASSA DE CIMENTO ALUMINOSO E EXTERNAMENTE COM ZINCO METALICO E PINTURA EPOXI NA COR VERMELHA,PARA ESGOTO SANITARIO,CONFORME ABNT NBR 15420 E ABNT NBR 7560,EXCL.ACESSORIOS P/JUNTA,C/DIAMETRO DE 900MM,COMPRIMENTO ATE 1,0M.FORN.</t>
  </si>
  <si>
    <t>TUBO DE FERRO FUNDIDO DUCTIL COM BOLSA E FLANGE ROSCADOS,ESPESSURA CLASSE K-12,CLASSE DE PRESSAO PN-10,REVESTIDO INTERNAMENTE COM ARGAMASSA DE CIMENTO ALUMINOSO E EXTERNAMENTE COMZINCO METALICO E PINTURA EPOXI NA COR VERMELHA,PARA ESGOTO SANITARIO,CONFORME ABNT NBR 15420 E ABNT NBR 7560,EXCL.ACESSORIOS P/JUNTA,C/DIAMETRO DE 1000MM,COMPRIMENTO ATE 1,0M.FORN.</t>
  </si>
  <si>
    <t>TUBO DE FERRO FUNDIDO DUCTIL COM BOLSA E FLANGE ROSCADOS,ESPESSURA CLASSE K-12,CLASSE DE PRESSAO PN-10,REVESTIDO INTERNAMENTE COM ARGAMASSA DE CIMENTO ALUMINOSO E EXTERNAMENTE COMZINCO METALICO E PINTURA EPOXI NA COR VERMELHA,PARA ESGOTO SANITARIO,CONFORME ABNT NBR 15420 E ABNT NBR 7560,EXCL.ACESSORIOS P/JUNTA,C/DIAMETRO DE 1200MM,COMPRIMENTO ATE 1,0M.FORN.</t>
  </si>
  <si>
    <t>TUBO DE FERRO FUNDIDO DUCTIL COM BOLSA E FLANGE SOLDADOS,ESPESSURA CLASSE K-9,CLASSE DE PRESSAO PN-16,REVESTIDO INTERNAMENTE COM ARGAMASSA DE CIMENTO ALUMINOSO E EXTERNAMENTE COM ZINCO METALICO E PINTURA EPOXI NA COR VERMELHA,PARA ESGOTO SANITARIO,CONFORME ABNT NBR 15420 E ABNT NBR 7560,EXCL.ACESSORIOS P/JUNTA,C/DIAMETRO DE 80MM,COMPRIMENTO ATE 1,0M.FORN.</t>
  </si>
  <si>
    <t>TUBO DE FERRO FUNDIDO DUCTIL COM BOLSA E FLANGE SOLDADOS,ESPESSURA CLASSE K-9,CLASSE DE PRESSAO PN-16,REVESTIDO INTERNAMENTE COM ARGAMASSA DE CIMENTO ALUMINOSO E EXTERNAMENTE COM ZINCO METALICO E PINTURA EPOXI NA COR VERMELHA,PARA ESGOTO SANITARIO,CONFORME ABNT NBR 15420 E ABNT NBR 7560,EXCL.ACESSORIOS P/JUNTA,C/DIAMETRO DE 100MM,COMPRIMENTO ATE 1,0M.FORN.</t>
  </si>
  <si>
    <t>TUBO DE FERRO FUNDIDO DUCTIL COM BOLSA E FLANGE SOLDADOS,ESPESSURA CLASSE K-9,CLASSE DE PRESSAO PN-16,REVESTIDO INTERNAMENTE COM ARGAMASSA DE CIMENTO ALUMINOSO E EXTERNAMENTE COM ZINCO METALICO E PINTURA EPOXI NA COR VERMELHA,PARA ESGOTO SANITARIO,CONFORME ABNT NBR 15420 E ABNT NBR 7560,EXCL.ACESSORIOS P/JUNTA,C/DIAMETRO DE 150MM,COMPRIMENTO ATE 1,0M.FORN.</t>
  </si>
  <si>
    <t>TUBO DE FERRO FUNDIDO DUCTIL COM BOLSA E FLANGE SOLDADOS,ESPESSURA CLASSE K-9,CLASSE DE PRESSAO PN-16,REVESTIDO INTERNAMENTE COM ARGAMASSA DE CIMENTO ALUMINOSO E EXTERNAMENTE COM ZINCO METALICO E PINTURA EPOXI NA COR VERMELHA,PARA ESGOTO SANITARIO,CONFORME ABNT NBR 15420 E ABNT NBR 7560,EXCL.ACESSORIOS P/JUNTA,COM DIAMETRO DE 200MM,COMPRIMENTO ATE 1,0.FORN.</t>
  </si>
  <si>
    <t>TUBO DE FERRO FUNDIDO DUCTIL COM BOLSA E FLANGE SOLDADOS,ESPESSURA CLASSE K-9,CLASSE DE PRESSAO PN-16,REVESTIDO INTERNAMENTE COM ARGAMASSA DE CIMENTO ALUMINOSO E EXTERNAMENTE COM ZINCO METALICO E PINTURA EPOXI NA COR VERMELHA,PARA ESGOTO SANITARIO,CONFORME ABNT NBR 15420 E ABNT NBR 7560,EXCL.ACESSORIOS P/JUNTA,COM DIAMETRO DE 250MM,COMPRIMENTO ATE 1,0M.FORN.</t>
  </si>
  <si>
    <t>TUBO DE FERRO FUNDIDO DUCTIL COM BOLSA E FLANGE SOLDADOS,ESPESSURA CLASSE K-9,CLASSE DE PRESSAO PN-16,REVESTIDO INTERNAMENTE COM ARGAMASSA DE CIMENTO ALUMINOSO E EXTERNAMENTE COM ZINCO METALICO E PINTURA EPOXI NA COR VERMELHA,PARA ESGOTO SANITARIO,CONFORME ABNT NBR 15420 E ABNT NBR 7560,EXCL.ACESSORIOS P/JUNTA,COM DIAMETRO DE 300MM,COMPRIMENTO ATE 1,0M.FORN.</t>
  </si>
  <si>
    <t>TUBO DE FERRO FUNDIDO DUCTIL COM BOLSA E FLANGE SOLDADOS,ESPESSURA CLASSE K-9,CLASSE DE PRESSAO PN-16,REVESTIDO INTERNAMENTE COM ARGAMASSA DE CIMENTO ALUMINOSO E EXTERNAMENTE COM ZINCO METALICO E PINTURA EPOXI NA COR VERMELHA,PARA ESGOTO SANITARIO,CONFORME ABNT NBR 15420 E ABNT NBR 7560,EXCL.ACESSORIOS P/JUNTA,COM DIAMETRO DE 350MM,COMPRIMENTO ATE 1,0M.FORN.</t>
  </si>
  <si>
    <t>TUBO DE FERRO FUNDIDO DUCTIL COM BOLSA E FLANGE SOLDADOS,ESPESSURA CLASSE K-9,CLASSE DE PRESSAO PN-16,REVESTIDO INTERNAMENTE COM ARGAMASSA DE CIMENTO ALUMINOSO E EXTERNAMENTE COM ZINCO METALICO E PINTURA EPOXI NA COR VERMELHA,PARA ESGOTO SANITARIO,CONFORME ABNT NBR 15420 E ABNT NBR 7560,EXCL.ACESSORIOS P/JUNTA,COM DIAMETRO DE 400MM,COMPRIMENTO ATE 1,0M.FORN.</t>
  </si>
  <si>
    <t>TUBO DE FERRO FUNDIDO DUCTIL COM BOLSA E FLANGE SOLDADOS,ESPESSURA CLASSE K-9,CLASSE DE PRESSAO PN-16,REVESTIDO INTERNAMENTE COM ARGAMASSA DE CIMENTO ALUMINOSO E EXTERNAMENTE COM ZINCO METALICO E PINTURA EPOXI NA COR VERMELHA,PARA ESGOTO SANITARIO,CONFORME ABNT NBR 15420 E ABNT NBR 7560,EXCL.ACESSORIOS P/JUNTA,COM DIAMETRO DE 450MM,COMPRIMENTO ATE 1,0M.FORN.</t>
  </si>
  <si>
    <t>TUBO DE FERRO FUNDIDO DUCTIL COM BOLSA E FLANGE SOLDADOS,ESPESSURA CLASSE K-9,CLASSE DE PRESSAO PN-16,REVESTIDO INTERNAMENTE COM ARGAMASSA DE CIMENTO ALUMINOSO E EXTERNAMENTE COM ZINCO METALICO E PINTURA EPOXI NA COR VERMELHA,PARA ESGOTO SANITARIO,CONFORME ABNT NBR 15420 E ABNT NBR 7560,EXCL.ACESSORIOS P/JUNTA,COM DIAMETRO DE 500MM,COMPRIMENTO ATE 1,0M.FORN.</t>
  </si>
  <si>
    <t>TUBO DE FERRO FUNDIDO DUCTIL COM BOLSA E FLANGE SOLDADOS,ESPESSURA CLASSE K-9,CLASSE DE PRESSAO PN-16,REVESTIDO INTERNAMENTE COM ARGAMASSA DE CIMENTO ALUMINOSO E EXTERNAMENTE COM ZINCO METALICO E PINTURA EPOXI NA COR VERMELHA,PARA ESGOTO SANITARIO,CONFORME ABNT NBR 15420 E ABNT NBR 7560,EXCL.ACESSORIOS P/JUNTA,COM DIAMETRO DE 600MM,COMPRIMENTO ATE 1,0M.FORN.</t>
  </si>
  <si>
    <t>TUBO DE FERRO FUNDIDO DUCTIL COM BOLSA E FLANGE ROSCADOS,ESPESSURA CLASSE K-12,CLASSE DE PRESSAO PN-16,REVESTIDO INTERNAMENTE COM ARGAMASSA DE CIMENTO ALUMINOSO E EXTERNAMENTE COMZINCO METALICO E PINTURA EPOXI NA COR VERMELHA,PARA ESGOTO SANITARIO,CONFORME ABNT NBR 15420 E ABNT NBR 7560,EXCL.ACESSORIOS P/JUNTA,C/DIAMETRO DE 700MM,COMPRIMENTO ATE 1,0M.FORN.</t>
  </si>
  <si>
    <t>TUBO DE POLIETILENO DE ALTA DENSIDADE(PEAD),RESINA PE80/100,CONFORME ABNT NBR 15561,CLASSE PN-4/5,SDR 32,25,DE=160MM.FORNECIMENTO</t>
  </si>
  <si>
    <t>TUBO DE POLIETILENO DE ALTA DENSIDADE(PEAD),RESINA PE80/100,CONFORME ABNT NBR 15561,CLASSE PN-4/5,SDR 32,25,DE=200MM.FORNECIMENTO</t>
  </si>
  <si>
    <t>TUBO DE POLIETILENO DE ALTA DENSIDADE(PEAD),RESINA PE80/100,CONFORME ABNT NBR 15561,CLASSE PN-4/5,SDR 32,25,DE=250MM.FORNECIMENTO</t>
  </si>
  <si>
    <t>TUBO DE POLIETILENO DE ALTA DENSIDADE(PEAD),RESINA PE80/100,CONFORME ABNT NBR 15561,CLASSE PN-4/5,SDR 32,25,DE=280MM.FORNECIMENTO</t>
  </si>
  <si>
    <t>TUBO DE POLIETILENO DE ALTA DENSIDADE(PEAD),RESINA PE80/100,CONFORME ABNT NBR 15561,CLASSE PN-4/5,SDR 32,25,DE=400MM.FORNECIMENTO</t>
  </si>
  <si>
    <t>TUBO DE POLIETILENO DE ALTA DENSIDADE(PEAD),RESINA PE80/100,CONFORME ABNT NBR 15561,CLASSE PN-4/5,SDR 32,25,DE=450MM.FORNECIMENTO</t>
  </si>
  <si>
    <t>TUBO DE POLIETILENO DE ALTA DENSIDADE(PEAD),RESINA PE80/100,CONFORME ABNT NBR 15561,CLASSE PN-4/5,SDR 32,25,DE=500MM.FORNECIMENTO</t>
  </si>
  <si>
    <t>TUBO DE POLIETILENO DE ALTA DENSIDADE(PEAD),RESINA PE80/100,CONFORME ABNT NBR 15561,CLASSE PN-4/5,SDR 32,25,DE=630MM.FORNECIMENTO</t>
  </si>
  <si>
    <t>TUBO DE POLIETILENO DE ALTA DENSIDADE(PEAD),RESINA PE80/100,CONFORME ABNT NBR 15561,CLASSE PN-4/5,SDR 32,25,DE=800MM.FORNECIMENTO</t>
  </si>
  <si>
    <t>TUBO DE POLIETILENO DE ALTA DENSIDADE(PEAD),RESINA PE80/100,CONFORME ABNT NBR 15561,CLASSE PN-4/5,SDR 32,25,DE=900MM.FORNECIMENTO</t>
  </si>
  <si>
    <t>TUBO DE POLIETILENO DE ALTA DENSIDADE(PEAD),RESINA PE80/100,CONFORME ABNT NBR 15561,CLASSE PN-4/5,SDR 32,25,DE=1000MM.FORNECIMENTO</t>
  </si>
  <si>
    <t>TUBO DE POLIETILENO DE ALTA DENSIDADE(PEAD),RESINA PE80/100,CONFORME ABNT NBR 15561,CLASSE PN-4/5,SDR 32,25,DE=1200MM.FORNECIMENTO</t>
  </si>
  <si>
    <t>TUBO DE POLIETILENO DE ALTA DENSIDADE(PEAD),RESINA PE80/100,CONFORME ABNT NBR 15561,CLASSE PN-10/12,5,SDR 13,6,DE=110MM.FORNECIMENTO</t>
  </si>
  <si>
    <t>TUBO DE POLIETILENO DE ALTA DENSIDADE(PEAD),RESINA PE80/100,CONFORME ABNT NBR 15561,CLASSE PN-10/12,5,SDR 13,6,DE=160MM.FORNECIMENTO</t>
  </si>
  <si>
    <t>TUBO DE POLIETILENO DE ALTA DENSIDADE(PEAD),RESINA PE80/100,CONFORME ABNT NBR 15561,CLASSE PN-10/12,5,SDR 13,6,DE=200MM.FORNECIMENTO</t>
  </si>
  <si>
    <t>TUBO DE POLIETILENO DE ALTA DENSIDADE(PEAD),RESINA PE80/100,CONFORME ABNT NBR 15561,CLASSE PN-10/12,5,SDR 13,6,DE=250MM.FORNECIMENTO</t>
  </si>
  <si>
    <t>TUBO DE POLIETILENO DE ALTA DENSIDADE(PEAD),RESINA PE80/100,CONFORME ABNT NBR 15561,CLASSE PN-10/12,5,SDR 13,6,DE=315MM.FORNECIMENTO</t>
  </si>
  <si>
    <t>TUBO DE POLIETILENO DE ALTA DENSIDADE(PEAD),RESINA PE80/100,CONFORME ABNT NBR 15561,CLASSE PN-10/12,5,SDR 13,6,DE=400MM.FORNECIMENTO</t>
  </si>
  <si>
    <t>TUBO DE POLIETILENO DE ALTA DENSIDADE(PEAD),RESINA PE80/100,CONFORME ABNT NBR 15561,CLASSE PN-10/12,5,SDR 13,6,DE=500MM.FORNECIMENTO</t>
  </si>
  <si>
    <t>TUBO DE POLIETILENO DE ALTA DENSIDADE(PEAD),RESINA PE80/100,CONFORME ABNT NBR 15561,CLASSE PN-10/12,5,SDR 13,6,DE=630MM.FORNECIMENTO</t>
  </si>
  <si>
    <t>TUBO DE POLIETILENO DE ALTA DENSIDADE(PEAD),RESINA PE80/100,CONFORME ABNT NBR 15561,CLASSE PN-10/12,5,SDR 13,6,DE=800MM.FORNECIMENTO</t>
  </si>
  <si>
    <t>COLARINHO DE POLIETILENO DE ALTA DENSIDADE(PEAD),RESINA PE80/100,CONFORME ABNT NBR 15561,CLASSE PN-4/5,SDR 32,25,DE=160MM.FORNECIMENTO</t>
  </si>
  <si>
    <t>COLARINHO DE POLIETILENO DE ALTA DENSIDADE(PEAD),RESINA PE80/100,CONFORME ABNT NBR 15561,CLASSE PN-4/5,SDR 32,25,DE=200MM.FORNECIMENTO</t>
  </si>
  <si>
    <t>COLARINHO DE POLIETILENO DE ALTA DENSIDADE(PEAD),RESINA PE80/100,CONFORME ABNT NBR 15561,CLASSE PN-4/5,SDR 32,25,DE=250MM.FORNECIMENTO</t>
  </si>
  <si>
    <t>COLARINHO DE POLIETILENO DE ALTA DENSIDADE(PEAD),RESINA PE80/100,CONFORME ABNT NBR 15561,CLASSE PN-4/5,SDR 32,25,DE=280MM.FORNECIMENTO</t>
  </si>
  <si>
    <t>COLARINHO DE POLIETILENO DE ALTA DENSIDADE(PEAD),RESINA PE80/100,CONFORME ABNT NBR 15561,CLASSE PN-4/5,SDR 32,25,DE=400MM.FORNECIMENTO</t>
  </si>
  <si>
    <t>COLARINHO DE POLIETILENO DE ALTA DENSIDADE(PEAD),RESINA PE80/100,CONFORME ABNT NBR 15561,CLASSE PN-4/5,SDR 32,25,DE=450MM.FORNECIMENTO</t>
  </si>
  <si>
    <t>COLARINHO DE POLIETILENO DE ALTA DENSIDADE(PEAD),RESINA PE80/100,CONFORME ABNT NBR 15561,CLASSE PN-4/5,SDR 32,25,DE=500MM.FORNECIMENTO</t>
  </si>
  <si>
    <t>COLARINHO DE POLIETILENO DE ALTA DENSIDADE(PEAD),RESINA PE80/100,CONFORME ABNT NBR 15561,CLASSE PN-4/5,SDR 32,25,DE=630MM.FORNECIMENTO</t>
  </si>
  <si>
    <t>COLARINHO DE POLIETILENO DE ALTA DENSIDADE(PEAD),RESINA PE80/100,CONFORME ABNT NBR 15561,CLASSE PN-4/5,SDR 32,25,DE=800MM.FORNECIMENTO</t>
  </si>
  <si>
    <t>COLARINHO DE POLIETILENO DE ALTA DENSIDADE(PEAD),RESINA PE80/100,CONFORME ABNT NBR 15561,CLASSE PN-4/5,SDR 32,25,DE=900MM.FORNECIMENTO</t>
  </si>
  <si>
    <t>COLARINHO DE POLIETILENO DE ALTA DENSIDADE(PEAD),RESINA PE80/100,CONFORME ABNT NBR 15561,CLASSE PN-4/5,SDR 32,25,DE=1000MM.FORNECIMENTO</t>
  </si>
  <si>
    <t>COLARINHO DE POLIETILENO DE ALTA DENSIDADE(PEAD),RESINA PE80/100,CONFORME ABNT NBR 15561,CLASSE PN-4/5,SDR 32,25,DE=1200MM.FORNECIMENTO</t>
  </si>
  <si>
    <t>COLARINHO DE POLIETILENO DE ALTA DENSIDADE(PEAD),RESINA PE80/100,CONFORME ABNT NBR 15561,CLASSE PN-10/12,5,SDR 13,6,DE=110MM.FORNECIMENTO</t>
  </si>
  <si>
    <t>COLARINHO DE POLIETILENO DE ALTA DENSIDADE(PEAD),RESINA PE80/100,CONFORME ABNT NBR 15561,CLASSE PN-10/12,5,SDR 13,6,DE=160MM.FORNECIMENTO</t>
  </si>
  <si>
    <t>COLARINHO DE POLIETILENO DE ALTA DENSIDADE(PEAD),RESINA PE80/100,CONFORME ABNT NBR 15561,CLASSE PN-10/12,5,SDR 13,6,DE=200MM.FORNECIMENTO</t>
  </si>
  <si>
    <t>COLARINHO DE POLIETILENO DE ALTA DENSIDADE(PEAD),RESINA PE80/100,CONFORME ABNT NBR 15561,CLASSE PN-10/12,5,SDR 13,6,DE=250MM.FORNECIMENTO</t>
  </si>
  <si>
    <t>COLARINHO DE POLIETILENO DE ALTA DENSIDADE(PEAD),RESINA PE80/100,CONFORME ABNT NBR 15561,CLASSE PN-10/12,5,SDR 13,6,DE=315MM.FORNECIMENTO</t>
  </si>
  <si>
    <t>COLARINHO DE POLIETILENO DE ALTA DENSIDADE(PEAD),RESINA PE80/100,CONFORME ABNT NBR 15561,CLASSE PN-10/12,5,SDR 13,6,DE=400MM.FORNECIMENTO</t>
  </si>
  <si>
    <t>COLARINHO DE POLIETILENO DE ALTA DENSIDADE(PEAD),RESINA PE80/100,CONFORME ABNT NBR 15561,CLASSE PN-10/12,5,SDR 13,6,DE=500MM.FORNECIMENTO</t>
  </si>
  <si>
    <t>COLARINHO DE POLIETILENO DE ALTA DENSIDADE(PEAD),RESINA PE80/100,CONFORME ABNT NBR 15561,CLASSE PN-10/12,5,SDR 13,6,DE=630MM.FORNECIMENTO</t>
  </si>
  <si>
    <t>COLARINHO DE POLIETILENO DE ALTA DENSIDADE(PEAD),RESINA PE80/100,CONFORME ABNT NBR 15561,CLASSE PN-10/12,5,SDR 13,6,DE=800MM.FORNECIMENTO</t>
  </si>
  <si>
    <t>LUVA DE ELETROFUSAO DE POLIETILENO DE ALTA DENSIDADE(PEAD),RESINA PE80/100,CONFORME ABNT NBR 15561,CLASSE PN-10/12,5,SDR13,6,DE=110MM.FORNECIMENTO</t>
  </si>
  <si>
    <t>LUVA DE ELETROFUSAO DE POLIETILENO DE ALTA DENSIDADE(PEAD),RESINA PE80/100,CONFORME ABNT NBR 15561,CLASSE PN-10/12,5,SDR13,6,DE=160MM.FORNECIMENTO</t>
  </si>
  <si>
    <t>LUVA DE ELETROFUSAO DE POLIETILENO DE ALTA DENSIDADE(PEAD),RESINA PE80/100,CONFORME ABNT NBR 15561,CLASSE PN-10/12,5,SDR13,6,DE=200MM.FORNECIMENTO</t>
  </si>
  <si>
    <t>LUVA DE ELETROFUSAO DE POLIETILENO DE ALTA DENSIDADE(PEAD),RESINA PE80/100,CONFORME ABNT NBR 15561,CLASSE PN-10/12,5,SDR13,6,DE=250MM.FORNECIMENTO</t>
  </si>
  <si>
    <t>LUVA DE ELETROFUSAO DE POLIETILENO DE ALTA DENSIDADE(PEAD),RESINA PE80/100,CONFORME ABNT NBR 15561,CLASSE PN-10/12,5,SDR13,6,DE=315MM.FORNECIMENTO</t>
  </si>
  <si>
    <t>LUVA DE ELETROFUSAO DE POLIETILENO DE ALTA DENSIDADE(PEAD),RESINA PE80/100,CONFORME ABNT NBR 15561,CLASSE PN-10/12,5,SDR13,6,DE=400MM.FORNECIMENTO</t>
  </si>
  <si>
    <t>TUBO DE CONCRETO ARMADO,CLASSE EA-2,CONFORME ABNT NBR-8890,JUNTA ELASTICA,PARA ESGOTO SANITARIO,COM DIAMETRO DE 400MM,INCLUSIVE ANEL DE BORRACHA.FORNECIMENTO</t>
  </si>
  <si>
    <t>TUBO DE CONCRETO ARMADO,CLASSE EA-2,CONFORME ABNT NBR-8890,JUNTA ELASTICA,PARA ESGOTO SANITARIO,COM DIAMETRO DE 500MM,INCLUSIVE ANEL DE BORRACHA.FORNECIMENTO</t>
  </si>
  <si>
    <t>TUBO DE CONCRETO ARMADO,CLASSE EA-2,CONFORME ABNT NBR-8890,JUNTA ELASTICA,PARA ESGOTO SANITARIO,COM DIAMETRO DE 600MM,INCLUSIVE ANEL DE BORRACHA.FORNECIMENTO</t>
  </si>
  <si>
    <t>TUBO DE CONCRETO ARMADO,CLASSE EA-2,CONFORME ABNT NBR-8890,JUNTA ELASTICA,PARA ESGOTO SANITARIO,COM DIAMETRO DE 700MM,INCLUSIVE ANEL DE BORRACHA.FORNECIMENTO</t>
  </si>
  <si>
    <t>TUBO DE CONCRETO ARMADO,CLASSE EA-2,CONFORME ABNT NBR-8890,JUNTA ELASTICA,PARA ESGOTO SANITARIO,COM DIAMETRO DE 800MM,INCLUSIVE ANEL DE BORRACHA.FORNECIMENTO</t>
  </si>
  <si>
    <t>TUBO DE CONCRETO ARMADO,CLASSE EA-2,CONFORME ABNT NBR-8890,JUNTA ELASTICA,PARA ESGOTO SANITARIO,COM DIAMETRO DE 900MM,INCLUSIVE ANEL DE BORRACHA.FORNECIMENTO</t>
  </si>
  <si>
    <t>TUBO DE CONCRETO ARMADO,CLASSE EA-2,CONFORME ABNT NBR-8890,JUNTA ELASTICA,PARA ESGOTO SANITARIO,COM DIAMETRO DE 1000MM,INCLUSIVE ANEL DE BORRACHA.FORNECIMENTO</t>
  </si>
  <si>
    <t>TUBO DE CONCRETO ARMADO,CLASSE EA-2,CONFORME ABNT NBR-8890,JUNTA ELASTICA,PARA ESGOTO SANITARIO,COM DIAMETRO DE 1200MM,INCLUSIVE ANEL DE BORRACHA.FORNECIMENTO</t>
  </si>
  <si>
    <t>TUBO DE CONCRETO ARMADO,CLASSE EA-2,CONFORME ABNT NBR-8890,JUNTA ELASTICA,PARA ESGOTO SANITARIO,COM DIAMETRO DE 1500MM,INCLUSIVE ANEL DE BORRACHA.FORNECIMENTO</t>
  </si>
  <si>
    <t>TUBO DE CONCRETO ARMADO,CLASSE EA-3,CONFORME ABNT NBR 8890,JUNTA ELASTICA,PARA ESGOTO SANITARIO,COM DIAMETRO DE 400MM,INCLUSIVE ANEL DE BORRACHA.FORNECIMENTO</t>
  </si>
  <si>
    <t>TUBO DE CONCRETO ARMADO,CLASSE EA-3,CONFORME ABNT NBR 8890,JUNTA ELASTICA,PARA ESGOTO SANITARIO,COM DIAMETRO DE 500MM,INCLUSIVE ANEL DE BORRACHA.FORNECIMENTO</t>
  </si>
  <si>
    <t>TUBO DE CONCRETO ARMADO,CLASSE EA-3,CONFORME ABNT NBR 8890,JUNTA ELASTICA,PARA ESGOTO SANITARIO,COM DIAMETRO DE 600MM,INCLUSIVE ANEL DE BORRACHA.FORNECIMENTO</t>
  </si>
  <si>
    <t>TUBO DE CONCRETO ARMADO,CLASSE EA-3,CONFORME ABNT NBR 8890,JUNTA ELASTICA,PARA ESGOTO SANITARIO,COM DIAMETRO DE 700MM,INCLUSIVE ANEL DE BORRACHA.FORNECIMENTO</t>
  </si>
  <si>
    <t>TUBO DE CONCRETO ARMADO,CLASSE EA-3,CONFORME ABNT NBR 8890,JUNTA ELASTICA,PARA ESGOTO SANITARIO,COM DIAMETRO DE 800MM,INCLUSIVE ANEL DE BORRACHA.FORNECIMENTO</t>
  </si>
  <si>
    <t>TUBO DE CONCRETO ARMADO,CLASSE EA-3,CONFORME ABNT NBR 8890,JUNTA ELASTICA,PARA ESGOTO SANITARIO,COM DIAMETRO DE 900MM,INCLUSIVE ANEL DE BORRACHA.FORNECIMENTO</t>
  </si>
  <si>
    <t>TUBO DE CONCRETO ARMADO,CLASSE EA-3,CONFORME ABNT NBR 8890,JUNTA ELASTICA,PARA ESGOTO SANITARIO,COM DIAMETRO DE 1000MM,INCLUSIVE ANEL DE BORRACHA.FORNECIMENTO</t>
  </si>
  <si>
    <t>TUBO DE CONCRETO ARMADO,CLASSE EA-3,CONFORME ABNT NBR 8890,JUNTA ELASTICA,PARA ESGOTO SANITARIO,COM DIAMETRO DE 1200MM,INCLUSIVE ANEL DE BORRACHA.FORNECIMENTO</t>
  </si>
  <si>
    <t>TUBO DE CONCRETO ARMADO,CLASSE EA-3,CONFORME ABNT NBR 8890,JUNTA ELASTICA,PARA ESGOTO SANITARIO,COM DIAMETRO DE 1500MM,INCLUSIVE ANEL DE BORRACHA.FORNECIMENTO</t>
  </si>
  <si>
    <t>TUBO DE CONCRETO ARMADO,CLASSE EA-4,CONFORME ABNT NBR 8890,JUNTA ELASTICA,PARA ESGOTO SANITARIO,COM DIAMETRO DE 400MM,INCLUSIVE ANEL DE BORRACHA.FORNECIMENTO</t>
  </si>
  <si>
    <t>TUBO DE CONCRETO ARMADO,CLASSE EA-4,CONFORME ABNT NBR 8890,JUNTA ELASTICA,PARA ESGOTO SANITARIO,COM DIAMETRO DE 500MM,INCLUSIVE ANEL DE BORRACHA. FORNECIMENTO</t>
  </si>
  <si>
    <t>TUBO DE CONCRETO ARMADO,CLASSE EA-4,CONFORME ABNT NBR 8890,JUNTA ELASTICA,PARA ESGOTO SANITARIO,COM DIAMETRO DE 600MM,INCLUSIVE ANEL DE BORRACHA. FORNECIMENTO</t>
  </si>
  <si>
    <t>TUBO DE CONCRETO ARMADO,CLASSE EA-4,CONFORME ABNT NBR 8890,JUNTA ELASTICA,PARA ESGOTO SANITARIO,COM DIAMETRO DE 700MM,INCLUSIVE ANEL DE BORRACHA. FORNECIMENTO</t>
  </si>
  <si>
    <t>TUBO DE CONCRETO ARMADO,CLASSE EA-4,CONFORME ABNT NBR 8890,JUNTA ELASTICA,PARA ESGOTO SANITARIO,COM DIAMETRO DE 800MM,INCLUSIVE ANEL DE BORRACHA.FORNECIMENTO</t>
  </si>
  <si>
    <t>TUBO DE CONCRETO ARMADO,CLASSE EA-4,CONFORME ABNT NBR 8890,JUNTA ELASTICA,PARA ESGOTO SANITARIO,COM DIAMETRO DE 900MM,INCLUSIVE ANEL DE BORRACHA. FORNECIMENTO</t>
  </si>
  <si>
    <t>TUBO DE CONCRETO ARMADO,CLASSE EA-4,CONFORME ABNT NBR 8890,JUNTA ELASTICA,PARA ESGOTO SANITARIO,COM DIAMETRO DE 1000MM,INCLUSIVE ANEL DE BORRACHA. FORNECIMENTO</t>
  </si>
  <si>
    <t>TUBO DE CONCRETO ARMADO,CLASSE EA-4,CONFORME ABNT NBR 8890,JUNTA ELASTICA,PARA ESGOTO SANITARIO,COM DIAMETRO DE 1200MM,INCLUSIVE ANEL DE BORRACHA.FORNECIMENTO</t>
  </si>
  <si>
    <t>TUBO DE CONCRETO ARMADO,CLASSE EA-4,CONFORME ABNT NBR 8890,JUNTA ELASTICA,PARA ESGOTO SANITARIO,COM DIAMETRO DE 1500MM,INCLUSIVE ANEL DE BORRACHA. FORNECIMENTO</t>
  </si>
  <si>
    <t>ADAPTADOR PVC-PBA,CONFORME ABNT NBR 10351,PB,RQ X PBA COM DIAMETRO NOMINAL DE 50MM,INCLUSIVE ANEL DE BORRACHA.FORNECIMENTO</t>
  </si>
  <si>
    <t>ADAPTADOR PVC-PBA,CONFORME ABNT NBR 10351,PB,RQ X PBA COM DIAMETRO NOMINAL DE 75MM,INCLUSIVE ANEL DE BORRACHA.FORNECIMENTO</t>
  </si>
  <si>
    <t>ADAPTADOR PVC-PBA,CONFORME ABNT NBR 10351,PB,RQ X PBA COM DIAMETRO NOMINAL DE 100MM,INCLUSIVE ANEL DE BORRACHA.FORNECIMENTO</t>
  </si>
  <si>
    <t>ADAPTADOR PVC-PBA,CONFORME ABNT NBR 10351,PP,RQ X PBA COM DIAMETRO NOMINAL DE 50MM. FORNECIMENTO</t>
  </si>
  <si>
    <t>CAP PVC-PBA,CONFORME ABNT NBR 10351,COM DIAMETRO NOMINAL DE50MM,INCLUSIVE ANEL DE BORRACHA. FORNECIMENTO</t>
  </si>
  <si>
    <t>CAP PVC-PBA,CONFORME ABNT NBR 10351,COM DIAMETRO NOMINAL DE75MM,INCLUSIVE ANEL DE BORRACHA.FORNECIMENTO</t>
  </si>
  <si>
    <t>CAP PVC-PBA,CONFORME ABNT NBR 10351,COM DIAMETRO NOMINAL DE100MM,INCLUSIVE ANEL DE BORRACHA.FORNECIMENTO</t>
  </si>
  <si>
    <t>CRUZETA PVC-PBA,CONFORME ABNT NBR 10351,BBBB COM DIAMETROS NOMINAIS DE 50MMX50MM,INCLUSIVE ANEIS DE BORRACHA.FORNECIMENTO</t>
  </si>
  <si>
    <t>CRUZETA PVC-PBA,CONFORME ABNT NBR 10351,BBBB COM DIAMETROS NOMINAIS DE 75MMX50MM,INCLUSIVE ANEIS DE BORRACHA.FORNECIMENTO</t>
  </si>
  <si>
    <t>CRUZETA PVC-PBA,CONFORME ABNT NBR 10351,BBBB COM DIAMETROS NOMINAIS DE 75MMX75MM,INCLUSIVE ANEIS DE BORRACHA.FORNECIMENTO</t>
  </si>
  <si>
    <t>CRUZETA PVC-PBA,CONFORME ABNT NBR 10351,BBBB COM DIAMETROS NOMINAIS DE 100MMX100MM,INCLUSIVE ANEIS DE BORRACHA.FORNECIMENTO</t>
  </si>
  <si>
    <t>CURVA PVC-PBA,CONFORME ABNT NBR 10351,DE 22°30`,PB,COM DIAMETRO NOMINAL DE 50MM,INCLUSIVE ANEL DE BORRACHA.FORNECIMENTO</t>
  </si>
  <si>
    <t>CURVA PVC-PB,CONFORME ABNT NBR 10351,DE 22°30`,PB,COM DIAMETRO NOMINAL DE 75MM,INCLUSIVE ANEL DE BORRACHA.FORNECIMENTO</t>
  </si>
  <si>
    <t>CURVA PVC-PBA,CONFORME ABNT NBR 10351,DE 22°30`,PB,COM DIAMETRO NOMINAL DE 100MM,INCLUSIVE ANEL DE BORRACHA.FORNECIMENTO</t>
  </si>
  <si>
    <t>CURVA PVC-PBA,CONFORME ABNT NBR 10351,DE 45°,PB,COM DIAMETRONOMINAL DE 50MM,INCLUSIVE ANEL DE BORRACHA.FORNECIMENTO</t>
  </si>
  <si>
    <t>CURVA PVC-PBA,CONFORME ABNT NBR 10351,DE 45°,PB,COM DIAMETRONOMINAL DE 75MM,INCLUSIVE ANEL DE BORRACHA.FORNECIMENTO</t>
  </si>
  <si>
    <t>CURVA PVC-PBA,CONFORME ABNT NBR 10351,DE 45°,PB,COM DIAMETRONOMINAL DE 100MM,INCLUSIVE ANEL DE BORRACHA.FORNECIMENTO</t>
  </si>
  <si>
    <t>CURVA PVC-PBA,CONFORME ABNT NBR 10351,DE 90°,PB,COM DIAMETRONOMINAL DE 50MM,INCLUSIVE ANEL DE BORRACHA.FORNECIMENTO</t>
  </si>
  <si>
    <t>CURVA PVC-PBA,CONFORME ABNT NBR 10351,DE 90°,PB,COM DIAMETRONOMINAL DE 75MM, INCLUSIVE ANEL DE BORRACHA. FORNECIMENTO</t>
  </si>
  <si>
    <t>CURVA PVC-PBA,CONFORME ABNT NBR 10351,DE 90°,PB,COM DIAMETRONOMINAL DE 100MM,INCLUSIVE ANEL DE BORRACHA. FORNECIMENTO</t>
  </si>
  <si>
    <t>EXTREMIDADE PVC-PBA,CONFORME ABNT NBR 10351,BF,COM DIAMETRONOMINAL DE 50MM, INCLUSIVE ANEL DE BORRACHA. FORNECIMENTO</t>
  </si>
  <si>
    <t>EXTREMIDADE PVC-PBA,CONFORME ABNT NBR 10351,BF,COM DIAMETRONOMINAL DE 75MM,INCLUSIVE ANEL DE BORRACHA. FORNECIMENTO</t>
  </si>
  <si>
    <t>EXTREMIDADE PVC-PBA,CONFORME ABNT NBR 10351,BF,COM DIAMETRONOMINAL DE 100MM,INCLUSIVE ANEL DE BORRACHA. FORNECIMENTO</t>
  </si>
  <si>
    <t>EXTREMIDADE PVC-PBA,CONFORME ABNT NBR 10351,PF,COM DIAMETRONOMINAL DE 50MM. FORNECIMENTO</t>
  </si>
  <si>
    <t>EXTREMIDADE PVC-PBA,CONFORME ABNT NBR 10351,PF,COM DIAMETRONOMINAL DE 75MM. FORNECIMENTO</t>
  </si>
  <si>
    <t>EXTREMIDADE PVC-PBA,CONFORME ABNT NBR 10351,PF,COM DIAMETRONOMINAL DE 100MM. FORNECIMENTO</t>
  </si>
  <si>
    <t>LUVA DE CORRER PVC-PBA,CONFORME ABNT NBR 10351,COM DIAMETRONOMINAL DE 50MM,INCLUSIVE ANEIS DE BORRACHA. FORNECIMENTO</t>
  </si>
  <si>
    <t>LUVA DE CORRER PVC-PBA,CONFORME ABNT NBR 10351,COM DIAMETRONOMINAL DE 75MM, INCLUSIVE ANEIS DE BORRACHA. FORNECIMENTO</t>
  </si>
  <si>
    <t>LUVA DE CORRER PVC-PBA,CONFORME ABNT NBR 10351,COM DIAMETRONOMINAL DE 100MM, INCLUSIVE ANEIS DE BORRACHA. FORNECIMENTO</t>
  </si>
  <si>
    <t>LUVA SIMPLES PVC-PBA,CONFORME ABNT NBR 10351,COM DIAMETRO NOMINAL DE 50MM,INCLUSIVE ANEIS DE BORRACHA. FORNECIMENTO</t>
  </si>
  <si>
    <t>LUVA SIMPLES PVC-PBA,CONFORME ABNT NBR 10351,COM DIAMETRO NOMINAL DE 75MM, INCLUSIVE ANEIS DE BORRACHA. FORNECIMENTO</t>
  </si>
  <si>
    <t>LUVA SIMPLES PVC-PBA,CONFORME ABNT NBR 10351,COM DIAMETRO NOMINAL DE 100MM, INCLUSIVE ANEIS DE BORRACHA. FORNECIMENTO</t>
  </si>
  <si>
    <t>REDUCAO PVC-PBA,CONFORME ABNT NBR 10351,PB,COM DIAMETROS NOMINAIS DE 75MMX50MM,INCLUSIVE ANEL DE BORRACHA.FORNECIMENTO</t>
  </si>
  <si>
    <t>REDUCAO PVC-PBA,CONFORME ABNT NBR 10351,PB,COM DIAMETROS NOMINAIS DE 100MMX50MM,INCLUSIVE ANEL DE BORRACHA. FORNECIMENTO</t>
  </si>
  <si>
    <t>REDUCAO DE PVC-PBA,CONFORME ABNT NBR 10351,PB,COM DIAMETROSNOMINAIS DE 100MMX75MM,INCLUSIVE ANEL DE BORRACHA.FORNECIMENTO</t>
  </si>
  <si>
    <t>TE PVC-PBA,CONFORME ABNT NBR 10351,BBB,COM DIAMETROS NOMINAIS DE 50MMX50MM,INCLUSIVE ANEIS DE BORRACHA.FORNECIMENTO</t>
  </si>
  <si>
    <t>TE PVC-PBA,CONFORME ABNT NBR 10351,BBB,COM DIAMETROS NOMINAIS DE 75MMX50MM, INCLUSIVE ANEIS DE BORRACHA. FORNECIMENTO</t>
  </si>
  <si>
    <t>TE PVC-PBA,CONFORME ABNT NBR 10351,BBB,COM DIAMETROS NOMINAIS DE 75MMX75MM, INCLUSIVE ANEIS DE BORRACHA. FORNECIMENTO</t>
  </si>
  <si>
    <t>TE PVC-PBA,CONFORME ABNT NBR 10351,BBB,COM DIAMETROS NOMINAIS DE 100MMX50MM, INCLUSIVE ANEIS DE BORRACHA. FORNECIMENTO</t>
  </si>
  <si>
    <t>TE PVC-PBA,CONFORME ABNT NBR 10351,BBB,COM DIAMETROS NOMINAIS DE 100MMX75MM, INCLUSIVE ANEIS DE BORRACHA. FORNECIMENTO</t>
  </si>
  <si>
    <t>TE PVC-PBA,CONFORME ABNT NBR 10351,BBB,COM DIAMETROS NOMINAIS DE 100MMX100MM, INCLUSIVE ANEIS DE BORRACHA. FORNECIMENTO</t>
  </si>
  <si>
    <t>LUVA DE CORRER PVC-DEFOFO,CONFORME ABNT NBR 10569,COM DIAMETRO NOMINAL DE 100MM,INCLUSIVE ANEIS DE BORRACHA.FORNECIMENTO</t>
  </si>
  <si>
    <t>LUVA DE CORRER PVC-DEFOFO,CONFORME ABNT NBR 10569,COM DIAMETRO NOMINAL DE 150MM,INCLUSIVE ANEIS DE BORRACHA.FORNECIMENTO</t>
  </si>
  <si>
    <t>LUVA DE CORRER PVC-DEFOFO,CONFORME ABNT NBR 10569,COM DIAMETRO NOMINAL DE 200MM,INCLUSIVE ANEIS DE BORRACHA.FORNECIMENTO</t>
  </si>
  <si>
    <t>LUVA DE CORRER PVC-DEFOFO,CONFORME ABNT NBR 10569,COM DIAMETRO NOMINAL DE 250MM,INCLUSIVE ANEIS DE BORRACHA.FORNECIMENTO</t>
  </si>
  <si>
    <t>LUVA DE CORRER PVC-DEFOFO,CONFORME ABNT NBR 10569,COM DIAMETRO NOMINAL DE 300MM,INCLUSIVE ANEIS DE BORRACHA.FORNECIMENTO</t>
  </si>
  <si>
    <t>TUBO PVC,CONFORME ABNT NBR-7362,PARA ESGOTO SANITARIO,COM DIAMETRO NOMINAL DE 100MM,INCLUSIVE ANEL DE BORRACHA.FORNECIMENTO</t>
  </si>
  <si>
    <t>TUBO PVC,CONFORME ABNT NBR-7362,PARA ESGOTO SANITARIO,COM DIAMETRO NOMINAL DE 150MM,INCLUSIVE ANEL DE BORRACHA.FORNECIMENTO</t>
  </si>
  <si>
    <t>TUBO PVC,CONFORME ABNT NBR-7362,PARA ESGOTO SANITARIO,COM DIAMETRO NOMINAL DE 200MM,INCLUSIVE ANEL DE BORRACHA.FORNECIMENTO</t>
  </si>
  <si>
    <t>TUBO PVC,CONFORME ABNT NBR-7362,PARA ESGOTO SANITARIO,COM DIAMETRO NOMINAL DE 250MM,INCLUSIVE ANEL DE BORRACHA.FORNECIMENTO</t>
  </si>
  <si>
    <t>TUBO PVC,CONFORME ABNT NBR-7362,PARA ESGOTO SANITARIO,COM DIAMETRO NOMINAL DE 300MM,INCLUSIVE ANEL DE BORRACHA.FORNECIMENTO</t>
  </si>
  <si>
    <t>TUBO PVC,CONFORME ABNT NBR 7362,PARA ESGOTO SANITARIO,COM DIAMETRO NOMINAL DE 350MM,INCLUSIVE ANEL DE BORRACHA.FORNECIMENTO</t>
  </si>
  <si>
    <t>TUBO PVC,CONFORME ABNT NBR 7362,PARA ESGOTO SANITARIO,COM DIAMETRO NOMINAL DE 400MM,INCLUSIVE ANEL DE BORRACHA.FORNECIMENTO</t>
  </si>
  <si>
    <t>CURVA DE PVC PARA REDE DE ESGOTO,CONFORME ABNT NBR 10569,DE45º,PB,COM DIAMETRO NOMINAL DE 100MM,INCLUSIVE ANEL DE BORRACHA.FORNECIMENTO</t>
  </si>
  <si>
    <t>CURVA DE PVC PARA REDE DE ESGOTO,CONFORME ABNT NBR 10569,DE45º,PB,COM DIAMETRO NOMINAL DE 150MM,INCLUSIVE ANEL DE BORRACHA.FORNECIMENTO</t>
  </si>
  <si>
    <t>CURVA DE PVC PARA REDE DE ESGOTO,CONFORME ABNT NBR 10569,DE90º,PB,COM DIAMETRO NOMINAL DE 100MM,INCLUSIVE ANEL DE BORRACHA.FORNECIMENTO</t>
  </si>
  <si>
    <t>CURVA DE PVC PARA REDE DE ESGOTO,CONFORME ABNT NBR 10569,DE90º,PB,COM DIAMETRO NOMINAL DE 150MM,INCLUSIVE ANEL DE BORRACHA.FORNECIMENTO</t>
  </si>
  <si>
    <t>JUNCAO DE PVC PARA REDE DE ESGOTO,CONFORME ABNT NBR 10569,DE45º,BBB,COM DIAMETRO NOMINAL DE 100MM, INCLUSIVE ANEIS DE BORRACHA.FORNECIMENTO</t>
  </si>
  <si>
    <t>JUNCAO DE PVC PARA REDE DE ESGOTO,CONFORME ABNT NBR 10569,DE45º,BBB,COM DIAMETRO NOMINAL DE 150MM,INCLUSIVE ANEIS DE BORRACHA.FORNECIMENTO</t>
  </si>
  <si>
    <t>PLUG DE PVC PARA REDE DE ESGOTO,CONFORME ABNT NBR 10569,COMDIAMETRO NOMINAL DE 100MM. FORNECIMENTO</t>
  </si>
  <si>
    <t>SELIM ELASTICO DE PVC PARA LIGACAO PREDIAL DE REDE DE ESGOTO,CONFORME ABNT NBR 10569,DE 150MMX100MM,INCLUSIVE ANEL DE BORRACHA.FORNECIMENTO</t>
  </si>
  <si>
    <t>TIL LIGACAO PREDIAL DE PVC PARA REDE DE ESGOTO,CONFORME ABNTNBR 10569,BBB,COM DIAMETRO NOMINAL DE 100MM,INCLUSIVE ANEISDE BORRACHA.FORNECIMENTO</t>
  </si>
  <si>
    <t>TAMPAO COMPLETO PARA TIL DE PVC PARA REDE DE ESGOTO,CONFORMEABNT NBR 10569,COM DIAMETRO NOMINAL DE 100MM.FORNECIMENTO</t>
  </si>
  <si>
    <t>TAMPAO COMPLETO PARA TIL DE PVC PARA REDE DE ESGOTO,CONFORMEABNT NBR 10569,COM DIAMETRO NOMINAL DE 150MM.FORNECIMENTO</t>
  </si>
  <si>
    <t>INJECAO DE CALDA DE CIMENTO,INCLUSIVE FORNECIMENTO DOS MATERIAIS</t>
  </si>
  <si>
    <t>INJECAO DE ARGAMASSA DE CIMENTO E AREIA,COM RESISTENCIA DE 20MPA,CONFORME ABNT NBR 6122,UTILIZANDO BOMBA DE ARGAMASSA COM UNIDADE MISTURADORA E BOMBEADORA ACOPLADAS,COM CAPACIDADEDE 900 A 4800L DE MISTURA SECA,DESTINADA A EXECUCAO DE FUNDACOES,INCLUSIVE O FORNECIMENTO DE MATERIAIS</t>
  </si>
  <si>
    <t>INJECAO DE ARGAMASSA DE CIMENTO E AREIA NO TRACO 1:6,EM VOLUME,UTILIZANDO EQUIPAMENTO DE AR COMPRIMIDO,INCLUSIVE FORNECIMENTO DOS MATERIAIS</t>
  </si>
  <si>
    <t>SUB-BASE ESTABILIZADA EM ARGILA,SEM MISTURA DOS MATERIAIS,COM ADITIVO (ESTABILIZADOR LIQUIDO DE SOLOS),EXCLUSIVE FORNECIMENTO DA ARGILA</t>
  </si>
  <si>
    <t>MICRORREVESTIMENTO ASFALTICO A FRIO,COM EMPREGO DE EMULSAO MODIFICADA COM POLIMEROS,CONSUMO POR M2 ENTRE 10 KG A 12KG,EMUMA UNICA CAMADA,COM EMPREGO DE FAIXA III OU IV DA ISSA.O CUSTO INCLUI TODOS OS MATERIAIS,EQUIPAMENTOS,MAO DE OBRA E EXECUCAO.O MICRORREVESTIMENTO ASFALTICO A FRIO DEVERA ATENDERAS ESPECIFICACOES DA ISSA OU DNIT</t>
  </si>
  <si>
    <t>REVESTIMENTO DE CONCRETO BETUMINOSO USINADO A QUENTE,EXECUTADO EM UMA CAMADA,DE ACORDO COM AS INSTRUCOES/ESPECIFICACOESDO CONTRATANTE,COMPREENDENDO PREPARO,ESPALHAMENTO E COMPACTACAO MECANICOS E OS MATERIAIS,EXCLUSIVE TRANSPORTE DA USINA PARA PISTA</t>
  </si>
  <si>
    <t>REVESTIMENTO DE CONCRETO BETUMINOSO USINADO A QUENTE,EXECUTADO EM UMA CAMADA,DE ACORDO COM AS INSTRUCOES/ESPECIFICACOESDO CONTRATANTE,COMPREENDENDO PREPARO,ESPALHAMENTO E COMPACTACAO MECANICOS,EXCLUSIVE OS MATERIAIS E O TRANSPORTE DA USINAPARA PISTA</t>
  </si>
  <si>
    <t>REVESTIMENTO DE CONCRETO BETUMINOSO USINADO A QUENTE,EXECUTADO EM UMA CAMADA,DE ACORDO COM AS INSTRUCOES/ESPECIFICACOESDO CONTRATANTE,COMPREENDENDO O PREPARO E OS METERIAIS,EXCLUSIVE ESPALHAMENTO,COMPACTACAO (VIDE FAMILIA 08.037) E O TRANSPORTE DA USINA PARA PISTA</t>
  </si>
  <si>
    <t>REVESTIMENTO DE CONCRETO BETUMINOSO USINADO A QUENTE,EXECUTADO EM UMA CAMADA,DE ACORDO COM AS INSTRUCOES/ESPECIFICACOESDO CONTRATANTE,EXCLUSIVE ESPALHAMENTO,COMPACTACAO (VIDE FAMILIA 08.037) E MATERIAIS,CONSIDERANDO SOMENTE O PREPARO</t>
  </si>
  <si>
    <t>REVESTIMENTO DE CONCRETO BETUMINOSO USINADO A QUENTE,IMPORTADO DE USINA,EXECUTADO EM UMA CAMADA,DE ACORDO COM AS INSTRUCOES/ESPECIFICACOES DO CONTRATANTE,COMPREENDENDO PREPARO,ESPALHAMENTO E COMPACATACAO MECANICOS E OS MATERIAIS,EXCLUSIVE TRANSPORTE DA USINA PARA PISTA</t>
  </si>
  <si>
    <t>REVESTIMENTO DE CONCRETO BETUMINOSO USINADO A QUENTE,IMPORTADO DE USINA,EXECUTADO EM UMA CAMADA,DE ACORDO COM AS INSTRUCOES/ESPECIFICACOES DO CONTRATANTE,COMPREENDENDO O PREPARO EOS MATERIAIS,EXCLUSIVE ESPALHAMENTO,COMPACTACAO (VIDE FAMILIA 08.037) E O TRANSPORTE DA USINA PARA PISTA</t>
  </si>
  <si>
    <t>ESTABILIZACAO E IMPERMEABILIZACAO DE SOLO COM 16CM DE ESPESSURA,INCLUSIVE EQUIPAMENTOS,MAO DE OBRA E ESTABILIZADOR LIQUIDO</t>
  </si>
  <si>
    <t>PAVIMENTACAO INTERTRAVADA DE LAJOTAS DE CONCRETO,PRE-FABRICADAS,COR NATURAL,COM ESPESSURA DE 6CM,RESISTENCIA A COMPRESSAO DE 35MPA,CONFORME ABNT NBR 15953,EXCLUSIVE O PREPARO DO SUBLEITO E BASE</t>
  </si>
  <si>
    <t>PAVIMENTACAO INTERTRAVADA DE LAJOTAS DE CONCRETO,PRE-FABRICADAS,COR NATURAL,COM ESPESSURA DE 8CM,RESISTENCIA A COMPRESSAO DE 35MPA,CONFORME ABNT NBR 15953,EXCLUSIVE O PREPARO DO SUBLEITO E BASE</t>
  </si>
  <si>
    <t>PAVIMENTACAO INTERTRAVADA DE LAJOTAS DE CONCRETO,PRE-FABRICADAS,COR NATURAL,COM ESPESSURA DE 10CM,RESISTENCIA A COMPRESSAO DE 35MPA,CONFORME ABNT NBR 15953,EXCLUSIVE O PREPARO DO SUBLEITO E BASE</t>
  </si>
  <si>
    <t>PAVIMENTACAO INTERTRAVADA DE LAJOTAS DE CONCRETO,PRE-FABRICADAS,COR NATURAL,COM ESPESSURA DE 10CM,RESISTENCIA A COMPRESSAO DE 50MPA,CONFORME ABNT NBR 15953,EXCLUSIVE O PREPARO DO SUBLEITO E BASE</t>
  </si>
  <si>
    <t>PAVIMENTACAO INTERTRAVADA DE LAJOTAS DE CONCRETO,PRE-FABRICADAS,COLORIDO,COM ESPESSURA DE 6CM,RESISTENCIA A COMPRESSAO DE 35MPA,CONFORME ABNT NBR 15953,EXCLUSIVE O PREPARO DO SUBLEITO E BASE</t>
  </si>
  <si>
    <t>PAVIMENTACAO INTERTRAVADA DE LAJOTAS DE CONCRETO,PRE-FABRICADAS,COLORIDO,COM ESPESSURA DE 8CM,RESISTENCIA A COMPRESSAO DE 35MPA,CONFORME ABNT NBR 15953,EXCLUSIVE O PREPARO DO SUBLEITO E BASE</t>
  </si>
  <si>
    <t>PAVIMENTACAO INTERTRAVADA DE LAJOTAS DE CONCRETO,PRE-FABRICADAS,COLORIDO,COM ESPESSURA DE 10CM,RESISTENCIA A COMPRESSAODE 35MPA,CONFORME ABNT NBR 15953,EXCLUSIVE O PREPARO DO SUBLEITO E BASE</t>
  </si>
  <si>
    <t>REVESTIMENTO DE CONCRETO BETUMINOSO USINADO A QUENTE,DE ACORDO COM AS INSTRUCOES/ESPECIFICACOES DO CONTRATANTE,CONSIDERANDO SOMENTE O ESPALHAMENTO COM VIBROACABADORA CONVENCIONALE COMPACTACAO MECANICA</t>
  </si>
  <si>
    <t>REVESTIMENTO DE CONCRETO BETUMINOSO USINADO A QUENTE,DE ACORDO COM AS INSTRUCOES/ESPECIFICACOES DO CONTRATANTE,CONSIDERANDO SOMENTE O ESPALHAMENTO COM MOTONIVELADORA E COMPACTACAOMECANICA</t>
  </si>
  <si>
    <t>REVESTIMENTO DE CONCRETO BETUMINOSO USINADO A QUENTE,DE ACORDO COM AS INSTRUCOES/ESPECIFICACOES DO CONTRATANTE,CONSIDERANDO SOMENTE O ESPALHAMENTO COM VIBROACABADORA ELETRONICA E COMPACTACAO MECANICA</t>
  </si>
  <si>
    <t>REVESTIMENTO DE CONCRETO BETUMINOSO USINADO A QUENTE,DE ACORDO COM AS INSTRUCOES/ESPECIFICACOES DO CONTRATANTE,CONSIDERANDO SOMENTE O ESPALHAMENTO MANUAL E COMPACTACAO MECANICA</t>
  </si>
  <si>
    <t>PLANTIO DE CERCA VIVA CONSTITUIDA DE MURTA,ACALIFA VERMELHAOU SIMILAR,COM APROXIMADAMENTE 60CM DE ALTURA.FORNECIMENTO EPLANTIO</t>
  </si>
  <si>
    <t>ARBUSTO PARA JARDINS,TIPO LANTANA (LANTANA CAMARA) OU SIMILAR,COM APROXIMADAMENTE 60CM DE ALTURA.FORNECIMENTO</t>
  </si>
  <si>
    <t>ARBUSTO PARA JARDINS,TIPO HIBISCO (HIBISCUS) OU SIMILAR,COMAPROXIMADAMENTE 60CM DE ALTURA.FORNECIMENTO</t>
  </si>
  <si>
    <t>ESPECIES VEGETAIS COM APROXIMADAMENTE 30CM DE ALTURA,TIPO ARBUSTO DRACENA DE MADAGASCAR (DRACAENA MARGINATA),ARBUSTO CLUSIA (CLUSIA FLUMINENSIS) OU SIMILAR.FORNECIMENTO</t>
  </si>
  <si>
    <t>ESPECIES VEGETAIS COM APROXIMADAMENTE 40CM DE ALTURA,TIPO ARBUSTO AZALEA (RHODODENDRON SIMSII),ARBUSTO BANANA DE MACACO/GUAIMBE (PHILODENDRON BIPINNATIFIDUM) OU SIMILAR.FORNECIMENTO</t>
  </si>
  <si>
    <t>ARVORE NATIVA,TIPO SIBIPIRUNA,OITI,PAU FERRO OU SIMILAR,COMAPROXIMADAMENTE 2,00M DE ALTURA.FORNECIMENTO</t>
  </si>
  <si>
    <t>ARVORE NATIVA,TIPO SIBIPIRUNA,OITI,PAU FERRO OU SIMILAR,COMAPROXIMADAMENTE 3,00M DE ALTURA.FORNECIMENTO</t>
  </si>
  <si>
    <t>ARVORE NATIVA,TIPO SIBIPIRUNA,OITI,PAU FERRO OU SIMILAR,COMAPROXIMADAMENTE 3,50M DE ALTURA.FORNECIMENTO</t>
  </si>
  <si>
    <t>ARVORE NATIVA,TIPO SIBIPIRUNA,OITI,PAU FERRO OU SIMILAR,COMAPROXIMADAMENTE 4,00M DE ALTURA.FORNECIMENTO</t>
  </si>
  <si>
    <t>ESPECIES VEGETAIS COM APROXIMADAMENTE 1,00M DE ALTURA TIPO PALMEIRA FENIX (PHOENIX ROEBELENII) OU SIMILAR.FORNECIMENTO</t>
  </si>
  <si>
    <t>ESPECIES VEGETAIS COM APROXIMADAMENTE 2,50M DE ALTURA TIPO PALMEIRA RABO-DE-RAPOSA (WODYETIA BOFURCATA),JERIVA (SYAGRUSROMANZOFFIANA) OU SIMILAR.FORNECIMENTO</t>
  </si>
  <si>
    <t>ESPECIES VEGETAIS COM APROXIMADAMENTE 1,00M DE ALTURA, TIPOBAMBU (BAMBUSA MULTIPLEX) OU SIMILAR.FORNECIMENTO</t>
  </si>
  <si>
    <t>ESPECIES VEGETAIS COM APROXIMADAMENTE 40CM DE ALTURA,TIPO ARBUSTO JASMIM DO CABO (GARDENIA JASMINOIDES) OU SIMILAR,CONSIDERANDO 4 MUDAS POR M2.FORNECIMENTO</t>
  </si>
  <si>
    <t>ESPECIES VEGETAIS COM APROXIMADAMENTE 25CM DE ALTURA,TIPO ARBUSTO ALLAMANDA (ALAMANDA SP) OU SIMILAR,CONSIDERANDO 8 MUDAS POR M2.FORNECIMENTO</t>
  </si>
  <si>
    <t>ESPECIES VEGETAIS COM APROXIMADAMENTE 40CM DE ALTURA,TIPO ARBUSTO ORQUIDEA BAMBU (ARUNDINA BAMBUSIFOLIA) OU SIMILAR,CONSIDERANDO 8 MUDAS POR M2.FORNECIMENTO</t>
  </si>
  <si>
    <t>ESPECIES VEGETAIS COM APROXIMADAMENTE 40CM DE ALTURA,TIPO ARBUSTO JASMIM ESTRELA (JASMINUM NITIDUM) OU SIMILAR,CONSIDERANDO 12 MUDAS POR M2.FORNECIMENTO</t>
  </si>
  <si>
    <t>ESPECIES VEGETAIS COM APROXIMADAMENTE 60CM DE ALTURA,TIPO ARBUSTO HELICONIA PAPAGAIO (HELICONIA PSITTACORUM) OU SIMILAR,CONSIDERANDO 12 MUDAS POR M2.FORNECIMENTO</t>
  </si>
  <si>
    <t>ESPECIES VEGETAIS COM APROXIMADAMENTE 40CM DE ALTURA,TIPO ARBUSTO CAMARAO AMARELO (PACHYSTACHYS LUTEA),CAMARAO VERMELHO(JUSTICA BRANDEGEANA) OU SIMILAR,CONSIDERANDO 16 MUDAS POR M2.FORNECIMENTO</t>
  </si>
  <si>
    <t>ESPECIES VEGETAIS COM APROXIMADAMENTE 40CM DE ALTURA,TIPO FORRACAO MARANTA CINZA (CTENANTHE SETOSA) OU SIMILAR E CONSIDERANDO 16 MUDAS POR M2.FORNECIMENTO</t>
  </si>
  <si>
    <t>ESPECIES VEGETAIS COM APROXIMADAMENTE 20CM DE ALTURA,TIPO FORRACAO ERICA (CUPHEA GRACILIS),RABO DE GATO (ACALYPHA REPTANS) OU SIMILAR,CONSIDERANDO 25 MUDAS POR M2.FORNECIMENTO</t>
  </si>
  <si>
    <t>ESPECIES VEGETAIS COM APROXIMADAMENTE 20CM DE ALTURA,TIPO FORRACAO AJUGA (AJUGA REPTANS),DOLAR (PLECTRANTHUS VERTICILLATUS) OU SIMILAR,CONSIDERANDO 25 MUDAS POR M2.FORNECIMENTO</t>
  </si>
  <si>
    <t>ESPECIES VEGETAIS COM APROXIMADAMENTE 30CM DE ALTURA,TIPO FORRACAO LIRIO AMARELO (HEMEROCALLIS FLAVA),MARANTA OU SIMILAR,CONSIDERANDO 25 MUDAS POR M2.FORNECIMENTO</t>
  </si>
  <si>
    <t>ESPECIES VEGETAIS COM APROXIMADAMENTE 30CM DE ALTURA,TIPO FORRACAO BARBA-DE-SERPENTE (OPHIOPOGON JABURAN) OU SIMILAR,CONSIDERANDO 25 MUDAS POR M2.FORNECIMENTO</t>
  </si>
  <si>
    <t>BANCO DE CONCRETO ARMADO,SEM ENCOSTO,MEDINDO APROXIMADAMENTE(200X50X50)CM</t>
  </si>
  <si>
    <t>BANCO DE MADEIRA DE MACARANDUBA EM RIPAS DE (10X2)CM,FIXADASEM ESTRUTURA DE (7,50X3,75)CM,CONFORME DETALHE Nº 6026/EMOP</t>
  </si>
  <si>
    <t>ALAMBRADO P/CAMPO DE ESPORTE,POSTE TUBO FºGALV.,ESPACADOS 2M,DIAMETRO 2" E ESP.PAREDE 1/8",ALTURA 3M LIVRES SOBRE SOLO,FIXADOS PRISMA CONCRETO FCK=18MPA,(0,30X0,30X1,00)M,SOBRE POSTES FIXADA TELA ARAME Nº12 PLASTIFICADA,MALHA 7,50CM,PRESA 2ARAMES Nº12 PLASTIFICADOS,TRANSV.E ATRAVESSANDO TUBOS SUPERIOR E INFERIORMENTE,COM UM T E UMA CRUZETA 2".FORN.E COLOC.</t>
  </si>
  <si>
    <t>ALAMBRADO P/CABECEIRA CAMPO DE ESPORTE,EXEC.POSTES TUBO FºGALV.(EXTERNA E INTERNAMENTE) 2" E ESP.PAREDE 1/8",ALTURA LIVRE 5,30M,0,70M ENTERRADOS PRISMAS CONCRETO 18MPA,0,30X0,30X0,75M,POSTES ESPACADOS 2M,3 TUBOS HORIZONTAIS E 1 CONTRAVENTAMENTO A CADA 2M,2",FIXADA TELA DE ARAME Nº12 PLASTIFICADO,MALHA 7,5CM,INCLUSIVE 3 CRUZETAS,CURVAS,FUNDACOES.FORN.E COLOC.</t>
  </si>
  <si>
    <t>TELA DE ARAME GALVANIZADO,REVESTIDO COM PVC,FIO 12,MALHA LOSANGULAR DE 7,5CM,FIXADA COM ARAME GALVANIZADO A ARMACAO TUBULAR DE ACO GALVANIZADO (EXCLUSIVE ESTA).FORNECIMENTO E COLOCACAO</t>
  </si>
  <si>
    <t>CONTENTOR EM POLIETILENO DE ALTA DENSIDADE,COM QUATRO RODASMACICAS DE BORRACHA,CAPACIDADE PARA 500L.FORNECIMENTO</t>
  </si>
  <si>
    <t>CONTENTOR EM POLIETILENO DE ALTA DENSIDADE,COM DUAS RODAS MACICAS DE BORRACHA,CAPACIDADE PARA 240L.FORNECIMENTO</t>
  </si>
  <si>
    <t>CONTENTOR EM POLIETILENO DE ALTA DENSIDADE,COM DUAS RODAS MACICAS DE BORRACHA,CAPACIDADE PARA 120L.FORNECIMENTO</t>
  </si>
  <si>
    <t>FIO DE NYLON.FORNECIMENTO</t>
  </si>
  <si>
    <t>ESTACA RAIZ COM DIAMETRO DE 4" PARA CARGA DE 10T,INJECAO DEARGAMASSA DE CIMENTO E AREIA,COM RESISTENCIA DE 20MPA,CONFORME ABNT NBR 6122,INCLUSIVE O FORNECIMENTO DOS MATERIAIS (CIMENTO,AREIA E ACO),EXCLUSIVE PERFURACAO</t>
  </si>
  <si>
    <t>ESTACA RAIZ COM DIAMETRO DE 4" PARA CARGA DE 10T,INJECAO DEARGAMASSA DE CIMENTO E AREIA,COM RESISTENCIA DE 20MPA,CONFORME ABNT NBR 6122,EXCLUSIVE FORNECIMENTO DOS MATERIAIS (CIMENTO,AREIA E ACO) E PERFURACAO</t>
  </si>
  <si>
    <t>ESTACA RAIZ COM DIAMETRO DE 4" PARA CARGA DE 15T,INJECAO DEARGAMASSA DE CIMENTO E AREIA,COM RESISTENCIA DE 20MPA,CONFORME ABNT NBR 6122,INCLUSIVE O FORNECIMENTO DOS MATERIAIS (CIMENTO,AREIA E ACO),EXCLUSIVE PERFURACAO</t>
  </si>
  <si>
    <t>ESTACA RAIZ COM DIAMETRO DE 4" PARA CARGA DE 15T,INJECAO DEARGAMASSA DE CIMENTO E AREIA,COM RESISTENCIA DE 20MPA,CONFORME ABNT NBR 6122,EXCLUSIVE FORNECIMENTO DOS MATERIAIS (CIMENTO,AREIA E ACO) E PERFURACAO</t>
  </si>
  <si>
    <t>ESTACA RAIZ COM DIAMETRO DE 4" PARA CARGA DE 20T,INJECAO DEARGAMASSA DE CIMENTO E AREIA,COM RESISTENCIA DE 20MPA,CONFORME ABNT NBR 6122,INCLUSIVE O FORNECIMENTO DOS MATERIAIS (CIMENTO,AREIA E ACO),EXCLUSIVE PERFURACAO</t>
  </si>
  <si>
    <t>ESTACA RAIZ COM DIAMETRO DE 4" PARA CARGA DE 20T,INJECAO DEARGAMASSA DE CIMENTO E AREIA,COM RESISTENCIA DE 20MPA,CONFORME ABNT NBR 6122,EXCLUSIVE FORNECIMENTO DOS MATERIAIS (CIMENTO,AREIA E ACO) E PERFURACAO</t>
  </si>
  <si>
    <t>ESTACA RAIZ COM DIAMETRO DE 5" PARA CARGA DE 25T,INJECAO DEARGAMASSA DE CIMENTO E AREIA,COM RESISTENCIA DE 20MPA,CONFORME ABNT NBR 6122,INCLUSIVE O FORNECIMENTO DOS MATERIAIS (CIMENTO,AREIA E ACO),EXCLUSIVE PERFURACAO</t>
  </si>
  <si>
    <t>ESTACA RAIZ COM DIAMETRO DE 5" PARA CARGA DE 25T,INJECAO DEARGAMASSA DE CIMENTO E AREIA,COM RESISTENCIA DE 20MPA,CONFORME ABNT NBR 6122,EXCLUSIVE FORNECIMENTO DOS MATERIAIS (CIMENTO,AREIA E ACO) E PERFURACAO</t>
  </si>
  <si>
    <t>ESTACA RAIZ COM DIAMETRO DE 6" PARA CARGA DE 35T,INJECAO DEARGAMASSA DE CIMENTO E AREIA,COM RESISTENCIA DE 20MPA,CONFORME ABNT NBR 6122,INCLUSIVE O FORNECIMENTO DOS MATERIAIS (CIMENTO,AREIA E ACO),EXCLUSIVE PERFURACAO</t>
  </si>
  <si>
    <t>ESTACA RAIZ COM DIAMETRO DE 6" PARA CARGA DE 35T,INJECAO DEARGAMASSA DE CIMENTO E AREIA,COM RESISTENCIA DE 20MPA,CONFORME ABNT NBR 6122,EXCLUSIVE FORNECIMENTO DOS MATERIAIS (CIMENTO,AREIA E ACO) E PERFURACAO</t>
  </si>
  <si>
    <t>ESTACA RAIZ COM DIAMETRO DE 8" PARA CARGA DE 50T,INJECAO DEARGAMASSA DE CIMENTO E AREIA,COM RESISTENCIA DE 20MPA,CONFORME ABNT NBR 6122,INCLUSIVE O FORNECIMENTO DOS MATERIAIS (CIMENTO,AREIA E ACO),EXCLUSIVE PERFURACAO</t>
  </si>
  <si>
    <t>ESTACA RAIZ COM DIAMETRO DE 8" PARA CARGA DE 50T,INJECAO DEARGAMASSA DE CIMENTO E AREIA,COM RESISTENCIA DE 20MPA,CONFORME ABNT NBR 6122,EXCLUSIVE FORNECIMENTO DOS MATERIAIS (CIMENTO,AREIA E ACO) E PERFURACAO</t>
  </si>
  <si>
    <t>ESTACA RAIZ COM DIAMETRO DE 8" PARA CARGA DE 65T,INJECAO DEARGAMASSA DE CIMENTO E AREIA,COM RESISTENCIA DE 20MPA,CONFORME ABNT NBR 6122,INCLUSIVE O FORNECIMENTO DOS MATERIAIS (CIMENTO,AREIA E ACO),EXCLUSIVE PERFURACAO</t>
  </si>
  <si>
    <t>ESTACA RAIZ COM DIAMETRO DE 8" PARA CARGA DE 65T,INJECAO DEARGAMASSA DE CIMENTO E AREIA,COM RESISTENCIA DE 20MPA,CONFORME ABNT NBR 6122,EXCLUSIVE FORNECIMENTO DOS MATERIAIS (CIMENTO,AREIA E ACO) E PERFURACAO</t>
  </si>
  <si>
    <t>ESTACA RAIZ COM DIAMETRO DE 8" PARA CARGA DE 80T,INJECAO DEARGAMASSA DE CIMENTO E AREIA,COM RESISTENCIA DE 20MPA,CONFORME ABNT NBR 6122,INCLUSIVE O FORNECIMENTO DOS MATERIAIS (CIMENTO,AREIA E ACO),EXCLUSIVE PERFURACAO</t>
  </si>
  <si>
    <t>ESTACA RAIZ COM DIAMETRO DE 8" PARA CARGA DE 80T,INJECAO DEARGAMASSA DE CIMENTO E AREIA,COM RESISTENCIA DE 20MPA,CONFORME ABNT NBR 6122,EXCLUSIVE FORNECIMENTO DOS MATERIAIS (CIMENTO,AREIA E ACO) E PERFURACAO</t>
  </si>
  <si>
    <t>ESTACA RAIZ COM DIAMETRO DE 10" PARA CARGA DE 90T,INJECAO DEARGAMASSA DE CIMENTO E AREIA,COM RESISTENCIA DE 20MPA,CONFORME ABNT NBR 6122,INCLUSIVE O FORNECIMENTO DOS MATERIAIS (CIMENTO,AREIA E ACO),EXCLUSIVE PERFURACAO</t>
  </si>
  <si>
    <t>ESTACA RAIZ COM DIAMETRO DE 10" PARA CARGA DE 90T,INJECAO DEARGAMASSA DE CIMENTO E AREIA,COM RESISTENCIA DE 20MPA,CONFORME ABNT NBR 6122,EXCLUSIVE FORNECIMENTO DOS MATERIAIS (CIMENTO,AREIA E ACO) E PERFURACAO</t>
  </si>
  <si>
    <t>ESTACA RAIZ COM DIAMETRO DE 12" PARA CARGA DE 110T,INJECAO DE ARGAMASSA DE CIMENTO E AREIA,COM RESISTENCIA DE 20MPA,CONFORME ABNT NBR 6122,INCLUSIVE FORNECIMENTO DOS MATERIAIS (CIMENTO,AREIA E ACO),EXCLUSIVE PERFURACAO</t>
  </si>
  <si>
    <t>ESTACA RAIZ COM DIAMETRO DE 12" PARA CARGA DE 110T,INJECAO DE ARGAMASSA DE CIMENTO E AREIA,COM RESISTENCIA DE 20MPA,CONFORME ABNT NBR 6122,EXCLUSIVE FORNECIMENTO DOS MATERIAIS (CIMENTO,AREIA E ACO)E PERFURACAO</t>
  </si>
  <si>
    <t>ESTACA RAIZ COM DIAMETRO DE 16" PARA CARGA DE 120T,INJECAO DE ARGAMASSA DE CIMENTO E AREIA,COM RESISTENCIA DE 20MPA,CONFORME ABNT NBR 6122,INCLUSIVE O FORNECIMENTO DOS MATERIAIS (CIMENTO,AREIA E ACO),EXCLUSIVE PERFURACAO</t>
  </si>
  <si>
    <t>ESTACA RAIZ COM DIAMETRO DE 16" PARA CARGA DE 120T,INJECAO DE ARGAMASSA DE CIMENTO E AREIA,COM RESISTENCIA DE 20MPA,CONFORME ABNT NBR 6122,EXCLUSIVE FORNECIMENTO DOS MATERIAIS (CIMENTO,AREIA E ACO) E PERFURACAO</t>
  </si>
  <si>
    <t>ESTACA PRE-FABRICADA DE CONCRETO,MEDIDA A PARTIR DA COTA DEARRASAMENTO,EXCLUSIVE EMENDAS,CRAVACAO E TRANSPORTE DE BATE-ESTACAS,PARA CARGA DE TRABALHO DE COMPRESSAO AXIAL DE ATE 250KN (25TF),CONFORME ABNT NBR 16258.FORNECIMENTO</t>
  </si>
  <si>
    <t>ESTACA PRE-FABRICADA DE CONCRETO,MEDIDA A PARTIR DA COTA DEARRASAMENTO,EXCLUSIVE EMENDAS,CRAVACAO E TRANSPORTE DE BATE-ESTACAS,PARA CARGA DE TRABALHO DE COMPRESSAO AXIAL DE ATE 350KN (35TF),CONFORME ABNT NBR 16258.FORNECIMENTO</t>
  </si>
  <si>
    <t>ESTACA PRE-FABRICADA DE CONCRETO,MEDIDA A PARTIR DA COTA DEARRASAMENTO,EXCLUSIVE EMENDAS,CRAVACAO E TRANSPORTE DE BATE-ESTACAS,PARA CARGA DE TRABALHO DE COMPRESSAO AXIAL DE ATE 450KN (45TF),CONFORME ABNT NBR 16258.FORNECIMENTO</t>
  </si>
  <si>
    <t>ESTACA PRE-FABRICADA DE CONCRETO,MEDIDA A PARTIR DA COTA DEARRASAMENTO,EXCLUSIVE EMENDAS,CRAVACAO E TRANSPORTE DE BATE-ESTACAS,PARA CARGA DE TRABALHO DE COMPRESSAO AXIAL DE ATE 600KN (60TF),CONFORME ABNT NBR 16258.FORNECIMENTO</t>
  </si>
  <si>
    <t>ESTACA PRE-FABRICADA DE CONCRETO,MEDIDA A PARTIR DA COTA DEARRASAMENTO,EXCLUSIVE EMENDAS,CRAVACAO E TRANSPORTE DE BATE-ESTACAS,PARA CARGA DE TRABALHO DE COMPRESSAO AXIAL DE ATE 750KN (75TF),CONFORME ABNT NBR 16258.FORNECIMENTO</t>
  </si>
  <si>
    <t>ESTACA PRE-FABRICADA DE CONCRETO,MEDIDA A PARTIR DA COTA DEARRASAMENTO,EXCLUSIVE EMENDAS,CRAVACAO E TRANSPORTE DE BATE-ESTACAS,PARA CARGA DE TRABALHO DE COMPRESSAO AXIAL DE ATE 950KN (95TF),CONFORME ABNT NBR 16258.FORNECIMENTO</t>
  </si>
  <si>
    <t>ESTACA PRE-FABRICADA DE CONCRETO,MEDIDA A PARTIR DA COTA DEARRASAMENTO,EXCLUSIVE EMENDAS,CRAVACAO E TRANSPORTE DE BATE-ESTACAS,PARA CARGA DE TRABALHO DE COMPRESSAO AXIAL DE ATE 1300KN (130TF),CONFORME ABNT NBR 16258.FORNECIMENTO</t>
  </si>
  <si>
    <t>ESTACA PRE-FABRICADA DE CONCRETO,MEDIDA A PARTIR DA COTA DEARRASAMENTO,EXCLUSIVE EMENDAS,CRAVACAO E TRANSPORTE DE BATE-ESTACAS,PARA CARGA DE TRABALHO DE COMPRESSAO AXIAL DE ATE 1700KN (170TF),CONFORME ABNT NBR 16258.FORNECIMENTO</t>
  </si>
  <si>
    <t>PILAR EM MADEIRA DE REFLORESTAMENTO,COM DIAMETRO APROXIMADODE 25CM,TRATADO COM IMUNIZANTE,EXCLUSIVE ESCAVACAO,FUNDACAOE REATERRO.FORNECIMENTO E ASSENTAMENTO</t>
  </si>
  <si>
    <t>BARRA DE ACO CA-25,REDONDA,SEM SALIENCIA OU MOSSA,COEFICIENTE DE CONFORMACAO SUPERFICIAL MINIMO (ADERENCIA) IGUAL A 1,DIAMETRO IGUAL A 6,3MM,DESTINADA A ARMADURA DE PECAS DE CONCRETO ARMADO,COMPREENDENDO 10% DE PERDAS DE PONTAS E ARAME 18.FORNECIMENTO,CORTE,DOBRAGEM,MONTAGEM E COLOCACAO DO ACO NAS FORMAS</t>
  </si>
  <si>
    <t>BARRA DE ACO CA-25,REDONDA,SEM SALIENCIA OU MOSSA,COEFICIENTE DE CONFORMACAO SUPERFICIAL MINIMO (ADERENCIA) IGUAL A 1,DIAMETRO DE 8MM,DESTINADA A ARMADURA DE PECAS DE CONCRETO ARMADO,COMPREENDENDO 10% DE PERDAS DE PONTAS E ARAMA 18.FORNECIMENTO,CORTE,DOBRAGEM,MONTAGEM E COLOCACAO DO ACO NAS FORMAS</t>
  </si>
  <si>
    <t>BARRA DE ACO CA-25,REDONDA,SEM SALIENCIA OU MOSSA,COEFICIENTE DE CONFORMACAO SUPERFICIAL MINIMO (ADERENCIA) MAIOR OU IGUAL A 10MM,DESTINADA A ARMADURA DE PECAS DE CONCRETO ARMADO,COMPREENDENDO 10% DE PERDAS DE PONTAS E ARAME 18.FORNECIMENTO,CORTE,DOBRAGEM,MONTAGEM E COLOCACAO DO ACO NAS FORMAS</t>
  </si>
  <si>
    <t>FIO DE ACO CA-60,REDONDO,COM SALIENCIA OU MOSSA,COEFICIENTEDE CONFORMACAO SUPERFICIAL MINIMO (ADERENCIA) IGUAL A 1,5,DIAMETRO ENTRE 4,2 A 5MM,DESTINADO A ARMADURA DE PECAS DE CONCRETO ARMADO,COMPREENDENDO 10% DE PERDAS DE PONTAS E ARAME 18.FORNECIMENTO,CORTE,DOBRAGEM,MONTAGEM E COLOCACAO DO ACO NASFORMAS</t>
  </si>
  <si>
    <t>FIO DE ACO CA-60,REDONDO,COM SALIENCIA OU MOSSA,COEFICIENTEDE CONFORMACAO SUPERFICIAL MINIMO (ADERENCIA) IGUAL A 1,5,DIAMETRO ACIMA DE 5MM,DESTINADO A ARMADURA DE PECAS DE CONCRETO ARMADO,COMPREENDENDO 10% DE PERDAS DE PONTAS E ARAME 18.FORNECIMENTO,CORTE,DOBRAGEM,MONTAGEM E COLOCACAO DO ACO NAS FORMAS</t>
  </si>
  <si>
    <t>BARRA DE ACO CA-50,COM SALIENCIA OU MOSSA,COEFICIENTE DE CONFORMACAO SUPERFICIAL MINIMO (ADERENCIA) IGUAL A 1,5,DIAMETRODE 6,3MM,DESTINADA A ARMADURA DE CONCRETO ARMADO,COMPREENDENDO 10% DE PERDAS DE PONTAS E ARAME 18.FORNECIMENTO,CORTE,DOBRAGEM,MONTAGEM E COLOCACAO DO ACO NAS FORMAS</t>
  </si>
  <si>
    <t>BARRA DE ACO CA-50,COM SALIENCIA OU MOSSA,COEFICIENTE DE CONFORMACAO SUPERFICIAL MINIMO (ADERENCIA) IGUAL A 1,5,DIAMETRODE 8 A 12,5MM,DESTINADA A ARMADURA DE CONCRETO ARMADO,COMPREENDENDO 10% DE PERDAS DE PONTAS E ARAME 18.FORNECIMENTO,CORTE,DOBRAGEM,MONTAGEM E COLOCACAO DO ACO NAS FORMAS</t>
  </si>
  <si>
    <t>BARRA DE ACO CA-50,COM SALIENCIA OU MOSSA,COEFICIENTE DE CONFORMACAO SUPERFICIAL MINIMO (ADERENCIA) IGUAL A 1,5,DIAMETROACIMA DE 12,5MM,DESTINADA A ARMADURA DE CONCRETO ARMADO,COMPREENDENDO 10% DE PERDAS DE PONTAS E ARAME 18.FORNECIMENTO,CORTE,DOBRAGEM,MONTAGEM E COLOCACAO DO ACO NAS FORMAS</t>
  </si>
  <si>
    <t>BARRA DE ACO CA-25,SEM SALIENCIA OU MOSSA,COEFICIENTE CONFORMACAO SUPERFICIAL MINIMO (ADERENCIA) IGUAL A 1,5,DIAM.6,3MM,DESTINADA A ARMADURA CONCRETO ARMADO,COMPREENDENDO 10% PERDAS PONTAS E ARAME 18.FORN.,CORTE,DOBRAGEM,MONTAGEM E COLOC.ACO NAS FORMAS C/AUXILIO DE EQUIPAMENTOS,INCL.TRANSP.HORIZONTAL E VERTICAL C/EQUIPAMENTOS,P/ESTRUTURA DE PONTES E VIADUTOS</t>
  </si>
  <si>
    <t>BARRA DE ACO CA-25,SEM SALIENCIA OU MOSSA,COEFICIENTE CONFORMACAO SUPERFICIAL MINIMO (ADERENCIA) IGUAL A 1,5,DIAM.8MM,DESTINADA ARMADURA CONCRETO ARMADO,COMPREENDENDO 10% PERDAS PONTAS E ARAME 18.FORN.CORTE,DOBRAGEM,MONTAGEM E COLOC.ACO NASFORMAS C/AUXILIO DE EQUIPAMENTOS,INCL.TRANSP.HORIZONTAL E VERTICAL C/EQUIPAMENTOS,P/ESTRUTURAS DE PONTES E VIADUTOS</t>
  </si>
  <si>
    <t>BARRA DE ACO CA-25,SEM SALIENCIA OU MOSSA,COEFICIENTE CONFORMACAO SUPERFICIAL MINIMO(ADERENCIA) MAIOR OU IGUAL A 10MM,DESTINADA A ARMADURA CONCRETO ARMADO,COMPREENDENDO 10% PERDASPONTAS E ARAME 18.FORN.CORTE,DOBRAGEM,MONTAGEM E COLOC.ACO NAS FORMAS C/AUXILIO DE EQUIPAMENTOS,INCL.TRANSP.HORIZONTAL EVERTICAL C/EQUIPAMENTOS,P/ESTRUTURAS DE PONTES E VIADUTOS</t>
  </si>
  <si>
    <t>FIO ACO CA-60,REDONDO,C/SALIENCIA OU MOSSA,COEFICIENTE CONFORMACAO SUPERFICIAL MINIMO (ADERENCIA) IGUAL A 1,5,DIAM.ENTRE4,2 A 5MM,DESTINADO ARMADURA DE CONCRETO ARMADO,COMPREEND.10% PERDAS PONTAS E ARAME 18.FORN.CORTE,DOBRAGEM,MONTAGEM E COLOC.ACO NAS FORMAS C/AUXILIO EQUIPAMENTOS,INCL.TRANSP.HORIZONTAL E VERTICAL C/EQUIPAMENTOS,P/ESTRUT.PONTES E VIADUTOS</t>
  </si>
  <si>
    <t>FIO DE ACO CA-60,REDONDO,C/SALIENCIA OU MOSSA,COEFICIENTE CONFORMACAO SUPERFICIAL MINIMO (ADERENCIA) IGUAL A 1,5,DIAM.ACIMA DE 5MM,DESTINADO ARMADURA CONCRETO ARMADO,COMPREEND.10%PERDAS DE PONTAS E ARAME 18.FORN.CORTE,DOBRAGEM,MONTAGEM E COLOC.ACO NAS FORMAS AUXILIO DE EQUIPAMENTOS,INCL.TRANSP.HORIZONTAL E VERTICAL C/EQUIPAMENTOS,P/ESTRUT.PONTES E VIADUTOS</t>
  </si>
  <si>
    <t>BARRA DE ACO CA-50,C/SALIENCIA OU MOSSA,COEFICIENTE CONFORMACAO SUPERFICIAL MINIMO (ADERENCIA) IGUAL A 1,5,DIAM.6,3MM,DESTINADA A ARMADURA DE CONCRETO ARMADO,COMPREEND.10% DE PERDAS DE PONTAS E ARAME 18.FORN.CORTE,DOBRAGEM,MONTAGEM E COLOC.ACO NAS FORMAS C/AUXILIO DE EQUIPAMENTOS,INCL.TRANSPORTE HORIZONTAL E VERTICAL C/EQUIPAMENTOS,P/ESTRUT.PONTES E VIADUTOS</t>
  </si>
  <si>
    <t>BARRA ACO CA-50,C/SALIENCIA OU MOSSA,COEFICIENTE CONFORMACAOSUPERFICIAL MINIMO (ADERENCIA) IGUAL A 1,5,DIAM. 8 A 12,5MM,DESTINADA ARMADURA CONCRETO ARMADO,COMPREENDENDO 10% PERDASDE PONTAS E ARAME 18.FORN.CORTE,DOBRAGEM,MONTAGEM E COLOC.ACO NAS FORMAS C/AUXILIO EQUIPAMENTOS,INCL.TRANSP.HORIZONTALE VERTICAL C/EQUIPAMENTOS,P/ESTRUTURAS DE PONTES E VIADUTOS</t>
  </si>
  <si>
    <t>BARRA ACO CA-50,C/SALIENCIA OU MOSSA,COEFICIENTE CONFORMACAOSUPERFICIAL MINIMO (ADERENCIA) IGUAL A 1,5,DIAM.ACIMA DE 12,5MM,DESTINADA ARMADURA CONCRETO ARMADO,COMPREEND.10% PERDASDE PONTAS E ARAME 18.FORN.CORTE,DOBRAGEM,MONTAGEM E COLOC.ACO NAS FORMAS C/AUXILIO EQUIPAMENTOS,INCL.TRANSPORTE HORIZONTAL E VERTICAL C/EQUIPAMENTOS,P/ESTRUTURAS PONTES E VIADUTOS</t>
  </si>
  <si>
    <t>CORTE,DOBRAGEM,MONTAGEM E COLOCACAO DE FERRAGENS NAS FORMAS,INCLUSIVE TRANSPORTE HORIZONTAL E VERTICAL COM EQUIPAMENTOS(GUINDASTE E GUINDAUTO),PARA ESTRUTURAS DE PONTES E VIADUTOS,ACO CA-50,DIAMETRO DE 8 A 12,5MM</t>
  </si>
  <si>
    <t>CHAPIM DE CONCRETO ARMADO,APARENTE,COM ACABAMENTO DESEMPENADO,MEDINDO (22X10)CM,CONFORME PROJETO TIPO Nº 6062/EMOP,FUNDIDO NO LOCAL</t>
  </si>
  <si>
    <t>JUNTA DE DILATACAO E VEDACAO DE ISOPOR,NA ESPESSURA DE 1CM,INCLUSIVE IMPERMEABILIZANTE A FRIO.FORNECIMENTO E COLOCACAO</t>
  </si>
  <si>
    <t>JUNTA DE DILATACAO E VEDACAO DE ISOPOR,NA ESPESSURA DE 2CM,INCLUSIVE IMPERMEABILIZANTE A FRIO.FORNECIMENTO E COLOCACAO</t>
  </si>
  <si>
    <t>JUNTA DE DILATACAO E VEDACAO DE ISOPOR,NA ESPESSURA DE 3CM,INCLUSIVE IMPERMEABILIZANTE A FRIO.FORNECIMENTO E COLOCACAO</t>
  </si>
  <si>
    <t>JUNTA DE DILATACAO E VEDACAO DE ISOPOR,NA ESPESSURA DE 5CM,INCLUSIVE IMPERMEABILIZANTE A FRIO.FORNECIMENTO E COLOCACAO</t>
  </si>
  <si>
    <t>TERRA ARMADA PARA ARRIMO MACICO TIPO GREIDE,PARA RAMPAS DE ACESSO E VIADUTOS OU PONTES COM SOBRECARGA RODOVIARIA,SENDO ALTURA DA SOLEIRA AO GREIDE DA PISTA DE 0 ATE 6,00M.O CUSTO INCLUI A EXECUCAO DE TODOS OS SERVICOS E O FORNECIMENTO DE TODOS OS ELEMENTOS CONSTRUTIVOS ESPECIAIS E PECAS GALVANIZADAS,EXCLUSIVE A EXECUCAO DO ATERRO</t>
  </si>
  <si>
    <t>TERRA ARMADA PARA ARRIMO DE MACICO TIPO GREIDE,PARA RAMPAS DE ACESSO E VIADUTOS OU PONTES COM SOBRECARGA RODOVIARIA,ALTURA DA SOLEIRA AO GREIDE DA PISTA DE 6 ATE 9,00M.O CUSTO INCLUI A EXECUCAO DE TODOS OS SERVICOS E O FORNECIMENTO DE TODOSOS ELEMENTOS CONSTRUTIVOS ESPECIAIS E PECAS GALVANIZADAS,EXCLUSIVE A EXECUCAO DO ATERRO</t>
  </si>
  <si>
    <t>TERRA ARMADA PARA ARRIMO DE MACICO TIPO GREIDE,PARA RAMPAS DE ACESSO E VIADUTOS OU PONTES COM SOBRECARGA RODOVIARIA,ALTURA DA SOLEIRA AO GREIDE DA PISTA DE 9 ATE 12,00M.O CUSTO INCLUI A EXECUCAO DE TODOS OS SERVICOS E O FORNECIMENTO DE TODOS OS ELEMENTOS CONSTRUTIVOS ESPECIAIS E PECAS GALVANIZADAS,EXCLUSIVE A EXECUCAO DO ATERRO</t>
  </si>
  <si>
    <t>TELA PARA ESTRUTURA DE CONCRETO ARMADO,FORMADA POR FIOS DEACO CA-60,COM DIAMETRO DE 3,4MM,CRUZADOS E SOLDADOS ENTRE SI,FORMANDO MALHAS QUADRADAS COM ESPACAMENTO ENTRE OS FIOS DE(15X15)CM.FORNECIMENTO</t>
  </si>
  <si>
    <t>TELA PARA ESTRUTURA DE CONCRETO ARMADO,FORMADA POR FIOS DEACO CA-60,CRUZADAS E SOLDADAS ENTRE SI,FORMANDO MALHAS QUADRADAS DE FIOS COM DIAMETRO DE 4,2MM E ESPACAMENTO ENTRE ELESDE (15X15)CM.FORNECIMENTO</t>
  </si>
  <si>
    <t>TELA PARA ESTRUTURA DE CONCRETO ARMADO,FORMADA POR FIOS DEACO CA-60,CRUZADAS E SOLDADAS ENTRE SI,FORMANDO MALHAS RETANGULARES DE FIOS COM DIAMETRO DE 4,2MM E ESPACAMENTO ENTRE ELES DE (30X15)CM.FORNECIMENTO</t>
  </si>
  <si>
    <t>TELA PARA ESTRUTURA DE CONCRETO ARMADO,FORMADA POR FIOS DE ACO CA-60,COM DIAMETRO DE 5,0MM,CRUZADOS E SOLDADOS ENTRE SI,FORMANDO MALHAS QUADRADAS COM ESPACAMENTO ENTRE ELES DE (10X10)CM.FORNECIMENTO</t>
  </si>
  <si>
    <t>LAJE PRE-MOLDADA BETA 11,PARA SOBRECARGA ATE 3,5KN/M2 E VAODE 4,40M,CONSIDERANDO VIGOTAS,EPS E ARMADURA NEGATIVA,INCLUSIVE CAPEAMENTO DE 3CM DE ESPESSURA,COM CONCRETO FCK=20MPA EESCORAMENTO,CONFORME ABNT NBR 14859.FORNECIMENTO E MONTAGEMDO CONJUNTO</t>
  </si>
  <si>
    <t>LAJE PRE-MOLDADA BETA 11,PARA SOBRECARGA ATE 3,5KN/M2 E VAODE 4,40M,CONSIDERANDO VIGOTAS,EPS E ARMADURA NEGATIVA,INCLUSIVE CAPEAMENTO DE 3CM DE ESPESSURA,COM CONCRETO FCK=25MPA EESCORAMENTO,CONFORME ABNT NBR 14859.FORNECIMENTO E MONTAGEMDO CONJUNTO</t>
  </si>
  <si>
    <t>LAJE PRE-MOLDADA BETA 11,PARA SOBRECARGA ATE 3,5KN/M2 E VAODE 4,40M,CONSIDERANDO VIGOTAS,EPS E ARMADURA NEGATIVA,INCLUSIVE CAPEAMENTO DE 3CM DE ESPESSURA,COM CONCRETO FCK=30MPA EESCORAMENTO,CONFORME ABNT NBR 14859.FORNECIMENTO E MONTAGEMDO CONJUNTO</t>
  </si>
  <si>
    <t>LAJE PRE-MOLDADA BETA 12,PARA SOBRECARGA DE 3,5KN/M2 E VAO DE 4,10M,CONSIDERANDO VIGOTAS,EPS E ARMADURA NEGATIVA,INCLUSIVE CAPEAMENTO DE 4CM DE ESPESSURA,COM CONCRETO FCK=20MPA E ESCORAMENTO,CONFORME ABNT NBR 14859.FORNECIMENTO E MONTAGEM DO CONJUNTO</t>
  </si>
  <si>
    <t>LAJE PRE-MOLDADA BETA 12,PARA SOBRECARGA DE 3,5KN/M2 E VAO DE 4,10M,CONSIDERANDO VIGOTAS,EPS E ARMADURA NEGATIVA,INCLUSIVE CAPEAMENTO DE 4CM DE ESPESSURA,COM CONCRETO FCK=25MPA E ESCORAMENTO,CONFORME ABNT NBR 14859.FORNECIMENTO E MONTAGEM DO CONJUNTO</t>
  </si>
  <si>
    <t>LAJE PRE-MOLDADA BETA 12,PARA SOBRECARGA DE 3,5KN/M2 E VAO DE 4,10M,CONSIDERANDO VIGOTAS,EPS E ARMADURA NEGATIVA,INCLUSIVE CAPEAMENTO DE 4CM DE ESPESSURA,COM CONCRETO FCK=30MPA E ESCORAMENTO,CONFORME ABNT NBR 14859.FORNECIMENTO E MONTAGEM DO CONJUNTO</t>
  </si>
  <si>
    <t>LAJE PRE-MOLDADA BETA 16,PARA SOBRECARGA DE 3,5KN/M2 E VAO DE 5,20M,CONSIDERANDO VIGOTAS,EPS E ARMADURA NEGATIVA,INCLUSIVE CAPEAMENTO DE 4CM DE ESPESSURA,COM CONCRETO FCK=20MPA E ESCORAMENTO,CONFORME ABNT NBR 14859.FORNECIMENTO E MONTAGEM DO CONJUNTO</t>
  </si>
  <si>
    <t>LAJE PRE-MOLDADA BETA 16,PARA SOBRECARGA DE 3,5KN/M2 E VAO DE 5,20M,CONSIDERANDO VIGOTAS,EPS E ARMADURA NEGATIVA,INCLUSIVE CAPEAMENTO DE 4CM DE ESPESSURA,COM CONCRETO FCK=25MPA E ESCORAMENTO,CONFORME ABNT NBR 14859.FORNECIMENTO E MONTAGEM DO CONJUNTO</t>
  </si>
  <si>
    <t>LAJE PRE-MOLDADA BETA 16,PARA SOBRECARGA DE 3,5KN/M2 E VAO DE 5,20M,CONSIDERANDO VIGOTAS,EPS E ARMADURA NEGATIVA,INCLUSIVE CAPEAMENTO DE 4CM DE ESPESSURA,COM CONCRETO FCK=30MPA E ESCORAMENTO,CONFORME ABNT NBR 14859.FORNECIMENTO E MONTAGEM DO CONJUNTO</t>
  </si>
  <si>
    <t>LAJE PRE-MOLDADA BETA 20,PARA SOBRECARGA DE 3,5KN/M2 E VAO DE 6,20M,CONSIDERANDO VIGOTAS,EPS E ARMADURA NEGATIVA,INCLUSIVE CAPEAMENTO DE 4CM DE ESPESSURA,COM CONCRETO FCK=20MPA E ESCORAMENTO,CONFORME ABNT NBR 14859.FORNECIMENTO E MONTAGEM DO CONJUNTO</t>
  </si>
  <si>
    <t>LAJE PRE-MOLDADA BETA 20,PARA SOBRECARGA DE 3,5KN/M2 E VAO DE 6,20M,CONSIDERANDO VIGOTAS,EPS E ARMADURA NEGATIVA,INCLUSIVE CAPEAMENTO DE 4CM DE ESPESSURA,COM CONCRETO FCK=25MPA E ESCORAMENTO,CONFORME ABNT NBR 14859.FORNECIMENTO E MONTAGEM DO CONJUNTO</t>
  </si>
  <si>
    <t>LAJE PRE-MOLDADA BETA 20,PARA SOBRECARGA DE 3,5KN/M2 E VAO DE 6,20M,CONSIDERANDO VIGOTAS,EPS E ARMADURA NEGATIVA,INCLUSIVE CAPEAMENTO DE 4CM DE ESPESSURA,COM CONCRETO FCK=30MPA E ESCORAMENTO,CONFORME ABNT NBR 14859.FORNECIMENTO E MONTAGEM DO CONJUNTO</t>
  </si>
  <si>
    <t>FORMA METALICA PARA TUNEIS,EXCLUSIVE A FORMA METALICA,COMPREENDENDO:DESLOCAMENTOS,POSICIONAMENTO,FIXACAO E RETIRADA DE CONJUNTO DE FORMAS DE 7,00M DE EXTENSAO E RESPECTIVOS TRILHOS,EM TUNEL DE 70,00M2 DE SECAO</t>
  </si>
  <si>
    <t>FORMA METALICA PARA TUNEIS COMPREENDENDO:FORNECIMENTO DE FORMAS DESLIZANTES SOBRE TRILHOS DE 7,00M DE EXTENSAO,EM TUNELDE 70,00M2 DE SECAO,FORMAS RIGIDAS SUSPENSAS POR MACACOS</t>
  </si>
  <si>
    <t>ESCORAMENTO METALICO (ALUGUEL),COM ESCORAS TELESCOPAVEIS OUTORRES DE CARGA,PARA ESTRUTURA CONVENCIONAL DE CONCRETO ARMADO,EXCLUSIVE MONTAGEM E DESMONTAGEM (VIDE ITEM 11.055.0010).MEDICAO PELO VOLUME DE ESCORAMENTO</t>
  </si>
  <si>
    <t>ALVENARIA DE 10CM DE ESPESSURA EM TIJOLOS REFRATARIOS APARENTES,COM MEDIDAS APROXIMADAS DE 5X11X23CM,ASSENTES COM ARGAMASSA DE CIMENTO E SAIBRO,NO TRACO 1:6,EM PAREDES COM VAOS OUARESTAS E MEDIDA PELA AREA REAL</t>
  </si>
  <si>
    <t>PAREDE DE BLOCOS VAZADOS(COBOGO),EM PLACAS DE CONCRETO,MEDINDO APROXIMADAMENTE 50X50X5CM,FUROS QUADRADOS,ASSENTES COMO 12.006.0010</t>
  </si>
  <si>
    <t>PAREDE DE BLOCOS VAZADOS(COBOGO),EM PLACAS DE CONCRETO,MEDINDO APROXIMADAMENTE 39X50X8CM,EM VENEZIANA,ASSENTES COMO 12.006.0010</t>
  </si>
  <si>
    <t>ALVENARIA EM TIJOLO ECOLOGICO DE SOLO-CIMENTO,MEDINDO APROXIMADAMENTE (12,5X25X7)CM,EM PAREDES DE 12,5CM,ESTRUTURADA COMBARRAS DE ACO CA-50,COLA,REJUNTE E GROUT NO ENTORNO DOS VAOS,VERGAS BLOCOS E CALHAS,EXCLUSIVE CINTA DE AMARRACAO E ALICERCE</t>
  </si>
  <si>
    <t>PAREDE DIVISORIA COM 35MM DE ESPESSURA,CONSTITUIDA DE PAINELCEGO DE CHAPA DE FIBRA DE MADEIRA PRENSADA,REVESTIDO EM CHAPA DE LAMINADO MELAMINICO,COM MIOLO EM COLMEIA,ESTRUTURADO COM MONTANTES DE PERFIL DE ACO GALVANIZADO COM PINTURA ELETROSTATICA,FAZENDO AS PORTAS PARTE DO CONJUNTO,EXCLUSIVE SUASFERRAGENS.FORNECIMENTO E COLOCACAO</t>
  </si>
  <si>
    <t>PAREDE DIVISORIA COM 35MM ESPESSURA,CONSTITUIDA DE PAINEL EVIDRO NA PARTE SUPERIOR (EXCLUSIVE ESTE),SENDO O PAINEL CHAPA DE FIBRA MADEIRA PRENSADA,REVESTIDO EM CHAPA DE LAMINADO MELAMINICO,COM MIOLO EM COLMEIA,ESTRUTURADO C/MONTANTES DE PERFIL DE ACO GALVANIZADO COM PINTURA ELETROSTATICA,FAZENDO ASPORTAS PARTE DO CONJUNTO,EXCL.SUAS FERRAGENS.FORN.E COLOC.</t>
  </si>
  <si>
    <t>PAREDE DIVISORIA COM 35MM ESPESSURA,CONSTITUIDA DE PAINEL CEGO ATE ALTURA DE 1,10M E ACIMA DE 2,10M,COM VIDRO ENTRE 1,10M E 2,10M (EXCLUSIVE ESTE),REVESTIDO EM CHAPA DE LAMINADO MELAMINICO,COM MIOLO EM COLMEIA,ESTRUTURADO COM MONTANTES DE PERFIL DE ACO GALVANIZADO COM PINTURA ELETROSTATICA,FAZENDO AS PORTAS PARTE DO CONJUNTO,EXCL.SUAS FERRAGENS.FORN.E COLOC.</t>
  </si>
  <si>
    <t>PAREDE DIVISORIA P/SANITARIOS E BANHEIROS DE MARMORITE/GRANILITE CINZA CLARO,GRANA BRANCA,3CM ESPESSURA,CHUMBADA NO PISOE PAREDE,INCL.FUNDICAO,POLIMENTO E COLOCACAO,ESPELHO 4CM ESPESSURA CHUMBADO NO PISO E FIXADO NA DIVISORIA EM 3 PONTOS NA SUA ALTURA,ESTRIBOS PREVIAMENTE DEIXADOS NA FUNDICAO DA PLACA,CONF.PROJETO Nº 6000/EMOP,EXCL.PORTAS E SUAS FERRAGENS</t>
  </si>
  <si>
    <t>PAREDE DIVISORIA PARA SANITARIOS EM PLACA DE MARMORE BRANCONACIONAL COM 3CM DE ESPESSURA,POLIDO NAS DUAS FACES,APOIADANO PISO E NA PAREDE,EXCLUSIVE FORNECIMENTO DAS FERRAGENS DEFIXACAO DO MARMORE,PORTAS E SUAS FERRAGENS(VIDE ITENS 14.007.0085 E 14.007.0200).FORNECIMENTO E COLOCACAO</t>
  </si>
  <si>
    <t>PAREDE DIVISORIA PARA SANITARIO EM GRANITO CINZA ANDORINHA,COM 2CM DE ESPESSURA,POLIDA NAS DUAS FACES,FIXACAO PISO OU PAREDE,EXCLUSIVE FERRAGENS PARA FIXACAO.FORNECIMENTO E COLOCACAO</t>
  </si>
  <si>
    <t>PAREDE DIVISORIA PARA SANITARIO EM GRANITO AMARELO ICARAI,COM 2CM DE ESPESSURA,POLIDA NAS DUAS FACES, FIXACAO PISO OU PAREDE,EXCLUSIVE FERRAGENS PARA FIXACAO.FORNECIMENTO E COLOCACAO</t>
  </si>
  <si>
    <t>PAREDE DIVISORIA PARA SANITARIO EM GRANITO CINZA CORUMBA,COM2CM DE ESPESSURA,POLIDA NAS DUAS FACES,FIXACAO PISO OU PAREDE,EXCLUSIVE FERRAGENS PARA FIXACAO.FORNECIMENTO E COLOCACAO</t>
  </si>
  <si>
    <t>PAREDE DIVISORIA PARA SANITARIO EM GRANITO AMARELO ARABESCO,COM 2CM DE ESPESSURA,POLIDA NAS DUAS FACES,FIXACAO PISO OU PAREDE,EXCLUSIVE FERRAGENS PARA FIXACAO.FORNECIMENTO E COLOCACAO</t>
  </si>
  <si>
    <t>PAREDE DIVISORIA PARA SANITARIO EM PLACA DE ARDOSIA CINZA,COM 2CM DE ESPESSURA,POLIDA NAS DUAS FACES, FIXACAO PISO OU PAREDE,EXCLUSIVE FERRAGENS PARA FIXACAO.FORNECIMENTO E COLOCACAO</t>
  </si>
  <si>
    <t>PAREDE DIVISORIA PARA SANITARIO EM GRANITO BRANCO ITAUNAS,COM 2CM DE ESPESSURA,POLIDA NAS DUAS FACES, FIXACAO PISO OU PAREDE,EXCLUSIVE FERRAGENS PARA FIXACAO.FORNECIMENTO E COLOCACAO</t>
  </si>
  <si>
    <t>ALVENARIA AUTOPORTANTE,EM PAINEIS DE EPS,SISTEMA MONOLITE,ACUSTICO E TERMICO,P/CONSTRUCAO DE ATE 3 PAVIMENTOS,SEM VIGA ESEM COLUNA,REVESTIDA C/MALHA FERRO SOLDADA,14CM ACABADA,C/ARGAMASSA PROJETADA CIMENTO,AREIA E ADITIVOS,TRACO 1:4,C/3CMARGAMASSA CADA LADO,SARRAFIADO,ATE 3 METROS,MEDIDA PELA AREAREAL E COM PESO ACABADO DE 130KG/M2.FORNECIMENTO E ASSENT.</t>
  </si>
  <si>
    <t>CHAPISCO EM SUPERFICIE DE CONCRETO OU ALVENARIA,COM ARGAMASSA DE CIMENTO E AREIA,NO TRACO 1:3,COM 5MM DE ESPESSURA</t>
  </si>
  <si>
    <t>CHAPISCO EM SUPERFICIE DE CONCRETO OU ALVENARIA,COM ARGAMASSA DE CIMENTO E AREIA,NO TRACO 1:3,COM 5MM DE ESPESSURA E 0,72L/M2 DE LATEX</t>
  </si>
  <si>
    <t>REBOCO PRONTO PARA PAREDES INTERNAS COMPOSTO DE CAL E AGREGADOS,COM 5MM DE ESPESSURA,APLICADO SOBRE SUPERFICIE</t>
  </si>
  <si>
    <t>REBOCO PRONTO PARA PAREDES INTERNAS COMPOSTO DE CAL E AGREGADOS,COM 3MM DE ESPESSURA,APLICADO SOBRE SUPERFICIE</t>
  </si>
  <si>
    <t>REBOCO PRONTO PARA PAREDES EXTERNAS COMPOSTO DE CAL E AGREGADOS,INCLUSIVE CIMENTO ADICIONADO MANUALMENTE,COM 5MM DE ESPESSURA,APLICADO SOBRE SUPERFICIE</t>
  </si>
  <si>
    <t>REBOCO PRONTO PARA PAREDES EXTERNAS COMPOSTO DE CAL E AGREGADOS,INCLUSIVE CIMENTO ADICIONADO MANUALMENTE,COM 3MM DE ESPESSURA,APLICADO SOBRE SUPERFICIE</t>
  </si>
  <si>
    <t>REVESTIMENTO COM PASTILHAS CERAMICAS,COM MEDIDAS EM TORNO DE(2,5X2,5)CM,PLACAS DE (30X30)CM,CORES ECONOMICAS (BRANCO,BEGE,CINZA,AZUL,VERDE,MARROM E PRETO),INCLUSIVE CHAPISCO DE CIMENTO E AREIA,NO TRACO 1:3 E EMBOCO COM ARGAMASSA DE CIMENTO,SAIBRO E AREIA,NO TRACO 1:3:3,ASSENTES E REJUNTADAS COM PASTA DE CIMENTO BRANCO</t>
  </si>
  <si>
    <t>REVESTIMENTO COM PASTILHAS CERAMICAS,COM MEDIDAS EM TORNO DE(2,5X2,5)CM,PLACAS DE (30X30)CM,CORES FORTES(VERMELHO,LARANJA E AMARELO),INCLUSIVE CHAPISCO DE CIMENTO E AREIA,NO TRACO1:3 E EMBOCO COM ARGAMASSA DE CIMENTO,SAIBRO E AREIA,NO TRACO 1:3:3,ASSENTES E REJUNTADAS COM PASTA DE CIMENTO BRANCO</t>
  </si>
  <si>
    <t>REVESTIMENTO COM PASTILHA DE PORCELANA,COM MEDIDAS EM TORNODE (5X5)CM,PLACAS DE (30X30)CM,CORES ECONOMICAS (BRANCO,BEGE,CINZA,AZUL,VERDE,MARROM E PRETO),INCLUSIVE CHAPISCO DE CIMENTO E AREIA,NO TRACO 1:3 E EMBOCO COM ARGAMASSA DE CIMENTO,AREIA E SAIBRO,NO TRACO 1:2:2,ASSENTES E REJUNTADAS COM NATADE CIMENTO BRANCO</t>
  </si>
  <si>
    <t>REVESTIMENTO COM PASTILHA DE PORCELANA,COM MEDIDAS EM TORNODE (5X5)CM,PLACAS DE (30X30)CM,CORES FORTES(VERMELHO,LARANJAE AMARELO),ASSENTES COM ARGAMASSA COLANTE,REJUNTAMENTO COMARGAMASSA INDUSTRIALIZADA,INCLUSIVE CHAPISCO E EMBOCO NO TRACO 1:6</t>
  </si>
  <si>
    <t>REVESTIMENTO COM PASTILHA DE PORCELANA,COM MEDIDAS EM TORNODE (5X10)CM,PLACAS DE (30X30)CM,CORES ECONOMICAS(BRANCO,BEGE,CINZA,AZUL,VERDE,MARROM E PRETO),ASSENTES COM ARGAMASSA COLANTE,REJUNTAMENTO COM ARGAMASSA INDUSTRIALIZADA,INCLUSIVE CHAPISCO E EMBOCO NO TRACO 1:6</t>
  </si>
  <si>
    <t>REVESTIMENTO DE PAREDES COM PASTILHA CERAMICA,COM MEDIDAS EMTORNO DE (7,5X7,5)CM,ASSENTE CONFORME ITEM 13.025.0016</t>
  </si>
  <si>
    <t>REVESTIMENTO DE PAREDES COM PASTILHA CERAMICA,COM MEDIDAS EMTORNO DE (7,5X7,5)CM,ASSENTE CONFORME ITEM 13.025.0058</t>
  </si>
  <si>
    <t>REVESTIMENTO DE PAREDES COM PASTILHA CERAMICA,COM MEDIDAS EMTORNO DE (7,5X7,5)CM,EXCLUSIVE CHAPISCO,EMBOCO,NATA DE CIMENTO OU ARGAMASSA COLANTE E REJUNTAMENTO.</t>
  </si>
  <si>
    <t>REVESTIMENTO DE PAREDES C/TIJOLOS CERAMICOS TIPO "BOCA DE SAPO",DE (20X9)CM,FENDIDO AO MEIO,ASSENTES C/JUNTAS REENTRANTES DE 1CM DE LARGURA E TAMBEM DE PROFUNDIDADE, REJUNTADAS COMCIMENTO COMUM OU CIMENTO BRANCO,INCLUSIVE CHAPISCO DE CIMENTO E AREIA,NO TRACO 1:3 E EMBOCO COM ARGAMASSA DE CIMENTO,SAIBRO E AREIA,NO TRACO 1:3:3,COM ESPESSURA 2,5CM</t>
  </si>
  <si>
    <t>REVESTIMENTO DE PAREDE COM TIJOLOS CERAMICOS TIPO "4 FACES",DE (20X6)CM,FENDIDO AO MEIO,ASSENTES COM JUNTAS REENTRANTESDE 1CM DE LARGURA E TAMBEM DE PROFUNDIDADE,REJUNTADAS COM CIMENTO COMUM OU CIMENTO BRANCO, INCLUSIVE CHAPISCO DE CIMENTOE AREIA,NO TRACO 1:3 E EMBOCO COM ARGAMASSA DE CIMENTO,SAIBRO E AREIA,NO TRACO 1:3:3,COM ESPESSURA 2,5CM</t>
  </si>
  <si>
    <t>REVESTIMENTO DE PAREDES COM LADRILHOS CERAMICOS,COM MEDIDASEM TORNO DE (20X20)CM,ASSENTE CONFORME ITEM 13.025.0016</t>
  </si>
  <si>
    <t>REVESTIMENTO DE PAREDES COM LADRILHOS CERAMICOS,COM MEDIDASEM TORNO DE (20X20)CM,ASSENTE CONFORME ITEM 13.025.0058</t>
  </si>
  <si>
    <t>REVESTIMENTO DE PAREDES COM LADRILHOS CERAMICOS,COM MEDIDASEM TORNO DE 20X20CM,ASSENTE COM ARGAMASSA COLANTE,REJUNTAMENTO COM ARGAMASSA INDUSTRIALIZADA,EXCLUSIVE CHAPISCO E EMBOCO</t>
  </si>
  <si>
    <t>REVESTIMENTO DE PAREDES COM LADRILHOS CERAMICOS COM MEDIDASEM TORNO DE (10X10)CM,EM PLACA TELADA NO FORMATO EM TORNO DE(30X30)CM,NAS CORES BRANCO,CINZA,BEGE,CREME,AZUL,MARROM E PRETO,CONFORME ABNT NBR 16928,ASSENTE COM ARGAMASSA COLANTE,REJUNTAMENTO COM ARGAMASSA INDUSTRIALIZADA,EXCLUSIVE CHAPISCOE EMBOCO</t>
  </si>
  <si>
    <t>REVESTIMENTO DE PAREDES COM LADRILHOS CERAMICOS COM MEDIDASEM TORNO DE (10X10)CM,EM PLACA TELADA NO FORMATO EM TORNO DE(30X30)CM,NAS CORES BRANCO,CINZA,BEGE,CREME,AZUL,MARROM E PRETO,CONFORME ABNT NBR 16928,ASSENTE CONFORME ITEM 13.025.0058</t>
  </si>
  <si>
    <t>REVESTIMENTO DE PAREDES COM LADRILHO CERAMICO,COM MEDIDAS EMTORNO DE (11,60X11,60X0,09)CM,ASSENTES COM ARGAMASSA DE CIMENTO,CAL E AREIA,NO TRACO 1:3:5,JUNTAS REENTRANTES DE 1CM DELARGURA</t>
  </si>
  <si>
    <t>REVESTIMENTO DE PAREDES COM LADRILHO CERAMICO,COM MEDIDAS EMTORNO DE (11,60X11,60X0,09)CM,EXCLUSIVE ARGAMASSA DE ASSENTAMENTO,JUNTAS REETRANTES DE 1CM DE LARGURA</t>
  </si>
  <si>
    <t>REVESTIMENTO DE PAREDES COM LADRILHO CERAMICO,COM MEDIDAS EMTORNO DE (24X11,60X0,09)CM,ASSENTES COM ARGAMASSA DE CIMENTO,CAL E AREIA NO TRACO 1:3:5,JUNTAS REENTRANTES DE 1CM DE LARGURA</t>
  </si>
  <si>
    <t>REVESTIMENTO DE PAREDES COM LADRILHO CERAMICO,COM MEDIDAS EMTORNO DE (24X11,60X09)CM,EXCLUSIVE ARGAMASSA DE ASSENTAMENTO,JUNTAS REENTRANTES DE 1CM DE LARGURA</t>
  </si>
  <si>
    <t>REVESTIMENTO DE PAREDES COM LADRILHO CERAMICO,COM MEDIDAS EMTORNO DE (24X11,60X09)CM,TIPO INDUSTRIAL,ASSENTES COM ARGAMASSA DE CIMENTO,CAL E AREIA,NO TRACO 1:3:5,JUNTAS REENTRANTESDE 1CM DE LARGURA</t>
  </si>
  <si>
    <t>REVESTIMENTO DE PAREDES COM LADRILHO CERAMICO,COM MEDIDAS EMTORNO DE (24X11,60X09)CM,TIPO INDUSTRIAL,EXCLUSIVE ARGAMASSADE ASSENTAMENTO,JUNTAS REETRANTES DE 1CM DE LARGURA</t>
  </si>
  <si>
    <t>REVESTIMENTO DE PAREDES COM CERAMICA,COM MEDIDAS EM TORNO DE(32X57)CM,ASSENTE CONFORME ITEM 13.025.0016</t>
  </si>
  <si>
    <t>REVESTIMENTO DE PAREDES COM CERAMICA,COM MEDIDAS EM TORNO DE(32X57)CM,ASSENTE CONFORME ITEM 13.025.0058</t>
  </si>
  <si>
    <t>REVESTIMENTO DE PAREDES COM CERAMICA,COM MEDIDAS EM TORNO DE(32X57)CM,EXCLUSIVE CHAPISCO,EMBOCO,NATA DE CIMENTO OU ARGAMASSA COLANTE E REJUNTAMENTO</t>
  </si>
  <si>
    <t>PEITORIL DE MARMORE BRANCO NACIONAL,DE 2X18CM,COM 2 POLIMENTOS,ASSENTE COM ARGAMASSA DE CIMENTO,SAIBRO E AREIA,NO TRACO1:3:3 E NATA DE CIMENTO COMUM,REJUNTADO COM CIMENTO BRANCO</t>
  </si>
  <si>
    <t>PEITORIL DE MARMORE BRANCO NACIONAL,COM ESPESSURA DE 2CM,COM2 POLIMENTOS,EM 2 TIRAS,NA LARGURA,SOMADA DE 20CM, SENDO APARTE INFERIOR EM SUPERPOSICAO,ASSENTE COMO EM 13.045.0040</t>
  </si>
  <si>
    <t>PEITORIL DE MARMORE BRANCO NACIONAL,DE 2X28CM,COM 2 POLIMENTOS,ASSENTE COM ARGAMASSA DE CIMENTO,SAIBRO E AREIA,NO TRACO1:3:3 E NATA DE CIMENTO COMUM,REJUNTADO COM CIMENTO BRANCO</t>
  </si>
  <si>
    <t>PEITORIL DE MARMORE BRANCO NACIONAL,DE 2X7CM,COM 2 POLIMENTOS,ASSENTE COM ARGAMASSA DE CIMENTO,SAIBRO E AREIA,NO TRACO 1:3:3 E NATA DE CIMENTO COMUM,REJUNTADO COM CIMENTO BRANCO</t>
  </si>
  <si>
    <t>PEITORIL DE MARMORE BRANCO NACIONAL,DE 2X16CM,COM 2 POLIMENTOS,ASSENTE COM ARGAMASSA DE CIMENTO,SAIBRO E AREIA,NO TRACO1:3:3 E NATA DE CIMENTO COMUM,REJUNTADO COM CIMENTO BRANCO</t>
  </si>
  <si>
    <t>PEDRA PARA BOX DE BANHEIRO,EM MARMORE BRANCO NACIONAL,COM ALTURA EM TORNO DE 10CM E 4CM DE ESPESSURA,ASSENTE COMO EM 13.045.0040</t>
  </si>
  <si>
    <t>REVESTIMENTO DE PAREDES COM MARMORE BRANCO NACIONAL,EM PLACAS POLIDAS,MEDIDAS IGUAIS OU MAIORES QUE 60X40CM,COM ESPESSURA DE 2CM,COM 2 POLIMENTOS,ASSENTES COM 2 GRAMPOS DE LATAO DE1/8" POR PLACA E ARGAMASSA DE CIMENTO,SAIBRO E AREIA,NO TRACO 1:3:3 E NATA DE CIMENTO,REJUNTADAS COM CIMENTO BRANCO</t>
  </si>
  <si>
    <t>REVESTIMENTO DE PAREDES COM MARMORE BRANCO NACIONAL,EM PLACAS POLIDAS,MEDIDAS IGUAIS OU MAIORES QUE 60X40CM,COM ESPESSURA DE 2CM,COM 2 POLIMENTOS,ASSENTES COM 2 GRAMPOS DE LATAO DE1/8" POR PLACA,EXCLUSIVE ARGAMASSA,NATA DE CIMENTO E REJUNTAMENTO</t>
  </si>
  <si>
    <t>REVESTIMENTO DE COLUNAS COM MARMORE BRANCO NACIONAL,EM PLACAS DE 2CM DE ESPESSURA,COM 2 POLIMENTOS,ASSENTES COMO EM 13.045.0065</t>
  </si>
  <si>
    <t>REVESTIMENTO DE COLUNAS COM MARMORE BRANCO NACIONAL,EM PLACAS DE 2CM DE ESPESSURA, COM 2 POLIMENTOS, ASSENTES  COMO  EM13.045.0065, EXCLUSIVE ARGAMASSA,NATA DE CIMENTO E REJUNTAMENTO</t>
  </si>
  <si>
    <t>REVESTIMENTO VERTICAL EM DIVISORIAS OU BANCADAS(ILHARGA)EM MARMORE BRANCO NACIONAL, 3CM DE ESPESSURA, COM 2 POLIMENTOS,ASSENTES COMO EM 13.045.0065</t>
  </si>
  <si>
    <t>REVESTIMENTO VERTICAL EM DIVISORIAS OU BANCADAS(ILHARGA)EM MARMORE BRANCO NACIONAL, 3CM DE ESPESSURA, COM 2 POLIMENTOS,ASSENTES COMO EM 13.045.0065,EXCLUSIVE ARGAMASSA, NATA DE CIMENTO E REJUNTAMENTO</t>
  </si>
  <si>
    <t>MOLDURA EXTERNA EXECUTADA NO PERIMETRO DAS ESQUADRIAS COM MARMORE BRANCO NACIONAL, 2CM DE ESPESSURA, COM 2 POLIMENTOS, ASSENTES COMO EM 13.045.0065</t>
  </si>
  <si>
    <t>MOLDURA EXTERNA EXECUTADA NO PERIMETRO DAS ESQUADRIAS COM MARMORE BRANCO NACIONAL, 2CM DE ESPESSURA, COM 2 POLIMENTOS, ASSENTES COMO EM 13.045.0065,EXCLUSIVE ARGAMASSA, NATA DE CIMENTO E REJUNTAMENTO</t>
  </si>
  <si>
    <t>CHAPIM OU ESPELHO DE MARMORE BRANCO NACIONAL,COM 2X17CM,COM1 POLIMENTO,ASSENTE COMO EM 13.045.0040</t>
  </si>
  <si>
    <t>REVESTIMENTO DE PAREDES COM MARMORE BRANCO NACIONAL, EM  PLACAS DE 2CM DE ESPESSURA, COM 2 POLIMENTOS, ASSENTE COMO EM 13.045.0065</t>
  </si>
  <si>
    <t>REVESTIMENTO DE COLUNAS COM MARMORE BRANCO NACIONAL, EM PLACAS DE 2CM DE ESPESSURA, COM 2 POLIMENTOS, ASSENTES COMO EM 13.045.0065</t>
  </si>
  <si>
    <t>PAREDE VERDE COM PRE-VEGETACAO,SISTEMA MODULAR,CONSTITUIDO DE: MODULO DE SUBSTRATO RIGIDO PARA RETENCAO DE SUBSTRATO NUTRITIVO,PERFIL DE FIXACAO,CALHA GALVANIZADA,SUBSTRATO E SISTEMA DE IRRIGACAO.FORNECIMENTO E COLOCACAO</t>
  </si>
  <si>
    <t>REVESTIMENTO DE PAREDES OU TETOS COM TECIDO ISOLANTE ACUSTICO,EM MANTA DE LA DE VIDRO REVESTIDA COM FOLHA DE ALUMINIO</t>
  </si>
  <si>
    <t>REVESTIMENTO DE PAREDE COM LAMBRI DE MADEIRA DE LEI,FEITO COM REGUAS DE 10CM DE LARGURA,EXCLUSIVE ENTARUGAMENTO.FORNECIMENTO E COLOCACAO</t>
  </si>
  <si>
    <t>REVESTIMENTO DE TETOS COMO FORRO OU REBAIXO, COM LAMBRI DEMADEIRA DE LEI,FEITO COM REGUAS DE 10CM DE LARGURA,EXCLUSIVEENTARUGAMENTO.FORNECIMENTO E COLOCACAO</t>
  </si>
  <si>
    <t>REVESTIMENTO DE PAREDE OU TETO COM PLACAS DE CORTICA,DE 0,60X0,90M,COM 3MM DE ESPESSURA.FORNECIMENTO E COLOCACAO</t>
  </si>
  <si>
    <t>REVESTIMENTO DE PAREDES OU FORROS COM CHAPA DE MADEIRA MINERALIZADA,PRENSADA COM CIMENTO,COM 25MM DE ESPESSURA,TERMOACUSTICO,RESISTENTE AO FOGO,UMIDADE,FUNGOS E INSETOS.FORNECIMENTO E COLOCACAO</t>
  </si>
  <si>
    <t>FORRO EM PLACA TIPO COLMEIA,EM ALUMINIO PRE-PINTADO,MODULACAO DE (62X62)CM,MALHA MEDINDO APROXIMADAMENTE 5X5CM,FIXADO COM PERFIL "T" APARENTE.FORNECIMENTO E COLOCACAO</t>
  </si>
  <si>
    <t>FORRO ACUSTICO ESTRUTURADO MONOLITICO DRYWALL C/CHAPA GESSOACARTONADO PERFURADA/RANHURADA,LARG.1200MM,ESP.12,5MM,C/TRATAMENTO JUNTAS C/MASSA E FITA P/UNIFORMIZACAO SUPERFICIE DASCHAPAS GESSO ACARTONADO,CHAPAS APARAFUSADAS ESTRUTURA ACO GALVANIZADO,SUSPENSA POR PENDURAIS,C/PERIMETRO ESTRUTURA DO FORRO EXECUTADO C/CANTONEIRAS ACO GALVANIZADO.FORN.E COLOCACAO</t>
  </si>
  <si>
    <t>FORRO REMOVIVEL COMPOSTO DE FIBRA MINERAL,COM PLACA DE BORDAQUADRADA DE 625X625MM,ESP.APROXIMADA 13,0MM,C/INDICE DE ABSORCAO ACUSTICA,ESTRUTURADO EM PERFIS TIPO "T" DE ACO GALVANIZADO,ALUMINIO OU DE LIGAS DE ALUMINIO,ESP.MINIMA DE 0,5MM C/PINTURA ELETROSTATICA,SUSPENSO POR MEIO DE PENDURAIS EM ACOGALVANIZADO,FIXADOS EM ESTRUTURA SUPERIOR.FORN. E COLOCACAO</t>
  </si>
  <si>
    <t>FORRO REMOVIVEL COMPOSTO DE FIBRA MINERAL COM PLACA DE BORDAQUADRADA DE 625X1250MM,ESP.APROXIMADA 13,0MM,C/INDICE DE ABSORCAO ACUSTICA,ESTRUTURADO EM PERFIS TIPO "T" DE ACO GALVANIZADO,ALUMINIO OU DE LIGAS DE ALUMINIO,ESP.MINIMA DE 0,5MM C/PINTURA ELETROSTATICA,SUSPENSO POR MEIO DE PENDURAIS EM ACOGALVANIZADO,FIXADOS EM ESTRUTURA SUPERIOR.FORN. E COLOCACAO</t>
  </si>
  <si>
    <t>FORRO REMOVIVEL COMPOSTO DE FIBRA MINERAL,COM PLACA DE BORDAQUADRADA DE 625X625MM,ESP.APROXIMADA 15,0MM,C/INDICE DE ABSORCAO ACUSTICA,ESTRUTURADO EM PERFIS TIPO "T" DE ACO GALVANIZADO,ALUMINIO OU DE LIGAS DE ALUMINIO,ESP.MINIMA DE 0,5MM,C/PINTURA ELETROSTATICA,SUSPENSO POR MEIO DE PENDURAIS EM ACOGALVANIZADO,FIXADOS EM ESTRUTURA SUPERIOR.FORN. E COLOCACAO</t>
  </si>
  <si>
    <t>FORRO REMOVIVEL COMPOSTO DE FIBRA MINERAL,COM PLACA DE BORDAQUADRADA DE 625X1250MM,ESP.APROXIMADA 15,0MM,C/INDICE DE ABSORCAO ACUSTICA,ESTRUTURADO EM PERFIS TIPO "T" DE ACO GALVANIZADO,ALUMINIO OU DE LIGAS DE ALUMINIO,ESP.MINIMA DE 0,5MM,C/PINTURA ELETROSTATICA,SUSPENSO POR MEIO DE PENDURAIS EM ACOGALVANIZADO,FIXADOS EM ESTRUTURA SUPERIOR.FORN.E COLOCACAO</t>
  </si>
  <si>
    <t>FORRO REMOVIVEL COMPOSTO DE FIBRA MINERAL,COM PLACA DE BORDAQUADRADA DE 625X625MM,ESP.APROXIMADA 19,0MM,C/INDICE DE ABSORCAO ACUSTICA,ESTRUTURADO EM PERFIS TIPO "T" DE ACO GALVANIZADO,ALUMINIO OU DE LIGAS DE ALUMINIO,ESP.MINIMA DE 0,5MM,C/PINTURA ELETROSTATICA,SUSPENSO POR MEIO DE PENDURAIS EM ACOGALVANIZADO,FIXADOS EM ESTRUTURA SUPERIOR.FORN.E COLOCACAO</t>
  </si>
  <si>
    <t>FORRO REMOVIVEL COMPOSTO DE FIBRA MINERAL,COM PLACA DE BORDAREBAIXADA DE 625X625MM,ESP.APROXIMADA DE 15,0MM,C/INDICE DEABSORCAO ACUSTICA,ESTRUTURADO EM PERFIS TIPO "T" DE ACO GALVANIZADO,ALUMINIO OU LIGAS DE ALUMINIO,ESP.MINIMA DE 0,5MM,C/PINTURA ELETROSTATICA,SUSPENSO POR MEIO DE PENDURAIS,EM ACOGALVANIZADO,FIXADOS EM ESTRUTURA SUPERIOR.FORN. E COLOCACAO</t>
  </si>
  <si>
    <t>VENEZIANA VERTICAL (BRISE SOLEIL) CONSTRUIDA COM PLACA CIMENTICIA (SEM UTILIZACAO DE AMIANTO),COM ESPESSURA DE 12MM,COM400MM DE LARGURA,FIXADA EM CANTONEIRAS DE ACO APARAFUSADAS,EMEDIDA PELA AREA COLOCADA.FORNECIMENTO E COLOCACAO</t>
  </si>
  <si>
    <t>PROTETOR DE PAREDE(BATE-MACA), COM 20CM DE LARGURA, VINIL DEALTO IMPACTO,ANTICHAMA E LAVAVEL,ACABAMENTO TEXTURIZADO,REFORCOS EM NEOPRENE E FIXADO COM SUPORTES DE ALUMINIO RESISTENTES.FORNECIMENTO E COLOCACAO</t>
  </si>
  <si>
    <t>PROTETOR DE PAREDE(BATE-MACA),TIPO CORRIMAO,COM LARGURA DE APROXIMADAMENTE 14CM,VINIL DE ALTO IMPACTO,ANTICHAMA E LAVAVEL,ACABAMENTO TEXTURIZADO,REFORCOS EM NEOPRENE E FIXADO COM SUPORTES DE ALUMINIO RESISTENTES.FORNECIMENTO E COLOCACAO</t>
  </si>
  <si>
    <t>PROTETOR DE PAREDE(BATE-MACA),COM 12,7CM DE LARGURA,VINIL DEALTO IMPACTO,ANTICHAMA E LAVAVEL,ACABAMENTO TEXTURIZADO,REFORCOS EM NEOPRENE E FIXADO COM SUPORTES DE ALUMINIO RESISTENTES.FORNECIMENTO E COLOCACAO</t>
  </si>
  <si>
    <t>REVESTIMENTO DE PISO COM LADRILHOS CERAMICOS ESMALTADOS,COMMEDIDAS EM TORNO DE (45X45)CM,COM RESISTENCIA A ABRASAO P.E.I.-V,CONFORME ABNT NBR 16928,ASSENTES EM SUPERFICIE EM OSSO,COM NATA SOBRE A ARGAMASSA DE CIMENTO,SAIBRO E AREIA,NO TRACO 1:3:3,REJUNTAMENTO COM CIMENTO BRANCO E CORANTE</t>
  </si>
  <si>
    <t>REVESTIMENTO DE PISO COM LADRILHOS CERAMICOS ESMALTADOS,COMMEDIDAS EM TORNO DE (45X45)CM,COM RESISTENCIA A ABRASAO P.E.I.-V,CONFORME ABNT NBR 16928,ASSENTES EM SUPERFICIE EM OSSO,COM ARGAMASSA COLANTE E REJUNTAMENTO PRONTO</t>
  </si>
  <si>
    <t>REVESTIMENTO DE PISO,COM LADRILHOS CERAMICOS ESMALTADOS,COMMEDIDAS EM TORNO DE (20X20)CM E 6,5MM DE ESPESSURA,COM RESISTENCIA A ABRASAO P.E.I.-IV,CONFORME ABNT NBR 16928,ASSENTESEM SUPERFICIE EM OSSO,COM NATA SOBRE A ARGAMASSA DE CIMENTO,SAIBRO E AREIA,NO TRACO 1:3:3,REJUNTAMENTO COM CIMENTO BRANCO E CORANTE</t>
  </si>
  <si>
    <t>REVESTIMENTO DE PISO,COM LADRILHOS CERAMICOS ESMALTADOS,COMMEDIDAS EM TORNO DE (20X20)CM E 6,5MM DE ESPESSURA,COM RESISTENCIA A ABRASAO P.E.I.-IV,CONFORME ABNT NBR 16928,ASSENTESEM SUPERFICIE EM OSSO COM ARGAMASSA COLANTE E REJUNTAMENTO INDUSTRIALIZADO</t>
  </si>
  <si>
    <t>REVESTIMENTO DE PISOS COM LADRILHOS CERAMICOS ANTIDERRAPANTES,COM MEDIDAS EM TORNO DE (11,6X24)CM COM ESPESSURA DE 9MM,ASSENTES COMO EM 13.330.0052,CORES:PESSEGO,VERMELHO E CASTOR</t>
  </si>
  <si>
    <t>REVESTIMENTO DE PISOS COM LADRILHOS CERAMICOS ANTIDERRAPANTES,COM MEDIDAS EM TORNO DE (11,6X24)CM,COM ESPESSURA DE 9MM,ASSENTES EM SUPERFICIE EM OSSO,COM ARGAMASSA COLANTE E REJUNTAMENTO PRONTO,CORES:PESSEGO,VERMELHO E CASTOR.</t>
  </si>
  <si>
    <t>REVESTIMENTO DE PISO COM LADRILHO CERAMICO,ANTIDERRAPANTE,COM MEDIDAS EM TORNO DE (45X45)CM,RESISTENCIA A ABRASAO P.E.I.-IV,ASSENTES EM SUPERFICIE COM NATA DE CIMENTO SOBRE ARGAMASSA DE CIMENTO,AREIA E SAIBRO,NO TRACO 1:3:3,REJUNTAMENTO COMCIMENTO BRANCO E CORANTE</t>
  </si>
  <si>
    <t>REVESTIMENTO DE PISO COM LADRILHO CERAMICO,ANTIDERRAPANTE,MEDIDAS EM TORNO DE (45X45)CM,RESISTENCIA A ABRASAO P.E.I.-IV,ASSENTES EM SUPERFICIE EM OSSO,COM ARGAMASSA COLANTE E REJUNTAMENTO PRONTO</t>
  </si>
  <si>
    <t>REVESTIMENTO DE PISO CERAMICO EM PORCELANATO TECNICO NATURAL,ACABAMENTO DA BORDA RETIFICADO,PARA USO EM AREAS COMERCIAISCOM ACESSO PARA RUA,NO FORMATO (60X60)CM,CONFORME ABNT NBR16928,ASSENTES EM SUPERFICIE EM OSSO COM ARGAMASSA DE CIMENTO E COLA (ARGAMASSA COLANTE) E REJUNTAMENTO PRONTO</t>
  </si>
  <si>
    <t>REVESTIMENTO DE PISO CERAMICO EM PORCELANATO TECNICO NATURAL,ACABAMENTO DA BORDA RETIFICADO,PARA USO EM AREAS COMERCIAISCOM ACESSO PARA RUA,NO FORMATO (60X60)CM,CONFORME ABNT NBR16928,ASSENTES CONFORME ITEM 13.330.0010</t>
  </si>
  <si>
    <t>REVESTIMENTO DE PISO CERAMICO EM PORCELANATO TECNICO NATURAL,ACABAMENTO DA BORDA RETIFICADO,PARA USO EM AREAS COMERCIAISCOM ACESSO PARA RUA,NO FORMATO (60X60)CM,CONFORME ABNT NBR16928,ASSENTES EM SUPERFICIE EM OSSO,EXCLUSIVE ARGAMASSA E REJUNTAMENTO</t>
  </si>
  <si>
    <t>REVESTIMENTO DE PISOS EM MARMORE BRANCO NACIONAL,EM PLACAS,2CM DE ESPESSURA,COM 2 POLIMENTOS,ASSENTE EM SUPERFICIE EM OSSO,COM NATA DE CIMENTO SOBRE ARGAMASSA DE CIMENTO,AREIA E SAIBRO,NO TRACO 1:2:2 E REJUNTAMENTO EM CIMENTO BRANCO</t>
  </si>
  <si>
    <t>REVESTIMENTO DE PISOS EM MARMORE BRANCO NACIONAL,EM PLACAS,3CM DE ESPESSURA,COM 2 POLIMENTOS,ASSENTE EM SUPERFICIE EM OSSO,COM NATA DE CIMENTO SOBRE ARGAMASSA DE CIMENTO,AREIA E SAIBRO,NO TRACO 1:2:2 E REJUNTAMENTO EM CIMENTO BRANCO</t>
  </si>
  <si>
    <t>REVESTIMENTO DE PISOS EM MARMORE BRANCO NACIONAL,EM PLACAS,2CM DE ESPESSURA,COM 2 POLIMENTOS,ASSENTE EM SUPERFICIE EM OSSO,EXCLUSIVE NATA DE CIMENTO,ARGAMASSA E REJUNTAMENTO</t>
  </si>
  <si>
    <t>REVESTIMENTO DE PISOS EM MARMORE BRANCO NACIONAL,EM PLACAS,3CM DE ESPESSURA,COM 2 POLIMENTOS,ASSENTE EM SUPERFICIE EM OSSO,EXCLUSIVE NATA DE CIMENTO,ARGAMASSA E REJUNTAMENTO</t>
  </si>
  <si>
    <t>RODAPE DE MARMORE BRANCO NACIONAL COM 10CM DE ALTURA E 2CM DE ESPESSURA, COM 2 POLIMENTOS,ASSENTE EM PAREDE EM OSSO, COMARGAMASSA DE CIMENTO,AREIA E SAIBRO, NO TRACO 1:2:2 E NATADE CIMENTO, SOBRE CHAPISCO DE CIMENTO E AREIA, NO TRACO 1:3(INCLUSIVE ESTES) E REJUNTAMENTO EM CIMENTO BRANCO</t>
  </si>
  <si>
    <t>RODAPE DE MARMORE BRANCO NACIONAL COM 10CM DE ALTURA E 2CM DE ESPESSURA,COM 2 POLIMENTOS,ASSENTE EM PAREDE EM OSSO,EXCLUSIVE NATA DE CIMENTO,ARGAMASSA,CHAPISCO E REJUNTAMENTO</t>
  </si>
  <si>
    <t>SOLEIRA DE MARMORE BRANCO NACIONAL,DE 2X13CM,COM 2 POLIMENTOS,ASSENTE COMO EM 13.345.0015</t>
  </si>
  <si>
    <t>SOLEIRA DE MARMORE BRANCO NACIONAL,DE 2X13CM,COM 2 POLIMENTOS,EXCLUSIVE NATA DE CIMENTO,ARGAMASSA E REJUNTAMENTO</t>
  </si>
  <si>
    <t>SOLEIRA DE MARMORE BRANCO NACIONAL,DE 2X15CM,COM 2 POLIMENTOS,ASSENTE COMO EM 13.345.0015</t>
  </si>
  <si>
    <t>SOLEIRA DE MARMORE BRANCO NACIONAL,DE 2X15CM,COM 2 POLIMENTOS,EXCLUSIVE NATA DE CIMENTO,ARGAMASSA E REJUNTAMENTO</t>
  </si>
  <si>
    <t>SOLEIRA DE MARMORE BRANCO NACIONAL,DE 2X25CM,COM 2 POLIMENTOS,ASSENTE COMO EM 13.345.0015</t>
  </si>
  <si>
    <t>SOLEIRA DE MARMORE BRANCO NACIONAL,DE 2X25CM,COM 2 POLIMENTOS,EXCLUSIVE NATA DE CIMENTO,ARGAMASSA E REJUNTAMENTO</t>
  </si>
  <si>
    <t>SOLEIRA DE MARMORE BRANCO NACIONAL,DE 2X45CM,SEM DESNIVEL,PARA PORTAS DE 2 FOLHAS,ASSENTE COMO EM 13.345.0015</t>
  </si>
  <si>
    <t>SOLEIRA DE MARMORE BRANCO NACIONAL,DE 2X45CM,SEM DESNIVEL,PARA PORTAS DE 2 FOLHAS,EXCLUSIVE NATA DE CIMENTO,ARGAMASSA EREJUNTAMENTO</t>
  </si>
  <si>
    <t>CHAPIM OU ESPELHO DE MARMORE BRANCO NACIONAL,COM 2X17CM COM1 POLIMENTO,ASSENTE COMO EM 13.345.0020</t>
  </si>
  <si>
    <t>CHAPIM OU ESPELHO DE MARMORE BRANCO NACIONAL,COM 2X17CM COM1 POLIMENTO, EXCLUSIVE NATA DE CIMENTO,ARGAMASSA,CHAPISCO EREJUNTAMENTO</t>
  </si>
  <si>
    <t>CAPA DE DEGRAU,DE MARMORE BRANCO NACIONAL,COM 2X28CM,COM 1 POLIMENTO,ASSENTE COMO EM 13.345.0015</t>
  </si>
  <si>
    <t>CAPA DE DEGRAU,DE MARMORE BRANCO NACIONAL, COM 2X28CM,COM 1POLIMENTO,EXCLUSIVE NATA DE CIMENTO,ARGAMASSA E REJUNTAMENTO</t>
  </si>
  <si>
    <t>CAPA DE DEGRAU,DE MARMORE BRANCO NACIONAL,COM 2X30CM,COM 1 POLIMENTO,ASSENTE COMO EM 13.345.0015</t>
  </si>
  <si>
    <t>CAPA DE DEGRAU,DE MARMORE BRANCO NACIONAL,COM 2X30CM, COM 1POLIMENTO,EXCLUSIVE NATA DE CIMENTO,ARGAMASSA E REJUNTAMENTO</t>
  </si>
  <si>
    <t>REVESTIMENTO DE PISOS COM GRANITO CINZA ANDORINHA,EM PLACAS,COM ESPESSURA DE 2CM,POLIDO,ASSENTE EM SUPERFICIE EM OSSO,COM NATA DE CIMENTO SOBRE ARGAMASSA DE CIMENTO,AREIA E SAIBRO,NO TRACO 1:2:2 E REJUNTAMENTO PRONTO</t>
  </si>
  <si>
    <t>REVESTIMENTO DE PISOS COM GRANITO CINZA ANDORINHA,EM PLACAS,COM ESPESSURA DE 2CM,POLIDO,ASSENTE EM SUPERFICIE EM OSSO,EXCLUSIVE NATA DE CIMENTO,ARGAMASSA DE ASSENTAMENTO E REJUNTAMENTO</t>
  </si>
  <si>
    <t>RODAPE DE GRANITO CINZA ANDORINHA,COM 10CM DE ALTURA E 2CM DE ESPESSURA,ASSENTE EM PAREDE EM OSSO,COM ARGAMASSA DE CIMENTO,AREIA E SAIBRO NO TRACO 1:2:2 E NATA DE CIMENTO SOBRE CHAPISCO DE CIMENTO E AREIA,NO TRACO 1:3 (INCLUSIVE ESTE) E REJUNTAMENTO PRONTO</t>
  </si>
  <si>
    <t>RODAPE DE GRANITO CINZA ANDORINHA,COM 10CM DE ALTURA E 2CM DE ESPESSURA,ASSENTE EM PAREDE EM OSSO,EXCLUSIVE NATA DE CIMENTO,CHAPISCO,ARGAMASSA E REJUNTAMENTO</t>
  </si>
  <si>
    <t>CAPA DE DEGRAU EM GRANITO CINZA ANDORINHA,30X2CM,POLIDO,ASSENTE COMO EM 13.348.0010</t>
  </si>
  <si>
    <t>CAPA DE DEGRAU EM GRANITO CINZA ANDORINHA,30X2CM,POLIDO,EXCLUSIVE NATA DE CIMENTO,ARGAMASSA E REJUNTAMENTO</t>
  </si>
  <si>
    <t>ESPELHO OU CHAPIM EM GRANITO CINZA ANDORINHA,20X2CM,POLIDO,ASSENTADO COMO NO ITEM 13.348.0010</t>
  </si>
  <si>
    <t>ESPELHO OU CHAPIM EM GRANITO CINZA ANDORINHA,20X2CM,POLIDO,EXCLUSIVE NATA DE CIMENTO,ARGAMASSA E REJUNTAMENTO</t>
  </si>
  <si>
    <t>SOLEIRA EM GRANITO CINZA ANDORINHA,ESPESSURA DE 2CM,COM 2 POLIMENTOS,LARGURA DE 13CM,ASSENTADO COM ARGAMASSA DE CIMENTO,SAIBRO E AREIA, NO TRACO 1:2:2, E REJUNTAMENTO COM CIMENTOBRANCO E CORANTE</t>
  </si>
  <si>
    <t>SOLEIRA EM GRANITO CINZA ANDORINHA,ESPESSURA DE 2CM COM 2 POLIMENTOS,LARGURA DE 13CM,EXCLUSIVE ARGAMASSA E REJUNTAMENTO</t>
  </si>
  <si>
    <t>SOLEIRA EM GRANITO CINZA ANDORINHA,ESPESSURA DE 2CM,COM 2 POLIMENTOS,LARGURA DE 15CM,ASSENTADO COM ARGAMASSA DE CIMENTO,SAIBRO E AREIA, NO TRACO 1:2:2, E REJUNTAMENTO COM CIMENTOBRANCO E CORANTE</t>
  </si>
  <si>
    <t>SOLEIRA EM GRANITO CINZA ANDORINHA,ESPESSURA DE 2CM,COM 2 POLIMENTOS,LARGURA DE 15CM,EXCLUSIVE ARGAMASSA E REJUNTAMENTO</t>
  </si>
  <si>
    <t>SOLEIRA EM GRANITO CINZA ANDORINHA,ESPESSURA DE 2CM,COM 2 POLIMENTOS,LARGURA DE 25CM,ASSENTADO COM ARGAMASSA DE CIMENTO,SAIBRO E AREIA, NO TRACO 1:2:2, E REJUNTAMENTO COM CIMENTOBRANCO E CORANTE</t>
  </si>
  <si>
    <t>SOLEIRA EM GRANITO CINZA ANDORINHA,ESPESSURA DE 2CM,COM 2 POLIMENTOS,LARGURA DE 25CM,EXCLUSIVE ARGAMASSA E REJUNTAMENTO</t>
  </si>
  <si>
    <t>REVESTIMENTO DE PISOS COM GRANITO PRETO EM PLACAS COM MEDIDAS ACIMA DE 30X30CM,COM ESPESSURA DE 2CM,COM 2 POLIMENTOS,ASSENTES EM SUPERFICIE EM OSSO,COM NATA DE CIMENTO SOBRE ARGAMASSA DE CIMENTO,AREIA E SAIBRO,NO TRACO 1:2:2 E REJUNTAMENTODE CIMENTO BRANCO E CORANTE</t>
  </si>
  <si>
    <t>REVESTIMENTO DE PISOS COM GRANITO PRETO EM PLACAS COM MEDIDAS ACIMA DE 30X30CM,COM 2CM DE ESPESSURA,COM 2 POLIMENTOS,ASSENTES EM SUPERFICIE EM OSSO,EXCLUSIVE NATA DE CIMENTO,ARGAMASSA E REJUNTAMENTO</t>
  </si>
  <si>
    <t>SOLEIRA DE GRANITO PRETO DE 2X13CM COM 2 POLIMENTOS,ASSENTECOMO EM 13.365.0010</t>
  </si>
  <si>
    <t>SOLEIRA DE GRANITO PRETO DE 2X13CM COM 2 POLIMENTOS, EXCLUSIVE NATA DE CIMENTO,ARGAMASSA E REJUNTAMENTO</t>
  </si>
  <si>
    <t>SOLEIRA DE GRANITO PRETO DE 2X15CM COM 2 POLIMENTOS,ASSENTECOMO EM 13.365.0010</t>
  </si>
  <si>
    <t>SOLEIRA DE GRANITO PRETO DE 2X15CM COM 2 POLIMENTOS, EXCLUSIVE NATA DE CIMENTO,ARGAMASSA E REJUNTAMENTO</t>
  </si>
  <si>
    <t>SOLEIRA DE GRANITO PRETO DE 2X25CM COM 2 POLIMENTOS,ASSENTECOMO EM 13.365.0010</t>
  </si>
  <si>
    <t>SOLEIRA DE GRANITO PRETO DE 2X25CM COM 2 POLIMENTOS, EXCLUSIVE NATA DE CIMENTO,ARGAMASSA E REJUNTAMENTO</t>
  </si>
  <si>
    <t>CAPA DE DEGRAU DE GRANITO PRETO,COM 2X28CM,COM 1 POLIMENTO,ASSENTE COMO EM 13.365.0010</t>
  </si>
  <si>
    <t>CAPA DE DEGRAU DE GRANITO PRETO,COM 2X28CM,COM 1 POLIMENTO,EXCLUSIVE NATA DE CIMENTO,ARGAMASSA E REJUNTAMENTO</t>
  </si>
  <si>
    <t>CAPA DE DEGRAU DE GRANITO PRETO,COM 2X30CM,COM 1 POLIMENTO,ASSENTE COMO EM 13.365.0010</t>
  </si>
  <si>
    <t>CAPA DE DEGRAU DE GRANITO PRETO,COM 2X30CM,COM 1 POLIMENTO,EXCLUSIVE NATA DE CIMENTO,ARGAMASSA E REJUNTAMENTO</t>
  </si>
  <si>
    <t>CAPA DE DEGRAU EM GRANITO CINZA CORUMBA,COM LARGURA DE 30CM,ESPESSURA DE 2CM,COM POLIMENTO ASSENTE EM SUPERFICIE EM OSSO,COM NATA DE CIMENTO,SOBRE ARGAMASSA DE CIMENTO,AREIA E SAIBRO NO TRACO 1:2:2 E REJUNTAMENTO PRONTO</t>
  </si>
  <si>
    <t>CAPA DE DEGRAU EM GRANITO CINZA CORUMBA,ESPESSURA DE 2CM,LARGURA DE 30CM, COM POLIMENTO, ASSENTE EM SUPERFICIE EM OSSO,EXCLUSIVE NATA DE CIMENTO,ARGAMASSA E REJUNTAMENTO</t>
  </si>
  <si>
    <t>ESPELHO OU CHAPIM EM GRANITO CINZA CORUMBA,ESPESSURA DE 2CM,LARGURA DE 20CM,POLIDO E ASSENTE COMO EM 13.365.0083</t>
  </si>
  <si>
    <t>ESPELHO OU CHAPIM DE GRANITO CINZA CORUMBA,ESPESSURA DE 2CM,LARGURA DE 20CM,POLIDO,ASSENTE EM PAREDE EM OSSO,EXCLUSIVE NATA DE CIMENTO, ARGAMASSA,CHAPISCO E REJUNTAMENTO</t>
  </si>
  <si>
    <t>SOLEIRA EM GRANITO CINZA CORUMBA,2CM DE ESPESSURA,COM 2 POLIMENTOS,LARGURA DE 25CM, ASSENTE EM SUPERFICIE EM OSSO,COM NATA DE CIMENTO SOBRE ARGAMASSA DE CIMENTO,SAIBRO E AREIA,NO TRACO 1:2:2 E REJUNTAMENTO COM CIMENTO BRANCO E CORANTE</t>
  </si>
  <si>
    <t>SOLEIRA EM GRANITO CINZA CORUMBA,2CM DE ESPESSURA,COM 2 POLIMENTOS,LARGURA DE 25CM,ASSENTE EM SUPERFICIE EM OSSO,EXCLUSIVE NATA DE CIMENTO,ARGAMASSA E REJUNTAMENTO</t>
  </si>
  <si>
    <t>REVESTIMENTO DE PISO COM GRANITO CINZA MIRACEMA (LAJINHA) EMPLACAS,ESPESSURA DE 2CM,ASSENTE EM SUPERFICIE EM OSSO,COM NATA DE CIMENTO SOBRE ARGAMASSA DE CIMENTO,AREIA E SAIBRO,NOTRACO 1:2:2 E REJUNTAMENTO PRONTO</t>
  </si>
  <si>
    <t>REVESTIMENTO DE PISO COM GRANITO CINZA MIRACEMA (LAJINHA) EMPLACAS,ESPESSURA DE 2CM,ASSENTE EM SUPERFICIE EM OSSO,EXCLUSIVE NATA DE CIMENTO,ARGAMASSA E REJUNTAMENTO</t>
  </si>
  <si>
    <t>REVESTIMENTO DE PISO COM GRANITO VERMELHO BRASILIA,EM PLACADE 2CM DE ESPESSURA, ACABAMENTO POLIDO, ASSENTADO SOBRE TERRENO NIVELADO,COM NATA DE CIMENTO SOBRE ARGAMASSA DE CIMENTOE AREIA,NO TRACO 1:3</t>
  </si>
  <si>
    <t>REVESTIMENTO DE PISO COM GRANITO VERMELHO BRASILIA,EM PLACADE 2CM DE ESPESSURA,ACABAMENTO POLIDO,ASSENTADO SOBRE TERRENO NIVELADO,EXCLUSIVE NATA DE CIMENTO E ARGAMASSA</t>
  </si>
  <si>
    <t>REVESTIMENTO DE BANCADAS OU ILHARGAS,COM GRANITO VERMELHO BRASILIA,EM PLACA DE 2CM DE ESPESSURA,ACABAMENTO POLIDO,ASSENTE COM NATA DE CIMENTO SOBRE ARGAMASSA DE CIMENTO E AREIA,NOTRACO 1:3</t>
  </si>
  <si>
    <t>REVESTIMENTO DE BANCADAS OU ILHARGAS,COM GRANITO VERMELHO BRASILIA,EM PLACA DE 2CM DE ESPESSURA,ACABAMENTO POLIDO,EXCLUSIVE NATA DE CIMENTO E ARGAMASSA</t>
  </si>
  <si>
    <t>PAVIMENTACAO TIPO PLAQUEAMENTO EXECUTADO COM PLACAS DE 40X80X10CM DE CONCRETO FCK=10MPA,JUNTA DE 8CM PLANTADA DE GRAMA,COM ARMACAO DE TELA ESTRUTURAL CA-60,PRE-FABRICADA,MALHA QUADRADA,SOLDADA,FIO DIAMETRO DE 3,4MM A CADA 15CM,INCLUSIVE PREPARO DO TERRENO</t>
  </si>
  <si>
    <t>PAVIMENTACAO TIPO PLAQUEAMENTO "IN SITU",PARA PROTECAO DE IMPERMEABILIZACAO,COM PLACAS DE 60X60X2,5CM,FUNDIDAS E REVESTIDAS COM ARGAMASSA DE CIMENTO E AREIA,NO TRACO 1:3,JUNTAS DE2,5CM TOMADAS COM HIDROASFALTO,CIMENTO E AREIA,TRACO 1:1:3,EXCLUSIVE JUNTAS (VIDE ITEM 13.383.0002)</t>
  </si>
  <si>
    <t>PISO DE MARMORITE,COMPREENDENDO:A)LASTRO,COM 4CM DE ESPESSURA MEDIA,DE ARGAMASSA DE CIMENTO E AREIA GROSSA,NO TRACO 1:4;B)CAMADA DE MARMORITE,COM 1CM DE ESPESSURA,FEITA COM GRANILHA Nº1 BRANCA E CIMENTO,SUPERFICIE ESTUCADA APOS A FUNDICAO,COM 3 POLIMENTOS MECANICOS,EXCLUSIVE JUNTA</t>
  </si>
  <si>
    <t>PISO DE MARMORITE,COMPREENDENDO:A)LASTRO,COM 4CM DE ESPESSURA MEDIA,DE ARGAMASSA DE CIMENTO E AREIA GROSSA,NO TRACO 1:4;B) CAMADA DE MARMORITE,COM 1CM DE ESPESSURA,FEITA COM GRANILHA Nº1 PRETA E CIMENTO,SUPERFICIE ESTUCADA APOS A FUNDICAO,COM 3 POLIMENTOS MECANICOS,EXCLUSIVE JUNTA</t>
  </si>
  <si>
    <t>PISO DE GRANITINA,COMPREENDENDO:A)LASTRO,COM 4CM DE ESPESSURA MEDIA,DE ARGAMASSA DE CIMENTO E AREIA GROSSA,NO TRACO 1:4;B) CAMADA DE GRANITINA,COM 3CM DE ESPESSURA,FEITA COM GRANILHA Nº1 PRETA E CIMENTO,SUPERFICIE ESTUCADA APOS A FUNDICAO,SEM POLIMENTO</t>
  </si>
  <si>
    <t>PISO DE GRANITINA,COMPREENDENDO:A)LASTRO,COM 4CM DE ESPESSURA MEDIA,DE ARGAMASSA DE CIMENTO E AREIA GROSSA,NO TRACO 1:4;B) CAMADA DE GRANITINA,COM 3CM DE ESPESSURA,FEITA COM GRANILHA Nº1 VERMELHA E CIMENTO,SUPERFICIE ESTUCADA APOS A FUNDICAO,SEM POLIMENTO</t>
  </si>
  <si>
    <t>RODAPE DE MARMORITE,FUNDIDO NO LOCAL,COM 10CM DE ALTURA,1CMDE ESPESSURA,TERMINANDO EM CANTO RETO JUNTO AO PISO,FEITO COM CIMENTO E GRANILHA Nº1 BRANCA,COM POLIMENTO MANUAL,O MARMORITE E EXECUTADO SOBRE EMBOCO PREVIO NAO INCLUIDO NESTA</t>
  </si>
  <si>
    <t>RODAPE DE MARMORITE,FUNDIDO NO LOCAL,COM 10CM DE ALTURA,1CMDE ESPESSURA,TERMINANDO EM CANTO RETO JUNTO AO PISO,FEITO COM CIMENTO E GRANILHA Nº1 PRETA,COM POLIMENTO MANUAL,O MARMORITE E EXECUTADO SOBRE EMBOCO PREVIO NAO INCLUIDO NESTA</t>
  </si>
  <si>
    <t>ESCADA DE MARMORITE,COMPOSTA DE CAPA E ESPELHO PRE-MOLDADOSEM OFICINA E ASSENTADOS NA OBRA, FEITO O MARMORITE COM GRANILHA Nº1 BRANCA E CIMENTO,E COM CAMADA DE 6MM.ESTA ESPECIFICACAO SE REFERE A ESCADAS COM LARGURA TOTAL DAS DUAS PECAS DE0,48M E COMPREENDENDO 1,00M LINEAR  DO CONJUNTO DE CAPA E ESPELHO</t>
  </si>
  <si>
    <t>ESCADA DE MARMORITE,COMPOSTA DE CAPA E ESPELHO PRE-MOLDADOSEM OFICINA E ASSENTADOS NA OBRA,FEITO O MARMORITE COM GRANILHA Nº1 PRETA E CIMENTO,E COM CAMADA DE 6MM.ESTA ESPECIFICACAO SE REFERE A ESCADAS COM LARGURA TOTAL DAS DUAS PECAS DE 0,48M E COMPREENDENDO 1,00M LINEAR DO CONJUNTO DE CAPA E ESPELHO</t>
  </si>
  <si>
    <t>SOLEIRA,PEITORIL OU CHAPIM DE MARMORITE,PRE-MOLDADO EM OFICINA E ASSENTADO NA OBRA,COM OU SEM REBAIXO,FEITO COM GRANILHANº1 BRANCA E CIMENTO,NA ESPESSURA DE 6MM</t>
  </si>
  <si>
    <t>SOLEIRA,PEITORIL OU CHAPIM DE MARMORITE,PRE-MOLDADO EM OFICINA E ASSENTADO NA OBRA,COM OU SEM REBAIXO,FEITO COM GRANILHANº 1 PRETA E CIMENTO,NA ESPESSURA DE 6MM</t>
  </si>
  <si>
    <t>PISO VINILICO EM PLACAS,COM MEDIDAS EM TORNO DE 30X30CM,HOMOGENEO,PADRAO LISO,COM 2MM DE ESPESSURA,PARA ALTO TRAFEGO,ASSENTE SOBRE BASE EXISTENTE,CONFORME ABNT NBR 7374.FORNECIMENTO E COLOCACAO</t>
  </si>
  <si>
    <t>PISO VINILICO EM PLACAS,COM MEDIDAS EM TORNO DE 30X30CM,HOMOGENEO,PADRAO RISCADO,COM 3,2MM DE ESPESSURA,PARA ALTO TRAFEGO,ASSENTE SOBRE BASE EXISTENTE,CONFORME ABNT NBR 7374.FORNECIMENTO E COLOCACAO</t>
  </si>
  <si>
    <t>PISO VINILICO EM PLACAS,COM MEDIDAS EM TORNO DE 30X30CM,HOMOGENEO,PADRAO RISCADO,COM 2MM DE ESPESSURA,PARA ALTO TRAFEGO,ASSENTE SOBRE BASE EXISTENTE,CONFORME ABNT NBR 7374.FORNECIMENTO E COLOCACAO</t>
  </si>
  <si>
    <t>PISO VINILICO EM PLACAS,COM MEDIDAS EM TORNO DE 60X60CM,HOMOGENEO,PADRAO RISCADO,COM 2MM DE ESPESSURA,PARA ALTO TRAFEGO,ASSENTE SOBRE BASE EXISTENTE,CONFORME ABNT NBR 7374.FORNECIMENTO E COLOCACAO</t>
  </si>
  <si>
    <t>PISO VINILICO EM MANTAS,COM 2M DE LARGURA X 20M DE COMPRIMENTO,HOMOGENEO,COM 2MM DE ESPESSURA,REFORCO EM POLIURETANO ULTRA RESISTENTE (PUR),PARA ALTO TRAFEGO,FUNGICIDA,ASSENTE SOBRE BASE EXISTENTE,CONFORME ABNT NBR 14917.FORNECIMENTO E COLOCACAO</t>
  </si>
  <si>
    <t>PISO VINILICO EM MANTAS,COM 2M DE LARGURA X 23M DE COMPRIMENTO,HOMOGENEO,COM 2MM DE ESPESSURA,PARA ALTO TRAFEGO,CONDUTIVO,COMPOSTO DE PARTICULAS DE CARBONO,PARA USO EM SALAS DE CIRURGIA OU EM AREAS ONDE O CONTROLE DA CONDUTIVIDADE ELETRICAE NECESSARIO,ASSENTE SOBRE BASE EXISTENTE,CONFORME ABNT NBR14917.FORNECIMENTO E COLOCACAO</t>
  </si>
  <si>
    <t>PISO VINILICO EM MANTAS,COM 2M DE LARGURA X 23M DE COMPRIMENTO,HETEROGENEO,COM 2MM DE ESPESSURA,REFORCO EM POLIURETANO ULTRA RESISTENTE (PUR),PARA ALTO TRAFEGO,ASSENTE SOBRE BASE EXISTENTE,CONFORME ABNT NBR 14917.FORNECIMENTO E COLOCACAO</t>
  </si>
  <si>
    <t>PISO VINILICO EM MANTAS,COM 2M DE LARGURA X 23M DE COMPRIMENTO,HETEROGENEO,COM 3MM DE ESPESSURA,REFORCO EM POLIURETANO ULTRA RESISTENTE (PUR),PARA ALTO TRAFEGO,ASSENTE SOBRE BASE EXISTENTE,CONFORME ABNT NBR 14917.FORNECIMENTO E COLOCACAO</t>
  </si>
  <si>
    <t>FORRACAO DE PISO COM CARPETE DE FIBRA DE NYLON,PARA ALTO TRAFEGO,COM ESPESSURA DE 6 A 7MM,SOBRE BASE EXISTENTE.FORNECIMENTO E COLOCACAO</t>
  </si>
  <si>
    <t>FORRACAO DE PISO COM CARPETE DE FIBRA DE NYLON,PARA ALTO TRAFEGO,COM ESPESSURA DE 10MM,SOBRE BASE EXISTENTE.FORNECIMENTOE COLOCACAO</t>
  </si>
  <si>
    <t>FORRACAO DE PISO COM CARPETE DE FIBRA DE POLIPROPILENO,PARAALTO TRAFEGO,COM ESPESSURA APROXIMADA DE 5MM,SOBRE BASE EXISTENTE.FORNECIMENTO E COLOCACAO</t>
  </si>
  <si>
    <t>FORRACAO DE PISO COM CARPETE DE POLIPROPILENO,COM COBERTURAEM FIBRA DE NYLON,PARA ALTO TRAFEGO,COM ESPESSURA DE 8 A 9MM,SOBRE BASE EXISTENTE.FORNECIMENTO E COLOCACAO</t>
  </si>
  <si>
    <t>FORRACAO DE PISO COM CARPETE DE FIBRA DE POLIPROPILENO,PARATRAFEGO LEVE A MODERADO,COM ESPESSURA DE 5 A 6MM,SOBRE BASEEXISTENTE.FORNECIMENTO E COLOCACAO</t>
  </si>
  <si>
    <t>FORRACAO DE PISO COM CARPETE DE FIBRA DE POLIPROPILENO,COM ACABAMENTO RESINADO,PARA TRAFEGO LEVE A MODERADO,COM ESPESSURA DE 5 A 6MM,SOBRE BASE EXISTENTE.FORNECIMENTO E COLOCACAO</t>
  </si>
  <si>
    <t>PISO DE BORRACHA SINTETICA,SBR,PRETO,EM PLACAS DE (50X50)CM,COM 3,0MM DE ESPESSURA,TEXTURA DA SUPERFICIE PASTILHADA,COLOCADO COM COLA SOBRE BASE EXISTENTE.FORNECIMENTO E COLOCACAO</t>
  </si>
  <si>
    <t>RODAPE DE BORRACHA SINTETICA,SBR,PRETO,COM ALTURA DE 7CM E 1CM DE ESPESSURA,TEXTURA DA SUPERFICIE LISA,COLOCADO COM COLASOBRE PAREDE EMBOCADA.FORNECIMENTO E COLOCACAO</t>
  </si>
  <si>
    <t>DEGRAU DE ESCADA DE BORRACHA SINTETICA,SBR,PRETO,ESPELHO COM20CM,PISO COM 30CM,TEXTURA DA SUPERFICIE PASTILHADA,COLOCADO COM COLA SOBRE BASE EXISTENTE.FORNECIMENTO E COLOCACAO</t>
  </si>
  <si>
    <t>PISO ELEVADO EM PLACAS METALICAS PREENCHIDAS INTERNAMENTE COM CONCRETO CELULAR,REVESTIDO COM LAMINADO MELAMINICO,MEDINDOAPROXIMADAMENTE (60X60X3)CM,PARA AREAS INTERNAS OU EXTERNAS,APOIADO EM PEDESTAIS TELESCOPICOS REGULAVEIS,SOBRE BASE COMLONGARINAS DE ALUMINIO OU ACO GALVANIZADO,COM ALTURA DE APROXIMADAMENTE 30CM.FORNECIMENTO E COLOCACAO</t>
  </si>
  <si>
    <t>PISO ELEVADO EM PLACAS DE ARDOSIA,SEM POLIMENTO,SEM REVESTIMENTO,MEDINDO APROXIMADAMENTE (60X60X2)CM,PARA AREAS INTERNASOU EXTERNAS,APOIADO EM PEDESTAIS REGULAVEIS DE POLIPROPILENO OU PVC DE ALTA RESISTENCIA,SEM LONGARINAS,COM ALTURA DE APROXIMADAMENTE 30CM.FORNECIMENTO E COLOCACAO</t>
  </si>
  <si>
    <t>PISO ELEVADO PLACAS MODULARES,PRE-FABRICADAS CONCRETO C/REFORCO ESTRUTURAL,LIXADO,MONOCOLOR TONS DE CINZA,MED.APROX.(60X60)CM,ESP.ENTRE 3CM E 4CM,P/CIRCULACAO PEDESTRES E PEQUENASCARGAS ROLANTES (CADEIRA DE RODAS E BICICLETA),APOIADO EM PEDESTAIS REGULAVEIS DE POLIPROPILENO OU PVC ALTA RESISTENCIA,SEM LONGARINAS,C/ALTURA APROX.30CM.FORNECIMENTO E COLOCACAO</t>
  </si>
  <si>
    <t>PISO ELEVADO EM PLACAS MODULARES,PRE-FABRICADAS CONCRETO C/REFORCO ESTRUTURAL,POLIDO,MONOCOLOR TONS CINZA,MED.APROX.(60X60)CM,ESP.ENTRE 3CM E 4CM,P/CIRCULACAO DE PEDESTRES E DE PEQUENAS CARGAS ROLANTES (CADEIRA DE RODAS E BICICLETA),APOIADOEM PEDESTAIS REGULAVEIS POLIPROPILENO OU PVC DE ALTA RESISTENCIA,S/LONGARINAS,C/ALT.APROX.30CM.FORNECIMENTO E COLOCACAO</t>
  </si>
  <si>
    <t>PISO ELEVADO EM PLACAS DE GRANITO CINZA ANDORINHA,MEDINDO APROXIMADAMENTE (50X50X2)CM,PARA CIRCULACAO DE PEDESTRES E DEPEQUENAS CARGAS ROLANTES (CADEIRA DE RODAS E BICICLETA),PARAAREAS INTERNAS OU EXTERNAS,APOIADO EM PEDESTAIS REGULAVEISDE POLIPROPILENO OU PVC DE ALTA RESISTENCIA,SEM LONGARINAS,COM ALTURA DE APROXIMADAMENTE 30CM.FORNECIMENTO E COLOCACAO</t>
  </si>
  <si>
    <t>JANELA DE PVC BRANCO,CONFORME ABNT NBR 16851 E 10821,DE CORRER,DUAS FOLHAS MOVEIS,DE (1,20X1,20)M,EXCLUSIVE VIDROS,INCLUSIVE FERRAGENS E ACESSORIOS.FORNECIMENTO E COLOCACAO</t>
  </si>
  <si>
    <t>JANELA DE PVC BRANCO,CONFORME ABNT NBR 16851 E 10821,DE CORRER,DUAS FOLHAS MOVEIS EM VENEZIANAS E DUAS FOLHAS MOVEIS EMVIDROS,DE (1,60X1,00)M,INCLUSIVE FERRAGENS E ACESSORIOS,EXCLUSIVE VIDROS.FORNECIMENTO E COLOCACAO</t>
  </si>
  <si>
    <t>JANELA DE PVC BRANCO,CONFORME ABNT NBR 16851 E 10821,DE CORRER,QUATRO FOLHAS,SENDO DUAS FIXAS E DUAS MOVEIS,DE (2,00X1,20)M,EXCLUSIVE VIDROS,INCLUSIVE FERRAGENS E ACESSORIOS.FORNECIMENTO E COLOCACAO</t>
  </si>
  <si>
    <t>JANELA DE PVC BRANCO,CONFORME ABNT NBR 16851 E 10821,DE CORRER,QUATRO FOLHAS,SENDO DUAS FIXAS E DUAS MOVEIS,DE (3,20X2,00)M,CONTENDO NA PARTE SUPERIOR BANDEIRA DE QUATRO FOLHAS DE(0,80X0,50)M CADA,SENDO DUAS FIXAS NA PARTE CENTRAL E DUAS DE PROJETAR TIPO MAXIM-AR NAS EXTREMIDADES,EXCLUSIVE VIDROS,INCLUSIVE FERRAGENS E ACESSORIOS.FORNECIMENTO E COLOCACAO</t>
  </si>
  <si>
    <t>JANELA DE PVC BRANCO,CONFORME ABNT NBR 16851 E 10821,DE PROJETAR,TIPO MAXIM-AR,COM UMA FOLHA DE (0,80X0,80)M,EXCLUSIVE VIDROS,INCLUSIVE FERRAGENS E ACESSORIOS.FORNECIMENTO E COLOCACAO</t>
  </si>
  <si>
    <t>PORTA DE PVC BRANCO,CONFORME ABNT NBR 16851 E 10821,DE ABRIR,UMA FOLHA COM TRAVESSA INTERMEDIARIA,DE (0,80X2,10)M,EXCLUSIVE VIDROS,INCLUSIVE FERRAGENS E ACESSORIOS.FORNECIMENTO E COLOCACAO</t>
  </si>
  <si>
    <t>PORTA DE PVC BRANCO,CONFORME ABNT NBR 16851 E 10821,DE ABRIR,UMA FOLHA COM TRAVESSA INTERMEDIARIA,DE (0,70X2,10)M,EXCLUSIVE VIDROS,INCLUSIVE FERRAGENS E ACESSORIOS.FORNECIMENTO E COLOCACAO</t>
  </si>
  <si>
    <t>PORTA DE PVC BRANCO,CONFORME ABNT NBR 16851 E 10821,DE ABRIR,UMA FOLHA COM TRAVESSA INTERMEDIARIA,DE (0,60X2,10)M,EXCLUSIVE VIDROS,INCLUSIVE FERRAGENS E ACESSORIOS.FORNECIMENTO E COLOCACAO</t>
  </si>
  <si>
    <t>PORTA DE PVC BRANCO,CONFORME ABNT NBR 16851 E 10821,DE CORRER,DUAS FOLHAS MOVEIS COM TRAVESSA INTERMEDIARIA,DE (1,60X2,10)M,EXCLUSIVE VIDROS,INCLUSIVE FERRAGENS E ACESSORIOS.FORNECIMENTO E COLOCACAO</t>
  </si>
  <si>
    <t>PORTA DE PVC BRANCO,CONFORME ABNT NBR 16851 E 10821,DE CORRER,DUAS FOLHAS MOVEIS COM TRAVESSA INTERMEDIARIA,DE (1,40X2,10)M,EXCLUSIVE VIDROS,INCLUSIVE FERRAGENS E ACESSORIOS.FORNECIMENTO E COLOCACAO</t>
  </si>
  <si>
    <t>PORTA DE PVC BRANCO,CONFORME ABNT NBR 16851 E 10821,DE CORRER,QUATRO FOLHAS COM TRAVESSA INTERMEDIARIA,SENDO DUAS FIXASE DUAS MOVEIS,DE (2,00X2,10)M,EXCLUSIVE VIDROS,INCLUSIVE FERRAGENS E ACESSORIOS.FORNECIMENTO E COLOCACAO</t>
  </si>
  <si>
    <t>PORTA SANFONADA EM PVC,VAO DE (0,80X2,10)M,INCLUSIVE ACESSORIOS (PARAFUSOS,BUCHAS,PUXADOR E TRINCO).FORNECIMENTO E COLOCACAO</t>
  </si>
  <si>
    <t>PORTA SANFONADA EM PVC,VAO DE (0,60X2,10)M,INCLUSIVE ACESSORIOS (PARAFUSOS,BUCHAS,PUXADOR E TRINCO).FORNECIMENTO E COLOCACAO</t>
  </si>
  <si>
    <t>PORTA SANFONADA EM PVC,VAO DE (0,70X2,10)M,INCLUSIVE ACESSORIOS (PARAFUSOS,BUCHAS,PUXADOR E TRINCO).FORNECIMENTO E COLOCACAO</t>
  </si>
  <si>
    <t>PORTA SANFONADA EM PVC,VAO DE (1,00X2,10)M,INCLUSIVE ACESSORIOS (PARAFUSOS,BUCHAS,PUXADOR E TRINCO).FORNECIMENTO E COLOCACAO</t>
  </si>
  <si>
    <t>PORTA FLEXIVEL DE PVC,TIPO VAI-E-VEM,MEDINDO (1,40MX2,10)M,C/FECHAMENTO AUTOMATICO ATRAVES DE MOLAS HELICOIDAIS SOBREPOSTAS EM EIXO DE ACO,ESTRUTRUTURA METALICA VERTICAL E HORIZONTAL,PVC REFORCADO COR CINZA C/ESP.DE 5MM NAS FOLHAS DA PORTAATE A ALTURA 1,20M E PVC TRANSPARENTE ACIMA DESTA MEDIDA.FORNECIMENTO E COLOCACAO</t>
  </si>
  <si>
    <t>PORTA EM ABS RIGIDO DE ALTO IMPACTO,TIPO VAI E VEM,MEDINDO (1,80X2,10)M,COM FECHAMENTO POR GRAVIDADE,SEM USO DE MOLAS,VISOR EM POLICARBONATO TRANSPARENTE COM ESPESSURA DE 3MM E PARA-CHOQUE EM ABS NOS DOIS LADOS DE CADA FOLHA,NA COR DA PORTA</t>
  </si>
  <si>
    <t>PORTA CORTA-FOGO PARA SAIDA DE EMERGENCIA,MEDINDO (90X210X5CM),CLASSE P-60,EM CHAPA DE ACO,TENDO BATENTE DO MESMO MATERIAL,INCLUSIVE 3 PARES DE DOBRADICAS COM MOLA E FECHADURA,CONFORME ABNT NBR 11742.FORNECIMENTO E COLOCACAO</t>
  </si>
  <si>
    <t>PORTA CORTA-FOGO PARA SAIDA DE EMERGENCIA,MEDINDO (90X210X5)CM,CLASSE P-90,EM CHAPA DE ACO,TENDO BATENTE DO MESMO MATERIAL,INCLUSIVE 3 PARES DE DOBRADICAS COM MOLA E FECHADURA,CONFORME ABNT NBR 11742.FORNECIMENTO E COLOCACAO</t>
  </si>
  <si>
    <t>PORTA CORTA-FOGO PARA SAIDA DE EMERGENCIA,MEDINDO (90X210X5)CM,CLASSE P-120,EM CHAPA DE ACO,TENDO BATENTE DO MESMO MATERIAL,INCLUSIVE 3 PARES DE DOBRADICAS COM MOLA E FECHADURA,CONFORME ABNT NBR 11742.FORNECIMENTO E COLOCACAO</t>
  </si>
  <si>
    <t>PORTA CORTA-FOGO, MEDINDO (60X180X5)CM,CLASSE P-60,EM CHAPADE ACO,TENDO BATENTE DO MESMO MATERIAL,INCLUSIVE 3 PARES DEDOBRADICAS COM MOLA E FECHADURA.FORNECIMENTO E COLOCACAO</t>
  </si>
  <si>
    <t>PORTA CORTA-FOGO,MEDINDO (60X180X5)CM,CLASSE P-90,EM CHAPA DE ACO,TENDO BATENTE DO MESMO MATERIAL,INCLUSIVE 3 PARES DE DOBRADICAS COM MOLA E FECHADURA.FORNECIMENTO E COLOCACAO</t>
  </si>
  <si>
    <t>PORTA CORTA-FOGO,MEDINDO (60X180X5)CM,CLASSE P-120,EM CHAPADE ACO,TENDO BATENTE DO MESMO MATERIAL,INCLUSIVE 3 PARES DEDOBRADICAS COM MOLA E FECHADURA.FORNECIMENTO E COLOCACAO</t>
  </si>
  <si>
    <t>PORTAO DE UMA FOLHA,MEDINDO (1,00X2,00)M,EM TELA DE ARAME GALVANIZADO Nº12,MALHA LOSANGO DE 5CM,FIXADA EM TUBO DE FERROGALVANIZADO COM DIAMETRO INTERNO DE 2" POR BARRA DE 1"X1/8",FORMANDO QUADROS DE (1,00X1,00)M, MONTANTES EM FERRO GALVANIZADO COM DIAMETRO INTERNO DE 2",EXCLUSIVE FECHADURA.FORNECIMENTO E COLOCACAO</t>
  </si>
  <si>
    <t>PORTAO ABRIR DE UMA OU DUAS FLS.,GRADIL METAL.,EXECUT.PAINELACO GALV.(GRAMATURA MIN.40G/M2),MALHA RETANG.(200X50)MM E FIO ACO BITOLA MIN.4,3MM,MONT.INTERMEDIARIOS ACO GALV.(60X40)MM,EXTREMIDADES DIM.MIN.(80X80)MM ENGASTADOS BASE CONCRETO (EXCL.ESTA),PINT.ELETROSTATICA ESP.MIN.100 MICRAS,CORES VERDEOU BRANCA,INCL.TRINCO,FERROLHO E DOBRADICAS.FORN.E COLOC.</t>
  </si>
  <si>
    <t>PORTAO ABRIR UMA OU DUAS FLS.EM GRADIL METAL.,RESIST.AMBIENTES AGRESSIVOS,EXECUT.PAINEL ACO GALV.(GRAMATURA MIN.40G/M2),MALHA RETANG.(200X50)MM E FIO ACO BITOLA MIN.4,3MM,MONT.INTERMED.ACO GALV.(60X40)MM,EXTREM.MONT.DIM.MIN.(80X80)MM ENGASTADO BASE CONCR.(EXCL.ESTA),PINT.NAVAL,ESP.MIN.300 MICRAS,NASCORES VERDE OU BRANCA,INCL.TRINCO,FERROLHO,DOBR.FORN.COLOC.</t>
  </si>
  <si>
    <t>PORTAO CORRER UMA OU DUAS FLS.,EM GRADIL METAL.,EXECUT.PAINEL ACO GALV.(GRAMATURA MIN.40G/M2),MALHA RETANG.(200X50)MM EFIO ACO BITOLA MIN.4,3MM,MONT.INTERMED.ACO GALV.(60X40)MM,EXTREMIDADES MONT.DIM.MIN.(80X80)MM ENGASTADOS BASE CONCR.(EXCL.ESTA),PINT.ELETROSTATICA,ESP.MIN.100 MICRAS,NAS CORES VERDE OU BRANCA,INCL.TRINCO,TRILHO E ROLDANAS.FORN.E COLOC.</t>
  </si>
  <si>
    <t>PORTAO CORRER UMA OU DUAS FLS.,GRADIL METAL.RESIST.AMBIENTESAGRESSIVOS,EXECT.PAINEL ACO GALV.(GRAMATURA MIN.40G/M2),MALHA RETANG.(200X50)MM,FIO ACO BITOLA MIN.4,3MM,MONT.INTERMEDIARIOS ACO GALV.(60X40)MM,EXTREM.MONT.DIM.MIN.(80X80)MM ENGASTADOS BASE CONCR.(EXCL.ESTA),PINT.NAVAL,ESP.MIN.300 MICRAS,CORES VERDE/BRANCA,INCL.TRINCO,TRILHO E ROLDANA.FORN.E COLOC.</t>
  </si>
  <si>
    <t>GRADE DE FERRO FORMADA DE BARRAS VERTICAIS DE 1.1/2"X3/8" ACADA 10CM,QUATRO BARRAS HORIZONTAIS DE 2"X3/8" CHUMBADAS NOVAO,SENDO DUAS DAS EXTREMIDADES E DUAS DIVIDINDO A GRADE EM3 PARTES IGUAIS,COM MONTANTES DE 1.1/2"X1.1/2" A CADA 2,00MCHUMBADAS POR BAIXO E POR CIMA DA GRADE.FORNECIMENTO E COLOCACAO</t>
  </si>
  <si>
    <t>GRADIL TUBULAR EM MODULOS DE 3,35M DE LARGURA COM ALTURA DE2,00M,EM TELA DE CHAPA DE METAL EXPANDIDO,MALHA LOSANGULAR DE 150X56MM,EMOLDURADA POR TUBOS DE FERRO GALVANIZADOS DE 1.1/2",FIXADO EM ESTRUTURAS DE CONCRETO (EXCLUSIVE ESTAS),ATRAVES DE 16 PARAFUSOS GALVANIZADOS.FORNECIMENTO E COLOCACAO</t>
  </si>
  <si>
    <t>GRADIL METALICO,EXECUTADO PAINEL ACO GALVANIZADO,SOLDADO(GRAMATURA MINIMA 40G/M2),MALHA RETANGULAR 200X50MM E FIO ACO DIAMETRO MINIMO 4,3MM,FIXADOS PERMANENTEMENTE EM MONTANTE ACOGALVANIZADO 60X40MM(GRAMATURA MINIMA 275G/M2),ENGASTADOS BASE CONCRETO,EXCL.ESTA,PINTURA ELETROSTATICA,ESP.MINIMA 100 MICRAS (PAINEL E MONTANTE),CORES VERDE OU BRANCA.FORN.E COLOC.</t>
  </si>
  <si>
    <t>GRADIL METALICO,EXECUTADO PAINEL ACO GALVANIZADO,SOLDADO(GRAMATURA MINIMA 40G/M2),MALHA RETANGULAR 200X50MM E FIO ACO DIAMETRO MINIMO 4,3MM,FIXADOS PERMANENTEMENTE EM MONTANTE ACOGALVANIZADO 60X40MM(GRAMATURA MINIMA 275G/M2),APARAFUSADOS BASE CONCRETO,EXCL.ESTA,PINTURA ELETROSTATICA,ESP.MINIMA 100MICRAS(PAINEL E MONTANTE),CORES VERDE OU BRANCA.FORN.COLOC.</t>
  </si>
  <si>
    <t>GRADIL METALICO,RESISTENTE A AMBIENTES AGRESSIVOS,EXECUTADOPAINEL ACO GALV.SOLDADO(GRAMATURA MINIMA 40G/M2),MALHA RETANGULAR 200X50MM E FIO ACO DIAM.MINIMO 4,3MM,FIXADOS PERMANENTEMENTE MONTANTE ACO GALV.60X40MM(GRAMATURA MINIMA 275G/M2),ENGASTADOS BASE CONCRETO,EXCL.ESTA,PINT.NAVAL,ESP.MINIMA 300MICRAS (PAINEL E MONTANTE),VERDE/BRANCA.FORN.E COLOC.</t>
  </si>
  <si>
    <t>GRADIL METALICO,RESISTENTE A AMBIENTES AGRESSIVOS,EXECUTADOPAINEL ACO GALV.SOLDADO(GRAMATURA MINIMA 40G/M2),MALHA RETANGULAR 200X50MM FIO ACO DIAM.MINIMO 4,3MM,FIXADOS PERMANENTEMENTE MONTANTE ACO GALV.60X40MM(GRAMATURA MINIMA 275G/M2),APARAFUSADOS BASE CONCRETO,EXCL.ESTA,PINT.NAVAL,ESP.MINIMA 300MICRAS(PAINEL E MONTANTE),VERDE/BRANCA.FORN.COLOC.</t>
  </si>
  <si>
    <t>GUARDA-CORPO DE FERRO EM LANCES DE 3,00 A 4,00M E 1,00M DE ALTURA,COM 4 MONTANTES DE BARRAS DE 2"X3/4",CHUMBADOS NO CONCRETO (EXCLUSIVE ESTE),CORRIMAO EM DUAS BARRAS SUPERPOSTAS DE3"X1/2" E 2"X3/8",BARRAS VERTICAIS DE 1/2"X1/2" ESPACADAS DE 6CM,SOLDADAS NO CORRIMAO E NA BARRA INFERIOR,ESTA DE 2"X1/2",A 10CM DO PISO.FORNECIMENTO E COLOCACAO</t>
  </si>
  <si>
    <t>CORRIMAO DUPLO EM TUBO DE ACO GALVANIZADO COM DIAMETRO DE 1.1/4",BARRA SUPERIOR COM ALTURA DE 92CM E BARRA INFERIOR COMALTURA DE 70CM,FIXADO NA PAREDE POR CHUMBADORES,CONFORME ABNT NBR 9050 PARA ACESSIBILIDADE.FORNECIMENTO E COLOCACAO</t>
  </si>
  <si>
    <t>CORRIMAO DUPLO EM TUBO DE ACO GALVANIZADO COM DIAMETRO DE 1.1/4",BARRA SUPERIOR COM ALTURA DE 92CM E BARRA INFERIOR COMALTURA DE 70CM,FIXADO EM MONTANTES DE ACO GALVANIZADO COM DIAMETRO DE 1.1/4",CONFORME ABNT NBR 9050 PARA ACESSIBILIDADE.FORNECIMENTO E COLOCACAO</t>
  </si>
  <si>
    <t>CORRIMAO DUPLO INTERMEDIARIO EM TUBO DE ACO GALVANIZADO COMDIAMETRO DE 1.1/4",BARRA SUPERIOR COM ALTURA DE 92CM E BARRAINFERIOR COM ALTURA DE 70CM,FIXADO EM MONTANTES DE ACO GALVANIZADO COM DIAMETRO DE 1.1/4",CONFORME ABNT NBR 9050 PARA ACESSIBILIDADE.FORNECIMENTO E COLOCACAO</t>
  </si>
  <si>
    <t>CORRIMAO DUPLO EM TUBO DE ACO GALVANIZADO COM DIAMETRO DE 1.1/4",BARRA SUPERIOR COM ALTURA DE 92CM E BARRA INFERIOR COMALTURA DE 70CM,FIXADO EM GUARDA-CORPO COM MONTANTES DE ACO GALVANIZADO COM DIAMETRO DE 1.1/4" E 3 TUBOS DE ACO GALVANIZADO,HORIZONTAIS,COM DIAMETRO DE 1",CONFORME ABNT NBR 9050 PARA ACESSIBILIDADE.FORNECIMENTO E COLOCACAO</t>
  </si>
  <si>
    <t>CORRIMAO SIMPLES EM TUBO DE ACO GALVANIZADO COM DIAMETRO DE1.1/4",FIXADO NA PAREDE POR CHUMBADORES.FORNECIMENTO E COLOCACAO</t>
  </si>
  <si>
    <t>QUADRO DE PROTECAO DE VAO EM CANTONEIRA DE ACO COM ABAS IGUAIS DE 5/8"X1/8",TELA DE ACO,FIO 12,MALHA DE 2,5X2,5M E TELATIPO MOSQUITEIRO EM POLIETILENO.FORNECIMENTO E COLOCACAO</t>
  </si>
  <si>
    <t>PROTECAO PARA PORTA DE ACO INOX ESCOVADO,CHAPA N°14,COM 90CMDE ALTURA.FORNECIMENTO E COLOCACAO</t>
  </si>
  <si>
    <t>PROTECAO PARA PORTA EM ACO INOX ESCOVADO,CHAPA N°14,COM 30CMDE ALTURA.FORNECIMENTO E COLOCACAO</t>
  </si>
  <si>
    <t>PROTECAO PARA PORTA EM ACO INOX ESCOVADO,CHAPA N°14,COM 20CMDE ALTURA.FORNECIMENTO E COLOCACAO</t>
  </si>
  <si>
    <t>PROTECAO PARA PORTA EM ACO INOX ESCOVADO,CHAPA N°14,COM 15CMDE ALTURA.FORNECIMENTO E COLOCACAO</t>
  </si>
  <si>
    <t>PROTECAO DE CANTO DE PAREDE (ARESTA VIVA) COM CANTONEIRA 3/4"X3/4"X1/8".FORNECIMENTO E COLOCACAO</t>
  </si>
  <si>
    <t>SUPORTE TIPO MAO FRANCESA DE ALTA RESISTENCIA,EM ACO,ABAS COM MEDIDAS EM TORNO DE (50X33)CM,COM CAPACIDADE DE PESO MAXIMO APROXIMADO DE 110KG.FORNECIMENTO E INSTALACAO</t>
  </si>
  <si>
    <t>PORTA ACUSTICA METALICA COM INDICE DE PROTECAO SONORA APROXIMADAMENTE COM 46DB,PARA ALTA FREQUENCIA,NAS DIMENSOES DE 700X2100MM,INCLUSIVE FECHADURA ESPECIAL COM CHAVE,MOLDURA EM CANTONEIRA DE ACO.FORNECIMENTO E COLOCACAO</t>
  </si>
  <si>
    <t>PORTA ACUSTICA METALICA COM INDICE DE PROTECAO SONORA APROXIMADAMENTE COM 46DB,PARA ALTA FREQUENCIA,NAS DIMENSOES DE 800X2100MM,INCLUSIVE FECHADURA ESPECIAL COM CHAVE,MOLDURA EM CANTONEIRA DE ACO.FORNECIMENTO E COLOCACAO</t>
  </si>
  <si>
    <t>PORTA ACUSTICA METALICA COM INDICE DE PROTECAO SONORA APROXIMADAMENTE COM 46DB,PARA ALTA FREQUENCIA,NAS DIMENSOES DE 900X2100MM,INCLUSIVE FECHADURA ESPECIAL COM CHAVE,MOLDURA EM CANTONEIRA DE ACO.FORNECIMENTO E COLOCACAO</t>
  </si>
  <si>
    <t>PORTA ACUSTICA METALICA COM INDICE DE PROTECAO SONORA APROXIMADAMENTE COM 46DB,PARA ALTA FREQUENCIA,NAS DIMENSOES DE 1000X2100MM,INCLUSIVE FECHADURA ESPECIAL COM CHAVE,MOLDURA EM CANTONEIRA DE ACO.FORNECIMENTO E COLOCACAO</t>
  </si>
  <si>
    <t>PORTA ACUSTICA METALICA COM INDICE DE PROTECAO SONORA APROXIMADAMENTE COM 46DB,PARA ALTA FREQUENCIA,NAS DIMENSOES DE 1400X2100MM,INCLUSIVE FECHADURA ESPECIAL COM CHAVE,MOLDURA EM CANTONEIRA DE ACO.FORNECIMENTO E COLOCACAO</t>
  </si>
  <si>
    <t>PORTA ACUSTICA METALICA COM INDICE DE PROTECAO SONORA APROXIMADAMENTE COM 46DB,PARA ALTA FREQUENCIA,NAS DIMENSOES DE 1600X2100MM,INCLUSIVE FECHADURA ESPECIAL COM CHAVE,MOLDURA EM CANTONEIRA DE ACO.FORNECIMENTO E COLOCACAO</t>
  </si>
  <si>
    <t>PORTA ACUSTICA METALICA COM INDICE DE PROTECAO SONORA APROXIMADAMENTE COM 46DB,PARA ALTA FREQUENCIA,NAS DIMENSOES DE 1800X2100MM,INCLUSIVE FECHADURA ESPECIAL COM CHAVE,MOLDURA EM CANTONEIRA DE ACO.FORNECIMENTO E COLOCACAO</t>
  </si>
  <si>
    <t>PORTA ACUSTICA METALICA COM INDICE DE PROTECAO SONORA APROXIMADAMENTE COM 46DB,PARA ALTA FREQUENCIA,NAS DIMENSOES DE 2000X2100MM,INCLUSIVE FECHADURA ESPECIAL COM CHAVE,MOLDURA EM CANTONEIRA DE ACO.FORNECIMENTO E COLOCACAO</t>
  </si>
  <si>
    <t>PORTA ACUSTICA METALICA COM INDICE DE PROTECAO SONORA APROXIMADAMENTE COM 56DB,PARA ALTA FREQUENCIA,NAS DIMENSOES DE 700X2100MM,INCLUSIVE FECHADURA ESPECIAL COM CHAVE,MOLDURA EM CANTONEIRA DE ACO.FORNECIMENTO E COLOCACAO</t>
  </si>
  <si>
    <t>PORTA ACUSTICA METALICA COM INDICE DE PROTECAO SONORA APROXIMADAMENTE COM 56DB,PARA ALTA FREQUENCIA,NAS DIMENSOES DE 800X2100MM,INCLUSIVE FECHADURA ESPECIAL COM CHAVE,MOLDURA EM CANTONEIRA DE ACO.FORNECIMENTO E COLOCACAO</t>
  </si>
  <si>
    <t>PORTA ACUSTICA METALICA COM INDICE DE PROTECAO SONORA APROXIMADAMENTE COM 56DB,PARA ALTA FREQUENCIA,NAS DIMENSOES DE 900X2100MM,INCLUSIVE FECHADURA ESPECIAL COM CHAVE,MOLDURA EM CANTONEIRA DE ACO.FORNECIMENTO E COLOCACAO</t>
  </si>
  <si>
    <t>PORTA ACUSTICA METALICA COM INDICE DE PROTECAO SONORA APROXIMADAMENTE COM 56DB,PARA ALTA FREQUENCIA,NAS DIMENSOES DE 1000X2100MM,INCLUSIVE FECHADURA ESPECIAL COM CHAVE,MOLDURA EM CANTONEIRA DE ACO.FORNECIMENTO E COLOCACAO</t>
  </si>
  <si>
    <t>PORTA ACUSTICA METALICA COM INDICE DE PROTECAO SONORA APROXIMADAMENTE COM 56DB,PARA ALTA FREQUENCIA,NAS DIMENSOES DE 1400X2100MM,INCLUSIVE FECHADURA ESPECIAL COM CHAVE,MOLDURA EM CANTONEIRA DE ACO.FORNECIMENTO E COLOCACAO</t>
  </si>
  <si>
    <t>PORTA ACUSTICA METALICA COM INDICE DE PROTECAO SONORA APROXIMADAMENTE COM 56DB,PARA ALTA FREQUENCIA,NAS DIMENSOES DE 1600X2100MM,INCLUSIVE FECHADURA ESPECIAL COM CHAVE,MOLDURA EM CANTONEIRA DE ACO.FORNECIMENTO E COLOCACAO</t>
  </si>
  <si>
    <t>PORTA ACUSTICA METALICA COM INDICE DE PROTECAO SONORA APROXIMADAMENTE COM 56DB,PARA ALTA FREQUENCIA,NAS DIMENSOES DE 1800X2100MM,INCLUSIVE FECHADURA ESPECIAL COM CHAVE,MOLDURA EM CANTONEIRA DE ACO.FORNECIMENTO E COLOCACAO</t>
  </si>
  <si>
    <t>PORTA ACUSTICA METALICA COM INDICE DE PROTECAO SONORA APROXIMADAMENTE COM 56DB,PARA ALTA FREQUENCIA,NAS DIMENSOES DE 2000X2100MM,INCLUSIVE FECHADURA ESPECIAL COM CHAVE,MOLDURA EM CANTONEIRA DE ACO.FORNECIMENTO E COLOCACAO</t>
  </si>
  <si>
    <t>TELA TIPO MOSQUITEIRO,EM POLIETILENO,COM MOLDURA EM PERFIL DE ALUMINIO ANODIZADO.FORNECIMENTO E COLOCACAO</t>
  </si>
  <si>
    <t>VIDRO LAMINADO,COM ESPESSURA DE 10MM.FORNECIMENTO E COLOCACAO</t>
  </si>
  <si>
    <t>ESPELHO DE CRISTAL,4MM DE ESPESSURA,COM MOLDURA DE MADEIRA.FORNECIMENTO E COLOCACAO</t>
  </si>
  <si>
    <t>PELICULA DE SEGURANCA ANTI-IMPACTO E CONTROLE SOLAR.FORNECIMENTO E COLOCACAO</t>
  </si>
  <si>
    <t>PELICULA REFLETIVA DE CONTROLE SOLAR.FORNECIMENTO E COLOCACAO</t>
  </si>
  <si>
    <t>PORTA DE MADEIRA DE LEI EM COMPENSADO DE 100X210X3,5CM,FOLHEADA NAS 2 FACES,ADUELA DE 13X3CM E ALIZARES DE 5X2CM,EXCLUSIVE FERRAGENS.FORNECIMENTO E COLOCACAO</t>
  </si>
  <si>
    <t>PORTA DE MADEIRA DE LEI EM COMPENSADO DE 90X210X3,5CM FOLHEADA NAS 2 FACES,ADUELA DE 13X3CM E ALIZARES DE 5X2CM,EXCLUSIVE FERRAGENS.FORNECIMENTO E COLOCACAO</t>
  </si>
  <si>
    <t>PORTA DE MADEIRA DE LEI EM COMPENSADO DE 80X210X3,5CM FOLHEADA NAS 2 FACES,ADUELA DE 13X3CM E ALIZARES DE 5X2CM,EXCLUSIVE FERRAGENS.FORNECIMENTO E COLOCACAO</t>
  </si>
  <si>
    <t>PORTA DE MADEIRA DE LEI EM COMPENSADO DE 70X210X3,5CM,FOLHEADA NAS 2 FACES,ADUELA DE 13X3CM E ALIZARES DE 5X2CM,EXCLUSIVE FERRAGENS.FORNECIMENTO E COLOCACAO</t>
  </si>
  <si>
    <t>PORTA DE MADEIRA DE LEI EM COMPENSADO DE 60X210X3,5CM FOLHEADA NAS 2 FACES,ADUELA DE 13X3CM E ALIZARES DE 5X2CM,EXCLUSIVE FERRAGENS.FORNECIMENTO E COLOCACAO</t>
  </si>
  <si>
    <t>PORTA DE MADEIRA DE LEI EM COMPENSADO,DE 200X210X3,5CM,COM DUAS FOLHAS,FOLHEADA NAS 2 FACES,ADUELAS DE 13X3CM E ALIZARESDE 5X2CM,EXCLUSIVE FERRAGENS.FORNECIMENTO E COLOCACAO</t>
  </si>
  <si>
    <t>PORTA DE MADEIRA DE LEI EM COMPENSADO,DE 60X210X3,5CM,FOLHEADA NAS 2 FACES,EXCLUSIVE FERRAGENS,ADUELA E ALIZARES.FORNECIMENTO E COLOCACAO</t>
  </si>
  <si>
    <t>PORTA DE MADEIRA DE LEI EM COMPENSADO,DE 70X210X3,5CM,FOLHEADA NAS 2 FACES,EXCLUSIVE FERRAGENS,ADUELA E ALIZARES.FORNECIMENTO E COLOCACAO</t>
  </si>
  <si>
    <t>PORTA DE MADEIRA DE LEI EM COMPENSADO,DE 80X210X3,5CM,FOLHEADANAS 2 FACES,EXCLUSIVE FERRAGENS,ADUELA E ALIZARES.FORNECIMENTO E COLOCACAO</t>
  </si>
  <si>
    <t>PORTA DE MADEIRA DE LEI EM COMPENSADO,DE 90X210X3,5CM,FOLHEADA NAS 2 FACES,EXCLUSIVE FERRAGENS,ADUELA E ALIZARES.FORNECIMENTO E COLOCACAO</t>
  </si>
  <si>
    <t>PORTA DE MADEIRA DE LEI EM COMPENSADO,DE 100X210X3,5CM,FOLHEADA NAS 2 FACES,EXCLUSIVE FERRAGENS,ADUELA E ALIZARES.FORNECIMENTO E COLOCACAO</t>
  </si>
  <si>
    <t>PORTA DE MADEIRA DE LEI COM UMA ALMOFADA REBAIXADA DE 80X210X3,5CM,ADUELA DE 13X3CM E ALIZARES DE 5X2CM,EXCLUSIVE FERRAGENS.FORNECIMENTO E COLOCACAO</t>
  </si>
  <si>
    <t>PORTA DE MADEIRA DE LEI COM UMA ALMOFADA REBAIXADA DE 70X210X3,5CM,ADUELA DE 13X3CM E ALIZARES DE 5X2CM,EXCLUSIVE FERRAGENS.FORNECIMENTO E COLOCACAO</t>
  </si>
  <si>
    <t>PORTA DE MADEIRA DE LEI COM UMA ALMOFADA REBAIXADA DE 60X210X3,5CM,ADUELA DE 13X3CM E ALIZARES DE 5X2CM,EXCLUSIVE FERRAGENS.FORNECIMENTO E COLOCACAO</t>
  </si>
  <si>
    <t>PORTA DE MADEIRA DE LEI COM UMA ALMOFADA REBAIXADA,DE 80X210X3,5CM,EXCLUSIVE FERRAGENS,ADUELA E ALIZARES.FORNECIMENTO ECOLOCACAO</t>
  </si>
  <si>
    <t>PORTA DE MADEIRA DE LEI,COM UMA ALMOFADA REBAIXADA,DE 70X210X3,5CM,EXCLUSIVE FERRAGENS,ADUELA E ALIZARES.FORNECIMENTO ECOLOCACAO</t>
  </si>
  <si>
    <t>PORTA DE MADEIRA DE LEI,COM UMA ALMOFADA REBAIXADA,DE 60X210X3,5CM,EXCLUSIVE FERRAGENS,ADUELA E ALIZARES.FORNECIMENTO ECOLOCACAO</t>
  </si>
  <si>
    <t>PORTA DE MADEIRA DE LEI,COM PAINEL DE VENEZIANA DE 80X210X3,5CM,ADUELA DE 13X3CM E ALIZARES DE 5X2CM,EXCLUSIVE FERRAGENS.FORNECIMENTO E COLOCACAO</t>
  </si>
  <si>
    <t>PORTA DE MADEIRA DE LEI,COM PAINEL DE VENEZIANA DE 70X210X3,5CM,ADUELA DE 13X3CM E ALIZARES DE 5X2CM,EXCLUSIVE FERRAGENS.FORNECIMENTO E COLOCACAO</t>
  </si>
  <si>
    <t>PORTA DE MADEIRA DE LEI,COM PAINEL DE VENEZIANA DE 60X210X3,5CM,ADUELA DE 13X3CM E ALIZARES DE 5X2CM,EXCLUSIVE FERRAGENS.FORNECIMENTO E COLOCACAO</t>
  </si>
  <si>
    <t>PORTA DE MADEIRA DE LEI,COM PAINEL DE VENEZIANA,DE 80X210X3,5CM,EXCLUSIVE FERRAGENS,ADUELA E ALIZARES.FORNECIMENTO E COLOCACAO</t>
  </si>
  <si>
    <t>PORTA DE MADEIRA DE LEI,COM PAINEL DE VENEZIANA,DE 70X210X3,5CM,EXCLUSIVE FERRAGENS,ADUELA E ALIZARES.FORNECIMENTO E COLOCACAO</t>
  </si>
  <si>
    <t>PORTA DE MADEIRA DE LEI,COM PAINEL DE VENEZIANA,DE 60X210X3,5CM,EXCLUSIVE FERRAGENS,ADUELA E ALIZARES.FORNECIMENTO E COLOCACAO</t>
  </si>
  <si>
    <t>PORTA DE MADEIRA DE LEI MACICA,COM ALMOFADA,PARA ENTRADA DESANITARIO,UMA FOLHA,DE ABRIR,DE 60X210X3,5CM E MARCO 7X3CM,EXCLUSIVE FERRAGENS.FORNECIMENTO E COLOCACAO</t>
  </si>
  <si>
    <t>PORTA DE MADEIRA DE LEI MACICA COM 5 ALMOFADAS,DE 60X210X3,5CM,MARCO DE 7X3CM E ALIZARES 5X2CM EM UMA FACE,EXCLUSIVE FERRAGENS.FORNECIMENTO E COLOCACAO</t>
  </si>
  <si>
    <t>PORTA DE MADEIRA DE LEI MACICA COM 5 ALMOFADAS,DE 80X210X3,5CM,EXCLUSIVE FERRAGENS,ADUELA E ALIZARES.FORNECIMENTO E COLOCACAO</t>
  </si>
  <si>
    <t>PORTA DE MADEIRA DE LEI MACICA COM 5 ALMOFADAS,DE 70X210X3,5CM,EXCLUSIVE FERRAGENS,ADUELA E ALIZARES.FORNECIMENTO E COLOCACAO</t>
  </si>
  <si>
    <t>PORTA DE MADEIRA DE LEI MACICA COM 5 ALMOFADAS,DE 60X210X3,5CM,EXCLUSIVE FERRAGENS,ADUELA E ALIZARES.FORNECIMENTO E COLOCACAO</t>
  </si>
  <si>
    <t>PORTA EM CHAPA DE FIBRA DE MADEIRA PRENSADA (MDP,MDF OU HDF),LEVE,MIOLO EM COLMEIA,PARA PINTURA,MEDINDO (80X210X3,5)CM,EXCLUSIVE FERRAGENS,ADUELA E ALIZARES.FORNECIMENTO E COLOCACAO</t>
  </si>
  <si>
    <t>PORTA EM CHAPA DE FIBRA DE MADEIRA PRENSADA (MDP,MDF OU HDF),LEVE,MIOLO EM COLMEIA,PARA PINTURA,MEDINDO (70X210X3,5)CM,EXCLUSIVE FERRAGENS,ADUELA E ALIZARES.FORNECIMENTO E COLOCACAO</t>
  </si>
  <si>
    <t>PORTA EM CHAPA DE FIBRA DE MADEIRA PRENSADA (MDP,MDF OU HDF),LEVE,MIOLO EM COLMEIA,PARA PINTURA,MEDINDO (60X210X3,5)CM,EXCLUSIVE FERRAGENS,ADUELA E ALIZARES.FORNECIMENTO E COLOCACAO</t>
  </si>
  <si>
    <t>PORTA DE MADEIRA DE LEI EM COMPENSADO DE 60X180X3,5CM,FOLHEADA NAS 2 FACES E MARCO DE 7X3CM,EXCLUSIVE FERRAGENS.FORNECIMENTO E COLOCACAO</t>
  </si>
  <si>
    <t>PORTA DE MADEIRA DE LEI EM COMPENSADO DE 60X150X3,5CM,FOLHEADA NAS 2 FACES E MARCO DE 7X3CM,EXCLUSIVE FERRAGENS.FORNECIMENTO E COLOCACAO</t>
  </si>
  <si>
    <t>PORTA DE MADEIRA DE LEI EM COMPENSADO, DE 90X180X3,5CM,FOLHEADA NAS 2 FACES E MARCO DE 7X3CM,EXCLUSIVE FERRAGENS.FORNECIMENTO E COLOCACAO</t>
  </si>
  <si>
    <t>PORTA DE MADEIRA DE LEI MACICA DE FRISOS (MEXICANA) DE(160X210X3,5)CM,EM 2 FOLHAS E BANDEIRAS DE 60CM,ADUELA DE (13X3)CME CONTRAMARCO DE 11X2CM,CONFORME PROJETO TIPO Nº6063/EMOP,EXCLUSIVE FERRAGENS E VIDROS.FORNECIMENTO E COLOCACAO</t>
  </si>
  <si>
    <t>PORTA DE MADEIRA DE LEI VAZADA PARA VIDRO,DE 80X210X3,5CM,COM PINAZIOS DE 3CM E CORDOES DE 1X1CM,EXCLUSIVE FERRAGENS.FORNECIMENTO E COLOCACAO</t>
  </si>
  <si>
    <t>PORTA DE MADEIRA DE LEI VAZADA PARA VIDRO,DE 70X210X3,5CM,COM PINAZIOS DE 3CM E CORDOES DE 1X1CM,EXCLUSIVE FERRAGENS.FORNECIMENTO E COLOCACAO</t>
  </si>
  <si>
    <t>PORTA DE MADEIRA DE LEI VAZADA PARA VIDRO,DE 60X210X3,5CM,COM PINAZIOS DE 3CM E CORDOES DE 1X1CM,EXCLUSIVE FERRAGENS.FORNECIMENTO E COLOCACAO</t>
  </si>
  <si>
    <t>PORTA DE MADEIRA DE LEI COM PAINEL DE VENEZIANA DE 120X210X3,5CM,EM 2 FOLHAS,MARCO DE 7X3CM E ALIZARES 5X2CM,EXCLUSIVE FERRAGENS.FORNECIMENTO E COLOCACAO</t>
  </si>
  <si>
    <t>PORTA DE MADEIRA DE LEI COM PAINEL DE VENEZIANA DE 120X210X3,5CM,EM 2 FOLHAS,MARCO DE 7X3CM,EXCLUSIVE FERRAGENS.FORNECIMENTO E COLOCACAO</t>
  </si>
  <si>
    <t>PORTA DE MADEIRA DE LEI COM PAINEL DE VENEZIANA PARA PC DE 300X200X3,5CM,EM 4 FOLHAS,MARCO SIMPLES E DUPLO DE 7X3CM,EXCLUSIVE FERRAGENS.FORNECIMENTO E COLOCACAO</t>
  </si>
  <si>
    <t>PORTA DE MADEIRA DE LEI COM PAINEL DE VENEZIANA PARA PC DE 300X200X3,5CM,EM 4 FOLHAS,MARCOS SIMPLES E DUPLOS DE 7X3CM,EXCLUSIVE FERRAGENS.FORNECIMENTO E COLOCACAO</t>
  </si>
  <si>
    <t>PORTA DE MADEIRA DE LEI COM PAINEL DE VENEZIANA DE 70X100X3,5CM,1 FOLHA,DE ABRIR,MARCO SIMPLES DE 7X3CM,EXCLUSIVE FERRAGENS.FORNECIMENTO E COLOCACAO</t>
  </si>
  <si>
    <t>PORTA DE MADEIRA DE LEI EM COMPENSADO DE 120X210X3,5CM,EM 2FOLHAS,ADUELA DE 13X3CM E ALIZARES 5X2CM,EXCLUSIVE FERRAGENS.FORNECIMENTO E COLOCACAO</t>
  </si>
  <si>
    <t>PORTA DE MADEIRA DE LEI EM COMPENSADO DE 140X210X3,5CM,EM 2FOLHAS,ADUELA DE 13X3CM E ALIZARES 5X2CM,EXCLUSIVE FERRAGENS.FORNECIMENTO E COLOCACAO</t>
  </si>
  <si>
    <t>PORTA DE MADEIRA DE LEI EM COMPENSADO DE 150CMX210X3,5CM,EM2 FOLHAS,ADUELA DE 13X3CM E ALIZARES 5X2CM,EXCLUSIVE FERRAGENS.FORNECIMENTO E COLOCACAO</t>
  </si>
  <si>
    <t>PORTA DE MADEIRA DE LEI EM COMPENSADO DE 160CMX210X3,5CM,EM2 FOLHAS,ADUELA DE 13X3CM E ALIZARES DE 5X2CM,EXCLUSIVE FERRAGENS.FORNECIMENTO E COLOCACAO</t>
  </si>
  <si>
    <t>PORTA DE MADEIRA DE LEI EM COMPENSADO DE 80X210X3,5CM,ADUELADE 13X3CM E ALIZARES DE 5X2CM,COMPLEMENTADA POR BANDEIRA FIXA DE 40CM DE ALTURA,EXCLUSIVE FERRAGENS.FORNECIMENTO E COLOCACAO</t>
  </si>
  <si>
    <t>PORTA DE MADEIRA DE LEI DE CORRER EM COMPENSADO DE 80X210X3,5CM,PENDURADA EM ROLDANAS,CORRENDO DENTRO DE TRILHO OCO,GUIADA POR CANALETA EMBUTIDA NO PISO COM MARCO DE 7X3CM,EXCLUSIVE FERRAGENS.FORNECIMENTO E COLOCACAO</t>
  </si>
  <si>
    <t>PORTA DE MADEIRA DE LEI DE CORRER EM COMPENSADO DE 80X210X3,5CM,EM 2 FOLHAS,PENDURADA EM ROLDANAS,CORRENDO DENTRO DE TRILHO OCO,GUIADA POR CANALETA EMBUTIDA NO PISO SEM MARCO DE 7X3CM,EXCLUSIVE FERRAGENS E MARCO.FORNECIMENTO E COLOCACAO</t>
  </si>
  <si>
    <t>PORTA DE MADEIRA DE LEI EM COMPENSADO,DE 200X210X3,5CM,2 FOLHAS,COM VISOR EM POLICARBONATO TRANSLUCIDO DE 4MM,MEDINDO 1,10X0,20M,MOLA "FECHA PORTA",PUXADORES VERTICAIS METALICOS DE40CM,ADUELA 13X3CM E ALIZARES 5X2CM,FAIXAS PROTETORAS EM MATERIAL VINILICO COM 50CM DE ALTURA NA PARTE INFERIOR,EXCLUSIVE PINTURA E FERRAGENS.FORNECIMENTO E COLOCACAO</t>
  </si>
  <si>
    <t>PORTA DE MADEIRA DE LEI,COMPENSADO DE 70X210X3,5CM,COM VISOREM POLICARBONATO TRANSLUCIDO DE 4MM,MEDINDO 1,10X0,20M,MOLA"FECHA PORTA",PUXADORES VERTICAIS METALICOS DE 40CM,ADUELA13X3CM E ALIZARES 5X2CM,FAIXAS PROTETORAS EM MATERIAL VINILICO COM 50CM ALTURA NA PARTE INFERIOR,CONFORME DESENHO CDRF S/Nº,EXCLUSIVE PINTURA E FERRAGENS.FORNECIMENTO E COLOCACAO</t>
  </si>
  <si>
    <t>PORTA DE MADEIRA DE LEI,COMPENSADO DE 80X210X3,5CM,COM VISOREM POLICARBONATO TRANSLUCIDO DE 4MM,MEDINDO 1,10X0,20M,MOLA"FECHA PORTA", PUXADORES VERTICAIS METALICO 40CM, ADUELA 13X3CM E ALIZARES 5X2CM,FAIXAS PROTETORAS EM MATERIAL VINILICOCOM 50CM DE ALTURA NA PARTE INFERIOR,CONFORME DESENHO CDRFS/Nº,EXCLUSIVE PINTURA E FERRAGENS.FORNECIMENTO E COLOCACAO</t>
  </si>
  <si>
    <t>PORTA DE MADEIRA DE LEI,COMPENSADO DE 90X210X3,5CM,COM VISOREM POLICARBONATO TRANSLUCIDO DE 4MM,MEDINDO 1,10X0,20M,MOLA"FECHA PORTA",PUXADORES VERTICAIS METALICO 40CM,ADUELA 13X3CM E ALIZARES 5X2CM,FAIXAS PROTETORAS EM MATERIAL VINILICO COM 50CM DE ALTURA NA PARTE INFERIOR,CONFORME DESENHO CDRF S/Nº,EXCLUSIVE PINTURA E FERRAGENS.FORNECIMENTO E COLOCACAO</t>
  </si>
  <si>
    <t>PORTA EM CHAPA DE FIBRA DE MADEIRA PRENSADA (MDP,MDF OU HDF),MEDIO,MIOLO SEMI-SOLIDO E REQUADRO EM MADEIRA NATURAL,ACABAMENTO PARA PINTURA,MEDINDO (80X210X3,5)CM,EXCLUSIVE FERRAGENS.FORNECIMENTO E COLOCACAO</t>
  </si>
  <si>
    <t>PORTA EM CHAPA DE FIBRA DE MADEIRA PRENSADA (MDP,MDF OU HDF),MEDIO,MIOLO SEMI-SOLIDO E REQUADRO EM MADEIRA NATURAL,ACABAMENTO PARA PINTURA,MEDINDO (70X210X3,5)CM,EXCLUSIVE FERRAGENS.FORNECIMENTO E COLOCACAO</t>
  </si>
  <si>
    <t>PORTA EM CHAPA DE FIBRA DE MADEIRA PRENSADA (MDP,MDF OU HDF),MEDIO,MIOLO SEMI-SOLIDO E REQUADRO EM MADEIRA NATURAL,ACABAMENTO PARA PINTURA,MEDINDO (60X210X3,5)CM,EXCLUSIVE FERRAGENS.FORNECIMENTO E COLOCACAO</t>
  </si>
  <si>
    <t>PORTA EM CHAPA DE FIBRA DE MADEIRA PRENSADA (MDP,MDF OU HDF),2 FOLHAS,MEDIO,MIOLO SEMI-SOLIDO E REQUADRO EM MADEIRA NATURAL,ACABAMENTO PARA PINTURA MEDINDO (80X210X3,5)CM,EXCLUSIVEFERRAGENS.FORNECIMENTO E COLOCACAO</t>
  </si>
  <si>
    <t>PORTA EM CHAPA DE FIBRA DE MADEIRA PRENSADA (MDP,MDF OU HDF),2 FOLHAS,MEDIO,MIOLO SEMI-SOLIDO E REQUADRO EM MADEIRA NATURAL,ACABAMENTO PARA PINTURA,MEDINDO (70X210X3,5)CM,EXCLUSIVEFERRAGENS.FORNECIMENTO E COLOCACAO</t>
  </si>
  <si>
    <t>PORTA EM CHAPA DE FIBRA DE MADEIRA PRENSADA (MDP,MDF OU HDF),2 FOLHAS,MEDIO,MIOLO SEMI-SOLIDO E REQUADRO EM MADEIRA NATURAL,ACABAMENTO PARA PINTURA,MEDINDO (60X210X3,5)CM,EXCLUSIVEFERRAGENS.FORNECIMENTO E COLOCACAO</t>
  </si>
  <si>
    <t>PORTINHOLA DE MADEIRA DE LEI EM COMPENSADO DE 20MM,PARA FECHAMENTO DE QUADROS DE LUZ OU ARMARIOS,INCLUSIVE GUARNICAO,EXCLUSIVE FERRAGENS.FORNECIMENTO E COLOCACAO</t>
  </si>
  <si>
    <t>PORTINHOLA DE MADEIRA DE LEI,MACICA,DE 80X20CM,EM 2 FOLHAS DE CORRER EM TRILHOS DE ALUMINIO,CONFORME PROJETO Nº 6011/EMOP.FORNECIMENTO E COLOCACAO</t>
  </si>
  <si>
    <t>JANELA DE MADEIRA DE LEI EM VENEZIANA DE 200X100X3CM,COM 2 FOLHAS DE CORRER,EXCLUSIVE FERRAGENS.FORNECIMENTO E COLOCACAO</t>
  </si>
  <si>
    <t>JANELA DE MADEIRA DE LEI,BASCULANTE DE 100X140X3CM,COM 3 FOLHAS,EXCLUSIVE FERRAGENS.FORNECIMENTO E COLOCACAO</t>
  </si>
  <si>
    <t>DECK EM MADEIRA DE LEI APARELHADA,COM ASSOALHO MEDINDO APROXIMADAMENTE 18X2CM,VIGAS LONGITUDINAIS DE 7,5X15CM,TRANSVERSAIS DE 10X15CM,GUARDA-CORPO COMPOSTO DE PECAS DE 15X15CM E 20X2,5CM.FORNECIMENTO E COLOCACAO</t>
  </si>
  <si>
    <t>FERRAGENS PARA PORTA DE MADEIRA,PIVOTANTE,DE 1 FOLHA,EXTERNA,CONSTANDO DE FORNECIMENTO SEM COLOCACAO (ESTA INCLUIDA NO FORNECIMENTO E COLOCACAO DAS ESQUADRIAS) DE:-FECHADURA COM TRINCO ROLETE,EM LATAO,ACABAMENTO CROMADO-PUXADOR VERTICAL EM ACO INOX-DOBRADICA PIVOTANTE (PIVO INFERIOR E SUPERIOR) EM ACO INOX</t>
  </si>
  <si>
    <t>FERRAGENS PORTAS MAD.1 FOLHA ABRIR,P/BANHEIRO,CONSTNDO FORN.S/COLOC.DE:-FECHADURA TIP.TRANQUETA,TRINCO REVERSIVEL,LATAO,ACABAMENTO CROMADO;-MACANETA TIPO ALAVANCA,LATAO,ACABAMENTOCROMADO;TRANQUETA TRINCO ACOPLADO,CIRCULAR,LATAO LAMINADO,ACABAMENTO CROMADO;ENTRADA CIRCULAR,LATAO,ACABAMENTO CROMADO;-3 DOBRADICAS FERRO GALV.3"X2.1/2",PINO E BOLAS DE LATAO</t>
  </si>
  <si>
    <t>FERRAGENS PARA PORTA DE MADEIRA,PIVOTANTE,DE 1 FOLHA,INTERNA,CONSTANDO DE FORNECIMENTO SEM COLOCACAO (ESTA INCLUIDA NO FORNECIMENTO E COLOCACAO DAS ESQUADRIAS) DE:-FECHADURA COM TRINCO ROLETE,EM LATAO,ACABAMENTO CROMADO-PUXADOR VERTICAL EM ACO INOX-DOBRADICA PIVOTANTE (PIVO INFERIOR E SUPERIOR) EM ACO INOX</t>
  </si>
  <si>
    <t>TARJETA DE FIO REDONDO,DE 2",EM FERRO CROMADO.FORNECIMENTO</t>
  </si>
  <si>
    <t>BARRA ANTIPANICO,CEGA NO LADO OPOSTO E DE ACIONAMENTO RADIALTIPO PUSH PARA PORTAS EM MADEIRA OU METAL,SIMPLES (1 FOLHA),CONFECCIONADA EM LIGA DE METAIS,CERTIFICADA CONF.ABNT NBR 11785,COMPOSTA POR 2 SUPORTES DE TRAVAMENTO HORIZONTAL E 1 BARRA ACIONADORA DE 1,00M.INDICADA P/PORTAS DE ATE 220X100CM (AXL),EXCLUSIVE FECHADURA EXTERNA.FORNECIMENTO E INSTALACAO</t>
  </si>
  <si>
    <t>BARRA ANTIPANICO,CEGA NO LADO OPOSTO E DE ACIONAMENTO RADIALTIPO PUSH P/PORTA MADEIRA OU METAL,DUPLA(2 FOLHAS),CONFECCIONADA LIGA DE METAIS,CERTIFICADA NBR 11785,COMPOSTA 4 SUPORTES TRAVAMENTO HORIZONTAL,2 BARRAS ACIONADORAS 1,00MM,1 HASTEVERTICAL E 2 MECANISMOS TRAVAMENTO VERTICAL(CREMONA).INDICADA P/PORTAS ATE 220X100CM(AXL),EXCL.FECHADURA EXT.FORN.INST.</t>
  </si>
  <si>
    <t>ABRIGO P/4 BOTIJOES GAS DE 45KG,EXCLUSIVE LIGACOES,NAS DIM.(2,00X0,50X1,80)M,ALVENARIA TIJOLOS MACICOS (7X10X20CM),PAREDES DE MEIA VEZ,REVESTIDAS COM ARGAMASSA DE CIMENTO E SAIBRO,NO TRACO 1:6,PISO COM ESPESSURA DE 10CM E COBERTURA COM ESPESSURA DE 6CM,AMBAS EM CONCRETO ARMADO,FCK=15MPA,COM ACABAMENTO DE CIMENTADO,TRACO 1:4,CONFORME PROJETO TIPO Nº2001/EMOP</t>
  </si>
  <si>
    <t>ABRIGO P/2 BOTIJOES GAS DE 45KG,EXCLUSIVE LIGACOES,NAS DIM.(1,00X0,50X1,80)M,ALVENARIA TIJOLOS MACICOS (7X10X20CM),PAREDES DE MEIA VEZ,REVESTIDAS COM ARGAMASSA DE CIMENTO E SAIBRO,NO TRACO 1:6,PISO COM ESPESSURA DE 10CM E COBERTURA COM ESPESSURA DE 6CM,AMBAS EM CONCRETO ARMADO,FCK=15MPA,COM ACABAMENTO DE CIMENTADO,TRACO 1:4,CONFORME PROJETO TIPO Nº2001/EMOP</t>
  </si>
  <si>
    <t>ABRIGO P/4 BOTIJOES GAS DE 13KG,EXCLUSIVE LIGACOES,NAS DIM.(2,00X0,50X1,10)M,ALVENARIA TIJOLOS MACICOS (7X10X20CM),PAREDES DE MEIA VEZ,REVESTIDAS COM ARGAMASSA DE CIMENTO E SAIBRO,NO TRACO 1:6,PISO COM ESPESSURA DE 10CM E COBERTURA COM ESPESSURA DE 6CM,AMBAS EM CONCRETO ARMADO,FCK=15MPA,COM ACABAMENTO DE CIMENTADO,TRACO 1:4,CONFORME PROJETO TIPO Nº2001/EMOP</t>
  </si>
  <si>
    <t>ABRIGO P/2 BOTIJOES GAS DE 13KG,EXCLUSIVE LIGACOES,NAS DIM.(1,00X0,50X1,10)M,ALVENARIA TIJOLOS MACICOS (7X10X20CM),PAREDES DE MEIA VEZ,REVESTIDAS COM ARGAMASSA DE CIMENTO E SAIBRO,NO TRACO 1:6,PISO COM ESPESSURA DE 10CM E COBERTURA COM ESPESSURA DE 6CM,AMBAS EM CONCRETO ARMADO,FCK=15MPA,COM ACABAMENTO DE CIMENTADO,TRACO 1:4,CONFORME PROJETO TIPO Nº2001/EMOP</t>
  </si>
  <si>
    <t>ABRIGO P/8 BOTIJOES GAS DE 45KG,EXCLUSIVE LIGACOES,NAS DIM.(2,60X1,05X1,90)M,ALVENARIA TIJOLOS MACICOS (7X10X20CM),PAREDES DE MEIA VEZ,REVESTIDAS COM ARGAMASSA DE CIMENTO E SAIBRO,NO TRACO 1:6,PISO COM ESPESSURA DE 10CM E COBERTURA COM ESPESSURA DE 6CM,AMBAS EM CONCRETO ARMADO,FCK=15MPA,COM ACABAMENTO DE CIMENTADO,TRACO 1:4,CONFORME PROJETO TIPO Nº2639/EMOP</t>
  </si>
  <si>
    <t>CAIXA DE PROTECAO PARA MEDIDOR INDIVIDUAL,PARA GAS MANUFATURADO ATE 800KCAL/MIN.E GAS NATURAL ATE 1680KCAL/MIN.,NAS DIMENSOES INTERNAS DE (70X60X40)CM,EM ALVENARIA DE TIJOLOS MACICOS (7X10X20CM),EM PAREDES DE MEIA VEZ,REVESTIDAS COM ARGAMASSA DE CIMENTO E AREIA,NO TRACO 1:4,COM PORTA EM VENEZIANA DEALUMINIO</t>
  </si>
  <si>
    <t>CAIXA DE PROTECAO PARA MEDIDOR INDIVIDUAL G16,PARA GAS NATURAL,ATE 16M3/H,NAS DIMENSOES INTERNAS DE (90X80X60)CM,EM ALVENARIA DE TIJOLOS MACICOS (7X10X20CM),EM PAREDES DE MEIA VEZ,REVESTIDAS COM ARGAMASSA DE CIMENTO E AREIA,NO TRACO 1:4,COMPORTA EM VENEZIANA DE ALUMINIO</t>
  </si>
  <si>
    <t>ABRIGO PARA HIDROMETRO DE 1/2" OU 3/4",NAS DIMENSOES DE (0,45X0,12X0,42)M,EMBUTIDO NO MURO,REVESTIDO COM ARGAMASSA DE CIMENTO E SAIBRO,NO TRACO 1:6,COM FUNDO DE CONCRETO NO TRACO 1:3 E ESPESSURA 3CM,PORTA DE (46X43)CM EM GRADE CONFECCIONADAEM FERRO CHATO DE 1/2" COM ESPESSURA DE 1/8" E CADEADO DE 30MM,CONFORME PROJETO Nº 2089/EMOP</t>
  </si>
  <si>
    <t>ABRIGO PARA HIDROMETRO DE 1",NAS DIMENSOES DE (0,90X0,50X0,60)M,EM ALVENARIA DE TIJOLOS FURADOS DE (10X20X20)CM,EM PAREDES DE MEIA VEZ,REVESTIDAS C/ARGAMASSA DE CIMENTO E SAIBRO,TRACO 1:6,C/FUNDO DE CONCRETO E TAMPA DE CONCRETO ARMADO,C/PORTA DE (80X50)CM GRADE CONFECCIONADA EM FERRO CHATO DE 1/2" C/ESPESSURA DE 1/8" E CADEADO DE 30MM,PROJETO Nº2089/EMOP</t>
  </si>
  <si>
    <t>ABRIGO PARA HIDROMETRO DE 1.1/2" OU 2" C/FILTRO INTERNO,NASDIMENSOES (1,10X0,60X0,70)M,ALVENARIA DE TIJOLOS FURADOS DE(10X20X20)CM,PAREDES DE MEIA VEZ,REVESTIDAS C/ARGAMASSA DE CIMENTO E SAIBRO,TRACO 1:6,C/FUNDO DE CONCRETO E TAMPA DE CONCRETO ARMADO,C/PORTA DE (100X60)CM EM GRADE CONFECCIONADA FERRO CHATO 1/2" C/ESP.1/8" E CADEADO 30MM,PROJETO Nº2089/EMOP</t>
  </si>
  <si>
    <t>ABRIGO PARA HIDROMETRO DE 2" C/FILTRO EXTERNO,NAS DIMENSOES(1,70X0,70X0,80)M,ALVENARIA DE TIJOLOS FURADOS DE (10X20X20),PAREDE DE MEIA VEZ,REVESTIDAS C/ARGAMASSA DE CIMENTO E SAIBRO,TRACO 1:6,C/FUNDO DE CONCRETO E TAMPA DE CONCRETO ARMADO,C/PORTA (140X70)CM EM GRADE CONFECCIONADA EM FERRO CHATO 1/2" C/ESP.DE 1/8" E CADEADO 30MM,CONFORME PROJETO Nº2089/EMOP</t>
  </si>
  <si>
    <t>ABRIGO PARA BOMBA,NAS DIMENSOES DE (0,70X0,50X0,50)M,EM ALVENARIA DE TIJOLOS FURADOS DE (10X20X20)CM,EM PAREDES DE MEIAVEZ,REVESTIDAS COM ARGAMASSA DE CIMENTO E SAIBRO,NO TRACO 1:6,COM FUNDO DE CONCRETO E TAMPA DE CONCRETO ARMADO,PORTA DE(60X40)CM EM CHAPA DE FERRO Nº16 E CADEADO DE 30MM,CONFORMEPROJETO Nº2799/EMOP</t>
  </si>
  <si>
    <t>ABRIGO PARA BOMBA,NAS DIMENSOES DE (1,20X0,60X0,80)M,EM ALVENARIA DE TIJOLOS FURADOS DE (10X20X20)CM,PAREDES DE MEIA VEZ,RESTIDAS COM ARGAMASSA DE CIMENTO E SAIBRO,NO TRACO 1:6,COMFUNDO DE CONCRETO E TAMPA DE CONCRETO ARMADO,PORTA DE (100X60)CM EM CHAPA DE FERRO Nº16 E CADEADO DE 30MM,CONFORME PROJETO Nº2799/EMOP</t>
  </si>
  <si>
    <t>CAIXA SEPARADORA DE OLEO E CAIXA RECEPTORA LATERAL MEDINDO (0,60X0,60X0,70)M,INTERNAMENTE(CADA UMA),EXECUTADA EM BLOCOSCONCRETO (10X20X40)CM,ASSENTES C/ARGAMASSA CIMENTO E AREIA,TRACO 1:4,REVESTIDAS INTERNAMENTE C/ARGAMASSA CIMENTO E AREIA,TRACO 1:4,C/TAMPAS FERRO FUNDIDO PESADO,EXCL.ESCAVACAO,INCL.CONEXOES,CONFORME PROJETO Nº1788/EMOP.FORN. E ASSENTAMENTO</t>
  </si>
  <si>
    <t>INSTALACAO E ASSENTAMENTO DE AQUECEDOR A GAS ENCANADO,(EXCLUSIVE FORNECIMENTO DO APARELHO),COMPREENDENDO:8M DE TUBO DE COBRE,CLASSE I DE 22MM,CONEXOES E CHAMINE DE ALUMINIO E VENEZIANA</t>
  </si>
  <si>
    <t>GRELHA DE ACO INOX,10X10CM,SISTEMA ROTATIVO,COM CAIXILHO.FORNECIMENTO E COLOCACAO</t>
  </si>
  <si>
    <t>GRELHA DE ACO INOX,15X15CM,SISTEMA ROTATIVO,COM CAIXILHO.FORNECIMENTO E COLOCACAO</t>
  </si>
  <si>
    <t>GRELHA DE FERRO FUNDIDO PARA AGUAS PLUVIAIS,COM CAIXILHO,DIMENSOES APROXIMADAS DE (15X15)CM,CONFORME ABNT NBR 10160.FORNECIMENTO E COLOCACAO</t>
  </si>
  <si>
    <t>GRELHA DE FERRO FUNDIDO PARA AGUAS PLUVIAIS,COM CAIXILHO,DIMENSOES APROXIMADAS DE (50X50)CM,CONFORME ABNT NBR 10160.FORNECIMENTO E COLOCACAO</t>
  </si>
  <si>
    <t>RALO SIFONADO DE FERRO FUNDIDO PARA BANHEIRO SOCIAL DN=150MM,COMPOSTO DE 4 ENTRADAS DN=50MM E UMA SAIDA DN=75MM,CONFORMEABNT NBR 15579,REVESTIDO INTERNA E EXTERNAMENTE COM EPOXI NA COR VERMELHA,APLICADO PELO SISTEMA ELETROSTATICO.FORNECIMENTO E ASSENTAMENTO</t>
  </si>
  <si>
    <t>RALO SIFONADO DE FERRO FUNDIDO PARA BANHEIRO DE SERVICO DN=100MM,COMPOSTO DE UMA ENTRADA E UMA SAIDA DN=50MM (PVC 40MM INTERNAMENTE),CONFORME ABNT NBR 15579,REVESTIDO INTERNA E EXTERNAMENTE COM EPOXI NA COR VERMELHA,APLICADO PELO SISTEMA ELETROSTATICO.FORNECIMENTO E ASSENTAMENTO</t>
  </si>
  <si>
    <t>RALO SECO DE FERRO FUNDIDO COM SAIDA VERTICAL,COMPOSTO DE ENTRADA SUPERIOR DN=100MM E SAIDA VERTICAL DN=50MM,CONFORME ABNT NBR 15579,REVESTIDO INTERNA E EXTERNAMENTE COM EPOXI NA COR VERMELHA,APLICADO PELO SISTEMA ELETROSTATICO.FORNECIMENTOE ASSENTAMENTO</t>
  </si>
  <si>
    <t>RALO SECO DE FERRO FUNDIDO PARA BOX,COM SAIDA HORIZONTAL,COMPOSTO DE ENTRADA SUPERIOR DN=100MM E SAIDA HORIZONTAL DN=50MM,CONFORME ABNT NBR 15579,REVESTIDO INTERNA E EXTERNAMENTE COM EPOXI NA COR VERMELHA,APLICADO PELO SISTEMA ELETROSTATICO.FORNECIMENTO E ASSENTAMENTO</t>
  </si>
  <si>
    <t>CHUVEIRO AUTOMATICO SPRINKLER DE RESPOSTA PADRAO,TIPO LATERAL (SIDEWALL) DN 15MM (1/2"),TEMPERATURA 68ºC (BULBO VERMELHO) E COEFICIENTE DE DESCARGA K80.FORNECIMENTO E COLOCACAO</t>
  </si>
  <si>
    <t>CHUVEIRO AUTOMATICO SPRINKLER DE RESPOSTA PADRAO,TIPO LATERAL (SIDEWALL) DN 15MM (1/2"),TEMPERATURA 79ºC (BULBO AMARELO)E COEFICIENTE DE DESCARGA K80.FORNECIMENTO E COLOCACAO</t>
  </si>
  <si>
    <t>CHUVEIRO AUTOMATICO SPRINKLER DE RESPOSTA PADRAO,TIPO PENDENTE,DN 15MM(1/2"),TEMPERATURA 68ºC (BULBO VERMELHO) E COEFICIENTE DE DESCARGA K80.FORNECIMENTO E COLOCACAO</t>
  </si>
  <si>
    <t>CHUVEIRO AUTOMATICO SPRINKLER DE RESPOSTA PADRAO,TIPO PENDENTE,DN 15MM(1/2"),TEMPERATURA 79ºC (BULBO AMARELO) E COEFICIENTE DE DESCARGA K80.FORNECIMENTO E COLOCACAO</t>
  </si>
  <si>
    <t>TUBO DE FERRO GALVANIZADO COM DIAMETRO DE 1/2",COM COSTURA,PARA INSTALACOES DIVERSAS ENTERRRADAS,INCLUSIVE CONEXOES,EMENDAS E PROTECAO ANTICORROSIVA.FORNECIMENTO E COLOCACAO</t>
  </si>
  <si>
    <t>TUBO DE FERRO GALVANIZADO COM DIAMETRO DE 3/4",COM COSTURA,PARA INSTALACOES DIVERSAS ENTERRADAS,INCLUSIVE CONEXOES,EMENDAS E PROTECAO ANTICORROSIVA.FORNECIMENTO E COLOCACAO</t>
  </si>
  <si>
    <t>TUBO DE FERRO GALVANIZADO COM DIAMETRO DE 1",COM COSTURA,PARA INSTALACOES DIVERSAS ENTERRADAS,INCLUSIVE CONEXOES,EMENDASE PROTECAO ANTICORROSIVA.FORNECIMENTO E COLOCACAO</t>
  </si>
  <si>
    <t>TUBO DE FERRO GALVANIZADO COM DIAMETRO DE 1.1/4",COM COSTURA,PARA INSTALACOES DIVERSAS ENTERRADAS,INCLUSIVE CONEXOES,EMENDAS E PROTECAO ANTICORROSIVA.FORNECIMENTO E COLOCACAO</t>
  </si>
  <si>
    <t>TUBO DE FERRO GALVANIZADO COM DIAMETRO DE 1.1/2",COM COSTURA,PARA INSTALACOES DIVERSAS ENTERRADAS,INCLUSIVE CONEXOES,EMENDAS E PROTECAO ANTICORROSIVA.FORNECIMENTO E COLOCACAO</t>
  </si>
  <si>
    <t>TUBO DE FERRO GALVANIZADO COM DIAMETRO DE 2",COM COSTURA,PARA INSTALACOES DIVERSAS ENTERRADAS,INCLUSIVE CONEXOES,EMENDASE PROTECAO ANTICORROSIVA.FORNECIMENTO E COLOCACAO</t>
  </si>
  <si>
    <t>TUBO DE FERRO GALVANIZADO COM DIAMETRO DE 2.1/2",COM COSTURA,PARA INSTALACOES DIVERSAS ENTERRADAS,INCLUSIVE CONEXOES,EMENDAS E PROTECAO ANTICORROSIVA.FORNECIMENTO E COLOCACAO</t>
  </si>
  <si>
    <t>TUBO DE FERRO GALVANIZADO COM DIAMETRO DE 3",COM COSTURA,PARA INSTALACOES DIVERSAS ENTERRADAS,INCLUSIVE CONEXOES,EMENDASE PROTECAO ANTICORROSIVA.FORNECIMENTO E COLOCACAO</t>
  </si>
  <si>
    <t>TUBO DE FERRO GALVANIZADO COM DIAMETRO DE 4",COM COSTURA,PARA INSTALACOES DIVERSAS ENTERRADAS,INCLUSIVE CONEXOES,EMENDASE PROTECAO ANTICORROSIVA.FORNECIMENTO E COLOCACAO</t>
  </si>
  <si>
    <t>TUBO DE FERRO GALVANIZADO COM DIAMETRO DE 5",COM COSTURA,PARA INSTALACOES DIVERSAS ENTERRADAS,INCLUSIVE CONEXOES,EMENDASE PROTECAO ANTICORROSIVA.FORNECIMENTO E COLOCACAO</t>
  </si>
  <si>
    <t>TUBO DE FERRO GALVANIZADO COM DIAMETRO DE 6",COM COSTURA,PARA INSTALACOES DIVERSAS ENTERRADAS,INCLUSIVE CONEXOES,EMENDASE PROTECAO ANTICORROSIVA.FORNECIMENTO E COLOCACAO</t>
  </si>
  <si>
    <t>CALHA DE PISO NORMAL,EM PVC,DN 130,INCLUSIVE ESCAVACAO MANUAL E CAMADA DE CONCRETO PARA ASSENTAMENTO.FORNECIMENTO E COLOCACAO</t>
  </si>
  <si>
    <t>CALHA DE PISO NORMAL,EM PVC,DN 200,INCLUSIVE ESCAVACAO MANUAL E CAMADA DE CONCRETO PARA ASSENTAMENTO.FORNECIMENTO E COLOCACAO</t>
  </si>
  <si>
    <t>GRELHA PARA CALHA DE PISO,EM PVC,MEDINDO 130X500MM.FORNECIMENTO E COLOCACAO</t>
  </si>
  <si>
    <t>GRELHA PARA CALHA DE PISO,EM PVC,MEDINDO 200X500MM.FORNECIMENTO E COLOCACAO</t>
  </si>
  <si>
    <t>GRELHA PARA CALHA DE PISO,EM PVC,SUPER-REFORCADA,PARA TRAFEGO DE VEICULOS ATE 3T,MEDINDO 200X500MM.FORNECIMENTO E COLOCACAO</t>
  </si>
  <si>
    <t>DUTO PARA CONDICIONAMENTO DE AR,CHAVETADO EM CHAPA DE ACO GALVANIZADO,NAS DIVERSAS BITOLAS,CONFORME ABNT NBR 16401,ISOLADO COM MANTA DE LA DE VIDRO,REVESTIDA COM FOLHA DE ALUMINIO,INCLUINDO CINTAS,FITAS,SUPORTES PINTADOS,DIFUSORES E GRELHASEM ALUMINIO EXTRUDADO E DEMAIS ITENS NECESSARIOS.FORNECIMENTO E COLOCACAO</t>
  </si>
  <si>
    <t>DUTO PARA EXAUSTAO DE COCCAO DE FOGOES,SOLDADO EM CHAPA PRETA,CONFORME ABNT NBR 14518,PINTADOS COM TINTA RESISTENTE AO CALOR,INCLUSIVE SUPORTES PINTADOS,LONAS E DEMAIS ITENS NECESSARIOS.FORNECIMENTO E COLOCACAO</t>
  </si>
  <si>
    <t>DUTO PARA EXAUSTAO DE AR DE CALDEIROES/FORNOS,CHAVETADO EM CHAPA DE ACO GALVANIZADO,NAS DIVERSAS BITOLAS,CONFORME ABNT NBR 14518,INCLUSIVE SUPORTES PINTADOS,LONAS E DEMAIS ITENS NECESSARIOS.FORNECIMENTO E COLOCACAO</t>
  </si>
  <si>
    <t>DUTO PARA EXAUSTAO DE AR/VENTILACAO,CHAVETADO EM CHAPA DE ACO GALVANIZADO,NAS DIVERSAS BITOLAS,CONFORME ABNT NBR 16401,INCLUSIVE SUPORTES PINTADOS,GRELHAS,DIFUSORES EM ALUMINIO EXTRUDADO E DEMAIS ITENS NECESSARIOS.FORNECIMENTO E COLOCACAO</t>
  </si>
  <si>
    <t>HASTE PARA ATERRAMENTO,DE COBRE DE 3/4" (19MM),COM 3,00M DECOMPRIMENTO.FORNECIMENTO E COLOCACAO</t>
  </si>
  <si>
    <t>HASTE PARA ATERRAMENTO,DE COBRE DE 3/4" (19MM),COM 2,40M DECOMPRIMENTO.FORNECIMENTO E COLOCACAO</t>
  </si>
  <si>
    <t>DISJUNTOR TRIFASICO A PEQUENO VOLUME DE OLEO,ACIONAMENTO MANUAL,17,5KV-350MVA,COM RELES PRIMARIOS.FORNECIMENTO E COLOCACAO</t>
  </si>
  <si>
    <t>QUADRO DE DISTRIBUICAO DE ENERGIA PARA DISJUNTORES TERMO-MAGNETICOS UNIPOLARES,DE SOBREPOR,COM PORTA E BARRAMENTOS DE FASE,NEUTRO E TERRA,PARA INSTALACAO DE ATE 4 DISJUNTORES SEMDISPOSITIVO PARA CHAVE GERAL.FORNECIMENTO E COLOCACAO</t>
  </si>
  <si>
    <t>QUADRO DE DISTRIBUICAO DE ENERGIA PARA DISJUNTORES TERMO-MAGNETICOS UNIPOLARES,DE SOBREPOR,COM PORTA E BARRAMENTOS DE FASE,NEUTRO E TERRA,PARA INSTALACAO DE ATE 8 DISJUNTORES SEM DISPOSITIVO PARA CHAVE GERAL.FORNECIMENTO E COLOCACAO</t>
  </si>
  <si>
    <t>QUADRO DE DISTRIBUICAO DE ENERGIA,100A,PARA DISJUNTORES TERMO-MAGNETICOS UNIPOLARES,DE SOBREPOR,COM PORTA E BARRAMENTOSDE FASE,NEUTRO E TERRA,TRIFASICO,PARA INSTALACAO DE ATE 18 DISJUNTORES COM DISPOSITIVO PARA CHAVE GERAL.FORNECIMENTO E COLOCACAO</t>
  </si>
  <si>
    <t>QUADRO DE DISTRIBUICAO DE ENERGIA,100A,PARA DISJUNTORES TERMO-MAGNETICOS UNIPOLARES,DE SOBREPOR,COM PORTA E BARRAMENTOSDE FASE,NEUTRO E TERRA,TRIFASICO,PARA INSTALACAO DE ATE 24 DISJUNTORES COM DISPOSITIVO PARA CHAVE GERAL.FORNECIMENTO E COLOCACAO</t>
  </si>
  <si>
    <t>QUADRO DE DISTRIBUICAO DE ENERGIA,100A,PARA DISJUNTORES TERMO-MAGNETICOS UNIPOLARES,DE SOBREPOR,COM PORTA E BARRAMENTOSDE FASE,NEUTRO E TERRA,TRIFASICO,PARA INSTALACAO DE ATE 32 DISJUNTORES COM DISPOSITIVO PARA CHAVE GERAL.FORNECIMENTO E COLOCACAO</t>
  </si>
  <si>
    <t>QUADRO DE DISTRIBUICAO DE ENERGIA,100A,PARA DISJUNTORES TERMO-MAGNETICOS UNIPOLARES,DE SOBREPOR,COM PORTA E BARRAMENTOSDE FASE,NEUTRO E TERRA,TRIFASICO,PARA INSTALACAO DE ATE 40 DISJUNTORES COM DISPOSITIVO PARA CHAVE GERAL.FORNECIMENTO E COLOCACAO</t>
  </si>
  <si>
    <t>QUADRO DE DISTRIBUICAO DE ENERGIA,150A,PARA DISJUNTORES TERMO-MAGNETICOS UNIPOLARES,DE SOBREPOR,COM PORTA E BARRAMENTOSDE FASE,NEUTRO E TERRA,TRIFASICO,PARA INSTALACAO DE ATE 50 DISJUNTORES COM DISPOSITIVO PARA CHAVE GERAL.FORNECIMENTO E COLOCACAO</t>
  </si>
  <si>
    <t>QUADRO DE DISTRIBUICAO DE ENERGIA,150A,PARA DISJUNTORES TERMO-MAGNETICOS UNIPOLARES,DE SOBREPOR,COM PORTA E BARRAMENTOSDE FASE,NEUTRO E TERRA,TRIFASICO,PARA INSTALACAO DE ATE 72 DISJUNTORES COM DISPOSITIVO PARA CHAVE GERAL.FORNECIMENTO E COLOCACAO</t>
  </si>
  <si>
    <t>QUADRO DE DISTRIBUICAO DE ENERGIA PARA DISJUNTORES TERMO-MAGNETICOS UNIPOLARES,DE EMBUTIR,COM PORTA E BARRAMENTOS DE FASE,NEUTRO E TERRA,PARA INSTALACAO DE ATE 4 DISJUNTORES SEM DISPOSITIVO PARA CHAVE GERAL.FORNECIMENTO E COLOCACAO</t>
  </si>
  <si>
    <t>QUADRO DE DISTRIBUICAO DE ENERGIA PARA DISJUNTORES TERMO-MAGNETICOS UNIPOLARES,DE EMBUTIR,COM PORTA E BARRAMENTOS DE FASE,NEUTRO E TERRA,PARA INSTALACAO DE ATE 8 DISJUNTORES SEM DISPOSITIVO PARA CHAVE GERAL.FORNECIMENTO E COLOCACAO</t>
  </si>
  <si>
    <t>QUADRO DE DISTRIBUICAO DE ENERGIA,100A,PARA DISJUNTORES TERMO-MAGNETICOS UNIPOLARES,DE EMBUTIR,COM PORTA E BARRAMENTOS DE FASE,NEUTRO E TERRA,TRIFASICO,PARA INSTALACAO DE ATE 18 DISJUNTORES COM DISPOSITIVO PARA CHAVE GERAL.FORNECIMENTO E COLOCACAO</t>
  </si>
  <si>
    <t>QUADRO DE DISTRIBUICAO DE ENERGIA,100A,PARA DISJUNTORES TERMO-MAGNETICOS UNIPOLARES,DE EMBUTIR,COM PORTA E BARRAMENTOS DE FASE,NEUTRO E TERRA,TRIFASICO,PARA INSTALACAO DE ATE 24 DISJUNTORES COM DISPOSITIVO PARA CHAVE GERAL.FORNECIMENTO E COLOCACAO</t>
  </si>
  <si>
    <t>QUADRO DE DISTRIBUICAO DE ENERGIA,100A,PARA DISJUNTORES TERMO-MAGNETICOS UNIPOLARES,DE EMBUTIR,COM PORTA E BARRAMENTOS DE FASE,NEUTRO E TERRA,TRIFASICO,PARA INSTALACAO DE ATE 32 DISJUNTORES COM DISPOSITIVO PARA CHAVE GERAL.FORNECIMENTO E COLOCACAO</t>
  </si>
  <si>
    <t>QUADRO DE DISTRIBUICAO DE ENERGIA,100A,PARA DISJUNTORES TERMO-MAGNETICOS UNIPOLARES,DE EMBUTIR,COM PORTA E BARRAMENTOS DE FASE,NEUTRO E TERRA,TRIFASICO,PARA INSTALACAO DE ATE 40 DISJUNTORES COM DISPOSITIVO PARA CHAVE GERAL.FORNECIMENTO E COLOCACAO</t>
  </si>
  <si>
    <t>QUADRO DE DISTRIBUICAO DE ENERGIA,150A,PARA DISJUNTORES TERMO-MAGNETICOS UNIPOLARES,DE EMBUTIR,COM PORTA E BARRAMENTOS DE FASE,NEUTRO E TERRA,TRIFASICO,PARA INSTALACAO DE ATE 50 DISJUNTORES COM DISPOSITIVO PARA CHAVE GERAL.FORNECIMENTO E COLOCACAO</t>
  </si>
  <si>
    <t>QUADRO DE DISTRIBUICAO DE ENERGIA,150A,PARA DISJUNTORES TERMO-MAGNETICOS UNIPOLARES,DE EMBUTIR,COM PORTA E BARRAMENTOS DE FASE,NEUTRO E TERRA,TRIFASICO,PARA INSTALACAO DE ATE 72 DISJUNTORES COM DISPOSITIVO PARA CHAVE GERAL.FORNECIMENTO E COLOCACAO</t>
  </si>
  <si>
    <t>DISJUNTOR/INTERRUPTOR DIFERENCIAL RESIDUAL(DDR),CLASSE AC,2POLOS,INSTANTANEO,CORRENTE NOMINAL(IN)25AX240V,SENSIBILIDADE30MA/300MA.FORNECIMENTO E COLOCACAO</t>
  </si>
  <si>
    <t>DISJUNTOR/INTERRUPTOR DIFERENCIAL RESIDUAL(DDR),CLASSE AC,2POLOS,INSTANTANEO,CORRENTE NOMINAL(IN) 40AX240V,SENSIBILIDADE 30MA/300MA.FORNECIMENTO E COLOCACAO</t>
  </si>
  <si>
    <t>DISJUNTOR/INTERRUPTOR DIFERENCIAL RESIDUAL(DDR),CLASSE AC,2POLOS,INSTANTANEO,CORRENTE NOMINAL(IN)63AX240V,SENSIBILIDADE30MA/300MA.FORNECIMENTO E COLOCACAO</t>
  </si>
  <si>
    <t>DISJUNTOR/INTERRUPTOR DIFERENCIAL RESIDUAL(DDR),CLASSE AC,2POLOS,INSTANTANEO,CORRENTE NOMINAL(IN)80AX240V,SENSIBILIDADE30MA/300MA.FORNECIMENTO E COLOCACAO</t>
  </si>
  <si>
    <t>DISJUNTOR/INTERRUPTOR DIFERENCIAL RESIDUAL(DDR),CLASSE AC,4POLOS,INSTANTANEO,CORRENTE NOMINAL(IN)25AX415V,SENSIBILIDADE30MA/300MA.FORNECIMENTO E COLOCACAO</t>
  </si>
  <si>
    <t>DISJUNTOR/INTERRUPTOR DIFERENCIAL RESIDUAL(DDR),CLASSE AC,4POLOS,INSTANTANEO,CORRENTE NOMINAL(IN)40AX415V,SENSIBILIDADE30MA/300MA.FORNECIMENTO E COLOCACAO</t>
  </si>
  <si>
    <t>DISJUNTOR,INTERRUPTOR DIFERENCIAL RESIDUAL(DDR),CLASSE AC,4POLOS,INSTANTANEO,CORRENTE NOMINAL(IN)63AX415V,SENSIBILIDADE30MA/300MA.FORNECIMENTO E COLOCACAO</t>
  </si>
  <si>
    <t>DISJUNTOR/INTERRUPTOR DIFERENCIAL RESIDUAL(DDR),CLASSE AC,4POLOS,INSTANTANEO,CORRENTE NOMINAL(IN)80AX415V,SENSIBILIDADE30MA/300MA.FORNECIMENTO E COLOCACAO</t>
  </si>
  <si>
    <t>DISJUNTOR/INTERRUPTOR DIFERENCIAL RESIDUAL(DDR),CLASSE AC,4POLOS,INSTANTANEO,CORRENTE NOMINAL(IN)100AX415V,SENSIBILIDADE 30MA/300MA.FORNECIMENTO E COLOCACAO</t>
  </si>
  <si>
    <t>DISJUNTOR/INTERRUPTOR DIFERENCIAL RESIDUAL(DDR),CLASSE AC,4POLOS,INSTANTANEO,CORRENTE NOMINAL(IN)125AX415V,SENSIBILIDADE 30MA/300MA.FORNECIMENTO E COLOCACAO</t>
  </si>
  <si>
    <t>BASE SECCIONADORA (PORTA FUSIVEL) UNIPOLAR PARA FUSIVEL CARTUCHO 10X38 ATE 32A. FORNECIMENTO E COLOCACAO</t>
  </si>
  <si>
    <t>BASE SECCIONADORA (PORTA FUSIVEL) UNIPOLAR PARA FUSIVEL CARTUCHO 14X51 ATE 63A. FORNECIMENTO E COLOCACAO</t>
  </si>
  <si>
    <t>DISJUNTOR TERMOMAGNETICO,MONOPOLAR,DE 10 A 32A,3KA,MODELO DIN,TIPO C.FORNECIMENTO E COLOCACAO</t>
  </si>
  <si>
    <t>DISJUNTOR TERMOMAGNETICO,MONOPOLAR,DE 40 A 63A,3KA,MODELO DIN,TIPO C.FORNECIMENTO E COLOCACAO</t>
  </si>
  <si>
    <t>DISJUNTOR TERMOMAGNETICO,MONOPOLAR,DE 70A,3KA,MODELO DIN,TIPO C.FORNECIMENTO E COLOCACAO</t>
  </si>
  <si>
    <t>DISJUNTOR TERMOMAGNETICO,MONOPOLAR,DE 80 A 100A,3KA,MODELO DIN,TIPO C.FORNECIMENTO E COLOCACAO</t>
  </si>
  <si>
    <t>DISJUNTOR TERMOMAGNETICO,BIPOLAR,DE 10 A 32A,3KA,MODELO DIN,TIPO C.FORNECIMENTO E COLOCACAO</t>
  </si>
  <si>
    <t>DISJUNTOR TERMOMAGNETICO,BIPOLAR,DE 40 A 63A,3KA,MODELO DIN,TIPO C.FORNECIMENTO E COLOCACAO</t>
  </si>
  <si>
    <t>DISJUNTOR TERMOMAGNETICO,BIPOLAR,DE 70A,3KA,MODELO DIN,TIPOC.FORNECIMENTO E COLOCACAO</t>
  </si>
  <si>
    <t>DISJUNTOR TERMOMAGNETICO,BIPOLAR,DE 80 A 100A,3KA,MODELO DIN,TIPO C.FORNECIMENTO E COLOCACAO</t>
  </si>
  <si>
    <t>DISJUNTOR TERMOMAGNETICO,TRIPOLAR,DE 10 A 32A,3KA,MODELO DIN,TIPO C.FORNECIMENTO E COLOCACAO</t>
  </si>
  <si>
    <t>DISJUNTOR TERMOMAGNETICO TRIPOLAR,DE 40 A 63A,3KA,MODELO DIN,TIPO C.FORNECIMENTO E COLOCACAO</t>
  </si>
  <si>
    <t>DISJUNTOR TERMOMAGNETICO,TRIPOLAR,DE 70A,3KA,MODELO DIN,TIPOC.FORNECIMENTO E COLOCACAO</t>
  </si>
  <si>
    <t>DISJUNTOR TERMOMAGNETICO,TRIPOLAR,DE 80 A 100A,3KA,MODELO DIN,TIPO C.FORNECIMENTO E COLOCACAO</t>
  </si>
  <si>
    <t>DISJUNTOR TERMOMAGNETICO,TRIPOLAR,DE 125 A 160A,50KA,MODELOCAIXA MOLDADA,TIPO C.FORNECIMENTO E COLOCACAO</t>
  </si>
  <si>
    <t>DISJUNTOR TERMOMAGNETICO,TRIPOLAR,DE 180 A 225A,50KA,MODELOCAIXA MOLDADA,TIPO C.FORNECIMENTO E COLOCACAO</t>
  </si>
  <si>
    <t>DISJUNTOR TERMOMAGNETICO,TRIPOLAR,DE 250A,50KA,MODELO CAIXAMOLDADA,TIPO C.FORNECIMENTO E COLOCACAO</t>
  </si>
  <si>
    <t>DISJUNTOR TERMOMAGNETICO,TRIPOLAR,DE 300 A 400A,65KA,MODELOCAIXA MOLDADA,TIPO C.FORNECIMENTO E COLOCACAO</t>
  </si>
  <si>
    <t>DISJUNTOR TERMOMAGNETICO,TRIPOLAR,DE 500A,65KA,MODELO CAIXAMOLDADA,TIPO C.FORNECIMENTO E COLOCACAO</t>
  </si>
  <si>
    <t>DISJUNTOR TERMOMAGNETICO,TRIPOLAR,DE 630A,65KA,MODELO CAIXAMOLDADA,TIPO C.FORNECIMENTO E COLOCACAO</t>
  </si>
  <si>
    <t>DISJUNTOR TERMOMAGNETICO,TRIPOLAR,DE 800A,85KA,MODELO CAIXAMOLDADA,TIPO C.FORNECIMENTO E COLOCACAO</t>
  </si>
  <si>
    <t>DISPOSITIVO DE PROTECAO CONTRA SURTO (DPS),CLASSE II,1 POLO,TENSAO 175V,CORRENTES APROXIMADAS DE DESCARGA NOMINAL E MAXIMA DE 8KA E 20KA.FORNECIMENTO E COLOCACAO</t>
  </si>
  <si>
    <t>DISPOSITIVO DE PROTECAO CONTRA SURTO (DPS),CLASSE II,1 POLO,TENSAO 175V,CORRENTES APROXIMADAS DE DESCARGA NOMINAL E MAXIMA DE 20KA E 45KA.FORNECIMENTO E COLOCACAO</t>
  </si>
  <si>
    <t>DISPOSITIVO DE PROTECAO CONTRA SURTO (DPS),CLASSE II,1 POLO,TENSAO 175V,CORRENTES APROXIMADAS DE DESCARGA NOMINAL E MAXIMA DE 30KA E 90KA.FORNECIMENTO E COLOCACAO</t>
  </si>
  <si>
    <t>DISPOSITIVO DE PROTECAO CONTRA SURTO (DPS),CLASSE II,1 POLO,TENSAO 275V,CORRENTES APROXIMADAS DE DESCARGA NOMINAL E MAXIMA DE 8KA E 20KA.FORNECIMENTO E COLOCACAO</t>
  </si>
  <si>
    <t>DISPOSITIVO DE PROTECAO CONTRA SURTO (DPS),CLASSE II,1 POLO,TENSAO 275V,CORRENTES APROXIMADAS DE DESCARGA NOMINAL E MAXIMA DE 20KA E 45KA.FORNECIMENTO E COLOCACAO</t>
  </si>
  <si>
    <t>DISPOSITIVO DE PROTECAO CONTRA SURTO (DPS),CLASSE II,1 POLO,TENSAO 275V,CORRENTES APROXIMADAS DE DESCARGA NOMINAL E MAXIMA DE 30KA E 90KA.FORNECIMENTO E COLOCACAO</t>
  </si>
  <si>
    <t>CABO DE COBRE FLEXIVEL COM ISOLAMENTO TERMOPLASTICO,COMPREENDENDO:PREPARO,CORTE E ENFIACAO EM ELETRODUTOS,NA BITOLA DE 1,5MM2, 450/750V.FORNECIMENTO E COLOCACAO</t>
  </si>
  <si>
    <t>CABO DE COBRE FLEXIVEL COM ISOLAMENTO TERMOPLASTICO,COMPREENDENDO:PREPARO,CORTE E ENFIACAO EM ELETRODUTOS,NA BITOLA DE 2,5MM2, 450/750V.FORNECIMENTO E COLOCACAO</t>
  </si>
  <si>
    <t>CABO DE COBRE FLEXIVEL COM ISOLAMENTO TERMOPLASTICO,COMPREENDENDO:PREPARO,CORTE E ENFIACAO EM ELETRODUTOS NA BITOLA DE 4MM2, 450/750V.FORNECIMENTO E COLOCACAO</t>
  </si>
  <si>
    <t>CABO DE COBRE FLEXIVEL COM ISOLAMENTO TERMOPLASTICO,COMPREENDENDO:PREPARO,CORTE E ENFIACAO EM ELETRODUTOS,NA BITOLA DE 6MM2, 450/750V.FORNECIMENTO E COLOCACAO</t>
  </si>
  <si>
    <t>CABO DE COBRE FLEXIVEL COM ISOLAMENTO TERMOPLASTICO,COMPREENDENDO:PREPARO,CORTE E ENFIACAO EM ELETRODUTOS NA BITOLA DE 10MM2, 450/750V.FORNECIMENTO E COLOCACAO</t>
  </si>
  <si>
    <t>CABO DE COBRE FLEXIVEL COM ISOLAMENTO TERMOPLASTICO,COMPREENDENDO:PREPARO,CORTE E ENFIACAO EM ELETRODUTOS,NA BITOLA DE 16MM2, 450/750V.FORNECIMENTO E COLOCACAO</t>
  </si>
  <si>
    <t>CABO DE COBRE FLEXIVEL COM ISOLAMENTO TERMOPLASTICO,COMPREENDENDO:PREPARO,CORTE E ENFIACAO EM ELETRODUTOS,NA BITOLA DE 25MM2, 450/750V.FORNECIMENTO E COLOCACAO</t>
  </si>
  <si>
    <t>CABO DE COBRE FLEXIVEL COM ISOLAMENTO TERMOPLASTICO,COMPREENDENDO:PREPARO,CORTE E ENFIACAO EM ELETRODUTOS,NA BITOLA DE 35MM2, 450/750V.FORNECIMENTO E COLOCACAO</t>
  </si>
  <si>
    <t>CABO DE COBRE FLEXIVEL COM ISOLAMENTO TERMOPLASTICO,COMPREENDENDO:PREPARO,CORTE E ENFIACAO EM ELETRODUTOS,NA BITOLA DE 50MM2, 450/750V.FORNECIMENTO E COLOCACAO</t>
  </si>
  <si>
    <t>CABO DE COBRE FLEXIVEL COM ISOLAMENTO TERMOPLASTICO,COMPREENDENDO:PREPARO,CORTE E ENFIACAO EM ELETRODUTOS,NA BITOLA DE 70MM2, 450/750V.FORNECIMENTO E COLOCACAO</t>
  </si>
  <si>
    <t>CABO DE COBRE FLEXIVEL COM ISOLAMENTO TERMOPLASTICO,COMPREENDENDO:PREPARO,CORTE E ENFIACAO EM ELETRODUTOS,NA BITOLA DE 95MM2, 450/750V.FORNECIMENTO E COLOCACAO</t>
  </si>
  <si>
    <t>CABO DE COBRE FLEXIVEL COM ISOLAMENTO TERMOPLASTICO,COMPREENDENDO:PREPARO,CORTE E ENFIACAO EM ELETRODUTOS,NA BITOLA DE 120MM2, 450/750V.FORNECIMENTO E COLOCACAO</t>
  </si>
  <si>
    <t>CABO DE COBRE FLEXIVEL COM ISOLAMENTO TERMOPLASTICO,COMPREENDENDO:PREPARO,CORTE E ENFIACAO EM ELETRODUTOS,NA BITOLA DE 150MM2, 450/750V.FORNECIMENTO E COLOCACAO</t>
  </si>
  <si>
    <t>CABO DE COBRE FLEXIVEL COM ISOLAMENTO TERMOPLASTICO,COMPREENDENDO:PREPARO,CORTE E ENFIACAO EM ELETRODUTOS,NA BITOLA DE 185MM2, 450/750V.FORNECIMENTO E COLOCACAO</t>
  </si>
  <si>
    <t>CABO DE COBRE FLEXIVEL COM ISOLAMENTO TERMOPLASTICO,COMPREENDENDO:PREPARO,CORTE E ENFIACAO EM ELETRODUTOS,NA BITOLA DE 240MM2, 450/750V.FORNECIMENTO E COLOCACAO</t>
  </si>
  <si>
    <t>CABO DE COBRE FLEXIVEL COM ISOLAMENTO TERMOPLASTICO,COMPREENDENDO:PREPARO,CORTE E ENFIACAO EM ELETRODUTOS,NA BITOLA DE 300M2, 450/750V.FORNECIMENTO E COLOCACAO</t>
  </si>
  <si>
    <t>CABO DE COBRE FLEXIVEL COM ISOLAMENTO TERMOPLASTICO,COMPREENDENDO:PREPARO,CORTE E ENFIACAO EM ELETRODUTOS,NA BITOLA DE 1,5MM2, 0,6/1KV.FORNECIMENTO E COLOCACAO</t>
  </si>
  <si>
    <t>CABO DE COBRE FLEXIVEL COM ISOLAMENTO TERMOPLASTICO,COMPREENDENDO:PREPARO,CORTE E ENFIACAO EM ELETRODUTOS,NA BITOLA DE 2,5MM2, 0,6/1KV.FORNECIMENTO E COLOCACAO</t>
  </si>
  <si>
    <t>CABO DE COBRE FLEXIVEL COM ISOLAMENTO TERMOPLASTICO,COMPREENDENDO:PREPARO,CORTE E ENFIACAO EM ELETRODUTOS,NA BITOLA DE 4MM2, 0,6/1KV.FORNECIMENTO E COLOCACAO</t>
  </si>
  <si>
    <t>CABO DE COBRE FLEXIVEL COM ISOLAMENTO TERMOPLASTICO,COMPREENDENDO:PREPARO,CORTE E ENFIACAO EM ELETRODUTOS,NA BITOLA DE 6MM2, 0,6/1KV.FORNECIMENTO E COLOCACAO</t>
  </si>
  <si>
    <t>CABO DE COBRE FLEXIVEL COM ISOLAMENTO TERMOPLASTICO,COMPREENDENDO:PREPARO,CORTE E ENFIACAO EM ELETRODUTOS,NA BITOLA DE 10MM2, 0,6/1KV.FORNECIMENTO E COLOCACAO</t>
  </si>
  <si>
    <t>CABO DE COBRE FLEXIVEL COM ISOLAMENTO TERMOPLASTICO,COMPREENDENDO:PREPARO,CORTE E ENFIACAO EM ELETRODUTOS,NA BITOLA DE 16MM2, 0,6/1KV.FORNECIMENTO E COLOCACAO</t>
  </si>
  <si>
    <t>CABO DE COBRE FLEXIVEL COM ISOLAMENTO TERMOPLASTICO,COMPREENDENDO:PREPARO,CORTE E ENFIACAO EM ELETRODUTOS,NA BITOLA DE 25MM2, 0,6/1KV.FORNECIMENTO E COLOCACAO</t>
  </si>
  <si>
    <t>CABO DE COBRE FLEXIVEL COM ISOLAMENTO TERMOPLASTICO,COMPREENDENDO:PREPARO,CORTE E ENFIACAO EM ELETRODUTOS,NA BITOLA DE 35MM2, 0,6/1KV.FORNECIMENTO E COLOCACAO</t>
  </si>
  <si>
    <t>CABO DE COBRE FLEXIVEL COM ISOLAMENTO TERMOPLASTICO,COMPREENDENDO:PREPARO,CORTE E ENFIACAO EM ELETRODUTOS,NA BITOLA DE 50MM2, 0,6/1KV.FORNECIMENTO E COLOCACAO</t>
  </si>
  <si>
    <t>CABO DE COBRE FLEXIVEL COM ISOLAMENTO TERMOPLASTICO,COMPREENDENDO:PREPARO,CORTE E ENFIACAO EM ELETRODUTOS,NA BITOLA DE 70MM2, 0,6/1KV.FORNECIMENTO E COLOCACAO</t>
  </si>
  <si>
    <t>CABO DE COBRE FLEXIVEL COM ISOLAMENTO TERMOPLASTICO,COMPREENDENDO:PREPARO,CORTE E ENFIACAO EM ELETRODUTOS,NA BITOLA DE 95MM2, 0,6/1KV.FORNECIMENTO E COLOCACAO</t>
  </si>
  <si>
    <t>CABO DE COBRE FLEXIVEL COM ISOLAMENTO TERMOPLASTICO,COMPREENDENDO:PREPARO,CORTE E ENFIACAO EM ELETRODUTOS,NA BITOLA DE 120MM2, 0,6/1KV.FORNECIMENTO E COLOCACAO</t>
  </si>
  <si>
    <t>CABO DE COBRE FLEXIVEL COM ISOLAMENTO TERMOPLASTICO,COMPREENDENDO:PREPARO,CORTE E ENFIACAO EM ELETRODUTOS,NA BITOLA DE 150MM2, 0,6/1KV.FORNECIMENTO E COLOCACAO</t>
  </si>
  <si>
    <t>CABO DE COBRE FLEXIVEL COM ISOLAMENTO TERMOPLASTICO,COMPREENDENDO:PREPARO,CORTE E ENFIACAO EM ELETRODUTOS,NA BITOLA DE 185MM2, 0,6/1KV.FORNECIMENTO E COLOCACAO</t>
  </si>
  <si>
    <t>CABO DE COBRE FLEXIVEL COM ISOLAMENTO TERMOPLASTICO,COMPREENDENDO:PREPARO,CORTE E ENFIACAO EM ELETRODUTOS,NA BITOLA DE 240MM2, 0,6/1KV.FORNECIMENTO E COLOCACAO</t>
  </si>
  <si>
    <t>CABO DE COBRE FLEXIVEL COM ISOLAMENTO TERMOPLASTICO,COMPREENDENDO:PREPARO,CORTE E ENFIACAO EM ELETRODUTOS,NA BITOLA DE 300MM2, 0,6/1KV.FORNECIMENTO E COLOCACAO</t>
  </si>
  <si>
    <t>CABO DE COBRE COM ISOLAMENTO TERMOPLASTICO PARA TENSAO DE SERVICO DE 8,7/15KV,COMPREENDENDO:PREPARO,CORTE E ENFIACAO EMELETRODUTO,NA BITOLA DE 70MM2.FORNECIMENTO E COLOCACAO</t>
  </si>
  <si>
    <t>FIO SOLIDO DE COBRE ELETROLITICO NU,TEMPERA MEIO-DURA,CLASSE1,SECAO CIRCULAR 1MM2,CONFORME ABNT NBR 5111.FORNECIMENTO ECOLOCACAO</t>
  </si>
  <si>
    <t>FIO SOLIDO DE COBRE ELETROLITICO NU,TEMPERA MEIO-DURA,CLASSE1,SECAO CIRCULAR 1,5MM2,CONFORME ABNT NBR 5111.FORNECIMENTOE COLOCACAO</t>
  </si>
  <si>
    <t>FIO SOLIDO DE COBRE ELETROLITICO NU,TEMPERA MEIO-DURA,CLASSE1,SECAO CIRCULAR 2,5MM2,CONFORME ABNT NBR 5111.FORNECIMENTOE COLOCACAO</t>
  </si>
  <si>
    <t>FIO SOLIDO DE COBRE ELETROLITICO NU,TEMPERA MEIO-DURA,CLASSE1,SECAO CIRCULAR 4MM2,CONFORME ABNT NBR 5111.FORNECIMENTO ECOLOCACAO</t>
  </si>
  <si>
    <t>FIO SOLIDO DE COBRE ELETROLITICO NU,TEMPERA MEIO-DURA,CLASSE1,SECAO CIRCULAR 6MM2,CONFORME ABNT NBR 5111.FORNECIMENTO ECOLOCACAO</t>
  </si>
  <si>
    <t>ENTRADA ENERGIA INDIVIDUAL,PADRAO ENEL,MEDICAO DIRETA,REDE AEREA,ATE 8KVA,MONOFASICA,INCL.CAIXA POLIMERICA P/MEDICAO DIRETA(MONOFASICA)CAIXA POLIMERICA P/DISJUNTOR MONOFASICO(ATE 63A)INTERNA,POLICARBONATO TAMPA TRANSPARENTE,CAIXA INSPECAO,HASTE E CONECTOR ATERRAMENTO,DEMAIS MAT.NECES.EXCL.POSTE,DISJUNTOR E CONDUTORES (ENTR.,SAIDA,ATERRAMENTO E CONECTORES)</t>
  </si>
  <si>
    <t>ENTRADA ENERGIA INDIVIDUAL,PADRAO ENEL,MEDICAO DIRETA,REDE AEREA,8KVA E 10KVA,BIFASICA,INCL.CAIXA POLIMERICA P/MEDICAO DIRETA POLIFASICA E CAIXA POLIMERICA P/DISJUNTOR POLIFASICO (ATE 100A) INTERNA,POLICARBONATO TAMPA TRANSPARENTE,CAIXA INSPECAO,HASTE E CONECTOR ATERRAMENTO,MAT.NECES.EXCL.POSTE,DISJUNTOR E CONDUTORES (ENTR.,SAIDA,ATERRAMENTO E CONECTORES)</t>
  </si>
  <si>
    <t>ENTRADA ENERGIA INDIVIDUAL,PADRAO ENEL,MEDICAO DIRETA,REDE AEREA,10KVA E 24KVA,TRIFASICA,INCL.CAIXA POLIMERICA P/MEDICAODIRETA POLIFASICA E CAIXA POLIMERICA P/DUSJUNTOR POLIFASICO(ATE 100A) INTERNA,POLICARBONATO TAMPA TRANSPARENTE,CAIXA INSPECAO,HASTE E CONECTOR ATERRAMENTO,MAT.NECES.EXCL.POSTE,DISJUNTOR E CONDUTORES (ENTR.SAIDA,ATERRAMENTO E CONECTORES)</t>
  </si>
  <si>
    <t>ENTRADA ENERGIA INDIVIDUAL,PADRAO ENEL,MEDICAO DIRETA,REDE AEREA,24KVA E 38KVA,TRIFASICA,INCL.CAIXA POLIMERICA P/MEDICAODIRETA POLIFASICA E CAIXA POLIMERICA P/DISJUNTOR POLIFASICO(ATE 100A) INTERNA,POLICARBONATO TAMPA TRANSPARENTE,CAIXA INSPECAO,HASTE E CONECTOR ATERRAMENTO,MAT.NECES.EXCL.POSTE,DISJUNTOR E CONDUTORES (ENTR.SAIDA,ATERRAMENTO E CONECTORES)</t>
  </si>
  <si>
    <t>ENTRADA ENERGIA INDIVIDUAL,PADRAO ENEL,MEDICAO DIRETA,REDE AEREA,38KVA E 47KVA,TRIFASICA,INCL.CAIXA POLIMERICA P/MEDICAODIRETA POLIFASICA(ATE 200A)CAIXA POLIMERICA P/DISJUNTOR POLIFASICO(ATE 200A)INTERNA,POLICARBONATO TAMPA TRANSPARENTE,CAIXA INSPECAO,HASTE E CONECTOR ATERRAMENTO,MAT.NECES.EXCL.POSTE,DISJUNTOR E CONDUTORES(ENTR.SAIDA,ATERRAMENTO CONECTORES)</t>
  </si>
  <si>
    <t>ENTRADA ENERGIA INDIVIDUAL,PADRAO ENEL,MEDICAO DIRETA,REDE AEREA,47KVA E 75KVA,TRIFASICA,INCL.CAIXA POLIMERICA P/MEDICAODIRETA POLIFASICA(ATE 200A)CAIXA POLIMERICA P/DISJUNTOR POLIFASICO(ATE 200A)INTERNA,POLICARBONATO TAMPA TRANSPARENTE,CAIXA INSPECAO,HASTE E CONECTOR ATERRAMENTO,MAT.NECES.EXCL.POSTE,DISJUNTOR E CONDUTORES(ENTR.SAIDA,ATERRAMENTO CONECTORES)</t>
  </si>
  <si>
    <t>ENTRADA DE ENERGIA INDIVIDUAL,PADRAO LIGHT,MEDICAO DIRETA,REDE AEREA,ATE 8KVA,INCL.CAIXA POLIMERICA MEDICAO DIRETA(CM1)E CAIXA POLIMERICA DISJUNTOR MONOFASICO(CDJ1) INTERNA,POLICARBONATO TAMPA TRANSPARENTE,CAIXA INSPECAO,HASTE E CONECTOR ATERRAMENTO,E DEMAIS MAT.NECES.EXCL.POSTE,DISJUNTOR E CONDUTORES (DE ENTRADA,SAIDA,ATERRAMENTO E RESPECTIVOS CONECTORES)</t>
  </si>
  <si>
    <t>ENTRADA ENERGIA INDIVIDUAL,PADRAO LIGHT,MEDICAO DIRETA,REDEAEREA,8KVA E 24KVA,INCL.CAIXA POLIMERICA P/MEDICAO DIRETA POLIFASICA(CM3) E CAIXA POLIMERICA P/DISJUNTOR POLIFASICO(CDJ3) INTERNA,POLICARBONATO TAMPA TRANSPARENTE,CAIXA INSPECAO,HASTE E CONECTOR ATERRAMENTO,MAT.NECES.EXCL.POSTE,DISJUNTOR ECONDUTORES (ENTR.SAIDA,ATERRAMENTO E RESPECTIVOS CONECTORES)</t>
  </si>
  <si>
    <t>ENTRADA ENERGIA INDIVIDUAL,PADRAO LIGHT,MEDICAO DIRETA,REDEAEREA,24KVA E 38KVA,INCL.CAIXA POLIMERICA P/MEDICAO DIRETA POLIFASICA(CM3) CAIXA POLIMERICA P/DISJUNTOR POLIFASICO(CDJ3)INTERNA,POLICARBONATO TAMPA TRANSPARENTE,CAIXA INSPECAO,3 HASTES CONECTORES ATERRAMENTO,MAT.NECES.EXCL.POSTE,DISJUNTORE CONDUTORES (ENTR.SAIDA,ATERRAMENTO RESPECTIVOS CONECTORES)</t>
  </si>
  <si>
    <t>ENTRADA ENERGIA INDIVIDUAL,PADRAO LIGHT,MEDICAO DIRETA,REDEAEREA,38KVA E 57KVA,INCL.CAIXA POLIMERICA P/MEDICAO DIRETA POLIFASICA(CM200-P) CAIXA DE PROTECAO GERAL(CPG200) INTERNA,POLICARBONATO TAMPA TRANSPARENTE,CAIXA INSPECAO,3 HASTES E CONECTORES ATERRAMENTO,E MAT.NECES.EXCL.POSTE,DISJUNTOR E CONDUTORES (ENTRADA,SAIDA,ATERRAMENTO E RESPECTIVOS CONECTORES)</t>
  </si>
  <si>
    <t>ENTRADA ENERGIA INDIVIDUAL,PADRAO LIGHT,MEDICAO DIRETA,REDEAEREA,57KVA E 76KVA,INCL.CAIXA POLIMERICA P/MEDICAO DIRETA POLIFASICA (CM200-P) E CAIXA PROTECAO GERAL (CPG200) INTERNA,POLICARBONATO TAMPA TRANSPARENTE,CAIXA INSPECAO,3 HASTES E CONECTORES ATERRAMENTO,E MAT.NECES.EXCL.POSTE,DISJUNTOR E CONDUTORES (ENTRADA,SAIDA,ATERRAMENTO E RESPECTIVOS CONECTORES)</t>
  </si>
  <si>
    <t>ENTRADA DE ENERGIA INDIVIDUAL,PADRAO LIGHT,MEDICAO DIRETA,REDE SUBTERRANEA,ATE 8KVA,INCL.CAIXA SECCIONADORA (CS1),CAIXAPOLIMERICA P/MEDICAO MONOFASICA (CM1),CAIXA POLIMERICA P/DISJUNTOR MONOFASICO (CDJ1) INTERNA,CAIXA INSPECAO,HASTE E CONECTOR ATERRAMENTO,DEMAIS MAT.NECESSARIOS,EXCL.DISJUNTOR E CONDUTORES (ENTRADA,SAIDA,ATERRAMENTO E RESPECTIVOS CONECTORES)</t>
  </si>
  <si>
    <t>ENTRADA DE ENERGIA INDIVIDUAL,PADRAO LIGHT,MEDICAO DIRETA,REDE SUBTERRANEA,8KVA E 24KVA,INCL.CAIXA SECCIONADORA(CS3),CAIXA POLIMERICA P/MEDICAO DIRETA POLIFASICA(CM3) CAIXA POLIMERICA P/DISJUNTOR POLIFASICO(CDJ3) INTERNA,CAIXA INSPECAO,HASTE E CONECTOR ATERRAMENTO,MAT.NECES.EXCL.DISJUNTOR E CONDUTORES (DE ENTRADA,SAIDA,ATERRAMENTO E RESPECTIVOS CONECTORES)</t>
  </si>
  <si>
    <t>ENTRADA DE ENERGIA INDIVIDUAL,PADRAO LIGHT,MEDICAO DIRETA,REDE SUBTERRANEA,24KVA E 38KVA,INCL.CAIXA SECCIONADORA(CS3),CAIXA POLIMERICA P/MEDICAO DIRETA POLIFASICA(CM3),CAIXA POLIMERICA P/DISJUNTOR POLIFASICO(CDJ3),CAIXA INSPECAO,3 HASTES ECONECTORES ATERRAMENTO,MAT.NECESSARIOS,EXCL.DISJUNTOR E CONDUTORES (ENTRADA,SAIDA,ATERRAMENTO E RESPECTIVOS CONECTORES)</t>
  </si>
  <si>
    <t>ENTRADA DE ENERGIA INDIVIDUAL,PADRAO LIGHT,MEDICAO DIRETA,REDE SUBTERRANEA,38KVA E 76KVA,INCLUSIVE CAIXA SECCIONADORA EMEDICAO (CSM200),CAIXA POLIMERICA DE PROTECAO GERAL (CPG200-P) INTERNA,CAIXA INSPECAO,3 HASTES E CONECTORES DE ATERRAMENTO E DEMAIS MATERIAIS NECESSARIOS,EXCLUSIVE DISJUNTOR E CONDUTORES (ENTRADA,SAIDA,ATERRAMENTO E RESPECTIVOS CONECTORES)</t>
  </si>
  <si>
    <t>SUBESTACAO SIMPLIFICADA PADRAO ENEL,COM TRANSFORMADOR TRIFASICO DE 30KVA,INCLUSIVE MEDICAO,POSTE E TODOS OS MATERIAIS ELETRICOS NECESSARIOS</t>
  </si>
  <si>
    <t>SUBESTACAO SIMPLIFICADA PADRAO ENEL,COM TRANSFORMADOR TRIFASICO DE 45KVA,INCLUSIVE MEDICAO,POSTE E TODOS OS MATERIAIS ELETRICOS NECESSARIOS</t>
  </si>
  <si>
    <t>SUBESTACAO SIMPLIFICADA PADRAO ENEL,COM TRANSFORMADOR TRIFASICO DE 75KVA,INCLUSIVE MEDICAO,POSTE E TODOS OS MATERIAIS ELETRICOS NECESSARIOS</t>
  </si>
  <si>
    <t>SUBESTACAO SIMPLIFICADA PADRAO ENEL,COM TRANSFORMADOR TRIFASICO DE 112,5KVA,INCLUSIVE MEDICAO,POSTE E TODOS OS MATERIAISELETRICOS NECESSARIOS</t>
  </si>
  <si>
    <t>SUBESTACAO SIMPLIFICADA PADRAO ENEL,COM TRANSFORMADOR TRIFASICO DE 150KVA,INCLUSIVE MEDICAO,POSTE E TODOS OS MATERIAIS ELETRICOS NECESSARIOS</t>
  </si>
  <si>
    <t>SUBESTACAO SIMPLIFICADA PADRAO ENEL,COM TRANSFORMADOR TRIFASICO DE 30KVA,EXCLUSIVE CABINE DE MEDICAO</t>
  </si>
  <si>
    <t>SUBESTACAO SIMPLIFICADA PADRAO ENEL,COM TRANSFORMADOR TRIFASICO DE 45KVA,EXCLUSIVE CABINE DE MEDICAO</t>
  </si>
  <si>
    <t>SUBESTACAO SIMPLIFICADA PADRAO ENEL,COM TRANSFORMADOR TRIFASICO DE 75KVA,EXCLUSIVE CABINE DE MEDICAO</t>
  </si>
  <si>
    <t>SUBESTACAO SIMPLIFICADA PADRAO ENEL,COM TRANSFORMADOR TRIFASICO DE 112,5KVA,EXCLUSIVE CABINE DE MEDICAO</t>
  </si>
  <si>
    <t>SUBESTACAO SIMPLIFICADA PADRAO ENEL,COM TRANSFORMADOR TRIFASICO DE 150KVA,EXCLUSIVE CABINE DE MEDICAO</t>
  </si>
  <si>
    <t>SUBESTACAO DE 225KVA,13,8KV-220/127V,INSTALADA EM PLATAFORMAAO TEMPO,PADRAO ENEL,INCLUSIVE CABINE DE MEDICAO</t>
  </si>
  <si>
    <t>SUBESTACAO DE 225KVA,13,8KV-220/127V,INSTALADA EM PLATAFORMAAO TEMPO,PADRAO ENEL,EXCLUSIVE CABINE DE MEDICAO</t>
  </si>
  <si>
    <t>INSTALACAO DE SISTEMA DE AQUECIMENTO SOLAR DE AGUA,DE BAIXAPRESSAO,CONFORME ABNT NBR 15569,PARA 100 E 200L E 1 COLETORSOLAR,INCLUSIVE COLETOR SOLAR,EXCLUSIVE RESERVATORIO (VER FAMILIA 18.210)</t>
  </si>
  <si>
    <t>INSTALACAO DE SISTEMA DE AQUECIMENTO SOLAR DE AGUA,DE BAIXAPRESSAO,CONFORME ABNT NBR 15569,PARA 300 E 400L E 2 COLETORES SOLARES,INCLUSIVE COLETOR SOLAR,EXCLUSIVE RESERVATORIO (VER FAMILIA 18.210)</t>
  </si>
  <si>
    <t>INSTALACAO DE SISTEMA DE AQUECIMENTO SOLAR DE AGUA,DE BAIXAPRESSAO,CONFORME ABNT NBR 15569,PARA 500 A 600L E 3 COLETORES SOLARES,INCLUSIVE COLETOR SOLAR,EXCLUSIVE RESERVATORIO (VER FAMILIA 18.210)</t>
  </si>
  <si>
    <t>INSTALACAO DE SISTEMA DE AQUECIMENTO SOLAR DE AGUA,DE BAIXAPRESSAO,CONFORME ABNT NBR 15569,PARA 800L E 4 COLETORES SOLARES,INCLUSIVE COLETOR SOLAR,EXCLUSIVE RESERVATORIO (VER FAMILIA 18.210)</t>
  </si>
  <si>
    <t>INSTALACAO DE SISTEMA DE AQUECIMENTO SOLAR DE AGUA,DE BAIXAPRESSAO,CONFORME ABNT NBR 15569,PARA 1000L E 5 COLETORES SOLARES,INCLUSIVE COLETOR SOLAR,EXCLUSIVE RESERVATORIO (VER FAMILIA 18.210)</t>
  </si>
  <si>
    <t>INSTALACAO DE PONTO DE WI-FI,COMPREENDENDO: 1 VARA DE ELETRODUTO DE 3/4",CONEXOES E CAIXAS,EXCLUSIVE CABOS OU FIOS</t>
  </si>
  <si>
    <t>INSTALACAO DE PONTO PARA ANTENA DE TV OU SISTEMA DE CFTV,COMPREENDENDO: 1 VARA DE ELETRODUTO DE 3/4",CONEXOES E CAIXAS,EXCLUSIVE CABOS OU FIOS</t>
  </si>
  <si>
    <t>INSTALACAO DE PONTO PARA ANTENA DE TV OU SISTEMA DE CFTV,COMPREENDENDO: 2 VARAS DE ELETRODUTO DE 3/4",CONEXOES E CAIXAS,EXCLUSIVE CABOS OU FIOS</t>
  </si>
  <si>
    <t>INSTALACAO DE PONTO PARA ANTENA DE TV OU SISTEMA DE CFTV,COMPREENDENDO: 3 VARAS DE ELETRODUTO DE 3/4",CONEXOES E CAIXAS,EXCLUSIVE CABOS OU FIOS</t>
  </si>
  <si>
    <t>INSTALACAO DE PONTO PARA ANTENA DE TV OU SISTEMA DE CFTV,COMPREENDENDO: 4 VARAS DE ELETRODUTO DE 3/4",CONEXOES E CAIXAS,EXCLUSIVE CABOS OU FIOS</t>
  </si>
  <si>
    <t>INSTALACAO DE CONJUNTO DE 4 PONTOS DE TELEFONE E LOGICA,COMPREENDENDO: 5 VARAS DE ELETRODUTO DE 3/4",CONEXOES E CAIXAS,EXCLUSIVE CABOS OU FIOS</t>
  </si>
  <si>
    <t>INSTALACAO DE CONJUNTO DE 3 PONTOS DE TELEFONE E LOGICA,COMPREENDENDO: 4 VARAS DE ELETRODUTO DE 3/4",CONEXOES E CAIXAS,EXCLUSIVE CABOS OU FIOS</t>
  </si>
  <si>
    <t>INSTALACAO DE CONJUNTO DE 2 PONTOS DE TELEFONE E LOGICA,COMPREENDENDO: 3 VARAS DE ELETRODUTO DE 3/4",CONEXOES E CAIXAS,EXCLUSIVE CABOS OU FIOS</t>
  </si>
  <si>
    <t>INSTALACAO DE PONTO DE TELEFONE E LOGICA,COMPREENDENDO:2 VARAS DE ELETRODUTO DE 3/4",CONEXOES E CAIXAS,EXCLUSIVE CABOS OU FIOS</t>
  </si>
  <si>
    <t>CAIXA DE LIGACAO DE ALUMINIO SILICIO,TIPO CONDULETES,NO FORMATO LB,DIAMETRO DE 1.1/2".FORNECIMENTO E COLOCACAO</t>
  </si>
  <si>
    <t>CAIXA DE LIGACAO DE ALUMINIO SILICIO,TIPO CONDULETES,NO FORMATO TB,DIAMETRO DE 1".FORNECIMENTO E COLOCACAO</t>
  </si>
  <si>
    <t>CAIXA DE LIGACAO DE ALUMINIO SILICIO,TIPO CONDULETES,NO FORMATO TB,DIAMETRO DE 2".FORNECIMENTO E COLOCACAO</t>
  </si>
  <si>
    <t>CAIXA POLIMERICA DE INSPECAO DE ATERRAMENTO COM DIAMETRO SUPERIOR DE APROXIMADAMENTE 23CM E ALTURA APROXIMADA DE 25CM,COM TAMPA.FORNECIMENTO E COLOCACAO</t>
  </si>
  <si>
    <t>CAIXA DE PASSAGEM DE EMBUTIR,EM ACO,COM TAMPA PARAFUSADA,DE12X12CM.FORNECIMENTO E COLOCACAO</t>
  </si>
  <si>
    <t>CAIXA DE PASSAGEM DE EMBUTIR,EM ACO,COM TAMPA PARAFUSADA,DE15X15CM.FORNECIMENTO E COLOCACAO</t>
  </si>
  <si>
    <t>CAIXA DE PASSAGEM DE EMBUTIR,EM ACO,COM TAMPA PARAFUSADA,DE20X20CM.FORNECIMENTO E COLOCACAO</t>
  </si>
  <si>
    <t>CAIXA DE PASSAGEM DE EMBUTIR,EM ACO,COM TAMPA PARAFUSADA,DE25X25CM.FORNECIMENTO E COLOCACAO</t>
  </si>
  <si>
    <t>CAIXA DE PASSAGEM DE EMBUTIR,EM ACO,COM TAMPA PARAFUSADA,DE30X30CM.FORNECIMENTO E COLOCACAO</t>
  </si>
  <si>
    <t>CAIXA DE PASSAGEM DE EMBUTIR,EM ACO,COM TAMPA PARAFUSADA,DE40X40CM.FORNECIMENTO E COLOCACAO</t>
  </si>
  <si>
    <t>CAIXA DE PASSAGEM DE EMBUTIR,EM ACO,COM TAMPA PARAFUSADA,DE50X50CM.FORNECIMENTO E COLOCACAO</t>
  </si>
  <si>
    <t>TOMADA DE PISO,SIMPLES,EM CORPO DE ALUMINIO FUNDIDO E TAMPAEM LATAO POLIDO,10A/250V.FORNECIMENTO E COLOCACAO</t>
  </si>
  <si>
    <t>TOMADA DUPLA DE PISO,EM CORPO DE ALUMINIO FUNDIDO E TAMPA EMLATAO POLIDO,10A/250V.FORNECIMENTO E COLOCACAO</t>
  </si>
  <si>
    <t>LAMPADA FLUORESCENTE COMPACTA INTEGRADA,ELETRONICA,DE 25W.FORNECIMENTO E COLOCACAO</t>
  </si>
  <si>
    <t>LAMPADA FLUORESCENTE COMPACTA INTEGRADA,ELETRONICA,DE 18W.FORNECIMENTO E COLOCACAO</t>
  </si>
  <si>
    <t>LAMPADA DE VAPOR METALICO OVOIDE DE 250W-220V,BULBO OVOIDE.FORNECIMENTO E COLOCACAO</t>
  </si>
  <si>
    <t>LAMPADA DE VAPOR METALICO OVOIDE DE 400W-220V,BULBO OVOIDE.FORNECIMENTO E COLOCACAO</t>
  </si>
  <si>
    <t>LAMPADA DE VAPOR METALICO DE 2000W-220V,BULBO OVOIDE.FORNECIMENTO E COLOCACAO</t>
  </si>
  <si>
    <t>LAMPADA LED,BULBO,A60,9W,100/240V,BASE E-27.FORNECIMENTO E COLOCACAO</t>
  </si>
  <si>
    <t>LAMPADA LED,BULBO,A60,10,5W,100/240V,BASE E-27.FORNECIMENTOE COLOCACAO</t>
  </si>
  <si>
    <t>LAMPADA LED,TUBULAR,600MM,T8,9W,FLUXO LUMINOSO EM TORNO DE 900LM</t>
  </si>
  <si>
    <t>LAMPADA LED,TUBULAR,1200MM,T8,18W,FLUXO LUMINOSO EM TORNO DE1850LM</t>
  </si>
  <si>
    <t>LAMPADA LED,TUBULAR,HF 1200MM,T5,26W,FLUXO LUMINOSO EM TORNODE 3900LM</t>
  </si>
  <si>
    <t>LAMPADA LED,BULBO,A60,12W,100/200V,BASE E-27.FORNECIMENTO ECOLOCACAO</t>
  </si>
  <si>
    <t>LAMPADA LED,BULBO,A60,15W,100/240V,BASE E-27.FORNECIMENTO ECOLOCACAO</t>
  </si>
  <si>
    <t>LAMPADA LED,BULBO,A60,20W,100/240V,BASE E-27.FORNECIMENTO ECOLOCACAO</t>
  </si>
  <si>
    <t>LAMPADA LED,BULBO,A60,25W,100/240V,BASE E-27.FORNECIMENTO ECOLOCACAO</t>
  </si>
  <si>
    <t>LAMPADA LED,BULBO,A60,30W,100/240V,BASE E-27.FORNECIMENTO ECOLOCACAO</t>
  </si>
  <si>
    <t>COLOCACAO DE RESERVATORIO DE FIBROCIMENTO,FIBRA DE VIDRO OUSEMELHANTE DE 6000L,INCLUSIVE PECAS DE APOIO EM ALVENARIA EMADEIRA SERRADA,E FLANGES DE LIGACAO HIDRAULICA,EXCLUSIVE FORNECIMENTO DO RESERVATORIO</t>
  </si>
  <si>
    <t>TUBO DE FERRO GALVANIZADO DE 1/2",COM COSTURA,INCLUSIVE CONEXOES E EMENDAS,EXCLUSIVE ABERTURA E FECHAMENTO DE RASGO.FORNECIMENTO E ASSENTAMENTO</t>
  </si>
  <si>
    <t>TUBO DE FERRO GALVANIZADO DE 3/4",COM COSTURA,INCLUSIVE CONEXOES E EMENDAS,EXCLUSIVE ABERTURA E FECHAMENTO DE RASGO.FORNECIMENTO E ASSENTAMENTO</t>
  </si>
  <si>
    <t>TUBO DE FERRO GALVANIZADO DE 1",COM COSTURA,INCLUSIVE EMENDAS E CONEXOES,EXCLUSIVE ABERTURA E FECHAMENTO DE RASGO.FORNECIMENTO E ASSENTAMENTO</t>
  </si>
  <si>
    <t>TUBO DE FERRO GALVANIZADO DE 1.1/4",COM COSTURA,INCLUSIVE CONEXOES E EMENDAS,EXCLUSIVE ABERTURA E FECHAMENTO DE RASGO.FORNECIMENTO E ASSENTAMENTO</t>
  </si>
  <si>
    <t>TUBO DE FERRO GALVANIZADO DE 1.1/2",COM COSTURA,INCLUSIVE CONEXOES E EMENDAS,EXCLUSIVE ABERTURA E FECHAMENTO DE RASGO.FORNECIMENTO E ASSENTAMENTO</t>
  </si>
  <si>
    <t>TUBO DE FERRO GALVANIZADO DE 2",COM COSTURA,INCLUSIVE CONEXOES E EMENDAS,EXCLUSIVE ABERTURA E FECHAMENTO DE RASGO.FORNECIMENTO E ASSENTAMENTO</t>
  </si>
  <si>
    <t>TUBO DE FERRO GALVANIZADO DE 2.1/2",COM COSTURA,INCLUSIVE CONEXOES E EMENDAS,EXCLUSIVE ABERTURA E FECHAMENTO DE RASGO.FORNECIMENTO E ASSENTAMENTO</t>
  </si>
  <si>
    <t>TUBO DE FERRO GALVANIZADO DE 3",COM COSTURA,INCLUSIVE CONEXOES E EMENDAS,EXCLUSIVE ABERTURA E FECHAMENTO DE RASGO.FORNECIMENTO E ASSENTAMENTO</t>
  </si>
  <si>
    <t>TUBO DE FERRO GALVANIZADO DE 4",COM COSTURA,INCLUSIVE CONEXOES E EMENDAS,EXCLUSIVE ABERTURA E FECHAMENTO DE RASGO.FORNECIMENTO E ASSENTAMENTO</t>
  </si>
  <si>
    <t>TUBO DE FERRO GALVANIZADO DE 5",COM COSTURA,INCLUSIVE CONEXOES E EMENDAS,EXCLUSIVE ABERTURA E FECHAMENTO DE RASGO.FORNECIMENTO E ASSENTAMENTO</t>
  </si>
  <si>
    <t>TUBO DE FERRO GALVANIZADO DE 6",COM COSTURA,INCLUSIVE CONEXOES E EMENDAS,EXCLUSIVE ABERTURA E FECHAMENTO DE RASGO.FORNECIMENTO E ASSENTAMENTO</t>
  </si>
  <si>
    <t>TUBO DE FERRO GALVANIZADO DE 5",COM COSTURA,EXCLUSIVE EMENDAS,CONEXOES,ABERTURA E FECHAMENTO DE RASGO.FORNECIMENTO E ASSENTAMENTO</t>
  </si>
  <si>
    <t>TUBO DE FERRO GALVANIZADO DE 6",COM COSTURA,EXCLUSIVE EMENDAS,CONEXOES,ABERTURA E FECHAMENTO DE RASGO.FORNECIMENTO E ASSENTAMENTO</t>
  </si>
  <si>
    <t>TUBO DE PVC RIGIDO,CONFORME ABNT NBR-5688 DE 75MM,LINHA REFORCADA,SOLDAVEL,EXCLUSIVE EMENDAS,CONEXOES,ABERTURA E FECHAMENTO DE RASGO.FORNECIMENTO E ASSENTAMENTO</t>
  </si>
  <si>
    <t>TUBO DE PVC RIGIDO,CONFORME ABNT NBR-5688 DE 100MM,LINHA REFORCADA,SOLDAVEL,EXCLUSIVE EMENDAS,CONEXOES,ABERTURA E FECHAMENTO DE RASGO.FORNECIMENTO E ASSENTAMENTO</t>
  </si>
  <si>
    <t>TUBO DE PVC RIGIDO,CONFORME ABNT NBR-5688 DE 150MM,LINHA REFORCADA,SOLDAVEL,EXCLUSIVE EMENDAS,CONEXOES,ABERTURA E FECHAMENTO DE RASGO.FORNECIMENTO E ASSENTAMENTO</t>
  </si>
  <si>
    <t>TUBO DE PVC RIGIDO,CONFORME ABNT NBR-5688 DE 75MM,LINHA REFORCADA,SOLDAVEL,INCLUSIVE CONEXOES E EMENDAS,EXCLUSIVE ABERTURA E FECHAMENTO DE RASGO.FORNECIMENTO E ASSENTAMENTO</t>
  </si>
  <si>
    <t>TUBO DE PVC RIGIDO,CONFORME ABNT NBR-5688 DE 100MM,LINHA REFORCADA,SOLDAVEL,INCLUSIVE CONEXOES E EMENDAS,EXCLUSIVE ABERTURA E FECHAMENTO DE RASGO.FORNECIMENTO E ASSENTAMENTO</t>
  </si>
  <si>
    <t>TUBO DE PVC RIGIDO,CONFORME ABNT NBR-5688 DE 150MM,LINHA REFORCADA,SOLDAVEL,INCLUSIVE CONEXOES E EMENDAS,EXCLUSIVE ABERTURA E FECHAMENTO DE RASGO.FORNECIMENTO E ASSENTAMENTO</t>
  </si>
  <si>
    <t>TUBO DE PVC,CONFORME ABNT NBR-7362,PARA ESGOTO SANITARIO,COMDIAMETRO NOMINAL DE 200MM,INCLUSIVE ANEL DE BORRACHA.FORNECIMENTO E COLOCACAO</t>
  </si>
  <si>
    <t>TUBO DE PVC RIGIDO,CONFORME ABNT NBR-5688,DE 100MM,LINHA REFORCADA,SOLDAVEL,PARA PROTECAO DE CONDUTORES DE SISTEMA DE TELEFONIA SIMPLES,ASSENTADOS E COBERTOS COM CAMADA DE CONCRETO,EXCLUSIVE ESCAVACAO E REATERRO.FORNECIMENTO E ASSENTAMENTO</t>
  </si>
  <si>
    <t>TUBO DE PVC RIGIDO,CONFORME ABNT NBR-5688,DE 100MM,LINHA REFORCADA,SOLDAVEL,PARA PROTECAO DE CONDUTORES DE SISTEMA DE TELEFONIA,LINHA DUPLA,ASSENTADOS E COBERTOS COM CAMADA DE CONCRETO,EXCLUSIVE ESCAVACAO E REATERRO.FORNECIMENTO E ASSENTAMENTO</t>
  </si>
  <si>
    <t>TUBO DE PVC RIGIDO,CONFORME ABNT NBR-5688,DE 100MM,LINHA REFORCADA,SOLDAVEL,PARA PROTECAO DE CONDUTORES DE SISTEMA DE TELEFONIA,LINHA TRIPLA,ASSENTADOS E COBERTOS COM CAMADA DE CONCRETO,EXCLUSIVE ESCAVACAO E REATERRO.FORNECIMENTO E ASSENTAMENTO</t>
  </si>
  <si>
    <t>LIGACAO PREDIAL DE ESGOTO SANITARIO,SEGUNDO INSTRUCOES DA CEDAE,INCLUSIVE CAIXA DE INSPECAO COM TAMPAO DE FERRO FUNDIDONODULAR,CLASSE B125,CONFORME ABNT NBR 10160,EM LOGRADOURO DOTADO DE COLETOR DUPLO.ESTE CUSTO INCLUI ESCAVACAO E REATERRO</t>
  </si>
  <si>
    <t>LIGACAO PREDIAL DE ESGOTO SANITARIO,SEGUNDO INSTRUCOES DA CEDAE,INCLUSIVE CAIXA DE INSPECAO COM TAMPAO DE FERRO FUNDIDONODULAR,CLASSE D400,CONFORME ABNT NBR 10160,EM LOGRADOURO DOTADO DE COLETOR DUPLO.ESTE CUSTO INCLUI ESCAVACAO E REATERRO</t>
  </si>
  <si>
    <t>LIGACAO PREDIAL DE ESGOTO SANITARIO,SEGUNDO INSTRUCOES DA CEDAE,INCLUSIVE CAIXA DE INSPECAO COM TAMPAO DE FERRO FUNDIDONODULAR,CLASSE B125,CONFORME ABNT NBR 10160,EM LOGRADOURO SEM PAVIMENTACAO,DOTADO DE COLETOR UNICO.ESTE CUSTO INCLUI ESCAVACAO E REATERRO</t>
  </si>
  <si>
    <t>LIGACAO PREDIAL DE ESGOTO SANITARIO,SEGUNDO INSTRUCOES DA CEDAE,INCLUSIVE CAIXA DE INSPECAO COM TAMPAO DE FERRO FUNDIDONODULAR,CLASSE D400,CONFORME ABNT NBR 10160,EM LOGRADOURO SEM PAVIMENTACAO,DOTADO DE COLETOR UNICO.ESTE CUSTO INCLUI ESCAVACAO E REATERRO</t>
  </si>
  <si>
    <t>LIGACAO PREDIAL DE ESGOTO SANITARIO,SEGUNDO INSTRUCOES DA CEDAE,INCLUSIVE CAIXA DE INSPECAO COM TAMPAO DE FERRO FUNDIDONODULAR,CLASSE B125,CONFORME ABNT NBR 10160,EM LOGRADOURO PAVIMENTADO,COM PARALELEPIPEDOS SOBRE COLCHOES DE AREIA OU PODE PEDRA,E DOTADO DE COLETOR UNICO.ESTE CUSTO INCLUI ESCAVACAO E REATERRO</t>
  </si>
  <si>
    <t>LIGACAO PREDIAL DE ESGOTO SANITARIO,SEGUNDO INSTRUCOES DA CEDAE,INCLUSIVE CAIXA DE INSPECAO COM TAMPAO DE FERRO FUNDIDONODULAR,CLASSE D400,CONFORME ABNT NBR 10160,EM LOGRADOURO PAVIMENTADO,COM PARALELEPIPEDOS SOBRE COLCHOES DE AREIA OU PODE PEDRA,E DOTADO DE COLETOR UNICO.ESTE CUSTO INCLUI ESCAVACAO E REATERRO</t>
  </si>
  <si>
    <t>LIGACAO PREDIAL DE ESGOTO SANITARIO,SEGUNDO INSTRUCOES DA CEDAE,INCLUSIVE CAIXA DE INSPECAO COM TAMPAO DE FERRO FUNDIDONODULAR,CLASSE B125,CONFORME ABNT NBR 10160,EM LOGRADOURO PAVIMENTADO,COM LENCOL DE ASFALTO SOBRE CAMADA DE CONCRETO E DOTADO DE COLETOR UNICO.ESTE CUSTO INCLUI ESCAVACAO E REATERRO</t>
  </si>
  <si>
    <t>LIGACAO PREDIAL DE ESGOTO SANITARIO,SEGUNDO INSTRUCOES DA CEDAE,INCLUSIVE CAIXA DE INSPECAO COM TAMPAO DE FERRO FUNDIDONODULAR,CLASSE D400,CONFORME ABNT NBR 10160,EM LOGRADOURO PAVIMENTADO,COM LENCOL DE ASFALTO SOBRE CAMADA DE CONCRETO E DOTADO DE COLETOR UNICO.ESTE CUSTO INCLUI ESCAVACAO E REATERRO</t>
  </si>
  <si>
    <t>CONDUTOR CIRCULAR PARA CALHA DE BEIRAL DE PVC,DN 88,INCLUSIVE CONEXOES.FORNECIMENTO E COLOCACAO</t>
  </si>
  <si>
    <t>COBERTURA EM TELHAS ONDULADAS DE GALVALUME,COM ESPESSURA APROXIMADA DE 0,5MM,SOBREPOSICAO LATERAL DE UMA ONDA E LONGITUDINAL DE 0,20M,FIXACAO COM PARAFUSOS OU HASTES DE ALUMINIO,5/16"X250MM COM ROSCA,EXCLUSIVE MADEIRAMENTO E CUMEEIRA.MEDIDAPELA AREA REAL DE COBERTURA.FORNECIMENTO E COLOCACAO</t>
  </si>
  <si>
    <t>COBERTURA EM TELHAS ONDULADAS DE GALVALUME,COM ESPESSURA APROXIMADA DE 0,7MM,SOBREPOSICAO LATERAL DE UMA ONDA E LONGITUDINAL DE 0,20M,FIXACAO COM PARAFUSOS OU HASTES DE ALUMINIO,5/16"X250MM COM ROSCA,EXCLUSIVE MADEIRAMENTO E CUMEEIRA.MEDIDAPELA AREA REAL DE COBERTURA.FORNECIMENTO E COLOCACAO</t>
  </si>
  <si>
    <t>CUMEEIRA DE GALVALUME,COM ESPESSURA APROXIMADA DE 0,5MM,0,30M DE ABA PARA CADA LADO,PARA TELHAS ONDULADAS.FORNECIMENTO ECOLOCACAO</t>
  </si>
  <si>
    <t>COBERTURA EM TELHAS TRAPEZOIDAIS DE GALVALUME,COM ESPESSURAAPROXIMADA DE 0,5MM,SOBREPOSICAO LATERAL DE UMA ONDA E LONGITUDINAL DE 0,20M,FIXACAO COM PARAFUSOS OU HASTES DE ALUMINIO5/16"X250MM COM ROSCA,EXCLUSIVE MADEIRAMENTO E CUMEEIRA.MEDIDA PELA AREA REAL DE COBERTURA.FORNECIMENTO E COLOCACAO</t>
  </si>
  <si>
    <t>COBERTURA EM TELHAS TRAPEZOIDAIS DE GALVALUME,COM ESPESSURAAPROXIMADA DE 0,7MM,SOBREPOSICAO LATERAL DE UMA ONDA E LONGITUDINAL DE 0,20M,FIXACAO COM PARAFUSOS OU HASTES DE ALUMINIO5/16"X250MM COM ROSCA,EXCLUSIVE MADEIRAMENTO E CUMEEIRA.MEDIDA PELA AREA REAL DA COBERTURA.FORNECIMENTO E COLOCACAO</t>
  </si>
  <si>
    <t>CUMEEIRA DE GALVALUME,COM ESPESSURA APROXIMADA DE 0,5MM,0,30M DE ABA PARA CADA LADO,PARA TELHAS TRAPEZOIDAIS.FORNECIMENTO E COLOCACAO</t>
  </si>
  <si>
    <t>CUMEEIRA DE GALVALUME,COM ESPESSURA APROXIMADA DE 0,5MM,0,20M DE ABA PARA CADA LADO,PARA TELHAS TRAPEZOIDAIS.FORNECIMENTO E COLOCACAO</t>
  </si>
  <si>
    <t>CALHA DE GALVALUME,0,30M,EM CHAPA DE ESPESSURA APROXIMADA DE0,7MM E DESENVOLVIMENTO 0,50M.FORNECIMENTO E COLOCACAO</t>
  </si>
  <si>
    <t>CALHA DE GALVALUME,0,30M,EM CHAPA DE ESPESSURA APROXIMADA DE0,7MM E DESENVOLVIMENTO DE 1M.FORNECIMENTO E COLOCACAO</t>
  </si>
  <si>
    <t>CALHA DE GALVALUME,0,18M,EM CHAPA DE ESPESSURA APROXIMADA DE0,5MM E DESENVOLVIMENTO 0,30M.FORNECIMENTO E COLOCACAO</t>
  </si>
  <si>
    <t>RUFO DE GALVALUME COM MEDIDAS APROXIMADAS DE (0,7X500)MM.FORNECIMENTO E COLOCACAO</t>
  </si>
  <si>
    <t>RUFO DE GALVALUME COM MEDIDAS APROXIMADAS DE (0,5X300)MM.FORNECIMENTO E COLOCACAO</t>
  </si>
  <si>
    <t>COBERTURA EM TELHAS DE GALVALUME COM ACABAMENTO EM VERNIZ NAS 2 FACES (INTERNA E EXTERNA),NO MODELO TRAPEZOIDAL OU ONDULADA,NA ESPESSURA DE 0,5MM.MEDIDA PELA AREA REAL DE COBERTURA.FORNECIMENTO E COLOCACAO</t>
  </si>
  <si>
    <t>COBERTURA EM TELHAS DE GALVALUME COM ACABAMENTO EM VERNIZ EM1 FACE E PINTADA NA OUTRA,MODELO TRAPEZOIDAL OU ONDULADA,NAESPESSURA DE 0,5MM.MEDIDA PELA AREA REAL DE COBERTURA.FORNECIMENTO E COLOCACAO</t>
  </si>
  <si>
    <t>RUFO EM GALVALUME,COM ACABAMENTO EM VERNIZ NAS 2 FACES,TRAPEZOIDAL OU ONDULADA,MEDINDO APROXIMADAMENTE (1265X600X0,5)MM.FORNECIMENTO E COLOCACAO</t>
  </si>
  <si>
    <t>RUFO EM GALVALUME,COM ACABAMENTO EM VERNIZ EM 1 FACE E PINTADA NA OUTRA,TRAPEZOIDAL OU ONDULADA,MEDINDO APROXIMADAMENTE(1265X600X0,5)MM.FORNECIMENTO E COLOCACAO</t>
  </si>
  <si>
    <t>CUMEEIRA EM GALVALUME COM ACABAMENTO EM VERNIZ NAS 2 FACES,TRAPEZOIDAL OU ONDULADA,MEDINDO APROXIMADAMENTE (1265X600X0,5)MM.FORNECIMENTO E COLOCACAO</t>
  </si>
  <si>
    <t>CUMEEIRA EM GALVALUME COM ACABAMENTO EM VERNIZ EM 1 FACE E PINTADA NA OUTRA,TRAPEZOIDAL OU ONDULADA,MEDINDO APROXIMADAMENTE (1265X600X0,5)MM.FORNECIMENTO E COLOCACAO</t>
  </si>
  <si>
    <t>CONTRA RUFO EM GALVALUME,COM ACABAMENTO EM VERNIZ NAS 2 FACES,TRAPEZOIDAL OU ONDULADA,MEDINDO APROXIMADAMENTE (1500X562X0,5)MM.FORNECIMENTO E COLOCACAO</t>
  </si>
  <si>
    <t>CONTRA RUFO EM GALVALUME,COM ACABAMENTO EM VERNIZ EM 1 FACEE PINTADA NA OUTRA,TRAPEZOIDAL OU ONDULADA,MEDINDO APROXIMADAMENTE (1500X562X0,5)MM.FORNECIMENTO E COLOCACAO</t>
  </si>
  <si>
    <t>COBERTURA EM TELHA TERMICA DE GALVALUME,TRAPEZOIDAL,DUPLA COM ESPESSURA DE 30MM,INCLUSIVE TODOS OS ACESSORIOS NECESSARIOS A SUA EXECUCAO.MEDIDA PELA AREA REAL DE COBERTURA.FORNECIMENTO E COLOCACAO</t>
  </si>
  <si>
    <t>COBERTURA TERMO-ISOLANTE,DUPLA,TRAPEZOIDAL,GALVALUME 0,40MM,P/USO ONDE SE REQUER CONFORTO TERMICO,DUPLA ESTANQUEIDADE LATERAL,S/PINTURA,RECHEIO DE POLIESTIRENO EXPANDIDO(EPS ALTURA=40MM)C/RETARDANTE A CHAMA E DENSIDADE CONFORME ABNT NBR-11.752,LARGURA UTIL DE 0,99M,COMPRIMENTO ATE 12,00M,INCL.ACESSORIOS P/FIXACAO,ALTURA TOTAL 78,8MM.FORNECIMENTO E COLOCACAO</t>
  </si>
  <si>
    <t>COBERTURA AUTO-PORTANTE EM CHAPAS DE ACO ZINCADO,PRE-PINTADAS COM PRIMER,A BASE EPOXI E TINTA POLIESTER,ESPESSURA ATE 1MM,LARGURA DE 0,90M,VAO LIVRE ATE 8,5M,PESO APROXIMADO DE 10KG/M2,INCLUSIVE FIXACOES E MEDIDA PELA AREA REAL DE COBERTURA.FORNECIMENTO E COLOCACAO</t>
  </si>
  <si>
    <t>COBERTURA AUTO-PORTANTE EM CHAPAS DE ACO ZINCADO,COM PINTURA(SISTEMA COIL COATING) BRANCA EXTERIOR E CINZA INTERIORMENTE,ESPESSURA ATE 1MM,LARGURA DE 0,90M,VAO LIVRE ATE 8,5M,PESOAPROXIMADO DE 10KG/M2,INCLUSIVE FIXACOES E MEDIDA PELA AREAREAL DE COBERTURA.FORNECIMENTO E COLOCAO</t>
  </si>
  <si>
    <t>COBERTURA AUTO-PORTANTE EM CHAPAS DE ACO ZINCADO,PRE-PINTADAS COM PRIMER,A BASE EPOXI E TINTA POLIESTER,ESPESSURA ATE 1MM,LARGURA DE 0,90M,VAO ENTRE 8,51 E 13,50M,PESO APROXIMADO DE 10KG/M2,INCLUSIVE FIXACOES E MEDIDA PELA AREA REAL DE COBERTURA.FORNECIMENTO E COLOCACAO</t>
  </si>
  <si>
    <t>COBERTURA AUTO-PORTANTE EM CHAPAS DE ACO ZINCADO,COM PINTURA(SISTEMA COIL COATING) BRANCA EXTERIOR E CINZA INTERIORMENTE,ESPESSURA ATE 1MM,LARGURA DE 0,90M,VAO ENTRE 8,51 E 13,50M,PESO APROXIMADO DE 10KG/M2,INCLUSIVE FIXACOES E MEDIDA PELAAREA REAL DE COBERTURA.FORNECIMENTO E COLOCACAO</t>
  </si>
  <si>
    <t>COBERTURA AUTO-PORTANTE EM CHAPAS DE ACO ZINCADO,PRE-PINTADAS COM PRIMER,A BASE EPOXI E TINTA POLIESTER,ESPESSURA DE 1,25MM,LARGURA DE 0,90M,VAO ENTRE 13,51 E 20,00M,PESO APROXIMADO DE 13,5KG/M2,INCLUSIVE FIXACOES E MEDIDA PELA AREA REAL DECOBERTURA.FORNECIMENTO E COLOCACAO</t>
  </si>
  <si>
    <t>COBERTURA AUTO-PORTANTE EM CHAPAS DE ACO ZINCADO,COM PINTURA(SISTEMA COIL COATING) BRANCA EXTERIOR E CINZA INTERIORMENTE,ESPESSURA 1,25MM,LARGURA DE 0,90M,VAO ENTRE 13,51 E 20,00M,PESO APROXIMADO DE 13,5KG/M2,INCLUSIVE FIXACOES E MEDIDA PELA AREA REAL DE COBERTURA.FORNECIMENTO E COLOCACAO</t>
  </si>
  <si>
    <t>COBERTURA AUTO-PORTANTE EM CHAPAS DE ACO ZINCADO,PRE-PINTADAS COM PRIMER,A BASE EPOXI E TINTA POLIESTER,ESPESSURA DE 1,55MM,LARGURA DE 0,90M,VAO ENTRE 20,01 E 22,00M,PESO APROXIMADO DE 18,5KG/M2,INCLUSIVE FIXACOES E MEDIDA PELA AREA REAL DECOBERTURA.FORNECIMENTO E COLOCACAO</t>
  </si>
  <si>
    <t>COBERTURA AUTO-PORTANTE EM CHAPAS DE ACO ZINCADO,COM PINTURA(SISTEMA COIL COATING) BRANCA EXTERIOR E CINZA INTERIORMENTE,ESPESSURA DE 1,55MM,LARGURA DE 0,90M,VAO ENTRE 20,01 E 22,,00M,PESO APROXIMADO DE 18,5KG/M2,INCLUSIVE FIXACOES E MEDIDA PELA AREA REAL DE COBERTURA.FORNECIMENTO E COLOCACAO</t>
  </si>
  <si>
    <t>COBERTURA COM TELHAS TRAPEZOIDAIS EM ACO GALVANIZADO,ESPESSURA DE 0,5MM,INCLUSIVE FIXACOES E MEDIDA PELA AREA REAL DA COBERTURA</t>
  </si>
  <si>
    <t>TELHADO VERDE COM PRE-VEGETACAO,CONSTITUIDO DE: MEMBRANA DEPROTECAO ANTI-RAIZES,PLACAS PARA DRENAGEM CONTROLADA,MEMBRANA PARA RETENCAO DE NUTRIENTES E SUBSTRATO LEVE E NUTRITIVO.FORNECIMENTO,COLOCACAO E IRRIGACAO</t>
  </si>
  <si>
    <t>SUBCOBERTURA COMPOSTA DE DUAS FOLHAS DE ALUMINIO ESTRUTURADOE UMA FOLHA DE POLIETILENO ALTA DENSIDADE TRANCADO,COM ESPESSURA APROXIMADA ENTRE 0,15MM E 0,17MM,INCLUSIVE MADEIRAMENTO DE FIXACAO.FORNECIMENTO E COLOCACAO</t>
  </si>
  <si>
    <t>SUBCOBERTURA COMPOSTA POR ESPUMA DE POLIETILENO EXPANDIDO ELAMINADO METALIZADO,COM ESPESSURA APROXIMADA DE 5MM,INCLUSIVE MADEIRAMENTO DE FIXACAO.FORNECIMENTO E COLOCACAO</t>
  </si>
  <si>
    <t>IMPERMEABILIZACAO C/MANTA A BASE ASFALTO MODIFICADO C/POLIMEROS,CONFORME ABNT NBR 9952,TIPO III-B,ESP.4,00MM,CONSUMO MINIMO 1,15M2/M2,APLICACAO CHAMA MACARICO SOBRE PRIMER ASFALTICO BASE AGUA OU SOLVENTE,CONSUMO 0,40KG/M2,INCL.ESTE,SUBSTRATO CAIMENTO 1%,EXCL.REGULARIZACAO,CAMADA SEPARADORA E PROTECAO MECANICA.</t>
  </si>
  <si>
    <t>IMPERMEABILIZACAO C/MANTA A BASE DE ASFALTO MODIFICADO C/POLIMEROS,CONFORME ABNT NBR 9952,TIPO III-A,C/ESP.4,00M,CONSUMOMINIMO 1,15M2/M2,APLICACAO C/CHAMA MACARICO SOBRE PRIMER ASFALTICO BASE AGUA OU SOLVENTE,CONSUMO 0,40KG/M2,INCL.ESTE,EMSUBSTRATO C/CAIMENTO 1%,EXCL.REGULARIZACAO,CAMADA SEPARADORA E PROTECAO MECANICA.</t>
  </si>
  <si>
    <t>IMPERMEABILIZACAO C/MANTA A BASE DE ASFALTO MODIFICADO C/POLIMEROS,CONFORME ABNT NBR 9952,TIPO IV-A,ESP.4,00MM,CONSUMO MINIMO 1,15M2/M2,APLICACAO C/CHAMA MACARICO SOBRE PRIMER ASFALTICO BASE AGUA OU SOLVENTE,C/CONSUMO DE 0,40KG/M2,INCL.ESTE,EM SUBSTRATO COM CAIMENTO DE 1%,EXCLUSIVE REGULARIZACAO,CAMADA SEPARADORA E PROTECAO MECANICA.</t>
  </si>
  <si>
    <t>IMPERMEABILIZACAO C/DUPLA MANTA BASE ASFALTO MODIFICADO C/POLIMEROS,CONFORME ABNT NBR 9952,TIPO III-B,AMBAS C/ESP.4,0MM,CONSUMO MINIMO 1,15M2/M2 P/CADA MANTA,APLIC.C/CHAMA MACARICO,1ª SOBRE PRIMER ASFALTICO BASE AGUA OU SOLVENTE,CONSUMO 0,40KG/M2,INCL.ESTE,SUBSTRATO C/CAIMENTO 1%,E A 2ª SOBRE PRIMEIRA,EXCL.REGULARIZACAO,CAMADA SEPARADORA E PROTECAO MECANICA</t>
  </si>
  <si>
    <t>IMPERMEABILIZACAO COM MANTA BASE ASFALTO MODIFICADO C/POLIMEROS,CONFORME ABNT NBR 9952,TIPO II-A OU II-B,ESP.4,0M,CONSUMO MINIMO 1,15M2/M2,APLICACAO C/CHAMA MACARICO SOBRE PRIMER ASFALTICO BASE AGUA OU SOLVENTE,CONSUMO 0,40KG/M2,INCLUSIVE ESTE,EM SUBSTRATO C/CAIMENTO DE 1%,EXCLUSIVE REGULARIZACAO,CAMADA SEPARADORA E PROTECAO MECANICA</t>
  </si>
  <si>
    <t>IMPERMEABILIZACAO C/DUPLA MANTA BASE ASFALTO MODIFICADO C/POLIMEROS,CONF.ABNT NBR 9952,TIPO IV-A,AMBAS C/ESP.4,0MM,CONSUMO MINIMO 1,15M2/M2 P/CADA MANTA,APLIC.CHAMA MACARICO,1ª MANTA SOBRE PRIMER ASFALTICO BASE AGUA OU SOLVENTE,CONSUMO 0,40KG/M2,INCL.ESTE,SUBSTRATO C/CAIMENTO 1%,2ª MANTA SOBRE PRIMEIRA,EXCL.REGULARIZACAO,CAMADA SEPARADORA E PROTECAO MECANICA</t>
  </si>
  <si>
    <t>IMPERMEABILIZACAO C/MANTA BASE ASFALTO MODIFICADO C/POLIMEROS,HERBICIDA ATOXICO,CONF.ABNT NBR 9952,TIPO III-A OU B,ESP.4,0MM,CONSUMO MINIMO 1,25M2/M2,APLIC.CHAMA MACARICO SOBRE PRIMER ASFALTICO BASE AGUA OU SOLVENTE,CONSUMO 0,40KG/M2,INCL.ESTE,EM SUBSTRATO C/CAIMENTO 1%,EXCL.REGULARIZACAO,CAMADA DRENANTE,CAMADA SEPARADORA E PROTECAO MECANICA</t>
  </si>
  <si>
    <t>IMPERMEABILIZACAO C/DUPLA MANTA BASE ASFALTO MODIFICADO C/POLIMEROS,HERBICIDA ATOXICO,CONF.ABNT NBR 9952,TIPO III-A OU B,ESP.4,0MM,CONSUMO MINIMO 1,25M2/M2,APLIC.CHAMA MACARICO,1ªPRIMER ASFALTICO BASE AGUA OU SOLVENTE,CONSUMO 0,40KG/M2,INCL.ESTE,SUBSTRATO CAIMENTO 1% E 2ª MANTA SOBRE PRIMEIRA,EXCL.REGULARIZACAO,CAMADA DRENANTE,SEPARADORA E PROTECAO MECANICA</t>
  </si>
  <si>
    <t>IMPERMEABILIZACAO COM MEMBRANA A BASE POLIURETANO VEGETAL,CONFORME ABNT NBR 15487,ISENTO DE SOLVENTES,BAIXO TEOR VOC,BICOMPONENTE,APLICAD A FRIO,2 OU 3 DEMAOS,CONSUMO DE 2KG/M2,COMREFORCO E UMA TELA INDUSTRIAL DE POLIESTER,APLICADA SOBRE A1ª DEMAO,MALHA 2X2MM</t>
  </si>
  <si>
    <t>IMPERMEABILIZACAO C/ASFALTO MODIFICADO C/ELASTOMEROS,APLICADOS QUENTE,CONSUMO 3KG/M2 P/COLAGEM MANTAS ASFALTICAS 3 A 5KG/M2 P/MEMBRANA MOLDADA LOCAL,ESTRUT.C/VEU DE NAO TECIDO POLIESTER,GRAMATURA MINIMA 50G/M2,CONFORME ABNT NBR 13121,APLICADO SOBRE PRIMER ASFALTICO CONSUMO 0,40KG/M2,INCLUSIVE ESTE ESUBSTRATO COM CAIMENTO DE 1%,EXCL.REGULARIZACAO E PROTECAO</t>
  </si>
  <si>
    <t>IMPERMEABILIZACAO,NAO ADERIDA AO SUBSTRATO,COM MANTA DE EPDM,CONFORME ABNT NBR 11797,ESPESSURA MINIMA DE 0,8MM,CONSUMO DE 1,10M2/M2,UTILIZANDO ADESIVO PARA EMENDAS,EXCLUSIVE PREPARO DO SUBSTRATO COM CAIMENTO DE 1%,CAMADA SEPARADORA,CAMADA AMORTECEDORA,PROTECAO TERMICA,PROTECAO PRIMARIA E MECANICA</t>
  </si>
  <si>
    <t>IMPERMEABILIZACAO DE AREA EXPOSTA OU JUNTAS S/PROTECAO MECANICA E S/TRANSITO,USANDO MANTA ASFALTICA AUTOPROTEGIDA NA FACE EXTERNA C/UM FILME DE ALUMINIO,CONF.ABNT NBR 9952,TIPO III-B C/ESP.3MM,APLICADA C/CHAMA DE MACARICO SOBRE PRIMER ASFALTICO,BASE AGUA OU SOLVENTE,C/CONSUMO 0,40KG/M2,INCLUSIVE ESTE,SUBSTRATO C/CAIMENTO MINIMO DE 1%,EXCLUSIVE REGULARIZACAO</t>
  </si>
  <si>
    <t>IMPERMEABILIZACAO AREA EXPOSTA,S/PROTECAO MECANICA E S/TRANSITO,USANDO MANTA ASFALTICA AUTOPROTEGIDA NA FACE EXTERNA C/UM FILME DE ALUMINIO,CONF.ABNT NBR 9952,TIPO III-B C/ESP.4MM,APLICADA C/CHAMA MACARICO SOBRE PRIMER ASFALTICO,BASE AGUA OU SOLVENTE,CONSUMO DE 0,40KG/M2,INCLUSIVE ESTE,EM SUBSTRATOC/CAIMENTO DE 1%,EXCLUSIVE REGULARIZACAO</t>
  </si>
  <si>
    <t>IMPERMEABILIZACAO DE AREA EXPOSTA,S/PROTECAO MECANICA E S/TRANSITO,USANDO MANTA ASFALTICA AUTOPROTEGIDA NA FACE EXTERNAC/UM FILME DE ALUMINIO,CONF.ABNT NBR 9952,TIPO II-B C/ESP.3MM,APLICADA C/CHAMA DE MACARICO SOBRE PRIMER ASFALTICO,BASE AGUA OU SOLVENTE,CONSUMO DE 0,40KG/M2,INCLUSIVE ESTE,EM SUBSTRATO C/CAIMENTO MINIMO DE 1%,EXCLUSIVE REGULARIZACAO</t>
  </si>
  <si>
    <t>IMPERMEABILIZACAO DE AREA EXPOSTA,S/PROTECAO MECANICA E S/TRANSITO,USANDO MANTA ASFALTICA AUTOPROTEGIDA NA FACE EXTERNAC/UM FILME DE ALUMINIO,CONF.ABNT NBR 9952,TIPO II-B C/ESP.4MM,APLICADA C/CHAMA DE MACARICO SOBRE PRIMER ASFALTICO,BASE AGUA OU SOLVENTE,C/CONSUMO DE 0,40KG/M2,INCLUSIVE ESTE,EM SUBSTRATO C/CAIMENTO MINIMO DE 1%,EXCLUSIVE REGULARIZACAO</t>
  </si>
  <si>
    <t>IMPERMEABILIZACAO AREA EXPOSTA MANTA BASE ASFALTO MODIFICADOC/POLIMEROS,AUTOPROTEGIDA FACE EXTERNA ESCAMAS ARDOSIA OU GRANULOS MINERAIS,CONF.ABNT NBR 9952,TIPO III-B ESP.3MM,ATINGINDO APROX.4MM C/CAMADA ARDOSIA,CONS.MIN.1,20M2/M2,VERDE OUCINZA,APLICADA C/CHAMA MACARICO PRIMER ASFALTICO,BASE AGUA OU SOLVENTE,C/CONSUMO 0,40KG/M2,INCL.ESTE,EXCL.REGULARIZACAO</t>
  </si>
  <si>
    <t>IMPERMEABILIZACAO AREA EXPOSTA DUPLA MANTA ASFALTO MODIFICADO C/POLIMEROS,ABNT NBR 9952,1ª MANTA,TIPO III-B ESP.4MM,CONS.MIN.1,15KG/M2,APLICADA CHAMA MACARICO,S/PRIMER ASFALTICO,BASE AGUA/SOLVENTE,CONS.0,40KG/M2,INCL.ESTE,2ª MANTA AUTOPROTEGIDA FACE EXT.ESCAMAS ARDOSIA/GRANULOS MINERAIS,TIPO III-B ESP.3MM,4MM ARDOSIA,CONSUMO MIN.1,20M2/M2,EXCL.REGULARIZACAO</t>
  </si>
  <si>
    <t>IMPERMEABILIZACAO DUPLA MANTA BASE ASFALTO MODIFICADO C/POLIMEROS ELASTOMERICOS,ABNT NBR 9952,TIPO III-A,AMBAS ESP.3,00M,CONSUMO MIN.1,15M2/M2 P/CADA MANTA,APLIC.COLAGEM QUENTE(CAQ) P/SUBSTRATO HORIZONT./VERT. ASFALTO MODIFICADO,TIPO II,ABNT NBR 9910,CONS.MIN.3,0KG/M2,CADA CALAGEM MANTA,BASE AGUA/SOLVENTE,CONS.MIN.0,40KG/M2,EXCL.REGULARIZ.E PROTECAO MECANICA</t>
  </si>
  <si>
    <t>IMPERMEABILIZACAO DE RESERVATORIO AGUA POTAVEL,TANQUE/PISCINA EM CONCRETO,ENTERRADOS NAO SUJEITO A LENCOL FREATICO,ABNTNBR 11905,APLICANDO 4 DEMAOS SUCESSIVAS CIMENTO CRISTALIZANTE PENETRACAO OSMOTICA,CONS.1KG/M2/DEMAO,MISTURADO EMULSAO ADESIVA BASE ACRILICA CONSUMO 0,20L/M2/DEMAO,C/TRAT.CONCRETO ELIXAM.OU HIDROJAT.P/RETIRADA REBARBAS,EXCL.PREPARO SUPERF.</t>
  </si>
  <si>
    <t>IMPERMEABILIZACAO ELASTICA P/PISCINA ELEVADA,APOIADA/ENTERRADA SOBRE ACAO LENCOL FREATICO,C/MEMBRANA BASE POLIURETANO VEGETAL,CONF.ABNT NBR 15487,APLICADA A FRIO,2 OU 3 DEMAOS,CONS.2KG/M2,TELA POLIESTER SOBRE A 1 DEMAO,MALHA 2X2MM,COM TRATAMENTO DO CONCRETO E LIXAMENTO,HIDROJATEAMENTO P/RETIRADA DEREBARBAS E ABERTURA DE POROS,EXCL.PREPARO SUPERFICIE</t>
  </si>
  <si>
    <t>PREPARO DE SUPERFICIES NOVAS,COM REVESTIMENTO LISO,INTERIOR,INCLUSIVE LIMPEZA,UMA DEMAO DE SELADOR,UMA DEMAO DE MASSA CORRIDA E LIXAMENTOS NECESSARIOS</t>
  </si>
  <si>
    <t>PINTURA COM TINTA LATEX,CLASSIFICACAO ECONOMICA,CONFORME ABNT NBR 15079,FOSCA EM REVESTIMENTO LISO,INTERIOR,ACABAMENTO PADRAO,EM DUAS DEMAOS SOBRE A SUPERFICIE PREPARADA,CONFORMEO ITEM 17.018.0010,EXCLUSIVE ESTE PREPARO</t>
  </si>
  <si>
    <t>PINTURA COM TINTA LATEX,CLASSIFICACAO PREMIUM OU STANDARD,CONFORME ABNT NBR 15079,FOSCA EM REVESTIMENTO LISO,INTERIOR,ACABAMENTO DE ALTA CLASSE,EM TRES DEMAOS E MAIS UMA DEMAO DE MASSA CORRIDA E LIXAMENTO,SOBRE SUPERFICIE JA PREPARADA,CONFORME O ITEM 17.018.0010,EXCLUSIVE ESTE PREPARO</t>
  </si>
  <si>
    <t>REPINTURA COM TINTA LATEX,CLASSIFICACAO ECONOMICA,CONFORME ABNT NBR 15079,PARA INTERIOR,SOBRE SUPERFICIE EM BOM ESTADO ENA COR EXISTENTE,INCLUSIVE LIMPEZA,LEVE LIXAMENTO COM LIXAFINA,UMA DEMAO DE FUNDO PREPARADOR E UMA DE ACABAMENTO</t>
  </si>
  <si>
    <t>PINTURA COM TINTA LATEX,CLASSIFICACAO STANDARD OU PREMIUM,CONFORME ABNT NBR 15079,PARA INTERIOR OU EXTERIOR,SOBRE CHAPISCO,INCLUSIVE SELADOR E DUAS DEMAOS DE ACABAMENTO</t>
  </si>
  <si>
    <t>PREPARO DE SUPERFICIES NOVAS,COM REVESTIMENTO LISO INTERNO OU EXTERNO,INCLUSIVE LIMPEZA,UMA DEMAO DE SELADOR ACRILICO,DUAS DEMAOS DE MASSA ACRILICA E LIXAMENTOS NECESSARIOS</t>
  </si>
  <si>
    <t>PINTURA COM TINTA LATEX,CLASSIFICACAO STANDARD,CONFORME ABNTNBR 15079,PARA EXTERIOR,INCLUSIVE LIXAMENTOS,LIMPEZA,UMA DEMAO DE SELADOR ACRILICO E DUAS DEMAOS DE ACABAMENTO</t>
  </si>
  <si>
    <t>REPINTURA COM TINTA LATEX ACETINADA,CLASSIFICACAO PREMIUM OUSTANDARD,CONFORME ABNT NBR 15079,PARA EXTERIOR,SOBRE SUPERFICIE EM BOM ESTADO E NA COR EXISTENTE,INCLUSIVE LIMPEZA,LIXAMENTO COM LIXA FINA,UMA DEMAO DE FUNDO PREPARADOR E UMA DE ACABAMENTO</t>
  </si>
  <si>
    <t>PINTURA COM TINTA LATEX SEMIBRILHANTE,FOSCA OU ACETINADA,CLASSIFICACAO PREMIUM OU STANDARD,CONFORME ABNT NBR 15079,PARAINTERIOR E EXTERIOR,BRANCA OU COLORIDA,SOBRE TIJOLO,CONCRETOLISO,CIMENTO SEM AMIANTO,E REVESTIMENTO,INCLUSIVE LIXAMENTO,UMA DEMAO DE SELADOR ACRILICO E DUAS DEMAOS DE ACABAMENTO</t>
  </si>
  <si>
    <t>REPINTURA COM TINTA LATEX SEMIBRILHANTE,FOSCA OU ACETINADA,CLASSIFICACAO PREMIUM OU STANDARD,CONFORME ABNT NBR 15079,PARA INTERIOR E EXTERIOR,SOBRE SUPERFICIE EM BOM ESTADO E NA COR EXISTENTE,INCLUSIVE LIMPEZA,LEVE LIXAMENTO COM LIXA FINA,UMA DEMAO DE FUNDO PREPARADOR E UMA DE ACABAMENTO</t>
  </si>
  <si>
    <t>PINTURA COM TINTA LATEX SEMIBRILHANTE OU FOSCA,CLASSIFICACAOPREMIUM OU STANDARD,CONFORME ABNT NBR 15079,PARA INTERIOR OU EXTERIOR,SISTEMA TINTOMETRICO,INCLUSIVE LIXAMENTO,UMA DEMAO DE SELADOR ACRILICO E DUAS DEMAOS DE ACABAMENTO</t>
  </si>
  <si>
    <t>PINTURA COM TINTA LATEX SEMIBRILHANTE OU FOSCA,CLASSIFICACAOPREMIUM OU STANDARD,CONFORME ABNT NBR 15079,PARA INTERIOR OU EXTERIOR,SOBRE SUPERFICIE APICOADA,SISTEMA TINTOMETRICO,INCLUSIVE LIXAMENTO,UMA DEMAO DE SELADOR ACRILICO E DUAS DEMAOS DE ACABAMENTO</t>
  </si>
  <si>
    <t>PINTURA COM TINTA LATEX SEMIBRILHANTE OU FOSCA,CLASSIFICACAOPREMIUM OU STANDARD,CONFORME ABNT NBR 15079,PARA INTERIOR OU EXTERIOR,SISTEMA TINTOMETRICO,INCLUSIVE LIXAMENTO,UMA DEMAO DE SELADOR ACRILICO,DEMAO DE MEIA MASSA E DUAS DEMAOS DE ACABAMENTO</t>
  </si>
  <si>
    <t>PINTURA COM TINTA LATEX SEMIBRILHANTE OU FOSCA,CLASSIFICACAOPREMIUM OU STANDARD,CONFORME ABNT NBR 15079,PARA INTERIOR OU EXTERIOR,SISTEMA TINTOMETRICO,INCLUSIVE LIXAMENTO,UMA DEMAO DE SELADOR ACRILICO,UMA DEMAO DE MASSA ACRILICA E DUAS DEMAOS DE ACABAMENTO</t>
  </si>
  <si>
    <t>PINTURA COM TINTA LATEX SEMIBRILHANTE OU FOSCA,CLASSIFICACAOPREMIUM OU STANDARD,CONFORME ABNT NBR 15079,PARA INTERIOR OU EXTERIOR,SISTEMA TINTOMETRICO,INCLUSIVE LIXAMENTO,UMA DEMAO DE SELADOR ACRILICO,DUAS DEMAOS DE MASSA ACRILICA E DUAS DEMAOS DE ACABAMENTO</t>
  </si>
  <si>
    <t>PINTURA COM TINTA ANTIMOFO E BACTERICIDA BASE ACRILICA,SEMIBRILHO,COR BRANCA,PARA AMBIENTES INTERNOS E EXTERNOS PROPENSOS A UMIDADE E VAPORES,EM DUAS DEMAOS,SOBRE SELADOR ACRILICOE DUAS DEMAOS DE MASSA ACRILICA,INCLUSIVE LIMPEZA E LIXAMENTO</t>
  </si>
  <si>
    <t>PINTURA DE SINALIZACAO DE SOLO PARA EQUIPAMENTOS DE COMBATEA INCENDIO (EXTINTORES E HIDRANTES),EM QUADRADOS VERMELHOS DE (0,70X0,70)M E BORDAS AMARELAS DE 0,15M DE LARGURA,CONFORME ABNT NBR 16820</t>
  </si>
  <si>
    <t>LAVATORIO DE LOUCA BRANCA TIPO POPULAR,SEM LADRAO,COM MEDIDAS EM TORNO DE (47X35)CM,INCLUSIVE ACESSORIOS DE FIXACAO,FERRAGENS EM METAL CROMADO:SIFAO 1680 DE 1"X1.1/4",TORNEIRA PARALAVATORIO TIPO BANCA 1193 OU SIMILAR DE 1/2" E VALVULA DE ESCOAMENTO 1600.RABICHO EM PVC.FORNECIMENTO</t>
  </si>
  <si>
    <t>LAVATORIO DE LOUCA BRANCA,TIPO MEDIO LUXO,COM LADRAO,COM MEDIDAS EM TORNO DE (47X35)CM,INCLUSIVE ACESSORIOS DE FIXACAO.FERRAGENS EM METAL CROMADO:SIFAO 1680 DE 1"X1.1/4",TORNEIRA PARA LAVATORIO TIPO BANCA 1193 OU SIMILAR DE 1/2" E VALVULA DE ESCOAMENTO 1603.RABICHO EM PVC.FORNECIMENTO</t>
  </si>
  <si>
    <t>LAVATORIO DE LOUCA BRANCA,COM COLUNA SUSPENSA,PARA PESSOAS COM NECESSIDADES ESPECIFICAS,COM MEDIDAS EM TORNO DE (45,5X35,5)CM,EXCLUSIVE SIFAO,VALVULA DE ESCOAMENTO,RABICHO E TORNEIRA,INCLUSIVE ACESSORIOS DE FIXACAO.FORNECIMENTO</t>
  </si>
  <si>
    <t>LAVATORIO DE LOUCA BRANCA,COM COLUNA SUSPENSA,PARA PESSOAS COM NECESSIDADES ESPECIFICAS,COM MEDIDAS EM TORNO DE (45,5X35,5)CM,INCLUSIVE SIFAO EM PVC FLEXIVEL,VALVULA DE ESCOAMENTOCROMADA,RABICHO EM PVC,TORNEIRA DE FECHAMENTO AUTOMATICO DEPAREDE,ANTIVANDALISMO DE 85MM,PARA LAVATORIO E ACESSORIOS DEFIXACAO.FORNECIMENTO</t>
  </si>
  <si>
    <t>LAVATORIO DE LOUCA BRANCA TIPO MEDIO LUXO,COM LADRAO E MEDIDAS EM TORNO DE (55X45)CM,COM COLUNA,INCLUSIVE ACESSORIOS DEFIXACAO.FERRAGENS EM METAL CROMADO:SIFAO 1680 DE 1"X1.1/4",APARELHO MISTURADOR TIPO BANCA,1875 OU SIMILAR,COM AREJADOR,VALVULA DE ESCOAMENTO 1603.RABICHO EM PVC.FORNECIMENTO</t>
  </si>
  <si>
    <t>LAVATORIO DE LOUCA BRANCA TIPO MEDIO LUXO,COM LADRAO E MEDIDAS EM TORNO DE (55X45)CM,COM COLUNA,INCLUSIVE ACESSORIOS DEFIXACAO.FERRAGENS EM METAL CROMADO:SIFAO 1680 DE 1"X1.1/4",APARELHO MISTURADOR TIPO BANCA,1875 OU SIMILAR,COM AREJADOR,VALVULA DE ESCOAMENTO 1603.RABICHO CROMADO DE 1/2".FORNECIMENTO.</t>
  </si>
  <si>
    <t>LAVATORIO DE LOUCA BRANCA TIPO POPULAR,SEM LADRAO,COM MEDIDAS EM TORNO (55X45)CM,INCLUSIVE ACESSORIOS DE FIXACAO,TORNEIRA PARA LAVATORIO TIPO BANCA 1193 OU SIMILAR DE 1/2" EM METALCROMADO E VALVULA DE ESCOAMENTO,SIFAO E RABICHO EM PVC.FORNECIMENTO</t>
  </si>
  <si>
    <t>LAVATORIO DE LOUCA BRANCA DE SOBREPOR,TIPO MEDIO LUXO,SEM LADRAO,C/MEDIDAS EM TORNO DE (53X43)CM.FERRAGENS EM METAL CROMADO:SIFAO 1680 1"X1.1/4",TORNEIRA PARA LAVATORIO TIPO BANCA1193 OU SIMILAR DE 1/2" E VALVULA DE ESCOAMENTO 1600.RABICHO EM PVC.FORNECIMENTO</t>
  </si>
  <si>
    <t>LAVATORIO DE LOUCA BRANCA DE SOBREPOR,TIPO MEDIO LUXO,COM LADRAO,C/MEDIDAS EM TORNO DE (53X43)CM.FERRAGENS EM METAL CROMADO:SIFAO 1680 1"X1.1/4",TORNEIRA PARA LAVATORIO TIPO BANCA1193 OU SIMILAR DE 1/2" E VALVULA DE ESCOAMENTO 1603.RABICHO EM PVC.FORNECIMENTO</t>
  </si>
  <si>
    <t>LAVATORIO DE LOUCA BRANCA DE EMBUTIR(CUBA),TIPO MEDIO LUXO,SEM LADRAO,C/MEDIDAS EM TORNO DE (52X39)CM.FERRAGENS EM METALCROMADO:SIFAO 1680 1"X1.1/4",TORNEIRA PARA LAVATORIO TIPO BANCA 1193 OU SIMILAR DE 1/2" E VALVULA DE ESCOAMENTO 1600.RABICHO EM PVC.FORNECIMENTO</t>
  </si>
  <si>
    <t>LAVATORIO DE LOUCA BRANCA DE EMBUTIR(CUBA),TIPO MEDIO LUXO,COM LADRAO,C/MEDIDAS EM TORNO DE (52X39)CM.FERRAGENS EM METALCROMADO:SIFAO 1680 1"X1.1/4",TORNEIRA PARA LAVATORIO TIPO BANCA 1193 OU SIMILAR DE 1/2" E VALVULA DE ESCOAMENTO 1603.RABICHO EM PVC.FORNECIMENTO</t>
  </si>
  <si>
    <t>CUBA DE LOUCA BRANCA,DE SOBREPOR,OVAL,INCLUSIVE RABICHO EM METAL CROMADO,SIFAO EM METAL CROMADO,TORNEIRA PARA LAVATORIOTIPO BANCA 1193 OU SIMILAR DE 1/2" E VALVULA DE ESCOAMENTO.FORNECIMENTO</t>
  </si>
  <si>
    <t>TANQUE DE LOUCA BRANCA,C/COLUNA E MEDIDAS EM TORNO DE (56X48)CM,INCLUSIVE ACESSORIOS DE FIXACAO.FERRAGENS EM METAL CROMADO:TORNEIRA DE PRESSAO,1158 OU SIMILAR,DE 1/2",VALVULA DE ESCOAMENTO 1605 E SIFAO 1680 DE 1.1/4" A 1.1/2".FORNECIMENTO</t>
  </si>
  <si>
    <t>TANQUE DE LOUCA BRANCA,C/COLUNA E MEDIDAS EM TORNO DE (60X56)CM,INCLUSIVE ACESSORIOS DE FIXACAO.FERRAGENS EM METAL CROMADO:TORNEIRA DE PRESSAO,1158 OU SIMILAR,DE 1/2",VALVULA DE ESCOAMENTO 1606 E SIFAO 1680 DE 1.1/2"X1.1/2".FORNECIMENTO</t>
  </si>
  <si>
    <t>BACIA TURCA DE LOUCA BRANCA COM SIFAO INTEGRADO E MEDIDAS EMTORNO DE (59X44)CM,INCLUSIVE TUBO DE LIGACAO.FORNECIMENTO</t>
  </si>
  <si>
    <t>MICTORIO DE LOUCA BRANCA COM SIFAO INTEGRADO E MEDIDAS EM TORNO DE (33X28X53)CM,INCLUSIVE ACESSORIOS DE FIXACAO.FERRAGENS EM METAL CROMADO:REGISTRO DE PRESSAO 1416 DE 1/2" E TUBODE LIGACAO DE 1/2".FORNECIMENTO</t>
  </si>
  <si>
    <t>VASO SANITARIO DE LOUCA BRANCA,TIPO POPULAR,COM CAIXA ACOPLADA,COMPLETO,C/MEDIDAS EM TORNO DE (35X65X35)CM,INCLUSIVE ASSENTO PLASTICO TIPO POPULAR,BOLSA DE LIGACAO,RABICHO EM PVC EACESSORIOS DE FIXACAO.FORNECIMENTO</t>
  </si>
  <si>
    <t>VASO SANITARIO DE LOUCA BRANCA,CONVENCIONAL,TIPO POPULAR,C/MEDIDAS EM TORNO DE (37X47X38)CM,INCLUSIVE ASSENTO PLASTICO TIPO POPULAR,CAIXA DE DESCARGA PLASTICA EXTERNA COMPLETA,TUBODE DESCARGA LONGO,BOLSA DE LIGACAO E ACESSORIOS DE FIXACAO.FORNECIMENTO</t>
  </si>
  <si>
    <t>VASO SANITARIO DE LOUCA BRANCA,CONVENCIONAL,TIPO MEDIO LUXO,C/MEDIDAS EM TORNO DE (37X47X38)CM,INCL.ASSENTO PLASTICO TIPO MEDIO LUXO,BOLSA DE LIGACAO,VALVULA DE DESCARGA DE 1.1/2"C/REGISTRO INTEGRADO,SISTEMA HIDROMECANICO(ISENTA DE GOLPE DE ARIETE)COM CORPO EM LATAO,CANOPLA E BOTAO EM METAL CROMADO,TUBO DE LIGACAO E ACESSORIOS DE FIXACAO.FORNECIMENTO</t>
  </si>
  <si>
    <t>BRACO EM ALUMINIO DE 1/2",PARA CHUVEIRO ELETRICO.FORNECIMENTO</t>
  </si>
  <si>
    <t>TORNEIRA PARA PIA OU TANQUE,1158 OU SIMILAR DE 1/2"X18CM APROXIMADAMENTE,EM METAL CROMADO.FORNECIMENTO</t>
  </si>
  <si>
    <t>TORNEIRA PARA PIA,TIPO PAREDE,COM AREJADOR,1157 OU SIMILAR DE 1/2" X 21CM APROXIMADAMENTE,EM METAL CROMADO.FORNECIMENTO</t>
  </si>
  <si>
    <t>TORNEIRA PARA PIA,COM AREJADOR,TUBO MOVEL,TIPO PAREDE,1168 OU SIMILAR,DE 1/2"X22CM APROXIMADAMENTE,EM METAL CROMADO.FORNECIMENTO</t>
  </si>
  <si>
    <t>TORNEIRA PARA PIA,COM AREJADOR,TUBO MOVEL,TIPO BANCA,1167 OUSIMILAR DE 1/2"X17CM APROXIMADAMENTE,EM METAL CROMADO.FORNECIMENTO</t>
  </si>
  <si>
    <t>TORNEIRA PARA COZINHA,COM MISTURADOR,TIPO PAREDE,COM AREJADOR E TUBO MOVEL,1258 OU SIMILAR,DE APROXIMADAMENTE 1/2"X25CM,EM METAL CROMADO.FORNECIMENTO</t>
  </si>
  <si>
    <t>TORNEIRA PARA PIA,COM MISTURADOR,AREJADOR,TUBO MOVEL,TIPO BANCA,1256 OU SIMILAR,DE 1/2"X17CM APROXIMADAMENTE,EM METAL CROMADO.FORNECIMENTO</t>
  </si>
  <si>
    <t>TORNEIRA PARA LAVATORIO TIPO BANCA 1193 OU SIMILAR DE 1/2"X9CM APROXIMADAMENTE,EM METAL CROMADO.FORNECIMENTO</t>
  </si>
  <si>
    <t>APARELHO MISTURADOR TIPO PAREDE,1878 OU SIMILAR,EM METAL CROMADO,PARA LAVATORIO,COM AREJADOR E VALVULA DE ESCOAMENTO.FORNECIMENTO</t>
  </si>
  <si>
    <t>APARELHO MISTURADOR TIPO BANCA,1875 OU SIMILAR,EM METAL CROMADO,PARA LAVATORIO,COM AREJADOR E VALVULA DE ESCOAMENTO.FORNECIMENTO</t>
  </si>
  <si>
    <t>TORNEIRA PARA FILTRO,1147 OU SIMILAR,DE 1/2"X13CM APROXIMADAMENTE,EM METAL CROMADO.FORNECIMENTO</t>
  </si>
  <si>
    <t>TORNEIRA PARA LAVATORIO,DE PAREDE,ACIONAMENTO HIDROMECANICOCOM LEVE PRESSAO MANUAL E FECHAMENTO AUTOMATICO,ANTIVANDALISMO,DE 85MM,ACABAMENTO CROMADO.FORNECIMENTO</t>
  </si>
  <si>
    <t>TORNEIRA PARA LAVATORIO,DE PAREDE,ACIONAMENTO HIDROMECANICOCOM LEVE PRESSAO MANUAL E FECHAMENTO AUTOMATICO,ANTIVANDALISMO,DE 135MM,ACABAMENTO CROMADO.FORNECIMENTO</t>
  </si>
  <si>
    <t>TORNEIRA PARA LAVATORIO,DE MESA,ACIONAMENTO HIDROMECANICO COM LEVE PRESSAO MANUAL E FECHAMENTO AUTOMATICO,ACABAMENTO CROMADO.FORNECIMENTO</t>
  </si>
  <si>
    <t>TORNEIRA PARA LAVATORIO,AUTOMATICA,COM SENSOR DE PRESENCA,ACABAMENTO CROMADO.FORNECIMENTO</t>
  </si>
  <si>
    <t>TORNEIRA PARA LAVATORIO,DE MESA,COM ALAVANCA,ACIONAMENTO COMLEVE PRESSAO MANUAL E FECHAMENTO AUTOMATICO,ACABAMENTO CROMADO,PARA PESSOAS COM NECESSIDADES ESPECIFICAS,CONFORME ABNTNBR 9050.FORNECIMENTO</t>
  </si>
  <si>
    <t>SIFAO EM METAL CROMADO,DE 1.1/2"X1.1/2".FORNECIMENTO</t>
  </si>
  <si>
    <t>SIFAO EM METAL CROMADO,DE 1.1/4"X1.1/2".FORNECIMENTO</t>
  </si>
  <si>
    <t>SIFAO EM METAL CROMADO,DE 1"X1.1/2".FORNECIMENTO</t>
  </si>
  <si>
    <t>SIFAO EM METAL CROMADO,DE 1"X1.1/4".FORNECIMENTO</t>
  </si>
  <si>
    <t>SIFAO FLEXIVEL EM PVC,DE 1"X40MM,PARA PIA OU LAVATORIO.FORNECIMENTO</t>
  </si>
  <si>
    <t>SIFAO RIGIDO EM PVC,DE 1"X40MM,PARA PIA OU LAVATORIO.FORNECIMENTO</t>
  </si>
  <si>
    <t>SIFAO SANFONADO EM PVC COM ACABAMENTO CROMADO,UNIVERSAL.FORNECIMENTO</t>
  </si>
  <si>
    <t>SIFAO SANFONADO EM PVC, UNIVERSAL.FORNECIMENTO</t>
  </si>
  <si>
    <t>GRELHA DE ACO INOX, 15X15CM,SISTEMA ROTATIVO,COM CAIXILHO.FORNECIMENTO</t>
  </si>
  <si>
    <t>PORTA CACAMBA,LIXEIRA,DE ACO INOXIDAVEL,CHAPA 18.304,MEDINDOAPROXIMADAMENTE (300X300)MM.FORNECIMENTO E COLOCACAO</t>
  </si>
  <si>
    <t>TANQUE DE ACO INOXIDAVEL,EM CHAPA 22.304,MEDINDO APROXIMADAMENTE (520X540X300)MM,CAPACIDADE DE 30L,COM ESFREGADOR,EXCLUSIVE TORNEIRA.FORNECIMENTO</t>
  </si>
  <si>
    <t>TANQUE INDUSTRIAL EM ACO INOXIDAVEL AISI 304,PARA LAVAGEM DEPANELOES,MEDINDO APROXIMADAMENTE (0,61X0,706X0,305)M.FORNECIMENTO E COLOCACAO</t>
  </si>
  <si>
    <t>BANCA DE ACO INOXIDAVEL,MEDINDO APROXIMADAMENTE (2,00X0,55)M,EM CHAPA 18.304,COM UMA CUBA MEDINDO APROXIMADAMENTE (500X400X200)MM,EM CHAPA 20304,VALVULA DE ESCOAMENTO TIPO AMERICANA 1623,SIFAO 1680 1.1/2" X 1.1/2",SOBRE APOIOS DE ALVENARIADE MEIA VEZ E VERGA DE CONCRETO,SEM REVESTIMENTO,EXCLUSIVE TORNEIRA.FORNECIMENTO E COLOCACAO</t>
  </si>
  <si>
    <t>BANCA DE ACO INOXIDAVEL,MEDINDO APROXIMADAMENTE(2,00X0,55)M,EM CHAPA 18.304,COM DUAS CUBAS MEDINDO APROXIMADAMENTE (500X400X200)MM,EM CHAPA 20.304,VALVULA DE ESCOAMENTO TIPO AMERICANA 1623,2 SIFOES 1680 1.1/2" X 1.1/2",SOBRE APOIOS DE ALVENARIA DE MEIA VEZ E VERGA DE CONCRETO,SEM REVESTIMENTO,EXCLUSIVE TORNEIRA.FORNECIMENTO E COLOCACAO</t>
  </si>
  <si>
    <t>CUBA DE ACO INOXIDAVEL,MEDINDO APROXIMADAMENTE (500X400X200)MM,EM CHAPA 20.304,VALVULA DE ESCOAMENTO TIPO AMERICANA 1623,SIFAO 1680 1.1/2" X 1.1/2",EXCLUSIVE TORNEIRA.FORNECIMENTOE COLOCACAO</t>
  </si>
  <si>
    <t>CUBA DUPLA DE ACO INOXIDAVEL,MEDINDO APROXIMADAMENTE (820X340X150)MM,EM CHAPA 20.304,COM 2 VALVULAS DE ESCOAMENTO TIPO AMERICANA 1623,2 SIFOES 1680 1.1/2" X 1.1/2",EXCLUSIVE TORNEIRA.FORNECIMENTO E COLOCACAO</t>
  </si>
  <si>
    <t>BANCA SECA DE ACO INOXIDAVEL,COM LARGURA APROXIMADA DE 0,55M,ATE 3,00M DE COMPRIMENTO,EM CHAPA 18.304,SOBRE APOIOS DE ALVENARIA DE MEIA VEZ E VERGA DE CONCRETO,SEM REVESTIMENTO.FORNECIMENTO E COLOCACAO</t>
  </si>
  <si>
    <t>MICTORIO COLETIVO DE ACO INOXIDAVEL,COM SECAO DE (580X300)MM,EM CHAPA 20.304,COM CRIVO DE SAIDA DE 1.1/4",REGISTRO DE PRESSAO 1416 DE 3/4",COM CANOPLA E VOLANTE EM METAL CROMADO.FORNECIMENTO</t>
  </si>
  <si>
    <t>MICTORIO COLETIVO DE ACO INOXIDAVEL,COM SECAO DE (380X250)MM,EM CHAPA 20.304,COM CRIVO DE SAIDA DE 1.1/4",REGISTRO DE PRESSAO 1416 DE 3/4",COM CANOPLA E VOLANTE EM METAL CROMADO.FORNECIMENTO</t>
  </si>
  <si>
    <t>MICTORIO COLETIVO EM ACO INOXIDAVEL AISI 304,MEDINDO APROXIMADAMENTE (1800X290X350)MM,INCLUSIVE KIT DE INSTALACAO COMPREENDENDO: PARAFUSOS,BUCHAS,SIFAO EXTENSIVEL E VALVULA INOX.FORNECIMENTO</t>
  </si>
  <si>
    <t>LAVATORIO INDUSTRIAL EM ACO INOXIDAVEL AISI 304,MEDINDO APROXIMADAMENTE (400X405X280)MM,INCLUSIVE BICA,VALVULA DE ACIONAMENTO E KIT DE INSTALACAO COMPREENDENDO: PARAFUSOS,BUCHAS EVALVULA.FORNECIMENTO E COLOCACAO</t>
  </si>
  <si>
    <t>BARRA DE APOIO PARA LAVATORIO DE CENTRO,EM ACO INOXIDAVEL AISI 304,TUBO DE 1.1/4",INCLUSIVE FIXACAO COM PARAFUSOS INOXIDAVEIS E BUCHAS PLASTICAS,MEDINDO (60X40)CM,CONFORME ABNT NBR9050 PARA ACESSIBILIDADE.FORNECIMENTO E COLOCACAO</t>
  </si>
  <si>
    <t>BARRA DE APOIO EM ACO INOXIDAVEL AISI 304,TUBO DE 1.1/4",INCLUSIVE FIXACAO COM PARAFUSOS INOXIDAVEIS E BUCHAS PLASTICAS,COM 50CM,CONFORME ABNT NBR 9050 PARA ACESSIBILIDADE.FORNECIMENTO E COLOCACAO</t>
  </si>
  <si>
    <t>BARRA DE APOIO EM ACO INOXIDAVEL AISI 304,TUBO DE 1.1/4",INCLUSIVE FIXACAO COM PARAFUSOS INOXIDAVEIS E BUCHAS PLASTICAS,COM 80CM,CONFORME ABNT NBR 9050 PARA ACESSIBILIDADE.FORNECIMENTO E COLOCACAO</t>
  </si>
  <si>
    <t>BARRA DE APOIO EM ACO INOXIDAVEL AISI 304,TUBO DE 1.1/4",INCLUSIVE FIXACAO COM PARAFUSOS INOXIDAVEIS E BUCHAS PLASTICAS,COM 60CM,CONFORME ABNT NBR 9050 PARA ACESSIBILIDADE.FORNECIMENTO E COLOCACAO</t>
  </si>
  <si>
    <t>BARRA DE APOIO EM ACO INOXIDAVEL AISI 304,TUBO DE 1.1/4",INCLUSIVE FIXACAO COM PARAFUSOS INOXIDAVEIS E BUCHAS PLASTICAS,COM 70CM,CONFORME ABNT NBR 9050 PARA ACESSIBILIDADE.FORNECIMENTO E COLOCACAO</t>
  </si>
  <si>
    <t>BARRA DE APOIO EM ACO INOXIDAVEL AISI 304,TUBO DE 1.1/4",EM"L",INCLUSIVE FIXACAO COM PARAFUSOS INOXIDAVEIS E BUCHAS PLASTICAS,MEDINDO (70X70)CM,CONFORME ABNT NBR 9050 PARA ACESSIBILIDADE.FORNECIMENTO E COLOCACAO</t>
  </si>
  <si>
    <t>BARRA DE APOIO EM ACO INOXIDAVEL AISI 304,TUBO DE 1.1/4",EM"L",INCLUSIVE FIXACAO COM PARAFUSOS INOXIDAVEIS E BUCHAS PLASTICAS,MEDINDO (80X80)CM,CONFORME ABNT NBR 9050 PARA ACESSIBILIDADE.FORNECIMENTO E COLOCACAO</t>
  </si>
  <si>
    <t>BARRA DE APOIO RETRATIL(ARTICULADA)EM ACO INOXIDAVEL AISI 304,TUBO DE 1.1/4",INCLUSIVE FIXACAO COM PARAFUSOS INOXIDAVEISE BUCHAS PLASTICAS,COM 80CM,CONFORME ABNT NBR 9050 PARA ACESSIBILIDADE.FORNECIMENTO E COLOCACAO</t>
  </si>
  <si>
    <t>BARRA DE APOIO(PUXADOR HORIZONTAL/VERTICAL)EM ACO INOXIDAVELAISI 304,TUBO DE 1 1/4",INCLUSIVE FIXACAO COM PARAFUSOS INOXIDAVEIS E BUCHAS PLASTICAS,COM 40CM,PARA PORTAS DE SANITARIOS,VESTIARIOS E QUARTOS ACESSIVEIS EM LOCAIS DE HOSPEDAGEM EDE SAUDE,CONFORME ABNT NBR 9050 PARA ACESSIBILIDADE.FORNECIMENTO E COLOCACAO</t>
  </si>
  <si>
    <t>BARRA DE APOIO FIXA AO PISO,EM ACO INOXIDAVEL AISI 304,TUBODE 1.1/4",INCLUSIVE FIXACAO COM PARAFUSOS INOXIDAVEIS E BUCHAS PLASTICAS,COM (75X80)CM,CONFORME ABNT NBR 9050 PARA ACESSIBILIDADE.FORNECIMENTO E COLOCACAO</t>
  </si>
  <si>
    <t>BARRA DE APOIO LATERAL,PISO PAREDE,EM ACO INOXIDAVEL AISI 304,TUBO DE 1.1/4",INCLUSIVE FIXACAO COM PARAFUSOS INOXIDAVEISE BUCHAS PLASTICAS,COM (75X80)CM,CONFORME ABNT NBR 9050 PARA ACESSIBILIDADE.FORNECIMENTO E COLOCACAO</t>
  </si>
  <si>
    <t>BANCO ARTICULADO,COM CANTOS ARREDONDADOS E SUPERFICIE ANTIDERRAPANTE IMPERMEAVEL,DIMENSOES MINIMAS (0,45X0,70)M,EM ACO INOXIDAVEL AISI 304,TUBO DE 1.1/4",CONFORME ABNT NBR 9050 PARA ACESSIBILIDADE.FORNCIMENTO E COLOCACAO</t>
  </si>
  <si>
    <t>CORRIMAO DUPLO EM TUBO DE ACO INOX COM DIAMETRO DE 1.1/2",BARRA SUPERIOR COM ALTURA DE 92CM E BARRA INFERIOR COM ALTURADE 70CM,FIXADO NA PAREDE POR CHUMBADORES,CONFORME ABNT NBR9050 PARA ACESSIBILIDADE.FORNECIMENTO E COLOCACAO</t>
  </si>
  <si>
    <t>CORRIMAO DUPLO EM TUBO DE ACO INOX COM DIAMETRO DE 1.1/2",BARRA SUPERIOR COM ALTURA DE 92CM E BARRA INFERIOR COM ALTURADE 70CM,FIXADO EM MONTANTES DE ACO INOX COM DIAMETRO DE 1.1/2",CONFORME ABNT NBR 9050 PARA ACESSIBILIDADE.FORNECIMENTO ECOLOCACAO</t>
  </si>
  <si>
    <t>CORRIMAO DUPLO INTERMEDIARIO EM TUBO DE ACO INOX COM DIAMETRO DE 1.1/2",BARRA SUPERIOR COM ALTURA DE 92CM E BARRA INFERIOR COM ALTURA DE 70CM,FIXADO EM MONTANTES DE ACO INOX COM DIAMETRO DE 1.1/2",CONFORME ABNT NBR 9050 PARA ACESSIBILIDADE.FORNECIMENTO E COLOCACAO</t>
  </si>
  <si>
    <t>CORRIMAO DUPLO EM TUBO DE ACO INOX COM DIAMETRO DE 1.1/2",BARRA SUPERIOR COM ALTURA DE 92CM E BARRA INFERIOR COM ALTURADE 70CM,FIXADO EM GUARDA-CORPO COM MONTANTES DE ACO INOX COMDIAMETRO DE 1.1/2" E 3 TUBOS DE ACO INOX,HORIZONTAIS,COM DIAMETRO DE 1",CONFORME ABNT NBR 9050 PARA ACESSIBILIDADE.FORNECIMENTO E COLOCACAO</t>
  </si>
  <si>
    <t>CORRIMAO SIMPLES EM TUBO DE ACO INOX COM DIAMETRO DE 1.1/2",FIXADO NA PAREDE.FORNECIMENTO E COLOCACAO</t>
  </si>
  <si>
    <t>APROVEITAMENTO DE AGUA DE CHUVA (AAC) P/AREA DE TELHADO ATE200M2,COMPREENDENDO O FORNECIMENTO DOS SEGUINTES EQUIPAMENTOS:-FILTRO VOLUMETRICO (VF1) AUTO-LIMPANTE,CORPO CONSTITUIDOPOLIETILENO,ENTRADAS E SAIDAS C/DIAMETRO 100MM;-CONJUNTO FLUTUANTE SUCCAO (BOIA-MANGUEIRA) MANGUEIRA 1",COMPRIMENTO 2,00M;-FREIO D'AGUA C/DIAM.100MM;-SIFAO LADRAO DIAM.SAIDA 100MM</t>
  </si>
  <si>
    <t>APROVEITAMENTO AGUA CHUVA (AAC) P/AREA DE TELHADO ATE 1500M2,COMPREENDENDO FORN.SEGUINTES EQUIPAMENTOS:-FILTRO VOLUMETRICO (VF6) AUTO-LIMPANTE,CORPO CONSTITUIDO ACO INOX,ENTRADASC/DIAM.250MM E SAIDA P/CISTERNA DIAM.200MM;-CONJUNTO FLUTUANTE SUCCAO (BOIA-MANGUEIRA) MANGUEIRA 2",COMPRIMENTO 2,00M;-FREIO D'AGUA DIAM.200MM;-SIFAO LADRAO C/DIAM.DE SAIDA 200MM</t>
  </si>
  <si>
    <t>CORTINA DIVISORIA HOSPITALAR,SEM EMENDAS,CONFECCIONADA EM VINIL DE ALTA ESPESSURA,DE APROXIMADAMENTE 0,4MM,ANTICHAMA,ANTIFUNGO,BACTERICIDA E ANTIESTATICO,COM ALTURA DE 1,80M,PINTURA ELETROSTATICA BRANCA,INCLUSIVE ILHOSES,TRILHOS,GANCHOS,RODIZIOS E ACESSORIOS DE FIXACAO.FORNECIMENTO E COLOCACAO</t>
  </si>
  <si>
    <t>PAINEL PARA DIVISORIA BLINDADA (DESTINADA A DELIMITACAO DE AREAS OU SALAS RADIOLOGICAS),COMPOSTO POR PLACAS RIGIDAS EM MATERIAL RESISTENTE,REVESTINDO LENCOIS DE CHUMBO COM 1MM DE ESPESURA,INCLUSIVE ELEMENTOS DE FIXACAO.FORNECIMENTO E COLOCACAO</t>
  </si>
  <si>
    <t>PAINEL PARA DIVISORIA BLINDADA (DESTINADA A DELIMITACAO DE AREAS OU SALAS RADIOLOGICAS),COMPOSTO POR PLACAS RIGIDAS EM MATERIAL RESISTENTE,REVESTINDO LENCOIS DE CHUMBO COM 1,5MM DEESPESSURA,INCLUSIVE ELEMENTOS DE FIXACAO.FORNECIMENTO E COLOCACAO</t>
  </si>
  <si>
    <t>BANCADA DE ACO INOX (AISI 304) PARA BEBES,MEDINDO (1,20X0,60)M,COM 1MM DE ESPESSURA,ESPELHO DE 0,10M,COM BANHEIRA EM ACOINOX MEDINDO (0,70X0,40X0,20)M,APOIADA SOBRE MAOS FRANCESASEM ACO INOX.FORNECIMENTO E COLOCACAO</t>
  </si>
  <si>
    <t>MESA DE ACO INOX (AISI 304) PARA BEBES,MEDINDO (1,20X0,60X1,00)M,COM 1MM DE ESPESSURA,ESPELHO DE 0,10M,COM BANHEIRA EM ACO INOX MEDINDO (0,70X0,40X0,20)M,MONTADA SOBRE TUBOS EM INOX SEM PRATELEIRA INFERIOR.FORNECIMENTO</t>
  </si>
  <si>
    <t>LAVATORIO CIRURGICO EM ACO INOXIDAVEL,MEDINDO APROXIMADAMENTE 1,50M DE COMPRIMENTO,COM DUAS TORNEIRAS AUTOMATICAS PARA SIDA DE AGUA ACIONADAS POR SENSOR,INCLUSIVE KIT DE INSTALACAO.FORNECIMENTO</t>
  </si>
  <si>
    <t>SABONETEIRA AUTOMATICA EM ACO INOX,ACIONADA POR SENSOR.FORNECIMENTO</t>
  </si>
  <si>
    <t>RESERVATORIO APOIADO PARA ARMAZENAMENTO DE AGUA POTAVEL OU PARA APROVEITAMENTO DE AGUA DE CHUVA AAC,EM FIBRA DE VIDRO OUPOLIETILENO,COM CAPACIDADE EM TORNO DE 300L,INCLUSIVE TAMPADE VEDACAO COM ESCOTILHA E FIXADORES,CONFORME ABNT NBR 15527,12217 E 8220.FORNECIMENTO</t>
  </si>
  <si>
    <t>RESERVATORIO APOIADO PARA ARMAZENAMENTO DE AGUA POTAVEL OU PARA APROVEITAMENTO DE AGUA DA CHUVA AAC,EM FIBRA DE VIDRO OUPOLIETILENO,COM CAPACIDADE EM TORNO DE 500L,INCLUSIVE TAMPADE VEDACAO COM ESCOTILHA E FIXADORES,CONFORME ABNT NBR 15527,12217 E 8220.FORNECIMENTO</t>
  </si>
  <si>
    <t>RESERVATORIO APOIADO PARA ARMAZENAMENTO DE AGUA POTAVEL OU PARA APROVEITAMENTO DE AGUA DA CHUVA AAC,EM FIBRA DE VIDRO OUPOLIETILENO,COM CAPACIDADE EM TORNO DE 1000L,INCLUSIVE TAMPA DE VEDACAO COM ESCOTILHA E FIXADORES,CONFORME ABNT NBR 15527,12217 E 8220.FORNECIMENTO</t>
  </si>
  <si>
    <t>RESERVATORIO APOIADO PARA ARMAZENAMENTO DE AGUA POTAVEL OU PARA APROVEITAMENTO DE AGUA DA CHUVA AAC,EM FIBRA DE VIDRO OUPOLIETILENO,COM CAPACIDADE EM TORNO DE 1500L,INCLUSIVE TAMPA DE VEDACAO COM ESCOTILHA E FIXADORES,CONFORME ABNT NBR 15527,12217 E 8220.FORNECIMENTO</t>
  </si>
  <si>
    <t>RESERVATORIO APOIADO PARA ARMAZENAMENTO DE AGUA POTAVEL OU PARA APROVEITAMENTO DE AGUA DA CHUVA AAC,EM FIBRA DE VIDRO OUPOLIETILENO,COM CAPACIDADE EM TORNO DE 2000L,INCLUSIVE TAMPA DE VEDACAO COM ESCOTILHA E FIXADORES,CONFORME ABNT NBR 15527,12217 E 8220.FORNECIMENTO</t>
  </si>
  <si>
    <t>RESERVATORIO APOIADO PARA ARMAZENAMENTO DE AGUA POTAVEL OU PARA APROVEITAMENTO DE AGUA DA CHUVA AAC,EM FIBRA DE VIDRO OUPOLIETILENO,COM CAPACIDADE EM TORNO DE 2500L,INCLUSIVE TAMPA DE VEDACAO COM ESCOTILHA E FIXADORES,CONFORME ABNT NBR 15527,12217 E 8220.FORNECIMENTO</t>
  </si>
  <si>
    <t>RESERVATORIO APOIADO PARA ARMAZENAMENTO DE AGUA POTAVEL OU PARA APROVEITAMENTO DE AGUA DA CHUVA AAC,EM FIBRA DE VIDRO OUPOLIETILENO,COM CAPACIDADE EM TORNO DE 3000L,INCLUSIVE TAMPA DE VEDACAO COM ESCOTILHA E FIXADORES,CONFORME ABNT NBR 15527,12217 E 8220.FORNECIMENTO</t>
  </si>
  <si>
    <t>RESERVATORIO APOIADO PARA ARMAZENAMENTO DE AGUA POTAVEL OU PARA APROVEITAMENTO DE AGUA DA CHUVA AAC,EM FIBRA DE VIDRO OUPOLIETILENO,COM CAPACIDADE EM TORNO DE 5000L,INCLUSIVE TAMPA DE VEDACAO COM ESCOTILHA E FIXADORES,CONFORME ABNT NBR 15527,12217 E 8220.FORNECIMENTO</t>
  </si>
  <si>
    <t>RESERVATORIO APOIADO PARA ARMAZENAMENTO DE AGUA POTAVEL OU PARA APROVEITAMENTO DE AGUA DA CHUVA AAC,EM FIBRA DE VIDRO OUPOLIETILENO,COM CAPACIDADE EM TORNO DE 6000L,INCLUSIVE TAMPA DE VEDACAO COM ESCOTILHA E FIXADORES,CONFORME ABNT NBR 15527,12217 E 8220.FORNECIMENTO</t>
  </si>
  <si>
    <t>RESERVATORIO PRFV POLIESTER REFORCADO FIBRA VIDRO,CAPAC.5000L,DIM.APROX.(DIAM:2,00MXALT:1,80M),AGUA POTAVEL OU APROVEITAMENTO AGUA CHUVA AAC,INCL.TAMPA PRESSAO PARAFUS.,CONF.ABNT NBR 15527,12217 E 8220,FABRIC.P/OPER.SOB-REGIME DE CARGA OSC.CICLICA,TRATAM.CONTRA RAD.UVA E UVB,E REFORCO P/RESIT.A CARGA DE COMPRES.DIRET.NO COSTADO S/NEC.DE CONT.QDO SOTERRA.FORN</t>
  </si>
  <si>
    <t>RESERVATORIO PRFV POLIESTER REFORCADO FIBRA VIDRO,CAPAC.10000L,DIM.APROX.(DIAM:2,60MXALT:2,00M),AGUA POTAVEL OU APROVEITAMENTO AGUA CHUVA AAC,INCL.TAMPA PRESSAO PARAFUSADA,CONFORMEABNT NBR 15527,12217 E 8220,FABR.OPERAREM REGIME CARGA OSCINTE CICLICA,CONTRA RADIACOES UVA UVB,REFORCO RESISTENCIA CARGA COMPRES.DIRETAMENTE COSTADO S/NECESSIDADE CONTENCAO.FORN.</t>
  </si>
  <si>
    <t>RESERVATORIO PRFV POLIESTER REFORCADO FIBRA VIDRO,CAPAC.20000L,DIM.APROX.(DIAM:3,00XALT:2,84M),AGUA POTAVEL OU APROVEITAMENTO AGUA CHUVA AAC,INCL.TAMPA PRESSAO PARAFUSADA,CONFORMEABNT NBR15527,12217 E 8220,FABR.OPERAREM REGIME CARGA OSTE CICLICA,CONTRA RADIACOES UVA E UVB,REFORCO RESIST.CARGA COMPRES.DIRETAMENTE COSTADO S/NECESSIDADE CONTENCAO.FORNEC.</t>
  </si>
  <si>
    <t>RESERVATORIO PRFV POLIESTER REFORCADO FIBRA VIDRO,CAPAC.30000L,DIM.APROX.(DIAM:3,00XALT:4,26M),AGUA POTAVEL OU APROVEITAMENTO AGUA CHUVA AAC,INCL.TAMPA PRESSAO PARAFUSADA CONFORMEABNT NBR15527,12217 E 8220,FABR.OPERAREM REGIME CARGA OSTE CICLICA,CONTRA RADIACOES UVA E UVB,REFORCO RESIST.CARGA COMPRES.DIRETAMENTE COSTADO S/NECESSIDADE CONTENCAO.FORNEC.</t>
  </si>
  <si>
    <t>RESERVATORIO METALICO,PADRAO SABESP OU SIMILAR,C/CAPAC.P/50M3,P/AGUA POTAVEL,ESTILO TACA AGUA TOTAL,ACO USI-SAC-41 OU COR-400,INCL.ENCANAMENTO INTERNO,ESCADAS(INT.E EXT.)ENTRADA ESAIDAS,SUPORTE CHAVE ELETRICA,DRENO AUTO LIMPANTE,GUARDA CORPO PROTECAO, CORRIMAO SUPERIOR,ESCAVACAO E BASE DE CONCRETOARMADO COM FCK 25MPA,EXCLUSIVE FUNDACOES.FORN.E COLOCACAO</t>
  </si>
  <si>
    <t>RESERVATORIO METALICO,PADRAO SABESP OU SIMILAR,CAPAC.100M3,P/AGUA POTAVEL,ESTILO TACA AGUA TOTAL,ACO USI-SAC-41 OU COR-400,INCL.ENCANAMENTO INTERNO,ESCADAS(INT.E EXT.)ENTRADA E SAIDAS,SUPORTE CHAVE ELETRICA,DRENO AUTO LIMPANTE,GUARDA CORPODE PROTECAO,CORRIMAO SUPERIOR,ESCAVACAO E BASE DE CONCRETOARMADO COM FCK 25MPA,EXCLUSIVE FUNDACOES.FORN. E COLOCACAO</t>
  </si>
  <si>
    <t>BEBEDOURO PURIFICADOR,DE COLUNA,COM ACESSIBILIDADE,CONFORMEABNT NBR 9050,EM ACO INOXIDAVEL,MODELO PRESSAO,COM 2 TORNEIRAS,VAZAO MINIMA DE 30L/H,CONFORME ABNT NBR 16236.FORNECIMENTO</t>
  </si>
  <si>
    <t>BEBEDOURO PURIFICADOR,DE COLUNA,EM ACO INOXIDAVEL,MODELO PRESSAO,COM 2 TORNEIRAS,VAZAO MINIMA DE 30L/H,CONFORME ABNT NBR16236.FORNECIMENTO</t>
  </si>
  <si>
    <t>BEBEDOURO EM ACO INOXIDAVEL,MODELO INDUSTRIAL,COM 4 TORNEIRAS,CAPACIDADE DE RESERVATORIO DE 200L E VAZAO MINIMA DE 30L/H,CONFORME ABNT NBR 16236.FORNECIMENTO</t>
  </si>
  <si>
    <t>BEBEDOURO ELETRICO,110/220V,DE MESA,PARA GARRAFAO (EXCLUSIVEESTE),COM DUAS SAIDAS,AGUA GELADA E TEMPERATURA AMBIENTE,CONFORME ABNT NBR 16236.FORNECIMENTO</t>
  </si>
  <si>
    <t>CAMARA FRIGORIFICA PARA CADAVERES,COM 2 LUGARES,TEMPERATURADE PROJETO DE 0 A 3ºC,UNIDADE CONDENSADORA 1 HP-220V,EVAPORACAO TIPO AR FORCADO,ISOLAMENTO EM POLIURETANO EXPANDIDO,CONSTRUCAO INTERNA E EXTERNA EM ACO INOXIDAVEL AISI304 LIGA 18,8,TRILHOS TELESCOPICOS.O CUSTO INCLUI 1 MACA PARA CADA PORTAEM ACO INOXIDAVEL.FORNECIMENTO E INSTALACAO</t>
  </si>
  <si>
    <t>CAMARA FRIGORIFICA PARA CADAVERES,COM 4 LUGARES,TEMPERATURADE PROJETO DE 0 A 3ºC,UNIDADE CONDENSADORA 1 HP-220V,EVAPORACAO TIPO AR FORCADO,ISOLAMENTO EM POLIURETANO EXPANDIDO,CONSTRUCAO INTERNA E EXTERNA EM ACO INOXIDAVEL AISI304 LIGA 18,8,TRILHOS TELESCOPICOS.O CUSTO INCLUI 1 MACA PARA CADA PORTAEM ACO INOXIDAVEL.FORNECIMENTO E INSTALACAO</t>
  </si>
  <si>
    <t>CAMARA FRIGORIFICA PARA CADAVERES,COM 6 LUGARES,TEMPERATURADE PROJETO DE 0 A 3ºC,UNIDADE CONDENSADORA 1 HP-220V,EVAPORACAO TIPO AR FORCADO,ISOLAMENTO EM POLIURETANO EXPANDIDO,CONSTRUCAO INTERNA E EXTERNA EM ACO INOXIDAVEL AISI304 LIGA 18,8,TRILHOS TELESCOPICOS.O CUSTO INCLUI 1 MACA PARA CADA PORTAEM ACO INOXIDAVEL.FORNECIMENTO E INSTALACAO</t>
  </si>
  <si>
    <t>CAMARA FRIGORIFICA PARA CADAVERES,COM 8 LUGARES,TEMPERATURADE PROJETO DE 0 A 3ºC,UNIDADE CONDENSADORA 1 HP-220V,EVAPORACAO TIPO AR FORCADO,ISOLAMENTO EM POLIURETANO EXPANDIDO,CONSTRUCAO INTERNA E EXTERNA EM ACO INOXIDAVEL AISI304 LIGA 18,8,TRILHOS TELESCOPICOS.O CUSTO INCLUI 1 MACA PARA CADA PORTAEM ACO INOXIDAVEL.FORNECIMENTO E INSTALACAO</t>
  </si>
  <si>
    <t>CAMARA FRIGORIFICA PARA CADAVERES,COM 10 LUGARES,TEMPERATURADE PROJETO DE 0 A 3ºC,UNIDADE CONDENSADORA 1 HP-220V,EVAPORACAO TIPO AR FORCADO,ISOLAMENTO EM POLIURETANO EXPANDIDO,CONSTRUCAO INTERNA E EXTERNA EM ACO INOXIDAVEL AISI304 LIGA 18,8,TRILHOS TELESCOPICOS.O CUSTO INCLUI 1 MACA PARA CADA PORTAEM ACO INOXIDAVEL.FORNECIMENTO E INSTALACAO</t>
  </si>
  <si>
    <t>CAMARA FRIGORIFICA PARA CADAVERES,COM 12 LUGARES,TEMPERATURADE PROJETO DE 0 A 3ºC,UNIDADE CONDENSADORA 1 HP-220V,EVAPORACAO TIPO AR FORCADO,ISOLAMENTO EM POLIURETANO EXPANDIDO,CONSTRUCAO INTERNA E EXTERNA EM ACO INOXIDAVEL AISI304 LIGA 18,8,TRILHOS TELESCOPICOS.O CUSTO INCLUI 1 MACA PARA CADA PORTAEM ACO INOXIDAVEL.FORNECIMENTO E INSTALACAO</t>
  </si>
  <si>
    <t>CAMARA FRIGORIFICA PARA CADAVERES,COM 14 LUGARES,TEMPERATURADE PROJETO DE 0 A 3ºC,UNIDADE CONDENSADORA 1 HP-220V,EVAPORACAO TIPO AR FORCADO,ISOLAMENTO EM POLIURETANO EXPANDIDO,CONSTRUCAO INTERNA E EXTERNA EM ACO INOXIDAVEL AISI304 LIGA 18,8,TRILHOS TELESCOPICOS.O CUSTO INCLUI 1 MACA PARA CADA PORTAEM ACO INOXIDAVEL.FORNECIMENTO E INSTALACAO</t>
  </si>
  <si>
    <t>CAMARA FRIGORIFICA PARA CADAVERES,COM 16 LUGARES,TEMPERATURADE PROJETO DE 0 A 3ºC,UNIDADE CONDENSADORA 1 HP-220V,EVAPORACAO TIPO AR FORCADO,ISOLAMENTO EM POLIURETANO EXPANDIDO,CONSTRUCAO INTERNA E EXTERNA EM ACO INOXIDAVEL AISI304 LIGA 18,8,TRILHOS TELESCOPICOS.O CUSTO INCLUI 1 MACA PARA CADA PORTAEM ACO INOXIDAVEL.FORNECIMENTO E INSTALACAO</t>
  </si>
  <si>
    <t>CAMARA FRIGORIFICA PARA CADAVERES,COM 18 LUGARES,TEMPERATURADE PROJETO DE 0 A 3ºC,UNIDADE CONDENSADORA 1 HP-220V,EVAPORACAO TIPO AR FORCADO,ISOLAMENTO EM POLIURETANO EXPANDIDO,CONSTRUCAO INTERNA E EXTERNA EM ACO INOXIDAVEL AISI304 LIGA 18,8,TRILHOS TELESCOPICOS.O CUSTO INCLUI 1 MACA PARA CADA PORTAEM ACO INOXIDAVEL.FORNECIMENTO E INSTALACAO</t>
  </si>
  <si>
    <t>CAMARA FRIGORIFICA PARA CADAVERES,COM 20 LUGARES,TEMPERATURADE PROJETO DE 0 A 3ºC,UNIDADE CONDENSADORA 1 HP-220V,EVAPORACAO TIPO AR FORCADO,ISOLAMENTO EM POLIURETANO EXPANDIDO,CONSTRUCAO INTERNA E EXTERNA EM ACO INOXIDAVEL AISI304 LIGA 18,8,TRILHOS TELESCOPICOS.O CUSTO INCLUI 1 MACA PARA CADA PORTAEM ACO INOXIDAVEL.FORNECIMENTO E INSTALACAO</t>
  </si>
  <si>
    <t>PLACA DE SINALIZACAO AUTONOMA,EM LED,PERSONALIZADA(NAO FUME),110/220V,COM DIMENSOES APROXIMADAS DE (22X11,6)CM.FORNECIMENTO E COLOCACAO</t>
  </si>
  <si>
    <t>BALIZADOR DE EMBUTIR EM ALUMINIO PINTADO,PARA UMA LAMPADA LED DE 4,5W,INCLUSIVE ESTA.FORNECIMENTO E COLOCACAO</t>
  </si>
  <si>
    <t>BALIZADOR TIPO POSTE EM ALUMINIO PINTADO,PARA UMA LAMPADA LED DE 9W,INCLUSIVE ESTA.FORNECIMENTO E COLOCACAO</t>
  </si>
  <si>
    <t>LUMINARIA FECHADA (REFLETOR),PARA ILUMINACAO DE QUADRAS DE ESPORTES E AFINS,PARA LAMPADA LED DE 100W,INCLUSIVE ESTA.FORNECIMENTO E COLOCACAO</t>
  </si>
  <si>
    <t>LUMINARIA FECHADA (REFLETOR),PARA ILUMINACAO DE QUADRAS DE ESPORTES E AFINS,PARA LAMPADA LED DE 50W,INCLUSIVE ESTA.FORNECIMENTO E COLOCACAO</t>
  </si>
  <si>
    <t>LUMINARIA DECORATIVA,PARA ILUMINACAO PUBLICA E ESTACIONAMENTOS,COM UMA PETALA,PARA LAMPADA LED DE 50W,EQUIPADA COM CELULA FOTOELETRICA,INCLUSIVE LAMPADA.FORNECIMENTO E COLOCACAO</t>
  </si>
  <si>
    <t>LUMINARIA DECORATIVA,PARA ILUMINACAO PUBLICA E ESTACIONAMENTOS,COM DUAS PETALAS,PARA LAMPADA LED DE 50W,EQUIPADA COM CELULA FOTOELETRICA,INCLUSIVE LAMPADA.FORNECIMENTO E COLOCACAO</t>
  </si>
  <si>
    <t>LUMINARIA DECORATIVA,PARA ILUMINACAO PUBLICA E ESTACIONAMENTOS,COM TRES PETALAS,PARA LAMPADA LED DE 50W,EQUIPADA COM CELULA FOTOELETRICA,INCLUSIVE LAMPADA.FORNECIMENTO E COLOCACAO</t>
  </si>
  <si>
    <t>LUMINARIA DECORATIVA,PARA ILUMINACAO PUBLICA E ESTACIONAMENTOS,COM QUATRO PETALAS,PARA LAMPADA LED DE 50W,EQUIPADA COM CELULA FOTOELETRICA,INCLUSIVE LAMPADA.FORNECIMENTO E COLOCACAO</t>
  </si>
  <si>
    <t>LUMINARIA DE SOBREPOR,FIXADA EM LAJE OU FORRO,TIPO CALHA,CHANFRADA OU PRISMATICA,COMPLETA,EQUIPADA COM REATOR ELETRONICODE ALTO FATOR DE POTENCIA E LAMPADA FLUORESCENTE DE 2X16W.FORNECIMENTO E COLOCACAO</t>
  </si>
  <si>
    <t>LUMINARIA FLUORESCENTE TUBULAR DE SOBREPOR,2X16W(INCLUSIVE LAMPADAS),CORPO EM CHAPA DE ACO TRATADA E PINTURA ELETROSTATICA BRANCA,REFLETOR EM ALUMINIO DE ALTO BRILHO,COM REATOR DEALTO FATOR DE POTENCIA,BI-VOLT.FORNECIMENTO E COLOCACAO</t>
  </si>
  <si>
    <t>LUMINARIA FLUORESCENTE TUBULAR DE SOBREPOR,2X32W(INCLUSIVE LAMPADAS),CORPO EM CHAPA DE ACO TRATADA E PINTURA ELETROSTATICA BRAMCA,REFLETOR EM ALUMINIO DE ALTO BRILHO,COM REATOR DEALTO FATOR DE POTENCIA,BI-VOLT.FORNECIMENTO E COLOCACAO</t>
  </si>
  <si>
    <t>LUMINARIA FLUORESCENTE TUBULAR DE SOBREPOR,2X16W(INCLUSIVE LAMPADAS),COM ALETAS,CORPO EM CHAPA DE ACO TRATADA E PINTURAELETROSTATICA BRANCA,REFLETOR EM ALUMINIO DE ALTO BRILHO,COMREATOR DE ALTO FATOR DE POTENCIA,BI-VOLT.FORNECIMENTO E COLOCACAO</t>
  </si>
  <si>
    <t>LUMINARIA FLUORESCENTE TUBULAR DE SOBREPOR,2X16W(INCLUSIVE LAMPADAS),COM VISOR ACRILICO TRANSLUCIDO,CORPO EM CHAPA DE ACO TRATADA E PINTURA ELETROSTATICA BRANCA,REFLETOR EM ALUMINIODE ALTO BRILHO,COM REATOR DE ALTO FATOR DE POTENCIA,BI-VOLT.FORNECIMENTO E COLOCACAO</t>
  </si>
  <si>
    <t>LUMINARIA FLUORESCENTE TUBULAR DE SOBREPOR,2X32W(INCLUSIVE LAMPADAS),COM ALETAS,CORPO EM CHAPA DE ACO TRATADA E PINTURAELETROSTATICA BRANCA,REFLETOR EM ALUMINIO DE ALTO BRILHO,COMREATOR DE ALTO FATOR DE POTENCIA,BI-VOLT.FORNECIMENTO E COLOCACAO</t>
  </si>
  <si>
    <t>LUMINARIA FLUORESCENTE TUBULAR DE SOBREPOR,2X32W(INCLUSIVE LAMPADAS),COM VISOR ACRILICO TRANSLUCIDO,CORPO EM CHAPA DE ACO TRATADA E PINTURA ELETROSTATICA BRANCA,REFLETOR EM ALUMINIO DE ALTO BRILHO,COM REATOR DE ALTO FATOR DE POTENCIA,BI-VOLT.FORNECIMENTO E COLOCACAO</t>
  </si>
  <si>
    <t>LUMINARIA FLUORESCENTE TUBULAR DE EMBUTIR,2X16W(INCLUSIVE LAMPADAS),CORPO EM CHAPA DE ACO TRATADA E PINTURA ELETROSTATICA BRANCA,REFLETOR EM ALUMINIO DE ALTO BRILHO,COM REATOR DE ALTO FATOR DE POTENCIA,BIVOLT.FORNECIMENTO E COLOCACAO</t>
  </si>
  <si>
    <t>LUMINARIA FLUORESCENTE TUBULAR DE EMBUTIR,2X32W(INCLUSIVE LAMPADAS),CORPO EM CHAPA DE ACO TRATADA E PINTURA ELETROSTATICA BRANCA,REFLETOR EM ALUMINIO DE ALTO BRILHO,COM REATOR DE ALTO FATOR DE POTENCIA,BI-VOLT.FORNECIMENTO E COLOCACAO</t>
  </si>
  <si>
    <t>LUMINARIA FLUORESCENTE TUBULAR DE EMBUTIR,2X16W(INCLUSIVE LAMPADAS),COM ALETAS,CORPO EM CHAPA DE ACO TRATADA E PINTURA ELETROSTATICA BRANCA,REFLETOR EM ALUMINIO DE ALTO BRILHO,COMREATOR DE ALTO FATOR DE POTENCIA,BI-VOLT.FORNECIMENTO E COLOCACAO</t>
  </si>
  <si>
    <t>LUMINARIA FLUORESCENTE TUBULAR DE EMBUTIR,2X16W(INCLUSIVE LAMPADAS),COM VISOR ACRILICO TRANSLUCIDO,CORPO EM CHAPA DE ACOTRATADA E PINTURA ELETROSTATICA BRANCA,REFLETOR EM ALUMINIODE ALTO BRILHO,COM REATOR DE ALTO FATOR DE POTENCIA,BI-VOLT.FORNECIMENTO E COLOCACAO</t>
  </si>
  <si>
    <t>LUMINARIA FLUORESCENTE TUBULAR DE EMBUTIR,2X32W(INCLUSIVE LAMPADAS),COM ALETAS,CORPO EM CHAPA DE ACO TRATADA E PINTURA ELETROSTATICA BRANCA,REFLETOR EM ALUMINIO DE ALTO BRILHO,COMREATOR DE ALTO FATOR DE POTENCIA,BI-VOLT.FORNECIMENTO E COLOCACAO</t>
  </si>
  <si>
    <t>LUMINARIA FLUORESCENTE TUBULAR DE EMBUTIR,2X32W(INCLUSIVE LAMPADAS),COM VISOR ACRILICO TRANSLUCIDO,CORPO EM CHAPA DE ACOTRATADA E PINTURA ELETROSTATICA BRANCA,REFLETOR EM ALUMINIODE ALTO BRILHO,COM REATOR DE ALTO FATOR DE POTENCIA,BI-VOLT.FORNECIMENTO E COLOCACAO</t>
  </si>
  <si>
    <t>LUMINARIA DE EMBUTIR,FIXADA EM GESSO,PARA LAMPADA LED DE 25W(INCLUSIVE LAMPADA).FORNECIMENTO E COLOCACAO</t>
  </si>
  <si>
    <t>ARANDELA EM ALUMINIO E VIDRO,COM BASE PARA FIXACAO,EXCLUSIVELAMPADA.FORNECIMENTO E COLOCACAO</t>
  </si>
  <si>
    <t>GLOBO ESFERICO,PLAFONIER REPUXADO DE ALUMINIO COM DIFUSOR EMBASE DE VIDRO LEITOSO DE (10X15)CM.FORNECIMENTO E COLOCACAO</t>
  </si>
  <si>
    <t>GLOBO ESFERICO,PLAFONIER REPUXADO DE ALUMINIO COM DIFUSOR EMBASE DE VIDRO LEITOSO DE (10X20)CM.FORNECIMENTO E COLOCACAO</t>
  </si>
  <si>
    <t>GLOBO ESFERICO EM PLASTICO,DE (10X15)CM E PLAFONIER EM ALUMINIO.FORNECIMENTO E COLOCACAO</t>
  </si>
  <si>
    <t>LUMINARIA DE SOBREPOR, FIXADA EM LAJE OU FORRO, TIPO CALHA,CHANFRADA OU PRISMATICA, COMPLETA, COM LAMPADA LED TUBULARDE 1 X 9W. FORNECIMENTO E COLOCACAO</t>
  </si>
  <si>
    <t>LUMINARIA DE SOBREPOR, FIXADA EM LAJE OU FORRO, TIPO CALHA,CHANFRADA OU PRISMATICA, COMPLETA, COM LAMPADA LED TUBULARDE 1 X 18W. FORNECIMENTO E COLOCACAO</t>
  </si>
  <si>
    <t>LUMINARIA DE SOBREPOR, FIXADA EM LAJE OU FORRO, TIPO CALHA,CHANFRADA OU PRISMATICA, COMPLETA, COM LAMPADA LED TUBULARDE 2 X 9W. FORNECIMENTO E COLOCACAO</t>
  </si>
  <si>
    <t>LUMINARIA DE SOBREPOR, FIXADA EM LAJE OU FORRO, TIPO CALHA,CHANFRADA OU PRISMATICA, COMPLETA, COM LAMPADA LED TUBULARDE 2 X 18W. FORNECIMENTO E COLOCACAO</t>
  </si>
  <si>
    <t>LUMINARIA DE SOBREPOR, FIXADA EM LAJE OU FORRO, TIPO CALHA,CHANFRADA OU PRISMATICA, COMPLETA, COM LAMPADA LED TUBULARDE 3 X 9W. FORNECIMENTO E COLOCACAO</t>
  </si>
  <si>
    <t>LUMINARIA DE SOBREPOR, FIXADA EM LAJE OU FORRO, TIPO CALHA,CHANFRADA OU PRISMATICA, COMPLETA, COM LAMPADA LED TUBULARDE 3 X 18W.FORNECIMENTO E COLOCACAO</t>
  </si>
  <si>
    <t>LUMINARIA DE SOBREPOR, FIXADA EM LAJE OU FORRO, TIPO CALHA,CHANFRADA OU PRISMATICA, COMPLETA, COM LAMPADA LED TUBULARDE 4 X 9W.FORNECIMENTO E COLOCACAO</t>
  </si>
  <si>
    <t>LUMINARIA DE SOBREPOR, FIXADA EM LAJE OU FORRO, TIPO CALHA,CHANFRADA OU PRISMATICA, COMPLETA, COM LAMPADA LED TUBULARDE 4 X 18W. FORNECIMENTO E COLOCACAO</t>
  </si>
  <si>
    <t>LUMINARIA LED TUBULAR DE SOBREPOR, 2X9W (INCLUSIVE LAMPADAS),CORPO EM CHAPA DE ACO TRATADA E PINTURA ELETROSTATICA BRANCA, REFLETOR EM ALUMINIO DE ALTO BRILHO, SEM REATOR. FORNECIMENTO E COLOCACAO</t>
  </si>
  <si>
    <t>LUMINARIA LED TUBULAR DE SOBREPOR, 2X9W (INCLUSIVE LAMPADAS),CORPO EM CHAPA DE ACO TRATADA E PINTURA ELETROSTATICA BRANCA, REFLETOR EM ALUMINIO DE ALTO BRILHO, COM ALETAS, SEM REATOR. FORNECIMENTO E COLOCACAO</t>
  </si>
  <si>
    <t>LUMINARIA LED TUBULAR DE SOBREPOR, 2X9W (INCLUSIVE LAMPADAS),CORPO EM CHAPA DE ACO TRATADA E PINTURA ELETROSTATICA BRANCA, REFLETOR EM ALUMINIO DE ALTO BRILHO, COM VISOR ACRILICO TRANSLUCIDO, SEM REATOR. FORNECIMENTO E COLOCACAO</t>
  </si>
  <si>
    <t>LUMINARIA LED TUBULAR DE SOBREPOR, 2X18W (INCLUSIVE LAMPADAS),CORPO EM CHAPA DE ACO TRATADA E PINTURA ELETROSTATICA BRANCA, REFLETOR EM ALUMINIO DE ALTO BRILHO, SEM REATOR. FORNECIMENTO E COLOCACAO</t>
  </si>
  <si>
    <t>LUMINARIA LED TUBULAR DE SOBREPOR, 2X18W (INCLUSIVE LAMPADAS),CORPO EM CHAPA DE ACO TRATADA E PINTURA ELETROSTATICA BRANCA, REFLETOR EM ALUMINIO DE ALTO BRILHO, COM ALETAS, SEM REATOR. FORNECIMENTO E COLOCACAO</t>
  </si>
  <si>
    <t>LUMINARIA LED TUBULAR DE SOBREPOR, 2X18W (INCLUSIVE LAMPADAS),CORPO EM CHAPA DE ACO TRATADA E PINTURA ELETROSTATICA BRANCA, REFLETOR EM ALUMINIO DE ALTO BRILHO, COM VISOR ACRILICOTRANSLUCIDO, SEM REATOR. FORNECIMENTO E COLOCACAO</t>
  </si>
  <si>
    <t>LUMINARIA LED TUBULAR DE EMBUTIR, 2X9W (INCLUSIVE LAMPADAS),CORPO EM CHAPA DE ACO TRATADA E PINTURA ELETROSTATICA BRANCA, REFLETOR EM ALUMINIO DE ALTO BRILHO, SEM REATOR. FORNECIMENTO E COLOCACAO</t>
  </si>
  <si>
    <t>LUMINARIA LED TUBULAR DE EMBUTIR, 2X9W (INCLUSIVE LAMPADAS),CORPO EM CHAPA DE ACO TRATADA E PINTURA ELETROSTATICA BRANCA, REFLETOR EM ALUMINIO DE ALTO BRILHO, COM ALETAS, SEM REATOR. FORNECIMENTO E COLOCACAO</t>
  </si>
  <si>
    <t>LUMINARIA LED TUBULAR DE EMBUTIR, 2X9W (INCLUSIVE LAMPADAS),CORPO EM CHAPA DE ACO TRATADA E PINTURA ELETROSTATICA BRANCA, REFLETOR EM ALUMINIO DE ALTO BRILHO, COM VISOR ACRILICO TRANSLUCIDO, SEM REATOR. FORNECIMENTO E COLOCACAO</t>
  </si>
  <si>
    <t>LUMINARIA LED TUBULAR DE EMBUTIR, 2X18W (INCLUSIVE LAMPADAS),CORPO EM CHAPA DE ACO TRATADA E PINTURA ELETROSTATICA BRANCA, REFLETOR EM ALUMINIO DE ALTO BRILHO, SEM REATOR. FORNECIMENTO E COLOCACAO</t>
  </si>
  <si>
    <t>LUMINARIA LED TUBULAR DE EMBUTIR, 2X18W (INCLUSIVE LAMPADAS),CORPO EM CHAPA DE ACO TRATADA E PINTURA ELETROSTATICA BRANCA, REFLETOR EM ALUMINIO DE ALTO BRILHO, COM ALETAS, SEM REATOR. FORNECIMENTO E COLOCACAO</t>
  </si>
  <si>
    <t>LUMINARIA LED TUBULAR DE EMBUTIR, 2X18W (INCLUSIVE LAMPADAS),CORPO EM CHAPA DE ACO TRATADA E PINTURA ELETROSTATICA BRANCA, REFLETOR EM ALUMINIO DE ALTO BRILHO, COM VISOR ACRILICO TRANSLUCIDO, SEM REATOR. FORNECIMENTO E COLOCACAO</t>
  </si>
  <si>
    <t>GRUPO GERADOR ABERTO,PARA ENERGIA DE EMERGENCIA,TRIFASICO,220/127V FREQUENCIA 50/60HZ,COM REGULADOR DE TENSAO E FREQUENCIA AUTOMATICA,QUADRO DE COMANDO AUTOMATICO E TANQUE DE COMBUSTIVEL DE APROXIMADAMENTE 184 LITROS COM AUTONOMIA APROXIMADA DE 14H,NA POTENCIA DE 75/60KVA (INTERMITENTE/CONTINUA).FORNECIMENTO</t>
  </si>
  <si>
    <t>GRUPO GERADOR ABERTO,PARA ENERGIA DE EMERGENCIA,TRIFASICO,220/127V FREQUENCIA 50/60HZ,COM REGULADOR DE TENSAO E FREQUENCIA AUTOMATICA,QUADRO DE COMANDO MANUAL E TANQUE DE COMBUSTIVEL DE APROXIMADAMENTE 184 LITROS COM AUTONOMIA APROXIMADA DE14H,NA POTENCIA DE 75/60KVA (INTERMITENTE/CONTINUA).FORNECIMENTO</t>
  </si>
  <si>
    <t>GRUPO GERADOR ABERTO,PARA ENERGIA DE EMERGENCIA,TRIFASICO,380/220V FREQUENCIA 50/60HZ,COM REGULADOR DE TENSAO E FREQUENCIA AUTOMATICA,QUADRO DE COMANDO AUTOMATICO E TANQUE DE COMBUTIVEL DE APROXIMADAMENTE 184 LITROS COM AUTONOMIA APROXIMADADE 14H,NA POTENCIA DE 75/60KVA (INTERMITENTE/CONTINUA).FORNECIMENTO</t>
  </si>
  <si>
    <t>GRUPO GERADOR ABERTO,PARA ENERGIA DE EMERGENCIA,TRIFASICO,380/220V FREQUENCIA 50/60HZ,COM REGULADOR DE TENSAO E FREQUENCIA AUTOMATICA,QUADRO DE COMANDO MANUAL E TANQUE DE COMBUSTIVEL DE APROXIMADAMENTE 184 LITROS COM AUTONOMIA APROXIMADA DE14H,NA POTENCIA DE 75/60KVA (INTERMITENTE/CONTINUA).FORNECIMENTO</t>
  </si>
  <si>
    <t>GRUPO GERADOR ABERTO,PARA ENERGIA DE EMERGENCIA,TRIFASICO,220/127V FREQUENCIA 50/60HZ,COM REGULADOR DE TENSAO E FREQUENCIA AUTOMATICA,QUADRO DE COMANDO AUTOMATICO E TANQUE DE COMBUSTIVEL DE APROXIMADAMENTE 168 LITROS COM AUTONOMIA APROXIMADA DE 11H,NA POTENCIA DE 81/65KVA (INTERMITENTE/CONTINUA).FORNECIMENTO</t>
  </si>
  <si>
    <t>GRUPO GERADOR ABERTO,PARA ENERGIA DE EMERGENCIA,TRIFASICO,220/127V FREQUENCIA 50/60HZ,COM REGULADOR DE TENSAO E FREQUENCIA AUTOMATICA,QUADRO DE COMANDO MANUAL E TANQUE DE COMBUSTIVEL DE APROXIMADAMENTE 168 LITROS COM AUTONOMIA APROXIMADA DE11H,NA POTENCIA DE 81/65KVA (INTERMITENTE/CONTINUA).FORNECIMENTO</t>
  </si>
  <si>
    <t>GRUPO GERADOR ABERTO,PARA ENERGIA DE EMERGENCIA,TRIFASICO,380/220V FREQUENCIA 50/60HZ,COM REGULADOR DE TENSAO E FREQUENCIA AUTOMATICA,QUADRO DE COMANDO AUTOMATICO E TANQUE DE COMBUSTIVEL DE APROXIMADAMENTE 168 LITROS COM AUTONOMIA APROXIMADA DE 11H,NA POTENCIA DE 81/65KVA (INTERMITENTE/CONTINUA).FORNECIMENTO</t>
  </si>
  <si>
    <t>GRUPO GERADOR ABERTO,PARA ENERGIA DE EMERGENCIA,TRIFASICO,380/220V FREQUENCIA 50/60HZ,COM REGULADOR DE TENSAO E FREQUENCIA AUTOMATICA,QUADRO DE COMANDO MANUAL E TANQUE DE COMBUSTIVEL DE APROXIMADAMENTE 168 LITROS COM AUTONOMIA APROXIMADA DE11H,NA POTENCIA DE 81/65KVA (INTERMITENTE/CONTINUA).FORNECIMENTO</t>
  </si>
  <si>
    <t>GRUPO GERADOR ABERTO, PARA ENERGIA DE EMERGENCIA,TRIFASICO,220/127V FREQUENCIA 50/60HZ,COM REGULADOR DE TENSAO E FREQUENCIA AUTOMATICA,QUADRO DE COMANDO AUTOMATICO E TANQUE DE COMBUSTIVEL DE APROXIMADAMENTE 206 LITROS COM AUTONOMIA APROXIMADA DE 10H,NA POTENCIA DE 115/92KVA (INTERMITENTE/CONTINUA).FORNECIMENTO</t>
  </si>
  <si>
    <t>GRUPO GERADOR ABERTO,PARA ENERGIA DE EMERGENCIA,TRIFASICO,220/127V FREQUENCIA 50/60HZ,COM REGULADOR DE TENSAO E FREQUENCIA AUTOMATICA,QUADRO DE COMANDO MANUAL E TANQUE DE COMBUSTIVEL DE APROXIMADAMENTE 206 LITROS COM AUTONOMIA APROXIMADA DE10H,NA POTENCIA DE 115/92KVA (INTERMITENTE/CONTINUA).FORNECIMENTO</t>
  </si>
  <si>
    <t>GRUPO GERADOR ABERTO PARA ENERGIA DE EMERGENCIA,TRIFASICO,380/220V FREQUENCIA 50/60HZ,COM REGULADOR DE TENSAO E FREQUENCIA AUTOMATICA,QUADRO DE COMANDO AUTOMATICO E TANQUE DE COMBUSTIVEL DE APROXIMADAMENTE 206 LITROS COM AUTONOMIA APROXIMADA DE 10H,NA POTENCIA DE 115/92KVA (INTERMITENTE/CONTINUA).FORNECIMENTO</t>
  </si>
  <si>
    <t>GRUPO GERADOR ABERTO,PARA ENERGIA DE EMERGENCIA,TRIFASICO,380/220V FREQUENCIA 50/60HZ,COM REGULADOR DE TENSAO E FREQUENCIA AUTOMATICA,QUADRO DE COMANDO MANUAL E TANQUE DE COMBUSTIVEL DE APROXIMADAMENTE 206 LITROS COM AUTONOMIA APROXIMADA DE10H,NA POTENCIA DE 115/92KVA (INTERMITENTE/CONTINUA).FORNECIMENTO</t>
  </si>
  <si>
    <t>GRUPO GERADOR ABERTO,PARA ENERGIA DE EMERGENCIA,TRIFASICO,220/127V FREQUENCIA 50/60HZ,COM REGULADOR DE TENSAO E FREQUENCIA AUTOMATICA,QUADRO DE COMANDO AUTOMATICO E TANQUE DE COMBUSTIVEL DE APROXIMADAMENTE 307 LITROS COM AUTONOMIA APROXIMADA DE 9H,NA POTENCIA DE 180/144KVA (INTERMITENTE/CONTINUA).FORNECIMENTO</t>
  </si>
  <si>
    <t>GRUPO GERADOR ABERTO,PARA ENERGIA DE EMERGENCIA,TRIFASICO,220/127V FREQUENCIA 50/60HZ,COM REGULADOR DE TENSAO E FREQUENCIA AUTOMATICA,QUADRO DE COMANDO MANUAL E TANQUE DE COMBUSTIVEL DE APROXIMADAMENTE 307 LITROS COM AUTONOMIA APROXIMADA DE9H,NA POTENCIA DE 180/144KVA (INTERMITENTE/CONTINUA).FORNECIMENTO</t>
  </si>
  <si>
    <t>GRUPO GERADOR ABERTO,PARA ENERGIA DE EMERGENCIA,TRIFASICO,380/220V FREQUENCIA 50/60HZ,COM REGULADOR DE TENSAO E FREQUENCIA AUTOMATICA,QUADRO DE COMANDO AUTOMATICO E TANQUE DE COMBUSTIVEL DE APROXIMADAMENTE 307 LITROS COM AUTONOMIA APROXIMADA DE 9H,NA POTENCIA DE 180/144KVA (INTERMITENTE/CONTINUA).FORNECIMENTO</t>
  </si>
  <si>
    <t>GRUPO GERADOR ABERTO,PARA ENERGIA DE EMERGENCIA,TRIFASICO,380/220V FREQUENCIA 50/60HZ,COM REGULADOR DE TENSAO E FREQUENCIA AUTOMATICA,QUADRO DE COMANDO MANUAL E TANQUE DE COMBUSTIVEL DE APROXIMADAMENTE 307 LITROS COM AUTONOMIA APROXIMADA DE9H,NA POTENCIA DE 180/144KVA (INTERMITENTE/CONTINUA).FORNECIMENTO</t>
  </si>
  <si>
    <t>GRUPO GERADOR ABERTO,PARA ENERGIA DE EMERGENCIA,TRIFASICO,220/127V FREQUENCIA 50/60HZ,COM REGULADOR DE TENSAO E FREQUENCIA AUTOMATICA,QUADRO DE COMANDO AUTOMATICO E TANQUE DE COMBUSTIVEL DE APROXIMADAMENTE 310 LITROS COM AUTONOMIA APROXIMADA DE 7H,NA POTENCIA DE 260/208KVA (INTERMITENTE/CONTINUA).FORNECIMENTO</t>
  </si>
  <si>
    <t>GRUPO GERADOR ABERTO,PARA ENERGIA DE EMERGENCIA,TRIFASICO,220/127V FREQUENCIA 50/60HZ,COM REGULADOR DE TENSAO E FREQUENCIA AUTOMATICA,QUADRO DE COMANDO MANUAL E TANQUE DE COMBUSTIVEL DE APROXIMADAMENTE 310 LITROS COM AUTONOMIA APROXIMADA DE7H,NA POTENCIA DE 260/208KVA (INTERMITENTE/CONTINUA).FORNECIMENTO</t>
  </si>
  <si>
    <t>GRUPO GERADOR ABERTO,PARA ENERGIA DE EMERGENCIA,TRIFASICO,380/220V FREQUENCIA 50/60HZ,COM REGULADOR DE TENSAO E FREQUENCIA AUTOMATICA,QUADRO DE COMANDO AUTOMATICO E TANQUE DE COMBUSTIVEL DE APROXIMADAMENTE 310 LITROS COM AUTONOMIA APROXIMADA DE 7H,NA POTENCIA DE 260/208KVA (INTERMITENTE/CONTINUA).FORNECIMENTO</t>
  </si>
  <si>
    <t>GRUPO GERADOR ABERTO,PARA ENERGIA DE EMERGENCIA,TRIFASICO,380/220V FREQUENCIA 50/60HZ,COM REGULADOR DE TENSAO E FREQUENCIA AUTOMATICA,QUADRO DE COMANDO MANUAL E TANQUE DE COMBUSTIVEL DE APROXIMADAMENTE 310 LITROS COM AUTONOMIA APROXIMADA DE7H,NA POTENCIA DE 260/208KVA (INTERMITENTE/CONTINUA).FORNECIMENTO</t>
  </si>
  <si>
    <t>GRUPO GERADOR ABERTO,PARA ENERGIA DE EMERGENCIA,TRIFASICO,220/127V FREQUENCIA 50/60HZ,COM REGULADOR DE TENSAO E FREQUENCIA AUTOMATICA,QUADRO DE COMANDO AUTOMATICO E TANQUE DE COMBUSTIVEL DE APROXIMADAMENTE 443 LITROS COM AUTONOMIA APROXIMADA DE 7H,NA POTENCIA DE 360/288KVA (INTERMITENTE/CONTINUA).FORNECIMENTO</t>
  </si>
  <si>
    <t>GRUPO GERADOR ABERTO,PARA ENERGIA DE EMERGENCIA,TRIFASICO,220/127V FREQUENCIA 50/60HZ,COM REGULADOR DE TENSAO E FREQUENCIA AUTOMATICA,QUADRO DE COMANDO MANUAL E TANQUE DE COMBUSTIVEL DE APROXIMADAMENTE 443 LITROS COM AUTONOMIA APROXIMADA DE7H,NA POTENCIA DE 360/288KVA (INTERMITENTE/CONTINUA).FORNECIMENTO</t>
  </si>
  <si>
    <t>GRUPO GERADOR ABERTO,PARA ENERGIA DE EMERGENCIA,TRIFASICO,380/220V FREQUENCIA 50/60HZ,COM REGULADOR DE TENSAO E FREQUENCIA AUTOMATICA,QUADRO DE COMANDO AUTOMATICO E TANQUE DE COMBUSTIVEL DE APROXIMADAMENTE 443 LITROS COM AUTONOMIA APROXIMADA DE 7H,NA POTENCIA DE 360/288KVA (INTERMITENTE/CONTINUA).FORNECIMENTO</t>
  </si>
  <si>
    <t>GRUPO GERADOR ABERTO PARA ENERGIA DE EMERGENCIA,TRIFASICO,380/220V FREQUENCIA 50/60HZ,COM REGULADOR DE TENSAO E FREQUENCIA AUTOMATICA,QUADRO DE COMANDO MANUAL E TANQUE DE COMBUSTIVEL DE APROXIMADAMENTE 443 LITROS COM AUTONOMIA APROXIMADA DE7H,NA POTENCIA DE 360/288KVA (INTERMITENTE/CONTINUA).FORNECIMENTO</t>
  </si>
  <si>
    <t>GRUPO GERADOR ABERTO,PARA ENERGIA DE EMERGENCIA,TRIFASICO,220/127V FREQUENCIA 50/60HZ,COM REGULADOR DE TENSAO E FREQUENCIA AUTOMATICA,QUADRO DE COMANDO AUTOMATICO E TANQUE DE COMBUSTIVEL DE APROXIMADAMENTE 463 LITROS COM AUTONOMIA APROXIMADA DE 6H,NA POTENCIA DE 460/370KVA (INTERMITENTE/CONTINUA).FORNECIMENTO</t>
  </si>
  <si>
    <t>GRUPO GERADOR ABERTO,PARA ENERGIA DE EMERGENCIA,TRIFASICO,220/127V FREQUENCIA 50/60HZ,COM REGULADOR DE TENSAO E FREQUENCIA AUTOMATICA,QUADRO DE COMANDO MANUAL E TANQUE DE COMBUSTIVEL DE APROXIMADAMENTE 463 LITROS COM AUTONOMIA APROXIMADA DE6H,NA POTENCIA DE 460/370KVA (INTERMITENTE/CONTINUA).FORNECIMENTO</t>
  </si>
  <si>
    <t>GRUPO GERADOR ABERTO PARA ENERGIA DE EMERGENCIA,TRIFASICO,380/220V FREQUENCIA 50/60HZ,COM REGULADOR DE TENSAO E FREQUENCIA AUTOMATICA,QUADRO DE COMANDO AUTOMATICO E TANQUE DE COMBUSTIVEL DE APROXIMADAMENTE 463 LITROS COM AUTONOMIA APROXIMADA DE 6H,NA POTENCIA DE 460/370KVA (INTERMITENTE/CONTINUA).FORNECIMENTO</t>
  </si>
  <si>
    <t>GRUPO GERADOR ABERTO,PARA ENERGIA DE EMERGENCIA,TRIFASICO,380/220V FREQUENCIA 50/60HZ,COM REGULADOR DE TENSAO E FREQUENCIA AUTOMATICA,QUADRO DE COMANDO MANUAL E TANQUE DE COMBUSTIVEL DE APROXIMADAMENTE 463 LITROS COM AUTONOMIA APROXIMADA DE6H,NA POTENCIA DE 460/370KVA (INTERMITENTE/CONTINUA).FORNECIMENTO</t>
  </si>
  <si>
    <t>GRUPO GERADOR ABERTO,PARA ENERGIA DE EMERGENCIA,TRIFASICO,220/127V FREQUENCIA 50/60HZ,COM REGULADOR DE TENSAO E FREQUENCIA AUTOMATICA,QUADRO DE COMANDO AUTOMATICO E TANQUE DE COMBUSTIVEL DE APROXIMADAMENTE 568 LITROS COM AUTONOMIA APROXIMADA DE 5H,NA POTENCIA DE 650/520 KVA (INTERMITENTE/CONTINUA).FORNECIMENTO</t>
  </si>
  <si>
    <t>GRUPO GERADOR ABERTO,PARA ENERGIA DE EMERGENCIA,TRIFASICO,220/127V FREQUENCIA 50/60HZ,COM REGULADOR DE TENSAO E FREQUENCIA AUTOMATICA,QUADRO DE COMANDO MANUAL E TANQUE DE COMBUSTIVEL DE APROXIMADAMENTE 568 LITROS COM AUTONOMIA APROXIMADA DE5H,NA POTENCIA DE 650/520KVA (INTERMITENTE/CONTINUA).FORNECIMENTO</t>
  </si>
  <si>
    <t>GRUPO GERADOR ABERTO,PARA ENERGIA DE EMERGENCIA,TRIFASICO,380/220V FREQUENCIA 50/60HZ,COM REGULADOR DE TENSAO E FREQUENCIA AUTOMATICA,QUADRO DE COMANDO AUTOMATICO E TANQUE DE COMBUSTIVEL DE APROXIMADAMENTE 568 LITROS COM AUTONOMIA APROXIMADA DE 5H,NA POTENCIA DE 650/520KVA (INTERMITENTE/CONTINUA).FORNECIMENTO</t>
  </si>
  <si>
    <t>GRUPO GERADOR ABERTO,PARA ENERGIA DE EMERGENCIA,TRIFASICO,380/220V FREQUENCIA 50/60HZ,COM REGULADOR DE TENSAO E FREQUENCIA AUTOMATICA,QUADRO DE COMANDO MANUAL E TANQUE DE COMBUSTIVEL DE APROXIMADAMENTE 568 LITROS COM AUTONOMIA APROXIMADA DE5H,NA POTENCIA DE 650/520KVA (INTERMITENTE/CONTINUA).FORNECIMENTO</t>
  </si>
  <si>
    <t>GRUPO GERADOR ABERTO PARA ENERGIA DE EMERGENCIA,TRIFASICO,220/127V FREQUENCIA 50/60HZ,COM REGULADOR DE TENSAO E FREQUENCIA AUTOMATICA,QUADRO DE COMANDO AUTOMATICO E TANQUE DE COMBUSTIVEL DE APROXIMADAMENTE 500 LITROS COM AUTONOMIA APROXIMADA DE 4H,NA POTENCIA DE 700/560KVA (INTERMITENTE/CONTINUA).FORNECIMENTO</t>
  </si>
  <si>
    <t>GRUPO GERADOR ABERTO,PARA ENERGIA DE EMERGENCIA,TRIFASICO,220/127V FREQUENCIA 50/60HZ,COM REGULADOR DE TENSAO E FREQUENCIA AUTOMATICA,QUADRO DE COMANDO MANUAL E TANQUE DE COMBUSTIVEL DE APROXIMADAMENTE 500 LITROS COM AUTONOMIA APROXIMADA DE4H,NA POTENCIA DE 700/560KVA (INTERMITENTE/CONTINUA).FORNECIMENTO</t>
  </si>
  <si>
    <t>GRUPO GERADOR ABERTO,PARA ENERGIA DE EMERGENCIA,TRIFASICO,380/220V FREQUENCIA 50/60HZ,COM REGULADOR DE TENSAO E FREQUENCIA AUTOMATICA,QUADRO DE COMANDO AUTOMATICO E TANQUE DE COMBUSTIVEL DE APROXIMADAMENTE 500 LITROS COM AUTONOMIA APROXIMADA DE 4H,NA POTENCIA DE 700/560KVA (INTERMITENTE/CONTINUA).FORNECIMENTO</t>
  </si>
  <si>
    <t>GRUPO GERADOR ABERTO,PARA ENERGIA DE EMERGENCIA,TRIFASICO,380/220V FREQUENCIA 50/60HZ,COM REGULADOR DE TENSAO E FREQUENCIA AUTOMATICA,QUADRO DE COMANDO MANUAL E TANQUE DE COMBUSTIVEL DE APROXIMADAMENTE 500 LITROS COM AUTONOMIA APROXIMADA DE4H,NA POTENCIA DE 700/560KVA (INTERMITENTE/CONTINUA).FORNECIMENTO</t>
  </si>
  <si>
    <t>GRUPO GERADOR ABERTO PARA ENERGIA DE EMERGENCIA,TRIFASICO,220/127V FREQUENCIA 50/60HZ,COM REGULADOR DE TENSAO E FREQUENCIA AUTOMATICA,QUADRO DE COMANDO AUTOMATICO E TANQUE DE COMBUSTIVEL DE APROXIMADAMENTE DE 500 LITROS COM AUTONOMIA APROXIMADA DE 3H,NA POTENCIA DE 1000/800KVA (INTERMITENTE/CONTINUA).FORNECIMENTO</t>
  </si>
  <si>
    <t>GRUPO GERADOR ABERTO,PARA ENERGIA DE EMERGENCIA,TRIFASICO,220/127V FREQUENCIA 50/60HZ,COM REGULADOR DE TENSAO E FREQUENCIA AUTOMATICA,QUADRO DE COMANDO MANUAL E TANQUE DE COMBUSTIVEL DE APROXIMADAMENTE 500 LITROS COM AUTONOMIA APROXIMADA DE3H,NA POTENCIA DE 1000/800KVA (INTERMITENTE/CONTINUA).FORNECIMENTO</t>
  </si>
  <si>
    <t>GRUPO GERADOR ABERTO,PARA ENERGIA DE EMERGENCIA,TRIFASICO,380/220V FREQUENCIA 50/60HZ,COM REGULADOR DE TENSAO E FREQUENCIA AUTOMATICA,QUADRO DE COMANDO AUTOMATICO E TANQUE DE COMBUSTIVEL DE APROXIMADAMENTE 500 LITROS COM AUTONOMIA APROXIMADA DE 3H,NA POTENCIA DE 1000/800KVA (INTERMITENTE/CONTINUA).FORNECIMENTO</t>
  </si>
  <si>
    <t>GRUPO GERADOR ABERTO,PARA ENERGIA DE EMERGENCIA,TRIFASICO,380/220V FREQUENCIA 50/60HZ,COM REGULADOR DE TENSAO E FREQUENCIA AUTOMATICA,QUADRO DE COMANDO MANUAL E TANQUE DE COMBUSTIVEL DE APROXIMADAMENTE 500 LITROS COM AUTONOMIA APROXIMADA DE3H,NA POTENCIA DE 1000/800KVA (INTERMITENTE/CONTINUA).FORNECIMENTO</t>
  </si>
  <si>
    <t>SISTEMA DE AR CONDICIONADO CENTRAL,TIPO "SELF CONTAINED",CONDENSACAO A AR,PARA AREAS DE CONFORTO TERMICO,CONFORME ABNT NBR 16401,ATE 10TR,INCLUSIVE PROJETO</t>
  </si>
  <si>
    <t>SISTEMA DE AR CONDICIONADO CENTRAL,TIPO "SELF CONTAINED",CONDENSACAO A AR,PARA AREAS DE CONFORTO TERMICO,CONFORME ABNT NBR 16401,DE 10,1 ATE 15TR,INCLUSIVE PROJETO</t>
  </si>
  <si>
    <t>SISTEMA DE AR CONDICIONADO CENTRAL,TIPO "SELF CONTAINED",CONDENSACAO A AR,PARA AREAS DE CONFORTO TERMICO,CONFORME ABNT NBR 16401,DE 15,1 ATE 20TR,INCLUSIVE PROJETO</t>
  </si>
  <si>
    <t>SISTEMA DE AR CONDICIONADO CENTRAL,TIPO "SELF CONTAINED",CONDENSACAO A AR,PARA AREAS DE CONFORTO TERMICO,CONFORME ABNT NBR 16401,DE 20,1 ATE 25TR,INCLUSIVE PROJETO</t>
  </si>
  <si>
    <t>SISTEMA DE AR CONDICIONADO CENTRAL,TIPO "SELF CONTAINED",CONDENSACAO A AR,PARA AREAS DE CONFORTO TERMICO,CONFORME ABNT NBR 16401,DE 25,1 ATE 30TR,INCLUSIVE PROJETO</t>
  </si>
  <si>
    <t>SISTEMA DE AR CONDICIONADO CENTRAL,TIPO "SELF CONTAINED",CONDENSACAO A AR,PARA AREAS DE CONFORTO TERMICO,CONFORME ABNT NBR 16401,DE 30,1 ATE 40TR,INCLUSIVE PROJETO</t>
  </si>
  <si>
    <t>SISTEMA DE AR CONDICIONADO CENTRAL,TIPO SPLIT "BUILT IN",COMREDE DE DUTOS DE INSUFLAMENTO E DE AR EXTERIOR PARA RENOVACAO,PARA AREAS DE CONFORTO TERMICO,CONFORME ABNT NBR 16401,ATE 10TR,INCLUSIVE PROJETO</t>
  </si>
  <si>
    <t>SISTEMA DE AR CONDICIONADO CENTRAL,TIPO SPLIT "BUILT IN",COMREDE DE DUTOS DE INSUFLAMENTO E DE AR EXTERIOR PARA RENOVACAO,PARA AREAS DE CONFORTO TERMICO,CONFORME ABNT NBR 16401,DE10,1 ATE 15TR,INCLUSIVE PROJETO</t>
  </si>
  <si>
    <t>SISTEMA DE AR CONDICIONADO CENTRAL,TIPO SPLIT "BUILT IN",COMREDE DE DUTOS DE INSUFLAMENTO E DE AR EXTERIOR PARA RENOVACAO,PARA AREAS DE CONFORTO TERMICO,CONFORME ABNT NBR 16401,DE15,1 ATE 20TR,INCLUSIVE PROJETO</t>
  </si>
  <si>
    <t>SISTEMA DE AR CONDICIONADO CENTRAL,TIPO SPLIT "BUILT IN",COMREDE DE DUTOS DE INSUFLAMENTO E DE AR EXTERIOR PARA RENOVACAO,PARA AREAS DE CONFORTO TERMICO,CONFORME ABNT NBR 16401,DE20,1 ATE 25TR,INCLUSIVE PROJETO</t>
  </si>
  <si>
    <t>SISTEMA DE AR CONDICIONADO CENTRAL,TIPO SPLIT "BUILT IN",COMREDE DE DUTOS DE INSUFLAMENTO E DE AR EXTERIOR PARA RENOVACAO,PARA AREAS DE CONFORTO TERMICO,CONFORME ABNT NBR 16401,DE25,1 ATE 30TR,INCLUSIVE PROJETO</t>
  </si>
  <si>
    <t>SISTEMA DE AR CONDICIONADO CENTRAL,TIPO SPLIT "BUILT IN",COMREDE DE DUTOS DE INSUFLAMENTO E DE AR EXTERIOR PARA RENOVACAO,PARA AREAS DE CONFORTO TERMICO,CONFORME ABNT NBR 16401,DE30,1 ATE 40TR,INCLUSIVE PROJETO</t>
  </si>
  <si>
    <t>SISTEMA DE AR CONDICIONADO CENTRAL,TIPO "CHILLER",CONDENSACAO A AR,PARA AREAS DE CONFORTO TERMICO,CONFORME ABNT NBR 16401,ATE 50TR,INCLUSIVE PROJETO</t>
  </si>
  <si>
    <t>SISTEMA DE AR CONDICIONADO CENTRAL,TIPO "CHILLER",CONDENSACAO A AR,PARA AREAS DE CONFORTO TERMICO,CONFORME ABNT NBR 16401,DE 50,1 ATE 100TR,INCLUSIVE PROJETO</t>
  </si>
  <si>
    <t>SISTEMA DE AR CONDICIONADO CENTRAL,TIPO "CHILLER",CONDENSACAO A AR,PARA AREAS DE CONFORTO TERMICO,CONFORME ABNT NBR 16401,DE 100,1 ATE 150TR,INCLUSIVE PROJETO</t>
  </si>
  <si>
    <t>SISTEMA DE AR CONDICIONADO CENTRAL,TIPO "CHILLER",CONDENSACAO A AR,PARA AREAS DE CONFORTO TERMICO,CONFORME ABNT NBR 16401,DE 150,1 ATE 200TR,INCLUSIVE PROJETO</t>
  </si>
  <si>
    <t>SISTEMA DE AR CONDICIONADO CENTRAL,TIPO "CHILLER",CONDENSACAO A AR,PARA AREAS DE CONFORTO TERMICO,CONFORME ABNT NBR 16401,DE 200,1 ATE 250TR,INCLUSIVE PROJETO</t>
  </si>
  <si>
    <t>SISTEMA DE AR CONDICIONADO CENTRAL,TIPO "CHILLER",CONDENSACAO A AR,PARA AREAS DE CONFORTO TERMICO,CONFORME ABNT NBR 16401,DE 250,1 ATE 300TR,INCLUSIVE PROJETO</t>
  </si>
  <si>
    <t>SISTEMA DE AR CONDICIONADO CENTRAL,TIPO "CHILLER",CONDENSACAO A AR,PARA AREAS DE CONFORTO TERMICO,CONFORME ABNT NBR 16401,DE 300,1 ATE 350TR,INCLUSIVE PROJETO</t>
  </si>
  <si>
    <t>SISTEMA DE AR CONDICIONADO CENTRAL,TIPO "CHILLER",CONDENSACAO A AR,PARA AREAS DE CONFORTO TERMICO,CONFORME ABNT NBR 16401,DE 350,1 ATE 400TR,INCLUSIVE PROJETO</t>
  </si>
  <si>
    <t>SISTEMA DE AR CONDICIONADO CENTRAL,TIPO "CHILLER",CONDENSACAO A AR,PARA UNIDADES MEDICAS ASSISTENCIAIS,CONFORME ABNT NBR7256,ATE 50TR,INCLUSIVE PROJETO</t>
  </si>
  <si>
    <t>SISTEMA DE AR CONDICIONADO CENTRAL,TIPO "CHILLER",CONDENSACAO A AR,PARA UNIDADES MEDICAS ASSISTENCIAIS,CONFORME ABNT NBR7256,DE 50,1 ATE 100TR,INCLUSIVE PROJETO</t>
  </si>
  <si>
    <t>SISTEMA DE AR CONDICIONADO CENTRAL,TIPO "CHILLER",CONDENSACAO A AR,PARA UNIDADES MEDICAS ASSISTENCIAIS,CONFORME ABNT NBR7256,DE 100,1 ATE 150TR,INCLUSIVE PROJETO</t>
  </si>
  <si>
    <t>SISTEMA DE AR CONDICIONADO CENTRAL,TIPO "CHILLER",CONDENSACAO A AR,PARA UNIDADES MEDICAS ASSISTENCIAIS,CONFORME ABNT NBR7256,DE 150,1 ATE 200TR,INCLUSIVE PROJETO</t>
  </si>
  <si>
    <t>SISTEMA DE AR CONDICIONADO CENTRAL,TIPO "CHILLER",CONDENSACAO A AR,PARA UNIDADES MEDICAS ASSISTENCIAIS,CONFORME ABNT NBR7256,DE 200,1 ATE 250TR,INCLUSIVE PROJETO</t>
  </si>
  <si>
    <t>SISTEMA DE AR CONDICIONADO CENTRAL,TIPO "CHILLER",CONDENSACAO A AR,PARA UNIDADES MEDICAS ASSISTENCIAIS,CONFORME ABNT NBR7256,DE 250,1 ATE 300TR,INCLUSIVE PROJETO</t>
  </si>
  <si>
    <t>SISTEMA DE AR CONDICIONADO CENTRAL,TIPO "CHILLER",CONDENSACAO A AR,PARA UNIDADES MEDICAS ASSISTENCIAIS,CONFORME ABNT NBR7256,DE 300,1 ATE 350TR,INCLUSIVE PROJETO</t>
  </si>
  <si>
    <t>SISTEMA DE AR CONDICIONADO CENTRAL,TIPO "CHILLER",CONDENSACAO A AR,PARA UNIDADES MEDICAS ASSISTENCIAIS,CONFORME ABNT NBR7256,DE 350,1 ATE 400TR,INCLUSIVE PROJETO</t>
  </si>
  <si>
    <t>GELADEIRA TIPO COMERCIAL,COM 4 PORTAS EM SERVICO E 25 PES CUBICOS UTILIZAVEIS,REVESTIDA EXTERNAMENTE EM ACO INOXIDAVEL,COM UNIDADE FRIGORIFICA ACIONADA POR MOTOR DE 0,5CV.FORNECIMENTO</t>
  </si>
  <si>
    <t>FREEZER HORIZONTAL,EM CHAPA DE ACO PINTADO,TAMPA UNICA,CAPACIDADE APROXIMADA DE 300L.FORNECIMENTO</t>
  </si>
  <si>
    <t>FREEZER HORIZONTAL,EM CHAPA DE ACO PINTADO,COM 2 TAMPAS,CAPACIDADE APROXIMADA DE 400L.FORNECIMENTO</t>
  </si>
  <si>
    <t>PORTA FRIGORIFICA GIRATORIA PARA RESFRIADOS,MEDINDO 800X1800MM,REVESTIDA INTERNA E EXTERNAMENTE EM CHAPA ACO INOX AISI430,NUCLEO ISOLANTE EM POLIURETANO COM 60MM,BATENTE EM MADEIRA DE LEI,REVESTIDA COM CHAPA DE ACABAMENTO,FERRAGENS GIRATORIA EM METAL CROMADO.FORNECIMENTO E COLOCACAO</t>
  </si>
  <si>
    <t>EXTINTOR DE INCENDIO PORTATIL,COM CARGA DE AGUA-PRESSURIZADA(AP),CLASSE A,DE 10L,INCLUSIVE SUPORTE DE PAREDE,CONFORME ABNT NBR 12693.FORNECIMENTO E COLOCACAO</t>
  </si>
  <si>
    <t>EXTINTOR DE INCENDIO EQUIPADO SOBRERRODAS,COM CARGA DE DIOXIDO DE CARBONO (CO2),CLASSE BC,DE 10KG,CONFORME ABNT NBR 12693.FORNECIMENTO E COLOCACAO</t>
  </si>
  <si>
    <t>EXTINTOR DE INCENDIO PORTATIL,COM CARGA DE DIOXIDO DE CARBONO (CO2),CLASSE BC,DE 6KG,INCLUSIVE SUPORTE DE PAREDE,CONFORME ABNT NBR 12693.FORNECIMENTO E COLOCACAO</t>
  </si>
  <si>
    <t>EXTINTOR DE INCENDIO PORTATIL,COM CARGA DE DIOXIDO DE CARBONO (CO2),CLASSE BC,DE 4KG,INCLUSIVE SUPORTE DE PAREDE,CONFORME ABNT NBR 12693.FORNECIMENTO E COLOCACAO</t>
  </si>
  <si>
    <t>EXTINTOR DE INCENDIO PORTATIL,COM CARGA DE PO QUIMICO,CLASSEBC,DE 4KG,INCLUSIVE SUPORTE DE PAREDE,CONFORME ABNT NBR 12693.FORNECIMENTO E COLOCACAO</t>
  </si>
  <si>
    <t>EXTINTOR DE INCENDIO PORTATIL,COM CARGA DE PO QUIMICO,CLASSEBC,DE 6KG,INCLUSIVE SUPORTE DE PAREDE,CONFORME ABNT NBR 12693.FORNECIMENTO E COLOCACAO</t>
  </si>
  <si>
    <t>ABRIGO PARA EXTINTOR DE INCENDIO PORTATIL,MEDINDO (85X40X30)CM,DE SOBREPOR,CONFECCIONADO EM CHAPA METALICA COM PINTURA ELETROSTATICA VERMELHA,COM VISOR,CONFORME ABNT NBR 12693,INCLUSIVE FIXACAO.FORNECIMENTO E COLOCACAO</t>
  </si>
  <si>
    <t>ABRIGO PARA EXTINTOR DE INCENDIO PORTATIL,MEDINDO (75X30X25)CM,DE SOBREPOR,CONFECCIONADO EM CHAPA METALICA COM PINTURA ELETROSTATICA VERMELHA,COM VISOR,CONFORME ABNT NBR 12693,INCLUSIVE FIXACAO.FORNECIMENTO E COLOCACAO</t>
  </si>
  <si>
    <t>SUPORTE DE SOLO PARA EXTINTOR DE INCENDIO PORTATIL,TIPO TRIPE,EM ACO CARBONO,INCLUSIVE PONTEIRAS DE BORRACHA.FORNECIMENTO</t>
  </si>
  <si>
    <t>DETECTOR DE GAS COMBUSTIVEL (GLP/GN) COM ALARME A 30CM DO PISO/TETO,TENSAO DE 127V/60HZ E CONSUMO E 10W.FORNECIMENTO E COLOCACAO</t>
  </si>
  <si>
    <t>DETECTOR DE INCENDIO,COMPOSTO DE CENTRAL DE ALARME ENDERECAVEL,PARA ATE 500 DISPOSITIVOS DIVIDIDOS EM 2 LACOS</t>
  </si>
  <si>
    <t>ELEVADOR ESP.P/CADEIRA RODAS,CAPAC.3 PASSAG.(225KG),VELOC.15M/MIN,ATE 3 PARADAS,PERCURSO APROX.DE ATE 9,0M,ULTIMA ALT.APROX.3,50M,2 PORTAS ABERTURA CENTRAL POR ANDAR,ACAB.PRIMER OUACO ESCOV.,CX.DIM.(1,5X1,5)M,ALT.POCO 1,35M,PISO REVEST.ACAB.ANTIDERRAP.,CORRIMAO FUNDO E LATERAIS DE ACORDO C/NORMAS ABNBR 12892,NBR 9050 E NM313:07.FORN.,MONTAGEM E INSTAL.</t>
  </si>
  <si>
    <t>ELEVADOR HIDRAULICO,CAPAC.6 PASSAG.(450KG),VELOC.APROX.36M/MIN,2 PARADAS,PERCURSO TOT.APROX.6,0M,ULTIMA ALT.APROX.3.5M,PORTAS C/ABERTURA CENTRAL E ACAB.ACO ESCOV.,CAIXA DIM.APROX.(1,6X1,6)M,ALT.MEDIA POCO 1,35M.CABINA REVEST.ACO ESCOV.,PISOREBAIX.E CORRIMAO FUNDO E LATERAIS.DE ACORDO COM NORMAS NBR9050:15,NM313:2007 E NM267:2001.FORN.MONT.E INSTALACAO</t>
  </si>
  <si>
    <t>ELEVADOR HIDRAULICO,CAPAC.8 PASSAG.(600KG),VELOC.APROX.36M/MIN,4 PARADAS,PERCURSO TOT.APROX.12,0M,ULTIMA ALT.APROX.3,5M,PORTAS C/ABERTURA CENTRAL E ACAB.ACO ESCOV.,CAIXA DIM.APROX.(1,8X1,8)M,ALT.MEDIA POCO 1,35M,CABINA REVEST.ACO ESCOV.,PISO REBAIX.E CORRIMAO FUNDO E LATERAIS.DE ACORDO COM NORMAS NBR9050:15,NM313:2007 E NM267:2001.FORN.,MONT.E INSTAL.</t>
  </si>
  <si>
    <t>PLATAFORMA PARA TRANSPORTE VERTICAL,PERCURSO DE 4,00M,CAPACIDADE PARA 230KG,VELOCIDADE DE 6M/MINUTO,COM DUAS PARADAS,GUARDA CORPO LATERAL COM BRACO TIPO BASCULANTE E ACESSO PELO MESMO LADO,COMANDO AUTOMATICO SIMPLES NAS DUAS PARADAS FRANQUEADO,CHAVE NA CABINE,MOTOR ELETRICO DE 2CV A 1720RPM,60HZ,TRIFASICO (220/380V).FORNECIMENTO,MONTAGEM E INSTALACAO</t>
  </si>
  <si>
    <t>ELEVADOR ELETRICO S/CASA MAQUINAS,VELOC.APROX.90M/MIN,CAPAC.12 PASSAG.(900KG),10 PARADAS,PERCURSO TOT.APROX.27,0M,ULTIMAALT.APROX.4,2M,PORTAS C/1 ENTRADA ABERT.CENTRAL,ACAB.ACO ESCOVADO,CAIXA DIM.APROX.(2,13X2X0)M,ALT.APROX.POCO 1,5M,CABINA REV.ACO INOX,PISO REBAIX.E CORRIMAO FUNDO E LATERAIS.DE ACORDO C/NORMAS NBR16042:12,NM313:07,NM207:05.FORN.,MONT.INST.</t>
  </si>
  <si>
    <t>CENTRAL DE AR COMPRIMIDO MEDICINAL,ISENTO DE OLEO,SISTEMA DUPLEX,COM RESERVATORIO HORIZONTAL OU VERTICAL,VAZAO APROX.20M3/H,02 (DOIS) COMPRESSORES COM POTENCIA MEDIA DE APROX.5HP,CAPACIDADE DO RESERVATORIO DE APROX.500 LITROS,INCLUSIVE FILTROS,SECADORES,PAINEL ELETRICO,CONFORME RDC-50 ANVISA/MINISTERIO DA SAUDE E ABNT NBR 12188.FORNEC.E ASSENT.</t>
  </si>
  <si>
    <t>CENTRAL DE AR COMPRIMIDO MEDICINAL,ISENTO DE OLEO,SISTEMA DUPLEX,COM RESERVATORIO HORIZONTAL OU VERTICAL,VAZAO APROX.40M3/H,02 (DOIS) COMPRESSORES C/POTENCIA MEDIA DE APROX.7,5HP,CAPACIDADE DO RESERVATORIO DE APROX.500 LITROS,INCLUSIVE FILTROS,SECADORES,PAINEL ELETRICO,CONFORME RDC-50 ANVISA/MINISTERIO DA SAUDE E ABNT NBR 12188.FORNEC.E ASSENT.</t>
  </si>
  <si>
    <t>CENTRAL DE AR COMPRIMIDO MEDICINAL,ISENTO DE OLEO,SISTEMA DUPLEX,COM RESERVATORIO HORIZONTAL OU VERTICAL,VAZAO APROX.60M3/H,02 (DOIS) COMPRESSORES C/POTENCIA MEDIA DE APROX.10HP,CAPACIDADE DO RESERVATORIO DE APROX.500 LITROS,INCLUSIVE FILTROS,SECADORES,PAINEL ELETRICO,CONFORME RDC-50 ANVISA/MINISTERIO DA SAUDE E ABNT NBR 12188.FORNEC.E ASSENT.</t>
  </si>
  <si>
    <t>CENTRAL DE AR COMPRIMIDO MEDICINAL,ISENTO DE OLEO,SISTEMA DUPLEX,COM RESERVATORIO HORIZONTAL OU VERTICAL,VAZAO APROX.140M3/H,02 (DOIS) COMPRESSORES COM POTENCIA MEDIA DE APROX.20HP,CAPACIDADE DO RESERVATORIO DE APROX.1000 LITROS,INCL.FILTROS,SECADORES,PAINEL ELETRICO,CONFORME RDC-50 ANVISA/MINISTERIO DA SAUDE E ABNT NBR 12188.FORNEC.E ASSENT.</t>
  </si>
  <si>
    <t>CENTRAL DE AR COMPRIMIDO MEDICINAL,ISENTO DE OLEO,SISTEMA DUPLEX,COM RESERVATORIO HORIZONTAL OU VERTICAL,VAZAO APROX.220M3/H,02 (DOIS) COMPRESSORES COM POTENCIA MEDIA DE APROX.30HP,CAPACIDADE DO RESERVATORIO DE APROX.1000 LITROS,INCL.FILTROS,SECADORES,PAINEL ELETRICO,CONFORME RDC-50 ANVISA/MINISTERIO DA SAUDE E ABNT NBR 12188.FORNEC.E ASSENT.</t>
  </si>
  <si>
    <t>CENTRAL DE AR COMPRIMIDO MEDICINAL,ISENTO DE OLEO,SISTEMA DUPLEX,COM RESERVATORIO HORIZONTAL OU VERTICAL,VAZAO APROX.360M3/H,02 (DOIS) COMPRESSORES COM POTENCIA MEDIA DE APROX.50HP,CAPACIDADE DO RESERVATORIO DE APROX.1000 LITROS,INCL.FILTROS,SECADORES,PAINEL ELETRICO,CONFORME RDC-50 ANVISA/MINISTERIO DA SAUDE E ABNT NBR 12188.FORNEC.E ASSENT.</t>
  </si>
  <si>
    <t>CENTRAL DE VACUO MEDICINAL,ISENTO DE OLEO,SISTEMA DUPLEX,C/RESERVATORIO HORIZONTAL,VAZAO APROX.26M3/H,02 (DUAS) MOTO-BOMBAS DE VACUO POTENCIA MEDIA APROX.3HP,CAPAC.RESERVATORIO APROX.400 LITROS,INCL.FILTROS,SECADORES,PAINEL ELETRICO,CONFORME RDC-50 ANVISA/MINISTERIO DA SAUDE E ABNT NBR 12188.FORNECIMENTO E ASSENTAMENTO.</t>
  </si>
  <si>
    <t>CENTRAL DE VACUO MEDICINAL,ISENTO DE OLEO,SISTEMA DUPLEX,C/RESERVATORIO HORIZONTAL,VAZAO APROX.53M3/H,02 (DUAS) MOTO-BOMBAS VACUO POTENCIA MEDIA APROX.4HP,CAPACIDADE RESERVATORIO APROX.500 LITROS,INCL.FILTROS,SECADORES,PAINEL ELETRICO,CONFORME RDC-50 ANVISA/MINISTERIO DA SAUDE E ABNT NBR 12188 FORNECIMENTO E ASSENTAMENTO</t>
  </si>
  <si>
    <t>CENTRAL DE VACUO MEDICINAL,ISENTO DE OLEO,SISTEMA DUPLEX,C/RESERVATORIO HORIZONTAL,VAZAO APROX.92M3/H,02 (DUAS) MOTO-BOMBAS VACUO POTENCIA MEDIA APROX.5HP,CAPAC.RESERVATORIO APROX.500 LITROS,INCL.FILTROS,SECADORES,PAINEL ELETRICO,CONFORMERDC-50 ANVISA/MINISTERIO DA SAUDE E ABNT 12188.FORNECIMENTOE ASSENTAMENTO</t>
  </si>
  <si>
    <t>CENTRAL DE VACUO MEDICINAL,ISENTO DE OLEO,SISTEMA DUPLEX,C/RESERVATORIO HORIZONTAL,VAZAO APROX.118M3/H,02 (DUAS) MOTO-BOMBAS VACUO POTENCIA MEDIA APROX.8HP,CAPAC.RESERVATORIO APROX.500 LITROS,INCL.FILTROS,SECADORES,PAINEL ELETRICO,CONFORMERDC-50 ANVISA/MINISTERIO DA SAUDE E ABNT 12188.FORNECIMENTOE ASSENTAMENTO</t>
  </si>
  <si>
    <t>CENTRAL DE VACUO MEDICINAL,ISENTO DE OLEO,SISTEMA DUPLEX,C/RESERVATORIO HORIZONTAL,VAZAO APROX.160M3/H,02 (DUAS) MOTO-BOMBAS VACUO POTENCIA MEDIA APROX.15HP,CAPAC.RESERVATORIO APROX.1000 LITROS,INCL.FILTRO,SECADORES,PAINEL ELETRICO,CONFORMERDC-50 ANVISA/MINISTERIO DA SAUDE E ABNT 12188.FORNECIMENTOE ASSENTAMENTO</t>
  </si>
  <si>
    <t>SINALEIRO DE SOBREPOR PORTA DE ENFERMARIA,SALAS CIRURGICAS ECENTROS CIRURGICOS,COM SISTEMA LUMINOSO NAS CORES VERDE E VERMELHO,FIXADO SOBRE CAIXA 4"X2" OU 4"X4" EMBUTIDA NA PAREDE.FORNECIMENTO E COLOCACAO</t>
  </si>
  <si>
    <t>CENTRAL DE ATENDIMENTO PARA POSTO DE ENFERMAGEM,SALAS CIRURGICAS E CENTROS CIRURGICOS,ATENDENDO ATE 20 LEITOS,COM SINALIZACAO SONORA E LUMINOSA.FORNECIMENTO E COLOCACAO</t>
  </si>
  <si>
    <t>PAINEL MODULAR GASES MEDIC.P/LEITO HOSPITALAR,COMPR.1,00M ALT.0,30M,3 MODULOS INDEP. CONTENDO 3 SAIDAS P/GASES,SENDO:1 SAIDA OXIG.,1 SAIDA P/AR COMPRIM. E 1 SAIDA VACUO,CONF.RDC-50 ANVISA/MINIST.DA SAUDE E ABNT NBR 12188,4 TOMADAS ELETR.110V,1 TOMADA ELETR.220V,1 CHAMADA ENFERMAGEM,1 LUMINARIADESCANSO,1 INTERRUPTOR SIMPLES.FORNECIMENTO E INSTALACAO.</t>
  </si>
  <si>
    <t>PAINEL MODULAR GASES MEDICINAIS P/LEITO HOSPITALAR,COMPR.1,45M ALT.0,30M,3 MODULOS INDEPENDENTES CONTENDO 6 SAIDAS P/GASES,SENDO:2 SAIDAS OXIGENIO,2 SAIDAS AR COMPRIMIDO 2 SAIDAS VACUO,ANVISA/MS (RDC 50-2002) ABNT NBR 12118,11 TOMADAS ELETRICAS 110V,2 TOMADAS ELETRICAS 220V,2 TOMADAS LOGICA,1 CHAMADA ENFERMAGEM,1 LUMINARIA DESCANSO,1 INTERRUPTOR.FORN.INSTAL.</t>
  </si>
  <si>
    <t>PRATELEIRA DE MARMORE BRANCO NACIONAL,COM 30CM DE LARGURA E2CM DE ESPESSURA,SOBRE CONSOLO DE FERRO.FORNECIMENTO E COLOCACAO</t>
  </si>
  <si>
    <t>CONSOLE DE MARMORE BRANCO NACIONAL,EM CANTONEIRA,MEDINDO 30X30X2CM,PARA DEPOSITO DE AGUA POTAVEL.FORNECIMENTO E COLOCACAO</t>
  </si>
  <si>
    <t>BANCA SECA DE MARMORE BRANCO NACIONAL,COM 3CM DE ESPESSURA E0,60M DE LARGURA,SOBRE APOIOS DE ALVENARIA DE MEIA VEZ E VERGA DE CONCRETO,SEM REVESTIMENTO.FORNECIMENTO E ASSENTAMENTO</t>
  </si>
  <si>
    <t>BANCA DE MARMORE BRANCO NACIONAL,COM 3CM DE ESPESSURA,COM ABERTURA PARA 1 CUBA (EXCLUSIVE ESTA),SOBRE APOIOS DE ALVENARIA DE MEIA VEZ E VERGA DE CONCRETO,SEM REVESTIMENTO.FORNECIMENTO E COLOCACAO</t>
  </si>
  <si>
    <t>BANCA DE MARMORE BRANCO NACIONAL,COM 3CM DE ESPESSURA,COM ABERTURA PARA 2 CUBAS (EXCLUSIVE ESTAS),SOBRE APOIOS DE ALVENARIA DE MEIA VEZ E VERGA DE CONCRETO,SEM REVESTIMENTO.FORNECIMENTO E COLOCACAO</t>
  </si>
  <si>
    <t>BANCA DE MARMORE BRANCO NACIONAL,COM 3CM DE ESPESSURA,COM ABERTURA PARA 3 CUBAS (EXCLUSIVE ESTAS),SOBRE APOIOS DE ALVENARIA DE MEIA VEZ E VERGA DE CONCRETO,SEM REVESTIMENTO.FORNECIMENTO E COLOCACAO</t>
  </si>
  <si>
    <t>BANCA DE MARMORE BRANCO NACIONAL,COM 3CM DE ESPESSURA,COM ABERTURA PARA 4 CUBAS (EXCLUSIVE ESTAS),SOBRE APOIOS DE ALVENARIA DE MEIA VEZ E VERGA DE CONCRETO,SEM REVESTIMENTO.FORNECIMENTO E COLOCACAO</t>
  </si>
  <si>
    <t>BANCA DE MARMORE BRANCO NACIONAL,COM 3CM DE ESPESSURA,COM ABERTURA PARA 5 CUBAS (EXCLUSIVE ESTAS),SOBRE APOIOS DE ALVENARIA DE MEIA VEZ E VERGA DE CONCRETO,SEM REVESTIMENTO.FORNECIMENTO E COLOCACAO</t>
  </si>
  <si>
    <t>BANCA DE MARMORE BRANCO NACIONAL,COM 3CM DE ESPESSURA,COM ABERTURA PARA 6 CUBAS (EXCLUSIVE ESTAS),SOBRE APOIOS DE ALVENARIA DE MEIA VEZ E VERGA DE CONCRETO,SEM REVESTIMENTO.FORNECIMENTO E COLOCACAO</t>
  </si>
  <si>
    <t>FRONTISPICIO DE MARMORE BRANCO NACIONAL,COM SECAO DE 5X2CM,INCLUSIVE REJUNTAMENTO.FORNECIMENTO E COLOCACAO</t>
  </si>
  <si>
    <t>BANCA SECA DE GRANITO PRETO,COM 2CM DE ESPESSURA E 60CM DE LARGURA,SOBRE APOIOS DE ALVENARIA DE MEIA VEZ E VERGA DE CONCRETO,SEM REVESTIMENTO.FORNECIMENTO E ASSENTAMENTO</t>
  </si>
  <si>
    <t>BANCA DE GRANITO PRETO,COM 2CM DE ESPESSURA,COM ABERTURA PARA 1 CUBA (EXCLUSIVE ESTA),SOBRE APOIOS DE ALVENARIA DE MEIAVEZ E VERGA DE CONCRETO,SEM REVESTIMENTO.FORNECIMENTO E COLOCACAO</t>
  </si>
  <si>
    <t>BANCA DE GRANITO PRETO,COM 2CM DE ESPESSURA,COM ABERTURA PARA 2 CUBAS (EXCLUSIVE ESTAS),SOBRE APOIOS DE ALVENARIA DE MEIA VEZ E VERGA DE CONCRETO,SEM REVESTIMENTO.FORNECIMENTO E COLOCACAO</t>
  </si>
  <si>
    <t>BANCA DE GRANITO PRETO,COM 2CM DE ESPESSURA,COM ABERTURA PARA 3 CUBAS (EXCLUSIVE ESTAS),SOBRE APOIOS DE ALVENARIA DE MEIA VEZ E VERGA DE CONCRETO,SEM REVESTIMENTO.FORNECIMENTO E COLOCACAO</t>
  </si>
  <si>
    <t>BANCA DE GRANITO PRETO,COM 2CM DE ESPESSURA,COM ABERTURA PARA 4 CUBAS (EXCLUSIVE ESTAS),SOBRE APOIOS DE ALVENARIA DE MEIA VEZ E VERGA DE CONCRETO,SEM REVESTIMENTO.FORNECIMENTO E COLOCACAO</t>
  </si>
  <si>
    <t>BANCA DE GRANITO PRETO,COM 2CM DE ESPESSURA,COM ABERTURA PARA 5 CUBAS (EXCLUSIVE ESTAS),SOBRE APOIOS DE ALVENARIA DE MEIA VEZ E VERGA DE CONCRETO,SEM REVESTIMENTO.FORNECIMENTO E COLOCACAO</t>
  </si>
  <si>
    <t>BANCA DE GRANITO PRETO,COM 2CM DE ESPESSURA,COM ABERTURA PARA 6 CUBAS (EXCLUSIVE ESTAS),SOBRE APOIOS DE ALVENARIA DE MEIA VEZ E VERGA DE CONCRETO,SEM REVESTIMENTO.FORNECIMENTO E COLOCACAO</t>
  </si>
  <si>
    <t>FRONTISPICIO DE GRANITO PRETO,COM SECAO DE 5X2CM,INCLUSIVE REJUNTAMENTO.FORNECIMENTO E COLOCACAO</t>
  </si>
  <si>
    <t>BANCA DE GRANITO CINZA CORUMBA,COM 2CM DE ESPESSURA,COM ABERTURA PARA 1 CUBA (EXCLUSIVE ESTA),SOBRE APOIOS DE ALVENARIADE MEIA VEZ E VERGA DE CONCRETO,SEM REVESTIMENTO.FORNECIMENTO E COLOCACAO</t>
  </si>
  <si>
    <t>BANCA DE GRANITO CINZA CORUMBA,COM 2CM DE ESPESSURA,COM ABERTURA PARA 2 CUBAS (EXCLUSIVE ESTAS),SOBRE APOIOS DE ALVENARIA DE MEIA VEZ E VERGA DE CONCRETO,SEM REVESTIMENTO.FORNECIMENTO E COLOCACAO</t>
  </si>
  <si>
    <t>BANCA DE GRANITO CINZA CORUMBA,COM 2CM DE ESPESSURA,COM ABERTURA PARA 3 CUBAS (EXCLUSIVE ESTAS),SOBRE APOIOS DE ALVENARIA DE MEIA VEZ E VERGA DE CONCRETO,SEM REVESTIMENTO.FORNECIMENTO E COLOCACAO</t>
  </si>
  <si>
    <t>BANCA DE GRANITO CINZA CORUMBA,COM 2CM DE ESPESSURA,COM ABERTURA PARA 4 CUBAS (EXCLUSIVE ESTAS),SOBRE APOIOS DE ALVENARIA DE MEIA VEZ E VERGA DE CONCRETO,SEM REVESTIMENTO.FORNECIMENTO E COLOCACAO</t>
  </si>
  <si>
    <t>BANCA DE GRANITO CINZA CORUMBA,COM 2CM DE ESPESSURA,COM ABERTURA PARA 5 CUBAS (EXCLUSIVE ESTAS),SOBRE APOIOS DE ALVENARIA DE MEIA VEZ E VERGA DE CONCRETO,SEM REVESTIMENTO.FORNECIMENTO E COLOCACAO</t>
  </si>
  <si>
    <t>BANCA DE GRANITO CINZA CORUMBA,COM 2CM DE ESPESSURA,COM ABERTURA PARA 6 CUBAS (EXCLUSIVE ESTAS),SOBRE APOIOS DE ALVENARIA DE MEIA VEZ E VERGA DE CONCRETO,SEM REVESTIMENTO.FORNECIMENTO E COLOCACAO</t>
  </si>
  <si>
    <t>FRONTISPICIO DE GRANITO CINZA CORUMBA,COM SECAO DE 5X2CM,INCLUSIVE REJUNTAMENTO.FORNECIMENTO E COLOCACAO</t>
  </si>
  <si>
    <t>FRONTISPICIO DE GRANITO CINZA CORUMBA,COM SECAO DE 10X2CM,INCLUSIVE REJUNTAMENTO.FORNECIMENTO E COLOCACAO</t>
  </si>
  <si>
    <t>BANCA DE GRANITO CINZA ANDORINHA,COM 2CM DE ESPESSURA,COM ABERTURA PARA 1 CUBA (EXCLUSIVE ESTA),SOBRE APOIOS DE ALVENARIA DE MEIA VEZ E VERGA DE CONCRETO,SEM REVESTIMENTO.FORNECIMENTO E COLOCACAO</t>
  </si>
  <si>
    <t>BANCA DE GRANITO CINZA ANDORINHA,COM 2CM DE ESPESSURA,COM ABERTURA PARA 2 CUBAS (EXCLUSIVE ESTAS),SOBRE APOIOS DE ALVENARIA DE MEIA VEZ E VERGA DE CONCRETO,SEM REVESTIMENTO.FORNECIMENTO E COLOCACAO</t>
  </si>
  <si>
    <t>BANCA DE GRANITO CINZA ANDORINHA,COM 2CM DE ESPESSURA,COM ABERTURA PARA 3 CUBAS (EXCLUSIVE ESTAS),SOBRE APOIOS DE ALVENARIA DE MEIA VEZ E VERGA DE CONCRETO,SEM REVESTIMENTO.FORNECIMENTO E COLOCACAO</t>
  </si>
  <si>
    <t>BANCA DE GRANITO CINZA ANDORINHA,COM 2CM DE ESPESSURA,COM ABERTURA PARA 4 CUBAS (EXCLUSIVE ESTAS),SOBRE APOIOS DE ALVENARIA DE MEIA VEZ E VERGA DE CONCRETO,SEM REVESTIMENTO.FORNECIMENTO E COLOCACAO</t>
  </si>
  <si>
    <t>BANCA DE GRANITO CINZA ANDORINHA,COM 2CM DE ESPESSURA,COM ABERTURA PARA 5 CUBAS (EXCLUSIVE ESTAS),SOBRE APOIOS DE ALVENARIA DE MEIA VEZ E VERGA DE CONCRETO,SEM REVESTIMENTO.FORNECIMENTO E COLOCACAO</t>
  </si>
  <si>
    <t>BANCA DE GRANITO CINZA ANDORINHA,COM 2CM DE ESPESSURA,COM ABERTURA PARA 6 CUBAS (EXCLUSIVE ESTAS),SOBRE APOIOS DE ALVENARIA DE MEIA VEZ E VERGA DE CONCRETO,SEM REVESTIMENTO.FORNECIMENTO E COLOCACAO</t>
  </si>
  <si>
    <t>FRONTISPICIO DE GRANITO CINZA ANDORINHA,COM SECAO DE 5X2CM,INCLUSIVE REJUNTAMENTO.FORNECIMENTO E COLOCACAO</t>
  </si>
  <si>
    <t>BANCA DE GRANITO BRANCO ITAUNAS,COM 2CM DE ESPESSURA,COM ABERTURA PARA 1 CUBA (EXCLUSIVE ESTA),SOBRE APOIOS DE ALVENARIADE MEIA VEZ E VERGA DE CONCRETO,SEM REVESTIMENTO.FORNECIMENTO E COLOCACAO</t>
  </si>
  <si>
    <t>BANCA DE GRANITO BRANCO ITAUNAS,COM 2CM DE ESPESSURA,COM ABERTURA PARA 2 CUBAS (EXCLUSIVE ESTAS),SOBRE APOIOS DE ALVENARIA DE MEIA VEZ E VERGA DE CONCRETO,SEM REVESTIMENTO.FORNECIMENTO E COLOCACAO</t>
  </si>
  <si>
    <t>BANCA DE GRANITO BRANCO ITAUNAS,COM 2CM DE ESPESSURA,COM ABERTURA PARA 3 CUBAS (EXCLUSIVE ESTAS),SOBRE APOIOS DE ALVENARIA DE MEIA VEZ E VERGA DE CONCRETO,SEM REVESTIMENTO.FORNECIMENTO E COLOCACAO</t>
  </si>
  <si>
    <t>BANCA DE GRANITO BRANCO ITAUNAS,COM 2CM DE ESPESSURA,COM ABERTURA PARA 4 CUBAS (EXCLUSIVE ESTAS),SOBRE APOIOS DE ALVENARIA DE MEIA VEZ E VERGA DE CONCRETO,SEM REVESTIMENTO.FORNECIMENTO E COLOCACAO</t>
  </si>
  <si>
    <t>BANCA DE GRANITO BRANCO ITAUNAS,COM 2CM DE ESPESSURA,COM ABERTURA PARA 5 CUBAS (EXCLUSIVE ESTAS),SOBRE APOIOS DE ALVENARIA DE MEIA VEZ E VERGA DE CONCRETO,SEM REVESTIMENTO.FORNECIMENTO E COLOCACAO</t>
  </si>
  <si>
    <t>BANCA DE GRANITO BRANCO ITAUNAS,COM 2CM DE ESPESSURA,COM ABERTURA PARA 6 CUBAS (EXCLUSIVE ESTAS),SOBRE APOIOS DE ALVENARIA DE MEIA VEZ E VERGA DE CONCRETO,SEM REVESTIMENTO.FORNECIMENTO E COLOCACAO</t>
  </si>
  <si>
    <t>FRONTISPICIO DE GRANITO BRANCO ITAUNAS,COM SECAO DE 5X2CM,INCLUSIVE REJUNTAMENTO.FORNECIMENTO E COLOCACAO</t>
  </si>
  <si>
    <t>RESERVATORIO TERMICO DE BAIXA PRESSAO,PARA SISTEMA DE AQUECIMENTO SOLAR DE AGUA,COM 100L,EXCLUSIVE INSTALACOES (VER ITENS 15.014.0150 A 0170) E COLETOR SOLAR (VER ITENS 18.210.0100E 0110).FORNECIMENTO</t>
  </si>
  <si>
    <t>RESERVATORIO TERMICO DE BAIXA PRESSAO,PARA SISTEMA DE AQUECIMENTO SOLAR DE AGUA,COM 200L,EXCLUSIVE INSTALACOES (VER ITENS 15.014.0150 A 0170) E COLETOR SOLAR (VER ITENS 18.210.0100E 0110).FORNECIMENTO</t>
  </si>
  <si>
    <t>RESERVATORIO TERMICO DE BAIXA PRESSAO,PARA SISTEMA DE AQUECIMENTO SOLAR DE AGUA,COM 300L,EXCLUSIVE INSTALACOES (VER ITENS 15.014.0150 A 0170) E COLETOR SOLAR (VER ITENS 18.210.0100E 0110).FORNECIMENTO</t>
  </si>
  <si>
    <t>RESERVATORIO TERMICO DE BAIXA PRESSAO,PARA SISTEMA DE AQUECIMENTO SOLAR DE AGUA,COM 400L,EXCLUSIVE INSTALACOES (VER ITENS 15.014.0150 A 0170) E COLETOR SOLAR (VER ITENS 18.210.0100E 0110).FORNECIMENTO</t>
  </si>
  <si>
    <t>RESERVATORIO TERMICO DE BAIXA PRESSAO,PARA SISTEMA DE AQUECIMENTO SOLAR DE AGUA,COM 500L,EXCLUSIVE INSTALACOES (VER ITENS 15.014.0150 A 0170) E COLETOR SOLAR (VER ITENS 18.210.0100E 0110).FORNECIMENTO</t>
  </si>
  <si>
    <t>RESERVATORIO TERMICO DE BAIXA PRESSAO,PARA SISTEMA DE AQUECIMENTO SOLAR DE AGUA,COM 600L,EXCLUSIVE INSTALACOES (VER ITENS 15.014.0150 A 0170) E COLETOR SOLAR (VER ITENS 18.210.0100E 0110).FORNECIMENTO</t>
  </si>
  <si>
    <t>RESERVATORIO TERMICO DE BAIXA PRESSAO,PARA SISTEMA DE AQUECIMENTO SOLAR DE AGUA,COM 800L,EXCLUSIVE INSTALACOES (VER ITENS 15.014.0150 A 0170) E COLETOR SOLAR (VER ITENS 18.210.0100E 0110).FORNECIMENTO</t>
  </si>
  <si>
    <t>RESERVATORIO TERMICO DE BAIXA PRESSAO,PARA SISTEMA DE AQUECIMENTO SOLAR DE AGUA,COM 1000L,EXCLUSIVE INSTALACOES (VER ITENS 15.014.0150 A 0170) E COLETOR SOLAR (VER ITENS 18.210.0100 E 0110).FORNECIMENTO</t>
  </si>
  <si>
    <t>RESERVATORIO TERMICO DE ALTA PRESSAO,PARA SISTEMA DE AQUECIMENTO SOLAR DE AGUA,COM 100L,EXCLUSIVE INSTALACOES (VER ITENS15.014.0150 A 0170) E COLETOR SOLAR (VER ITENS 18.210.0100E 0110).FORNECIMENTO</t>
  </si>
  <si>
    <t>RESERVATORIO TERMICO DE ALTA PRESSAO,PARA SISTEMA DE AQUECIMENTO SOLAR DE AGUA,COM 200L,EXCLUSIVE INSTALACOES (VER ITENS15.014.0150 E 0170) E COLETOR SOLAR (VER ITENS 18.210.0100E 0110).FORNECIMENTO</t>
  </si>
  <si>
    <t>RESERVATORIO TERMICO DE ALTA PRESSAO,PARA SISTEMA DE AQUECIMENTO SOLAR DE AGUA,COM 300L,EXCLUSIVE INSTALACOES (VER ITENS15.014.0150 A 0170) E COLETOR SOLAR (VER ITENS 18.210.0100E 0110).FORNECIMENTO</t>
  </si>
  <si>
    <t>RESERVATORIO TERMICO DE ALTA PRESSAO,PARA SISTEMA DE AQUECIMENTO SOLAR DE AGUA,COM 400L,EXCLUSIVE INSTALACOES (VER ITENS15.014.0150 A 0170) E COLETOR SOLAR (VER ITENS 18.210.0100E 0110).FORNECIMENTO</t>
  </si>
  <si>
    <t>RESERVATORIO TERMICO DE ALTA PRESSAO,PARA SISTEMA DE AQUECIMENTO SOLAR DE AGUA,COM 500L,EXCLUSIVE INSTALACOES (VER ITENS15.014.0150 A 0170) E COLETOR SOLAR (VER ITENS 18.210.0100E 0110).FORNECIMENTO</t>
  </si>
  <si>
    <t>RESERVATORIO TERMICO DE ALTA PRESSAO,PARA SISTEMA DE AQUECIMENTO SOLAR DE AGUA,COM 600L,EXCLUSIVE INSTALACOES (VER ITENS15.014.0150 A 0170) E COLETOR SOLAR (VER ITENS 18.210.0100E 0110).FORNECIMENTO</t>
  </si>
  <si>
    <t>RESERVATORIO TERMICO DE ALTA PRESSAO,PARA SISTEMA DE AQUECIMENTO SOLAR DE AGUA,COM 800L,EXCLUSIVE INSTALACOES (VER ITENS15.014.0150 A 0170) E COLETOR SOLAR (VER ITENS 18.210.0100E 0110).FORNECIMENTO</t>
  </si>
  <si>
    <t>RESERVATORIO TERMICO DE ALTA PRESSAO,PARA SISTEMA DE AQUECIMENTO SOLAR DE AGUA,COM 1000L,EXCLUSIVE INSTALACOES (VER ITENS 15.014.0150 A 0170) E COLETOR SOLAR (VER ITENS 18.210.0100E 0110).FORNECIMENTO</t>
  </si>
  <si>
    <t>COLETOR SOLAR PARA AQUECIMENTO DE AGUA,MEDINDO (1X2)M,CONFORME ABNT NBR 17003,EXCLUSIVE INSTALACOES (VER ITENS 15.014.0150 A 0170) E RESERVATORIOS (VER ITENS 18.210.0010 A 0070).FORNECIMENTO</t>
  </si>
  <si>
    <t>COLETOR SOLAR PARA AQUECIMENTO DE AGUA,MEDINDO (1X1)M,CONFORME ABNT NBR 17003,EXCLUSIVE INSTALACOES (VER ITENS 15.014.0150 A 0170) E RESERVATORIOS (VER ITENS 18.210.0010 A 0070).FORNECIMENTO</t>
  </si>
  <si>
    <t>CINTA CIRCULAR DE ACO GALVANIZADO,DE APROXIMADAMENTE 120MM,PARA FIXACAO DE BRACOS DE LUMINARIAS.FORNECIMENTO E COLOCACAO</t>
  </si>
  <si>
    <t>CAMINHAO BASCULANTE TIPO PESADO,TRACADO,6X4,CAPACIDADE DE 18,4T,INCLUSIVE MOTORISTA</t>
  </si>
  <si>
    <t>PORTICO ROLANTE MOTORIZADO (OU ELETRICO),COM VAO E ALTURA DE5M,ACOMPANHADO DE TRILHOS ROLANTES ELETRIFICADOS COM PERCURSO DE 30M E TALHA ELETRICA COM TROLE DE CABO DE ACO E PAINELELETRICO,COM CAPACIDADE PARA 10T,INCLUSIVE MONTAGEM DO CONJUNTO,EXCLUSIVE OPERADOR</t>
  </si>
  <si>
    <t>ESCAVADEIRA HIDRAULICA DE ESTEIRA BRACO ALONGADO (MODELO LONG REACH),COM PESO OPERACIONAL EM TORNO DE 23T,MOTOR DIESEL EM TORNO DE 160CV,CACAMBA COM CAPACIDADE APROXIMADA DE 0,55M3,ALTURA DA ESCAVACAO MAXIMA APROXIMADA DE 15M E PROFUNDIDADEDE ESCAVACAO MAXIMA APROXIMADA ED 12M,INCLUSIVE OPERADOR</t>
  </si>
  <si>
    <t>ESCAVADEIRA HIDRAULICA DE ESTEIRA BRACO ALONGADO (MODELO LONG REACH),COM PESO OPERACIONAL EM TORNO DE 23T,MOTOR DIESEL EM TORNO DE 160CV,CACAMBA COM CAPACIDADE APROXIMADA DE 0,55M3,ALTURA DE ESCAVACAO MAXIMA APROXIMADA DE 15M E PROFUNDIDADEDE ESCAVACAO MAXIMA APROXIMADA DE 12M,INCLUSIVE OPERADOR</t>
  </si>
  <si>
    <t>SOCADOR PNEUMATICO,9,8KG DE PESO,DIAMETRO DO PISTAO DE 25,4MM,900IPM (IMPACTOS POR MINUTO),EXCLUSIVE OPERADOR</t>
  </si>
  <si>
    <t>USINA MOVEL PARA MISTURA DE ASFALTO CONTINUA,COM CAPACIDADEDE ATE 100T/H,COM EQUIPE DE OPERACAO</t>
  </si>
  <si>
    <t>VIBRO ACABADORA DE ASFALTO,SOBRE ESTEIRA,COM EXTENSAO PARA PAVIMENTACAO,LARGURA DE 4,27M,COM MOTOR DIESEL DE APROXIMADAMENTE 69CV,INCLUSIVE OPERADOR E AUXILIAR</t>
  </si>
  <si>
    <t>VIBRO ACABADORA DE ASFALTO,SOBRE RODAS,CAPACIDADE DO SILO DEASFALTO DE APROXIMADAMENTE 10,5T,LARGURA APROXIMADA DE 4,55M,COM MOTOR DIESEL DE APROXIMADAMENTE 100CV,COM SISTEMA DENIVELAMENTO ELETRONICO,INCLUSIVE OPERADOR E AUXILIAR</t>
  </si>
  <si>
    <t>DISTRIBUIDOR (ESPARGIDOR) DE ASFALTO (BMB),MOTOR DIESEL,POTENCIA DE 92CV E CAPACIDADE APROXIMADA DO TANQUE DE 10000 LITROS,INCLUSIVE OPERADOR</t>
  </si>
  <si>
    <t>DISTRIBUIDOR (ESPARGIDOR) DE ASFALTO (BMB),MOTOR DIESEL,POTENCIA DE 92CV E CAPACIDADE APROXIMADA DE TANQUE DE 10000 LITROS,INCLUSIVE OPERADOR</t>
  </si>
  <si>
    <t>CAMINHAO PARA MICROREVESTIMENTO ASFALTICO A FRIO,EQUIPADO COM USINA COM CAPACIDADE DE 8M3,INCLUSIVE MOTORISTA</t>
  </si>
  <si>
    <t>RECICLADORA DE ASFALTO A FRIO SOBRE RODAS,LARGURA DE FRESAGEM DE 2,00M, 422HP,INCLUSIVE OPERADOR</t>
  </si>
  <si>
    <t>BATE-ESTACAS TIPO MARTELO HIDRAULICO VIBRATORIO,ACOPLADO EMESCAVADEIRA HIDRAULICA (INCLUSIVE ESTA),LARGURA EM TORNO DE70CM,ALTURA E COMPRIMENTO EM TORNO DE 2,00M,CAPACIDADE DO MARTELO EM TORNO DE 1,2T,INCLUSIVE OPERADOR</t>
  </si>
  <si>
    <t>BATE-ESTACAS,TIPO MARTELO HIDRAULICO,ACOPLADO EM EQUIPAMENTODE ESTEIRAS (INCLUSIVE ESTE),LARGURA DE TRABALHO EM TORNO DE 4,00M,TORRE COM ALTURA UTIL EM TORNO DE 15,00M E CAPACIDADE DO MARTELO HIDRAULICO DE IMPACTO EM TORNO DE 5,00T,INCLUSIVE OPERADOR</t>
  </si>
  <si>
    <t>ESCAVADEIRA HIDRAULICA MODELO ANFIBIA,PESO OPERACIONAL EM TORNO DE 30T,MOTOR DIESEL EM TORNO DE 150HP,CACAMBA COM CAPACIDADE APROXIMADA DE 0,50M3,COM ALCANCE MAXIMO DE APROXIMADAMENTE 15 METRO,INCLUSIVE OPERADOR</t>
  </si>
  <si>
    <t>ESCAVADEIRA HIDRAULICA,MODELO ANFIBIA,PESO OPERACIONAL EM TORNO DE 30T,MOTOR DIESEL EM TORNO DE 150HP,CACAMBA COM CAPACIDADE APROXIMADA DE 0,50M3,COM ALCANCE MAXIMO DE APROXIMADAMENTE 15 METROS,INCLUSIVE OPERADOR</t>
  </si>
  <si>
    <t>ESCAVADEIRA HIDRAULICA,MODELO ANFIBIA,PESO OPERACIONAL EM TORNO DE 30T,MOTOR DIESEL EM TORNO DE 150HP,CACAMBA COM CAPACIDADE APROXIMADA DE 0,50M3,COM ALCANCE MAXIMO DE APROXIMADAMENTE 15 METRO,INCLUSIVE OPERADOR</t>
  </si>
  <si>
    <t>COMPRESSOR DE AR,PORTATIL E REBOCAVEL,PRESSAO DE TRABALHO DEAPROXIMADAMENTE 102PSI,DESCARGA LIVRE EFETIVA DE APROXIMADAMENTE 200PCM,MOTOR DIESEL,EXCLUSIVE OPERADOR</t>
  </si>
  <si>
    <t>COMPRESSOR DE AR,PORTATIL E REBOCAVEL,PRESSAO DE TRABALHO DEAPROXIMADAMENTE 102PSI,DESCARGA LIVRE EFETIVA DE APROXIMADAMENTE 295PCM,MOTOR DIESEL,EXCLUSIVE OPERADOR</t>
  </si>
  <si>
    <t>COMPRESSOR DE AR,PORTATIL E REBOCAVEL,PRESSAO DE TRABALHO DEAPROXIMADAMENTE 102PSI,DESCARGA LIVRE EFETIVA DE APROXIMADAMENTE 400PCM,MOTOR DIESEL,EXCLUSIVE OPERADOR</t>
  </si>
  <si>
    <t>COMPRESSOR DE AR,PORTATIL E REBOCAVEL,PRESSAO DE TRABALHO DEAPROXIMADAMENTE 102PSI,DESCARGA LIVRE EFETIVA DE APROXIMADAMENTE 400 PCM,MOTOR DIESEL,EXCLUSIVE OPERADOR</t>
  </si>
  <si>
    <t>COMPRESSOR DE AR,ESTACIONARIO,PRESSAO DE TRABALHO DE APROXIMADAMENTE 145 PSI,DESCARGA LIVRE EFETIVA DE APROXIMADAMENTE 700 PCM,MOTOR ELETRICO,EXCLUSIVE OPERADOR</t>
  </si>
  <si>
    <t>GERADOR MONOFASICO,POTENCIA MAXIMA DE 2,5KVA(2500W),VOLTAGEM:110/220V,FREQUENCIA:60HZ,COM MOTOR A GASOLINA,COM TANQUE DEAPROXIMADAMENTE 13L E AUTONOMIA APROXIMADA DE 11H,EXCLUSIVEOPERADOR</t>
  </si>
  <si>
    <t>GRUPO GERADOR ABERTO,TRANSPORTAVEL SOBRE RODAS,TRIFASICO,220/127V FREQUENCIA 50/60HZ,COM REGULADOR DE TENSAO E FREQUENCIA AUTOMATICA,QUADRO DE COMANDO MANUAL E TANQUE DE COMBUSTIVEL DE APROXIMADAMENTE 109L COM AUTONOMIA APROXIMADA DE 10H,NAPOTENCIA DE 60/53KVA (INTERMITENTE/CONTINUA),EXCLUSIVE OPERADOR</t>
  </si>
  <si>
    <t>GRUPO GERADOR ABERTO,TRANSPORTAVEL,SOBRE RODAS,TRIFASICO,220/127V FREQUENCIA 50/60HZ,COM REGULADOR DE TENSAO E FREQUENCIA AUTOMATICA,QUADRO DE COMANDO MANUAL E TANQUE DE COMBUSTIVEL DE APROXIMADAMENTE 109L COM AUTONOMIA APROXIMADA DE 10H,NAPOTENCIA DE 60/53KVA (INTERMITENTE/CONTINUA),EXCLUSIVE OPERADOR</t>
  </si>
  <si>
    <t>GRUPO GERADOR ABERTO PARA ENERGIA DE EMERGENCIA,TRIFASICO,220/127V FREQUENCIA 50/60HZ,COM REGULADOR DE TENSAO E FREQUENCIA AUTOMATICA,QUADRO DE COMANDO MANUAL E TANQUE DE COMBUSTIVEL DE APROXIMADAMENTE 328L COM AUTONOMIA APROXIMADA DE 12H,NA POTENCIA DE 145/125KVA (INTERMITENTE/CONTINUA),EXCLUSIVE OPERADOR</t>
  </si>
  <si>
    <t>ESTACAO TOTAL,COM PRECISAO ANGULAR DE 1" A 2",ALCANCE MINIMODE 500M SEM PRISMA,E ALCANCE MINIMO DE 3000M COM UM PRISMA,GATILHO RAPIDO,DISPLAY DUPLO,TECLADO ALFANUMERICO,MEMORIA INTERNA COM MINIMO DE 17.000 PONTOS,PODENDO SER EXPANDIDO PORCARTAO DE MEMORIA OU PEN DRIVE,TRANSFERENCIA DE DADOS VIAUSB,BATERIA RECARREGAVEL,EXCLUSIVE EQUIPE DE TOPOGRAFIA</t>
  </si>
  <si>
    <t>ESTACAO TOTAL,COM PRECISAO ANGULAR DE 1" A 2",ALCANCE MINIMODE 500M SEM PRISMA,E ALCANCE MINIMO DE 3000M COM UM PRISMA,GATILHO RAPIDO,DISPLAY DUPLO,TECLADO ALFANUMERICO,MEMORIA INTERNA COM MINIMO DE 17.000 PONTOS,PODENDO SER EXPANDIDO PORCARTAO DE MEMORIA OU PEN DRIVE,TRANSFERENCIA DE DADOS VIAUSB,BATERIA RECARREGAVEL,EXCLUSIVE EQUIPE DE TOPOGRAFIA.</t>
  </si>
  <si>
    <t>RESISTIVIMETRO PARA APLICACOES AMBIENTAIS,FAIXA CORRENTE AUTOMATICA,COMPACTO E POTENTE PARA 400V,POTENCIA DE 100W, 1,2A,EXCLUSIVE EQUIPE</t>
  </si>
  <si>
    <t>MAQUINA DE SOLDA POR TERMOFUSAO PARA GEOMEMBRANAS PEAD COM ESPESSURAS DE 0,5MM A 2,0MM,POTENCIA DE 800W,FREQUENCIA DE 50/60HZ,TENSAO DE 220V,EXCLUSIVE OPERADOR</t>
  </si>
  <si>
    <t>MAQUINA DE SOLDA POR TERMOFUSAO PARA GEOMEMBRANAS PEAD COM ESPESSURAS DE 0,5MM A 2,5MM,POTENCIA DE 1800/1500/1200W,FREQUENCIA DE 50/60 HZ, TENSAO DE 220V,EXCLUSIVE OPERADOR</t>
  </si>
  <si>
    <t>MAQUINA DE SOLDA POR TERMOFUSAO PARA GEOMEMBRANAS PEAD COM ESPESSURAS DE 0,5MM A 2,5MM,POTENCIA DE 1800/1500/1200W,FREQUENCIA DE 50/60 HZ,TENSAO DE 220V,EXCLUSIVE OPERADOR</t>
  </si>
  <si>
    <t>REVESTIMENTO DE CONCRETO BETUMINOSO USINADO A QUENTE,DE ACORDO COM AS "INSTRUCOES PARA EXECUCAO DO DER-RJ",COMPREENDENDOPREPARO,ESPALHAMENTO E COMPACTACAO MECANICOS,EXCLUSIVE O FORNECIMENTO E TRANSPORTE DOS MATERIAIS</t>
  </si>
  <si>
    <t>REVESTIMENTO DE CONCRETO BETUMINOSO USINADO A QUENTE,DE ACORDO COM AS "INSTRUCOES PARA EXECUCAO DO DER-RJ",EXCLUSIVE O ESPALHAMENTO, COMPACTACAO,FORNECIMENTO E TRANSPORTE DOS MATERIAIS, CONSIDERANDO SOMENTE O PREPARO</t>
  </si>
  <si>
    <t>REVESTIMENTO DE CONCRETO BETUMINOSO USINADO A QUENTE,DE ACORDO COM AS "INSTRUCOES PARA EXECUCAO DO DER-RJ",EXCLUSIVE OPREPARO,FORNECIMENTO E TRANSPORTE DOS MATERIAIS,CONSIDERANDOSOMENTE O ESPALHAMENTO E COMPACTACAO MECANICOS</t>
  </si>
  <si>
    <t>AREIA INDUSTRIAL MEDIA,CONFORME ABNT NBR 7211,INCLUSIVE TRANSPORTE,PARA REGIAO METROPOLITANA DO RIO DE JANEIRO.FORNECIMENTO</t>
  </si>
  <si>
    <t>AREIA INDUSTRIAL FINA,CONFORME ABNT NBR 7211,INCLUSIVE TRANSPORTE,PARA REGIAO METROPOLITANA DO RIO DE JANEIRO.FORNECIMENTO</t>
  </si>
  <si>
    <t>ASFALTO DILUIDO,TIPO CM-30,EXCLUSIVE TRANSPORTE.CUSTO SOMENTE DOS MATERIAIS.FORNECIMENTO</t>
  </si>
  <si>
    <t>AREIA INDUSTRIAL MEDIA PARA REGIAO METROPOLITANA DO RIO DE JANEIRO,CONFORME ABNT NBR 7211,EXCLUSIVE TRANSPORTE,INCLUSIVECARGA NO CAMINHAO.FORNECIMENTO</t>
  </si>
  <si>
    <t>AREIA INDUSTRIAL FINA PARA REGIAO METROPOLITANA DO RIO DE JANEIRO,CONFORME ABNT NBR 7211,EXCLUSIVE TRANSPORTE,INCLUSIVECARGA NO CAMINHAO.FORNECIMENTO</t>
  </si>
  <si>
    <t>HASTE PARA ATERRAMENTO,DE 5/8"(16MM),COM 2,40M DE COMPRIMENTO.FORNECIMENTO</t>
  </si>
  <si>
    <t>HASTE PARA ATERRAMENTO,DE 5/8" (16MM),COM 3,00M DE COMPRIMENTO.FORNECIMENTO</t>
  </si>
  <si>
    <t>HASTE PARA ATERRAMENTO,DE 3/4" (19MM),COM 2,40M DE COMPRIMENTO.FORNECIMENTO</t>
  </si>
  <si>
    <t>HASTE PARA ATERRAMENTO,DE 3/4" (19MM),COM 3,00M DE COMPRIMENTO.FORNECIMENTO</t>
  </si>
  <si>
    <t>HASTE PARA ATERRAMENTO,COM 2,40M A 3,00M DE COMPRIMENTO.COLOCACAO</t>
  </si>
  <si>
    <t>MUFLA TERMINAL PARA CABO SINGELO 50MM2,15KV.FORNECIMENTO</t>
  </si>
  <si>
    <t>CABO DE COBRE RIGIDO,DE 1KV,SECAO DE 6,00MM2,PVC/70ºC,CONFORME ABNT NBR 7288.FORNECIMENTO</t>
  </si>
  <si>
    <t>CABO DE COBRE RIGIDO,DE 1KV,SECAO DE 16MM2,PVC/70ºC,CONFORMEABNT NBR 7288.FORNECIMENTO</t>
  </si>
  <si>
    <t>CABO DE COBRE RIGIDO,DE 1KV,SECAO DE 25MM2,PVC/70ºC,CONFORMEABNT NBR 7288.FORNECIMENTO</t>
  </si>
  <si>
    <t>CABO DE COBRE RIGIDO,DE 1KV,SECAO DE 35MM2,PVC/70ºC,CONFORMEABNT NBR 7288.FORNECIMENTO</t>
  </si>
  <si>
    <t>CABO DE COBRE RIGIDO,DE 1KV,SECAO DE 50MM2,PVC/70ºC,CONFORMEABNT NBR 7288.FORNECIMENTO</t>
  </si>
  <si>
    <t>CABO DE COBRE RIGIDO,SECAO DE 10MM2,FORMADO POR CONDUTORES EM FIOS DE COBRE NU,ENCORDOAMENTO CLASSE 2,ISOLAMENTO PARA 1KV,EM POLIETILENO RETICULADO(XLPE) OU ETILENO PROPILENO(EPR),COM CAPA DE COBERTURA EM PVC NA COR PRETA,CONFORME ABNT NBR7286,ABNT NBR 7287 E ESPECIFICACAO EM-RIOLUZ-74.FORNECIMENTO</t>
  </si>
  <si>
    <t>CABO DE COBRE RIGIDO,SECAO DE 25MM2,FORMADO POR CONDUTORES EM FIOS DE COBRE NU,ENCORDOAMENTO CLASSE 2,ISOLAMENTO PARA 1KV,EM POLIETILENO RETICULADO(XLPE) OU ETILENO PROPILENO(EPR),COM CAPA DE COBERTURA EM PVC NA COR PRETA,CONFORME ABNT NBR7286,ABNT NBR 7287 E ESPECIFICACAO EM-RIOLUZ-74.FORNECIMENTO</t>
  </si>
  <si>
    <t>CABO DE COBRE RIGIDO,SECAO DE 50MM2,FORMADO POR CONDUTORES EM FIOS DE COBRE NU,ENCORDOAMENTO CLASSE 2,ISOLAMENTO PARA 1KV,EM POLIETILENO RETICULADO(XLPE) OU ETILENO PROPILENO(EPR),COM CAPA DE COBERTURA EM PVC NA COR PRETA,CONFORME ABNT NBR7286,ABNT NBR 7287 E ESPECIFICACAO EM-RIOLUZ-74.FORNECIMENTO</t>
  </si>
  <si>
    <t>CABO DE COBRE RIGIDO,SECAO DE 70MM2,FORMADO POR CONDUTORES EM FIOS DE COBRE NU,ENCORDOAMENTO CLASSE 2,ISOLAMENTO PARA 1KV,EM POLIETILENO RETICULADO(XLPE) OU ETILENO PROPILENO(EPR),COM CAPA DE COBERTURA EM PVC NA COR PRETA,CONFORME ABNT NBR7286,ABNT NBR 7287 E ESPECIFICACAO EM-RIOLUZ-74.FORNECIMENTO</t>
  </si>
  <si>
    <t>CABO DE COBRE RIGIDO,SECAO DE 25MM2, 8,7 A 15KV,ISOLADO EPR/XLPE,CONFORME ABNT NBR 7286 OU ABNT NBR 7287.FORNECIMENTO</t>
  </si>
  <si>
    <t>CABO DE COBRE RIGIDO,SECAO DE 3X1X50MM2,TRIPLEXADO,20KV,ISOLADO EPR/XLPE,CONFORME ABNT NBR 7286 OU ABNT NBR 7287.FORNECIMENTO</t>
  </si>
  <si>
    <t>CABO DE ALUMINIO NU SEM ALMA DE ACO (CA),SECAO 2 AWG (Ø=7,41MM, 92,5KG/KM),CONFORME ABNT NBR 7271.FORNECIMENTO</t>
  </si>
  <si>
    <t>CABO DE ALUMINIO NU COM ALMA DE ACO (CAA),SECAO 1/0 AWG(Ø=9,36MM, 147,6KG/KM),CONFORME ABNT NBR 7270.FORNECIMENTO</t>
  </si>
  <si>
    <t>CABO DE ALUMINIO,SECAO DE 50MM2,FORMADO POR CONDUTORES EM FIOS DE ALUMINIO NU,ENCORDOAMENTO CLASSE 2,ISOLAMENTO PARA 1KV,EM POLIETILENO RETICULADO(XLPE) OU ETILENO PROPILENO(EPR),COM CAPA DE COBERTURA EM PVC NA COR PRETA,CONFORME ABNT NBR 7286,ABNT NBR 7287 E ESPECIFICACAO EM-RIOLUZ-74.FORNECIMENTO</t>
  </si>
  <si>
    <t>CABO DE ALUMINIO,SECAO DE 16MM2,FORMADO POR CONDUTORES EM FIOS DE ALUMINIO NU,ENCORDOAMENTO CLASSE 2,ISOLAMENTO PARA 1KV,EM POLIETILENO RETICULADO(XLPE) OU ETILENO PROPILENO(EPR),COM CAPA DE COBERTURA EM PVC NA COR PRETA,CONFORME ABNT NBR 7286,ABNT NBR 7287 E ESPECIFICACAO EM-RIOLUZ-74.FORNECIMENTO</t>
  </si>
  <si>
    <t>CABO DE ALUMINIO,SECAO DE 35MM2,FORMADO POR CONDUTORES EM FIOS DE ALUMINIO NU,ENCORDOAMENTO CLASSE 2,ISOLAMENTO PARA 1KV,EM POLIETILENO RETICULADO(XLPE)OU ETILENO PROPILENO(EPR),COM CAPA DE COBERTURA EM PVC NA COR PRETA,NBR 7286,NBR 7287 EESPECIFICACAO RIOLUZ EM-RIOLUZ-74.FORNECIMENTO</t>
  </si>
  <si>
    <t>CONECTOR PARAFUSO FENDIDO COM RABICHO,EM BRONZE,PARA ATERRAMENTO,CONDUTORES DE 6 - 35MM2.FORNECIMENTO E INSTALACAO</t>
  </si>
  <si>
    <t>CONECTOR TIPO ESTRIBO APARAFUSADO,PARA CONDUTOR DE ALUMINIO,1/0AWG.FORNECIMENTO</t>
  </si>
  <si>
    <t>GRAMPO DE LINHA VIVA EM BRONZE FUNDIDO,ACABAMENTO ESTANHADOPARA CABO DE 16 A 240MM2.FORNECIMENTO</t>
  </si>
  <si>
    <t>CHAVE FUSIVEL,UNIPOLAR,ACIONAMENTO POR COMANDO DE VARA DE MANOBRA DE 15KV-100A,EXCLUSIVE ELOS FUSIVEIS.FORNECIMENTO</t>
  </si>
  <si>
    <t>ELO-FUSIVEL,TIPO H,DE 1A.FORNECIMENTO</t>
  </si>
  <si>
    <t>ELO-FUSIVEL,TIPO K,100A,15KV.FORNECIMENTO</t>
  </si>
  <si>
    <t>ELO-FUSIVEL,TIPO K,200A,15KV.FORNECIMENTO</t>
  </si>
  <si>
    <t>RELE FOTOELETRONICO PARA ILUMINACAO PUBLICA,TIPO FAIL-OFF,TENSAO DE ALIMENTACAO DE 105V E 305V,POTENCIA DA CARGA 1000W OU 1800VA,CORRENTE MAXIMA DA CARGA 10A.CORPO EM POLICARBONATONA COR AZUL,ESTABILIZADO AO UV;PINOS EM LATAO ESTANHADO,DEVENDO ATENDER A ESPECIFICACAO EM-RIOLUZ-66 E ANSI C136.10,NOQUE COUBER.FORNECIMENTO</t>
  </si>
  <si>
    <t>TAMPAO DE FERRO FUNDIDO DUCTIL (NODULAR),ARTICULADO,TIPO ESPECIAL,DN 600MM,CLASSE D400,CONFORME ABNT NBR 10160,DOTADO DEFURACAO PARA FIXACAO DO ARO DE ANEL DE CONCRETO E INSTALACAO DE CONECTORES PARA ATERRAMENTO,COM INSCRICAO RIOLUZ DISCRETA,EM ALTO RELEVO,CONFORME DESENHO EM-RIOLUZ-078 DESENHO: A4-1992-PD.FORNECIMENTO</t>
  </si>
  <si>
    <t>TAMPAO DE FERRO FUNDIDO DUCTIL (NODULAR),ARTICULADO,DN 300MM,CLASSE B125,CONFORME ABNT NBR 10160,CONFORME DESENHO A4-1200-PD,ESPECIFICACAO EM RIO LUZ Nº10.FORNECIMENTO</t>
  </si>
  <si>
    <t>TAMPAO DE FERRO FUNDIDO DUCTIL (NODULAR),ARTICULADO,DN 300MM,CLASSE B125,CONFORME ABNT NBR 10160,COM TRANCA,DOTADO DE FURACAO ROSQUEADA PARA INSTALACAO DE CONECTORES PARA ATERRAMENTO,COM INSCRICAO RIOLUZ EM ALTO RELEVO,DESENHO A4-1992-PD EM-RIOLUZ-10.FORNECIMENTO</t>
  </si>
  <si>
    <t>TAMPAO DE FERRO FUNDIDO DUCTIL (NODULAR),ARTICULADO,DN 600MM,CLASSE B125,CONFORME ABNT NBR 10160,COM TRANCA,DOTADO DE FURACAO ROSQUEADA PARA INSTALACAO DE CONECTORES PARA ATERRAMENTO,COM INSCRICAO RIOLUZ EM ALTO RELEVO,DESENHO A4-1992-PD EM-RIOLUZ-10.FORNECIMENTO</t>
  </si>
  <si>
    <t>LAMPADA MULTIVAPOR METALICO (MVM) DE 35W,PAR30.FORNECIMENTO</t>
  </si>
  <si>
    <t>LAMPADA DE MULTIVAPOR METALICO (MVM) DE 70W,BULBO OVOIDE.FORNECIMENTO</t>
  </si>
  <si>
    <t>LAMPADA DE MULTIVAPOR METALICO (MVM) DE 150W,BULBO OVOIDE.FORNECIMENTO</t>
  </si>
  <si>
    <t>LAMPADA DE MULTIVAPOR METALICO (MVM) DE 250W,BULBO OVOIDE.FORNECIMENTO</t>
  </si>
  <si>
    <t>LAMPADA MULTIVAPOR METALICO (MVM) DE 400W,BULBO OVOIDE.FORNECIMENTO</t>
  </si>
  <si>
    <t>LAMPADA DE MULTIVAPOR METALICO (MVM) DE 250W,BULBO TUBULAR.FORNECIMENTO</t>
  </si>
  <si>
    <t>LAMPADA DE MULTIVAPOR METALICO (MVM) DE 400W,BULBO TUBULAR.FORNECIMENTO</t>
  </si>
  <si>
    <t>LAMPADA A VAPOR DE SODIO,ALTA PRESSAO,POTENCIA DE 70W,BASE E-27,BULBO OVOIDE,POSICAO DE FUNCIONAMENTO UNIVERSAL,CONFORMEABNT NBR IEC 60662 E EM-RIOLUZ Nº 57.FORNECIMENTO</t>
  </si>
  <si>
    <t>LAMPADA A VAPOR DE SODIO,ALTA PRESSAO,POTENCIA DE 100W,BASEE-27,BULBO OVOIDE,POSICAO DE FUNCIONAMENTO UNIVERSAL,CONFORME ABNT NBR IEC 60662 E EM-RIOLUZ Nº57.FORNECIMENTO</t>
  </si>
  <si>
    <t>LAMPADA A VAPOR DE SODIO,ALTA PRESSAO,POTENCIA DE 150W,BASEE-27,BULBO OVOIDE,POSICAO DE FUNCIONAMENTO UNIVERSAL,CONFORME ABNT NBR IEC 60662 E EM-RIOLUZ Nº 57.FORNECIMENTO</t>
  </si>
  <si>
    <t>LAMPADA A VAPOR DE SODIO,ALTA PRESSAO,POTENCIA DE 250W,BASEE-27,BULBO OVOIDE,POSICAO DE FUNCIONAMENTO UNIVERSAL,CONFORME ABNT NBR IEC 60662 E EM-RIOLUZ Nº 57.FORNECIMENTO</t>
  </si>
  <si>
    <t>LAMPADA A VAPOR DE SODIO,ALTA PRESSAO,POTENCIA DE 100W,BASEE-40,BULBO TUBULAR,POSICAO DE FUNCIONAMENTO UNIVERSAL,CONFORME ABNT NBR IEC 60662 E EM-RIOLUZ Nº 57.FORNECIMENTO</t>
  </si>
  <si>
    <t>LAMPADA A VAPOR DE SODIO,ALTA PRESSAO,POTENCIA DE 150W,BASEE-40,BULBO TUBULAR,POSICAO DE FUNCIONAMENTO UNIVERSAL,CONFORME ABNT NBR IEC 60662 E EM-RIOLUZ Nº 57.FORNECIMENTO</t>
  </si>
  <si>
    <t>LAMPADA A VAPOR DE SODIO,ALTA PRESSAO,POTENCIA DE 250W,BASEE-40,BULBO TUBULAR,POSICAO DE FUNCIONAMENTO UNIVERSAL,CONFORME ABNT NBR IEC 60662 E EM-RIOLUZ Nº 57.FORNECIMENTO</t>
  </si>
  <si>
    <t>LAMPADA A VAPOR DE SODIO,ALTA PRESSAO,POTENCIA DE 400W,BASEE-40,BULBO TUBULAR,POSICAO DE FUNCIONAMENTO UNIVERSAL,CONFORME ABNT NBR IEC 60662 E EM-RIOLUZ Nº 57.FORNECIMENTO</t>
  </si>
  <si>
    <t>REATOR EXTERNO PARA LAMPADA VAPOR DE SODIO DE 70W,IGNITOR COM PICO DE TENSAO 2,8 A 4KV,FATOR DE POTENCIA MINIMO 0,92,TENSAO DE ALIMENTACAO 220V,CONFORME EM-RIO-LUZ-30,ABNT NBR-13593 E ABNT NBR IEC-60662.FORNECIMENTO</t>
  </si>
  <si>
    <t>REATOR EXTERNO PARA LAMPADA VAPOR DE SODIO DE 100W,IGNITOR COM PICO DE TENSAO 2,8 A 4KV,FATOR DE POTENCIA MINIMO 0,92,TENSAO DE ALIMENTACAO 220V,CONFORME EM-RIOLUZ-30,ABNT NBR-13593 E ABNT NBR IEC-60662.FORNECIMENTO</t>
  </si>
  <si>
    <t>REATOR EXTERNO PARA LAMPADA VAPOR DE SODIO DE 150W,IGNITOR COM PICO DE TENSAO 2,8 A 4KV,FATOR DE POTENCIA MINIMO 0,92,TENSAO DE ALIMENTACAO 220V,CONFORME EM-RIOLUZ-30,ABNT NBR-13593 E ABNT NBR IEC-60662.FORNECIMENTO</t>
  </si>
  <si>
    <t>REATOR EXTERNO PARA LAMPADA VAPOR DE SODIO DE 250W,IGNITOR COM PICO DE TENSAO 2,8 A 4KV,FATOR DE POTENCIA MINIMO 0,92,TENSAO DE ALIMENTACAO 220V,CONFORME EM-RIOLUZ-30,ABNT NBR-13593 E ABNT NBR IEC-60662.FORNECIMENTO</t>
  </si>
  <si>
    <t>REATOR EXTERNO PARA LAMPADA VAPOR DE SODIO DE 400W,IGNITOR COM PICO DE TENSAO 2,8 A 4KV,FATOR DE POTENCIA MINIMO 0,92,TENSAO DE ALIMENTACAO 220V,CONFORME EM-RIOLUZ-30,ABNT NBR-13593 E ABNT NBR IEC-60662.FORNECIMENTO</t>
  </si>
  <si>
    <t>REATOR INTERNO/INTEGRADO PARA LAMPADA VAPOR DE SODIO DE 70W,IGNITOR COM PICO DE TENSAO 2,8 A 4KV,FATOR DE POTENCIA MINIMO 0,92,TENSAO NOMINAL DE ALIMENTACAO 220V,CONFORME DESENHO A3-1971-PD,ABNT NBR-13593 E ABNT NBR IEC-60662.FORNECIMENTO</t>
  </si>
  <si>
    <t>REATOR INTERNO/INTEGRADO PARA LAMPADA VAPOR DE SODIO DE 150W,IGNITOR COM PICO DE TENSAO 2,8 A 4KV,FATOR DE POTENCIA MINIMO 0,92,TENSAO NOMINAL DE ALIMENTACAO 220V,CONFORME DESENHOA3-1971-PD,ABNT NBR-13593 E ABNT NBR IEC-60662.FORNECIMENTO</t>
  </si>
  <si>
    <t>REATOR INTERNO/INTEGRADO PARA LAMPADA VAPOR DE SODIO DE 250W,IGNITOR COM PICO DE TENSAO 2,8 A 4KV,FATOR DE POTENCIA MINIMO 0,92,TENSAO NOMINAL DE ALIMENTACAO 220V,CONFORME DESENHOA3-1971-PD,ABNT NBR-13593 E ABNT NBR IEC-60662.FORNECIMENTO</t>
  </si>
  <si>
    <t>REATOR INTERNO/INTEGRADO PARA LAMPADA VAPOR DE SODIO DE 400W,IGNITOR COM PICO DE TENSAO 2,8 A 4KV,FATOR DE POTENCIA MINIMO 0,92,TENSAO NOMINAL DE ALIMENTACAO 220V,CONFORME DESENHOA3-1971-PD,ABNT NBR-13593 E ABNT NBR IEC-60662.FORNECIMENTO</t>
  </si>
  <si>
    <t>REATOR EXTERNO PARA LAMPADA VAPOR METALICO DE 70W,IGNITOR COM PICO DE TENSAO 2,8 A 4KV,FATOR DE POTENCIA MINIMO 0,92,TENSAO DE ALIMENTACAO 220V,CONFORME EM-RIOLUZ-30,ABNT NBR 14305E ABNT NBR IEC 61167.FORNECIMENTO</t>
  </si>
  <si>
    <t>REATOR EXTERNO PARA LAMPADA VAPOR METALICO DE 100W,IGNITOR COM PICO DE TENSAO 2,8 A 4KV,FATOR DE POTENCIA MINIMO 0,92,TENSAO DE ALIMENTACAO 220V,CONFORME EM-RIOLUZ-30,ABNT NBR-14305 E ABNT NBR IEC-61167.FORNECIMENTO</t>
  </si>
  <si>
    <t>REATOR EXTERNO PARA LAMPADA VAPOR METALICO DE 150W,IGNITOR COM PICO DE TENSAO 2,8 A 4KV,FATOR DE POTENCIA MINIMO 0,92,TENSAO DE ALIMENTACAO 220V,CONFORME EM-RIOLUZ-30,ABNT NBR-14305 E ABNT NBR IEC-61167.FORNECIMENTO</t>
  </si>
  <si>
    <t>REATOR EXTERNO PARA LAMPADA VAPOR METALICO DE 250W,IGNITOR COM PICO DE TENSAO 2,8 A 4KV,FATOR DE POTENCIA MINIMO 0,92,TENSAO DE ALIMENTACAO 220V,CONFORME EM-RIOLUZ-30,ABNT NBR-14305 E ABNT NBR IEC-61167.FORNECIMENTO</t>
  </si>
  <si>
    <t>REATOR EXTERNO PARA LAMPADA VAPOR METALICO DE 400W,IGNITOR COM PICO DE TENSAO 2,8 A 4KV,FATOR DE POTENCIA MINIMO 0,92,TENSAO DE ALIMENTACAO 220V,EM-RIOLUZ-30,NBR-14305,IEC-61167.FORNECIMENTO</t>
  </si>
  <si>
    <t>REATOR TIPO INTERNO/INTEGRADO PARA LAMPADA VAPOR METALICO DE70W,IGNITOR COM PICO DE TENSAO 2,8 A 4KV,FATOR DE POTENCIAMINIMO 0,92,TENSAO NOMINAL DE ALIMENTACAO 220V,CONFORME DESENHO A3-1971-PD,ABNT NBR-14305 E ABNT NBR IEC-61167.FORNECIMENTO</t>
  </si>
  <si>
    <t>REATOR TIPO INTERNO/INTEGRADO PARA LAMPADA VAPOR METALICO DE150W,IGNITOR COM PICO DE TENSAO 2,8 A 4KV,FATOR DE POTENCIAMINIMO 0,92,TENSAO NOMINAL DE ALIMENTACAO 220V,CONFORME DESENHO A3-1971-PD,ABNT NBR-14305 E ABNT NBR IEC-61167.FORNECIMENTO</t>
  </si>
  <si>
    <t>REATOR TIPO INTERNO/INTEGRADO PARA LAMPADA VAPOR METALICO DE250W,IGNITOR COM PICO DE TENSAO 2,8 A 4KV,FATOR DE POTENCIAMINIMO 0,92,TENSAO NOMINAL DE ALIMENTACAO 220V,CONFORME DESENHO A3-1971-PD,ABNT NBR-14305 E ABNT NBR IEC-61167.FORNECIMENTO</t>
  </si>
  <si>
    <t>REATOR TIPO INTERNO/INTEGRADO PARA LAMPADA VAPOR METALICO DE400W,IGNITOR COM PICO DE TENSAO 2,8 A 4KV,FATOR DE POTENCIAMINIMO 0,92,TENSAO NOMINAL DE ALIMENTACAO 220V,CONFORME DESENHO A3-1971-PD,ABNT NBR-14305 E ABNT NBR IEC-61167.FORNECIMENTO</t>
  </si>
  <si>
    <t>CINTA CIRCULAR DE ACO GALVANIZADO COM PARAFUSOS,DE APROXIMADAMENTE 90MM.FORNECIMENTO</t>
  </si>
  <si>
    <t>CINTA CIRCULAR DE ACO GALVANIZADO COM PARAFUSOS,DE APROXIMADAMENTE 120MM.FORNECIMENTO</t>
  </si>
  <si>
    <t>CINTA CIRCULAR DE ACO GALVANIZADO COM PARAFUSOS,DE APROXIMADAMENTE 150MM.FORNECIMENTO</t>
  </si>
  <si>
    <t>CINTA CIRCULAR DE ACO GALVANIZADO COM PARAFUSOS,DE APROXIMADAMENTE 180MM.FORNECIMENTO</t>
  </si>
  <si>
    <t>CINTA CIRCULAR DE ACO GALVANIZADO COM PARAFUSOS,DE APROXIMADAMENTE 210MM.FORNECIMENTO</t>
  </si>
  <si>
    <t>CINTA CIRCULAR DE ACO GALVANIZADO COM PARAFUSOS,DE APROXIMADAMENTE 240MM.FORNECIMENTO</t>
  </si>
  <si>
    <t>GRAMPO TIPO "U",DIAMETRO DE 5" E ROSCA DE 1/2",INCLUSIVE PORCAS E ARRUELAS.FORNECIMENTO</t>
  </si>
  <si>
    <t>PORCA SEXTAVADA,EM ACO BAIXO CARBONO (1010/1020),UNC,5/8"(16MM),ACABAMENTO POLIDO OU ZINCADO.FORNECIMENTO</t>
  </si>
  <si>
    <t>PORCA SEXTAVADA EM ACO BAIXO CARBONO (1010/1020),UNC,(M12X1,75)MM,ACABAMENTO ZINCADO.FORNECIMENTO</t>
  </si>
  <si>
    <t>ARAME DE FERRO GALVANIZADO DE 12BWG, 2,76MM.FORNECIMENTO</t>
  </si>
  <si>
    <t>MUDAS DE ARVORES NATIVAS,TIPO PAU BRASIL OU SIMILAR,COM APROXIMADAMENTE 1,00M DE ALTURA.FORNECIMENTO</t>
  </si>
  <si>
    <t>MUDAS DE ESPECIES VEGETAIS EXOTICAS,TIPO ACACIA,TAMARINDO OUSIMILAR,COM APROXIMADAMENTE 30CM DE ALTURA.FORNECIMENTO</t>
  </si>
  <si>
    <t>MUDAS DE ESPECIES VEGETAIS NATIVAS TIPO PAU BRASIL OU SIMILAR,COM APROXIMADAMENTE 30CM DE ALTURA.FORNECIMENTO</t>
  </si>
  <si>
    <t>ROCADO DE VEGETACAO COM ROCADEIRA COSTAL MOTORIZADA,INCLUSIVE AJUNTAMENTO DO MATERIAL RESULTANTE</t>
  </si>
  <si>
    <t>PLANTIO E ADUBACAO DE MUDAS EM ENCOSTA,DE APROXIMADAMENTE 30CM DE ALTURA,TIPO PAU BRASIL OU SIMILAR.FORNECIMENTO DA MUDAINCLUSO</t>
  </si>
  <si>
    <t>N</t>
  </si>
  <si>
    <t>MN</t>
  </si>
  <si>
    <t>REVESTIMENTO: TETO, PISO E PAREDE</t>
  </si>
  <si>
    <t>2.17</t>
  </si>
  <si>
    <t>TOTAL .............</t>
  </si>
  <si>
    <t>TOTAL ACUMULADO .....</t>
  </si>
  <si>
    <t>3.10</t>
  </si>
  <si>
    <t>PINTURA COM TINTA LATEX SEMIBRILHANTE,FOSCA OU ACETINADA,CLASSIFICACAO PREMIUM OU STANDARD (NBR 15079),PARA EXTERIOR, BRANCA OU COLORIDA, SOBRE REVESTIMENTO, INCLUSIVE LIXAMENTO,UMA DEMAO DE SELADOR ACRILICO,DUAS DEMAOS DE MASSA ACRILICA E DUAS DEMAOS DE ACABAMENTO</t>
  </si>
  <si>
    <t>TINTA LATEX ÁREA EXTERIOR SEMIBRILHANTE BRANCA OU COLORIDA, EM BALDES DE 18 LITROS</t>
  </si>
  <si>
    <t>Portas dos Banheiros → 8un</t>
  </si>
  <si>
    <t>6.6</t>
  </si>
  <si>
    <t>6.7</t>
  </si>
  <si>
    <t>6.8</t>
  </si>
  <si>
    <t>6.9</t>
  </si>
  <si>
    <t>6.10</t>
  </si>
  <si>
    <t>6.11</t>
  </si>
  <si>
    <t>6.12</t>
  </si>
  <si>
    <t>6.13</t>
  </si>
  <si>
    <t>6.14</t>
  </si>
  <si>
    <t>15.004.0060-A</t>
  </si>
  <si>
    <t xml:space="preserve">Cuba Cozinha → 1un </t>
  </si>
  <si>
    <t>Bancada Cozinha → 2,98 x 0,55 = 1,64m²</t>
  </si>
  <si>
    <t>4,70 x 6,05 = 28,44m²</t>
  </si>
  <si>
    <t>4,70 + 6,05 = 10,75m</t>
  </si>
  <si>
    <t>6.15</t>
  </si>
  <si>
    <t>1.8</t>
  </si>
  <si>
    <t>1.9</t>
  </si>
  <si>
    <t>2,09m² (Vide Projeto)</t>
  </si>
  <si>
    <t>Sala de Aula 01 + Sala de Aula 02 + Sala de Aula 03 + Sala de Aula 04 + Sala de Aula 05 + Sala de Aula 06 + Sala de Aula 07 + Sala de Aula 08 + Sala de Aula 09 + Sala de Aula  10 + Sala de Aula 11 + Sala de Aula 12 + Sala de Aula 13 + Sala de Aula 14 + Sala de Professores + Auditorio + Secretaria + Circulação 1 + Circulação 2 + Arquivo 2 + Rampa + Cozinha + Refeitório + Despensa + Banheiro Feminino + Banheiro Masculino + Banheiros Funcionários + vãos sala de aula/auditório  → 32,91 + 32,86 + 32,91 + 33,51 + 38,15 + 41,57 + 35,53 + 43,28 + 34,06 + 34,12 + 40,67 + 40,16 + 31,29 + 29,07 + 42,21 + 22,77 + 70,48 + 123,85 + 49,26 + 21,18 + 113,71 + 28,11 + 39,40 + 6,23+ 18,82 + 12,95 + 3,45 + 3,35 + 33,33 = 1089,19m²</t>
  </si>
  <si>
    <t>4.12</t>
  </si>
  <si>
    <t>4.13</t>
  </si>
  <si>
    <t>4.6</t>
  </si>
  <si>
    <t>1.10</t>
  </si>
  <si>
    <t>1.11</t>
  </si>
  <si>
    <t>1.12</t>
  </si>
  <si>
    <t>Armário Balcão Secretaria → 2un</t>
  </si>
  <si>
    <t>1.13</t>
  </si>
  <si>
    <t>Novo Passa Prato (cozinha/refeitório) + Janela Cozinha → 1,00 x 0,79 x 0,15 + 1,80 x 0,35 x 0,15 = 0,21m³</t>
  </si>
  <si>
    <t>Novo Passa Prato (cozinha/refeitório) + Janela cozinha → 0,90 + 0,70 + 0,70 + 1,80 = 4,10m</t>
  </si>
  <si>
    <t>Janelas Sala de Aula →  J04 x 5 + J05 x 2 + J06 x 2 + J07 = 2,47 x 5 + 2,50 x 2 + 2,52 x 2 + 1,48 = 23,87m</t>
  </si>
  <si>
    <t>Janela Secretaria → J01 x 1 = 2,42m²</t>
  </si>
  <si>
    <t>Portas Banheiros (entrada e sanitários) + Porta Cozinha + Porta Despensa  → P11 x 10un + P12 x 4un + P03 x 6un = 0,96 x 10 + 1,44 x 4 + 1,89 x 6 = 26,70m²</t>
  </si>
  <si>
    <t xml:space="preserve">Portas Banheiros + Cozinha + Despensa → 20un </t>
  </si>
  <si>
    <t>Maxim-ar Pav. Superior → J20 = 1,18 x 0,60 = 0,71m²</t>
  </si>
  <si>
    <t>Sala de Aula 01 + Sala de Aula 02 + Sala de Aula 03 + Passa Prato (refeitório/cozinha) → J11 x 3un + J32 + J33 = 1,00 x 3 + 1,01 + 0,62  = 4,63m²</t>
  </si>
  <si>
    <r>
      <t>Fachada Principal → 57,91m</t>
    </r>
    <r>
      <rPr>
        <b/>
        <sz val="11"/>
        <rFont val="Arial"/>
        <family val="2"/>
      </rPr>
      <t>²</t>
    </r>
  </si>
  <si>
    <t>Esquadrias de madeira x Fator EMOP → (P01 x 12un + P02 x 7un + P08) x Fator = ((1,89 x 12) + (1,68 x 9) + 0,53) x 3 = 114,99m²</t>
  </si>
  <si>
    <t>Rampa da chegada = 8,30m</t>
  </si>
  <si>
    <t>APÊNDICE V - PLANILHA DE COMPOSIÇÕES</t>
  </si>
  <si>
    <t>02.006.0035-0</t>
  </si>
  <si>
    <t>02.006.0035-A</t>
  </si>
  <si>
    <t>05.021.0150-0</t>
  </si>
  <si>
    <t>05.021.0150-A</t>
  </si>
  <si>
    <t>05.057.0025-0</t>
  </si>
  <si>
    <t>05.057.0025-A</t>
  </si>
  <si>
    <t>06.014.0103-0</t>
  </si>
  <si>
    <t>06.014.0103-A</t>
  </si>
  <si>
    <t>06.501.0015-0</t>
  </si>
  <si>
    <t>06.501.0015-A</t>
  </si>
  <si>
    <t>11.015.0010-0</t>
  </si>
  <si>
    <t>11.015.0010-A</t>
  </si>
  <si>
    <t>13.331.0020-0</t>
  </si>
  <si>
    <t>13.331.0020-A</t>
  </si>
  <si>
    <t>13.331.0022-0</t>
  </si>
  <si>
    <t>13.331.0022-A</t>
  </si>
  <si>
    <t>13.331.0025-0</t>
  </si>
  <si>
    <t>13.331.0025-A</t>
  </si>
  <si>
    <t>13.331.0027-0</t>
  </si>
  <si>
    <t>13.331.0027-A</t>
  </si>
  <si>
    <t>13.331.0030-0</t>
  </si>
  <si>
    <t>13.331.0030-A</t>
  </si>
  <si>
    <t>13.331.0032-0</t>
  </si>
  <si>
    <t>13.331.0032-A</t>
  </si>
  <si>
    <t>13.331.0035-0</t>
  </si>
  <si>
    <t>13.331.0035-A</t>
  </si>
  <si>
    <t>13.331.0037-0</t>
  </si>
  <si>
    <t>13.331.0037-A</t>
  </si>
  <si>
    <t>13.331.0052-0</t>
  </si>
  <si>
    <t>13.331.0052-A</t>
  </si>
  <si>
    <t>13.331.0055-0</t>
  </si>
  <si>
    <t>13.331.0055-A</t>
  </si>
  <si>
    <t>13.331.0056-0</t>
  </si>
  <si>
    <t>13.331.0056-A</t>
  </si>
  <si>
    <t>14.002.0030-0</t>
  </si>
  <si>
    <t>14.002.0030-A</t>
  </si>
  <si>
    <t>14.002.0035-0</t>
  </si>
  <si>
    <t>14.002.0035-A</t>
  </si>
  <si>
    <t>14.007.0006-0</t>
  </si>
  <si>
    <t>14.007.0006-A</t>
  </si>
  <si>
    <t>14.007.0012-0</t>
  </si>
  <si>
    <t>14.007.0012-A</t>
  </si>
  <si>
    <t>14.007.0016-0</t>
  </si>
  <si>
    <t>14.007.0016-A</t>
  </si>
  <si>
    <t>14.007.0021-0</t>
  </si>
  <si>
    <t>14.007.0021-A</t>
  </si>
  <si>
    <t>14.007.0026-0</t>
  </si>
  <si>
    <t>14.007.0026-A</t>
  </si>
  <si>
    <t>14.007.0036-0</t>
  </si>
  <si>
    <t>14.007.0036-A</t>
  </si>
  <si>
    <t>14.007.0041-0</t>
  </si>
  <si>
    <t>14.007.0041-A</t>
  </si>
  <si>
    <t>14.007.0051-0</t>
  </si>
  <si>
    <t>14.007.0051-A</t>
  </si>
  <si>
    <t>14.007.0102-0</t>
  </si>
  <si>
    <t>14.007.0102-A</t>
  </si>
  <si>
    <t>14.007.0106-0</t>
  </si>
  <si>
    <t>14.007.0106-A</t>
  </si>
  <si>
    <t>14.007.0249-0</t>
  </si>
  <si>
    <t>14.007.0249-A</t>
  </si>
  <si>
    <t>14.007.0252-0</t>
  </si>
  <si>
    <t>14.007.0252-A</t>
  </si>
  <si>
    <t>14.007.0259-0</t>
  </si>
  <si>
    <t>14.007.0259-A</t>
  </si>
  <si>
    <t>15.005.0215-0</t>
  </si>
  <si>
    <t>15.005.0215-A</t>
  </si>
  <si>
    <t>15.005.0220-0</t>
  </si>
  <si>
    <t>15.005.0220-A</t>
  </si>
  <si>
    <t>15.005.0225-0</t>
  </si>
  <si>
    <t>15.005.0225-A</t>
  </si>
  <si>
    <t>15.005.0240-0</t>
  </si>
  <si>
    <t>15.005.0240-A</t>
  </si>
  <si>
    <t>15.005.0245-0</t>
  </si>
  <si>
    <t>15.005.0245-A</t>
  </si>
  <si>
    <t>15.010.0115-0</t>
  </si>
  <si>
    <t>15.010.0115-A</t>
  </si>
  <si>
    <t>15.010.0120-0</t>
  </si>
  <si>
    <t>15.010.0120-A</t>
  </si>
  <si>
    <t>15.020.0105-0</t>
  </si>
  <si>
    <t>15.020.0105-A</t>
  </si>
  <si>
    <t>18.002.0081-0</t>
  </si>
  <si>
    <t>18.002.0081-A</t>
  </si>
  <si>
    <t>18.002.0086-0</t>
  </si>
  <si>
    <t>18.002.0086-A</t>
  </si>
  <si>
    <t>18.002.0095-0</t>
  </si>
  <si>
    <t>18.002.0095-A</t>
  </si>
  <si>
    <t>18.006.0018-0</t>
  </si>
  <si>
    <t>18.006.0018-A</t>
  </si>
  <si>
    <t>18.016.0225-0</t>
  </si>
  <si>
    <t>18.016.0225-A</t>
  </si>
  <si>
    <t>18.026.0009-0</t>
  </si>
  <si>
    <t>18.026.0009-A</t>
  </si>
  <si>
    <t>19.004.0410-0</t>
  </si>
  <si>
    <t>19.004.0410-A</t>
  </si>
  <si>
    <t>19.004.0411-0</t>
  </si>
  <si>
    <t>19.004.0411-A</t>
  </si>
  <si>
    <t>19.004.0412-0</t>
  </si>
  <si>
    <t>19.004.0412-A</t>
  </si>
  <si>
    <t>21.019.0150-0</t>
  </si>
  <si>
    <t>21.019.0150-A</t>
  </si>
  <si>
    <t>21.019.0155-0</t>
  </si>
  <si>
    <t>21.019.0155-A</t>
  </si>
  <si>
    <t>21.019.0160-0</t>
  </si>
  <si>
    <t>21.019.0160-A</t>
  </si>
  <si>
    <t>21.019.0165-0</t>
  </si>
  <si>
    <t>21.019.0165-A</t>
  </si>
  <si>
    <t>21.019.0170-0</t>
  </si>
  <si>
    <t>21.019.0170-A</t>
  </si>
  <si>
    <t>21.019.0175-0</t>
  </si>
  <si>
    <t>21.019.0175-A</t>
  </si>
  <si>
    <t>21.019.0180-0</t>
  </si>
  <si>
    <t>21.019.0180-A</t>
  </si>
  <si>
    <t>01/2024</t>
  </si>
  <si>
    <t>8.14</t>
  </si>
  <si>
    <t>COMP 07</t>
  </si>
  <si>
    <t>FORRO EM RÉGUAS DE PVC, FRISADO. FORNECIMENTO E COLOCACAO</t>
  </si>
  <si>
    <t>36238</t>
  </si>
  <si>
    <t>40547</t>
  </si>
  <si>
    <t>40552</t>
  </si>
  <si>
    <t>43131</t>
  </si>
  <si>
    <t>88278</t>
  </si>
  <si>
    <t>FORRO DE PVC, FRISADO, BRANCO, REGUA DE 20 CM, ESPESSURA DE 8 MM A 10 MM E M2 COMPRIMENTO 6 M</t>
  </si>
  <si>
    <t>PARAFUSO ZINCADO, AUTOBROCANTE, FLANGEADO, 4,2 MM X 19 MM</t>
  </si>
  <si>
    <t>PARAFUSO, AUTO ATARRACHANTE, CABECA CHATA, FENDA SIMPLES, 1/4" (6,35 MM) X 25MM</t>
  </si>
  <si>
    <t>ARAME GALVANIZADO 6 BWG, D = 5,16 MM (0,157 KG/M), OU 8 BWG, D = 4,19 MM (0,101 KG/M), OU 10 BWG, D = 3,40 MM (0,0713 KG/M)</t>
  </si>
  <si>
    <t>MONTADOR DE ESTRUTURA METÁLICA COM ENCARGOS COMPLEMENTARES</t>
  </si>
  <si>
    <t>CENTO</t>
  </si>
  <si>
    <t xml:space="preserve">Observação:  3%-DESGASTE DE FERRAMENTAS E EPI                            </t>
  </si>
  <si>
    <t>Caixa D'água → 3un</t>
  </si>
  <si>
    <t>103002 (SINAPI)</t>
  </si>
  <si>
    <t>GRELHA DE FERRO FUNDIDO SIMPLES COM REQUADRO, 200 X 1000 MM, ASSENTADA COM ARGAMASSA 1 : 3 CIMENTO: AREIA - FORNECIMENTO E INSTALAÇÃO. AF_08/2021</t>
  </si>
  <si>
    <t>JANEIRO DE 2024</t>
  </si>
  <si>
    <t>16.022.0011-0</t>
  </si>
  <si>
    <t>16.022.0011-A</t>
  </si>
  <si>
    <t>18.027.0131-0</t>
  </si>
  <si>
    <t>18.027.0131-A</t>
  </si>
  <si>
    <t>20.008.0020-0</t>
  </si>
  <si>
    <t>20.008.0020-A</t>
  </si>
  <si>
    <t>6.16</t>
  </si>
  <si>
    <t>Porta Cozinha + Porta Despensa + Janela Secretaria → 3un (deverão ser entregues a SME)</t>
  </si>
  <si>
    <r>
      <t>Calçada → 26,87m</t>
    </r>
    <r>
      <rPr>
        <b/>
        <sz val="11"/>
        <rFont val="Arial"/>
        <family val="2"/>
      </rPr>
      <t>²</t>
    </r>
    <r>
      <rPr>
        <sz val="11"/>
        <rFont val="Arial"/>
        <family val="2"/>
      </rPr>
      <t xml:space="preserve"> (Vide Projeto)</t>
    </r>
  </si>
  <si>
    <t>COMP 08</t>
  </si>
  <si>
    <t>38773</t>
  </si>
  <si>
    <t>LUMINARIA DE TETO PLAFON/PLAFONIER EM PLASTICO COM BASE E27, POTENCIA MAXIMA 60 W (NAO INCLUI LAMPADA)</t>
  </si>
  <si>
    <t>AUXILIAR DE ELETRICISTA COM ENCARGOS COMPLEMENTARES</t>
  </si>
  <si>
    <t>ELETRICISTA COM ENCARGOS COMPLEMENTARES</t>
  </si>
  <si>
    <t>88247</t>
  </si>
  <si>
    <t>88264</t>
  </si>
  <si>
    <t>SINAPI</t>
  </si>
  <si>
    <t>Cozinha + Refeitório → 26,64 + 39,28 = 65,92m²</t>
  </si>
  <si>
    <t>1.14</t>
  </si>
  <si>
    <t>TERREO</t>
  </si>
  <si>
    <t>SUPERIOR</t>
  </si>
  <si>
    <t>Demolição Azulejo + Demolição Argamassa + Demolição piso → 1,28 + 1,28 + 0,49 = 3,05m³</t>
  </si>
  <si>
    <t>MAT079495/SCO</t>
  </si>
  <si>
    <t>LAMPADA LED, BULBO, A60, 20W, 100/240V, BASE E-27.</t>
  </si>
  <si>
    <t>COMP 09</t>
  </si>
  <si>
    <t>SUBCOBERTURA COM MANTA PLÁSTICA REVESTIDA POR PELÍCULA DE ALUMÍNO, INCLUSO TRANSPORTE VERTICAL. AF_07/2019</t>
  </si>
  <si>
    <t>MANTA ALUMINIZADA NAS DUAS FACES, PARA SUBCOBERTURA, E = *2* MM</t>
  </si>
  <si>
    <t>FITA ADESIVA ALUMINIZADA, PARA INSTALACAO DE MANTAS DE SUBCOBERTURA, L = *5* CM</t>
  </si>
  <si>
    <t>42528</t>
  </si>
  <si>
    <t>42529</t>
  </si>
  <si>
    <t xml:space="preserve">M </t>
  </si>
  <si>
    <t>20046</t>
  </si>
  <si>
    <t>MAO-DE-OBRA DE CARPINTEIRO DE FORMA DE CONCRETO, INCLUSIVE ENCARGOS SOCIAIS DESONERADOS</t>
  </si>
  <si>
    <t>Cozinha + Despensa + Banheiros Alunos (pav. sup.) → 26,64 + 6,23 +  32,67 = 65,54m²</t>
  </si>
  <si>
    <t>5.4</t>
  </si>
  <si>
    <t>95471 (SINAPI)</t>
  </si>
  <si>
    <t>95470 (SINAPI)</t>
  </si>
  <si>
    <t>VASO SANITARIO SIFONADO CONVENCIONAL COM LOUÇA BRANCA, INCLUSO CONJUNTO DE LIGAÇÃO PARA BACIA SANITÁRIA AJUSTÁVEL - FORNECIMENTO E INSTALAÇÃO. AF_10/2016</t>
  </si>
  <si>
    <t xml:space="preserve">Fronstispicio Cozinha + Banheiros → (2,98 + 0,55) + ((0,60 + 1,50) x 2) = 7,73m </t>
  </si>
  <si>
    <t xml:space="preserve">Lavatórios Banheiro dos Funcionário (pav. sup.) → 1un </t>
  </si>
  <si>
    <t xml:space="preserve">Banheiro Aluno (pav. sup.) → 2un </t>
  </si>
  <si>
    <t>3un (Vide Projeto)</t>
  </si>
  <si>
    <t>117,00un (Vide Projeto)</t>
  </si>
  <si>
    <t>19,00un</t>
  </si>
  <si>
    <t>Cozinha + Despensa + Banheiros Alunos (pav. sup.) + Banheiro Funcionários (pav. térreo) → 59,56 + 25,49 + 85,15 + 19,32 = 189,52m²</t>
  </si>
  <si>
    <t>(5,59+3,05) x 1,50 (empolamento)/5,00 = 2,59 ≅ 3un</t>
  </si>
  <si>
    <t xml:space="preserve">Pavimento Térreo → Sala de Aula 01 + Sala de Aula 02 + Sala de Aula 03 + Sala de Aula 04 + Sala de Aula 05 + Sala de Aula 06 + Sala de Aula 07 + Sala de Professores + Secretaria + Arquivo + Circulação →  35,34 + 35,21 + 35,28 + 29,55 + 47,43 + 47,38 + 35,31 + 12,12 + 24,82 + 16,62 + 106,80 = 425,86m² </t>
  </si>
  <si>
    <t>Cozinha + Refeitório + Despensa  + Área de serviço + Banheiros Alunos + Banheiro Funcionário (pav. térreo)→ 59,56 + 62,08 + 25,49 + 17,42 + 183,02 + 19,32 = 366,89m²</t>
  </si>
  <si>
    <t>Cozinha + Refeitório + Despensa + Banheiros Alunos → 26,64 + 39,28 + 6,23 + 63,46 = 135,61m²</t>
  </si>
  <si>
    <t>Despensa → P03 = 0,90m</t>
  </si>
  <si>
    <t>Banca para Janela Secretaria + Novo Passa Prato (cozinha/refeitório) → J01 + J33 = 1,67 + 0,90 = 2,57m</t>
  </si>
  <si>
    <t>VASO SANITARIO SIFONADO CONVENCIONAL PARA PCD SEM FURO FRONTAL COM LOUÇA BRANCA - FORNECIMENTO E INSTALAÇÃO. AF_01/2020</t>
  </si>
  <si>
    <t xml:space="preserve">Banheiro Aluno (pav. sup.) + Cozinha → 2 + 2 = 4un </t>
  </si>
  <si>
    <t>LUMINÁRIA TIPO PLAFON EM PLÁSTICO, DE SOBREPOR, COM 1 LÂMPADA LED 20 W, SEM REATOR - FORNECIMENTO E INSTALAÇÃO. AF_02/2020</t>
  </si>
  <si>
    <t>Demolição Rampa + Plástico  + Demolição Azulejo + Demolição Argamassa + Demolição Alvenaria + Demolição piso → 0,77 + 0,98 + 1,57 +1,57 + 0,21 + 0,49 = 5,59m³</t>
  </si>
  <si>
    <t>715,66m² (telhado)</t>
  </si>
  <si>
    <t>2.15</t>
  </si>
  <si>
    <t>2.18</t>
  </si>
  <si>
    <t>4.11</t>
  </si>
  <si>
    <t>8.11</t>
  </si>
  <si>
    <t>8.12</t>
  </si>
  <si>
    <t>8.13</t>
  </si>
  <si>
    <t>1,00m x 2m = 2,00m²</t>
  </si>
  <si>
    <t>6.17</t>
  </si>
  <si>
    <t>6.18</t>
  </si>
  <si>
    <t xml:space="preserve"> Janelas das Salas (pav. térreo) + Janela Cozinha → J04 x 5un + J05 x 2un + J06 x 2un + J07 + J15 = 3,46 x 5 + 3,50 x 2 + 3,65 x 2 + 1,82 + 1,62 = 35,04m²</t>
  </si>
  <si>
    <t>Salas de Aula(pav. térreo) → 6un</t>
  </si>
  <si>
    <t>Salas de Aula (pav. sup.) + Sala de Aula 07 → 8un</t>
  </si>
  <si>
    <t>Banheiro Funcionários (pav. térreo) → 1un</t>
  </si>
  <si>
    <t>Salas de Aula (pav. térreo) + Salas de Aula (pav. sup.) + Sala de Professores + Salas de Arquivos + Secretaria + Banheiro Funcionários (pav. térreo) → 19un</t>
  </si>
  <si>
    <t>Janelas das Salas (pav. térreo) + Maxim-ar (pav. sup.) + Basculante Rampa + Basculantes Banheiros + Basculantes Refeitório + Basculante Cozinha + Janela Secretaria + Janela Cozinha + Passa Prato + Vidros Quebrados → J04 x 5un + J05 x 2un + J06 x 2un + J07 + J11 x 3un + J20 x 14un + J31 + J22 x 3un + J23 + J13 + J12 x 2un + J10 + J08 x 2un + J09 x 2un + J15 + J01 + J32 + J33 + VQ = 3,46 x 5 + 3,50 x 2 + 3,65 x 2 + 1,82 + 1,00 x 3 + 0,71 x 14 + 5,83 + 0,58 x 3 + 0,42 + 0,73 + 0,71 x 2 + 0,65 + 1,09 x 2 + 0,73 x 2 + 1,02 + 2,43 + 1,62 + 1,01 + 0,62 + 10 = 77,49m²</t>
  </si>
  <si>
    <t>Fachada Terreo + Fachada Superior + Corredor Lateral + Abrigo de Gás + Área de Serviço → 400,78 + 304,39 + 89,99 + 24,48 + 14,52 = 834,16m²</t>
  </si>
  <si>
    <t>Pavimento Térreo → Banheiro Feminino + Banheiro Masculino + Banheiro Funcionários → 18,04 + 12,75 + 3,45 = 34,24m²</t>
  </si>
  <si>
    <t>Pavimento Superior → Sala de Aula 08 + Sala de Aula 09 + Sala de Aula 10 + Sala de Aula 11 + Sala de Aula 12 + Sala de Aula 13 + Sala de Aula 14 + Arquivo + Banheiro Funcionário + Arquivo + Circulação/Rampa → 44,19 + 37,91 + 38,00 + 53,77 + 49,00 + 30,89 + 23,05 + 12,14 + 3,36 + 12,14 + 145,24 = 449,69m²</t>
  </si>
  <si>
    <t>Banheiro Feminino (pav. térreo) + Banheiro Masculino (pav. térreo) → 4 + 1  = 5un</t>
  </si>
  <si>
    <t xml:space="preserve">Bancadas Banheiros dos Alunos (pav. térreo) → (0,60 x 1,50) x 2 = 1,80m² </t>
  </si>
  <si>
    <t>Cubas Banheiros dos Alunos (pav. térreo) → 4un (2un cada banheiro)</t>
  </si>
  <si>
    <t>Instalação Bancadas Banheiros dos Alunos (pav. térreo) → 2un</t>
  </si>
  <si>
    <t>Telhas Fixadas nas Fachadas + Cobertura + (Corrimão + Guarda Corpo) x Fator EMOP → (33,95 + 25,24 + 12,65 + 26,52) + (28,44 x 2) + (12,14 + 2,62) x 2,5 = 155,24m²</t>
  </si>
  <si>
    <t>Portas x Fator EMOP + Grades (janelas/portas/pátio) x Fator EMOP + Mastros x Fator EMOP → 16,64 x 3 + (134,84 + 32,65) x 2 + 5,23 x 2,5 = 434,88m²</t>
  </si>
  <si>
    <t>**** A EMPRESA DEVE ENTREGAR A PLANILHA ORÇAMENTÁRIA PROPOSTA, CRONOGRAMA E BDI ( Assinado e Carimbado)</t>
  </si>
  <si>
    <t>Valores de Ref. Não ultrapassar.</t>
  </si>
  <si>
    <t>**** PREENCHER SOMENTE OS CAMPOS EM AZUL, E ARREDONDAR COM DUAS CASAS DEPOIS DA VÍRGULA O V.UNIT</t>
  </si>
  <si>
    <t>OBS.: ESTA PLANILHA É UM MODELO DE PROPOSTA APRESENTADO PELA PMSAP PODENDO A EMPRESA OPTAR POR UTILIZA-LA OU NÃO. A PREFEITURA NÃO SE RESPONSABILIZA PELO PREENCHIMENTO INCORRETO E ERROS NOS CÁLCULOS.</t>
  </si>
  <si>
    <t>PROPOSTA - PLANILHA ORÇAMENTÁRIA</t>
  </si>
  <si>
    <t>PROPOSTA - CRONOGRAMA FÍSICO-FINANCEIRO</t>
  </si>
  <si>
    <t>DEMONSTRATIVO DA COMPOSIÇÃO DO B.D.I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</si>
</sst>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4" formatCode="_-&quot;R$&quot;\ * #,##0.00_-;\-&quot;R$&quot;\ * #,##0.00_-;_-&quot;R$&quot;\ * &quot;-&quot;??_-;_-@_-"/>
    <numFmt numFmtId="43" formatCode="_-* #,##0.00_-;\-* #,##0.00_-;_-* &quot;-&quot;??_-;_-@_-"/>
    <numFmt numFmtId="164" formatCode="_(* #,##0.00_);_(* \(#,##0.00\);_(* &quot;-&quot;??_);_(@_)"/>
    <numFmt numFmtId="165" formatCode="_(* #,##0.0_);_(* \(#,##0.0\);_(* &quot;-&quot;??_);_(@_)"/>
    <numFmt numFmtId="166" formatCode="&quot;R$&quot;#,##0.00_);[Red]\(&quot;R$&quot;#,##0.00\)"/>
    <numFmt numFmtId="167" formatCode="&quot;R$&quot;#,##0.00"/>
    <numFmt numFmtId="168" formatCode="&quot;R$&quot;\ #,##0.00"/>
    <numFmt numFmtId="169" formatCode="_(&quot;R$&quot;* #,##0.00_);_(&quot;R$&quot;* \(#,##0.00\);_(&quot;R$&quot;* &quot;-&quot;??_);_(@_)"/>
    <numFmt numFmtId="170" formatCode="#,##0.000"/>
    <numFmt numFmtId="171" formatCode="0.000"/>
    <numFmt numFmtId="172" formatCode="&quot;R$&quot;\ #,##0.00;[Red]&quot;R$&quot;\ #,##0.00"/>
    <numFmt numFmtId="173" formatCode="_(* #,##0.00000_);_(* \(#,##0.00000\);_(* &quot;-&quot;??_);_(@_)"/>
  </numFmts>
  <fonts count="7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8"/>
      <name val="Arial"/>
      <family val="2"/>
    </font>
    <font>
      <sz val="10"/>
      <name val="Arial"/>
      <family val="2"/>
    </font>
    <font>
      <b/>
      <sz val="12"/>
      <name val="Arial"/>
      <family val="2"/>
    </font>
    <font>
      <b/>
      <sz val="14"/>
      <name val="Arial"/>
      <family val="2"/>
    </font>
    <font>
      <sz val="10"/>
      <name val="Arial"/>
      <family val="2"/>
    </font>
    <font>
      <sz val="9"/>
      <name val="Arial"/>
      <family val="2"/>
    </font>
    <font>
      <b/>
      <sz val="9"/>
      <name val="Arial"/>
      <family val="2"/>
    </font>
    <font>
      <b/>
      <sz val="8"/>
      <name val="Arial"/>
      <family val="2"/>
    </font>
    <font>
      <sz val="7"/>
      <name val="Arial"/>
      <family val="2"/>
    </font>
    <font>
      <sz val="11"/>
      <color indexed="8"/>
      <name val="Calibri"/>
      <family val="2"/>
    </font>
    <font>
      <sz val="9"/>
      <color indexed="81"/>
      <name val="Segoe UI"/>
      <family val="2"/>
    </font>
    <font>
      <b/>
      <sz val="11"/>
      <name val="Arial"/>
      <family val="2"/>
    </font>
    <font>
      <sz val="10"/>
      <name val="Arial"/>
      <family val="2"/>
    </font>
    <font>
      <b/>
      <sz val="7"/>
      <name val="Arial"/>
      <family val="2"/>
    </font>
    <font>
      <b/>
      <sz val="12"/>
      <color indexed="50"/>
      <name val="Arial"/>
      <family val="2"/>
    </font>
    <font>
      <sz val="10"/>
      <color indexed="12"/>
      <name val="Arial"/>
      <family val="2"/>
    </font>
    <font>
      <b/>
      <sz val="8"/>
      <color indexed="17"/>
      <name val="Arial"/>
      <family val="2"/>
    </font>
    <font>
      <sz val="10"/>
      <name val="Wingdings"/>
      <charset val="2"/>
    </font>
    <font>
      <b/>
      <sz val="8"/>
      <name val="Wingdings"/>
      <charset val="2"/>
    </font>
    <font>
      <sz val="8"/>
      <color indexed="81"/>
      <name val="Tahoma"/>
      <family val="2"/>
    </font>
    <font>
      <b/>
      <sz val="8"/>
      <color indexed="81"/>
      <name val="Tahoma"/>
      <family val="2"/>
    </font>
    <font>
      <sz val="11"/>
      <color theme="1"/>
      <name val="Calibri"/>
      <family val="2"/>
      <scheme val="minor"/>
    </font>
    <font>
      <sz val="11"/>
      <color theme="0"/>
      <name val="Calibri"/>
      <family val="2"/>
      <scheme val="minor"/>
    </font>
    <font>
      <sz val="11"/>
      <color rgb="FF006100"/>
      <name val="Calibri"/>
      <family val="2"/>
      <scheme val="minor"/>
    </font>
    <font>
      <b/>
      <sz val="11"/>
      <color rgb="FFFA7D00"/>
      <name val="Calibri"/>
      <family val="2"/>
      <scheme val="minor"/>
    </font>
    <font>
      <b/>
      <sz val="11"/>
      <color theme="0"/>
      <name val="Calibri"/>
      <family val="2"/>
      <scheme val="minor"/>
    </font>
    <font>
      <sz val="11"/>
      <color rgb="FFFA7D00"/>
      <name val="Calibri"/>
      <family val="2"/>
      <scheme val="minor"/>
    </font>
    <font>
      <sz val="11"/>
      <color rgb="FF3F3F76"/>
      <name val="Calibri"/>
      <family val="2"/>
      <scheme val="minor"/>
    </font>
    <font>
      <sz val="11"/>
      <color rgb="FF9C0006"/>
      <name val="Calibri"/>
      <family val="2"/>
      <scheme val="minor"/>
    </font>
    <font>
      <sz val="11"/>
      <color rgb="FF9C6500"/>
      <name val="Calibri"/>
      <family val="2"/>
      <scheme val="minor"/>
    </font>
    <font>
      <b/>
      <sz val="11"/>
      <color rgb="FF3F3F3F"/>
      <name val="Calibri"/>
      <family val="2"/>
      <scheme val="minor"/>
    </font>
    <font>
      <sz val="11"/>
      <color rgb="FFFF0000"/>
      <name val="Calibri"/>
      <family val="2"/>
      <scheme val="minor"/>
    </font>
    <font>
      <i/>
      <sz val="11"/>
      <color rgb="FF7F7F7F"/>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b/>
      <sz val="11"/>
      <color theme="1"/>
      <name val="Calibri"/>
      <family val="2"/>
      <scheme val="minor"/>
    </font>
    <font>
      <sz val="8"/>
      <name val="Arial"/>
      <family val="2"/>
    </font>
    <font>
      <sz val="11"/>
      <name val="Arial"/>
      <family val="2"/>
    </font>
    <font>
      <b/>
      <sz val="10"/>
      <color rgb="FFFF0000"/>
      <name val="Arial"/>
      <family val="2"/>
    </font>
    <font>
      <sz val="10"/>
      <color theme="3" tint="-0.249977111117893"/>
      <name val="Arial"/>
      <family val="2"/>
    </font>
    <font>
      <sz val="18"/>
      <color theme="3"/>
      <name val="Cambria"/>
      <family val="2"/>
      <scheme val="major"/>
    </font>
    <font>
      <sz val="11"/>
      <color rgb="FF9C5700"/>
      <name val="Calibri"/>
      <family val="2"/>
      <scheme val="minor"/>
    </font>
    <font>
      <u/>
      <sz val="10"/>
      <name val="Arial"/>
      <family val="2"/>
    </font>
    <font>
      <sz val="10"/>
      <name val="Arial"/>
      <family val="2"/>
    </font>
    <font>
      <sz val="11"/>
      <color rgb="FF000000"/>
      <name val="Calibri"/>
      <family val="2"/>
    </font>
    <font>
      <sz val="10"/>
      <color theme="1"/>
      <name val="Arial"/>
      <family val="2"/>
    </font>
    <font>
      <sz val="10"/>
      <color rgb="FFFF0000"/>
      <name val="Arial"/>
      <family val="2"/>
    </font>
    <font>
      <sz val="8"/>
      <name val="Arial"/>
      <family val="2"/>
    </font>
    <font>
      <sz val="10"/>
      <name val="Arial"/>
      <family val="2"/>
    </font>
    <font>
      <sz val="11"/>
      <color rgb="FF000000"/>
      <name val="Arial"/>
      <family val="2"/>
    </font>
    <font>
      <sz val="11"/>
      <color theme="1"/>
      <name val="Arial"/>
      <family val="2"/>
    </font>
    <font>
      <b/>
      <sz val="11"/>
      <color theme="1"/>
      <name val="Arial"/>
      <family val="2"/>
    </font>
    <font>
      <sz val="12"/>
      <name val="Calibri"/>
      <family val="2"/>
    </font>
    <font>
      <b/>
      <sz val="10"/>
      <color theme="0"/>
      <name val="Arial"/>
      <family val="2"/>
    </font>
    <font>
      <sz val="10"/>
      <color theme="0" tint="-0.34998626667073579"/>
      <name val="Arial"/>
      <family val="2"/>
    </font>
    <font>
      <b/>
      <i/>
      <sz val="8"/>
      <name val="Arial"/>
      <family val="2"/>
    </font>
    <font>
      <b/>
      <i/>
      <sz val="9"/>
      <name val="Arial"/>
      <family val="2"/>
    </font>
    <font>
      <sz val="10"/>
      <color theme="0"/>
      <name val="Arial"/>
      <family val="2"/>
    </font>
    <font>
      <sz val="10"/>
      <color theme="5" tint="-0.249977111117893"/>
      <name val="Arial"/>
      <family val="2"/>
    </font>
    <font>
      <b/>
      <sz val="11"/>
      <color theme="3" tint="-0.249977111117893"/>
      <name val="Arial"/>
      <family val="2"/>
    </font>
    <font>
      <b/>
      <sz val="10"/>
      <color theme="3" tint="-0.249977111117893"/>
      <name val="Arial"/>
      <family val="2"/>
    </font>
  </fonts>
  <fills count="42">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C6EFCE"/>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theme="0" tint="-0.14999847407452621"/>
        <bgColor indexed="64"/>
      </patternFill>
    </fill>
    <fill>
      <patternFill patternType="solid">
        <fgColor theme="0" tint="-0.249977111117893"/>
        <bgColor indexed="64"/>
      </patternFill>
    </fill>
    <fill>
      <patternFill patternType="solid">
        <fgColor rgb="FFFFFFFF"/>
        <bgColor rgb="FF000000"/>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rgb="FFC5D9F1"/>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bottom/>
      <diagonal/>
    </border>
    <border>
      <left/>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hair">
        <color indexed="64"/>
      </top>
      <bottom style="hair">
        <color indexed="64"/>
      </bottom>
      <diagonal/>
    </border>
    <border>
      <left/>
      <right style="medium">
        <color indexed="64"/>
      </right>
      <top style="medium">
        <color indexed="64"/>
      </top>
      <bottom/>
      <diagonal/>
    </border>
    <border>
      <left/>
      <right style="medium">
        <color indexed="64"/>
      </right>
      <top/>
      <bottom/>
      <diagonal/>
    </border>
    <border>
      <left style="thin">
        <color indexed="64"/>
      </left>
      <right/>
      <top style="medium">
        <color indexed="64"/>
      </top>
      <bottom/>
      <diagonal/>
    </border>
    <border>
      <left style="thin">
        <color indexed="64"/>
      </left>
      <right/>
      <top/>
      <bottom style="medium">
        <color indexed="64"/>
      </bottom>
      <diagonal/>
    </border>
    <border>
      <left/>
      <right style="medium">
        <color indexed="64"/>
      </right>
      <top style="medium">
        <color indexed="64"/>
      </top>
      <bottom style="thin">
        <color indexed="64"/>
      </bottom>
      <diagonal/>
    </border>
    <border>
      <left/>
      <right/>
      <top/>
      <bottom style="thin">
        <color indexed="64"/>
      </bottom>
      <diagonal/>
    </border>
    <border>
      <left style="double">
        <color indexed="64"/>
      </left>
      <right/>
      <top style="double">
        <color indexed="64"/>
      </top>
      <bottom/>
      <diagonal/>
    </border>
    <border>
      <left/>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style="double">
        <color indexed="64"/>
      </top>
      <bottom/>
      <diagonal/>
    </border>
    <border>
      <left/>
      <right style="double">
        <color indexed="64"/>
      </right>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hair">
        <color indexed="64"/>
      </top>
      <bottom style="hair">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bottom/>
      <diagonal/>
    </border>
    <border>
      <left style="thin">
        <color indexed="64"/>
      </left>
      <right style="medium">
        <color indexed="64"/>
      </right>
      <top style="medium">
        <color indexed="64"/>
      </top>
      <bottom/>
      <diagonal/>
    </border>
    <border>
      <left/>
      <right/>
      <top style="thin">
        <color indexed="64"/>
      </top>
      <bottom/>
      <diagonal/>
    </border>
    <border>
      <left style="thin">
        <color indexed="64"/>
      </left>
      <right/>
      <top/>
      <bottom style="thin">
        <color indexed="64"/>
      </bottom>
      <diagonal/>
    </border>
  </borders>
  <cellStyleXfs count="211">
    <xf numFmtId="0" fontId="0" fillId="0" borderId="0"/>
    <xf numFmtId="0" fontId="28" fillId="4" borderId="0" applyNumberFormat="0" applyBorder="0" applyAlignment="0" applyProtection="0"/>
    <xf numFmtId="0" fontId="28" fillId="5" borderId="0" applyNumberFormat="0" applyBorder="0" applyAlignment="0" applyProtection="0"/>
    <xf numFmtId="0" fontId="28" fillId="6" borderId="0" applyNumberFormat="0" applyBorder="0" applyAlignment="0" applyProtection="0"/>
    <xf numFmtId="0" fontId="28" fillId="7" borderId="0" applyNumberFormat="0" applyBorder="0" applyAlignment="0" applyProtection="0"/>
    <xf numFmtId="0" fontId="28" fillId="8" borderId="0" applyNumberFormat="0" applyBorder="0" applyAlignment="0" applyProtection="0"/>
    <xf numFmtId="0" fontId="28" fillId="9" borderId="0" applyNumberFormat="0" applyBorder="0" applyAlignment="0" applyProtection="0"/>
    <xf numFmtId="0" fontId="28" fillId="10" borderId="0" applyNumberFormat="0" applyBorder="0" applyAlignment="0" applyProtection="0"/>
    <xf numFmtId="0" fontId="28" fillId="11" borderId="0" applyNumberFormat="0" applyBorder="0" applyAlignment="0" applyProtection="0"/>
    <xf numFmtId="0" fontId="28" fillId="12" borderId="0" applyNumberFormat="0" applyBorder="0" applyAlignment="0" applyProtection="0"/>
    <xf numFmtId="0" fontId="28" fillId="13" borderId="0" applyNumberFormat="0" applyBorder="0" applyAlignment="0" applyProtection="0"/>
    <xf numFmtId="0" fontId="28" fillId="14" borderId="0" applyNumberFormat="0" applyBorder="0" applyAlignment="0" applyProtection="0"/>
    <xf numFmtId="0" fontId="28" fillId="15" borderId="0" applyNumberFormat="0" applyBorder="0" applyAlignment="0" applyProtection="0"/>
    <xf numFmtId="0" fontId="29" fillId="16" borderId="0" applyNumberFormat="0" applyBorder="0" applyAlignment="0" applyProtection="0"/>
    <xf numFmtId="0" fontId="29" fillId="17" borderId="0" applyNumberFormat="0" applyBorder="0" applyAlignment="0" applyProtection="0"/>
    <xf numFmtId="0" fontId="29" fillId="18" borderId="0" applyNumberFormat="0" applyBorder="0" applyAlignment="0" applyProtection="0"/>
    <xf numFmtId="0" fontId="29" fillId="19" borderId="0" applyNumberFormat="0" applyBorder="0" applyAlignment="0" applyProtection="0"/>
    <xf numFmtId="0" fontId="29" fillId="20" borderId="0" applyNumberFormat="0" applyBorder="0" applyAlignment="0" applyProtection="0"/>
    <xf numFmtId="0" fontId="29" fillId="21" borderId="0" applyNumberFormat="0" applyBorder="0" applyAlignment="0" applyProtection="0"/>
    <xf numFmtId="0" fontId="30" fillId="22" borderId="0" applyNumberFormat="0" applyBorder="0" applyAlignment="0" applyProtection="0"/>
    <xf numFmtId="0" fontId="31" fillId="23" borderId="38" applyNumberFormat="0" applyAlignment="0" applyProtection="0"/>
    <xf numFmtId="0" fontId="32" fillId="24" borderId="39" applyNumberFormat="0" applyAlignment="0" applyProtection="0"/>
    <xf numFmtId="0" fontId="33" fillId="0" borderId="40" applyNumberFormat="0" applyFill="0" applyAlignment="0" applyProtection="0"/>
    <xf numFmtId="0" fontId="29" fillId="25" borderId="0" applyNumberFormat="0" applyBorder="0" applyAlignment="0" applyProtection="0"/>
    <xf numFmtId="0" fontId="29" fillId="26" borderId="0" applyNumberFormat="0" applyBorder="0" applyAlignment="0" applyProtection="0"/>
    <xf numFmtId="0" fontId="29" fillId="27" borderId="0" applyNumberFormat="0" applyBorder="0" applyAlignment="0" applyProtection="0"/>
    <xf numFmtId="0" fontId="29" fillId="28" borderId="0" applyNumberFormat="0" applyBorder="0" applyAlignment="0" applyProtection="0"/>
    <xf numFmtId="0" fontId="29" fillId="29" borderId="0" applyNumberFormat="0" applyBorder="0" applyAlignment="0" applyProtection="0"/>
    <xf numFmtId="0" fontId="29" fillId="30" borderId="0" applyNumberFormat="0" applyBorder="0" applyAlignment="0" applyProtection="0"/>
    <xf numFmtId="0" fontId="34" fillId="31" borderId="38" applyNumberFormat="0" applyAlignment="0" applyProtection="0"/>
    <xf numFmtId="0" fontId="35" fillId="32" borderId="0" applyNumberFormat="0" applyBorder="0" applyAlignment="0" applyProtection="0"/>
    <xf numFmtId="169" fontId="5" fillId="0" borderId="0" applyFont="0" applyFill="0" applyBorder="0" applyAlignment="0" applyProtection="0"/>
    <xf numFmtId="0" fontId="36" fillId="33" borderId="0" applyNumberFormat="0" applyBorder="0" applyAlignment="0" applyProtection="0"/>
    <xf numFmtId="0" fontId="28" fillId="0" borderId="0"/>
    <xf numFmtId="0" fontId="5" fillId="0" borderId="0"/>
    <xf numFmtId="0" fontId="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2" fillId="0" borderId="0"/>
    <xf numFmtId="0" fontId="28" fillId="34" borderId="41" applyNumberFormat="0" applyFont="0" applyAlignment="0" applyProtection="0"/>
    <xf numFmtId="9" fontId="19" fillId="0" borderId="0" applyFont="0" applyFill="0" applyBorder="0" applyAlignment="0" applyProtection="0"/>
    <xf numFmtId="9" fontId="16" fillId="0" borderId="0" applyFont="0" applyFill="0" applyBorder="0" applyAlignment="0" applyProtection="0"/>
    <xf numFmtId="0" fontId="37" fillId="23" borderId="42" applyNumberFormat="0" applyAlignment="0" applyProtection="0"/>
    <xf numFmtId="164" fontId="5" fillId="0" borderId="0" applyFont="0" applyFill="0" applyBorder="0" applyAlignment="0" applyProtection="0"/>
    <xf numFmtId="164" fontId="16" fillId="0" borderId="0" applyFont="0" applyFill="0" applyBorder="0" applyAlignment="0" applyProtection="0"/>
    <xf numFmtId="164" fontId="11" fillId="0" borderId="0" applyFon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41" fillId="0" borderId="43" applyNumberFormat="0" applyFill="0" applyAlignment="0" applyProtection="0"/>
    <xf numFmtId="0" fontId="42" fillId="0" borderId="44" applyNumberFormat="0" applyFill="0" applyAlignment="0" applyProtection="0"/>
    <xf numFmtId="0" fontId="43" fillId="0" borderId="45" applyNumberFormat="0" applyFill="0" applyAlignment="0" applyProtection="0"/>
    <xf numFmtId="0" fontId="43" fillId="0" borderId="0" applyNumberFormat="0" applyFill="0" applyBorder="0" applyAlignment="0" applyProtection="0"/>
    <xf numFmtId="0" fontId="44" fillId="0" borderId="46" applyNumberFormat="0" applyFill="0" applyAlignment="0" applyProtection="0"/>
    <xf numFmtId="43" fontId="28" fillId="0" borderId="0" applyFont="0" applyFill="0" applyBorder="0" applyAlignment="0" applyProtection="0"/>
    <xf numFmtId="43" fontId="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16" fillId="0" borderId="0" applyFont="0" applyFill="0" applyBorder="0" applyAlignment="0" applyProtection="0"/>
    <xf numFmtId="43" fontId="5" fillId="0" borderId="0" applyFont="0" applyFill="0" applyBorder="0" applyAlignment="0" applyProtection="0"/>
    <xf numFmtId="0" fontId="4" fillId="0" borderId="0"/>
    <xf numFmtId="44" fontId="5" fillId="0" borderId="0" applyFont="0" applyFill="0" applyBorder="0" applyAlignment="0" applyProtection="0"/>
    <xf numFmtId="43" fontId="4" fillId="0" borderId="0" applyFont="0" applyFill="0" applyBorder="0" applyAlignment="0" applyProtection="0"/>
    <xf numFmtId="0" fontId="5" fillId="0" borderId="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34" borderId="41" applyNumberFormat="0" applyFont="0" applyAlignment="0" applyProtection="0"/>
    <xf numFmtId="9" fontId="5" fillId="0" borderId="0" applyFont="0" applyFill="0" applyBorder="0" applyAlignment="0" applyProtection="0"/>
    <xf numFmtId="0" fontId="3" fillId="0" borderId="0"/>
    <xf numFmtId="0" fontId="49" fillId="0" borderId="0" applyNumberFormat="0" applyFill="0" applyBorder="0" applyAlignment="0" applyProtection="0"/>
    <xf numFmtId="0" fontId="50" fillId="33" borderId="0" applyNumberFormat="0" applyBorder="0" applyAlignment="0" applyProtection="0"/>
    <xf numFmtId="0" fontId="3" fillId="34" borderId="41"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16"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17"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18"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19"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20"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21" borderId="0" applyNumberFormat="0" applyBorder="0" applyAlignment="0" applyProtection="0"/>
    <xf numFmtId="0" fontId="52" fillId="0" borderId="0">
      <alignment vertical="center"/>
    </xf>
    <xf numFmtId="43" fontId="52" fillId="0" borderId="0">
      <protection locked="0"/>
    </xf>
    <xf numFmtId="0" fontId="52" fillId="0" borderId="0">
      <protection locked="0"/>
    </xf>
    <xf numFmtId="9" fontId="52" fillId="0" borderId="0">
      <protection locked="0"/>
    </xf>
    <xf numFmtId="0" fontId="52" fillId="0" borderId="0">
      <protection locked="0"/>
    </xf>
    <xf numFmtId="0" fontId="53" fillId="0" borderId="0">
      <protection locked="0"/>
    </xf>
    <xf numFmtId="0" fontId="53" fillId="0" borderId="0">
      <protection locked="0"/>
    </xf>
    <xf numFmtId="0" fontId="53" fillId="0" borderId="0">
      <protection locked="0"/>
    </xf>
    <xf numFmtId="44" fontId="57" fillId="0" borderId="0" applyFont="0" applyFill="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4" borderId="41" applyNumberFormat="0" applyFont="0" applyAlignment="0" applyProtection="0"/>
    <xf numFmtId="43" fontId="2"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16" fillId="0" borderId="0" applyFont="0" applyFill="0" applyBorder="0" applyAlignment="0" applyProtection="0"/>
    <xf numFmtId="43" fontId="5" fillId="0" borderId="0" applyFont="0" applyFill="0" applyBorder="0" applyAlignment="0" applyProtection="0"/>
    <xf numFmtId="0" fontId="2" fillId="0" borderId="0"/>
    <xf numFmtId="44" fontId="5" fillId="0" borderId="0" applyFont="0" applyFill="0" applyBorder="0" applyAlignment="0" applyProtection="0"/>
    <xf numFmtId="43" fontId="2" fillId="0" borderId="0" applyFont="0" applyFill="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34" borderId="41" applyNumberFormat="0" applyFont="0" applyAlignment="0" applyProtection="0"/>
    <xf numFmtId="0" fontId="2" fillId="0" borderId="0"/>
    <xf numFmtId="0" fontId="2" fillId="34" borderId="41"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16"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17"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18"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19"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20"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21" borderId="0" applyNumberFormat="0" applyBorder="0" applyAlignment="0" applyProtection="0"/>
    <xf numFmtId="0" fontId="5" fillId="0" borderId="0">
      <alignment vertical="center"/>
    </xf>
    <xf numFmtId="43" fontId="5" fillId="0" borderId="0">
      <protection locked="0"/>
    </xf>
    <xf numFmtId="0" fontId="5" fillId="0" borderId="0">
      <protection locked="0"/>
    </xf>
    <xf numFmtId="9" fontId="5" fillId="0" borderId="0">
      <protection locked="0"/>
    </xf>
    <xf numFmtId="0" fontId="5" fillId="0" borderId="0">
      <protection locked="0"/>
    </xf>
    <xf numFmtId="44" fontId="5" fillId="0" borderId="0" applyFont="0" applyFill="0" applyBorder="0" applyAlignment="0" applyProtection="0"/>
    <xf numFmtId="0" fontId="1" fillId="0" borderId="0"/>
    <xf numFmtId="0" fontId="1" fillId="34" borderId="41" applyNumberFormat="0" applyFont="0" applyAlignment="0" applyProtection="0"/>
    <xf numFmtId="0" fontId="1" fillId="4" borderId="0" applyNumberFormat="0" applyBorder="0" applyAlignment="0" applyProtection="0"/>
    <xf numFmtId="0" fontId="1" fillId="10" borderId="0" applyNumberFormat="0" applyBorder="0" applyAlignment="0" applyProtection="0"/>
    <xf numFmtId="0" fontId="1" fillId="16"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17"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18"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19"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20" borderId="0" applyNumberFormat="0" applyBorder="0" applyAlignment="0" applyProtection="0"/>
    <xf numFmtId="0" fontId="1" fillId="9" borderId="0" applyNumberFormat="0" applyBorder="0" applyAlignment="0" applyProtection="0"/>
    <xf numFmtId="0" fontId="1" fillId="15" borderId="0" applyNumberFormat="0" applyBorder="0" applyAlignment="0" applyProtection="0"/>
    <xf numFmtId="0" fontId="1" fillId="21" borderId="0" applyNumberFormat="0" applyBorder="0" applyAlignment="0" applyProtection="0"/>
  </cellStyleXfs>
  <cellXfs count="474">
    <xf numFmtId="0" fontId="0" fillId="0" borderId="0" xfId="0"/>
    <xf numFmtId="0" fontId="8" fillId="0" borderId="0" xfId="0" applyFont="1" applyAlignment="1">
      <alignment vertical="center"/>
    </xf>
    <xf numFmtId="0" fontId="8" fillId="0" borderId="0" xfId="0" applyFont="1" applyAlignment="1">
      <alignment horizontal="left" vertical="center"/>
    </xf>
    <xf numFmtId="0" fontId="8" fillId="0" borderId="0" xfId="0" applyFont="1" applyAlignment="1">
      <alignment horizontal="center" vertical="center"/>
    </xf>
    <xf numFmtId="164" fontId="8" fillId="0" borderId="0" xfId="48" applyFont="1" applyAlignment="1">
      <alignment horizontal="center" vertical="center"/>
    </xf>
    <xf numFmtId="164" fontId="8" fillId="0" borderId="0" xfId="48" applyFont="1" applyAlignment="1">
      <alignment vertical="center"/>
    </xf>
    <xf numFmtId="49" fontId="6" fillId="35" borderId="4" xfId="0" applyNumberFormat="1" applyFont="1" applyFill="1" applyBorder="1" applyAlignment="1">
      <alignment horizontal="center" vertical="center"/>
    </xf>
    <xf numFmtId="4" fontId="6" fillId="35" borderId="4" xfId="0" applyNumberFormat="1" applyFont="1" applyFill="1" applyBorder="1" applyAlignment="1">
      <alignment horizontal="center" vertical="center" wrapText="1"/>
    </xf>
    <xf numFmtId="10" fontId="6" fillId="0" borderId="9" xfId="48" applyNumberFormat="1" applyFont="1" applyBorder="1" applyAlignment="1">
      <alignment horizontal="center" vertical="center"/>
    </xf>
    <xf numFmtId="4" fontId="8" fillId="0" borderId="0" xfId="0" applyNumberFormat="1" applyFont="1" applyAlignment="1">
      <alignment vertical="center"/>
    </xf>
    <xf numFmtId="0" fontId="6" fillId="36" borderId="6" xfId="0" applyFont="1" applyFill="1" applyBorder="1" applyAlignment="1">
      <alignment horizontal="center" vertical="center"/>
    </xf>
    <xf numFmtId="0" fontId="6" fillId="36" borderId="5" xfId="0" applyFont="1" applyFill="1" applyBorder="1" applyAlignment="1">
      <alignment vertical="center"/>
    </xf>
    <xf numFmtId="49" fontId="5" fillId="0" borderId="0" xfId="35" applyNumberFormat="1" applyAlignment="1">
      <alignment wrapText="1"/>
    </xf>
    <xf numFmtId="1" fontId="28" fillId="0" borderId="0" xfId="41" applyNumberFormat="1"/>
    <xf numFmtId="0" fontId="5" fillId="0" borderId="0" xfId="35"/>
    <xf numFmtId="49" fontId="28" fillId="0" borderId="0" xfId="41" applyNumberFormat="1" applyAlignment="1">
      <alignment wrapText="1"/>
    </xf>
    <xf numFmtId="0" fontId="0" fillId="0" borderId="0" xfId="0" applyAlignment="1">
      <alignment vertical="center"/>
    </xf>
    <xf numFmtId="1" fontId="0" fillId="0" borderId="0" xfId="0" applyNumberFormat="1"/>
    <xf numFmtId="0" fontId="22" fillId="0" borderId="0" xfId="0" applyFont="1" applyAlignment="1">
      <alignment vertical="center"/>
    </xf>
    <xf numFmtId="0" fontId="5" fillId="0" borderId="24" xfId="0" applyFont="1" applyBorder="1" applyAlignment="1">
      <alignment vertical="center"/>
    </xf>
    <xf numFmtId="10" fontId="5" fillId="0" borderId="24" xfId="45" applyNumberFormat="1" applyFont="1" applyFill="1" applyBorder="1" applyAlignment="1">
      <alignment horizontal="center" vertical="center"/>
    </xf>
    <xf numFmtId="4" fontId="5" fillId="0" borderId="24" xfId="0" applyNumberFormat="1" applyFont="1" applyBorder="1" applyAlignment="1">
      <alignment vertical="center"/>
    </xf>
    <xf numFmtId="0" fontId="5" fillId="0" borderId="25" xfId="0" applyFont="1" applyBorder="1" applyAlignment="1">
      <alignment vertical="center"/>
    </xf>
    <xf numFmtId="0" fontId="5" fillId="0" borderId="22" xfId="0" applyFont="1" applyBorder="1" applyAlignment="1">
      <alignment vertical="center"/>
    </xf>
    <xf numFmtId="10" fontId="5" fillId="0" borderId="22" xfId="45" applyNumberFormat="1" applyFont="1" applyFill="1" applyBorder="1" applyAlignment="1">
      <alignment horizontal="center" vertical="center"/>
    </xf>
    <xf numFmtId="4" fontId="5" fillId="0" borderId="22" xfId="0" applyNumberFormat="1" applyFont="1" applyBorder="1" applyAlignment="1">
      <alignment vertical="center"/>
    </xf>
    <xf numFmtId="4" fontId="5" fillId="0" borderId="18" xfId="0" applyNumberFormat="1" applyFont="1" applyBorder="1" applyAlignment="1">
      <alignment vertical="center"/>
    </xf>
    <xf numFmtId="0" fontId="6" fillId="0" borderId="0" xfId="0" applyFont="1" applyAlignment="1">
      <alignment horizontal="right" vertical="center"/>
    </xf>
    <xf numFmtId="49" fontId="20" fillId="0" borderId="0" xfId="0" applyNumberFormat="1" applyFont="1" applyAlignment="1">
      <alignment horizontal="center" vertical="center"/>
    </xf>
    <xf numFmtId="0" fontId="0" fillId="0" borderId="0" xfId="0" applyAlignment="1">
      <alignment horizontal="center" vertical="center"/>
    </xf>
    <xf numFmtId="0" fontId="5" fillId="0" borderId="0" xfId="0" applyFont="1" applyAlignment="1">
      <alignment vertical="center"/>
    </xf>
    <xf numFmtId="1" fontId="28" fillId="0" borderId="0" xfId="33" applyNumberFormat="1"/>
    <xf numFmtId="0" fontId="8" fillId="0" borderId="0" xfId="0" applyFont="1" applyAlignment="1">
      <alignment horizontal="center" vertical="center" wrapText="1"/>
    </xf>
    <xf numFmtId="164" fontId="6" fillId="0" borderId="0" xfId="48" applyFont="1" applyBorder="1" applyAlignment="1">
      <alignment horizontal="center" vertical="center" wrapText="1"/>
    </xf>
    <xf numFmtId="0" fontId="6" fillId="0" borderId="4" xfId="0" applyFont="1" applyBorder="1" applyAlignment="1">
      <alignment horizontal="center" vertical="center" wrapText="1"/>
    </xf>
    <xf numFmtId="0" fontId="6" fillId="36" borderId="7" xfId="0" applyFont="1" applyFill="1" applyBorder="1" applyAlignment="1">
      <alignment horizontal="center" vertical="center" wrapText="1"/>
    </xf>
    <xf numFmtId="0" fontId="6" fillId="35" borderId="7" xfId="0" applyFont="1" applyFill="1" applyBorder="1" applyAlignment="1">
      <alignment horizontal="center" vertical="center" wrapText="1"/>
    </xf>
    <xf numFmtId="1" fontId="0" fillId="0" borderId="0" xfId="0" applyNumberFormat="1" applyAlignment="1">
      <alignment horizontal="center"/>
    </xf>
    <xf numFmtId="0" fontId="5" fillId="0" borderId="0" xfId="34"/>
    <xf numFmtId="0" fontId="5" fillId="0" borderId="0" xfId="34" applyAlignment="1">
      <alignment vertical="center"/>
    </xf>
    <xf numFmtId="0" fontId="5" fillId="0" borderId="0" xfId="34" applyAlignment="1">
      <alignment horizontal="left" vertical="center"/>
    </xf>
    <xf numFmtId="0" fontId="5" fillId="0" borderId="0" xfId="34" applyAlignment="1">
      <alignment horizontal="center" vertical="center"/>
    </xf>
    <xf numFmtId="164" fontId="5" fillId="0" borderId="0" xfId="48" applyFont="1" applyAlignment="1">
      <alignment vertical="center"/>
    </xf>
    <xf numFmtId="4" fontId="5" fillId="0" borderId="0" xfId="34" applyNumberFormat="1" applyAlignment="1">
      <alignment vertical="center"/>
    </xf>
    <xf numFmtId="4" fontId="5" fillId="0" borderId="0" xfId="34" applyNumberFormat="1"/>
    <xf numFmtId="49" fontId="6" fillId="39" borderId="23" xfId="34" applyNumberFormat="1" applyFont="1" applyFill="1" applyBorder="1" applyAlignment="1">
      <alignment vertical="center"/>
    </xf>
    <xf numFmtId="49" fontId="6" fillId="39" borderId="0" xfId="34" applyNumberFormat="1" applyFont="1" applyFill="1" applyAlignment="1">
      <alignment vertical="center"/>
    </xf>
    <xf numFmtId="0" fontId="5" fillId="0" borderId="1" xfId="34" applyBorder="1" applyAlignment="1">
      <alignment horizontal="center" vertical="center"/>
    </xf>
    <xf numFmtId="164" fontId="5" fillId="0" borderId="1" xfId="48" applyFont="1" applyFill="1" applyBorder="1" applyAlignment="1">
      <alignment vertical="center"/>
    </xf>
    <xf numFmtId="0" fontId="6" fillId="35" borderId="4" xfId="0" applyFont="1" applyFill="1" applyBorder="1" applyAlignment="1">
      <alignment horizontal="center" vertical="center"/>
    </xf>
    <xf numFmtId="0" fontId="6" fillId="35" borderId="6" xfId="0" applyFont="1" applyFill="1" applyBorder="1" applyAlignment="1">
      <alignment horizontal="center" vertical="center"/>
    </xf>
    <xf numFmtId="0" fontId="6" fillId="35" borderId="6" xfId="0" applyFont="1" applyFill="1" applyBorder="1" applyAlignment="1">
      <alignment vertical="center"/>
    </xf>
    <xf numFmtId="0" fontId="6" fillId="35" borderId="5" xfId="0" applyFont="1" applyFill="1" applyBorder="1" applyAlignment="1">
      <alignment vertical="center"/>
    </xf>
    <xf numFmtId="43" fontId="8" fillId="0" borderId="0" xfId="0" applyNumberFormat="1" applyFont="1" applyAlignment="1">
      <alignment horizontal="center" vertical="center"/>
    </xf>
    <xf numFmtId="0" fontId="7" fillId="0" borderId="0" xfId="0" applyFont="1" applyAlignment="1">
      <alignment horizontal="center" vertical="center" wrapText="1"/>
    </xf>
    <xf numFmtId="2" fontId="23" fillId="0" borderId="0" xfId="0" applyNumberFormat="1" applyFont="1" applyAlignment="1">
      <alignment horizontal="center" vertical="center"/>
    </xf>
    <xf numFmtId="0" fontId="7" fillId="0" borderId="50" xfId="0" applyFont="1" applyBorder="1" applyAlignment="1">
      <alignment horizontal="center" vertical="center" wrapText="1"/>
    </xf>
    <xf numFmtId="0" fontId="5" fillId="0" borderId="49" xfId="0" applyFont="1" applyBorder="1" applyAlignment="1">
      <alignment vertical="center"/>
    </xf>
    <xf numFmtId="2" fontId="5" fillId="39" borderId="50" xfId="45" applyNumberFormat="1" applyFont="1" applyFill="1" applyBorder="1" applyAlignment="1">
      <alignment horizontal="center" vertical="center"/>
    </xf>
    <xf numFmtId="2" fontId="5" fillId="2" borderId="50" xfId="45" applyNumberFormat="1" applyFont="1" applyFill="1" applyBorder="1" applyAlignment="1">
      <alignment horizontal="center" vertical="center"/>
    </xf>
    <xf numFmtId="2" fontId="6" fillId="0" borderId="50" xfId="45" applyNumberFormat="1" applyFont="1" applyFill="1" applyBorder="1" applyAlignment="1">
      <alignment horizontal="center" vertical="center"/>
    </xf>
    <xf numFmtId="0" fontId="5" fillId="0" borderId="52" xfId="0" applyFont="1" applyBorder="1" applyAlignment="1">
      <alignment vertical="center"/>
    </xf>
    <xf numFmtId="2" fontId="6" fillId="0" borderId="14" xfId="45" applyNumberFormat="1" applyFont="1" applyFill="1" applyBorder="1" applyAlignment="1">
      <alignment horizontal="center" vertical="center"/>
    </xf>
    <xf numFmtId="164" fontId="8" fillId="0" borderId="0" xfId="48" applyFont="1" applyAlignment="1" applyProtection="1">
      <alignment horizontal="center" vertical="center"/>
    </xf>
    <xf numFmtId="164" fontId="8" fillId="0" borderId="0" xfId="48" applyFont="1" applyAlignment="1" applyProtection="1">
      <alignment vertical="center"/>
    </xf>
    <xf numFmtId="10" fontId="6" fillId="0" borderId="9" xfId="48" applyNumberFormat="1" applyFont="1" applyBorder="1" applyAlignment="1" applyProtection="1">
      <alignment horizontal="center" vertical="center"/>
    </xf>
    <xf numFmtId="164" fontId="8" fillId="0" borderId="0" xfId="48" applyFont="1" applyBorder="1" applyAlignment="1" applyProtection="1">
      <alignment horizontal="center" vertical="center"/>
    </xf>
    <xf numFmtId="164" fontId="6" fillId="35" borderId="5" xfId="48" applyFont="1" applyFill="1" applyBorder="1" applyAlignment="1" applyProtection="1">
      <alignment horizontal="center" vertical="center"/>
    </xf>
    <xf numFmtId="4" fontId="6" fillId="35" borderId="4" xfId="0" applyNumberFormat="1" applyFont="1" applyFill="1" applyBorder="1" applyAlignment="1">
      <alignment horizontal="center" vertical="center"/>
    </xf>
    <xf numFmtId="164" fontId="6" fillId="35" borderId="4" xfId="48" applyFont="1" applyFill="1" applyBorder="1" applyAlignment="1" applyProtection="1">
      <alignment horizontal="center" vertical="center" wrapText="1"/>
    </xf>
    <xf numFmtId="0" fontId="5" fillId="0" borderId="2" xfId="0" applyFont="1" applyBorder="1" applyAlignment="1">
      <alignment horizontal="center" vertical="center"/>
    </xf>
    <xf numFmtId="0" fontId="5" fillId="0" borderId="1" xfId="0" applyFont="1" applyBorder="1" applyAlignment="1">
      <alignment horizontal="justify" vertical="center" wrapText="1"/>
    </xf>
    <xf numFmtId="164" fontId="18" fillId="35" borderId="7" xfId="0" applyNumberFormat="1" applyFont="1" applyFill="1" applyBorder="1" applyAlignment="1">
      <alignment vertical="center"/>
    </xf>
    <xf numFmtId="4" fontId="48" fillId="0" borderId="0" xfId="0" applyNumberFormat="1" applyFont="1" applyAlignment="1">
      <alignment horizontal="center" vertical="center"/>
    </xf>
    <xf numFmtId="4" fontId="8" fillId="0" borderId="0" xfId="0" applyNumberFormat="1" applyFont="1" applyAlignment="1">
      <alignment horizontal="center" vertical="center"/>
    </xf>
    <xf numFmtId="1" fontId="3" fillId="0" borderId="0" xfId="87" applyNumberFormat="1"/>
    <xf numFmtId="166" fontId="12" fillId="36" borderId="7" xfId="43" applyNumberFormat="1" applyFill="1" applyBorder="1" applyAlignment="1">
      <alignment horizontal="right" vertical="center"/>
    </xf>
    <xf numFmtId="2" fontId="15" fillId="0" borderId="19" xfId="43" applyNumberFormat="1" applyFont="1" applyBorder="1" applyAlignment="1">
      <alignment horizontal="centerContinuous" vertical="center"/>
    </xf>
    <xf numFmtId="2" fontId="14" fillId="0" borderId="14" xfId="43" applyNumberFormat="1" applyFont="1" applyBorder="1" applyAlignment="1">
      <alignment horizontal="center"/>
    </xf>
    <xf numFmtId="166" fontId="6" fillId="37" borderId="6" xfId="43" applyNumberFormat="1" applyFont="1" applyFill="1" applyBorder="1" applyAlignment="1">
      <alignment horizontal="right" vertical="center"/>
    </xf>
    <xf numFmtId="2" fontId="13" fillId="37" borderId="6" xfId="43" applyNumberFormat="1" applyFont="1" applyFill="1" applyBorder="1" applyAlignment="1">
      <alignment horizontal="right" vertical="center"/>
    </xf>
    <xf numFmtId="4" fontId="51" fillId="0" borderId="0" xfId="0" applyNumberFormat="1" applyFont="1" applyAlignment="1">
      <alignment vertical="center"/>
    </xf>
    <xf numFmtId="4" fontId="51" fillId="0" borderId="0" xfId="0" applyNumberFormat="1" applyFont="1" applyAlignment="1">
      <alignment horizontal="center" vertical="center"/>
    </xf>
    <xf numFmtId="166" fontId="12" fillId="37" borderId="62" xfId="43" applyNumberFormat="1" applyFill="1" applyBorder="1" applyAlignment="1">
      <alignment horizontal="right" vertical="center"/>
    </xf>
    <xf numFmtId="167" fontId="13" fillId="0" borderId="62" xfId="43" applyNumberFormat="1" applyFont="1" applyBorder="1" applyAlignment="1">
      <alignment horizontal="right" vertical="center"/>
    </xf>
    <xf numFmtId="49" fontId="6" fillId="0" borderId="0" xfId="0" applyNumberFormat="1" applyFont="1" applyAlignment="1">
      <alignment horizontal="left" vertical="center"/>
    </xf>
    <xf numFmtId="0" fontId="5" fillId="0" borderId="0" xfId="0" applyFont="1" applyAlignment="1">
      <alignment horizontal="center" vertical="center"/>
    </xf>
    <xf numFmtId="49" fontId="6" fillId="0" borderId="58" xfId="0" applyNumberFormat="1" applyFont="1" applyBorder="1" applyAlignment="1">
      <alignment vertical="center"/>
    </xf>
    <xf numFmtId="0" fontId="14" fillId="0" borderId="59" xfId="0" applyFont="1" applyBorder="1" applyAlignment="1">
      <alignment vertical="center"/>
    </xf>
    <xf numFmtId="0" fontId="7" fillId="0" borderId="59" xfId="0" applyFont="1" applyBorder="1" applyAlignment="1">
      <alignment vertical="center"/>
    </xf>
    <xf numFmtId="0" fontId="21" fillId="0" borderId="0" xfId="0" applyFont="1" applyAlignment="1">
      <alignment vertical="center"/>
    </xf>
    <xf numFmtId="0" fontId="21" fillId="0" borderId="0" xfId="0" applyFont="1" applyAlignment="1">
      <alignment horizontal="centerContinuous" vertical="center"/>
    </xf>
    <xf numFmtId="0" fontId="9" fillId="0" borderId="0" xfId="0" applyFont="1" applyAlignment="1">
      <alignment horizontal="centerContinuous" vertical="center"/>
    </xf>
    <xf numFmtId="0" fontId="0" fillId="0" borderId="0" xfId="0" applyAlignment="1">
      <alignment horizontal="centerContinuous" vertical="center"/>
    </xf>
    <xf numFmtId="0" fontId="23" fillId="0" borderId="0" xfId="0" applyFont="1" applyAlignment="1">
      <alignment vertical="center"/>
    </xf>
    <xf numFmtId="0" fontId="14" fillId="0" borderId="0" xfId="0" applyFont="1" applyAlignment="1">
      <alignment vertical="center"/>
    </xf>
    <xf numFmtId="0" fontId="7" fillId="0" borderId="0" xfId="0" applyFont="1" applyAlignment="1">
      <alignment vertical="center"/>
    </xf>
    <xf numFmtId="0" fontId="0" fillId="0" borderId="3" xfId="0" applyBorder="1" applyAlignment="1">
      <alignment vertical="center"/>
    </xf>
    <xf numFmtId="0" fontId="6" fillId="0" borderId="0" xfId="0" applyFont="1" applyAlignment="1">
      <alignment vertical="center"/>
    </xf>
    <xf numFmtId="0" fontId="6" fillId="0" borderId="59" xfId="0" applyFont="1" applyBorder="1" applyAlignment="1">
      <alignment horizontal="center" vertical="center"/>
    </xf>
    <xf numFmtId="49" fontId="6" fillId="0" borderId="60" xfId="0" applyNumberFormat="1" applyFont="1"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56" xfId="0" applyBorder="1" applyAlignment="1">
      <alignment horizontal="center" vertical="center"/>
    </xf>
    <xf numFmtId="0" fontId="6" fillId="0" borderId="0" xfId="0" applyFont="1" applyAlignment="1">
      <alignment horizontal="center" vertical="center"/>
    </xf>
    <xf numFmtId="0" fontId="5" fillId="0" borderId="1" xfId="0" applyFont="1" applyBorder="1" applyAlignment="1">
      <alignment horizontal="center" vertical="center" wrapText="1"/>
    </xf>
    <xf numFmtId="164" fontId="6" fillId="35" borderId="7" xfId="0" applyNumberFormat="1" applyFont="1" applyFill="1" applyBorder="1" applyAlignment="1">
      <alignment vertical="center"/>
    </xf>
    <xf numFmtId="4" fontId="5" fillId="0" borderId="0" xfId="0" applyNumberFormat="1" applyFont="1" applyAlignment="1">
      <alignment vertical="center"/>
    </xf>
    <xf numFmtId="0" fontId="5" fillId="0" borderId="2" xfId="0" applyFont="1" applyBorder="1" applyAlignment="1">
      <alignment horizontal="center" vertical="center" wrapText="1"/>
    </xf>
    <xf numFmtId="4" fontId="5" fillId="0" borderId="2" xfId="48" applyNumberFormat="1" applyFont="1" applyFill="1" applyBorder="1" applyAlignment="1">
      <alignment horizontal="right" vertical="center"/>
    </xf>
    <xf numFmtId="0" fontId="5" fillId="0" borderId="1" xfId="0" applyFont="1" applyBorder="1" applyAlignment="1">
      <alignment horizontal="center" vertical="center"/>
    </xf>
    <xf numFmtId="0" fontId="5" fillId="0" borderId="0" xfId="0" applyFont="1" applyAlignment="1">
      <alignment horizontal="left" vertical="center"/>
    </xf>
    <xf numFmtId="164" fontId="5" fillId="0" borderId="0" xfId="48" applyFont="1" applyFill="1" applyAlignment="1">
      <alignment horizontal="center" vertical="center"/>
    </xf>
    <xf numFmtId="164" fontId="5" fillId="0" borderId="0" xfId="48" applyFont="1" applyFill="1" applyAlignment="1">
      <alignment vertical="center"/>
    </xf>
    <xf numFmtId="0" fontId="5" fillId="0" borderId="0" xfId="0" applyFont="1" applyAlignment="1">
      <alignment horizontal="center" vertical="center" wrapText="1"/>
    </xf>
    <xf numFmtId="164" fontId="5" fillId="0" borderId="0" xfId="48" applyFont="1" applyFill="1" applyBorder="1" applyAlignment="1">
      <alignment horizontal="center" vertical="center" wrapText="1"/>
    </xf>
    <xf numFmtId="4" fontId="46" fillId="40" borderId="2" xfId="48" applyNumberFormat="1" applyFont="1" applyFill="1" applyBorder="1" applyAlignment="1">
      <alignment horizontal="center" vertical="center" wrapText="1"/>
    </xf>
    <xf numFmtId="0" fontId="46" fillId="40" borderId="1" xfId="0" applyFont="1" applyFill="1" applyBorder="1" applyAlignment="1">
      <alignment horizontal="center" vertical="center" wrapText="1"/>
    </xf>
    <xf numFmtId="0" fontId="46" fillId="0" borderId="0" xfId="0" applyFont="1" applyAlignment="1">
      <alignment horizontal="center" vertical="center" wrapText="1"/>
    </xf>
    <xf numFmtId="164" fontId="8" fillId="0" borderId="0" xfId="48" applyFont="1" applyBorder="1" applyAlignment="1" applyProtection="1">
      <alignment vertical="center"/>
    </xf>
    <xf numFmtId="2" fontId="14" fillId="0" borderId="64" xfId="43" applyNumberFormat="1" applyFont="1" applyBorder="1" applyAlignment="1">
      <alignment horizontal="center"/>
    </xf>
    <xf numFmtId="2" fontId="14" fillId="0" borderId="63" xfId="43" applyNumberFormat="1" applyFont="1" applyBorder="1" applyAlignment="1">
      <alignment horizontal="center"/>
    </xf>
    <xf numFmtId="2" fontId="12" fillId="36" borderId="65" xfId="43" applyNumberFormat="1" applyFill="1" applyBorder="1" applyAlignment="1" applyProtection="1">
      <alignment horizontal="center" vertical="center"/>
      <protection locked="0"/>
    </xf>
    <xf numFmtId="2" fontId="12" fillId="35" borderId="2" xfId="43" applyNumberFormat="1" applyFill="1" applyBorder="1" applyAlignment="1" applyProtection="1">
      <alignment horizontal="center" vertical="center"/>
      <protection locked="0"/>
    </xf>
    <xf numFmtId="167" fontId="12" fillId="35" borderId="2" xfId="43" applyNumberFormat="1" applyFill="1" applyBorder="1" applyAlignment="1" applyProtection="1">
      <alignment horizontal="right" vertical="center"/>
      <protection locked="0"/>
    </xf>
    <xf numFmtId="2" fontId="12" fillId="35" borderId="1" xfId="43" applyNumberFormat="1" applyFill="1" applyBorder="1" applyAlignment="1" applyProtection="1">
      <alignment horizontal="center" vertical="center"/>
      <protection locked="0"/>
    </xf>
    <xf numFmtId="2" fontId="12" fillId="37" borderId="3" xfId="43" applyNumberFormat="1" applyFill="1" applyBorder="1" applyAlignment="1" applyProtection="1">
      <alignment vertical="center"/>
      <protection locked="0"/>
    </xf>
    <xf numFmtId="2" fontId="12" fillId="37" borderId="3" xfId="43" applyNumberFormat="1" applyFill="1" applyBorder="1" applyAlignment="1" applyProtection="1">
      <alignment horizontal="right" vertical="center"/>
      <protection locked="0"/>
    </xf>
    <xf numFmtId="2" fontId="12" fillId="0" borderId="3" xfId="43" applyNumberFormat="1" applyBorder="1" applyAlignment="1" applyProtection="1">
      <alignment vertical="center"/>
      <protection locked="0"/>
    </xf>
    <xf numFmtId="2" fontId="12" fillId="0" borderId="3" xfId="43" applyNumberFormat="1" applyBorder="1" applyAlignment="1" applyProtection="1">
      <alignment horizontal="right" vertical="center"/>
      <protection locked="0"/>
    </xf>
    <xf numFmtId="2" fontId="15" fillId="0" borderId="65" xfId="43" applyNumberFormat="1" applyFont="1" applyBorder="1" applyAlignment="1">
      <alignment horizontal="center" vertical="center"/>
    </xf>
    <xf numFmtId="166" fontId="12" fillId="35" borderId="2" xfId="43" applyNumberFormat="1" applyFill="1" applyBorder="1" applyAlignment="1">
      <alignment horizontal="right" vertical="center"/>
    </xf>
    <xf numFmtId="2" fontId="12" fillId="0" borderId="2" xfId="43" applyNumberFormat="1" applyBorder="1" applyAlignment="1">
      <alignment horizontal="center" vertical="center"/>
    </xf>
    <xf numFmtId="166" fontId="12" fillId="35" borderId="1" xfId="43" applyNumberFormat="1" applyFill="1" applyBorder="1" applyAlignment="1">
      <alignment horizontal="right" vertical="center"/>
    </xf>
    <xf numFmtId="1" fontId="12" fillId="37" borderId="3" xfId="43" applyNumberFormat="1" applyFill="1" applyBorder="1" applyAlignment="1">
      <alignment horizontal="center" vertical="center"/>
    </xf>
    <xf numFmtId="2" fontId="12" fillId="37" borderId="3" xfId="43" applyNumberFormat="1" applyFill="1" applyBorder="1" applyAlignment="1">
      <alignment vertical="center"/>
    </xf>
    <xf numFmtId="166" fontId="12" fillId="37" borderId="3" xfId="43" applyNumberFormat="1" applyFill="1" applyBorder="1" applyAlignment="1">
      <alignment horizontal="center" vertical="center"/>
    </xf>
    <xf numFmtId="2" fontId="12" fillId="37" borderId="3" xfId="43" applyNumberFormat="1" applyFill="1" applyBorder="1" applyAlignment="1">
      <alignment horizontal="center" vertical="center"/>
    </xf>
    <xf numFmtId="3" fontId="5" fillId="0" borderId="0" xfId="0" applyNumberFormat="1" applyFont="1" applyAlignment="1">
      <alignment horizontal="center" vertical="center" wrapText="1"/>
    </xf>
    <xf numFmtId="4" fontId="5" fillId="0" borderId="2" xfId="48" applyNumberFormat="1" applyFont="1" applyFill="1" applyBorder="1" applyAlignment="1" applyProtection="1">
      <alignment horizontal="right" vertical="center"/>
    </xf>
    <xf numFmtId="1" fontId="5" fillId="0" borderId="1" xfId="0" applyNumberFormat="1" applyFont="1" applyBorder="1" applyAlignment="1">
      <alignment horizontal="center" vertical="center"/>
    </xf>
    <xf numFmtId="10" fontId="13" fillId="0" borderId="7" xfId="0" applyNumberFormat="1" applyFont="1" applyBorder="1" applyAlignment="1">
      <alignment horizontal="center" vertical="center" wrapText="1"/>
    </xf>
    <xf numFmtId="164" fontId="5" fillId="0" borderId="0" xfId="48" applyFont="1" applyAlignment="1" applyProtection="1">
      <alignment horizontal="center" vertical="center"/>
    </xf>
    <xf numFmtId="165" fontId="5" fillId="0" borderId="0" xfId="48" applyNumberFormat="1" applyFont="1" applyAlignment="1" applyProtection="1">
      <alignment horizontal="center" vertical="center"/>
      <protection locked="0"/>
    </xf>
    <xf numFmtId="165" fontId="5" fillId="0" borderId="0" xfId="48" applyNumberFormat="1" applyFont="1" applyAlignment="1" applyProtection="1">
      <alignment horizontal="center" vertical="center"/>
    </xf>
    <xf numFmtId="164" fontId="5" fillId="0" borderId="0" xfId="48" applyFont="1" applyAlignment="1" applyProtection="1">
      <alignment vertical="center"/>
    </xf>
    <xf numFmtId="4" fontId="5" fillId="40" borderId="2" xfId="48" applyNumberFormat="1" applyFont="1" applyFill="1" applyBorder="1" applyAlignment="1" applyProtection="1">
      <alignment horizontal="right" vertical="center"/>
      <protection locked="0"/>
    </xf>
    <xf numFmtId="49" fontId="6" fillId="0" borderId="3" xfId="0" applyNumberFormat="1" applyFont="1" applyBorder="1" applyAlignment="1">
      <alignment horizontal="center" vertical="center"/>
    </xf>
    <xf numFmtId="164" fontId="5" fillId="0" borderId="2" xfId="48" applyFont="1" applyFill="1" applyBorder="1" applyAlignment="1" applyProtection="1">
      <alignment vertical="center"/>
    </xf>
    <xf numFmtId="0" fontId="12" fillId="0" borderId="3" xfId="34" applyFont="1" applyBorder="1" applyAlignment="1">
      <alignment horizontal="left" vertical="center"/>
    </xf>
    <xf numFmtId="0" fontId="5" fillId="0" borderId="1" xfId="0" applyFont="1" applyBorder="1" applyAlignment="1">
      <alignment wrapText="1"/>
    </xf>
    <xf numFmtId="4" fontId="5" fillId="40" borderId="1" xfId="48" applyNumberFormat="1" applyFont="1" applyFill="1" applyBorder="1" applyAlignment="1">
      <alignment horizontal="right" vertical="center"/>
    </xf>
    <xf numFmtId="0" fontId="5" fillId="0" borderId="1" xfId="0" applyFont="1" applyBorder="1" applyAlignment="1">
      <alignment vertical="center" wrapText="1"/>
    </xf>
    <xf numFmtId="49" fontId="5" fillId="0" borderId="1" xfId="0" applyNumberFormat="1" applyFont="1" applyBorder="1" applyAlignment="1">
      <alignment horizontal="justify" vertical="center" wrapText="1"/>
    </xf>
    <xf numFmtId="4" fontId="5" fillId="0" borderId="1" xfId="0" applyNumberFormat="1" applyFont="1" applyBorder="1" applyAlignment="1">
      <alignment horizontal="center" vertical="center"/>
    </xf>
    <xf numFmtId="4" fontId="5" fillId="0" borderId="0" xfId="0" applyNumberFormat="1" applyFont="1" applyAlignment="1">
      <alignment horizontal="center" vertical="center" wrapText="1"/>
    </xf>
    <xf numFmtId="4" fontId="5" fillId="0" borderId="1" xfId="48" applyNumberFormat="1" applyFont="1" applyFill="1" applyBorder="1" applyAlignment="1">
      <alignment horizontal="right" vertical="center"/>
    </xf>
    <xf numFmtId="0" fontId="5" fillId="0" borderId="2" xfId="0" applyFont="1" applyBorder="1" applyAlignment="1">
      <alignment horizontal="justify" vertical="center" wrapText="1"/>
    </xf>
    <xf numFmtId="164" fontId="5" fillId="0" borderId="2" xfId="48" applyFont="1" applyFill="1" applyBorder="1" applyAlignment="1">
      <alignment vertical="center"/>
    </xf>
    <xf numFmtId="4" fontId="46" fillId="40" borderId="1" xfId="48" applyNumberFormat="1" applyFont="1" applyFill="1" applyBorder="1" applyAlignment="1">
      <alignment horizontal="center" vertical="center" wrapText="1"/>
    </xf>
    <xf numFmtId="2" fontId="12" fillId="0" borderId="0" xfId="43" applyNumberFormat="1" applyAlignment="1">
      <alignment horizontal="center"/>
    </xf>
    <xf numFmtId="4" fontId="54" fillId="0" borderId="0" xfId="0" applyNumberFormat="1" applyFont="1" applyAlignment="1">
      <alignment vertical="center" wrapText="1"/>
    </xf>
    <xf numFmtId="4" fontId="5" fillId="40" borderId="1" xfId="48" applyNumberFormat="1" applyFont="1" applyFill="1" applyBorder="1" applyAlignment="1" applyProtection="1">
      <alignment horizontal="right" vertical="center"/>
      <protection locked="0"/>
    </xf>
    <xf numFmtId="4" fontId="5" fillId="0" borderId="1" xfId="48" applyNumberFormat="1" applyFont="1" applyFill="1" applyBorder="1" applyAlignment="1" applyProtection="1">
      <alignment horizontal="right" vertical="center"/>
    </xf>
    <xf numFmtId="164" fontId="5" fillId="0" borderId="1" xfId="48" applyFont="1" applyFill="1" applyBorder="1" applyAlignment="1" applyProtection="1">
      <alignment vertical="center"/>
    </xf>
    <xf numFmtId="0" fontId="8" fillId="0" borderId="15" xfId="0" applyFont="1" applyBorder="1" applyAlignment="1">
      <alignment vertical="center"/>
    </xf>
    <xf numFmtId="0" fontId="8" fillId="0" borderId="11" xfId="0" applyFont="1" applyBorder="1" applyAlignment="1">
      <alignment horizontal="center" vertical="center"/>
    </xf>
    <xf numFmtId="0" fontId="8" fillId="0" borderId="11" xfId="0" applyFont="1" applyBorder="1" applyAlignment="1">
      <alignment horizontal="left" vertical="center"/>
    </xf>
    <xf numFmtId="164" fontId="8" fillId="0" borderId="11" xfId="48" applyFont="1" applyBorder="1" applyAlignment="1" applyProtection="1">
      <alignment horizontal="center" vertical="center"/>
    </xf>
    <xf numFmtId="164" fontId="8" fillId="0" borderId="26" xfId="48" applyFont="1" applyBorder="1" applyAlignment="1" applyProtection="1">
      <alignment vertical="center"/>
    </xf>
    <xf numFmtId="0" fontId="8" fillId="0" borderId="1" xfId="0" applyFont="1" applyBorder="1" applyAlignment="1">
      <alignment horizontal="center"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xf>
    <xf numFmtId="0" fontId="8" fillId="0" borderId="2" xfId="0" applyFont="1" applyBorder="1" applyAlignment="1">
      <alignment horizontal="center" vertical="center" wrapText="1"/>
    </xf>
    <xf numFmtId="0" fontId="46" fillId="40" borderId="2" xfId="0" applyFont="1" applyFill="1" applyBorder="1" applyAlignment="1">
      <alignment horizontal="center" vertical="center" wrapText="1"/>
    </xf>
    <xf numFmtId="2" fontId="8" fillId="0" borderId="0" xfId="0" applyNumberFormat="1" applyFont="1" applyAlignment="1">
      <alignment vertical="center"/>
    </xf>
    <xf numFmtId="171" fontId="8" fillId="0" borderId="0" xfId="0" applyNumberFormat="1" applyFont="1" applyAlignment="1">
      <alignment vertical="center"/>
    </xf>
    <xf numFmtId="49" fontId="13" fillId="0" borderId="8" xfId="0" applyNumberFormat="1" applyFont="1" applyBorder="1" applyAlignment="1">
      <alignment horizontal="center" vertical="center"/>
    </xf>
    <xf numFmtId="171" fontId="8" fillId="0" borderId="0" xfId="0" applyNumberFormat="1" applyFont="1" applyAlignment="1">
      <alignment horizontal="center" vertical="center"/>
    </xf>
    <xf numFmtId="0" fontId="5" fillId="0" borderId="0" xfId="0" applyFont="1" applyAlignment="1">
      <alignment vertical="center" textRotation="90" wrapText="1"/>
    </xf>
    <xf numFmtId="3" fontId="5" fillId="0" borderId="1" xfId="0" applyNumberFormat="1" applyFont="1" applyBorder="1" applyAlignment="1">
      <alignment horizontal="center" vertical="center" wrapText="1"/>
    </xf>
    <xf numFmtId="3" fontId="5" fillId="0" borderId="2" xfId="0" applyNumberFormat="1" applyFont="1" applyBorder="1" applyAlignment="1">
      <alignment horizontal="center" vertical="center" wrapText="1"/>
    </xf>
    <xf numFmtId="0" fontId="55" fillId="0" borderId="0" xfId="0" applyFont="1" applyAlignment="1">
      <alignment vertical="center"/>
    </xf>
    <xf numFmtId="44" fontId="8" fillId="0" borderId="0" xfId="117" applyFont="1" applyAlignment="1">
      <alignment horizontal="center" vertical="center"/>
    </xf>
    <xf numFmtId="44" fontId="5" fillId="0" borderId="0" xfId="117" applyFont="1" applyAlignment="1">
      <alignment horizontal="center" vertical="center" wrapText="1"/>
    </xf>
    <xf numFmtId="44" fontId="5" fillId="0" borderId="0" xfId="117" applyFont="1" applyAlignment="1">
      <alignment horizontal="center" vertical="center"/>
    </xf>
    <xf numFmtId="44" fontId="8" fillId="0" borderId="0" xfId="117" applyFont="1" applyAlignment="1">
      <alignment vertical="center"/>
    </xf>
    <xf numFmtId="4" fontId="5" fillId="0" borderId="0" xfId="48" applyNumberFormat="1" applyFont="1" applyFill="1" applyBorder="1" applyAlignment="1">
      <alignment horizontal="right" vertical="center"/>
    </xf>
    <xf numFmtId="164" fontId="5" fillId="0" borderId="0" xfId="48" applyFont="1" applyFill="1" applyBorder="1" applyAlignment="1">
      <alignment vertical="center"/>
    </xf>
    <xf numFmtId="2" fontId="5" fillId="38" borderId="1" xfId="48" applyNumberFormat="1" applyFont="1" applyFill="1" applyBorder="1" applyAlignment="1">
      <alignment horizontal="center" vertical="center" wrapText="1"/>
    </xf>
    <xf numFmtId="2" fontId="5" fillId="38" borderId="2" xfId="48" applyNumberFormat="1" applyFont="1" applyFill="1" applyBorder="1" applyAlignment="1">
      <alignment horizontal="center" vertical="center" wrapText="1"/>
    </xf>
    <xf numFmtId="0" fontId="5" fillId="0" borderId="68" xfId="0" applyFont="1" applyBorder="1" applyAlignment="1">
      <alignment horizontal="center" vertical="center" wrapText="1"/>
    </xf>
    <xf numFmtId="0" fontId="8" fillId="0" borderId="68" xfId="0" applyFont="1" applyBorder="1" applyAlignment="1">
      <alignment horizontal="center" vertical="center" wrapText="1"/>
    </xf>
    <xf numFmtId="0" fontId="6" fillId="0" borderId="3" xfId="0" applyFont="1" applyBorder="1" applyAlignment="1">
      <alignment horizontal="center" vertical="center"/>
    </xf>
    <xf numFmtId="44" fontId="5" fillId="0" borderId="0" xfId="117" applyFont="1" applyAlignment="1">
      <alignment vertical="center"/>
    </xf>
    <xf numFmtId="166" fontId="12" fillId="35" borderId="23" xfId="43" applyNumberFormat="1" applyFill="1" applyBorder="1" applyAlignment="1">
      <alignment horizontal="right" vertical="center"/>
    </xf>
    <xf numFmtId="167" fontId="12" fillId="35" borderId="1" xfId="43" applyNumberFormat="1" applyFill="1" applyBorder="1" applyAlignment="1" applyProtection="1">
      <alignment horizontal="right" vertical="center"/>
      <protection locked="0"/>
    </xf>
    <xf numFmtId="2" fontId="0" fillId="0" borderId="0" xfId="0" applyNumberFormat="1" applyAlignment="1">
      <alignment vertical="center"/>
    </xf>
    <xf numFmtId="2" fontId="0" fillId="0" borderId="0" xfId="0" applyNumberFormat="1" applyAlignment="1">
      <alignment horizontal="center" vertical="center"/>
    </xf>
    <xf numFmtId="2" fontId="3" fillId="0" borderId="0" xfId="87" applyNumberFormat="1" applyAlignment="1">
      <alignment horizontal="center" vertical="center"/>
    </xf>
    <xf numFmtId="2" fontId="28" fillId="0" borderId="0" xfId="33" applyNumberFormat="1" applyAlignment="1">
      <alignment horizontal="center" vertical="center"/>
    </xf>
    <xf numFmtId="2" fontId="28" fillId="0" borderId="0" xfId="41" applyNumberFormat="1" applyAlignment="1">
      <alignment horizontal="center" vertical="center"/>
    </xf>
    <xf numFmtId="168" fontId="28" fillId="0" borderId="0" xfId="41" applyNumberFormat="1" applyAlignment="1">
      <alignment horizontal="center" vertical="center" wrapText="1"/>
    </xf>
    <xf numFmtId="167" fontId="28" fillId="0" borderId="0" xfId="41" applyNumberFormat="1" applyAlignment="1">
      <alignment horizontal="center" vertical="center" wrapText="1"/>
    </xf>
    <xf numFmtId="167" fontId="5" fillId="0" borderId="0" xfId="35" applyNumberFormat="1" applyAlignment="1">
      <alignment horizontal="center" vertical="center" wrapText="1"/>
    </xf>
    <xf numFmtId="49" fontId="6" fillId="0" borderId="3" xfId="34" applyNumberFormat="1" applyFont="1" applyBorder="1" applyAlignment="1">
      <alignment horizontal="center" vertical="center"/>
    </xf>
    <xf numFmtId="2" fontId="15" fillId="0" borderId="6" xfId="43" applyNumberFormat="1" applyFont="1" applyBorder="1" applyAlignment="1">
      <alignment horizontal="centerContinuous" vertical="center"/>
    </xf>
    <xf numFmtId="2" fontId="15" fillId="0" borderId="20" xfId="43" applyNumberFormat="1" applyFont="1" applyBorder="1" applyAlignment="1">
      <alignment horizontal="center" vertical="center"/>
    </xf>
    <xf numFmtId="172" fontId="0" fillId="0" borderId="0" xfId="0" applyNumberFormat="1" applyAlignment="1">
      <alignment vertical="center"/>
    </xf>
    <xf numFmtId="0" fontId="5" fillId="0" borderId="0" xfId="0" applyFont="1" applyAlignment="1">
      <alignment horizontal="justify" vertical="center" wrapText="1"/>
    </xf>
    <xf numFmtId="4" fontId="46" fillId="0" borderId="0" xfId="48" applyNumberFormat="1" applyFont="1" applyFill="1" applyBorder="1" applyAlignment="1">
      <alignment horizontal="center" vertical="center" wrapText="1"/>
    </xf>
    <xf numFmtId="43" fontId="8" fillId="0" borderId="0" xfId="0" applyNumberFormat="1" applyFont="1" applyAlignment="1">
      <alignment vertical="center"/>
    </xf>
    <xf numFmtId="43" fontId="5" fillId="0" borderId="0" xfId="0" applyNumberFormat="1" applyFont="1" applyAlignment="1">
      <alignment vertical="center"/>
    </xf>
    <xf numFmtId="0" fontId="47" fillId="0" borderId="0" xfId="0" applyFont="1" applyAlignment="1">
      <alignment horizontal="center" vertical="center"/>
    </xf>
    <xf numFmtId="0" fontId="54" fillId="0" borderId="2" xfId="0" applyFont="1" applyBorder="1" applyAlignment="1">
      <alignment horizontal="center" vertical="center" wrapText="1"/>
    </xf>
    <xf numFmtId="2" fontId="0" fillId="0" borderId="0" xfId="0" applyNumberFormat="1"/>
    <xf numFmtId="4" fontId="55" fillId="0" borderId="0" xfId="0" applyNumberFormat="1" applyFont="1" applyAlignment="1">
      <alignment horizontal="center" vertical="center"/>
    </xf>
    <xf numFmtId="4" fontId="55" fillId="0" borderId="0" xfId="0" applyNumberFormat="1" applyFont="1" applyAlignment="1">
      <alignment vertical="center"/>
    </xf>
    <xf numFmtId="164" fontId="46" fillId="41" borderId="1" xfId="48" applyFont="1" applyFill="1" applyBorder="1" applyAlignment="1">
      <alignment horizontal="center" vertical="center" wrapText="1"/>
    </xf>
    <xf numFmtId="2" fontId="5" fillId="0" borderId="0" xfId="48" applyNumberFormat="1" applyFont="1" applyFill="1" applyBorder="1" applyAlignment="1">
      <alignment horizontal="center" vertical="center" wrapText="1"/>
    </xf>
    <xf numFmtId="49" fontId="5" fillId="0" borderId="1" xfId="0" applyNumberFormat="1" applyFont="1" applyBorder="1" applyAlignment="1">
      <alignment horizontal="center" vertical="center" wrapText="1"/>
    </xf>
    <xf numFmtId="1" fontId="46" fillId="0" borderId="0" xfId="0" applyNumberFormat="1" applyFont="1"/>
    <xf numFmtId="0" fontId="46" fillId="0" borderId="0" xfId="35" applyFont="1"/>
    <xf numFmtId="0" fontId="58" fillId="0" borderId="0" xfId="0" applyFont="1" applyAlignment="1">
      <alignment vertical="center"/>
    </xf>
    <xf numFmtId="3" fontId="46" fillId="0" borderId="0" xfId="35" applyNumberFormat="1" applyFont="1"/>
    <xf numFmtId="0" fontId="46" fillId="0" borderId="0" xfId="0" applyFont="1" applyAlignment="1">
      <alignment vertical="center"/>
    </xf>
    <xf numFmtId="0" fontId="59" fillId="0" borderId="0" xfId="41" applyFont="1"/>
    <xf numFmtId="1" fontId="59" fillId="0" borderId="1" xfId="41" applyNumberFormat="1" applyFont="1" applyBorder="1" applyAlignment="1">
      <alignment horizontal="center" wrapText="1"/>
    </xf>
    <xf numFmtId="2" fontId="60" fillId="38" borderId="1" xfId="41" applyNumberFormat="1" applyFont="1" applyFill="1" applyBorder="1" applyAlignment="1">
      <alignment horizontal="center" vertical="center" wrapText="1"/>
    </xf>
    <xf numFmtId="2" fontId="46" fillId="0" borderId="0" xfId="0" applyNumberFormat="1" applyFont="1"/>
    <xf numFmtId="0" fontId="59" fillId="0" borderId="0" xfId="41" applyFont="1" applyAlignment="1">
      <alignment horizontal="center" vertical="center"/>
    </xf>
    <xf numFmtId="1" fontId="46" fillId="0" borderId="0" xfId="0" applyNumberFormat="1" applyFont="1" applyAlignment="1">
      <alignment horizontal="center" vertical="center"/>
    </xf>
    <xf numFmtId="2" fontId="12" fillId="0" borderId="1" xfId="43" applyNumberFormat="1" applyBorder="1" applyAlignment="1" applyProtection="1">
      <alignment horizontal="center" vertical="center"/>
      <protection locked="0"/>
    </xf>
    <xf numFmtId="167" fontId="12" fillId="0" borderId="1" xfId="43" applyNumberFormat="1" applyBorder="1" applyAlignment="1" applyProtection="1">
      <alignment horizontal="right" vertical="center"/>
      <protection locked="0"/>
    </xf>
    <xf numFmtId="2" fontId="12" fillId="0" borderId="2" xfId="43" applyNumberFormat="1" applyBorder="1" applyAlignment="1" applyProtection="1">
      <alignment horizontal="center" vertical="center"/>
      <protection locked="0"/>
    </xf>
    <xf numFmtId="167" fontId="12" fillId="0" borderId="2" xfId="43" applyNumberFormat="1" applyBorder="1" applyAlignment="1" applyProtection="1">
      <alignment horizontal="right" vertical="center"/>
      <protection locked="0"/>
    </xf>
    <xf numFmtId="168" fontId="0" fillId="0" borderId="0" xfId="0" applyNumberFormat="1"/>
    <xf numFmtId="1" fontId="13" fillId="35" borderId="1" xfId="43" applyNumberFormat="1" applyFont="1" applyFill="1" applyBorder="1" applyAlignment="1">
      <alignment horizontal="center" vertical="center"/>
    </xf>
    <xf numFmtId="172" fontId="0" fillId="0" borderId="0" xfId="0" applyNumberFormat="1"/>
    <xf numFmtId="1" fontId="13" fillId="35" borderId="2" xfId="43" applyNumberFormat="1" applyFont="1" applyFill="1" applyBorder="1" applyAlignment="1">
      <alignment horizontal="center" vertical="center"/>
    </xf>
    <xf numFmtId="2" fontId="14" fillId="0" borderId="55" xfId="43" applyNumberFormat="1" applyFont="1" applyBorder="1" applyAlignment="1">
      <alignment horizontal="center"/>
    </xf>
    <xf numFmtId="2" fontId="12" fillId="36" borderId="17" xfId="43" applyNumberFormat="1" applyFill="1" applyBorder="1" applyAlignment="1" applyProtection="1">
      <alignment horizontal="center" vertical="center"/>
      <protection locked="0"/>
    </xf>
    <xf numFmtId="2" fontId="13" fillId="0" borderId="13" xfId="43" applyNumberFormat="1" applyFont="1" applyBorder="1" applyAlignment="1">
      <alignment horizontal="center"/>
    </xf>
    <xf numFmtId="2" fontId="13" fillId="0" borderId="9" xfId="43" applyNumberFormat="1" applyFont="1" applyBorder="1" applyAlignment="1">
      <alignment horizontal="center"/>
    </xf>
    <xf numFmtId="166" fontId="12" fillId="36" borderId="20" xfId="43" applyNumberFormat="1" applyFill="1" applyBorder="1" applyAlignment="1">
      <alignment horizontal="right" vertical="center"/>
    </xf>
    <xf numFmtId="2" fontId="12" fillId="0" borderId="62" xfId="43" applyNumberFormat="1" applyBorder="1" applyAlignment="1">
      <alignment horizontal="center" vertical="center"/>
    </xf>
    <xf numFmtId="2" fontId="12" fillId="36" borderId="20" xfId="43" applyNumberFormat="1" applyFill="1" applyBorder="1" applyAlignment="1" applyProtection="1">
      <alignment horizontal="center" vertical="center"/>
      <protection locked="0"/>
    </xf>
    <xf numFmtId="164" fontId="8" fillId="0" borderId="0" xfId="0" applyNumberFormat="1" applyFont="1" applyAlignment="1">
      <alignment vertical="center"/>
    </xf>
    <xf numFmtId="0" fontId="61" fillId="0" borderId="0" xfId="0" applyFont="1" applyAlignment="1">
      <alignment horizontal="justify" vertical="center"/>
    </xf>
    <xf numFmtId="170" fontId="5" fillId="0" borderId="0" xfId="0" applyNumberFormat="1" applyFont="1" applyAlignment="1">
      <alignment horizontal="center" vertical="center" wrapText="1"/>
    </xf>
    <xf numFmtId="4" fontId="46" fillId="40" borderId="1" xfId="60" applyNumberFormat="1" applyFont="1" applyFill="1" applyBorder="1" applyAlignment="1">
      <alignment horizontal="center" vertical="center" wrapText="1"/>
    </xf>
    <xf numFmtId="44" fontId="62" fillId="0" borderId="0" xfId="117" applyFont="1" applyBorder="1" applyAlignment="1">
      <alignment horizontal="center" vertical="center"/>
    </xf>
    <xf numFmtId="2" fontId="8" fillId="0" borderId="0" xfId="0" applyNumberFormat="1" applyFont="1" applyAlignment="1">
      <alignment horizontal="center" vertical="center"/>
    </xf>
    <xf numFmtId="2" fontId="63" fillId="0" borderId="0" xfId="0" applyNumberFormat="1" applyFont="1" applyAlignment="1">
      <alignment vertical="center"/>
    </xf>
    <xf numFmtId="0" fontId="63" fillId="0" borderId="0" xfId="117" applyNumberFormat="1" applyFont="1" applyAlignment="1">
      <alignment horizontal="center" vertical="center" wrapText="1"/>
    </xf>
    <xf numFmtId="49" fontId="6" fillId="39" borderId="6" xfId="34" applyNumberFormat="1" applyFont="1" applyFill="1" applyBorder="1" applyAlignment="1">
      <alignment horizontal="center" vertical="center"/>
    </xf>
    <xf numFmtId="4" fontId="6" fillId="39" borderId="65" xfId="34" applyNumberFormat="1" applyFont="1" applyFill="1" applyBorder="1" applyAlignment="1">
      <alignment horizontal="center" vertical="center" wrapText="1"/>
    </xf>
    <xf numFmtId="4" fontId="13" fillId="39" borderId="62" xfId="34" applyNumberFormat="1" applyFont="1" applyFill="1" applyBorder="1" applyAlignment="1">
      <alignment horizontal="center" vertical="center" wrapText="1"/>
    </xf>
    <xf numFmtId="49" fontId="6" fillId="0" borderId="69" xfId="34" applyNumberFormat="1" applyFont="1" applyBorder="1" applyAlignment="1">
      <alignment horizontal="center" vertical="center"/>
    </xf>
    <xf numFmtId="49" fontId="6" fillId="0" borderId="2" xfId="34" applyNumberFormat="1" applyFont="1" applyBorder="1" applyAlignment="1">
      <alignment horizontal="center" vertical="center"/>
    </xf>
    <xf numFmtId="49" fontId="13" fillId="0" borderId="2" xfId="34" applyNumberFormat="1" applyFont="1" applyBorder="1" applyAlignment="1">
      <alignment horizontal="center" vertical="center"/>
    </xf>
    <xf numFmtId="4" fontId="6" fillId="0" borderId="2" xfId="34" applyNumberFormat="1" applyFont="1" applyBorder="1" applyAlignment="1">
      <alignment horizontal="center" vertical="center" wrapText="1"/>
    </xf>
    <xf numFmtId="164" fontId="6" fillId="0" borderId="2" xfId="48" applyFont="1" applyFill="1" applyBorder="1" applyAlignment="1">
      <alignment horizontal="center" vertical="center" wrapText="1"/>
    </xf>
    <xf numFmtId="4" fontId="6" fillId="39" borderId="6" xfId="34" applyNumberFormat="1" applyFont="1" applyFill="1" applyBorder="1" applyAlignment="1">
      <alignment horizontal="center" vertical="center" wrapText="1"/>
    </xf>
    <xf numFmtId="4" fontId="6" fillId="39" borderId="4" xfId="34" applyNumberFormat="1" applyFont="1" applyFill="1" applyBorder="1" applyAlignment="1">
      <alignment horizontal="center" vertical="center" wrapText="1"/>
    </xf>
    <xf numFmtId="49" fontId="6" fillId="39" borderId="4" xfId="34" applyNumberFormat="1" applyFont="1" applyFill="1" applyBorder="1" applyAlignment="1">
      <alignment horizontal="center" vertical="center"/>
    </xf>
    <xf numFmtId="49" fontId="5" fillId="0" borderId="23" xfId="34" applyNumberFormat="1" applyBorder="1" applyAlignment="1">
      <alignment horizontal="center" vertical="center" wrapText="1"/>
    </xf>
    <xf numFmtId="0" fontId="55" fillId="0" borderId="0" xfId="0" applyFont="1" applyAlignment="1">
      <alignment horizontal="center" vertical="center"/>
    </xf>
    <xf numFmtId="4" fontId="59" fillId="40" borderId="1" xfId="48" applyNumberFormat="1" applyFont="1" applyFill="1" applyBorder="1" applyAlignment="1">
      <alignment horizontal="center" vertical="center" wrapText="1"/>
    </xf>
    <xf numFmtId="4" fontId="54" fillId="0" borderId="0" xfId="0" applyNumberFormat="1" applyFont="1" applyAlignment="1">
      <alignment vertical="center"/>
    </xf>
    <xf numFmtId="0" fontId="54" fillId="0" borderId="0" xfId="0" applyFont="1" applyAlignment="1">
      <alignment horizontal="center" vertical="center"/>
    </xf>
    <xf numFmtId="0" fontId="54" fillId="0" borderId="0" xfId="0" applyFont="1" applyAlignment="1">
      <alignment vertical="center"/>
    </xf>
    <xf numFmtId="4" fontId="59" fillId="40" borderId="2" xfId="48" applyNumberFormat="1" applyFont="1" applyFill="1" applyBorder="1" applyAlignment="1">
      <alignment horizontal="center" vertical="center" wrapText="1"/>
    </xf>
    <xf numFmtId="2" fontId="54" fillId="38" borderId="1" xfId="48" applyNumberFormat="1" applyFont="1" applyFill="1" applyBorder="1" applyAlignment="1">
      <alignment horizontal="center" vertical="center" wrapText="1"/>
    </xf>
    <xf numFmtId="4" fontId="59" fillId="40" borderId="1" xfId="60" applyNumberFormat="1" applyFont="1" applyFill="1" applyBorder="1" applyAlignment="1">
      <alignment horizontal="center" vertical="center" wrapText="1"/>
    </xf>
    <xf numFmtId="0" fontId="64" fillId="0" borderId="0" xfId="34" applyFont="1" applyAlignment="1">
      <alignment vertical="center"/>
    </xf>
    <xf numFmtId="0" fontId="65" fillId="0" borderId="0" xfId="34" applyFont="1" applyAlignment="1">
      <alignment horizontal="left" vertical="center"/>
    </xf>
    <xf numFmtId="0" fontId="65" fillId="0" borderId="0" xfId="34" applyFont="1" applyAlignment="1">
      <alignment horizontal="center" vertical="center"/>
    </xf>
    <xf numFmtId="164" fontId="65" fillId="0" borderId="0" xfId="48" applyFont="1" applyAlignment="1">
      <alignment vertical="center"/>
    </xf>
    <xf numFmtId="0" fontId="66" fillId="0" borderId="0" xfId="34" applyFont="1" applyAlignment="1">
      <alignment horizontal="center" vertical="center"/>
    </xf>
    <xf numFmtId="173" fontId="5" fillId="0" borderId="0" xfId="48" applyNumberFormat="1" applyFont="1" applyAlignment="1">
      <alignment horizontal="center" vertical="center"/>
    </xf>
    <xf numFmtId="173" fontId="5" fillId="0" borderId="0" xfId="48" applyNumberFormat="1" applyFont="1" applyBorder="1" applyAlignment="1">
      <alignment horizontal="center" vertical="center"/>
    </xf>
    <xf numFmtId="173" fontId="65" fillId="0" borderId="0" xfId="48" applyNumberFormat="1" applyFont="1" applyAlignment="1">
      <alignment horizontal="center" vertical="center"/>
    </xf>
    <xf numFmtId="173" fontId="13" fillId="0" borderId="2" xfId="48" applyNumberFormat="1" applyFont="1" applyFill="1" applyBorder="1" applyAlignment="1">
      <alignment horizontal="center" vertical="center" wrapText="1"/>
    </xf>
    <xf numFmtId="173" fontId="5" fillId="0" borderId="1" xfId="48" applyNumberFormat="1" applyFont="1" applyFill="1" applyBorder="1" applyAlignment="1">
      <alignment horizontal="center" vertical="center" wrapText="1"/>
    </xf>
    <xf numFmtId="173" fontId="5" fillId="0" borderId="0" xfId="34" applyNumberFormat="1"/>
    <xf numFmtId="2" fontId="8" fillId="0" borderId="0" xfId="48" applyNumberFormat="1" applyFont="1" applyAlignment="1">
      <alignment horizontal="center" vertical="center"/>
    </xf>
    <xf numFmtId="2" fontId="8" fillId="0" borderId="0" xfId="48" applyNumberFormat="1" applyFont="1" applyBorder="1" applyAlignment="1">
      <alignment horizontal="center" vertical="center"/>
    </xf>
    <xf numFmtId="2" fontId="6" fillId="35" borderId="5" xfId="48" applyNumberFormat="1" applyFont="1" applyFill="1" applyBorder="1" applyAlignment="1">
      <alignment horizontal="center" vertical="center"/>
    </xf>
    <xf numFmtId="2" fontId="6" fillId="36" borderId="5" xfId="0" applyNumberFormat="1" applyFont="1" applyFill="1" applyBorder="1" applyAlignment="1">
      <alignment vertical="center"/>
    </xf>
    <xf numFmtId="2" fontId="6" fillId="35" borderId="5" xfId="0" applyNumberFormat="1" applyFont="1" applyFill="1" applyBorder="1" applyAlignment="1">
      <alignment vertical="center"/>
    </xf>
    <xf numFmtId="2" fontId="5" fillId="0" borderId="0" xfId="0" applyNumberFormat="1" applyFont="1" applyAlignment="1">
      <alignment horizontal="center" vertical="center"/>
    </xf>
    <xf numFmtId="2" fontId="54" fillId="38" borderId="2" xfId="48" applyNumberFormat="1" applyFont="1" applyFill="1" applyBorder="1" applyAlignment="1">
      <alignment horizontal="center" vertical="center" wrapText="1"/>
    </xf>
    <xf numFmtId="2" fontId="8" fillId="0" borderId="68" xfId="48" applyNumberFormat="1" applyFont="1" applyBorder="1" applyAlignment="1">
      <alignment horizontal="center" vertical="center"/>
    </xf>
    <xf numFmtId="2" fontId="55" fillId="0" borderId="0" xfId="0" applyNumberFormat="1" applyFont="1" applyAlignment="1">
      <alignment vertical="center"/>
    </xf>
    <xf numFmtId="2" fontId="5" fillId="0" borderId="0" xfId="0" applyNumberFormat="1" applyFont="1" applyAlignment="1">
      <alignment vertical="center"/>
    </xf>
    <xf numFmtId="4" fontId="5" fillId="0" borderId="2" xfId="0" applyNumberFormat="1" applyFont="1" applyBorder="1" applyAlignment="1">
      <alignment horizontal="center" vertical="center" wrapText="1"/>
    </xf>
    <xf numFmtId="164" fontId="67" fillId="0" borderId="0" xfId="0" applyNumberFormat="1" applyFont="1" applyAlignment="1">
      <alignment vertical="center"/>
    </xf>
    <xf numFmtId="164" fontId="67" fillId="0" borderId="0" xfId="0" applyNumberFormat="1" applyFont="1" applyAlignment="1">
      <alignment horizontal="center" vertical="center"/>
    </xf>
    <xf numFmtId="0" fontId="67" fillId="0" borderId="0" xfId="0" applyFont="1" applyAlignment="1">
      <alignment horizontal="center" vertical="center"/>
    </xf>
    <xf numFmtId="43" fontId="67" fillId="0" borderId="0" xfId="0" applyNumberFormat="1" applyFont="1" applyAlignment="1">
      <alignment horizontal="center" vertical="center"/>
    </xf>
    <xf numFmtId="0" fontId="10" fillId="0" borderId="6" xfId="0" applyFont="1" applyBorder="1" applyAlignment="1">
      <alignment horizontal="center" vertical="center"/>
    </xf>
    <xf numFmtId="0" fontId="10" fillId="0" borderId="5" xfId="0" applyFont="1" applyBorder="1" applyAlignment="1">
      <alignment horizontal="center" vertical="center"/>
    </xf>
    <xf numFmtId="0" fontId="10" fillId="0" borderId="7" xfId="0" applyFont="1" applyBorder="1" applyAlignment="1">
      <alignment horizontal="center" vertical="center"/>
    </xf>
    <xf numFmtId="0" fontId="18" fillId="0" borderId="6" xfId="0" applyFont="1" applyBorder="1" applyAlignment="1">
      <alignment horizontal="center" vertical="center" wrapText="1"/>
    </xf>
    <xf numFmtId="0" fontId="18" fillId="0" borderId="5" xfId="0" applyFont="1" applyBorder="1" applyAlignment="1">
      <alignment horizontal="center" vertical="center" wrapText="1"/>
    </xf>
    <xf numFmtId="0" fontId="18" fillId="0" borderId="7" xfId="0" applyFont="1" applyBorder="1" applyAlignment="1">
      <alignment horizontal="center" vertical="center" wrapText="1"/>
    </xf>
    <xf numFmtId="0" fontId="6" fillId="0" borderId="3" xfId="0" applyFont="1" applyBorder="1" applyAlignment="1">
      <alignment horizontal="center" vertical="center"/>
    </xf>
    <xf numFmtId="0" fontId="6" fillId="0" borderId="9" xfId="0" applyFont="1" applyBorder="1" applyAlignment="1">
      <alignment horizontal="center" vertical="center"/>
    </xf>
    <xf numFmtId="0" fontId="6" fillId="0" borderId="6" xfId="0" applyFont="1" applyBorder="1" applyAlignment="1">
      <alignment horizontal="center" vertical="center"/>
    </xf>
    <xf numFmtId="0" fontId="6" fillId="0" borderId="5" xfId="0" applyFont="1" applyBorder="1" applyAlignment="1">
      <alignment horizontal="center" vertical="center"/>
    </xf>
    <xf numFmtId="0" fontId="18" fillId="40" borderId="15" xfId="0" applyFont="1" applyFill="1" applyBorder="1" applyAlignment="1" applyProtection="1">
      <alignment horizontal="left" vertical="center" wrapText="1"/>
      <protection locked="0"/>
    </xf>
    <xf numFmtId="0" fontId="18" fillId="40" borderId="11" xfId="0" applyFont="1" applyFill="1" applyBorder="1" applyAlignment="1" applyProtection="1">
      <alignment horizontal="left" vertical="center" wrapText="1"/>
      <protection locked="0"/>
    </xf>
    <xf numFmtId="0" fontId="18" fillId="40" borderId="26" xfId="0" applyFont="1" applyFill="1" applyBorder="1" applyAlignment="1" applyProtection="1">
      <alignment horizontal="left" vertical="center" wrapText="1"/>
      <protection locked="0"/>
    </xf>
    <xf numFmtId="0" fontId="18" fillId="40" borderId="16" xfId="0" applyFont="1" applyFill="1" applyBorder="1" applyAlignment="1" applyProtection="1">
      <alignment horizontal="left" vertical="center" wrapText="1"/>
      <protection locked="0"/>
    </xf>
    <xf numFmtId="0" fontId="18" fillId="40" borderId="0" xfId="0" applyFont="1" applyFill="1" applyAlignment="1" applyProtection="1">
      <alignment horizontal="left" vertical="center" wrapText="1"/>
      <protection locked="0"/>
    </xf>
    <xf numFmtId="0" fontId="18" fillId="40" borderId="27" xfId="0" applyFont="1" applyFill="1" applyBorder="1" applyAlignment="1" applyProtection="1">
      <alignment horizontal="left" vertical="center" wrapText="1"/>
      <protection locked="0"/>
    </xf>
    <xf numFmtId="0" fontId="18" fillId="40" borderId="8" xfId="0" applyFont="1" applyFill="1" applyBorder="1" applyAlignment="1" applyProtection="1">
      <alignment horizontal="left" vertical="center" wrapText="1"/>
      <protection locked="0"/>
    </xf>
    <xf numFmtId="0" fontId="18" fillId="40" borderId="3" xfId="0" applyFont="1" applyFill="1" applyBorder="1" applyAlignment="1" applyProtection="1">
      <alignment horizontal="left" vertical="center" wrapText="1"/>
      <protection locked="0"/>
    </xf>
    <xf numFmtId="0" fontId="18" fillId="40" borderId="9" xfId="0" applyFont="1" applyFill="1" applyBorder="1" applyAlignment="1" applyProtection="1">
      <alignment horizontal="left" vertical="center" wrapText="1"/>
      <protection locked="0"/>
    </xf>
    <xf numFmtId="0" fontId="9" fillId="0" borderId="15" xfId="0" applyFont="1" applyBorder="1" applyAlignment="1">
      <alignment horizontal="center" vertical="center"/>
    </xf>
    <xf numFmtId="0" fontId="9" fillId="0" borderId="11" xfId="0" applyFont="1" applyBorder="1" applyAlignment="1">
      <alignment horizontal="center" vertical="center"/>
    </xf>
    <xf numFmtId="0" fontId="9" fillId="0" borderId="26" xfId="0" applyFont="1" applyBorder="1" applyAlignment="1">
      <alignment horizontal="center" vertical="center"/>
    </xf>
    <xf numFmtId="0" fontId="10" fillId="0" borderId="16" xfId="0" applyFont="1" applyBorder="1" applyAlignment="1">
      <alignment horizontal="center" vertical="center"/>
    </xf>
    <xf numFmtId="0" fontId="10" fillId="0" borderId="0" xfId="0" applyFont="1" applyAlignment="1">
      <alignment horizontal="center" vertical="center"/>
    </xf>
    <xf numFmtId="0" fontId="10" fillId="0" borderId="27" xfId="0" applyFont="1" applyBorder="1" applyAlignment="1">
      <alignment horizontal="center" vertical="center"/>
    </xf>
    <xf numFmtId="0" fontId="6" fillId="0" borderId="8" xfId="0" applyFont="1" applyBorder="1" applyAlignment="1">
      <alignment horizontal="center" vertical="center"/>
    </xf>
    <xf numFmtId="0" fontId="6" fillId="0" borderId="0" xfId="0" applyFont="1" applyAlignment="1">
      <alignment horizontal="center" vertical="center"/>
    </xf>
    <xf numFmtId="0" fontId="6" fillId="0" borderId="27" xfId="0" applyFont="1" applyBorder="1" applyAlignment="1">
      <alignment horizontal="center" vertical="center"/>
    </xf>
    <xf numFmtId="0" fontId="6" fillId="0" borderId="7" xfId="0" applyFont="1" applyBorder="1" applyAlignment="1">
      <alignment horizontal="center" vertical="center"/>
    </xf>
    <xf numFmtId="0" fontId="6" fillId="0" borderId="11" xfId="0" applyFont="1" applyBorder="1" applyAlignment="1">
      <alignment horizontal="center" vertical="center"/>
    </xf>
    <xf numFmtId="0" fontId="6" fillId="0" borderId="26" xfId="0" applyFont="1" applyBorder="1" applyAlignment="1">
      <alignment horizontal="center" vertical="center"/>
    </xf>
    <xf numFmtId="0" fontId="62" fillId="0" borderId="0" xfId="0" applyFont="1" applyAlignment="1">
      <alignment horizontal="center" vertical="center"/>
    </xf>
    <xf numFmtId="0" fontId="18" fillId="35" borderId="6" xfId="0" applyFont="1" applyFill="1" applyBorder="1" applyAlignment="1">
      <alignment horizontal="left" vertical="center"/>
    </xf>
    <xf numFmtId="0" fontId="18" fillId="35" borderId="5" xfId="0" applyFont="1" applyFill="1" applyBorder="1" applyAlignment="1">
      <alignment horizontal="left" vertical="center"/>
    </xf>
    <xf numFmtId="164" fontId="6" fillId="0" borderId="0" xfId="48" applyFont="1" applyBorder="1" applyAlignment="1" applyProtection="1">
      <alignment horizontal="center" vertical="center"/>
    </xf>
    <xf numFmtId="0" fontId="13" fillId="0" borderId="3" xfId="0" applyFont="1" applyBorder="1" applyAlignment="1">
      <alignment horizontal="center" vertical="center"/>
    </xf>
    <xf numFmtId="0" fontId="13" fillId="0" borderId="9" xfId="0" applyFont="1" applyBorder="1" applyAlignment="1">
      <alignment horizontal="center" vertical="center"/>
    </xf>
    <xf numFmtId="0" fontId="6" fillId="0" borderId="8" xfId="0" applyFont="1" applyBorder="1" applyAlignment="1">
      <alignment horizontal="center" vertical="center" wrapText="1"/>
    </xf>
    <xf numFmtId="0" fontId="6" fillId="0" borderId="3" xfId="0" applyFont="1" applyBorder="1" applyAlignment="1">
      <alignment horizontal="center" vertical="center" wrapText="1"/>
    </xf>
    <xf numFmtId="0" fontId="6" fillId="0" borderId="9" xfId="0" applyFont="1" applyBorder="1" applyAlignment="1">
      <alignment horizontal="center" vertical="center" wrapText="1"/>
    </xf>
    <xf numFmtId="2" fontId="13" fillId="35" borderId="23" xfId="43" applyNumberFormat="1" applyFont="1" applyFill="1" applyBorder="1" applyAlignment="1">
      <alignment horizontal="left" vertical="center"/>
    </xf>
    <xf numFmtId="2" fontId="13" fillId="35" borderId="18" xfId="43" applyNumberFormat="1" applyFont="1" applyFill="1" applyBorder="1" applyAlignment="1">
      <alignment horizontal="left" vertical="center"/>
    </xf>
    <xf numFmtId="0" fontId="6" fillId="0" borderId="6" xfId="0" applyFont="1" applyBorder="1" applyAlignment="1">
      <alignment horizontal="center" vertical="center" wrapText="1"/>
    </xf>
    <xf numFmtId="0" fontId="6" fillId="0" borderId="5" xfId="0" applyFont="1" applyBorder="1" applyAlignment="1">
      <alignment horizontal="center" vertical="center" wrapText="1"/>
    </xf>
    <xf numFmtId="0" fontId="6" fillId="0" borderId="7" xfId="0" applyFont="1" applyBorder="1" applyAlignment="1">
      <alignment horizontal="center" vertical="center" wrapText="1"/>
    </xf>
    <xf numFmtId="0" fontId="18" fillId="0" borderId="8" xfId="0" applyFont="1" applyBorder="1" applyAlignment="1">
      <alignment horizontal="center" vertical="center"/>
    </xf>
    <xf numFmtId="0" fontId="18" fillId="0" borderId="3" xfId="0" applyFont="1" applyBorder="1" applyAlignment="1">
      <alignment horizontal="center" vertical="center"/>
    </xf>
    <xf numFmtId="0" fontId="18" fillId="0" borderId="9" xfId="0" applyFont="1" applyBorder="1" applyAlignment="1">
      <alignment horizontal="center" vertical="center"/>
    </xf>
    <xf numFmtId="2" fontId="13" fillId="35" borderId="1" xfId="43" applyNumberFormat="1" applyFont="1" applyFill="1" applyBorder="1" applyAlignment="1">
      <alignment horizontal="left" vertical="center"/>
    </xf>
    <xf numFmtId="2" fontId="10" fillId="0" borderId="6" xfId="43" applyNumberFormat="1" applyFont="1" applyBorder="1" applyAlignment="1">
      <alignment horizontal="center" vertical="center"/>
    </xf>
    <xf numFmtId="2" fontId="10" fillId="0" borderId="5" xfId="43" applyNumberFormat="1" applyFont="1" applyBorder="1" applyAlignment="1">
      <alignment horizontal="center" vertical="center"/>
    </xf>
    <xf numFmtId="2" fontId="10" fillId="0" borderId="7" xfId="43" applyNumberFormat="1" applyFont="1" applyBorder="1" applyAlignment="1">
      <alignment horizontal="center" vertical="center"/>
    </xf>
    <xf numFmtId="0" fontId="13" fillId="0" borderId="15" xfId="0" applyFont="1" applyBorder="1" applyAlignment="1">
      <alignment horizontal="center" vertical="center"/>
    </xf>
    <xf numFmtId="0" fontId="13" fillId="0" borderId="11" xfId="0" applyFont="1" applyBorder="1" applyAlignment="1">
      <alignment horizontal="center" vertical="center"/>
    </xf>
    <xf numFmtId="0" fontId="13" fillId="0" borderId="26" xfId="0" applyFont="1" applyBorder="1" applyAlignment="1">
      <alignment horizontal="center" vertical="center"/>
    </xf>
    <xf numFmtId="2" fontId="14" fillId="36" borderId="6" xfId="43" applyNumberFormat="1" applyFont="1" applyFill="1" applyBorder="1" applyAlignment="1">
      <alignment horizontal="center" vertical="center" wrapText="1"/>
    </xf>
    <xf numFmtId="2" fontId="14" fillId="36" borderId="5" xfId="43" applyNumberFormat="1" applyFont="1" applyFill="1" applyBorder="1" applyAlignment="1">
      <alignment horizontal="center" vertical="center" wrapText="1"/>
    </xf>
    <xf numFmtId="2" fontId="13" fillId="0" borderId="10" xfId="43" applyNumberFormat="1" applyFont="1" applyBorder="1" applyAlignment="1">
      <alignment horizontal="center" vertical="center"/>
    </xf>
    <xf numFmtId="2" fontId="13" fillId="0" borderId="12" xfId="43" applyNumberFormat="1" applyFont="1" applyBorder="1" applyAlignment="1">
      <alignment horizontal="center" vertical="center"/>
    </xf>
    <xf numFmtId="2" fontId="13" fillId="0" borderId="6" xfId="43" applyNumberFormat="1" applyFont="1" applyBorder="1" applyAlignment="1">
      <alignment horizontal="right" vertical="center"/>
    </xf>
    <xf numFmtId="2" fontId="13" fillId="0" borderId="5" xfId="43" applyNumberFormat="1" applyFont="1" applyBorder="1" applyAlignment="1">
      <alignment horizontal="right" vertical="center"/>
    </xf>
    <xf numFmtId="2" fontId="13" fillId="0" borderId="7" xfId="43" applyNumberFormat="1" applyFont="1" applyBorder="1" applyAlignment="1">
      <alignment horizontal="right" vertical="center"/>
    </xf>
    <xf numFmtId="2" fontId="12" fillId="0" borderId="3" xfId="43" applyNumberFormat="1" applyBorder="1" applyAlignment="1">
      <alignment horizontal="center"/>
    </xf>
    <xf numFmtId="2" fontId="12" fillId="0" borderId="0" xfId="43" applyNumberFormat="1" applyAlignment="1">
      <alignment horizontal="center"/>
    </xf>
    <xf numFmtId="2" fontId="13" fillId="0" borderId="28" xfId="43" applyNumberFormat="1" applyFont="1" applyBorder="1" applyAlignment="1">
      <alignment horizontal="center" vertical="center"/>
    </xf>
    <xf numFmtId="2" fontId="13" fillId="0" borderId="11" xfId="43" applyNumberFormat="1" applyFont="1" applyBorder="1" applyAlignment="1">
      <alignment horizontal="center" vertical="center"/>
    </xf>
    <xf numFmtId="2" fontId="13" fillId="0" borderId="21" xfId="43" applyNumberFormat="1" applyFont="1" applyBorder="1" applyAlignment="1">
      <alignment horizontal="center" vertical="center"/>
    </xf>
    <xf numFmtId="2" fontId="13" fillId="0" borderId="0" xfId="43" applyNumberFormat="1" applyFont="1" applyAlignment="1">
      <alignment horizontal="center" vertical="center"/>
    </xf>
    <xf numFmtId="2" fontId="13" fillId="0" borderId="29" xfId="43" applyNumberFormat="1" applyFont="1" applyBorder="1" applyAlignment="1">
      <alignment horizontal="center" vertical="center"/>
    </xf>
    <xf numFmtId="2" fontId="13" fillId="0" borderId="3" xfId="43" applyNumberFormat="1" applyFont="1" applyBorder="1" applyAlignment="1">
      <alignment horizontal="center" vertical="center"/>
    </xf>
    <xf numFmtId="2" fontId="13" fillId="35" borderId="2" xfId="43" applyNumberFormat="1" applyFont="1" applyFill="1" applyBorder="1" applyAlignment="1">
      <alignment horizontal="left" vertical="center"/>
    </xf>
    <xf numFmtId="1" fontId="13" fillId="0" borderId="47" xfId="43" applyNumberFormat="1" applyFont="1" applyBorder="1" applyAlignment="1" applyProtection="1">
      <alignment horizontal="center"/>
      <protection locked="0"/>
    </xf>
    <xf numFmtId="1" fontId="13" fillId="0" borderId="30" xfId="43" applyNumberFormat="1" applyFont="1" applyBorder="1" applyAlignment="1" applyProtection="1">
      <alignment horizontal="center"/>
      <protection locked="0"/>
    </xf>
    <xf numFmtId="167" fontId="13" fillId="0" borderId="6" xfId="43" applyNumberFormat="1" applyFont="1" applyBorder="1" applyAlignment="1">
      <alignment horizontal="center" vertical="center"/>
    </xf>
    <xf numFmtId="167" fontId="13" fillId="0" borderId="5" xfId="43" applyNumberFormat="1" applyFont="1" applyBorder="1" applyAlignment="1">
      <alignment horizontal="center" vertical="center"/>
    </xf>
    <xf numFmtId="0" fontId="13" fillId="0" borderId="6" xfId="0" applyFont="1" applyBorder="1" applyAlignment="1">
      <alignment horizontal="center" vertical="center" wrapText="1"/>
    </xf>
    <xf numFmtId="0" fontId="13" fillId="0" borderId="5" xfId="0" applyFont="1" applyBorder="1" applyAlignment="1">
      <alignment horizontal="center" vertical="center" wrapText="1"/>
    </xf>
    <xf numFmtId="2" fontId="13" fillId="0" borderId="67" xfId="43" applyNumberFormat="1" applyFont="1" applyBorder="1" applyAlignment="1">
      <alignment horizontal="center" vertical="center"/>
    </xf>
    <xf numFmtId="2" fontId="13" fillId="0" borderId="66" xfId="43" applyNumberFormat="1" applyFont="1" applyBorder="1" applyAlignment="1">
      <alignment horizontal="center" vertical="center"/>
    </xf>
    <xf numFmtId="1" fontId="13" fillId="0" borderId="48" xfId="43" applyNumberFormat="1" applyFont="1" applyBorder="1" applyAlignment="1" applyProtection="1">
      <alignment horizontal="center"/>
      <protection locked="0"/>
    </xf>
    <xf numFmtId="2" fontId="13" fillId="0" borderId="13" xfId="43" applyNumberFormat="1" applyFont="1" applyBorder="1" applyAlignment="1">
      <alignment horizontal="center" vertical="center"/>
    </xf>
    <xf numFmtId="2" fontId="13" fillId="0" borderId="5" xfId="43" applyNumberFormat="1" applyFont="1" applyBorder="1" applyAlignment="1">
      <alignment horizontal="center"/>
    </xf>
    <xf numFmtId="2" fontId="13" fillId="0" borderId="7" xfId="43" applyNumberFormat="1" applyFont="1" applyBorder="1" applyAlignment="1">
      <alignment horizontal="center"/>
    </xf>
    <xf numFmtId="1" fontId="13" fillId="0" borderId="61" xfId="43" applyNumberFormat="1" applyFont="1" applyBorder="1" applyAlignment="1" applyProtection="1">
      <alignment horizontal="center"/>
      <protection locked="0"/>
    </xf>
    <xf numFmtId="171" fontId="8" fillId="0" borderId="0" xfId="0" applyNumberFormat="1" applyFont="1" applyAlignment="1">
      <alignment horizontal="center" vertical="center"/>
    </xf>
    <xf numFmtId="0" fontId="6" fillId="36" borderId="5" xfId="0" applyFont="1" applyFill="1" applyBorder="1" applyAlignment="1">
      <alignment horizontal="center" vertical="center"/>
    </xf>
    <xf numFmtId="0" fontId="47" fillId="36" borderId="5" xfId="0" applyFont="1" applyFill="1" applyBorder="1" applyAlignment="1">
      <alignment horizontal="center" vertical="center"/>
    </xf>
    <xf numFmtId="0" fontId="6" fillId="0" borderId="0" xfId="0" applyFont="1" applyAlignment="1">
      <alignment vertical="center"/>
    </xf>
    <xf numFmtId="0" fontId="6" fillId="36" borderId="32" xfId="0" applyFont="1" applyFill="1" applyBorder="1" applyAlignment="1">
      <alignment horizontal="center" vertical="center"/>
    </xf>
    <xf numFmtId="0" fontId="6" fillId="36" borderId="33" xfId="0" applyFont="1" applyFill="1" applyBorder="1" applyAlignment="1">
      <alignment horizontal="center" vertical="center"/>
    </xf>
    <xf numFmtId="0" fontId="6" fillId="36" borderId="34" xfId="0" applyFont="1" applyFill="1" applyBorder="1" applyAlignment="1">
      <alignment horizontal="center" vertical="center"/>
    </xf>
    <xf numFmtId="0" fontId="6" fillId="36" borderId="35" xfId="0" applyFont="1" applyFill="1" applyBorder="1" applyAlignment="1">
      <alignment horizontal="center" vertical="center"/>
    </xf>
    <xf numFmtId="10" fontId="6" fillId="36" borderId="36" xfId="0" applyNumberFormat="1" applyFont="1" applyFill="1" applyBorder="1" applyAlignment="1">
      <alignment horizontal="center" vertical="center"/>
    </xf>
    <xf numFmtId="10" fontId="6" fillId="36" borderId="37" xfId="0" applyNumberFormat="1" applyFont="1" applyFill="1" applyBorder="1" applyAlignment="1">
      <alignment horizontal="center" vertical="center"/>
    </xf>
    <xf numFmtId="0" fontId="7" fillId="0" borderId="49" xfId="0" applyFont="1" applyBorder="1" applyAlignment="1">
      <alignment horizontal="center" vertical="center" wrapText="1"/>
    </xf>
    <xf numFmtId="0" fontId="7" fillId="0" borderId="24" xfId="0" applyFont="1" applyBorder="1" applyAlignment="1">
      <alignment horizontal="center" vertical="center" wrapText="1"/>
    </xf>
    <xf numFmtId="0" fontId="7" fillId="0" borderId="18" xfId="0" applyFont="1" applyBorder="1" applyAlignment="1">
      <alignment horizontal="center" vertical="center" wrapText="1"/>
    </xf>
    <xf numFmtId="0" fontId="5" fillId="0" borderId="49" xfId="0" applyFont="1" applyBorder="1" applyAlignment="1">
      <alignment horizontal="left" vertical="center"/>
    </xf>
    <xf numFmtId="0" fontId="5" fillId="0" borderId="24" xfId="0" applyFont="1" applyBorder="1" applyAlignment="1">
      <alignment horizontal="left" vertical="center"/>
    </xf>
    <xf numFmtId="0" fontId="5" fillId="0" borderId="18" xfId="0" applyFont="1" applyBorder="1" applyAlignment="1">
      <alignment horizontal="left" vertical="center"/>
    </xf>
    <xf numFmtId="0" fontId="6" fillId="3" borderId="53" xfId="0" applyFont="1" applyFill="1" applyBorder="1" applyAlignment="1">
      <alignment horizontal="right" vertical="center"/>
    </xf>
    <xf numFmtId="0" fontId="6" fillId="3" borderId="54" xfId="0" applyFont="1" applyFill="1" applyBorder="1" applyAlignment="1">
      <alignment horizontal="right" vertical="center"/>
    </xf>
    <xf numFmtId="0" fontId="6" fillId="3" borderId="55" xfId="0" applyFont="1" applyFill="1" applyBorder="1" applyAlignment="1">
      <alignment horizontal="right" vertical="center"/>
    </xf>
    <xf numFmtId="0" fontId="6" fillId="35" borderId="6" xfId="0" applyFont="1" applyFill="1" applyBorder="1" applyAlignment="1">
      <alignment horizontal="left" vertical="center"/>
    </xf>
    <xf numFmtId="0" fontId="6" fillId="35" borderId="5" xfId="0" applyFont="1" applyFill="1" applyBorder="1" applyAlignment="1">
      <alignment horizontal="left" vertical="center"/>
    </xf>
    <xf numFmtId="0" fontId="6" fillId="35" borderId="7" xfId="0" applyFont="1" applyFill="1" applyBorder="1" applyAlignment="1">
      <alignment horizontal="left" vertical="center"/>
    </xf>
    <xf numFmtId="0" fontId="6" fillId="0" borderId="15" xfId="0" applyFont="1" applyBorder="1" applyAlignment="1">
      <alignment horizontal="right" vertical="center"/>
    </xf>
    <xf numFmtId="0" fontId="6" fillId="0" borderId="16" xfId="0" applyFont="1" applyBorder="1" applyAlignment="1">
      <alignment horizontal="right" vertical="center"/>
    </xf>
    <xf numFmtId="0" fontId="6" fillId="0" borderId="8" xfId="0" applyFont="1" applyBorder="1" applyAlignment="1">
      <alignment horizontal="right" vertical="center"/>
    </xf>
    <xf numFmtId="49" fontId="6" fillId="0" borderId="11" xfId="0" applyNumberFormat="1" applyFont="1" applyBorder="1" applyAlignment="1">
      <alignment horizontal="left" vertical="center"/>
    </xf>
    <xf numFmtId="49" fontId="6" fillId="0" borderId="0" xfId="0" applyNumberFormat="1" applyFont="1" applyAlignment="1">
      <alignment horizontal="left" vertical="center"/>
    </xf>
    <xf numFmtId="49" fontId="6" fillId="0" borderId="3" xfId="0" applyNumberFormat="1" applyFont="1" applyBorder="1" applyAlignment="1">
      <alignment horizontal="left" vertical="center"/>
    </xf>
    <xf numFmtId="0" fontId="24" fillId="0" borderId="26" xfId="0" applyFont="1" applyBorder="1" applyAlignment="1">
      <alignment horizontal="center" vertical="center"/>
    </xf>
    <xf numFmtId="0" fontId="7" fillId="0" borderId="27" xfId="0" applyFont="1" applyBorder="1" applyAlignment="1">
      <alignment horizontal="center" vertical="center"/>
    </xf>
    <xf numFmtId="0" fontId="7" fillId="0" borderId="9" xfId="0" applyFont="1" applyBorder="1" applyAlignment="1">
      <alignment horizontal="center" vertical="center"/>
    </xf>
    <xf numFmtId="49" fontId="20" fillId="0" borderId="11" xfId="0" applyNumberFormat="1" applyFont="1" applyBorder="1" applyAlignment="1">
      <alignment horizontal="center" vertical="center"/>
    </xf>
    <xf numFmtId="49" fontId="20" fillId="0" borderId="3" xfId="0" applyNumberFormat="1" applyFont="1" applyBorder="1" applyAlignment="1">
      <alignment horizontal="center" vertical="center"/>
    </xf>
    <xf numFmtId="49" fontId="6" fillId="0" borderId="11" xfId="0" applyNumberFormat="1" applyFont="1" applyBorder="1" applyAlignment="1">
      <alignment horizontal="center" vertical="center"/>
    </xf>
    <xf numFmtId="0" fontId="0" fillId="0" borderId="11" xfId="0" applyBorder="1" applyAlignment="1">
      <alignment horizontal="center" vertical="center"/>
    </xf>
    <xf numFmtId="0" fontId="0" fillId="0" borderId="3" xfId="0" applyBorder="1" applyAlignment="1">
      <alignment horizontal="center" vertical="center"/>
    </xf>
    <xf numFmtId="0" fontId="6" fillId="39" borderId="49" xfId="0" applyFont="1" applyFill="1" applyBorder="1" applyAlignment="1">
      <alignment horizontal="left" vertical="center"/>
    </xf>
    <xf numFmtId="0" fontId="6" fillId="39" borderId="24" xfId="0" applyFont="1" applyFill="1" applyBorder="1" applyAlignment="1">
      <alignment horizontal="left" vertical="center"/>
    </xf>
    <xf numFmtId="0" fontId="6" fillId="39" borderId="51" xfId="0" applyFont="1" applyFill="1" applyBorder="1" applyAlignment="1">
      <alignment horizontal="left" vertical="center"/>
    </xf>
    <xf numFmtId="0" fontId="6" fillId="3" borderId="49" xfId="0" applyFont="1" applyFill="1" applyBorder="1" applyAlignment="1">
      <alignment horizontal="right" vertical="center"/>
    </xf>
    <xf numFmtId="0" fontId="6" fillId="3" borderId="24" xfId="0" applyFont="1" applyFill="1" applyBorder="1" applyAlignment="1">
      <alignment horizontal="right" vertical="center"/>
    </xf>
    <xf numFmtId="0" fontId="6" fillId="39" borderId="49" xfId="0" applyFont="1" applyFill="1" applyBorder="1" applyAlignment="1">
      <alignment horizontal="left" vertical="center" wrapText="1"/>
    </xf>
    <xf numFmtId="0" fontId="6" fillId="39" borderId="24" xfId="0" applyFont="1" applyFill="1" applyBorder="1" applyAlignment="1">
      <alignment horizontal="left" vertical="center" wrapText="1"/>
    </xf>
    <xf numFmtId="0" fontId="6" fillId="39" borderId="51" xfId="0" applyFont="1" applyFill="1" applyBorder="1" applyAlignment="1">
      <alignment horizontal="left" vertical="center" wrapText="1"/>
    </xf>
    <xf numFmtId="0" fontId="6" fillId="0" borderId="31" xfId="0" applyFont="1" applyBorder="1" applyAlignment="1">
      <alignment horizontal="center" vertical="center"/>
    </xf>
    <xf numFmtId="0" fontId="6" fillId="0" borderId="57" xfId="0" applyFont="1" applyBorder="1" applyAlignment="1">
      <alignment horizontal="center" vertical="center"/>
    </xf>
    <xf numFmtId="0" fontId="6" fillId="39" borderId="47" xfId="0" applyFont="1" applyFill="1" applyBorder="1" applyAlignment="1">
      <alignment horizontal="left" vertical="center"/>
    </xf>
    <xf numFmtId="0" fontId="6" fillId="39" borderId="48" xfId="0" applyFont="1" applyFill="1" applyBorder="1" applyAlignment="1">
      <alignment horizontal="left" vertical="center"/>
    </xf>
    <xf numFmtId="0" fontId="6" fillId="39" borderId="30" xfId="0" applyFont="1" applyFill="1" applyBorder="1" applyAlignment="1">
      <alignment horizontal="left" vertical="center"/>
    </xf>
    <xf numFmtId="49" fontId="6" fillId="39" borderId="4" xfId="34" applyNumberFormat="1" applyFont="1" applyFill="1" applyBorder="1" applyAlignment="1">
      <alignment horizontal="center" vertical="center" wrapText="1"/>
    </xf>
    <xf numFmtId="49" fontId="6" fillId="39" borderId="20" xfId="34" applyNumberFormat="1" applyFont="1" applyFill="1" applyBorder="1" applyAlignment="1">
      <alignment horizontal="center" vertical="center" wrapText="1"/>
    </xf>
    <xf numFmtId="49" fontId="6" fillId="39" borderId="65" xfId="34" applyNumberFormat="1" applyFont="1" applyFill="1" applyBorder="1" applyAlignment="1">
      <alignment horizontal="center" vertical="center" wrapText="1"/>
    </xf>
    <xf numFmtId="49" fontId="6" fillId="39" borderId="19" xfId="34" applyNumberFormat="1" applyFont="1" applyFill="1" applyBorder="1" applyAlignment="1">
      <alignment horizontal="center" vertical="center" wrapText="1"/>
    </xf>
    <xf numFmtId="0" fontId="6" fillId="40" borderId="15" xfId="34" applyFont="1" applyFill="1" applyBorder="1" applyAlignment="1">
      <alignment horizontal="left" vertical="center"/>
    </xf>
    <xf numFmtId="0" fontId="6" fillId="40" borderId="11" xfId="34" applyFont="1" applyFill="1" applyBorder="1"/>
    <xf numFmtId="0" fontId="6" fillId="40" borderId="26" xfId="34" applyFont="1" applyFill="1" applyBorder="1"/>
    <xf numFmtId="0" fontId="6" fillId="40" borderId="16" xfId="34" applyFont="1" applyFill="1" applyBorder="1" applyAlignment="1">
      <alignment horizontal="left" vertical="center"/>
    </xf>
    <xf numFmtId="0" fontId="6" fillId="40" borderId="0" xfId="34" applyFont="1" applyFill="1"/>
    <xf numFmtId="0" fontId="6" fillId="40" borderId="27" xfId="34" applyFont="1" applyFill="1" applyBorder="1"/>
    <xf numFmtId="0" fontId="6" fillId="40" borderId="8" xfId="34" applyFont="1" applyFill="1" applyBorder="1" applyAlignment="1">
      <alignment horizontal="left" vertical="center"/>
    </xf>
    <xf numFmtId="0" fontId="6" fillId="40" borderId="3" xfId="34" applyFont="1" applyFill="1" applyBorder="1"/>
    <xf numFmtId="0" fontId="6" fillId="40" borderId="9" xfId="34" applyFont="1" applyFill="1" applyBorder="1"/>
    <xf numFmtId="0" fontId="9" fillId="0" borderId="6" xfId="34" applyFont="1" applyBorder="1" applyAlignment="1">
      <alignment horizontal="center" vertical="center"/>
    </xf>
    <xf numFmtId="0" fontId="9" fillId="0" borderId="5" xfId="34" applyFont="1" applyBorder="1" applyAlignment="1">
      <alignment horizontal="center" vertical="center"/>
    </xf>
    <xf numFmtId="0" fontId="9" fillId="0" borderId="7" xfId="34" applyFont="1" applyBorder="1" applyAlignment="1">
      <alignment horizontal="center" vertical="center"/>
    </xf>
    <xf numFmtId="164" fontId="6" fillId="0" borderId="0" xfId="48" applyFont="1" applyBorder="1" applyAlignment="1">
      <alignment horizontal="center" vertical="center"/>
    </xf>
    <xf numFmtId="49" fontId="6" fillId="39" borderId="65" xfId="34" applyNumberFormat="1" applyFont="1" applyFill="1" applyBorder="1" applyAlignment="1">
      <alignment horizontal="center" vertical="center"/>
    </xf>
    <xf numFmtId="0" fontId="6" fillId="0" borderId="11" xfId="34" applyFont="1" applyBorder="1" applyAlignment="1">
      <alignment horizontal="left" vertical="center"/>
    </xf>
    <xf numFmtId="0" fontId="6" fillId="0" borderId="26" xfId="34" applyFont="1" applyBorder="1" applyAlignment="1">
      <alignment horizontal="left" vertical="center"/>
    </xf>
    <xf numFmtId="0" fontId="9" fillId="0" borderId="15" xfId="34" applyFont="1" applyBorder="1" applyAlignment="1">
      <alignment horizontal="center"/>
    </xf>
    <xf numFmtId="0" fontId="9" fillId="0" borderId="11" xfId="34" applyFont="1" applyBorder="1" applyAlignment="1">
      <alignment horizontal="center"/>
    </xf>
    <xf numFmtId="0" fontId="9" fillId="0" borderId="26" xfId="34" applyFont="1" applyBorder="1" applyAlignment="1">
      <alignment horizontal="center"/>
    </xf>
    <xf numFmtId="0" fontId="10" fillId="0" borderId="16" xfId="34" applyFont="1" applyBorder="1" applyAlignment="1">
      <alignment horizontal="center" vertical="center"/>
    </xf>
    <xf numFmtId="0" fontId="10" fillId="0" borderId="0" xfId="34" applyFont="1" applyAlignment="1">
      <alignment horizontal="center" vertical="center"/>
    </xf>
    <xf numFmtId="0" fontId="10" fillId="0" borderId="27" xfId="34" applyFont="1" applyBorder="1" applyAlignment="1">
      <alignment horizontal="center" vertical="center"/>
    </xf>
    <xf numFmtId="0" fontId="6" fillId="0" borderId="8" xfId="34" applyFont="1" applyBorder="1" applyAlignment="1">
      <alignment horizontal="center" vertical="top"/>
    </xf>
    <xf numFmtId="0" fontId="6" fillId="0" borderId="3" xfId="34" applyFont="1" applyBorder="1" applyAlignment="1">
      <alignment horizontal="center" vertical="top"/>
    </xf>
    <xf numFmtId="0" fontId="6" fillId="0" borderId="9" xfId="34" applyFont="1" applyBorder="1" applyAlignment="1">
      <alignment horizontal="center" vertical="top"/>
    </xf>
    <xf numFmtId="0" fontId="13" fillId="0" borderId="6" xfId="34" applyFont="1" applyBorder="1" applyAlignment="1">
      <alignment horizontal="center" vertical="center" wrapText="1"/>
    </xf>
    <xf numFmtId="0" fontId="12" fillId="0" borderId="5" xfId="34" applyFont="1" applyBorder="1" applyAlignment="1">
      <alignment horizontal="center" vertical="center" wrapText="1"/>
    </xf>
    <xf numFmtId="0" fontId="12" fillId="0" borderId="7" xfId="34" applyFont="1" applyBorder="1" applyAlignment="1">
      <alignment horizontal="center" vertical="center" wrapText="1"/>
    </xf>
    <xf numFmtId="0" fontId="13" fillId="0" borderId="6" xfId="34" applyFont="1" applyBorder="1" applyAlignment="1">
      <alignment horizontal="center" vertical="center"/>
    </xf>
    <xf numFmtId="0" fontId="13" fillId="0" borderId="7" xfId="34" applyFont="1" applyBorder="1" applyAlignment="1">
      <alignment horizontal="center" vertical="center"/>
    </xf>
    <xf numFmtId="4" fontId="68" fillId="0" borderId="0" xfId="0" applyNumberFormat="1" applyFont="1" applyAlignment="1">
      <alignment horizontal="left" vertical="center"/>
    </xf>
    <xf numFmtId="164" fontId="5" fillId="39" borderId="2" xfId="48" applyFont="1" applyFill="1" applyBorder="1" applyAlignment="1" applyProtection="1">
      <alignment horizontal="center" vertical="center" wrapText="1"/>
    </xf>
    <xf numFmtId="164" fontId="5" fillId="39" borderId="2" xfId="48" applyFont="1" applyFill="1" applyBorder="1" applyAlignment="1">
      <alignment horizontal="center" vertical="center" wrapText="1"/>
    </xf>
    <xf numFmtId="4" fontId="69" fillId="0" borderId="16" xfId="0" applyNumberFormat="1" applyFont="1" applyBorder="1" applyAlignment="1">
      <alignment horizontal="center" vertical="center" wrapText="1"/>
    </xf>
    <xf numFmtId="4" fontId="68" fillId="0" borderId="16" xfId="0" applyNumberFormat="1" applyFont="1" applyBorder="1" applyAlignment="1">
      <alignment horizontal="center" vertical="center" wrapText="1"/>
    </xf>
    <xf numFmtId="4" fontId="68" fillId="0" borderId="0" xfId="0" applyNumberFormat="1" applyFont="1" applyAlignment="1">
      <alignment horizontal="center" vertical="center" wrapText="1"/>
    </xf>
  </cellXfs>
  <cellStyles count="211">
    <cellStyle name="20% - Ênfase1" xfId="1" builtinId="30" customBuiltin="1"/>
    <cellStyle name="20% - Ênfase1 2" xfId="72" xr:uid="{00000000-0005-0000-0000-000001000000}"/>
    <cellStyle name="20% - Ênfase1 2 2" xfId="151" xr:uid="{B611BA0F-1BB4-4863-B037-07FBAD3E3E2B}"/>
    <cellStyle name="20% - Ênfase1 3" xfId="91" xr:uid="{00000000-0005-0000-0000-000002000000}"/>
    <cellStyle name="20% - Ênfase1 3 2" xfId="167" xr:uid="{9DE492BA-54A9-4E09-A1DE-C92EA7932D00}"/>
    <cellStyle name="20% - Ênfase1 4" xfId="118" xr:uid="{8ED3DFE6-1A6E-4BBA-9122-89CA2B19139A}"/>
    <cellStyle name="20% - Ênfase1 5" xfId="193" xr:uid="{C9F256DF-636A-424D-B363-244819B5F773}"/>
    <cellStyle name="20% - Ênfase2" xfId="2" builtinId="34" customBuiltin="1"/>
    <cellStyle name="20% - Ênfase2 2" xfId="74" xr:uid="{00000000-0005-0000-0000-000004000000}"/>
    <cellStyle name="20% - Ênfase2 2 2" xfId="153" xr:uid="{13C4EDC2-5DD1-4BDF-AA3F-FD4BBD14F6BB}"/>
    <cellStyle name="20% - Ênfase2 3" xfId="94" xr:uid="{00000000-0005-0000-0000-000005000000}"/>
    <cellStyle name="20% - Ênfase2 3 2" xfId="170" xr:uid="{509A4E67-4772-45EA-8A3D-EE3FC51E20B6}"/>
    <cellStyle name="20% - Ênfase2 4" xfId="119" xr:uid="{88D5E1CA-D6A2-4130-90BA-4F5050654AF0}"/>
    <cellStyle name="20% - Ênfase2 5" xfId="196" xr:uid="{5685A748-A49C-4F5E-91C1-232AD2F65E0F}"/>
    <cellStyle name="20% - Ênfase3" xfId="3" builtinId="38" customBuiltin="1"/>
    <cellStyle name="20% - Ênfase3 2" xfId="76" xr:uid="{00000000-0005-0000-0000-000007000000}"/>
    <cellStyle name="20% - Ênfase3 2 2" xfId="155" xr:uid="{21A29C20-18EC-4DA3-9270-879DAB253FF4}"/>
    <cellStyle name="20% - Ênfase3 3" xfId="97" xr:uid="{00000000-0005-0000-0000-000008000000}"/>
    <cellStyle name="20% - Ênfase3 3 2" xfId="173" xr:uid="{30EBCBE5-32A8-4FF8-891F-38386290EEC8}"/>
    <cellStyle name="20% - Ênfase3 4" xfId="120" xr:uid="{F1F955D6-01FD-4426-ACCE-B3389FD565C7}"/>
    <cellStyle name="20% - Ênfase3 5" xfId="199" xr:uid="{F9F66708-E1CC-47E2-8456-AB8A6EE44760}"/>
    <cellStyle name="20% - Ênfase4" xfId="4" builtinId="42" customBuiltin="1"/>
    <cellStyle name="20% - Ênfase4 2" xfId="78" xr:uid="{00000000-0005-0000-0000-00000A000000}"/>
    <cellStyle name="20% - Ênfase4 2 2" xfId="157" xr:uid="{0AA802C8-EAC0-406C-85F5-2FAA9E9B4390}"/>
    <cellStyle name="20% - Ênfase4 3" xfId="100" xr:uid="{00000000-0005-0000-0000-00000B000000}"/>
    <cellStyle name="20% - Ênfase4 3 2" xfId="176" xr:uid="{10F6AC8A-EA04-458D-8FA1-4BA50F90CAF5}"/>
    <cellStyle name="20% - Ênfase4 4" xfId="121" xr:uid="{CEC37953-0BCC-4D8D-BF99-480D535B1E8B}"/>
    <cellStyle name="20% - Ênfase4 5" xfId="202" xr:uid="{416D9FBA-5C88-440A-BCA5-0B8D27820126}"/>
    <cellStyle name="20% - Ênfase5" xfId="5" builtinId="46" customBuiltin="1"/>
    <cellStyle name="20% - Ênfase5 2" xfId="80" xr:uid="{00000000-0005-0000-0000-00000D000000}"/>
    <cellStyle name="20% - Ênfase5 2 2" xfId="159" xr:uid="{C5A8BCE3-397D-41AD-A009-1EF949763F3A}"/>
    <cellStyle name="20% - Ênfase5 3" xfId="103" xr:uid="{00000000-0005-0000-0000-00000E000000}"/>
    <cellStyle name="20% - Ênfase5 3 2" xfId="179" xr:uid="{0B6747FE-BBAA-47E5-9108-713D8DBA3FDD}"/>
    <cellStyle name="20% - Ênfase5 4" xfId="122" xr:uid="{E3530665-CF93-44AF-B4C2-34EEE8EFB8F8}"/>
    <cellStyle name="20% - Ênfase5 5" xfId="205" xr:uid="{01A01408-3280-46A2-83D7-FF95DCD195E4}"/>
    <cellStyle name="20% - Ênfase6" xfId="6" builtinId="50" customBuiltin="1"/>
    <cellStyle name="20% - Ênfase6 2" xfId="82" xr:uid="{00000000-0005-0000-0000-000010000000}"/>
    <cellStyle name="20% - Ênfase6 2 2" xfId="161" xr:uid="{A1466B76-A7F9-41F1-AF9E-5142618D3C55}"/>
    <cellStyle name="20% - Ênfase6 3" xfId="106" xr:uid="{00000000-0005-0000-0000-000011000000}"/>
    <cellStyle name="20% - Ênfase6 3 2" xfId="182" xr:uid="{717F6C2A-7FD8-4085-BB2D-768BD18D7176}"/>
    <cellStyle name="20% - Ênfase6 4" xfId="123" xr:uid="{4A133B00-6BA3-40E8-ACC8-FD353B170CEF}"/>
    <cellStyle name="20% - Ênfase6 5" xfId="208" xr:uid="{E0DC7F96-0A16-4331-A559-F9B3E036E431}"/>
    <cellStyle name="40% - Ênfase1" xfId="7" builtinId="31" customBuiltin="1"/>
    <cellStyle name="40% - Ênfase1 2" xfId="73" xr:uid="{00000000-0005-0000-0000-000013000000}"/>
    <cellStyle name="40% - Ênfase1 2 2" xfId="152" xr:uid="{D1C08941-615E-41B0-8750-ECC5F6D92E0A}"/>
    <cellStyle name="40% - Ênfase1 3" xfId="92" xr:uid="{00000000-0005-0000-0000-000014000000}"/>
    <cellStyle name="40% - Ênfase1 3 2" xfId="168" xr:uid="{1B5DDA07-E85D-417F-B983-3D290E6D65C9}"/>
    <cellStyle name="40% - Ênfase1 4" xfId="124" xr:uid="{9F0F08E0-139F-4018-B47D-DA2C2ADE54B1}"/>
    <cellStyle name="40% - Ênfase1 5" xfId="194" xr:uid="{2C0B340A-4498-4C85-9D88-A4D10A42AD64}"/>
    <cellStyle name="40% - Ênfase2" xfId="8" builtinId="35" customBuiltin="1"/>
    <cellStyle name="40% - Ênfase2 2" xfId="75" xr:uid="{00000000-0005-0000-0000-000016000000}"/>
    <cellStyle name="40% - Ênfase2 2 2" xfId="154" xr:uid="{95C78E88-CA81-4E6A-A1BD-3E4C07695463}"/>
    <cellStyle name="40% - Ênfase2 3" xfId="95" xr:uid="{00000000-0005-0000-0000-000017000000}"/>
    <cellStyle name="40% - Ênfase2 3 2" xfId="171" xr:uid="{EAC3414D-D32E-4D1E-8C56-001C80658224}"/>
    <cellStyle name="40% - Ênfase2 4" xfId="125" xr:uid="{B9EAFA0E-2B66-434D-BEAC-5552ACA23A59}"/>
    <cellStyle name="40% - Ênfase2 5" xfId="197" xr:uid="{78BED1EF-18E9-4FD6-9878-5049B4D45621}"/>
    <cellStyle name="40% - Ênfase3" xfId="9" builtinId="39" customBuiltin="1"/>
    <cellStyle name="40% - Ênfase3 2" xfId="77" xr:uid="{00000000-0005-0000-0000-000019000000}"/>
    <cellStyle name="40% - Ênfase3 2 2" xfId="156" xr:uid="{DB08F2EF-6166-4E05-B309-E2E387ED1900}"/>
    <cellStyle name="40% - Ênfase3 3" xfId="98" xr:uid="{00000000-0005-0000-0000-00001A000000}"/>
    <cellStyle name="40% - Ênfase3 3 2" xfId="174" xr:uid="{61C68F3C-6FED-4AED-9524-C61AB5A54F65}"/>
    <cellStyle name="40% - Ênfase3 4" xfId="126" xr:uid="{B3A966FB-AB7E-4775-AA5D-E0E49E2A6EEA}"/>
    <cellStyle name="40% - Ênfase3 5" xfId="200" xr:uid="{1131A87D-A958-421B-AF30-6F5D2BB4D78A}"/>
    <cellStyle name="40% - Ênfase4" xfId="10" builtinId="43" customBuiltin="1"/>
    <cellStyle name="40% - Ênfase4 2" xfId="79" xr:uid="{00000000-0005-0000-0000-00001C000000}"/>
    <cellStyle name="40% - Ênfase4 2 2" xfId="158" xr:uid="{59E11A3D-D141-4EAF-9224-ED8F7CAC9DF1}"/>
    <cellStyle name="40% - Ênfase4 3" xfId="101" xr:uid="{00000000-0005-0000-0000-00001D000000}"/>
    <cellStyle name="40% - Ênfase4 3 2" xfId="177" xr:uid="{615E580C-E8DF-439E-A0C9-11944A2E255D}"/>
    <cellStyle name="40% - Ênfase4 4" xfId="127" xr:uid="{1E627A60-B290-4F58-BFF3-832001CC7DAA}"/>
    <cellStyle name="40% - Ênfase4 5" xfId="203" xr:uid="{A6B6A638-C798-4799-9198-7A8163A51BF2}"/>
    <cellStyle name="40% - Ênfase5" xfId="11" builtinId="47" customBuiltin="1"/>
    <cellStyle name="40% - Ênfase5 2" xfId="81" xr:uid="{00000000-0005-0000-0000-00001F000000}"/>
    <cellStyle name="40% - Ênfase5 2 2" xfId="160" xr:uid="{F75311F8-0EF7-4BD3-93D2-D191427785AF}"/>
    <cellStyle name="40% - Ênfase5 3" xfId="104" xr:uid="{00000000-0005-0000-0000-000020000000}"/>
    <cellStyle name="40% - Ênfase5 3 2" xfId="180" xr:uid="{FE376018-BFAB-4CF4-A377-E3A0F4A4F741}"/>
    <cellStyle name="40% - Ênfase5 4" xfId="128" xr:uid="{E42A02DE-4E58-4B23-AF5C-E8E49D302791}"/>
    <cellStyle name="40% - Ênfase5 5" xfId="206" xr:uid="{A82BF435-FA5E-437E-A475-C91D0DA551B3}"/>
    <cellStyle name="40% - Ênfase6" xfId="12" builtinId="51" customBuiltin="1"/>
    <cellStyle name="40% - Ênfase6 2" xfId="83" xr:uid="{00000000-0005-0000-0000-000022000000}"/>
    <cellStyle name="40% - Ênfase6 2 2" xfId="162" xr:uid="{0B8DCDA0-804F-4BDC-BD14-19B9210F35C9}"/>
    <cellStyle name="40% - Ênfase6 3" xfId="107" xr:uid="{00000000-0005-0000-0000-000023000000}"/>
    <cellStyle name="40% - Ênfase6 3 2" xfId="183" xr:uid="{8AB57797-9E46-49C3-A263-8CD8F5B9A088}"/>
    <cellStyle name="40% - Ênfase6 4" xfId="129" xr:uid="{83DC1916-81BF-4A69-B3EC-43B8856082CA}"/>
    <cellStyle name="40% - Ênfase6 5" xfId="209" xr:uid="{9BF42F73-88DD-47AF-8A83-6F8BC75D81B2}"/>
    <cellStyle name="60% - Ênfase1" xfId="13" builtinId="32" customBuiltin="1"/>
    <cellStyle name="60% - Ênfase1 2" xfId="93" xr:uid="{00000000-0005-0000-0000-000025000000}"/>
    <cellStyle name="60% - Ênfase1 2 2" xfId="169" xr:uid="{4633632E-FEB9-4803-9BE8-DE58F9D9EA08}"/>
    <cellStyle name="60% - Ênfase1 3" xfId="195" xr:uid="{2C048F52-656C-4F99-B892-6BAE2A2122F8}"/>
    <cellStyle name="60% - Ênfase2" xfId="14" builtinId="36" customBuiltin="1"/>
    <cellStyle name="60% - Ênfase2 2" xfId="96" xr:uid="{00000000-0005-0000-0000-000027000000}"/>
    <cellStyle name="60% - Ênfase2 2 2" xfId="172" xr:uid="{6EB64EE1-0CB4-40C3-817B-8A61F69EE8D7}"/>
    <cellStyle name="60% - Ênfase2 3" xfId="198" xr:uid="{8CFE8059-4B8C-4705-AA3B-CC38856E0B12}"/>
    <cellStyle name="60% - Ênfase3" xfId="15" builtinId="40" customBuiltin="1"/>
    <cellStyle name="60% - Ênfase3 2" xfId="99" xr:uid="{00000000-0005-0000-0000-000029000000}"/>
    <cellStyle name="60% - Ênfase3 2 2" xfId="175" xr:uid="{9A28175D-19FE-4FCD-A34E-0F8D8978B01F}"/>
    <cellStyle name="60% - Ênfase3 3" xfId="201" xr:uid="{16BDB9C1-C27C-4519-AC74-A7420C343BE4}"/>
    <cellStyle name="60% - Ênfase4" xfId="16" builtinId="44" customBuiltin="1"/>
    <cellStyle name="60% - Ênfase4 2" xfId="102" xr:uid="{00000000-0005-0000-0000-00002B000000}"/>
    <cellStyle name="60% - Ênfase4 2 2" xfId="178" xr:uid="{3EA6DE64-C91D-4F51-9102-1441F89F2410}"/>
    <cellStyle name="60% - Ênfase4 3" xfId="204" xr:uid="{F27DDED4-777A-4CBF-8C51-90254416D4CA}"/>
    <cellStyle name="60% - Ênfase5" xfId="17" builtinId="48" customBuiltin="1"/>
    <cellStyle name="60% - Ênfase5 2" xfId="105" xr:uid="{00000000-0005-0000-0000-00002D000000}"/>
    <cellStyle name="60% - Ênfase5 2 2" xfId="181" xr:uid="{4BAC1050-627F-42B0-9963-64131B8F2E12}"/>
    <cellStyle name="60% - Ênfase5 3" xfId="207" xr:uid="{A2C9A414-37A3-40D5-B02B-B23E6E4BA9A9}"/>
    <cellStyle name="60% - Ênfase6" xfId="18" builtinId="52" customBuiltin="1"/>
    <cellStyle name="60% - Ênfase6 2" xfId="108" xr:uid="{00000000-0005-0000-0000-00002F000000}"/>
    <cellStyle name="60% - Ênfase6 2 2" xfId="184" xr:uid="{D0BDD585-E21E-485D-A8FE-CC25A61958F4}"/>
    <cellStyle name="60% - Ênfase6 3" xfId="210" xr:uid="{7FD81514-DEF1-49B5-AFA7-4AC8A5E5FE18}"/>
    <cellStyle name="Bom" xfId="19" builtinId="26" customBuiltin="1"/>
    <cellStyle name="Cálculo" xfId="20" builtinId="22" customBuiltin="1"/>
    <cellStyle name="Célula de Verificação" xfId="21" builtinId="23" customBuiltin="1"/>
    <cellStyle name="Célula Vinculada" xfId="22" builtinId="24" customBuiltin="1"/>
    <cellStyle name="Ênfase1" xfId="23" builtinId="29" customBuiltin="1"/>
    <cellStyle name="Ênfase2" xfId="24" builtinId="33" customBuiltin="1"/>
    <cellStyle name="Ênfase3" xfId="25" builtinId="37" customBuiltin="1"/>
    <cellStyle name="Ênfase4" xfId="26" builtinId="41" customBuiltin="1"/>
    <cellStyle name="Ênfase5" xfId="27" builtinId="45" customBuiltin="1"/>
    <cellStyle name="Ênfase6" xfId="28" builtinId="49" customBuiltin="1"/>
    <cellStyle name="Entrada" xfId="29" builtinId="20" customBuiltin="1"/>
    <cellStyle name="Moeda" xfId="117" builtinId="4"/>
    <cellStyle name="Moeda 2" xfId="31" xr:uid="{00000000-0005-0000-0000-00003C000000}"/>
    <cellStyle name="Moeda 2 2" xfId="69" xr:uid="{00000000-0005-0000-0000-00003D000000}"/>
    <cellStyle name="Moeda 2 2 2" xfId="149" xr:uid="{AF4023A7-D14A-4ABD-BA14-BF75E4B2089D}"/>
    <cellStyle name="Moeda 3" xfId="190" xr:uid="{E64D6D41-A346-45F8-9244-654AE10D281E}"/>
    <cellStyle name="Neutro" xfId="32" builtinId="28" customBuiltin="1"/>
    <cellStyle name="Neutro 2" xfId="89" xr:uid="{00000000-0005-0000-0000-00003F000000}"/>
    <cellStyle name="Normal" xfId="0" builtinId="0"/>
    <cellStyle name="Normal 10" xfId="33" xr:uid="{00000000-0005-0000-0000-000041000000}"/>
    <cellStyle name="Normal 10 2" xfId="116" xr:uid="{00000000-0005-0000-0000-000042000000}"/>
    <cellStyle name="Normal 10 3" xfId="130" xr:uid="{A666C7D3-E44F-4D3D-8BC1-9EFF00D1152C}"/>
    <cellStyle name="Normal 11" xfId="87" xr:uid="{00000000-0005-0000-0000-000043000000}"/>
    <cellStyle name="Normal 11 2" xfId="115" xr:uid="{00000000-0005-0000-0000-000044000000}"/>
    <cellStyle name="Normal 11 3" xfId="165" xr:uid="{ECF6E76C-18FE-4B66-9B0A-317B02850010}"/>
    <cellStyle name="Normal 12" xfId="109" xr:uid="{00000000-0005-0000-0000-000045000000}"/>
    <cellStyle name="Normal 12 2" xfId="185" xr:uid="{E0AB06BA-7ACB-4F08-AA58-6465B0C141C7}"/>
    <cellStyle name="Normal 13" xfId="191" xr:uid="{9F47827F-4354-4C7C-809A-E7B090D2B93A}"/>
    <cellStyle name="Normal 15" xfId="34" xr:uid="{00000000-0005-0000-0000-000046000000}"/>
    <cellStyle name="Normal 15 2" xfId="111" xr:uid="{00000000-0005-0000-0000-000047000000}"/>
    <cellStyle name="Normal 15 2 2" xfId="187" xr:uid="{64900333-A3CA-4ADD-BD4F-C6E753397F63}"/>
    <cellStyle name="Normal 2" xfId="35" xr:uid="{00000000-0005-0000-0000-000048000000}"/>
    <cellStyle name="Normal 2 2" xfId="113" xr:uid="{00000000-0005-0000-0000-000049000000}"/>
    <cellStyle name="Normal 2 2 2" xfId="71" xr:uid="{00000000-0005-0000-0000-00004A000000}"/>
    <cellStyle name="Normal 2 2 3" xfId="189" xr:uid="{FA5C231A-B980-4441-A7A1-C9A8A333774F}"/>
    <cellStyle name="Normal 3" xfId="36" xr:uid="{00000000-0005-0000-0000-00004B000000}"/>
    <cellStyle name="Normal 3 2" xfId="62" xr:uid="{00000000-0005-0000-0000-00004C000000}"/>
    <cellStyle name="Normal 3 2 2" xfId="142" xr:uid="{6F5B6BC6-C954-496C-8555-B763F7C154C7}"/>
    <cellStyle name="Normal 3 3" xfId="131" xr:uid="{EDA00306-DE0C-49B3-939B-FB6F78AEC2C6}"/>
    <cellStyle name="Normal 4" xfId="37" xr:uid="{00000000-0005-0000-0000-00004D000000}"/>
    <cellStyle name="Normal 4 2" xfId="61" xr:uid="{00000000-0005-0000-0000-00004E000000}"/>
    <cellStyle name="Normal 4 2 2" xfId="141" xr:uid="{C9BE4452-487B-4F88-B30C-538ABEAE5EF7}"/>
    <cellStyle name="Normal 4 3" xfId="132" xr:uid="{69CDFB01-FEA0-4DF0-ADCA-D9C12F8571DD}"/>
    <cellStyle name="Normal 5" xfId="38" xr:uid="{00000000-0005-0000-0000-00004F000000}"/>
    <cellStyle name="Normal 5 2" xfId="63" xr:uid="{00000000-0005-0000-0000-000050000000}"/>
    <cellStyle name="Normal 5 2 2" xfId="143" xr:uid="{95005ED2-EB7C-4A0C-8BAA-68D8C921C5A3}"/>
    <cellStyle name="Normal 5 3" xfId="133" xr:uid="{9C5E3532-3E98-4A65-80DF-43384A42D203}"/>
    <cellStyle name="Normal 6" xfId="39" xr:uid="{00000000-0005-0000-0000-000051000000}"/>
    <cellStyle name="Normal 6 2" xfId="64" xr:uid="{00000000-0005-0000-0000-000052000000}"/>
    <cellStyle name="Normal 6 2 2" xfId="144" xr:uid="{EA76A607-60D6-4A0F-984C-5E4720EDD5E9}"/>
    <cellStyle name="Normal 6 3" xfId="134" xr:uid="{2472549B-5802-4CF9-A5CA-C494C3BE006B}"/>
    <cellStyle name="Normal 7" xfId="40" xr:uid="{00000000-0005-0000-0000-000053000000}"/>
    <cellStyle name="Normal 7 2" xfId="65" xr:uid="{00000000-0005-0000-0000-000054000000}"/>
    <cellStyle name="Normal 7 2 2" xfId="145" xr:uid="{A83D6BB6-3FC6-4A16-9337-BCF0C66BE914}"/>
    <cellStyle name="Normal 7 3" xfId="135" xr:uid="{7039CF2D-D56D-4867-BF7C-7724A9BB4A8D}"/>
    <cellStyle name="Normal 8" xfId="41" xr:uid="{00000000-0005-0000-0000-000055000000}"/>
    <cellStyle name="Normal 8 2" xfId="68" xr:uid="{00000000-0005-0000-0000-000056000000}"/>
    <cellStyle name="Normal 8 2 2" xfId="148" xr:uid="{9E637B7C-6909-4FF6-A190-BB7D07ECD829}"/>
    <cellStyle name="Normal 8 3" xfId="114" xr:uid="{00000000-0005-0000-0000-000057000000}"/>
    <cellStyle name="Normal 8 4" xfId="136" xr:uid="{0EEB87A0-E682-4C0F-8808-636A5251D9C7}"/>
    <cellStyle name="Normal 9" xfId="42" xr:uid="{00000000-0005-0000-0000-000058000000}"/>
    <cellStyle name="Normal 9 2" xfId="84" xr:uid="{00000000-0005-0000-0000-000059000000}"/>
    <cellStyle name="Normal 9 2 2" xfId="163" xr:uid="{90FF6C4F-4F25-4B49-9CAC-C25D5665FEC3}"/>
    <cellStyle name="Normal 9 3" xfId="137" xr:uid="{2E3C4999-164E-46D4-8496-E4BCE27BE2CA}"/>
    <cellStyle name="Normal_Plan1" xfId="43" xr:uid="{00000000-0005-0000-0000-00005A000000}"/>
    <cellStyle name="Nota 2" xfId="44" xr:uid="{00000000-0005-0000-0000-00005B000000}"/>
    <cellStyle name="Nota 2 2" xfId="85" xr:uid="{00000000-0005-0000-0000-00005C000000}"/>
    <cellStyle name="Nota 2 2 2" xfId="164" xr:uid="{8E7A717C-089F-402E-AA24-D9F8FCA1A062}"/>
    <cellStyle name="Nota 2 3" xfId="138" xr:uid="{786E8916-472B-4170-969C-5599D0B04224}"/>
    <cellStyle name="Nota 3" xfId="90" xr:uid="{00000000-0005-0000-0000-00005D000000}"/>
    <cellStyle name="Nota 3 2" xfId="166" xr:uid="{5DFA5BB0-A1C3-48D3-8505-419CFDFBABC9}"/>
    <cellStyle name="Nota 4" xfId="192" xr:uid="{65576CB5-5DE0-44E3-9EF9-DD6D36850CAD}"/>
    <cellStyle name="Porcentagem" xfId="45" builtinId="5"/>
    <cellStyle name="Porcentagem 2" xfId="46" xr:uid="{00000000-0005-0000-0000-00005F000000}"/>
    <cellStyle name="Porcentagem 3" xfId="86" xr:uid="{00000000-0005-0000-0000-000060000000}"/>
    <cellStyle name="Porcentagem 4" xfId="112" xr:uid="{00000000-0005-0000-0000-000061000000}"/>
    <cellStyle name="Porcentagem 4 2" xfId="188" xr:uid="{D7E95422-2160-45D8-A9A4-5988F8F3BA05}"/>
    <cellStyle name="Ruim" xfId="30" builtinId="27" customBuiltin="1"/>
    <cellStyle name="Saída" xfId="47" builtinId="21" customBuiltin="1"/>
    <cellStyle name="Separador de milhares 2" xfId="49" xr:uid="{00000000-0005-0000-0000-000063000000}"/>
    <cellStyle name="Separador de milhares 2 2" xfId="66" xr:uid="{00000000-0005-0000-0000-000064000000}"/>
    <cellStyle name="Separador de milhares 2 2 2" xfId="146" xr:uid="{B248ECBB-B268-409E-A040-C6B22A0EBBF3}"/>
    <cellStyle name="Separador de milhaȤes" xfId="50" xr:uid="{00000000-0005-0000-0000-000065000000}"/>
    <cellStyle name="Separador de milhaȤes 2" xfId="67" xr:uid="{00000000-0005-0000-0000-000066000000}"/>
    <cellStyle name="Separador de milhaȤes 2 2" xfId="147" xr:uid="{0C2FBAAE-7633-41BF-A8A2-4E56B1FD725A}"/>
    <cellStyle name="Texto de Aviso" xfId="51" builtinId="11" customBuiltin="1"/>
    <cellStyle name="Texto Explicativo" xfId="52" builtinId="53" customBuiltin="1"/>
    <cellStyle name="Título" xfId="53" builtinId="15" customBuiltin="1"/>
    <cellStyle name="Título 1" xfId="54" builtinId="16" customBuiltin="1"/>
    <cellStyle name="Título 2" xfId="55" builtinId="17" customBuiltin="1"/>
    <cellStyle name="Título 3" xfId="56" builtinId="18" customBuiltin="1"/>
    <cellStyle name="Título 4" xfId="57" builtinId="19" customBuiltin="1"/>
    <cellStyle name="Título 5" xfId="88" xr:uid="{00000000-0005-0000-0000-00006E000000}"/>
    <cellStyle name="Total" xfId="58" builtinId="25" customBuiltin="1"/>
    <cellStyle name="Vírgula" xfId="48" builtinId="3"/>
    <cellStyle name="Vírgula 2" xfId="59" xr:uid="{00000000-0005-0000-0000-000071000000}"/>
    <cellStyle name="Vírgula 2 2" xfId="70" xr:uid="{00000000-0005-0000-0000-000072000000}"/>
    <cellStyle name="Vírgula 2 2 2" xfId="150" xr:uid="{D39694DA-2D66-436F-9604-69F86C572537}"/>
    <cellStyle name="Vírgula 2 3" xfId="139" xr:uid="{289AD16D-1B5E-412B-B9F9-06DCB0DAFDEF}"/>
    <cellStyle name="Vírgula 3" xfId="60" xr:uid="{00000000-0005-0000-0000-000073000000}"/>
    <cellStyle name="Vírgula 3 2" xfId="140" xr:uid="{1110B710-376B-4274-B077-F5C31D754316}"/>
    <cellStyle name="Vírgula 4" xfId="110" xr:uid="{00000000-0005-0000-0000-000074000000}"/>
    <cellStyle name="Vírgula 4 2" xfId="186" xr:uid="{4942D538-4E3D-4098-9D74-36728D60BF7C}"/>
  </cellStyles>
  <dxfs count="19">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dxf>
  </dxfs>
  <tableStyles count="0" defaultTableStyle="TableStyleMedium9" defaultPivotStyle="PivotStyleLight16"/>
  <colors>
    <mruColors>
      <color rgb="FFF2F2F2"/>
      <color rgb="FFC5D9F1"/>
      <color rgb="FFFFFF99"/>
      <color rgb="FFC0504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hyperlink" Target="#Busca!A1"/></Relationships>
</file>

<file path=xl/drawings/drawing1.xml><?xml version="1.0" encoding="utf-8"?>
<xdr:wsDr xmlns:xdr="http://schemas.openxmlformats.org/drawingml/2006/spreadsheetDrawing" xmlns:a="http://schemas.openxmlformats.org/drawingml/2006/main">
  <xdr:twoCellAnchor>
    <xdr:from>
      <xdr:col>2</xdr:col>
      <xdr:colOff>676275</xdr:colOff>
      <xdr:row>1</xdr:row>
      <xdr:rowOff>47625</xdr:rowOff>
    </xdr:from>
    <xdr:to>
      <xdr:col>3</xdr:col>
      <xdr:colOff>213783</xdr:colOff>
      <xdr:row>3</xdr:row>
      <xdr:rowOff>169006</xdr:rowOff>
    </xdr:to>
    <xdr:pic>
      <xdr:nvPicPr>
        <xdr:cNvPr id="6" name="Picture 6" descr="brasao PÁDUA">
          <a:extLst>
            <a:ext uri="{FF2B5EF4-FFF2-40B4-BE49-F238E27FC236}">
              <a16:creationId xmlns:a16="http://schemas.microsoft.com/office/drawing/2014/main" id="{F965E47E-2B39-4303-868A-C6BE0B19EE26}"/>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blip>
        <a:srcRect/>
        <a:stretch>
          <a:fillRect/>
        </a:stretch>
      </xdr:blipFill>
      <xdr:spPr bwMode="auto">
        <a:xfrm>
          <a:off x="1190625" y="219075"/>
          <a:ext cx="432858" cy="578581"/>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142875</xdr:colOff>
      <xdr:row>0</xdr:row>
      <xdr:rowOff>38100</xdr:rowOff>
    </xdr:from>
    <xdr:to>
      <xdr:col>2</xdr:col>
      <xdr:colOff>575733</xdr:colOff>
      <xdr:row>2</xdr:row>
      <xdr:rowOff>159481</xdr:rowOff>
    </xdr:to>
    <xdr:pic>
      <xdr:nvPicPr>
        <xdr:cNvPr id="3" name="Picture 6" descr="brasao PÁDUA">
          <a:extLst>
            <a:ext uri="{FF2B5EF4-FFF2-40B4-BE49-F238E27FC236}">
              <a16:creationId xmlns:a16="http://schemas.microsoft.com/office/drawing/2014/main" id="{2996BEB0-D537-4510-9DD9-5BDA2AD01DCE}"/>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blip>
        <a:srcRect/>
        <a:stretch>
          <a:fillRect/>
        </a:stretch>
      </xdr:blipFill>
      <xdr:spPr bwMode="auto">
        <a:xfrm>
          <a:off x="1238250" y="38100"/>
          <a:ext cx="432858" cy="578581"/>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152400</xdr:colOff>
      <xdr:row>1</xdr:row>
      <xdr:rowOff>47625</xdr:rowOff>
    </xdr:from>
    <xdr:to>
      <xdr:col>3</xdr:col>
      <xdr:colOff>585258</xdr:colOff>
      <xdr:row>3</xdr:row>
      <xdr:rowOff>197581</xdr:rowOff>
    </xdr:to>
    <xdr:pic>
      <xdr:nvPicPr>
        <xdr:cNvPr id="3" name="Picture 6" descr="brasao PÁDUA">
          <a:extLst>
            <a:ext uri="{FF2B5EF4-FFF2-40B4-BE49-F238E27FC236}">
              <a16:creationId xmlns:a16="http://schemas.microsoft.com/office/drawing/2014/main" id="{13946FBB-3F89-415C-ADFC-8B5155315667}"/>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blip>
        <a:srcRect/>
        <a:stretch>
          <a:fillRect/>
        </a:stretch>
      </xdr:blipFill>
      <xdr:spPr bwMode="auto">
        <a:xfrm>
          <a:off x="1628775" y="219075"/>
          <a:ext cx="432858" cy="607156"/>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390525</xdr:colOff>
      <xdr:row>1</xdr:row>
      <xdr:rowOff>57150</xdr:rowOff>
    </xdr:from>
    <xdr:to>
      <xdr:col>1</xdr:col>
      <xdr:colOff>823383</xdr:colOff>
      <xdr:row>3</xdr:row>
      <xdr:rowOff>207106</xdr:rowOff>
    </xdr:to>
    <xdr:pic>
      <xdr:nvPicPr>
        <xdr:cNvPr id="3" name="Picture 6" descr="brasao PÁDUA">
          <a:extLst>
            <a:ext uri="{FF2B5EF4-FFF2-40B4-BE49-F238E27FC236}">
              <a16:creationId xmlns:a16="http://schemas.microsoft.com/office/drawing/2014/main" id="{E5D20D5C-45BF-45AC-94AA-F656D772DAE5}"/>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blip>
        <a:srcRect/>
        <a:stretch>
          <a:fillRect/>
        </a:stretch>
      </xdr:blipFill>
      <xdr:spPr bwMode="auto">
        <a:xfrm>
          <a:off x="742950" y="228600"/>
          <a:ext cx="432858" cy="607156"/>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2</xdr:col>
      <xdr:colOff>395818</xdr:colOff>
      <xdr:row>1</xdr:row>
      <xdr:rowOff>28575</xdr:rowOff>
    </xdr:from>
    <xdr:to>
      <xdr:col>3</xdr:col>
      <xdr:colOff>211668</xdr:colOff>
      <xdr:row>3</xdr:row>
      <xdr:rowOff>122586</xdr:rowOff>
    </xdr:to>
    <xdr:pic>
      <xdr:nvPicPr>
        <xdr:cNvPr id="2" name="Picture 6" descr="brasao PÁDUA">
          <a:extLst>
            <a:ext uri="{FF2B5EF4-FFF2-40B4-BE49-F238E27FC236}">
              <a16:creationId xmlns:a16="http://schemas.microsoft.com/office/drawing/2014/main" id="{34948573-99D9-44DD-AB9C-1751CCC2680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24418" y="200025"/>
          <a:ext cx="425450" cy="617886"/>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editAs="absolute">
    <xdr:from>
      <xdr:col>6</xdr:col>
      <xdr:colOff>421217</xdr:colOff>
      <xdr:row>387</xdr:row>
      <xdr:rowOff>26458</xdr:rowOff>
    </xdr:from>
    <xdr:to>
      <xdr:col>6</xdr:col>
      <xdr:colOff>573617</xdr:colOff>
      <xdr:row>388</xdr:row>
      <xdr:rowOff>164042</xdr:rowOff>
    </xdr:to>
    <xdr:pic>
      <xdr:nvPicPr>
        <xdr:cNvPr id="9667" name="Picture 2" descr="Retornar à página de Pesquisa">
          <a:hlinkClick xmlns:r="http://schemas.openxmlformats.org/officeDocument/2006/relationships" r:id="rId1" tooltip="Retornar à página de Pesquisa"/>
          <a:extLst>
            <a:ext uri="{FF2B5EF4-FFF2-40B4-BE49-F238E27FC236}">
              <a16:creationId xmlns:a16="http://schemas.microsoft.com/office/drawing/2014/main" id="{00000000-0008-0000-0600-0000C3250000}"/>
            </a:ext>
          </a:extLst>
        </xdr:cNvPr>
        <xdr:cNvPicPr>
          <a:picLocks noChangeArrowheads="1"/>
        </xdr:cNvPicPr>
      </xdr:nvPicPr>
      <xdr:blipFill>
        <a:blip xmlns:r="http://schemas.openxmlformats.org/officeDocument/2006/relationships" r:embed="rId2" cstate="print"/>
        <a:srcRect/>
        <a:stretch>
          <a:fillRect/>
        </a:stretch>
      </xdr:blipFill>
      <xdr:spPr bwMode="auto">
        <a:xfrm flipH="1">
          <a:off x="8010525" y="71227950"/>
          <a:ext cx="152400" cy="323850"/>
        </a:xfrm>
        <a:prstGeom prst="rect">
          <a:avLst/>
        </a:prstGeom>
        <a:noFill/>
        <a:ln w="9525">
          <a:noFill/>
          <a:miter lim="800000"/>
          <a:headEnd/>
          <a:tailEnd/>
        </a:ln>
      </xdr:spPr>
    </xdr:pic>
    <xdr:clientData fPrintsWithSheet="0"/>
  </xdr:twoCellAnchor>
  <xdr:twoCellAnchor editAs="absolute">
    <xdr:from>
      <xdr:col>6</xdr:col>
      <xdr:colOff>421217</xdr:colOff>
      <xdr:row>440</xdr:row>
      <xdr:rowOff>15875</xdr:rowOff>
    </xdr:from>
    <xdr:to>
      <xdr:col>6</xdr:col>
      <xdr:colOff>573617</xdr:colOff>
      <xdr:row>441</xdr:row>
      <xdr:rowOff>153458</xdr:rowOff>
    </xdr:to>
    <xdr:pic>
      <xdr:nvPicPr>
        <xdr:cNvPr id="9668" name="Picture 3" descr="Retornar à página de Pesquisa">
          <a:hlinkClick xmlns:r="http://schemas.openxmlformats.org/officeDocument/2006/relationships" r:id="rId1" tooltip="Retornar à página de Pesquisa"/>
          <a:extLst>
            <a:ext uri="{FF2B5EF4-FFF2-40B4-BE49-F238E27FC236}">
              <a16:creationId xmlns:a16="http://schemas.microsoft.com/office/drawing/2014/main" id="{00000000-0008-0000-0600-0000C4250000}"/>
            </a:ext>
          </a:extLst>
        </xdr:cNvPr>
        <xdr:cNvPicPr>
          <a:picLocks noChangeArrowheads="1"/>
        </xdr:cNvPicPr>
      </xdr:nvPicPr>
      <xdr:blipFill>
        <a:blip xmlns:r="http://schemas.openxmlformats.org/officeDocument/2006/relationships" r:embed="rId2" cstate="print"/>
        <a:srcRect/>
        <a:stretch>
          <a:fillRect/>
        </a:stretch>
      </xdr:blipFill>
      <xdr:spPr bwMode="auto">
        <a:xfrm flipH="1">
          <a:off x="8010525" y="80943450"/>
          <a:ext cx="152400" cy="323850"/>
        </a:xfrm>
        <a:prstGeom prst="rect">
          <a:avLst/>
        </a:prstGeom>
        <a:noFill/>
        <a:ln w="9525">
          <a:noFill/>
          <a:miter lim="800000"/>
          <a:headEnd/>
          <a:tailEnd/>
        </a:ln>
      </xdr:spPr>
    </xdr:pic>
    <xdr:clientData fPrintsWithSheet="0"/>
  </xdr:twoCellAnchor>
  <xdr:twoCellAnchor editAs="absolute">
    <xdr:from>
      <xdr:col>6</xdr:col>
      <xdr:colOff>411692</xdr:colOff>
      <xdr:row>676</xdr:row>
      <xdr:rowOff>100542</xdr:rowOff>
    </xdr:from>
    <xdr:to>
      <xdr:col>6</xdr:col>
      <xdr:colOff>573617</xdr:colOff>
      <xdr:row>678</xdr:row>
      <xdr:rowOff>58208</xdr:rowOff>
    </xdr:to>
    <xdr:pic>
      <xdr:nvPicPr>
        <xdr:cNvPr id="9669" name="Picture 4" descr="Retornar à página de Pesquisa">
          <a:hlinkClick xmlns:r="http://schemas.openxmlformats.org/officeDocument/2006/relationships" r:id="rId1" tooltip="Retornar à página de Pesquisa"/>
          <a:extLst>
            <a:ext uri="{FF2B5EF4-FFF2-40B4-BE49-F238E27FC236}">
              <a16:creationId xmlns:a16="http://schemas.microsoft.com/office/drawing/2014/main" id="{00000000-0008-0000-0600-0000C5250000}"/>
            </a:ext>
          </a:extLst>
        </xdr:cNvPr>
        <xdr:cNvPicPr>
          <a:picLocks noChangeArrowheads="1"/>
        </xdr:cNvPicPr>
      </xdr:nvPicPr>
      <xdr:blipFill>
        <a:blip xmlns:r="http://schemas.openxmlformats.org/officeDocument/2006/relationships" r:embed="rId2" cstate="print"/>
        <a:srcRect/>
        <a:stretch>
          <a:fillRect/>
        </a:stretch>
      </xdr:blipFill>
      <xdr:spPr bwMode="auto">
        <a:xfrm flipH="1">
          <a:off x="8001000" y="124339350"/>
          <a:ext cx="161925" cy="323850"/>
        </a:xfrm>
        <a:prstGeom prst="rect">
          <a:avLst/>
        </a:prstGeom>
        <a:noFill/>
        <a:ln w="9525">
          <a:noFill/>
          <a:miter lim="800000"/>
          <a:headEnd/>
          <a:tailEnd/>
        </a:ln>
      </xdr:spPr>
    </xdr:pic>
    <xdr:clientData fPrintsWithSheet="0"/>
  </xdr:twoCellAnchor>
  <xdr:twoCellAnchor editAs="absolute">
    <xdr:from>
      <xdr:col>6</xdr:col>
      <xdr:colOff>430742</xdr:colOff>
      <xdr:row>790</xdr:row>
      <xdr:rowOff>68792</xdr:rowOff>
    </xdr:from>
    <xdr:to>
      <xdr:col>7</xdr:col>
      <xdr:colOff>1059</xdr:colOff>
      <xdr:row>792</xdr:row>
      <xdr:rowOff>26458</xdr:rowOff>
    </xdr:to>
    <xdr:pic>
      <xdr:nvPicPr>
        <xdr:cNvPr id="9670" name="Picture 5" descr="Retornar à página de Pesquisa">
          <a:hlinkClick xmlns:r="http://schemas.openxmlformats.org/officeDocument/2006/relationships" r:id="rId1" tooltip="Retornar à página de Pesquisa"/>
          <a:extLst>
            <a:ext uri="{FF2B5EF4-FFF2-40B4-BE49-F238E27FC236}">
              <a16:creationId xmlns:a16="http://schemas.microsoft.com/office/drawing/2014/main" id="{00000000-0008-0000-0600-0000C6250000}"/>
            </a:ext>
          </a:extLst>
        </xdr:cNvPr>
        <xdr:cNvPicPr>
          <a:picLocks noChangeArrowheads="1"/>
        </xdr:cNvPicPr>
      </xdr:nvPicPr>
      <xdr:blipFill>
        <a:blip xmlns:r="http://schemas.openxmlformats.org/officeDocument/2006/relationships" r:embed="rId2" cstate="print"/>
        <a:srcRect/>
        <a:stretch>
          <a:fillRect/>
        </a:stretch>
      </xdr:blipFill>
      <xdr:spPr bwMode="auto">
        <a:xfrm flipH="1">
          <a:off x="8020050" y="145227675"/>
          <a:ext cx="152400" cy="323850"/>
        </a:xfrm>
        <a:prstGeom prst="rect">
          <a:avLst/>
        </a:prstGeom>
        <a:noFill/>
        <a:ln w="9525">
          <a:noFill/>
          <a:miter lim="800000"/>
          <a:headEnd/>
          <a:tailEnd/>
        </a:ln>
      </xdr:spPr>
    </xdr:pic>
    <xdr:clientData fPrintsWithSheet="0"/>
  </xdr:twoCellAnchor>
  <xdr:twoCellAnchor editAs="absolute">
    <xdr:from>
      <xdr:col>6</xdr:col>
      <xdr:colOff>421217</xdr:colOff>
      <xdr:row>966</xdr:row>
      <xdr:rowOff>20108</xdr:rowOff>
    </xdr:from>
    <xdr:to>
      <xdr:col>7</xdr:col>
      <xdr:colOff>1059</xdr:colOff>
      <xdr:row>966</xdr:row>
      <xdr:rowOff>20108</xdr:rowOff>
    </xdr:to>
    <xdr:pic>
      <xdr:nvPicPr>
        <xdr:cNvPr id="9671" name="Picture 6" descr="Retornar à página de Pesquisa">
          <a:hlinkClick xmlns:r="http://schemas.openxmlformats.org/officeDocument/2006/relationships" r:id="rId1" tooltip="Retornar à página de Pesquisa"/>
          <a:extLst>
            <a:ext uri="{FF2B5EF4-FFF2-40B4-BE49-F238E27FC236}">
              <a16:creationId xmlns:a16="http://schemas.microsoft.com/office/drawing/2014/main" id="{00000000-0008-0000-0600-0000C7250000}"/>
            </a:ext>
          </a:extLst>
        </xdr:cNvPr>
        <xdr:cNvPicPr>
          <a:picLocks noChangeArrowheads="1"/>
        </xdr:cNvPicPr>
      </xdr:nvPicPr>
      <xdr:blipFill>
        <a:blip xmlns:r="http://schemas.openxmlformats.org/officeDocument/2006/relationships" r:embed="rId2"/>
        <a:srcRect/>
        <a:stretch>
          <a:fillRect/>
        </a:stretch>
      </xdr:blipFill>
      <xdr:spPr bwMode="auto">
        <a:xfrm flipH="1">
          <a:off x="8010525" y="177479325"/>
          <a:ext cx="161925" cy="0"/>
        </a:xfrm>
        <a:prstGeom prst="rect">
          <a:avLst/>
        </a:prstGeom>
        <a:noFill/>
        <a:ln w="9525">
          <a:noFill/>
          <a:miter lim="800000"/>
          <a:headEnd/>
          <a:tailEnd/>
        </a:ln>
      </xdr:spPr>
    </xdr:pic>
    <xdr:clientData fPrintsWithSheet="0"/>
  </xdr:twoCellAnchor>
  <xdr:twoCellAnchor editAs="absolute">
    <xdr:from>
      <xdr:col>6</xdr:col>
      <xdr:colOff>421217</xdr:colOff>
      <xdr:row>1037</xdr:row>
      <xdr:rowOff>41275</xdr:rowOff>
    </xdr:from>
    <xdr:to>
      <xdr:col>6</xdr:col>
      <xdr:colOff>573617</xdr:colOff>
      <xdr:row>1038</xdr:row>
      <xdr:rowOff>178858</xdr:rowOff>
    </xdr:to>
    <xdr:pic>
      <xdr:nvPicPr>
        <xdr:cNvPr id="9672" name="Picture 7" descr="Retornar à página de Pesquisa">
          <a:hlinkClick xmlns:r="http://schemas.openxmlformats.org/officeDocument/2006/relationships" r:id="rId1" tooltip="Retornar à página de Pesquisa"/>
          <a:extLst>
            <a:ext uri="{FF2B5EF4-FFF2-40B4-BE49-F238E27FC236}">
              <a16:creationId xmlns:a16="http://schemas.microsoft.com/office/drawing/2014/main" id="{00000000-0008-0000-0600-0000C8250000}"/>
            </a:ext>
          </a:extLst>
        </xdr:cNvPr>
        <xdr:cNvPicPr>
          <a:picLocks noChangeArrowheads="1"/>
        </xdr:cNvPicPr>
      </xdr:nvPicPr>
      <xdr:blipFill>
        <a:blip xmlns:r="http://schemas.openxmlformats.org/officeDocument/2006/relationships" r:embed="rId2" cstate="print"/>
        <a:srcRect/>
        <a:stretch>
          <a:fillRect/>
        </a:stretch>
      </xdr:blipFill>
      <xdr:spPr bwMode="auto">
        <a:xfrm flipH="1">
          <a:off x="8010525" y="190528575"/>
          <a:ext cx="152400" cy="323850"/>
        </a:xfrm>
        <a:prstGeom prst="rect">
          <a:avLst/>
        </a:prstGeom>
        <a:noFill/>
        <a:ln w="9525">
          <a:noFill/>
          <a:miter lim="800000"/>
          <a:headEnd/>
          <a:tailEnd/>
        </a:ln>
      </xdr:spPr>
    </xdr:pic>
    <xdr:clientData fPrintsWithSheet="0"/>
  </xdr:twoCellAnchor>
  <xdr:twoCellAnchor editAs="absolute">
    <xdr:from>
      <xdr:col>6</xdr:col>
      <xdr:colOff>421217</xdr:colOff>
      <xdr:row>1112</xdr:row>
      <xdr:rowOff>22225</xdr:rowOff>
    </xdr:from>
    <xdr:to>
      <xdr:col>6</xdr:col>
      <xdr:colOff>573617</xdr:colOff>
      <xdr:row>1113</xdr:row>
      <xdr:rowOff>159808</xdr:rowOff>
    </xdr:to>
    <xdr:pic>
      <xdr:nvPicPr>
        <xdr:cNvPr id="9673" name="Picture 8" descr="Retornar à página de Pesquisa">
          <a:hlinkClick xmlns:r="http://schemas.openxmlformats.org/officeDocument/2006/relationships" r:id="rId1" tooltip="Retornar à página de Pesquisa"/>
          <a:extLst>
            <a:ext uri="{FF2B5EF4-FFF2-40B4-BE49-F238E27FC236}">
              <a16:creationId xmlns:a16="http://schemas.microsoft.com/office/drawing/2014/main" id="{00000000-0008-0000-0600-0000C9250000}"/>
            </a:ext>
          </a:extLst>
        </xdr:cNvPr>
        <xdr:cNvPicPr>
          <a:picLocks noChangeArrowheads="1"/>
        </xdr:cNvPicPr>
      </xdr:nvPicPr>
      <xdr:blipFill>
        <a:blip xmlns:r="http://schemas.openxmlformats.org/officeDocument/2006/relationships" r:embed="rId2" cstate="print"/>
        <a:srcRect/>
        <a:stretch>
          <a:fillRect/>
        </a:stretch>
      </xdr:blipFill>
      <xdr:spPr bwMode="auto">
        <a:xfrm flipH="1">
          <a:off x="8010525" y="204273150"/>
          <a:ext cx="152400" cy="323850"/>
        </a:xfrm>
        <a:prstGeom prst="rect">
          <a:avLst/>
        </a:prstGeom>
        <a:noFill/>
        <a:ln w="9525">
          <a:noFill/>
          <a:miter lim="800000"/>
          <a:headEnd/>
          <a:tailEnd/>
        </a:ln>
      </xdr:spPr>
    </xdr:pic>
    <xdr:clientData fPrintsWithSheet="0"/>
  </xdr:twoCellAnchor>
  <xdr:twoCellAnchor editAs="absolute">
    <xdr:from>
      <xdr:col>6</xdr:col>
      <xdr:colOff>411692</xdr:colOff>
      <xdr:row>1348</xdr:row>
      <xdr:rowOff>5292</xdr:rowOff>
    </xdr:from>
    <xdr:to>
      <xdr:col>6</xdr:col>
      <xdr:colOff>573617</xdr:colOff>
      <xdr:row>1349</xdr:row>
      <xdr:rowOff>142875</xdr:rowOff>
    </xdr:to>
    <xdr:pic>
      <xdr:nvPicPr>
        <xdr:cNvPr id="9674" name="Picture 9" descr="Retornar à página de Pesquisa">
          <a:hlinkClick xmlns:r="http://schemas.openxmlformats.org/officeDocument/2006/relationships" r:id="rId1" tooltip="Retornar à página de Pesquisa"/>
          <a:extLst>
            <a:ext uri="{FF2B5EF4-FFF2-40B4-BE49-F238E27FC236}">
              <a16:creationId xmlns:a16="http://schemas.microsoft.com/office/drawing/2014/main" id="{00000000-0008-0000-0600-0000CA250000}"/>
            </a:ext>
          </a:extLst>
        </xdr:cNvPr>
        <xdr:cNvPicPr>
          <a:picLocks noChangeArrowheads="1"/>
        </xdr:cNvPicPr>
      </xdr:nvPicPr>
      <xdr:blipFill>
        <a:blip xmlns:r="http://schemas.openxmlformats.org/officeDocument/2006/relationships" r:embed="rId2" cstate="print"/>
        <a:srcRect/>
        <a:stretch>
          <a:fillRect/>
        </a:stretch>
      </xdr:blipFill>
      <xdr:spPr bwMode="auto">
        <a:xfrm flipH="1">
          <a:off x="8001000" y="247564275"/>
          <a:ext cx="161925" cy="323850"/>
        </a:xfrm>
        <a:prstGeom prst="rect">
          <a:avLst/>
        </a:prstGeom>
        <a:noFill/>
        <a:ln w="9525">
          <a:noFill/>
          <a:miter lim="800000"/>
          <a:headEnd/>
          <a:tailEnd/>
        </a:ln>
      </xdr:spPr>
    </xdr:pic>
    <xdr:clientData fPrintsWithSheet="0"/>
  </xdr:twoCellAnchor>
  <xdr:twoCellAnchor editAs="absolute">
    <xdr:from>
      <xdr:col>6</xdr:col>
      <xdr:colOff>421217</xdr:colOff>
      <xdr:row>1468</xdr:row>
      <xdr:rowOff>154517</xdr:rowOff>
    </xdr:from>
    <xdr:to>
      <xdr:col>6</xdr:col>
      <xdr:colOff>573617</xdr:colOff>
      <xdr:row>1470</xdr:row>
      <xdr:rowOff>112183</xdr:rowOff>
    </xdr:to>
    <xdr:pic>
      <xdr:nvPicPr>
        <xdr:cNvPr id="9675" name="Picture 10" descr="Retornar à página de Pesquisa">
          <a:hlinkClick xmlns:r="http://schemas.openxmlformats.org/officeDocument/2006/relationships" r:id="rId1" tooltip="Retornar à página de Pesquisa"/>
          <a:extLst>
            <a:ext uri="{FF2B5EF4-FFF2-40B4-BE49-F238E27FC236}">
              <a16:creationId xmlns:a16="http://schemas.microsoft.com/office/drawing/2014/main" id="{00000000-0008-0000-0600-0000CB250000}"/>
            </a:ext>
          </a:extLst>
        </xdr:cNvPr>
        <xdr:cNvPicPr>
          <a:picLocks noChangeArrowheads="1"/>
        </xdr:cNvPicPr>
      </xdr:nvPicPr>
      <xdr:blipFill>
        <a:blip xmlns:r="http://schemas.openxmlformats.org/officeDocument/2006/relationships" r:embed="rId2" cstate="print"/>
        <a:srcRect/>
        <a:stretch>
          <a:fillRect/>
        </a:stretch>
      </xdr:blipFill>
      <xdr:spPr bwMode="auto">
        <a:xfrm flipH="1">
          <a:off x="8010525" y="269738475"/>
          <a:ext cx="152400" cy="323850"/>
        </a:xfrm>
        <a:prstGeom prst="rect">
          <a:avLst/>
        </a:prstGeom>
        <a:noFill/>
        <a:ln w="9525">
          <a:noFill/>
          <a:miter lim="800000"/>
          <a:headEnd/>
          <a:tailEnd/>
        </a:ln>
      </xdr:spPr>
    </xdr:pic>
    <xdr:clientData fPrintsWithSheet="0"/>
  </xdr:twoCellAnchor>
  <xdr:twoCellAnchor editAs="absolute">
    <xdr:from>
      <xdr:col>6</xdr:col>
      <xdr:colOff>421217</xdr:colOff>
      <xdr:row>1765</xdr:row>
      <xdr:rowOff>49742</xdr:rowOff>
    </xdr:from>
    <xdr:to>
      <xdr:col>6</xdr:col>
      <xdr:colOff>573617</xdr:colOff>
      <xdr:row>1767</xdr:row>
      <xdr:rowOff>16933</xdr:rowOff>
    </xdr:to>
    <xdr:pic>
      <xdr:nvPicPr>
        <xdr:cNvPr id="9676" name="Picture 11" descr="Retornar à página de Pesquisa">
          <a:hlinkClick xmlns:r="http://schemas.openxmlformats.org/officeDocument/2006/relationships" r:id="rId1" tooltip="Retornar à página de Pesquisa"/>
          <a:extLst>
            <a:ext uri="{FF2B5EF4-FFF2-40B4-BE49-F238E27FC236}">
              <a16:creationId xmlns:a16="http://schemas.microsoft.com/office/drawing/2014/main" id="{00000000-0008-0000-0600-0000CC250000}"/>
            </a:ext>
          </a:extLst>
        </xdr:cNvPr>
        <xdr:cNvPicPr>
          <a:picLocks noChangeArrowheads="1"/>
        </xdr:cNvPicPr>
      </xdr:nvPicPr>
      <xdr:blipFill>
        <a:blip xmlns:r="http://schemas.openxmlformats.org/officeDocument/2006/relationships" r:embed="rId2" cstate="print"/>
        <a:srcRect/>
        <a:stretch>
          <a:fillRect/>
        </a:stretch>
      </xdr:blipFill>
      <xdr:spPr bwMode="auto">
        <a:xfrm flipH="1">
          <a:off x="8010525" y="324135750"/>
          <a:ext cx="152400" cy="333375"/>
        </a:xfrm>
        <a:prstGeom prst="rect">
          <a:avLst/>
        </a:prstGeom>
        <a:noFill/>
        <a:ln w="9525">
          <a:noFill/>
          <a:miter lim="800000"/>
          <a:headEnd/>
          <a:tailEnd/>
        </a:ln>
      </xdr:spPr>
    </xdr:pic>
    <xdr:clientData fPrintsWithSheet="0"/>
  </xdr:twoCellAnchor>
  <xdr:twoCellAnchor editAs="absolute">
    <xdr:from>
      <xdr:col>6</xdr:col>
      <xdr:colOff>430742</xdr:colOff>
      <xdr:row>2109</xdr:row>
      <xdr:rowOff>80433</xdr:rowOff>
    </xdr:from>
    <xdr:to>
      <xdr:col>7</xdr:col>
      <xdr:colOff>1059</xdr:colOff>
      <xdr:row>2111</xdr:row>
      <xdr:rowOff>38100</xdr:rowOff>
    </xdr:to>
    <xdr:pic>
      <xdr:nvPicPr>
        <xdr:cNvPr id="9677" name="Picture 12" descr="Retornar à página de Pesquisa">
          <a:hlinkClick xmlns:r="http://schemas.openxmlformats.org/officeDocument/2006/relationships" r:id="rId1" tooltip="Retornar à página de Pesquisa"/>
          <a:extLst>
            <a:ext uri="{FF2B5EF4-FFF2-40B4-BE49-F238E27FC236}">
              <a16:creationId xmlns:a16="http://schemas.microsoft.com/office/drawing/2014/main" id="{00000000-0008-0000-0600-0000CD250000}"/>
            </a:ext>
          </a:extLst>
        </xdr:cNvPr>
        <xdr:cNvPicPr>
          <a:picLocks noChangeArrowheads="1"/>
        </xdr:cNvPicPr>
      </xdr:nvPicPr>
      <xdr:blipFill>
        <a:blip xmlns:r="http://schemas.openxmlformats.org/officeDocument/2006/relationships" r:embed="rId2" cstate="print"/>
        <a:srcRect/>
        <a:stretch>
          <a:fillRect/>
        </a:stretch>
      </xdr:blipFill>
      <xdr:spPr bwMode="auto">
        <a:xfrm flipH="1">
          <a:off x="8020050" y="387296025"/>
          <a:ext cx="152400" cy="323850"/>
        </a:xfrm>
        <a:prstGeom prst="rect">
          <a:avLst/>
        </a:prstGeom>
        <a:noFill/>
        <a:ln w="9525">
          <a:noFill/>
          <a:miter lim="800000"/>
          <a:headEnd/>
          <a:tailEnd/>
        </a:ln>
      </xdr:spPr>
    </xdr:pic>
    <xdr:clientData fPrintsWithSheet="0"/>
  </xdr:twoCellAnchor>
  <xdr:twoCellAnchor editAs="absolute">
    <xdr:from>
      <xdr:col>6</xdr:col>
      <xdr:colOff>421217</xdr:colOff>
      <xdr:row>2214</xdr:row>
      <xdr:rowOff>89958</xdr:rowOff>
    </xdr:from>
    <xdr:to>
      <xdr:col>6</xdr:col>
      <xdr:colOff>573617</xdr:colOff>
      <xdr:row>2216</xdr:row>
      <xdr:rowOff>47625</xdr:rowOff>
    </xdr:to>
    <xdr:pic>
      <xdr:nvPicPr>
        <xdr:cNvPr id="9678" name="Picture 13" descr="Retornar à página de Pesquisa">
          <a:hlinkClick xmlns:r="http://schemas.openxmlformats.org/officeDocument/2006/relationships" r:id="rId1" tooltip="Retornar à página de Pesquisa"/>
          <a:extLst>
            <a:ext uri="{FF2B5EF4-FFF2-40B4-BE49-F238E27FC236}">
              <a16:creationId xmlns:a16="http://schemas.microsoft.com/office/drawing/2014/main" id="{00000000-0008-0000-0600-0000CE250000}"/>
            </a:ext>
          </a:extLst>
        </xdr:cNvPr>
        <xdr:cNvPicPr>
          <a:picLocks noChangeArrowheads="1"/>
        </xdr:cNvPicPr>
      </xdr:nvPicPr>
      <xdr:blipFill>
        <a:blip xmlns:r="http://schemas.openxmlformats.org/officeDocument/2006/relationships" r:embed="rId2" cstate="print"/>
        <a:srcRect/>
        <a:stretch>
          <a:fillRect/>
        </a:stretch>
      </xdr:blipFill>
      <xdr:spPr bwMode="auto">
        <a:xfrm flipH="1">
          <a:off x="8010525" y="406574625"/>
          <a:ext cx="152400" cy="323850"/>
        </a:xfrm>
        <a:prstGeom prst="rect">
          <a:avLst/>
        </a:prstGeom>
        <a:noFill/>
        <a:ln w="9525">
          <a:noFill/>
          <a:miter lim="800000"/>
          <a:headEnd/>
          <a:tailEnd/>
        </a:ln>
      </xdr:spPr>
    </xdr:pic>
    <xdr:clientData fPrintsWithSheet="0"/>
  </xdr:twoCellAnchor>
  <xdr:twoCellAnchor editAs="absolute">
    <xdr:from>
      <xdr:col>6</xdr:col>
      <xdr:colOff>449792</xdr:colOff>
      <xdr:row>2487</xdr:row>
      <xdr:rowOff>42333</xdr:rowOff>
    </xdr:from>
    <xdr:to>
      <xdr:col>7</xdr:col>
      <xdr:colOff>20109</xdr:colOff>
      <xdr:row>2489</xdr:row>
      <xdr:rowOff>0</xdr:rowOff>
    </xdr:to>
    <xdr:pic>
      <xdr:nvPicPr>
        <xdr:cNvPr id="9679" name="Picture 14" descr="Retornar à página de Pesquisa">
          <a:hlinkClick xmlns:r="http://schemas.openxmlformats.org/officeDocument/2006/relationships" r:id="rId1" tooltip="Retornar à página de Pesquisa"/>
          <a:extLst>
            <a:ext uri="{FF2B5EF4-FFF2-40B4-BE49-F238E27FC236}">
              <a16:creationId xmlns:a16="http://schemas.microsoft.com/office/drawing/2014/main" id="{00000000-0008-0000-0600-0000CF250000}"/>
            </a:ext>
          </a:extLst>
        </xdr:cNvPr>
        <xdr:cNvPicPr>
          <a:picLocks noChangeArrowheads="1"/>
        </xdr:cNvPicPr>
      </xdr:nvPicPr>
      <xdr:blipFill>
        <a:blip xmlns:r="http://schemas.openxmlformats.org/officeDocument/2006/relationships" r:embed="rId2" cstate="print"/>
        <a:srcRect/>
        <a:stretch>
          <a:fillRect/>
        </a:stretch>
      </xdr:blipFill>
      <xdr:spPr bwMode="auto">
        <a:xfrm flipH="1">
          <a:off x="8039100" y="456628500"/>
          <a:ext cx="152400" cy="323850"/>
        </a:xfrm>
        <a:prstGeom prst="rect">
          <a:avLst/>
        </a:prstGeom>
        <a:noFill/>
        <a:ln w="9525">
          <a:noFill/>
          <a:miter lim="800000"/>
          <a:headEnd/>
          <a:tailEnd/>
        </a:ln>
      </xdr:spPr>
    </xdr:pic>
    <xdr:clientData fPrintsWithSheet="0"/>
  </xdr:twoCellAnchor>
  <xdr:twoCellAnchor editAs="absolute">
    <xdr:from>
      <xdr:col>6</xdr:col>
      <xdr:colOff>421217</xdr:colOff>
      <xdr:row>2843</xdr:row>
      <xdr:rowOff>111125</xdr:rowOff>
    </xdr:from>
    <xdr:to>
      <xdr:col>6</xdr:col>
      <xdr:colOff>573617</xdr:colOff>
      <xdr:row>2845</xdr:row>
      <xdr:rowOff>68792</xdr:rowOff>
    </xdr:to>
    <xdr:pic>
      <xdr:nvPicPr>
        <xdr:cNvPr id="9680" name="Picture 15" descr="Retornar à página de Pesquisa">
          <a:hlinkClick xmlns:r="http://schemas.openxmlformats.org/officeDocument/2006/relationships" r:id="rId1" tooltip="Retornar à página de Pesquisa"/>
          <a:extLst>
            <a:ext uri="{FF2B5EF4-FFF2-40B4-BE49-F238E27FC236}">
              <a16:creationId xmlns:a16="http://schemas.microsoft.com/office/drawing/2014/main" id="{00000000-0008-0000-0600-0000D0250000}"/>
            </a:ext>
          </a:extLst>
        </xdr:cNvPr>
        <xdr:cNvPicPr>
          <a:picLocks noChangeArrowheads="1"/>
        </xdr:cNvPicPr>
      </xdr:nvPicPr>
      <xdr:blipFill>
        <a:blip xmlns:r="http://schemas.openxmlformats.org/officeDocument/2006/relationships" r:embed="rId2" cstate="print"/>
        <a:srcRect/>
        <a:stretch>
          <a:fillRect/>
        </a:stretch>
      </xdr:blipFill>
      <xdr:spPr bwMode="auto">
        <a:xfrm flipH="1">
          <a:off x="8010525" y="522027150"/>
          <a:ext cx="152400" cy="323850"/>
        </a:xfrm>
        <a:prstGeom prst="rect">
          <a:avLst/>
        </a:prstGeom>
        <a:noFill/>
        <a:ln w="9525">
          <a:noFill/>
          <a:miter lim="800000"/>
          <a:headEnd/>
          <a:tailEnd/>
        </a:ln>
      </xdr:spPr>
    </xdr:pic>
    <xdr:clientData fPrintsWithSheet="0"/>
  </xdr:twoCellAnchor>
  <xdr:twoCellAnchor editAs="absolute">
    <xdr:from>
      <xdr:col>6</xdr:col>
      <xdr:colOff>421217</xdr:colOff>
      <xdr:row>3918</xdr:row>
      <xdr:rowOff>58208</xdr:rowOff>
    </xdr:from>
    <xdr:to>
      <xdr:col>6</xdr:col>
      <xdr:colOff>573617</xdr:colOff>
      <xdr:row>3920</xdr:row>
      <xdr:rowOff>15875</xdr:rowOff>
    </xdr:to>
    <xdr:pic>
      <xdr:nvPicPr>
        <xdr:cNvPr id="9681" name="Picture 16" descr="Retornar à página de Pesquisa">
          <a:hlinkClick xmlns:r="http://schemas.openxmlformats.org/officeDocument/2006/relationships" r:id="rId1" tooltip="Retornar à página de Pesquisa"/>
          <a:extLst>
            <a:ext uri="{FF2B5EF4-FFF2-40B4-BE49-F238E27FC236}">
              <a16:creationId xmlns:a16="http://schemas.microsoft.com/office/drawing/2014/main" id="{00000000-0008-0000-0600-0000D1250000}"/>
            </a:ext>
          </a:extLst>
        </xdr:cNvPr>
        <xdr:cNvPicPr>
          <a:picLocks noChangeArrowheads="1"/>
        </xdr:cNvPicPr>
      </xdr:nvPicPr>
      <xdr:blipFill>
        <a:blip xmlns:r="http://schemas.openxmlformats.org/officeDocument/2006/relationships" r:embed="rId2" cstate="print"/>
        <a:srcRect/>
        <a:stretch>
          <a:fillRect/>
        </a:stretch>
      </xdr:blipFill>
      <xdr:spPr bwMode="auto">
        <a:xfrm flipH="1">
          <a:off x="8010525" y="719251800"/>
          <a:ext cx="152400" cy="323850"/>
        </a:xfrm>
        <a:prstGeom prst="rect">
          <a:avLst/>
        </a:prstGeom>
        <a:noFill/>
        <a:ln w="9525">
          <a:noFill/>
          <a:miter lim="800000"/>
          <a:headEnd/>
          <a:tailEnd/>
        </a:ln>
      </xdr:spPr>
    </xdr:pic>
    <xdr:clientData fPrintsWithSheet="0"/>
  </xdr:twoCellAnchor>
  <xdr:twoCellAnchor editAs="absolute">
    <xdr:from>
      <xdr:col>6</xdr:col>
      <xdr:colOff>430742</xdr:colOff>
      <xdr:row>4055</xdr:row>
      <xdr:rowOff>174625</xdr:rowOff>
    </xdr:from>
    <xdr:to>
      <xdr:col>7</xdr:col>
      <xdr:colOff>1059</xdr:colOff>
      <xdr:row>4057</xdr:row>
      <xdr:rowOff>132292</xdr:rowOff>
    </xdr:to>
    <xdr:pic>
      <xdr:nvPicPr>
        <xdr:cNvPr id="9682" name="Picture 17" descr="Retornar à página de Pesquisa">
          <a:hlinkClick xmlns:r="http://schemas.openxmlformats.org/officeDocument/2006/relationships" r:id="rId1" tooltip="Retornar à página de Pesquisa"/>
          <a:extLst>
            <a:ext uri="{FF2B5EF4-FFF2-40B4-BE49-F238E27FC236}">
              <a16:creationId xmlns:a16="http://schemas.microsoft.com/office/drawing/2014/main" id="{00000000-0008-0000-0600-0000D2250000}"/>
            </a:ext>
          </a:extLst>
        </xdr:cNvPr>
        <xdr:cNvPicPr>
          <a:picLocks noChangeArrowheads="1"/>
        </xdr:cNvPicPr>
      </xdr:nvPicPr>
      <xdr:blipFill>
        <a:blip xmlns:r="http://schemas.openxmlformats.org/officeDocument/2006/relationships" r:embed="rId2" cstate="print"/>
        <a:srcRect/>
        <a:stretch>
          <a:fillRect/>
        </a:stretch>
      </xdr:blipFill>
      <xdr:spPr bwMode="auto">
        <a:xfrm flipH="1">
          <a:off x="8020050" y="744512100"/>
          <a:ext cx="152400" cy="323850"/>
        </a:xfrm>
        <a:prstGeom prst="rect">
          <a:avLst/>
        </a:prstGeom>
        <a:noFill/>
        <a:ln w="9525">
          <a:noFill/>
          <a:miter lim="800000"/>
          <a:headEnd/>
          <a:tailEnd/>
        </a:ln>
      </xdr:spPr>
    </xdr:pic>
    <xdr:clientData fPrintsWithSheet="0"/>
  </xdr:twoCellAnchor>
  <xdr:twoCellAnchor editAs="absolute">
    <xdr:from>
      <xdr:col>6</xdr:col>
      <xdr:colOff>430742</xdr:colOff>
      <xdr:row>4146</xdr:row>
      <xdr:rowOff>20108</xdr:rowOff>
    </xdr:from>
    <xdr:to>
      <xdr:col>7</xdr:col>
      <xdr:colOff>1059</xdr:colOff>
      <xdr:row>4147</xdr:row>
      <xdr:rowOff>157692</xdr:rowOff>
    </xdr:to>
    <xdr:pic>
      <xdr:nvPicPr>
        <xdr:cNvPr id="9683" name="Picture 18" descr="Retornar à página de Pesquisa">
          <a:hlinkClick xmlns:r="http://schemas.openxmlformats.org/officeDocument/2006/relationships" r:id="rId1" tooltip="Retornar à página de Pesquisa"/>
          <a:extLst>
            <a:ext uri="{FF2B5EF4-FFF2-40B4-BE49-F238E27FC236}">
              <a16:creationId xmlns:a16="http://schemas.microsoft.com/office/drawing/2014/main" id="{00000000-0008-0000-0600-0000D3250000}"/>
            </a:ext>
          </a:extLst>
        </xdr:cNvPr>
        <xdr:cNvPicPr>
          <a:picLocks noChangeArrowheads="1"/>
        </xdr:cNvPicPr>
      </xdr:nvPicPr>
      <xdr:blipFill>
        <a:blip xmlns:r="http://schemas.openxmlformats.org/officeDocument/2006/relationships" r:embed="rId2" cstate="print"/>
        <a:srcRect/>
        <a:stretch>
          <a:fillRect/>
        </a:stretch>
      </xdr:blipFill>
      <xdr:spPr bwMode="auto">
        <a:xfrm flipH="1">
          <a:off x="8020050" y="761057025"/>
          <a:ext cx="152400" cy="323850"/>
        </a:xfrm>
        <a:prstGeom prst="rect">
          <a:avLst/>
        </a:prstGeom>
        <a:noFill/>
        <a:ln w="9525">
          <a:noFill/>
          <a:miter lim="800000"/>
          <a:headEnd/>
          <a:tailEnd/>
        </a:ln>
      </xdr:spPr>
    </xdr:pic>
    <xdr:clientData fPrintsWithSheet="0"/>
  </xdr:twoCellAnchor>
  <xdr:twoCellAnchor editAs="absolute">
    <xdr:from>
      <xdr:col>6</xdr:col>
      <xdr:colOff>440267</xdr:colOff>
      <xdr:row>4469</xdr:row>
      <xdr:rowOff>133350</xdr:rowOff>
    </xdr:from>
    <xdr:to>
      <xdr:col>7</xdr:col>
      <xdr:colOff>10584</xdr:colOff>
      <xdr:row>4471</xdr:row>
      <xdr:rowOff>91017</xdr:rowOff>
    </xdr:to>
    <xdr:pic>
      <xdr:nvPicPr>
        <xdr:cNvPr id="9684" name="Picture 19" descr="Retornar à página de Pesquisa">
          <a:hlinkClick xmlns:r="http://schemas.openxmlformats.org/officeDocument/2006/relationships" r:id="rId1" tooltip="Retornar à página de Pesquisa"/>
          <a:extLst>
            <a:ext uri="{FF2B5EF4-FFF2-40B4-BE49-F238E27FC236}">
              <a16:creationId xmlns:a16="http://schemas.microsoft.com/office/drawing/2014/main" id="{00000000-0008-0000-0600-0000D4250000}"/>
            </a:ext>
          </a:extLst>
        </xdr:cNvPr>
        <xdr:cNvPicPr>
          <a:picLocks noChangeArrowheads="1"/>
        </xdr:cNvPicPr>
      </xdr:nvPicPr>
      <xdr:blipFill>
        <a:blip xmlns:r="http://schemas.openxmlformats.org/officeDocument/2006/relationships" r:embed="rId2" cstate="print"/>
        <a:srcRect/>
        <a:stretch>
          <a:fillRect/>
        </a:stretch>
      </xdr:blipFill>
      <xdr:spPr bwMode="auto">
        <a:xfrm flipH="1">
          <a:off x="8029575" y="820445400"/>
          <a:ext cx="152400" cy="323850"/>
        </a:xfrm>
        <a:prstGeom prst="rect">
          <a:avLst/>
        </a:prstGeom>
        <a:noFill/>
        <a:ln w="9525">
          <a:noFill/>
          <a:miter lim="800000"/>
          <a:headEnd/>
          <a:tailEnd/>
        </a:ln>
      </xdr:spPr>
    </xdr:pic>
    <xdr:clientData fPrintsWithSheet="0"/>
  </xdr:twoCellAnchor>
  <xdr:twoCellAnchor editAs="absolute">
    <xdr:from>
      <xdr:col>6</xdr:col>
      <xdr:colOff>421217</xdr:colOff>
      <xdr:row>4837</xdr:row>
      <xdr:rowOff>122767</xdr:rowOff>
    </xdr:from>
    <xdr:to>
      <xdr:col>6</xdr:col>
      <xdr:colOff>573617</xdr:colOff>
      <xdr:row>4839</xdr:row>
      <xdr:rowOff>80433</xdr:rowOff>
    </xdr:to>
    <xdr:pic>
      <xdr:nvPicPr>
        <xdr:cNvPr id="9685" name="Picture 20" descr="Retornar à página de Pesquisa">
          <a:hlinkClick xmlns:r="http://schemas.openxmlformats.org/officeDocument/2006/relationships" r:id="rId1" tooltip="Retornar à página de Pesquisa"/>
          <a:extLst>
            <a:ext uri="{FF2B5EF4-FFF2-40B4-BE49-F238E27FC236}">
              <a16:creationId xmlns:a16="http://schemas.microsoft.com/office/drawing/2014/main" id="{00000000-0008-0000-0600-0000D5250000}"/>
            </a:ext>
          </a:extLst>
        </xdr:cNvPr>
        <xdr:cNvPicPr>
          <a:picLocks noChangeArrowheads="1"/>
        </xdr:cNvPicPr>
      </xdr:nvPicPr>
      <xdr:blipFill>
        <a:blip xmlns:r="http://schemas.openxmlformats.org/officeDocument/2006/relationships" r:embed="rId2" cstate="print"/>
        <a:srcRect/>
        <a:stretch>
          <a:fillRect/>
        </a:stretch>
      </xdr:blipFill>
      <xdr:spPr bwMode="auto">
        <a:xfrm flipH="1">
          <a:off x="8010525" y="887968125"/>
          <a:ext cx="152400" cy="323850"/>
        </a:xfrm>
        <a:prstGeom prst="rect">
          <a:avLst/>
        </a:prstGeom>
        <a:noFill/>
        <a:ln w="9525">
          <a:noFill/>
          <a:miter lim="800000"/>
          <a:headEnd/>
          <a:tailEnd/>
        </a:ln>
      </xdr:spPr>
    </xdr:pic>
    <xdr:clientData fPrintsWithSheet="0"/>
  </xdr:twoCellAnchor>
  <xdr:twoCellAnchor editAs="absolute">
    <xdr:from>
      <xdr:col>6</xdr:col>
      <xdr:colOff>421217</xdr:colOff>
      <xdr:row>5429</xdr:row>
      <xdr:rowOff>133350</xdr:rowOff>
    </xdr:from>
    <xdr:to>
      <xdr:col>6</xdr:col>
      <xdr:colOff>573617</xdr:colOff>
      <xdr:row>5431</xdr:row>
      <xdr:rowOff>91017</xdr:rowOff>
    </xdr:to>
    <xdr:pic>
      <xdr:nvPicPr>
        <xdr:cNvPr id="9686" name="Picture 21" descr="Retornar à página de Pesquisa">
          <a:hlinkClick xmlns:r="http://schemas.openxmlformats.org/officeDocument/2006/relationships" r:id="rId1" tooltip="Retornar à página de Pesquisa"/>
          <a:extLst>
            <a:ext uri="{FF2B5EF4-FFF2-40B4-BE49-F238E27FC236}">
              <a16:creationId xmlns:a16="http://schemas.microsoft.com/office/drawing/2014/main" id="{00000000-0008-0000-0600-0000D6250000}"/>
            </a:ext>
          </a:extLst>
        </xdr:cNvPr>
        <xdr:cNvPicPr>
          <a:picLocks noChangeArrowheads="1"/>
        </xdr:cNvPicPr>
      </xdr:nvPicPr>
      <xdr:blipFill>
        <a:blip xmlns:r="http://schemas.openxmlformats.org/officeDocument/2006/relationships" r:embed="rId2" cstate="print"/>
        <a:srcRect/>
        <a:stretch>
          <a:fillRect/>
        </a:stretch>
      </xdr:blipFill>
      <xdr:spPr bwMode="auto">
        <a:xfrm flipH="1">
          <a:off x="8010525" y="996619800"/>
          <a:ext cx="152400" cy="323850"/>
        </a:xfrm>
        <a:prstGeom prst="rect">
          <a:avLst/>
        </a:prstGeom>
        <a:noFill/>
        <a:ln w="9525">
          <a:noFill/>
          <a:miter lim="800000"/>
          <a:headEnd/>
          <a:tailEnd/>
        </a:ln>
      </xdr:spPr>
    </xdr:pic>
    <xdr:clientData fPrintsWithSheet="0"/>
  </xdr:twoCellAnchor>
  <xdr:twoCellAnchor editAs="absolute">
    <xdr:from>
      <xdr:col>6</xdr:col>
      <xdr:colOff>430742</xdr:colOff>
      <xdr:row>5630</xdr:row>
      <xdr:rowOff>15875</xdr:rowOff>
    </xdr:from>
    <xdr:to>
      <xdr:col>7</xdr:col>
      <xdr:colOff>1059</xdr:colOff>
      <xdr:row>5631</xdr:row>
      <xdr:rowOff>153458</xdr:rowOff>
    </xdr:to>
    <xdr:pic>
      <xdr:nvPicPr>
        <xdr:cNvPr id="9687" name="Picture 22" descr="Retornar à página de Pesquisa">
          <a:hlinkClick xmlns:r="http://schemas.openxmlformats.org/officeDocument/2006/relationships" r:id="rId1" tooltip="Retornar à página de Pesquisa"/>
          <a:extLst>
            <a:ext uri="{FF2B5EF4-FFF2-40B4-BE49-F238E27FC236}">
              <a16:creationId xmlns:a16="http://schemas.microsoft.com/office/drawing/2014/main" id="{00000000-0008-0000-0600-0000D7250000}"/>
            </a:ext>
          </a:extLst>
        </xdr:cNvPr>
        <xdr:cNvPicPr>
          <a:picLocks noChangeArrowheads="1"/>
        </xdr:cNvPicPr>
      </xdr:nvPicPr>
      <xdr:blipFill>
        <a:blip xmlns:r="http://schemas.openxmlformats.org/officeDocument/2006/relationships" r:embed="rId2" cstate="print"/>
        <a:srcRect/>
        <a:stretch>
          <a:fillRect/>
        </a:stretch>
      </xdr:blipFill>
      <xdr:spPr bwMode="auto">
        <a:xfrm flipH="1">
          <a:off x="8020050" y="1033386300"/>
          <a:ext cx="152400" cy="323850"/>
        </a:xfrm>
        <a:prstGeom prst="rect">
          <a:avLst/>
        </a:prstGeom>
        <a:noFill/>
        <a:ln w="9525">
          <a:noFill/>
          <a:miter lim="800000"/>
          <a:headEnd/>
          <a:tailEnd/>
        </a:ln>
      </xdr:spPr>
    </xdr:pic>
    <xdr:clientData fPrintsWithSheet="0"/>
  </xdr:twoCellAnchor>
  <xdr:twoCellAnchor editAs="absolute">
    <xdr:from>
      <xdr:col>6</xdr:col>
      <xdr:colOff>421217</xdr:colOff>
      <xdr:row>5705</xdr:row>
      <xdr:rowOff>15875</xdr:rowOff>
    </xdr:from>
    <xdr:to>
      <xdr:col>6</xdr:col>
      <xdr:colOff>573617</xdr:colOff>
      <xdr:row>5706</xdr:row>
      <xdr:rowOff>143933</xdr:rowOff>
    </xdr:to>
    <xdr:pic>
      <xdr:nvPicPr>
        <xdr:cNvPr id="9688" name="Picture 23" descr="Retornar à página de Pesquisa">
          <a:hlinkClick xmlns:r="http://schemas.openxmlformats.org/officeDocument/2006/relationships" r:id="rId1" tooltip="Retornar à página de Pesquisa"/>
          <a:extLst>
            <a:ext uri="{FF2B5EF4-FFF2-40B4-BE49-F238E27FC236}">
              <a16:creationId xmlns:a16="http://schemas.microsoft.com/office/drawing/2014/main" id="{00000000-0008-0000-0600-0000D8250000}"/>
            </a:ext>
          </a:extLst>
        </xdr:cNvPr>
        <xdr:cNvPicPr>
          <a:picLocks noChangeArrowheads="1"/>
        </xdr:cNvPicPr>
      </xdr:nvPicPr>
      <xdr:blipFill>
        <a:blip xmlns:r="http://schemas.openxmlformats.org/officeDocument/2006/relationships" r:embed="rId2" cstate="print"/>
        <a:srcRect/>
        <a:stretch>
          <a:fillRect/>
        </a:stretch>
      </xdr:blipFill>
      <xdr:spPr bwMode="auto">
        <a:xfrm flipH="1">
          <a:off x="8010525" y="1047149925"/>
          <a:ext cx="152400" cy="314325"/>
        </a:xfrm>
        <a:prstGeom prst="rect">
          <a:avLst/>
        </a:prstGeom>
        <a:noFill/>
        <a:ln w="9525">
          <a:noFill/>
          <a:miter lim="800000"/>
          <a:headEnd/>
          <a:tailEnd/>
        </a:ln>
      </xdr:spPr>
    </xdr:pic>
    <xdr:clientData fPrint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dadosEmopmod.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dadosEmopmod.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Users\Daflon\Documents\PMSSA\URBANIZA&#199;&#195;O%20DE%20SSA%20-%20900%20MIL\PLANILHA_MULTIPLA_V3_05\PLANILHA%20M&#218;LTIPLA%20V3.0.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dosEmopmod"/>
      <sheetName val="PLANILHA ATUALIZADA"/>
      <sheetName val="#REF"/>
    </sheetNames>
    <sheetDataSet>
      <sheetData sheetId="0" refreshError="1"/>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dosEmopmod"/>
      <sheetName val="PLANILHA ATUALIZADA"/>
      <sheetName val="#REF"/>
    </sheetNames>
    <sheetDataSet>
      <sheetData sheetId="0" refreshError="1"/>
      <sheetData sheetId="1" refreshError="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NU"/>
      <sheetName val="DADOS"/>
      <sheetName val="NOVO"/>
      <sheetName val="BDI"/>
      <sheetName val="ORÇAMENTO"/>
      <sheetName val="CÁLCULO"/>
      <sheetName val="EVENTOS"/>
      <sheetName val="CRONO"/>
      <sheetName val="CRONOPLE"/>
      <sheetName val="PLE"/>
      <sheetName val="QCI"/>
      <sheetName val="BM"/>
      <sheetName val="RRE"/>
      <sheetName val="OFÍCIO"/>
    </sheetNames>
    <sheetDataSet>
      <sheetData sheetId="0"/>
      <sheetData sheetId="1"/>
      <sheetData sheetId="2"/>
      <sheetData sheetId="3">
        <row r="138">
          <cell r="A138" t="str">
            <v>(SELECIONAR)</v>
          </cell>
        </row>
        <row r="139">
          <cell r="A139" t="str">
            <v>Construção e Reforma de Edifícios</v>
          </cell>
        </row>
        <row r="140">
          <cell r="A140" t="str">
            <v>Construção de Praças Urbanas, Rodovias, Ferrovias e recapeamento e pavimentação de vias urbanas</v>
          </cell>
        </row>
        <row r="141">
          <cell r="A141" t="str">
            <v>Construção de Redes de Abastecimento de Água, Coleta de Esgoto</v>
          </cell>
        </row>
        <row r="142">
          <cell r="A142" t="str">
            <v>Construção e Manutenção de Estações e Redes de Distribuição de Energia Elétrica</v>
          </cell>
        </row>
        <row r="143">
          <cell r="A143" t="str">
            <v>Obras Portuárias, Marítimas e Fluviais</v>
          </cell>
        </row>
        <row r="144">
          <cell r="A144" t="str">
            <v>Fornecimento de Materiais e Equipamentos (aquisição indireta - em conjunto com licitação de obras)</v>
          </cell>
        </row>
        <row r="145">
          <cell r="A145" t="str">
            <v>Fornecimento de Materiais e Equipamentos (aquisição direta)</v>
          </cell>
        </row>
        <row r="146">
          <cell r="A146" t="str">
            <v>Estudos e Projetos, Planos e Gerenciamento e outros correlatos</v>
          </cell>
        </row>
      </sheetData>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T143"/>
  <sheetViews>
    <sheetView tabSelected="1" view="pageBreakPreview" zoomScale="90" zoomScaleNormal="90" zoomScaleSheetLayoutView="90" workbookViewId="0">
      <selection activeCell="B7" sqref="B7:F7"/>
    </sheetView>
  </sheetViews>
  <sheetFormatPr defaultColWidth="9.140625" defaultRowHeight="12.75" x14ac:dyDescent="0.2"/>
  <cols>
    <col min="1" max="1" width="1.42578125" style="1" customWidth="1"/>
    <col min="2" max="2" width="5" style="1" bestFit="1" customWidth="1"/>
    <col min="3" max="3" width="14.7109375" style="3" customWidth="1"/>
    <col min="4" max="4" width="67.42578125" style="2" customWidth="1"/>
    <col min="5" max="5" width="8.7109375" style="3" bestFit="1" customWidth="1"/>
    <col min="6" max="6" width="9.85546875" style="4" bestFit="1" customWidth="1"/>
    <col min="7" max="7" width="11.28515625" style="3" bestFit="1" customWidth="1"/>
    <col min="8" max="8" width="12.5703125" style="3" bestFit="1" customWidth="1"/>
    <col min="9" max="9" width="13.7109375" style="5" bestFit="1" customWidth="1"/>
    <col min="10" max="10" width="15.7109375" style="9" customWidth="1"/>
    <col min="11" max="11" width="8.7109375" style="9" hidden="1" customWidth="1"/>
    <col min="12" max="12" width="10" style="1" bestFit="1" customWidth="1"/>
    <col min="13" max="13" width="11.140625" style="1" bestFit="1" customWidth="1"/>
    <col min="14" max="14" width="12.7109375" style="1" bestFit="1" customWidth="1"/>
    <col min="15" max="15" width="30.5703125" style="1" bestFit="1" customWidth="1"/>
    <col min="16" max="16" width="12.7109375" style="1" bestFit="1" customWidth="1"/>
    <col min="17" max="16384" width="9.140625" style="1"/>
  </cols>
  <sheetData>
    <row r="1" spans="2:20" ht="13.5" thickBot="1" x14ac:dyDescent="0.25"/>
    <row r="2" spans="2:20" ht="18" customHeight="1" x14ac:dyDescent="0.2">
      <c r="B2" s="320" t="s">
        <v>8</v>
      </c>
      <c r="C2" s="321"/>
      <c r="D2" s="321"/>
      <c r="E2" s="321"/>
      <c r="F2" s="321"/>
      <c r="G2" s="321"/>
      <c r="H2" s="321"/>
      <c r="I2" s="322"/>
      <c r="J2" s="468" t="s">
        <v>33298</v>
      </c>
    </row>
    <row r="3" spans="2:20" ht="18" customHeight="1" x14ac:dyDescent="0.2">
      <c r="B3" s="323" t="s">
        <v>9</v>
      </c>
      <c r="C3" s="324"/>
      <c r="D3" s="324"/>
      <c r="E3" s="324"/>
      <c r="F3" s="324"/>
      <c r="G3" s="324"/>
      <c r="H3" s="324"/>
      <c r="I3" s="325"/>
      <c r="J3" s="468" t="s">
        <v>33296</v>
      </c>
    </row>
    <row r="4" spans="2:20" ht="18" customHeight="1" thickBot="1" x14ac:dyDescent="0.25">
      <c r="B4" s="326" t="s">
        <v>30384</v>
      </c>
      <c r="C4" s="307"/>
      <c r="D4" s="307"/>
      <c r="E4" s="307"/>
      <c r="F4" s="307"/>
      <c r="G4" s="327"/>
      <c r="H4" s="327"/>
      <c r="I4" s="328"/>
      <c r="J4" s="472" t="s">
        <v>33299</v>
      </c>
      <c r="K4" s="473"/>
      <c r="L4" s="473"/>
      <c r="M4" s="473"/>
      <c r="N4" s="473"/>
      <c r="O4" s="473"/>
      <c r="P4" s="473"/>
      <c r="Q4" s="473"/>
      <c r="R4" s="473"/>
      <c r="S4" s="473"/>
      <c r="T4" s="473"/>
    </row>
    <row r="5" spans="2:20" ht="32.25" customHeight="1" thickBot="1" x14ac:dyDescent="0.25">
      <c r="B5" s="304" t="s">
        <v>30611</v>
      </c>
      <c r="C5" s="305"/>
      <c r="D5" s="305"/>
      <c r="E5" s="305"/>
      <c r="F5" s="306"/>
      <c r="G5" s="309" t="s">
        <v>29</v>
      </c>
      <c r="H5" s="310"/>
      <c r="I5" s="329"/>
      <c r="J5" s="472"/>
      <c r="K5" s="473"/>
      <c r="L5" s="473"/>
      <c r="M5" s="473"/>
      <c r="N5" s="473"/>
      <c r="O5" s="473"/>
      <c r="P5" s="473"/>
      <c r="Q5" s="473"/>
      <c r="R5" s="473"/>
      <c r="S5" s="473"/>
      <c r="T5" s="473"/>
    </row>
    <row r="6" spans="2:20" ht="6.75" customHeight="1" thickBot="1" x14ac:dyDescent="0.25">
      <c r="B6" s="3"/>
      <c r="D6" s="3"/>
      <c r="F6" s="63"/>
      <c r="I6" s="64"/>
    </row>
    <row r="7" spans="2:20" ht="15.6" customHeight="1" x14ac:dyDescent="0.2">
      <c r="B7" s="311" t="s">
        <v>30513</v>
      </c>
      <c r="C7" s="312"/>
      <c r="D7" s="312"/>
      <c r="E7" s="312"/>
      <c r="F7" s="313"/>
      <c r="G7" s="330" t="s">
        <v>30605</v>
      </c>
      <c r="H7" s="330"/>
      <c r="I7" s="331"/>
    </row>
    <row r="8" spans="2:20" ht="15" customHeight="1" thickBot="1" x14ac:dyDescent="0.25">
      <c r="B8" s="314" t="s">
        <v>30514</v>
      </c>
      <c r="C8" s="315"/>
      <c r="D8" s="315"/>
      <c r="E8" s="315"/>
      <c r="F8" s="316"/>
      <c r="G8" s="147" t="s">
        <v>33196</v>
      </c>
      <c r="H8" s="307" t="s">
        <v>22</v>
      </c>
      <c r="I8" s="308"/>
    </row>
    <row r="9" spans="2:20" ht="13.5" customHeight="1" thickBot="1" x14ac:dyDescent="0.25">
      <c r="B9" s="317" t="s">
        <v>30515</v>
      </c>
      <c r="C9" s="318"/>
      <c r="D9" s="318"/>
      <c r="E9" s="318"/>
      <c r="F9" s="319"/>
      <c r="G9" s="309" t="s">
        <v>12</v>
      </c>
      <c r="H9" s="310"/>
      <c r="I9" s="65">
        <f>'% B.D.I detalhado'!I44</f>
        <v>0.27750000000000008</v>
      </c>
    </row>
    <row r="10" spans="2:20" ht="6.75" customHeight="1" thickBot="1" x14ac:dyDescent="0.25">
      <c r="F10" s="63"/>
      <c r="I10" s="64"/>
      <c r="K10" s="81"/>
    </row>
    <row r="11" spans="2:20" ht="24" customHeight="1" thickBot="1" x14ac:dyDescent="0.25">
      <c r="B11" s="301" t="s">
        <v>33300</v>
      </c>
      <c r="C11" s="302"/>
      <c r="D11" s="302"/>
      <c r="E11" s="302"/>
      <c r="F11" s="302"/>
      <c r="G11" s="302"/>
      <c r="H11" s="302"/>
      <c r="I11" s="303"/>
    </row>
    <row r="12" spans="2:20" ht="6.75" customHeight="1" thickBot="1" x14ac:dyDescent="0.25">
      <c r="F12" s="66"/>
      <c r="G12" s="335"/>
      <c r="H12" s="335"/>
      <c r="I12" s="335"/>
    </row>
    <row r="13" spans="2:20" ht="26.25" customHeight="1" thickBot="1" x14ac:dyDescent="0.25">
      <c r="B13" s="6" t="s">
        <v>3</v>
      </c>
      <c r="C13" s="6" t="s">
        <v>26077</v>
      </c>
      <c r="D13" s="6" t="s">
        <v>4</v>
      </c>
      <c r="E13" s="6" t="s">
        <v>5</v>
      </c>
      <c r="F13" s="67" t="s">
        <v>6</v>
      </c>
      <c r="G13" s="68" t="s">
        <v>7</v>
      </c>
      <c r="H13" s="7" t="s">
        <v>10</v>
      </c>
      <c r="I13" s="69" t="s">
        <v>11</v>
      </c>
      <c r="J13" s="471" t="s">
        <v>33297</v>
      </c>
      <c r="K13" s="468"/>
    </row>
    <row r="14" spans="2:20" ht="4.5" customHeight="1" thickBot="1" x14ac:dyDescent="0.25">
      <c r="B14" s="165"/>
      <c r="C14" s="166"/>
      <c r="D14" s="167"/>
      <c r="E14" s="166"/>
      <c r="F14" s="168"/>
      <c r="G14" s="166"/>
      <c r="H14" s="166"/>
      <c r="I14" s="169"/>
      <c r="J14" s="471"/>
      <c r="K14" s="468"/>
    </row>
    <row r="15" spans="2:20" ht="15.75" thickBot="1" x14ac:dyDescent="0.25">
      <c r="B15" s="49">
        <v>1</v>
      </c>
      <c r="C15" s="50"/>
      <c r="D15" s="51" t="s">
        <v>30553</v>
      </c>
      <c r="E15" s="52"/>
      <c r="F15" s="52"/>
      <c r="G15" s="52"/>
      <c r="H15" s="52"/>
      <c r="I15" s="106">
        <f>ROUND(SUM(I16:I29),2)</f>
        <v>0</v>
      </c>
      <c r="J15" s="471"/>
      <c r="K15" s="468"/>
    </row>
    <row r="16" spans="2:20" ht="25.5" x14ac:dyDescent="0.2">
      <c r="B16" s="70" t="s">
        <v>0</v>
      </c>
      <c r="C16" s="108" t="s">
        <v>1784</v>
      </c>
      <c r="D16" s="157" t="str">
        <f>VLOOKUP(C16,'CATÁLOGO EMOP'!$A$2:$C$23506,2)</f>
        <v>PLACA DE IDENTIFICACAO DE OBRA PUBLICA,INCLUSIVE PINTURA E SUPORTES DE MADEIRA.FORNECIMENTO E COLOCACAO</v>
      </c>
      <c r="E16" s="70" t="str">
        <f>VLOOKUP(C16,'CATÁLOGO EMOP'!$A$2:$C$23506,3)</f>
        <v>M2</v>
      </c>
      <c r="F16" s="469">
        <f>ROUND('MEMORIA CALCULO'!F14,2)</f>
        <v>2</v>
      </c>
      <c r="G16" s="146"/>
      <c r="H16" s="139">
        <f>IF(G16&lt;=J16,K16,"Valor Acima da Ref.")</f>
        <v>0</v>
      </c>
      <c r="I16" s="148">
        <f>ROUND(F16*H16,2)</f>
        <v>0</v>
      </c>
      <c r="J16" s="73">
        <f>VLOOKUP(C16,BOLETIM!$A$1:$B$23502,2)</f>
        <v>519.75</v>
      </c>
      <c r="K16" s="9">
        <f>IF(G16&gt;J16,FALSE,ROUND((G16*$I$9)+G16,2))</f>
        <v>0</v>
      </c>
    </row>
    <row r="17" spans="2:14" ht="25.5" x14ac:dyDescent="0.2">
      <c r="B17" s="110" t="s">
        <v>1</v>
      </c>
      <c r="C17" s="105" t="s">
        <v>3184</v>
      </c>
      <c r="D17" s="71" t="str">
        <f>VLOOKUP(C17,'CATÁLOGO EMOP'!$A$2:$C$23506,2)</f>
        <v>MONTAGEM E DESMONTAGEM DE ANDAIME COM ELEMENTOS TUBULARES,CONSIDERANDO-SE A AREA VERTICAL RECOBERTA</v>
      </c>
      <c r="E17" s="110" t="str">
        <f>VLOOKUP(C17,'CATÁLOGO EMOP'!$A$2:$C$23506,3)</f>
        <v>M2</v>
      </c>
      <c r="F17" s="469">
        <f>ROUND('MEMORIA CALCULO'!F15,2)</f>
        <v>48.75</v>
      </c>
      <c r="G17" s="162"/>
      <c r="H17" s="163">
        <f>IF(G17&lt;=J17,K17,"Valor Acima da Ref.")</f>
        <v>0</v>
      </c>
      <c r="I17" s="164">
        <f>ROUND(F17*H17,2)</f>
        <v>0</v>
      </c>
      <c r="J17" s="73">
        <f>VLOOKUP(C17,BOLETIM!$A$1:$B$23502,2)</f>
        <v>6.9</v>
      </c>
      <c r="K17" s="9">
        <f t="shared" ref="K17:K19" si="0">IF(G17&gt;J17,FALSE,ROUND((G17*$I$9)+G17,2))</f>
        <v>0</v>
      </c>
    </row>
    <row r="18" spans="2:14" ht="51" x14ac:dyDescent="0.2">
      <c r="B18" s="70" t="s">
        <v>2</v>
      </c>
      <c r="C18" s="105" t="s">
        <v>3180</v>
      </c>
      <c r="D18" s="71" t="str">
        <f>VLOOKUP(C18,'CATÁLOGO EMOP'!$A$2:$C$23506,2)</f>
        <v>LOCACAO DE PASSARELA METALICA,PERFURADA,PARA ANDAIME METALICO TUBULAR,INCLUSIVE TRANSPORTE,CARGA E DESCARGA,EXCLUSIVE ANDAIME TUBULAR E MOVIMENTACAO (VIDE ITEM 05.008.0008)</v>
      </c>
      <c r="E18" s="110" t="str">
        <f>VLOOKUP(C18,'CATÁLOGO EMOP'!$A$2:$C$23506,3)</f>
        <v>M2XMES</v>
      </c>
      <c r="F18" s="469">
        <f>ROUND('MEMORIA CALCULO'!F16,2)</f>
        <v>27.75</v>
      </c>
      <c r="G18" s="162"/>
      <c r="H18" s="163">
        <f t="shared" ref="H18" si="1">IF(G18&lt;=J18,K18,"Valor Acima da Ref.")</f>
        <v>0</v>
      </c>
      <c r="I18" s="164">
        <f t="shared" ref="I18" si="2">ROUND(F18*H18,2)</f>
        <v>0</v>
      </c>
      <c r="J18" s="73">
        <f>VLOOKUP(C18,BOLETIM!$A$1:$B$23502,2)</f>
        <v>66</v>
      </c>
      <c r="K18" s="9">
        <f t="shared" si="0"/>
        <v>0</v>
      </c>
      <c r="M18" s="247"/>
    </row>
    <row r="19" spans="2:14" ht="76.5" x14ac:dyDescent="0.2">
      <c r="B19" s="110" t="s">
        <v>30454</v>
      </c>
      <c r="C19" s="105" t="s">
        <v>3170</v>
      </c>
      <c r="D19" s="71" t="str">
        <f>VLOOKUP(C19,'CATÁLOGO EMOP'!$A$2:$C$23506,2)</f>
        <v>LOCACAO DE ANDAIME COM ELEMENTOS TUBULARES SOBRE SAPATAS FIXAS,CONSIDERANDO-SE A AREA DA PROJECAO VERTICAL DO ANDAIME EPAGO PELO TEMPO NECESSARIO A SUA UTILIZACAO,EXCLUSIVE TRANSPORTE DOS ELEMENTOS DO ANDAIME ATE A OBRA,PLATAFORMA OU PASSARELA DE PINHO,MONTAGEM E DESMONTAGEM DOS ANDAIMES</v>
      </c>
      <c r="E19" s="110" t="str">
        <f>VLOOKUP(C19,'CATÁLOGO EMOP'!$A$2:$C$23506,3)</f>
        <v>M2XMES</v>
      </c>
      <c r="F19" s="469">
        <f>ROUND('MEMORIA CALCULO'!F17,2)</f>
        <v>243.75</v>
      </c>
      <c r="G19" s="162"/>
      <c r="H19" s="163">
        <f t="shared" ref="H19:H29" si="3">IF(G19&lt;=J19,K19,"Valor Acima da Ref.")</f>
        <v>0</v>
      </c>
      <c r="I19" s="164">
        <f t="shared" ref="I19:I29" si="4">ROUND(F19*H19,2)</f>
        <v>0</v>
      </c>
      <c r="J19" s="73">
        <f>VLOOKUP(C19,BOLETIM!$A$1:$B$23502,2)</f>
        <v>15</v>
      </c>
      <c r="K19" s="9">
        <f t="shared" si="0"/>
        <v>0</v>
      </c>
      <c r="M19" s="211"/>
      <c r="N19" s="211"/>
    </row>
    <row r="20" spans="2:14" ht="51" x14ac:dyDescent="0.2">
      <c r="B20" s="70" t="s">
        <v>30455</v>
      </c>
      <c r="C20" s="105" t="s">
        <v>3514</v>
      </c>
      <c r="D20" s="71" t="str">
        <f>VLOOKUP(C20,'CATÁLOGO EMOP'!$A$2:$C$23506,2)</f>
        <v>PLASTICO NA COR PRETA,DESTINADO A PROTECAO DE TELHADOS,MOVEIS E PISOS,COM 0,15MM DE ESPESSURA,REUTILIZADO 5 VEZES,INCLUSIVE RETIRADA.FORNECIMENTO E COLOCACAO</v>
      </c>
      <c r="E20" s="110" t="str">
        <f>VLOOKUP(C20,'CATÁLOGO EMOP'!$A$2:$C$23506,3)</f>
        <v>M2</v>
      </c>
      <c r="F20" s="469">
        <f>ROUND('MEMORIA CALCULO'!F18,2)</f>
        <v>979.09</v>
      </c>
      <c r="G20" s="162"/>
      <c r="H20" s="163">
        <f t="shared" si="3"/>
        <v>0</v>
      </c>
      <c r="I20" s="164">
        <f t="shared" si="4"/>
        <v>0</v>
      </c>
      <c r="J20" s="73">
        <f>VLOOKUP(C20,BOLETIM!$A$1:$B$23502,2)</f>
        <v>1.28</v>
      </c>
      <c r="K20" s="9">
        <f t="shared" ref="K20" si="5">IF(G20&gt;J20,FALSE,ROUND((G20*$I$9)+G20,2))</f>
        <v>0</v>
      </c>
    </row>
    <row r="21" spans="2:14" ht="38.25" x14ac:dyDescent="0.2">
      <c r="B21" s="110" t="s">
        <v>30572</v>
      </c>
      <c r="C21" s="105" t="s">
        <v>2598</v>
      </c>
      <c r="D21" s="71" t="str">
        <f>VLOOKUP(C21,'CATÁLOGO EMOP'!$A$2:$C$23506,2)</f>
        <v>DEMOLICAO MANUAL DE PISO CIMENTADO E DA RESPECTIVA BASE DE CONCRETO,OU PASSEIO DE CONCRETO,INCLUSIVE EMPILHAMENTO LATERAL DENTRO DO CANTEIRO DE SERVICO</v>
      </c>
      <c r="E21" s="110" t="str">
        <f>VLOOKUP(C21,'CATÁLOGO EMOP'!$A$2:$C$23506,3)</f>
        <v>M2</v>
      </c>
      <c r="F21" s="469">
        <f>ROUND('MEMORIA CALCULO'!F19,2)</f>
        <v>5.5</v>
      </c>
      <c r="G21" s="162"/>
      <c r="H21" s="163">
        <f t="shared" si="3"/>
        <v>0</v>
      </c>
      <c r="I21" s="164">
        <f t="shared" si="4"/>
        <v>0</v>
      </c>
      <c r="J21" s="73">
        <f>VLOOKUP(C21,BOLETIM!$A$1:$B$23502,2)</f>
        <v>23.46</v>
      </c>
      <c r="K21" s="9">
        <f t="shared" ref="K21" si="6">IF(G21&gt;J21,FALSE,ROUND((G21*$I$9)+G21,2))</f>
        <v>0</v>
      </c>
    </row>
    <row r="22" spans="2:14" ht="25.5" x14ac:dyDescent="0.2">
      <c r="B22" s="70" t="s">
        <v>30606</v>
      </c>
      <c r="C22" s="105" t="s">
        <v>2580</v>
      </c>
      <c r="D22" s="71" t="str">
        <f>VLOOKUP(C22,'CATÁLOGO EMOP'!$A$2:$C$23506,2)</f>
        <v>DEMOLICAO DE REVESTIMENTO EM AZULEJOS,CERAMICAS OU MARMORE EM PAREDE,EXCLUSIVE A CAMADA DE ASSENTAMENTO</v>
      </c>
      <c r="E22" s="110" t="str">
        <f>VLOOKUP(C22,'CATÁLOGO EMOP'!$A$2:$C$23506,3)</f>
        <v>M2</v>
      </c>
      <c r="F22" s="469">
        <f>ROUND('MEMORIA CALCULO'!F20,2)</f>
        <v>189.52</v>
      </c>
      <c r="G22" s="162"/>
      <c r="H22" s="163">
        <f t="shared" ref="H22" si="7">IF(G22&lt;=J22,K22,"Valor Acima da Ref.")</f>
        <v>0</v>
      </c>
      <c r="I22" s="164">
        <f t="shared" ref="I22" si="8">ROUND(F22*H22,2)</f>
        <v>0</v>
      </c>
      <c r="J22" s="73">
        <f>VLOOKUP(C22,BOLETIM!$A$1:$B$23502,2)</f>
        <v>20.7</v>
      </c>
      <c r="K22" s="9">
        <f t="shared" ref="K22" si="9">IF(G22&gt;J22,FALSE,ROUND((G22*$I$9)+G22,2))</f>
        <v>0</v>
      </c>
    </row>
    <row r="23" spans="2:14" ht="38.25" x14ac:dyDescent="0.2">
      <c r="B23" s="110" t="s">
        <v>33060</v>
      </c>
      <c r="C23" s="105" t="s">
        <v>2590</v>
      </c>
      <c r="D23" s="71" t="str">
        <f>VLOOKUP(C23,'CATÁLOGO EMOP'!$A$2:$C$23506,2)</f>
        <v>DEMOLICAO DE ARGAMASSA DE ASSENTAMENTO DE AZULEJO,CERAMICA OU MARMORE EM PAREDE,INCLUSIVE EMPILHAMENTO LATERAL DENTRO DOCANTEIRO DE SERVICO</v>
      </c>
      <c r="E23" s="110" t="str">
        <f>VLOOKUP(C23,'CATÁLOGO EMOP'!$A$2:$C$23506,3)</f>
        <v>M2</v>
      </c>
      <c r="F23" s="469">
        <f>ROUND('MEMORIA CALCULO'!F21,2)</f>
        <v>189.52</v>
      </c>
      <c r="G23" s="162"/>
      <c r="H23" s="163">
        <f t="shared" ref="H23" si="10">IF(G23&lt;=J23,K23,"Valor Acima da Ref.")</f>
        <v>0</v>
      </c>
      <c r="I23" s="164">
        <f t="shared" ref="I23" si="11">ROUND(F23*H23,2)</f>
        <v>0</v>
      </c>
      <c r="J23" s="73">
        <f>VLOOKUP(C23,BOLETIM!$A$1:$B$23502,2)</f>
        <v>8.6199999999999992</v>
      </c>
      <c r="K23" s="9">
        <f t="shared" ref="K23" si="12">IF(G23&gt;J23,FALSE,ROUND((G23*$I$9)+G23,2))</f>
        <v>0</v>
      </c>
    </row>
    <row r="24" spans="2:14" ht="38.25" x14ac:dyDescent="0.2">
      <c r="B24" s="70" t="s">
        <v>33061</v>
      </c>
      <c r="C24" s="180" t="s">
        <v>2592</v>
      </c>
      <c r="D24" s="71" t="str">
        <f>VLOOKUP(C24,'CATÁLOGO EMOP'!$A$2:$C$23506,2)</f>
        <v>DEMOLICAO DE PISO DE LADRILHO COM RESPECTIVA CAMADA DE ARGAMASSA DE ASSENTAMENTO,INCLUSIVE EMPILHAMENTO LATERAL DENTRO DO CANTEIRO DE SERVICO</v>
      </c>
      <c r="E24" s="110" t="str">
        <f>VLOOKUP(C24,'CATÁLOGO EMOP'!$A$2:$C$23506,3)</f>
        <v>M2</v>
      </c>
      <c r="F24" s="469">
        <f>ROUND('MEMORIA CALCULO'!F22,2)</f>
        <v>65.540000000000006</v>
      </c>
      <c r="G24" s="162"/>
      <c r="H24" s="163">
        <f t="shared" ref="H24" si="13">IF(G24&lt;=J24,K24,"Valor Acima da Ref.")</f>
        <v>0</v>
      </c>
      <c r="I24" s="164">
        <f t="shared" ref="I24" si="14">ROUND(F24*H24,2)</f>
        <v>0</v>
      </c>
      <c r="J24" s="73">
        <f>VLOOKUP(C24,BOLETIM!$A$1:$B$23502,2)</f>
        <v>16.84</v>
      </c>
      <c r="K24" s="9">
        <f t="shared" ref="K24" si="15">IF(G24&gt;J24,FALSE,ROUND((G24*$I$9)+G24,2))</f>
        <v>0</v>
      </c>
    </row>
    <row r="25" spans="2:14" ht="25.5" x14ac:dyDescent="0.2">
      <c r="B25" s="110" t="s">
        <v>33067</v>
      </c>
      <c r="C25" s="105" t="s">
        <v>2608</v>
      </c>
      <c r="D25" s="71" t="str">
        <f>VLOOKUP(C25,'CATÁLOGO EMOP'!$A$2:$C$23506,2)</f>
        <v>DEMOLICAO MANUAL DE ALVENARIA DE TIJOLOS FURADOS,INCLUSIVE EMPILHAMENTO LATERAL DENTRO DO CANTEIRO DE SERVICO</v>
      </c>
      <c r="E25" s="110" t="str">
        <f>VLOOKUP(C25,'CATÁLOGO EMOP'!$A$2:$C$23506,3)</f>
        <v>M3</v>
      </c>
      <c r="F25" s="469">
        <f>ROUND('MEMORIA CALCULO'!F23,2)</f>
        <v>0.21</v>
      </c>
      <c r="G25" s="162"/>
      <c r="H25" s="163">
        <f t="shared" ref="H25" si="16">IF(G25&lt;=J25,K25,"Valor Acima da Ref.")</f>
        <v>0</v>
      </c>
      <c r="I25" s="164">
        <f t="shared" ref="I25" si="17">ROUND(F25*H25,2)</f>
        <v>0</v>
      </c>
      <c r="J25" s="73">
        <f>VLOOKUP(C25,BOLETIM!$A$1:$B$23502,2)</f>
        <v>88.37</v>
      </c>
      <c r="K25" s="9">
        <f t="shared" ref="K25" si="18">IF(G25&gt;J25,FALSE,ROUND((G25*$I$9)+G25,2))</f>
        <v>0</v>
      </c>
    </row>
    <row r="26" spans="2:14" ht="25.5" x14ac:dyDescent="0.2">
      <c r="B26" s="70" t="s">
        <v>33068</v>
      </c>
      <c r="C26" s="105" t="s">
        <v>2750</v>
      </c>
      <c r="D26" s="71" t="str">
        <f>VLOOKUP(C26,'CATÁLOGO EMOP'!$A$2:$C$23506,2)</f>
        <v>ARRANCAMENTO DE PORTAS,JANELAS E CAIXILHOS DE AR CONDICIONADO OU OUTROS</v>
      </c>
      <c r="E26" s="110" t="str">
        <f>VLOOKUP(C26,'CATÁLOGO EMOP'!$A$2:$C$23506,3)</f>
        <v>UN</v>
      </c>
      <c r="F26" s="469">
        <f>ROUND('MEMORIA CALCULO'!F24,2)</f>
        <v>3</v>
      </c>
      <c r="G26" s="162"/>
      <c r="H26" s="163">
        <f t="shared" si="3"/>
        <v>0</v>
      </c>
      <c r="I26" s="164">
        <f t="shared" si="4"/>
        <v>0</v>
      </c>
      <c r="J26" s="73">
        <f>VLOOKUP(C26,BOLETIM!$A$1:$B$23502,2)</f>
        <v>24.4</v>
      </c>
      <c r="K26" s="9">
        <f t="shared" ref="K26" si="19">IF(G26&gt;J26,FALSE,ROUND((G26*$I$9)+G26,2))</f>
        <v>0</v>
      </c>
    </row>
    <row r="27" spans="2:14" ht="38.25" x14ac:dyDescent="0.2">
      <c r="B27" s="110" t="s">
        <v>33069</v>
      </c>
      <c r="C27" s="180" t="s">
        <v>2798</v>
      </c>
      <c r="D27" s="71" t="str">
        <f>VLOOKUP(C27,'CATÁLOGO EMOP'!$A$2:$C$23506,2)</f>
        <v>TRANSPORTE HORIZONTAL DE MATERIAL DE 1ªCATEGORIA OU ENTULHO,EM CARRINHOS,A 30,00M DE DISTANCIA,INCLUSIVE CARGA A PA</v>
      </c>
      <c r="E27" s="110" t="str">
        <f>VLOOKUP(C27,'CATÁLOGO EMOP'!$A$2:$C$23506,3)</f>
        <v>M3</v>
      </c>
      <c r="F27" s="469">
        <f>ROUND('MEMORIA CALCULO'!F25,2)</f>
        <v>5.59</v>
      </c>
      <c r="G27" s="162"/>
      <c r="H27" s="163">
        <f t="shared" si="3"/>
        <v>0</v>
      </c>
      <c r="I27" s="164">
        <f t="shared" si="4"/>
        <v>0</v>
      </c>
      <c r="J27" s="73">
        <f>VLOOKUP(C27,BOLETIM!$A$1:$B$23502,2)</f>
        <v>28.46</v>
      </c>
      <c r="K27" s="9">
        <f t="shared" ref="K27" si="20">IF(G27&gt;J27,FALSE,ROUND((G27*$I$9)+G27,2))</f>
        <v>0</v>
      </c>
    </row>
    <row r="28" spans="2:14" ht="38.25" x14ac:dyDescent="0.2">
      <c r="B28" s="70" t="s">
        <v>33071</v>
      </c>
      <c r="C28" s="180" t="s">
        <v>2800</v>
      </c>
      <c r="D28" s="71" t="str">
        <f>VLOOKUP(C28,'CATÁLOGO EMOP'!$A$2:$C$23506,2)</f>
        <v>TRANSPORTE HORIZONTAL DE MATERIAL DE 1ªCATEGORIA OU ENTULHO,EM CARRINHOS,A 60,00M DE DISTANCIA,INCLUSIVE CARGA A PA</v>
      </c>
      <c r="E28" s="110" t="str">
        <f>VLOOKUP(C28,'CATÁLOGO EMOP'!$A$2:$C$23506,3)</f>
        <v>M3</v>
      </c>
      <c r="F28" s="469">
        <f>ROUND('MEMORIA CALCULO'!F26,2)</f>
        <v>3.05</v>
      </c>
      <c r="G28" s="162"/>
      <c r="H28" s="163">
        <f t="shared" ref="H28" si="21">IF(G28&lt;=J28,K28,"Valor Acima da Ref.")</f>
        <v>0</v>
      </c>
      <c r="I28" s="164">
        <f t="shared" ref="I28" si="22">ROUND(F28*H28,2)</f>
        <v>0</v>
      </c>
      <c r="J28" s="73">
        <f>VLOOKUP(C28,BOLETIM!$A$1:$B$23502,2)</f>
        <v>40.54</v>
      </c>
      <c r="K28" s="9">
        <f t="shared" ref="K28" si="23">IF(G28&gt;J28,FALSE,ROUND((G28*$I$9)+G28,2))</f>
        <v>0</v>
      </c>
    </row>
    <row r="29" spans="2:14" ht="63.75" x14ac:dyDescent="0.2">
      <c r="B29" s="110" t="s">
        <v>33234</v>
      </c>
      <c r="C29" s="105" t="s">
        <v>2524</v>
      </c>
      <c r="D29" s="71" t="str">
        <f>VLOOKUP(C29,'CATÁLOGO EMOP'!$A$2:$C$23506,2)</f>
        <v>RETIRADA DE ENTULHO DE OBRA COM CACAMBA DE ACO TIPO CONTAINER COM 5M3 DE CAPACIDADE,INCLUSIVE CARREGAMENTO,TRANSPORTE EDESCARREGAMENTO.CUSTO POR UNIDADE DE CACAMBA E INCLUI A TAXA PARA DESCARGA EM LOCAIS AUTORIZADOS</v>
      </c>
      <c r="E29" s="110" t="str">
        <f>VLOOKUP(C29,'CATÁLOGO EMOP'!$A$2:$C$23506,3)</f>
        <v>UN</v>
      </c>
      <c r="F29" s="469">
        <f>ROUND('MEMORIA CALCULO'!F27,2)</f>
        <v>3</v>
      </c>
      <c r="G29" s="162"/>
      <c r="H29" s="163">
        <f t="shared" si="3"/>
        <v>0</v>
      </c>
      <c r="I29" s="164">
        <f t="shared" si="4"/>
        <v>0</v>
      </c>
      <c r="J29" s="73">
        <f>VLOOKUP(C29,BOLETIM!$A$1:$B$23502,2)</f>
        <v>360.35</v>
      </c>
      <c r="K29" s="9">
        <f t="shared" ref="K29" si="24">IF(G29&gt;J29,FALSE,ROUND((G29*$I$9)+G29,2))</f>
        <v>0</v>
      </c>
    </row>
    <row r="30" spans="2:14" ht="4.5" customHeight="1" thickBot="1" x14ac:dyDescent="0.25">
      <c r="F30" s="66"/>
      <c r="I30" s="119"/>
      <c r="J30" s="161"/>
      <c r="K30" s="161"/>
    </row>
    <row r="31" spans="2:14" ht="14.45" customHeight="1" thickBot="1" x14ac:dyDescent="0.25">
      <c r="B31" s="49">
        <v>2</v>
      </c>
      <c r="C31" s="50"/>
      <c r="D31" s="51" t="s">
        <v>30518</v>
      </c>
      <c r="E31" s="52"/>
      <c r="F31" s="52"/>
      <c r="G31" s="52"/>
      <c r="H31" s="52"/>
      <c r="I31" s="106">
        <f>ROUND(SUM(I32:I49),2)</f>
        <v>0</v>
      </c>
      <c r="J31" s="161"/>
      <c r="K31" s="161"/>
    </row>
    <row r="32" spans="2:14" ht="38.25" x14ac:dyDescent="0.2">
      <c r="B32" s="105" t="s">
        <v>27</v>
      </c>
      <c r="C32" s="140" t="s">
        <v>11684</v>
      </c>
      <c r="D32" s="71" t="str">
        <f>VLOOKUP(C32,'CATÁLOGO EMOP'!$A$2:$C$23506,2)</f>
        <v>JANELA DE ALUMINIO ANODIZADO AO NATURAL DE CORRER,COM DUAS FOLHAS FIXAS E DUAS FOLHAS DE CORRER,EM PERFIS SERIE 28.FORNECIMENTO E COLOCACAO</v>
      </c>
      <c r="E32" s="110" t="str">
        <f>VLOOKUP(C32,'CATÁLOGO EMOP'!$A$2:$C$23506,3)</f>
        <v>M2</v>
      </c>
      <c r="F32" s="469">
        <f>ROUND('MEMORIA CALCULO'!F30,2)</f>
        <v>35.04</v>
      </c>
      <c r="G32" s="146"/>
      <c r="H32" s="139">
        <f t="shared" ref="H32:H46" si="25">IF(G32&lt;=J32,K32,"Valor Acima da Ref.")</f>
        <v>0</v>
      </c>
      <c r="I32" s="148">
        <f t="shared" ref="I32:I46" si="26">ROUND(F32*H32,2)</f>
        <v>0</v>
      </c>
      <c r="J32" s="73">
        <f>VLOOKUP(C32,BOLETIM!$A$1:$B$23502,2)</f>
        <v>499.2</v>
      </c>
      <c r="K32" s="9">
        <f>IF(G32&gt;J32,FALSE,ROUND((G32*$I$9)+G32,2))</f>
        <v>0</v>
      </c>
      <c r="L32" s="300"/>
    </row>
    <row r="33" spans="2:12" ht="51" x14ac:dyDescent="0.2">
      <c r="B33" s="105" t="s">
        <v>28</v>
      </c>
      <c r="C33" s="140" t="s">
        <v>11676</v>
      </c>
      <c r="D33" s="71" t="str">
        <f>VLOOKUP(C33,'CATÁLOGO EMOP'!$A$2:$C$23506,2)</f>
        <v>JANELA DE ALUMINIO ANODIZADO AO NATURAL DE CORRER,DUAS FOLHAS FIXAS E DUAS DE CORRER E BANDEIRA DE 0,50M DE ALTURA  COM2 PAINEIS FIXOS E 2 BASCULANTES, EM PERFIS SERIE 28. FORNECIMENTO E COLOCACAO</v>
      </c>
      <c r="E33" s="110" t="str">
        <f>VLOOKUP(C33,'CATÁLOGO EMOP'!$A$2:$C$23506,3)</f>
        <v>M2</v>
      </c>
      <c r="F33" s="469">
        <f>ROUND('MEMORIA CALCULO'!F31,2)</f>
        <v>2.42</v>
      </c>
      <c r="G33" s="146"/>
      <c r="H33" s="139">
        <f t="shared" ref="H33" si="27">IF(G33&lt;=J33,K33,"Valor Acima da Ref.")</f>
        <v>0</v>
      </c>
      <c r="I33" s="148">
        <f t="shared" ref="I33" si="28">ROUND(F33*H33,2)</f>
        <v>0</v>
      </c>
      <c r="J33" s="73">
        <f>VLOOKUP(C33,BOLETIM!$A$1:$B$23502,2)</f>
        <v>504.28</v>
      </c>
      <c r="K33" s="9">
        <f>IF(G33&gt;J33,FALSE,ROUND((G33*$I$9)+G33,2))</f>
        <v>0</v>
      </c>
      <c r="L33" s="299"/>
    </row>
    <row r="34" spans="2:12" ht="76.5" x14ac:dyDescent="0.2">
      <c r="B34" s="105" t="s">
        <v>30261</v>
      </c>
      <c r="C34" s="140" t="str">
        <f>COMPOSIÇÕES!C16</f>
        <v>COMP 01</v>
      </c>
      <c r="D34" s="153" t="str">
        <f>COMPOSIÇÕES!D16</f>
        <v>PORTA DE MADEIRA DE LEI,COMPENSADO DE 80X210X3CM,COM VISOR EM POLICARBONATO TRANSLUCIDO DE 4MM,MEDINDO 1,10X0,20M,MOLA "FECHA PORTA" E ALIZARES 5X2CM,FAIXAS PROTETORAS EM MATERIAL VINILICO COM 50CM DE ALTURA NA PARTE INFERIOR,CONFORME DESENHO CDRF S/Nº,EXCLUSIVE PINTURA E FERRAGENS.FORNECIMENTO E COLOCACAO</v>
      </c>
      <c r="E34" s="154" t="str">
        <f>COMPOSIÇÕES!G16</f>
        <v>UN</v>
      </c>
      <c r="F34" s="469">
        <f>ROUND('MEMORIA CALCULO'!F32,2)</f>
        <v>6</v>
      </c>
      <c r="G34" s="146"/>
      <c r="H34" s="139">
        <f t="shared" si="25"/>
        <v>0</v>
      </c>
      <c r="I34" s="148">
        <f t="shared" si="26"/>
        <v>0</v>
      </c>
      <c r="J34" s="73">
        <f>COMPOSIÇÕES!H16</f>
        <v>905.29</v>
      </c>
      <c r="K34" s="9">
        <f t="shared" ref="K34:K46" si="29">IF(G34&gt;J34,FALSE,ROUND((G34*$I$9)+G34,2))</f>
        <v>0</v>
      </c>
      <c r="L34" s="298"/>
    </row>
    <row r="35" spans="2:12" ht="89.25" x14ac:dyDescent="0.2">
      <c r="B35" s="105" t="s">
        <v>30519</v>
      </c>
      <c r="C35" s="140" t="str">
        <f>COMPOSIÇÕES!C28</f>
        <v>COMP 02</v>
      </c>
      <c r="D35" s="153" t="str">
        <f>COMPOSIÇÕES!D28</f>
        <v>PORTA DE MADEIRA DE LEI, COMPENSADO DE 90X210X3,5CM, COM VISOR EM POLICARBONATO TRANSLUCIDO DE 4MM, MEDINDO 1,10X0,20M, MOLA "FECHA PORTA", PUXADORES VERTICAIS METALICO 40CM E ALIZARES 5X2CM, FAIXAS PROTETORAS EM MATERIAL VINILICO COM 50CM DE ALTURA NA PARTE INFERIOR, CONFORME DESENHO CDRFSN§, EXCLUSIVE PINTURA E FERRAGENS. FORNECIMENTO E COLOCACAO</v>
      </c>
      <c r="E35" s="154" t="str">
        <f>COMPOSIÇÕES!G28</f>
        <v>UN</v>
      </c>
      <c r="F35" s="469">
        <f>ROUND('MEMORIA CALCULO'!F33,2)</f>
        <v>8</v>
      </c>
      <c r="G35" s="146"/>
      <c r="H35" s="139">
        <f t="shared" ref="H35" si="30">IF(G35&lt;=J35,K35,"Valor Acima da Ref.")</f>
        <v>0</v>
      </c>
      <c r="I35" s="148">
        <f t="shared" ref="I35" si="31">ROUND(F35*H35,2)</f>
        <v>0</v>
      </c>
      <c r="J35" s="73">
        <f>COMPOSIÇÕES!H28</f>
        <v>950.3</v>
      </c>
      <c r="K35" s="9">
        <f t="shared" si="29"/>
        <v>0</v>
      </c>
      <c r="L35" s="299"/>
    </row>
    <row r="36" spans="2:12" ht="38.25" x14ac:dyDescent="0.2">
      <c r="B36" s="105" t="s">
        <v>30520</v>
      </c>
      <c r="C36" s="140" t="str">
        <f>COMPOSIÇÕES!C40</f>
        <v>COMP 03</v>
      </c>
      <c r="D36" s="153" t="str">
        <f>COMPOSIÇÕES!D40</f>
        <v>PORTA DE MADEIRA DE LEI EM COMPENSADO DE 80X210X3,5CM FOLHEADA NAS 2 FACES E ALIZARES DE 5X2CM, EXCLUSIVE FERRAGENS E FORNECIMENTO E COLOCACAO</v>
      </c>
      <c r="E36" s="154" t="str">
        <f>COMPOSIÇÕES!G40</f>
        <v>UN</v>
      </c>
      <c r="F36" s="469">
        <f>ROUND('MEMORIA CALCULO'!F34,2)</f>
        <v>1</v>
      </c>
      <c r="G36" s="146"/>
      <c r="H36" s="139">
        <f t="shared" ref="H36" si="32">IF(G36&lt;=J36,K36,"Valor Acima da Ref.")</f>
        <v>0</v>
      </c>
      <c r="I36" s="148">
        <f t="shared" ref="I36" si="33">ROUND(F36*H36,2)</f>
        <v>0</v>
      </c>
      <c r="J36" s="73">
        <f>COMPOSIÇÕES!H40</f>
        <v>463.6</v>
      </c>
      <c r="K36" s="9">
        <f t="shared" si="29"/>
        <v>0</v>
      </c>
      <c r="L36" s="299"/>
    </row>
    <row r="37" spans="2:12" ht="38.25" x14ac:dyDescent="0.2">
      <c r="B37" s="105" t="s">
        <v>30521</v>
      </c>
      <c r="C37" s="140" t="str">
        <f>COMPOSIÇÕES!C48</f>
        <v>COMP 04</v>
      </c>
      <c r="D37" s="153" t="str">
        <f>COMPOSIÇÕES!D48</f>
        <v>PORTA DE MADEIRA DE LEI EM COMPENSADO DE90X210X3,5CM FOLHEADA NAS 2 FACES E ALIZARES DE 5X2CM, EXCLUSIVE FERRAGENS E FORNECIMENTO E COLOCACAO</v>
      </c>
      <c r="E37" s="154" t="str">
        <f>COMPOSIÇÕES!G48</f>
        <v>UN</v>
      </c>
      <c r="F37" s="469">
        <f>ROUND('MEMORIA CALCULO'!F35,2)</f>
        <v>3</v>
      </c>
      <c r="G37" s="146"/>
      <c r="H37" s="139">
        <f t="shared" ref="H37" si="34">IF(G37&lt;=J37,K37,"Valor Acima da Ref.")</f>
        <v>0</v>
      </c>
      <c r="I37" s="148">
        <f t="shared" ref="I37" si="35">ROUND(F37*H37,2)</f>
        <v>0</v>
      </c>
      <c r="J37" s="73">
        <f>COMPOSIÇÕES!H48</f>
        <v>490.79</v>
      </c>
      <c r="K37" s="9">
        <f t="shared" si="29"/>
        <v>0</v>
      </c>
      <c r="L37" s="299"/>
    </row>
    <row r="38" spans="2:12" ht="38.25" x14ac:dyDescent="0.2">
      <c r="B38" s="105" t="s">
        <v>30522</v>
      </c>
      <c r="C38" s="140" t="str">
        <f>COMPOSIÇÕES!C56</f>
        <v>COMP 05</v>
      </c>
      <c r="D38" s="153" t="str">
        <f>COMPOSIÇÕES!D56</f>
        <v>PORTA DE MADEIRA DE LEI EM COMPENSADO DE160X210X3,5CM FOLHEADA NAS 2 FACES E ALIZARES DE 5X2CM, EXCLUSIVE FERRAGENS E FORNECIMENTO E COLOCACAO</v>
      </c>
      <c r="E38" s="154" t="str">
        <f>COMPOSIÇÕES!G56</f>
        <v>UN</v>
      </c>
      <c r="F38" s="469">
        <f>ROUND('MEMORIA CALCULO'!F36,2)</f>
        <v>1</v>
      </c>
      <c r="G38" s="146"/>
      <c r="H38" s="139">
        <f t="shared" si="25"/>
        <v>0</v>
      </c>
      <c r="I38" s="148">
        <f t="shared" si="26"/>
        <v>0</v>
      </c>
      <c r="J38" s="73">
        <f>COMPOSIÇÕES!H56</f>
        <v>815.54</v>
      </c>
      <c r="K38" s="9">
        <f t="shared" si="29"/>
        <v>0</v>
      </c>
      <c r="L38" s="299"/>
    </row>
    <row r="39" spans="2:12" ht="38.25" x14ac:dyDescent="0.2">
      <c r="B39" s="105" t="s">
        <v>30609</v>
      </c>
      <c r="C39" s="140" t="s">
        <v>11836</v>
      </c>
      <c r="D39" s="71" t="str">
        <f>VLOOKUP(C39,'CATÁLOGO EMOP'!$A$2:$C$23506,2)</f>
        <v>PORTA DE MADEIRA DE LEI EM COMPENSADO DE 80X210X3,5CM FOLHEADA NAS 2 FACES,ADUELA DE 13X3CM E ALIZARES DE 5X2CM,EXCLUSIVE FERRAGENS.FORNECIMENTO E COLOCACAO</v>
      </c>
      <c r="E39" s="110" t="str">
        <f>VLOOKUP(C39,'CATÁLOGO EMOP'!$A$2:$C$23506,3)</f>
        <v>UN</v>
      </c>
      <c r="F39" s="469">
        <f>ROUND('MEMORIA CALCULO'!F37,2)</f>
        <v>1</v>
      </c>
      <c r="G39" s="146"/>
      <c r="H39" s="139">
        <f t="shared" ref="H39" si="36">IF(G39&lt;=J39,K39,"Valor Acima da Ref.")</f>
        <v>0</v>
      </c>
      <c r="I39" s="148">
        <f t="shared" ref="I39" si="37">ROUND(F39*H39,2)</f>
        <v>0</v>
      </c>
      <c r="J39" s="73">
        <f>VLOOKUP(C39,BOLETIM!$A$1:$B$23502,2)</f>
        <v>613.82000000000005</v>
      </c>
      <c r="K39" s="9">
        <f t="shared" ref="K39" si="38">IF(G39&gt;J39,FALSE,ROUND((G39*$I$9)+G39,2))</f>
        <v>0</v>
      </c>
      <c r="L39" s="299"/>
    </row>
    <row r="40" spans="2:12" ht="89.25" x14ac:dyDescent="0.2">
      <c r="B40" s="105" t="s">
        <v>30523</v>
      </c>
      <c r="C40" s="140" t="s">
        <v>12108</v>
      </c>
      <c r="D40" s="71" t="str">
        <f>VLOOKUP(C40,'CATÁLOGO EMOP'!$A$2:$C$23506,2)</f>
        <v>FERRAGENS PARA PORTAS MADEIRA,DE 1 FOLHA DE ABRIR,INTERNAS,SOCIAIS OU DE SERVICO,CONSTANDO DE FORNECIMENTO S/COLOCACAO;-FECHADURA SIMPLES, RETANGULAR,DE FERRO,ACABAMENTO CROMADO;-MACANETA TIPO ALAVANCA,EM ZAMAK OU LATAO,ACABAMENTO POLIDOE CROMADO;-ESPELHO RET.OU SEMIELIPTICO FERRO OU LATAO;-3 DOBRADICAS DE FERRO GALV.DE 3"X2.1/2",C/PINOS E BOLAS DE LATAO</v>
      </c>
      <c r="E40" s="110" t="str">
        <f>VLOOKUP(C40,'CATÁLOGO EMOP'!$A$2:$C$23506,3)</f>
        <v>UN</v>
      </c>
      <c r="F40" s="469">
        <f>ROUND('MEMORIA CALCULO'!F38,2)</f>
        <v>19</v>
      </c>
      <c r="G40" s="146"/>
      <c r="H40" s="139">
        <f t="shared" si="25"/>
        <v>0</v>
      </c>
      <c r="I40" s="148">
        <f t="shared" si="26"/>
        <v>0</v>
      </c>
      <c r="J40" s="73">
        <f>VLOOKUP(C40,BOLETIM!$A$1:$B$23502,2)</f>
        <v>55.37</v>
      </c>
      <c r="K40" s="9">
        <f t="shared" si="29"/>
        <v>0</v>
      </c>
    </row>
    <row r="41" spans="2:12" ht="89.25" x14ac:dyDescent="0.2">
      <c r="B41" s="105" t="s">
        <v>30610</v>
      </c>
      <c r="C41" s="140" t="s">
        <v>12098</v>
      </c>
      <c r="D41" s="71" t="str">
        <f>VLOOKUP(C41,'CATÁLOGO EMOP'!$A$2:$C$23506,2)</f>
        <v>FERRAGENS P/PORTA MADEIRA,DE 2 FOLHAS DE ABRIR,DE ENTRADA PRINCIPAL,CONSTANDO DE FORN.S/COLOC.DE:-FECHADURA CILINDRO,DELATAO,MONOBLOCO,ACABAMENTO CROMADO,;-ENTRADA CIRCULAR,LATAO,ACABAMENTO CROMADO;-ROSETA CIRCULAR,LATAO,ACAB.CROMADO;-MACANETA TIPO ALAVANCA,LATAO,ACABAMENTO CROMADO;-6 DOBRADICAS 3"X3" LATAO CROMADO,C/PINOS,BOLAS E ANEIS DE LATAO E 2 FECHOS</v>
      </c>
      <c r="E41" s="110" t="str">
        <f>VLOOKUP(C41,'CATÁLOGO EMOP'!$A$2:$C$23506,3)</f>
        <v>UN</v>
      </c>
      <c r="F41" s="469">
        <f>ROUND('MEMORIA CALCULO'!F39,2)</f>
        <v>1</v>
      </c>
      <c r="G41" s="146"/>
      <c r="H41" s="139">
        <f t="shared" si="25"/>
        <v>0</v>
      </c>
      <c r="I41" s="148">
        <f t="shared" si="26"/>
        <v>0</v>
      </c>
      <c r="J41" s="73">
        <f>VLOOKUP(C41,BOLETIM!$A$1:$B$23502,2)</f>
        <v>255.5</v>
      </c>
      <c r="K41" s="9">
        <f t="shared" si="29"/>
        <v>0</v>
      </c>
    </row>
    <row r="42" spans="2:12" ht="25.5" x14ac:dyDescent="0.2">
      <c r="B42" s="105" t="s">
        <v>30525</v>
      </c>
      <c r="C42" s="140" t="s">
        <v>11758</v>
      </c>
      <c r="D42" s="71" t="str">
        <f>VLOOKUP(C42,'CATÁLOGO EMOP'!$A$2:$C$23506,2)</f>
        <v>PORTA DE ALUMINIO ANODIZADO AO NATURAL,PERFIL SERIE 25,EM VENEZIANA,EXCLUSIVE FECHADURA.FORNECIMENTO E COLOCACAO</v>
      </c>
      <c r="E42" s="110" t="str">
        <f>VLOOKUP(C42,'CATÁLOGO EMOP'!$A$2:$C$23506,3)</f>
        <v>M2</v>
      </c>
      <c r="F42" s="469">
        <f>ROUND('MEMORIA CALCULO'!F40,2)</f>
        <v>26.7</v>
      </c>
      <c r="G42" s="146"/>
      <c r="H42" s="139">
        <f t="shared" si="25"/>
        <v>0</v>
      </c>
      <c r="I42" s="148">
        <f t="shared" si="26"/>
        <v>0</v>
      </c>
      <c r="J42" s="73">
        <f>VLOOKUP(C42,BOLETIM!$A$1:$B$23502,2)</f>
        <v>1166.74</v>
      </c>
      <c r="K42" s="9">
        <f t="shared" si="29"/>
        <v>0</v>
      </c>
    </row>
    <row r="43" spans="2:12" ht="102" x14ac:dyDescent="0.2">
      <c r="B43" s="105" t="s">
        <v>30526</v>
      </c>
      <c r="C43" s="140" t="s">
        <v>12182</v>
      </c>
      <c r="D43" s="71" t="str">
        <f>VLOOKUP(C43,'CATÁLOGO EMOP'!$A$2:$C$23506,2)</f>
        <v>FERRAGENS PARA PORTAS DE ABRIR,DE FERRO OU ALUMINIO,CONSTANDO DE FORNECIMENTO DAS PECAS:-FECHADURA DE CILINDRO OVALADO PARA MONTANTES ESTREITOS,EM LATAO,ACABAMENTO CROMADO;-ESPELHORETANGULAR,EM LATAO,ACABAMENTO CROMADO OU ROSETA CIRCULAR EM LATAO,ACABAMENTO CROMADO;-MACANETA TIPO ALAVANCA,EM LATAO,ZAMAK OU ACO ZINCADO,ACABAMENTO CROMADO,EXCLUSIVE DOBRADICA</v>
      </c>
      <c r="E43" s="110" t="str">
        <f>VLOOKUP(C43,'CATÁLOGO EMOP'!$A$2:$C$23506,3)</f>
        <v>UN</v>
      </c>
      <c r="F43" s="469">
        <f>ROUND('MEMORIA CALCULO'!F41,2)</f>
        <v>20</v>
      </c>
      <c r="G43" s="146"/>
      <c r="H43" s="139">
        <f t="shared" ref="H43" si="39">IF(G43&lt;=J43,K43,"Valor Acima da Ref.")</f>
        <v>0</v>
      </c>
      <c r="I43" s="148">
        <f t="shared" ref="I43" si="40">ROUND(F43*H43,2)</f>
        <v>0</v>
      </c>
      <c r="J43" s="73">
        <f>VLOOKUP(C43,BOLETIM!$A$1:$B$23502,2)</f>
        <v>37.99</v>
      </c>
      <c r="K43" s="9">
        <f t="shared" si="29"/>
        <v>0</v>
      </c>
    </row>
    <row r="44" spans="2:12" ht="102" x14ac:dyDescent="0.2">
      <c r="B44" s="105" t="s">
        <v>30552</v>
      </c>
      <c r="C44" s="140" t="s">
        <v>12320</v>
      </c>
      <c r="D44" s="71" t="str">
        <f>VLOOKUP(C44,'CATÁLOGO EMOP'!$A$2:$C$23506,2)</f>
        <v>PORTA CORRER(2 FOLHAS)P/ARMARIO EM BANCAS,MEDINDO 50X70CM CADA FOLHA,COMPENSAD.20MM,REVEST.C/CHAPA LAMINADA(COMPOSTA CELULOSE C/RESINA PRENSADA AUTO CLAVE),3 FACES,ENQUADRADA EM MARCOS RETANGULARES,2X6CM, REVESTIDOS 2 FACES.PRATELEIRA DO MESMO MATERIAL,C/20MM,C/REVESTIMENTO 2 FACES,MEDINDO 1,20X0,35M,APOIADA CANTONEIRAS FERRO,EXCL.FERRAGENS.FORN. E COLOC.</v>
      </c>
      <c r="E44" s="110" t="str">
        <f>VLOOKUP(C44,'CATÁLOGO EMOP'!$A$2:$C$23506,3)</f>
        <v>UN</v>
      </c>
      <c r="F44" s="469">
        <f>ROUND('MEMORIA CALCULO'!F42,2)</f>
        <v>2</v>
      </c>
      <c r="G44" s="146"/>
      <c r="H44" s="139">
        <f t="shared" ref="H44:H45" si="41">IF(G44&lt;=J44,K44,"Valor Acima da Ref.")</f>
        <v>0</v>
      </c>
      <c r="I44" s="148">
        <f t="shared" ref="I44:I45" si="42">ROUND(F44*H44,2)</f>
        <v>0</v>
      </c>
      <c r="J44" s="73">
        <f>VLOOKUP(C44,BOLETIM!$A$1:$B$23502,2)</f>
        <v>762.3</v>
      </c>
      <c r="K44" s="9">
        <f t="shared" ref="K44:K45" si="43">IF(G44&gt;J44,FALSE,ROUND((G44*$I$9)+G44,2))</f>
        <v>0</v>
      </c>
    </row>
    <row r="45" spans="2:12" ht="76.5" x14ac:dyDescent="0.2">
      <c r="B45" s="105" t="s">
        <v>30688</v>
      </c>
      <c r="C45" s="140" t="s">
        <v>12138</v>
      </c>
      <c r="D45" s="71" t="str">
        <f>VLOOKUP(C45,'CATÁLOGO EMOP'!$A$2:$C$23506,2)</f>
        <v>FERRAGENS P/PORTAS DE CORRER DE ARMARIO EM BANCA, CONSTANDOFORNEC.S/COLOC.,DE:-2,00M DE TRILHO DE ALUMINIO P/RODIZIOS,SECAO QUADRADA EM TORNO DE 1/4"X1/4";-4 RODIZIOS EM LATAO OUEM ZAMAK;-2 CONCHAS EM LATAO CROMADO,FORMA RETANGULAR, TAMANHO MEDIO,COM A PARTE CENTRAL PARA PUXAR,ARREDONDADA</v>
      </c>
      <c r="E45" s="110" t="str">
        <f>VLOOKUP(C45,'CATÁLOGO EMOP'!$A$2:$C$23506,3)</f>
        <v>UN</v>
      </c>
      <c r="F45" s="469">
        <f>ROUND('MEMORIA CALCULO'!F43,2)</f>
        <v>2</v>
      </c>
      <c r="G45" s="146"/>
      <c r="H45" s="139">
        <f t="shared" si="41"/>
        <v>0</v>
      </c>
      <c r="I45" s="148">
        <f t="shared" si="42"/>
        <v>0</v>
      </c>
      <c r="J45" s="73">
        <f>VLOOKUP(C45,BOLETIM!$A$1:$B$23502,2)</f>
        <v>57.18</v>
      </c>
      <c r="K45" s="9">
        <f t="shared" si="43"/>
        <v>0</v>
      </c>
    </row>
    <row r="46" spans="2:12" ht="51" x14ac:dyDescent="0.2">
      <c r="B46" s="105" t="s">
        <v>33272</v>
      </c>
      <c r="C46" s="140" t="s">
        <v>11372</v>
      </c>
      <c r="D46" s="71" t="str">
        <f>VLOOKUP(C46,'CATÁLOGO EMOP'!$A$2:$C$23506,2)</f>
        <v>PORTINHOLA PARA ALCAPAO,CISTERNA OU CAIXA D'AGUA ELEVADA,EMCHAPA DE FERRO GALVANIZADO Nº16,ATE 0,80M DE ALTURA,COM GUARNICAO E ALCA PARA FECHAMENTO A CADEADO,EXCLUSIVE ESTE.FORNECIMENTO E COLOCACAO</v>
      </c>
      <c r="E46" s="110" t="str">
        <f>VLOOKUP(C46,'CATÁLOGO EMOP'!$A$2:$C$23506,3)</f>
        <v>M2</v>
      </c>
      <c r="F46" s="469">
        <f>ROUND('MEMORIA CALCULO'!F44,2)</f>
        <v>0.53</v>
      </c>
      <c r="G46" s="146"/>
      <c r="H46" s="139">
        <f t="shared" si="25"/>
        <v>0</v>
      </c>
      <c r="I46" s="148">
        <f t="shared" si="26"/>
        <v>0</v>
      </c>
      <c r="J46" s="73">
        <f>VLOOKUP(C46,BOLETIM!$A$1:$B$23502,2)</f>
        <v>720.92</v>
      </c>
      <c r="K46" s="9">
        <f t="shared" si="29"/>
        <v>0</v>
      </c>
    </row>
    <row r="47" spans="2:12" ht="38.25" x14ac:dyDescent="0.2">
      <c r="B47" s="105" t="s">
        <v>30690</v>
      </c>
      <c r="C47" s="140" t="s">
        <v>11716</v>
      </c>
      <c r="D47" s="71" t="str">
        <f>VLOOKUP(C47,'CATÁLOGO EMOP'!$A$2:$C$23506,2)</f>
        <v>JANELA DE ALUMINIO ANODIZADO AO NATURAL,TIPO MAXIM-AR,COM 1PAINEL DESLIZANTE PROJETANTE,PROVIDA DE HASTE DE COMANDO,EMPERFIS SERIE 28.FORNECIMENTO E COLOCACAO</v>
      </c>
      <c r="E47" s="110" t="str">
        <f>VLOOKUP(C47,'CATÁLOGO EMOP'!$A$2:$C$23506,3)</f>
        <v>M2</v>
      </c>
      <c r="F47" s="469">
        <f>ROUND('MEMORIA CALCULO'!F45,2)</f>
        <v>0.71</v>
      </c>
      <c r="G47" s="146"/>
      <c r="H47" s="139">
        <f t="shared" ref="H47" si="44">IF(G47&lt;=J47,K47,"Valor Acima da Ref.")</f>
        <v>0</v>
      </c>
      <c r="I47" s="148">
        <f t="shared" ref="I47" si="45">ROUND(F47*H47,2)</f>
        <v>0</v>
      </c>
      <c r="J47" s="73">
        <f>VLOOKUP(C47,BOLETIM!$A$1:$B$23502,2)</f>
        <v>873.32</v>
      </c>
      <c r="K47" s="9">
        <f t="shared" ref="K47" si="46">IF(G47&gt;J47,FALSE,ROUND((G47*$I$9)+G47,2))</f>
        <v>0</v>
      </c>
    </row>
    <row r="48" spans="2:12" ht="25.5" x14ac:dyDescent="0.2">
      <c r="B48" s="105" t="s">
        <v>33038</v>
      </c>
      <c r="C48" s="140" t="s">
        <v>11736</v>
      </c>
      <c r="D48" s="71" t="str">
        <f>VLOOKUP(C48,'CATÁLOGO EMOP'!$A$2:$C$23506,2)</f>
        <v>CAIXILHO FIXO DE ALUMINIO ANODIZADO AO NATURAL,SERIE 28,PARAVIDRO.FORNECIMENTO E COLOCACAO</v>
      </c>
      <c r="E48" s="110" t="str">
        <f>VLOOKUP(C48,'CATÁLOGO EMOP'!$A$2:$C$23506,3)</f>
        <v>M2</v>
      </c>
      <c r="F48" s="469">
        <f>ROUND('MEMORIA CALCULO'!F46,2)</f>
        <v>4.63</v>
      </c>
      <c r="G48" s="146"/>
      <c r="H48" s="139">
        <f t="shared" ref="H48" si="47">IF(G48&lt;=J48,K48,"Valor Acima da Ref.")</f>
        <v>0</v>
      </c>
      <c r="I48" s="148">
        <f t="shared" ref="I48" si="48">ROUND(F48*H48,2)</f>
        <v>0</v>
      </c>
      <c r="J48" s="73">
        <f>VLOOKUP(C48,BOLETIM!$A$1:$B$23502,2)</f>
        <v>361.74</v>
      </c>
      <c r="K48" s="9">
        <f t="shared" ref="K48" si="49">IF(G48&gt;J48,FALSE,ROUND((G48*$I$9)+G48,2))</f>
        <v>0</v>
      </c>
    </row>
    <row r="49" spans="2:13" ht="25.5" x14ac:dyDescent="0.2">
      <c r="B49" s="105" t="s">
        <v>33273</v>
      </c>
      <c r="C49" s="105" t="s">
        <v>11788</v>
      </c>
      <c r="D49" s="71" t="str">
        <f>VLOOKUP(C49,'CATÁLOGO EMOP'!$A$2:$C$23506,2)</f>
        <v>VIDRO PLANO TRANSPARENTE,COMUM,DE 6MM DE ESPESSURA.FORNECIMENTO E COLOCACAO</v>
      </c>
      <c r="E49" s="110" t="str">
        <f>VLOOKUP(C49,'CATÁLOGO EMOP'!$A$2:$C$23506,3)</f>
        <v>M2</v>
      </c>
      <c r="F49" s="469">
        <f>ROUND('MEMORIA CALCULO'!F47,2)</f>
        <v>77.489999999999995</v>
      </c>
      <c r="G49" s="146"/>
      <c r="H49" s="139">
        <f t="shared" ref="H49" si="50">IF(G49&lt;=J49,K49,"Valor Acima da Ref.")</f>
        <v>0</v>
      </c>
      <c r="I49" s="148">
        <f t="shared" ref="I49" si="51">ROUND(F49*H49,2)</f>
        <v>0</v>
      </c>
      <c r="J49" s="73">
        <f>VLOOKUP(C49,BOLETIM!$A$1:$B$23502,2)</f>
        <v>171.95</v>
      </c>
      <c r="K49" s="9">
        <f t="shared" ref="K49" si="52">IF(G49&gt;J49,FALSE,ROUND((G49*$I$9)+G49,2))</f>
        <v>0</v>
      </c>
      <c r="M49" s="211"/>
    </row>
    <row r="50" spans="2:13" ht="4.5" customHeight="1" thickBot="1" x14ac:dyDescent="0.25">
      <c r="B50" s="30"/>
      <c r="C50" s="86"/>
      <c r="D50" s="111"/>
      <c r="E50" s="86"/>
      <c r="F50" s="142"/>
      <c r="G50" s="143"/>
      <c r="H50" s="144"/>
      <c r="I50" s="145"/>
      <c r="J50" s="73"/>
    </row>
    <row r="51" spans="2:13" ht="13.5" thickBot="1" x14ac:dyDescent="0.25">
      <c r="B51" s="49">
        <v>3</v>
      </c>
      <c r="C51" s="49"/>
      <c r="D51" s="51" t="s">
        <v>30524</v>
      </c>
      <c r="E51" s="52"/>
      <c r="F51" s="52"/>
      <c r="G51" s="52"/>
      <c r="H51" s="52"/>
      <c r="I51" s="106">
        <f>ROUND(SUM(I52:I61),2)</f>
        <v>0</v>
      </c>
      <c r="J51" s="73"/>
    </row>
    <row r="52" spans="2:13" ht="51" x14ac:dyDescent="0.2">
      <c r="B52" s="108" t="s">
        <v>30456</v>
      </c>
      <c r="C52" s="108" t="s">
        <v>16612</v>
      </c>
      <c r="D52" s="157" t="str">
        <f>VLOOKUP(C52,'CATÁLOGO EMOP'!$A$2:$C$23506,2)</f>
        <v>PREPARO DE SUPERFICIES NOVAS,COM REVESTIMENTO LISO,INCLUSIVELIXAMENTO,LIMPEZA,UMA DEMAO DE SELADOR ACRILICO,UMA DEMAO DE MASSA CORRIDA OU ACRILICA E NOVO LIXAMENTO COM REMOCAO DOPO RESIDUAL</v>
      </c>
      <c r="E52" s="70" t="str">
        <f>VLOOKUP(C52,'CATÁLOGO EMOP'!$A$2:$C$23506,3)</f>
        <v>M2</v>
      </c>
      <c r="F52" s="469">
        <f>ROUND('MEMORIA CALCULO'!F50,2)</f>
        <v>1005.38</v>
      </c>
      <c r="G52" s="146"/>
      <c r="H52" s="139">
        <f t="shared" ref="H52:H56" si="53">IF(G52&lt;=J52,K52,"Valor Acima da Ref.")</f>
        <v>0</v>
      </c>
      <c r="I52" s="148">
        <f t="shared" ref="I52:I56" si="54">ROUND(F52*H52,2)</f>
        <v>0</v>
      </c>
      <c r="J52" s="73">
        <f>VLOOKUP(C52,BOLETIM!$A$1:$B$23502,2)</f>
        <v>23.55</v>
      </c>
      <c r="K52" s="9">
        <f t="shared" ref="K52" si="55">IF(G52&gt;J52,FALSE,ROUND((G52*$I$9)+G52,2))</f>
        <v>0</v>
      </c>
      <c r="L52" s="298"/>
    </row>
    <row r="53" spans="2:13" ht="51" x14ac:dyDescent="0.2">
      <c r="B53" s="105" t="s">
        <v>30457</v>
      </c>
      <c r="C53" s="105" t="s">
        <v>16618</v>
      </c>
      <c r="D53" s="71" t="str">
        <f>VLOOKUP(C53,'CATÁLOGO EMOP'!$A$2:$C$23506,2)</f>
        <v>PINTURA INTERNA EM SUPERFICIE COM REVESTIMENTO LISO,A OLEO BRILHANTE,INCLUSIVE LIXAMENTO,UMA DEMAO DE SELADOR ACRILICO,UMA DEMAO DE MASSA CORRIDA OU ACRILICA E DUAS DEMAOS DE ACABAMENTO</v>
      </c>
      <c r="E53" s="110" t="str">
        <f>VLOOKUP(C53,'CATÁLOGO EMOP'!$A$2:$C$23506,3)</f>
        <v>M2</v>
      </c>
      <c r="F53" s="469">
        <f>ROUND('MEMORIA CALCULO'!F51,2)</f>
        <v>1005.38</v>
      </c>
      <c r="G53" s="162"/>
      <c r="H53" s="163">
        <f t="shared" si="53"/>
        <v>0</v>
      </c>
      <c r="I53" s="164">
        <f t="shared" si="54"/>
        <v>0</v>
      </c>
      <c r="J53" s="73">
        <f>VLOOKUP(C53,BOLETIM!$A$1:$B$23502,2)</f>
        <v>25.31</v>
      </c>
      <c r="K53" s="9">
        <f t="shared" ref="K53:K56" si="56">IF(G53&gt;J53,FALSE,ROUND((G53*$I$9)+G53,2))</f>
        <v>0</v>
      </c>
      <c r="L53" s="299"/>
    </row>
    <row r="54" spans="2:13" ht="25.5" x14ac:dyDescent="0.2">
      <c r="B54" s="108" t="s">
        <v>30458</v>
      </c>
      <c r="C54" s="105" t="s">
        <v>16622</v>
      </c>
      <c r="D54" s="71" t="str">
        <f>VLOOKUP(C54,'CATÁLOGO EMOP'!$A$2:$C$23506,2)</f>
        <v>PINTURA DE UMA DEMAO ADICIONAL NOS SERVICOS DOS ITENS 17.017.0040 OU 17.017.0041</v>
      </c>
      <c r="E54" s="110" t="str">
        <f>VLOOKUP(C54,'CATÁLOGO EMOP'!$A$2:$C$23506,3)</f>
        <v>M2</v>
      </c>
      <c r="F54" s="469">
        <f>ROUND('MEMORIA CALCULO'!F52,2)</f>
        <v>1005.38</v>
      </c>
      <c r="G54" s="162"/>
      <c r="H54" s="163">
        <f t="shared" ref="H54" si="57">IF(G54&lt;=J54,K54,"Valor Acima da Ref.")</f>
        <v>0</v>
      </c>
      <c r="I54" s="164">
        <f t="shared" ref="I54" si="58">ROUND(F54*H54,2)</f>
        <v>0</v>
      </c>
      <c r="J54" s="73">
        <f>VLOOKUP(C54,BOLETIM!$A$1:$B$23502,2)</f>
        <v>2.89</v>
      </c>
      <c r="K54" s="9">
        <f t="shared" ref="K54" si="59">IF(G54&gt;J54,FALSE,ROUND((G54*$I$9)+G54,2))</f>
        <v>0</v>
      </c>
      <c r="L54" s="299"/>
    </row>
    <row r="55" spans="2:13" ht="38.25" x14ac:dyDescent="0.2">
      <c r="B55" s="105" t="s">
        <v>30459</v>
      </c>
      <c r="C55" s="105" t="s">
        <v>16692</v>
      </c>
      <c r="D55" s="71" t="str">
        <f>VLOOKUP(C55,'CATÁLOGO EMOP'!$A$2:$C$23506,2)</f>
        <v>PREPARO DE SUPERFICIES NOVAS,COM REVESTIMENTO LISO,INTERIOR,INCLUSIVE LIMPEZA,UMA DEMAO DE SELADOR,UMA DEMAO DE MASSA CORRIDA E LIXAMENTOS NECESSARIOS</v>
      </c>
      <c r="E55" s="110" t="str">
        <f>VLOOKUP(C55,'CATÁLOGO EMOP'!$A$2:$C$23506,3)</f>
        <v>M2</v>
      </c>
      <c r="F55" s="469">
        <f>ROUND('MEMORIA CALCULO'!F53,2)</f>
        <v>1089.19</v>
      </c>
      <c r="G55" s="162"/>
      <c r="H55" s="163">
        <f t="shared" si="53"/>
        <v>0</v>
      </c>
      <c r="I55" s="164">
        <f t="shared" si="54"/>
        <v>0</v>
      </c>
      <c r="J55" s="73">
        <f>VLOOKUP(C55,BOLETIM!$A$1:$B$23502,2)</f>
        <v>20.75</v>
      </c>
      <c r="K55" s="9">
        <f t="shared" si="56"/>
        <v>0</v>
      </c>
      <c r="L55" s="299"/>
    </row>
    <row r="56" spans="2:13" ht="76.5" x14ac:dyDescent="0.2">
      <c r="B56" s="108" t="s">
        <v>30549</v>
      </c>
      <c r="C56" s="105" t="s">
        <v>16698</v>
      </c>
      <c r="D56" s="71" t="str">
        <f>VLOOKUP(C56,'CATÁLOGO EMOP'!$A$2:$C$23506,2)</f>
        <v>PINTURA COM TINTA LATEX,CLASSIFICACAO PREMIUM OU STANDARD,CONFORME ABNT NBR 15079,FOSCA EM REVESTIMENTO LISO,INTERIOR,ACABAMENTO DE ALTA CLASSE,EM TRES DEMAOS E MAIS UMA DEMAO DE MASSA CORRIDA E LIXAMENTO,SOBRE SUPERFICIE JA PREPARADA,CONFORME O ITEM 17.018.0010,EXCLUSIVE ESTE PREPARO</v>
      </c>
      <c r="E56" s="110" t="str">
        <f>VLOOKUP(C56,'CATÁLOGO EMOP'!$A$2:$C$23506,3)</f>
        <v>M2</v>
      </c>
      <c r="F56" s="469">
        <f>ROUND('MEMORIA CALCULO'!F54,2)</f>
        <v>1089.19</v>
      </c>
      <c r="G56" s="162"/>
      <c r="H56" s="163">
        <f t="shared" si="53"/>
        <v>0</v>
      </c>
      <c r="I56" s="164">
        <f t="shared" si="54"/>
        <v>0</v>
      </c>
      <c r="J56" s="73">
        <f>VLOOKUP(C56,BOLETIM!$A$1:$B$23502,2)</f>
        <v>28.9</v>
      </c>
      <c r="K56" s="9">
        <f t="shared" si="56"/>
        <v>0</v>
      </c>
      <c r="L56" s="299"/>
    </row>
    <row r="57" spans="2:13" ht="51" x14ac:dyDescent="0.2">
      <c r="B57" s="105" t="s">
        <v>30550</v>
      </c>
      <c r="C57" s="105" t="s">
        <v>16708</v>
      </c>
      <c r="D57" s="71" t="str">
        <f>VLOOKUP(C57,'CATÁLOGO EMOP'!$A$2:$C$23506,2)</f>
        <v>PINTURA COM TINTA LATEX,CLASSIFICACAO STANDARD,CONFORME ABNTNBR 15079,PARA EXTERIOR,INCLUSIVE LIXAMENTOS,LIMPEZA,UMA DEMAO DE SELADOR ACRILICO E DUAS DEMAOS DE ACABAMENTO</v>
      </c>
      <c r="E57" s="110" t="str">
        <f>VLOOKUP(C57,'CATÁLOGO EMOP'!$A$2:$C$23506,3)</f>
        <v>M2</v>
      </c>
      <c r="F57" s="469">
        <f>ROUND('MEMORIA CALCULO'!F55,2)</f>
        <v>834.16</v>
      </c>
      <c r="G57" s="162"/>
      <c r="H57" s="163">
        <f t="shared" ref="H57" si="60">IF(G57&lt;=J57,K57,"Valor Acima da Ref.")</f>
        <v>0</v>
      </c>
      <c r="I57" s="164">
        <f t="shared" ref="I57" si="61">ROUND(F57*H57,2)</f>
        <v>0</v>
      </c>
      <c r="J57" s="73">
        <f>VLOOKUP(C57,BOLETIM!$A$1:$B$23502,2)</f>
        <v>15.62</v>
      </c>
      <c r="K57" s="9">
        <f t="shared" ref="K57" si="62">IF(G57&gt;J57,FALSE,ROUND((G57*$I$9)+G57,2))</f>
        <v>0</v>
      </c>
      <c r="L57" s="299"/>
    </row>
    <row r="58" spans="2:13" ht="76.5" x14ac:dyDescent="0.2">
      <c r="B58" s="108" t="s">
        <v>30554</v>
      </c>
      <c r="C58" s="220" t="str">
        <f>COMPOSIÇÕES!C64</f>
        <v>COMP 06</v>
      </c>
      <c r="D58" s="153" t="str">
        <f>COMPOSIÇÕES!D64</f>
        <v>PINTURA COM TINTA LATEX SEMIBRILHANTE,FOSCA OU ACETINADA,CLASSIFICACAO PREMIUM OU STANDARD (NBR 15079),PARA EXTERIOR, BRANCA OU COLORIDA, SOBRE REVESTIMENTO, INCLUSIVE LIXAMENTO,UMA DEMAO DE SELADOR ACRILICO,DUAS DEMAOS DE MASSA ACRILICA E DUAS DEMAOS DE ACABAMENTO</v>
      </c>
      <c r="E58" s="154" t="str">
        <f>COMPOSIÇÕES!G64</f>
        <v>M2</v>
      </c>
      <c r="F58" s="469">
        <f>ROUND('MEMORIA CALCULO'!F56,2)</f>
        <v>57.91</v>
      </c>
      <c r="G58" s="162"/>
      <c r="H58" s="163">
        <f t="shared" ref="H58" si="63">IF(G58&lt;=J58,K58,"Valor Acima da Ref.")</f>
        <v>0</v>
      </c>
      <c r="I58" s="164">
        <f t="shared" ref="I58" si="64">ROUND(F58*H58,2)</f>
        <v>0</v>
      </c>
      <c r="J58" s="73">
        <f>COMPOSIÇÕES!H64</f>
        <v>43.34</v>
      </c>
      <c r="K58" s="9">
        <f t="shared" ref="K58:K61" si="65">IF(G58&gt;J58,FALSE,ROUND((G58*$I$9)+G58,2))</f>
        <v>0</v>
      </c>
      <c r="L58" s="299"/>
    </row>
    <row r="59" spans="2:13" ht="63.75" x14ac:dyDescent="0.2">
      <c r="B59" s="105" t="s">
        <v>30555</v>
      </c>
      <c r="C59" s="105" t="s">
        <v>16676</v>
      </c>
      <c r="D59" s="71" t="str">
        <f>VLOOKUP(C59,'CATÁLOGO EMOP'!$A$2:$C$23506,2)</f>
        <v>PINTURA INTERNA OU EXTERNA SOBRE FERRO,COM ESMALTE SINTETICOBRILHANTE OU ACETINADO APOS LIXAMENTO,LIMPEZA,DESENGORDURAMENTO,UMA DEMAO DE FUNDO ANTICORROSIVO NA COR LARANJA DE SECAGEM RAPIDA E DUAS DEMAOS DE ACABAMENTO</v>
      </c>
      <c r="E59" s="110" t="str">
        <f>VLOOKUP(C59,'CATÁLOGO EMOP'!$A$2:$C$23506,3)</f>
        <v>M2</v>
      </c>
      <c r="F59" s="469">
        <f>ROUND('MEMORIA CALCULO'!F57,2)</f>
        <v>397.98</v>
      </c>
      <c r="G59" s="162"/>
      <c r="H59" s="163">
        <f t="shared" ref="H59:H61" si="66">IF(G59&lt;=J59,K59,"Valor Acima da Ref.")</f>
        <v>0</v>
      </c>
      <c r="I59" s="164">
        <f t="shared" ref="I59:I61" si="67">ROUND(F59*H59,2)</f>
        <v>0</v>
      </c>
      <c r="J59" s="73">
        <f>VLOOKUP(C59,BOLETIM!$A$1:$B$23502,2)</f>
        <v>21.36</v>
      </c>
      <c r="K59" s="9">
        <f t="shared" si="65"/>
        <v>0</v>
      </c>
    </row>
    <row r="60" spans="2:13" ht="63.75" x14ac:dyDescent="0.2">
      <c r="B60" s="108" t="s">
        <v>30556</v>
      </c>
      <c r="C60" s="105" t="s">
        <v>16654</v>
      </c>
      <c r="D60" s="71" t="str">
        <f>VLOOKUP(C60,'CATÁLOGO EMOP'!$A$2:$C$23506,2)</f>
        <v>PINTURA INTERNA OU EXTERNA SOBRE MADEIRA NOVA,COM ESMALTE SINTETICO ALTO BRILHO OU ACETINADO,UMA DEMAO DE VERNIZ ISOLANTE INCOLOR,UMA DEMAO DE FUNDO SINTETICO NIVELADOR,UMA DEMAO DE MASSA PARA MADEIRA,INCLUSIVE LIXAMENTO E REMOCAO DE PO E DUAS DEMAOS DE ACABAMENTO</v>
      </c>
      <c r="E60" s="110" t="str">
        <f>VLOOKUP(C60,'CATÁLOGO EMOP'!$A$2:$C$23506,3)</f>
        <v>M2</v>
      </c>
      <c r="F60" s="469">
        <f>ROUND('MEMORIA CALCULO'!F58,2)</f>
        <v>114.99</v>
      </c>
      <c r="G60" s="162"/>
      <c r="H60" s="163">
        <f t="shared" si="66"/>
        <v>0</v>
      </c>
      <c r="I60" s="164">
        <f t="shared" si="67"/>
        <v>0</v>
      </c>
      <c r="J60" s="73">
        <f>VLOOKUP(C60,BOLETIM!$A$1:$B$23502,2)</f>
        <v>49.38</v>
      </c>
      <c r="K60" s="9">
        <f t="shared" si="65"/>
        <v>0</v>
      </c>
    </row>
    <row r="61" spans="2:13" ht="51" x14ac:dyDescent="0.2">
      <c r="B61" s="105" t="s">
        <v>33041</v>
      </c>
      <c r="C61" s="180" t="s">
        <v>16680</v>
      </c>
      <c r="D61" s="71" t="str">
        <f>VLOOKUP(C61,'CATÁLOGO EMOP'!$A$2:$C$23506,2)</f>
        <v>PINTURA INTERNA OU EXTERNA SOBRE FERRO GALVANIZADO OU ALUMINIO,USANDO FUNDO PARA GALVANIZADO,INCLUSIVE LIXAMENTO LEVE,LIMPEZA,DESENGORDURAMENTO E DUAS DEMAOS DE ACABAMENTO COM ESMALTE SINTETICO BRILHANTE OU ACETINADO</v>
      </c>
      <c r="E61" s="110" t="str">
        <f>VLOOKUP(C61,'CATÁLOGO EMOP'!$A$2:$C$23506,3)</f>
        <v>M2</v>
      </c>
      <c r="F61" s="469">
        <f>ROUND('MEMORIA CALCULO'!F59,2)</f>
        <v>192.14</v>
      </c>
      <c r="G61" s="162"/>
      <c r="H61" s="163">
        <f t="shared" si="66"/>
        <v>0</v>
      </c>
      <c r="I61" s="164">
        <f t="shared" si="67"/>
        <v>0</v>
      </c>
      <c r="J61" s="73">
        <f>VLOOKUP(C61,BOLETIM!$A$1:$B$23502,2)</f>
        <v>25.78</v>
      </c>
      <c r="K61" s="9">
        <f t="shared" si="65"/>
        <v>0</v>
      </c>
    </row>
    <row r="62" spans="2:13" ht="4.5" customHeight="1" thickBot="1" x14ac:dyDescent="0.25">
      <c r="B62" s="30"/>
      <c r="C62" s="30"/>
      <c r="D62" s="30"/>
      <c r="E62" s="30"/>
      <c r="F62" s="30"/>
      <c r="G62" s="30"/>
      <c r="H62" s="30"/>
      <c r="I62" s="30"/>
      <c r="J62" s="73"/>
    </row>
    <row r="63" spans="2:13" ht="13.5" thickBot="1" x14ac:dyDescent="0.25">
      <c r="B63" s="49">
        <v>4</v>
      </c>
      <c r="C63" s="50"/>
      <c r="D63" s="51" t="s">
        <v>33037</v>
      </c>
      <c r="E63" s="52"/>
      <c r="F63" s="52"/>
      <c r="G63" s="52"/>
      <c r="H63" s="52"/>
      <c r="I63" s="106">
        <f>ROUND(SUM(I64:I76),2)</f>
        <v>0</v>
      </c>
      <c r="J63" s="73"/>
    </row>
    <row r="64" spans="2:13" s="30" customFormat="1" ht="63.75" x14ac:dyDescent="0.2">
      <c r="B64" s="105" t="s">
        <v>30557</v>
      </c>
      <c r="C64" s="105" t="s">
        <v>10550</v>
      </c>
      <c r="D64" s="71" t="str">
        <f>VLOOKUP(C64,'CATÁLOGO EMOP'!$A$2:$C$23506,2)</f>
        <v>FORRO DE PVC EM REGUAS DE 200MM DE LARGURA, ESPESSURA IGUALOU SUPERIOR A 8MM, ENCAIXADOS ENTRE SI, INCLUSIVE RODAFORRODE PVC PARA ACABAMENTO, ESTRUTURA EM METALON (20X20)MM E PARAFUSOS DE FIXACAO. FORNECIMENTO E COLOCACAO</v>
      </c>
      <c r="E64" s="110" t="str">
        <f>VLOOKUP(C64,'CATÁLOGO EMOP'!$A$2:$C$23506,3)</f>
        <v>M2</v>
      </c>
      <c r="F64" s="470">
        <f>ROUND('MEMORIA CALCULO'!F62,2)</f>
        <v>34.24</v>
      </c>
      <c r="G64" s="162"/>
      <c r="H64" s="156">
        <f t="shared" ref="G64:H64" si="68">K64</f>
        <v>0</v>
      </c>
      <c r="I64" s="48">
        <f>ROUND(F64*H64,2)</f>
        <v>0</v>
      </c>
      <c r="J64" s="73">
        <f>VLOOKUP(C64,BOLETIM!$A$1:$B$23502,2)</f>
        <v>75</v>
      </c>
      <c r="K64" s="9">
        <f t="shared" ref="K64:K67" si="69">IF(G64&gt;J64,FALSE,ROUND((G64*$I$9)+G64,2))</f>
        <v>0</v>
      </c>
      <c r="L64" s="300"/>
    </row>
    <row r="65" spans="2:13" s="30" customFormat="1" ht="25.5" x14ac:dyDescent="0.2">
      <c r="B65" s="105" t="s">
        <v>30558</v>
      </c>
      <c r="C65" s="220" t="str">
        <f>COMPOSIÇÕES!C73</f>
        <v>COMP 07</v>
      </c>
      <c r="D65" s="153" t="str">
        <f>COMPOSIÇÕES!D73</f>
        <v>FORRO EM RÉGUAS DE PVC, FRISADO. FORNECIMENTO E COLOCACAO</v>
      </c>
      <c r="E65" s="154" t="str">
        <f>COMPOSIÇÕES!G73</f>
        <v>M2</v>
      </c>
      <c r="F65" s="470">
        <f>ROUND('MEMORIA CALCULO'!F63,2)</f>
        <v>449.69</v>
      </c>
      <c r="G65" s="162"/>
      <c r="H65" s="156">
        <f t="shared" ref="H65:H66" si="70">K65</f>
        <v>0</v>
      </c>
      <c r="I65" s="48">
        <f>ROUND(F65*H65,2)</f>
        <v>0</v>
      </c>
      <c r="J65" s="73">
        <f>COMPOSIÇÕES!H73</f>
        <v>58.19</v>
      </c>
      <c r="K65" s="9">
        <f t="shared" ref="K65:K66" si="71">IF(G65&gt;J65,FALSE,ROUND((G65*$I$9)+G65,2))</f>
        <v>0</v>
      </c>
      <c r="L65" s="299"/>
    </row>
    <row r="66" spans="2:13" s="30" customFormat="1" ht="97.5" customHeight="1" x14ac:dyDescent="0.2">
      <c r="B66" s="105" t="s">
        <v>30573</v>
      </c>
      <c r="C66" s="181" t="s">
        <v>10586</v>
      </c>
      <c r="D66" s="157" t="str">
        <f>VLOOKUP(C66,'CATÁLOGO EMOP'!$A$2:$C$23506,2)</f>
        <v>FORRO ESTRUTURADO MONOLITICO C/UMA CHAPA DE GESSO ACARTONADO,TIPO STANDARD NO SISTEMA DRYWALL,LARGURA 1200MM,ESP.12,5MM,,C/TRAT.JUNTAS P/UNIFORMIZACAO DA SUPERFICIE,SENDO APARAFUSADA EM ESTRUTURA DE ACO GALVANIZADO,SUSPENSA POR MEIO DE PENDURAIS FIXADOS EM ESTRUTURA SUPERIOR,C/O PERIMETRO EXECUTADOC/CANTONEIRAS ACO GALVANIZADO.FORNECIMENTO E COLOCACAO</v>
      </c>
      <c r="E66" s="70" t="str">
        <f>VLOOKUP(C66,'CATÁLOGO EMOP'!$A$2:$C$23506,3)</f>
        <v>M2</v>
      </c>
      <c r="F66" s="470">
        <f>ROUND('MEMORIA CALCULO'!F64,2)</f>
        <v>425.86</v>
      </c>
      <c r="G66" s="146"/>
      <c r="H66" s="109">
        <f t="shared" si="70"/>
        <v>0</v>
      </c>
      <c r="I66" s="158">
        <f t="shared" ref="I66" si="72">ROUND(F66*H66,2)</f>
        <v>0</v>
      </c>
      <c r="J66" s="73">
        <f>VLOOKUP(C66,BOLETIM!$A$1:$B$23502,2)</f>
        <v>54.75</v>
      </c>
      <c r="K66" s="9">
        <f t="shared" si="71"/>
        <v>0</v>
      </c>
      <c r="L66" s="300"/>
      <c r="M66" s="212"/>
    </row>
    <row r="67" spans="2:13" s="30" customFormat="1" ht="102" x14ac:dyDescent="0.2">
      <c r="B67" s="105" t="s">
        <v>30574</v>
      </c>
      <c r="C67" s="181" t="s">
        <v>10590</v>
      </c>
      <c r="D67" s="157" t="str">
        <f>VLOOKUP(C67,'CATÁLOGO EMOP'!$A$2:$C$23506,2)</f>
        <v>FORRO ESTRUTURADO MONOLITICO C/PLACA GESSO ACARTONADO,TIPO RF(RESISTENTE A FOGO),APLICADO SIST.DRYWALL,LARG.1200MM,ESP.12,5MM,C/TRAT.JUNTAS P/UNIFORMIZACAO DA SUPERFICIE,SENDO APARAFUSADA EM ESTRUT.DE ACO GALV.,SUSPENSA POR MEIO DE PENDURAIIS FIXADOS EM ESTRUTURA SUPERIOR,COM O PERIMETRO EXECUTADOCOM CANTONEIRAS DE ACO GALVANIZADO.FORNECIMENTO E COLOCACAO.</v>
      </c>
      <c r="E67" s="70" t="str">
        <f>VLOOKUP(C67,'CATÁLOGO EMOP'!$A$2:$C$23506,3)</f>
        <v>M2</v>
      </c>
      <c r="F67" s="470">
        <f>ROUND('MEMORIA CALCULO'!F65,2)</f>
        <v>65.92</v>
      </c>
      <c r="G67" s="146"/>
      <c r="H67" s="109">
        <f t="shared" ref="H67" si="73">K67</f>
        <v>0</v>
      </c>
      <c r="I67" s="158">
        <f t="shared" ref="I67" si="74">ROUND(F67*H67,2)</f>
        <v>0</v>
      </c>
      <c r="J67" s="73">
        <f>VLOOKUP(C67,BOLETIM!$A$1:$B$23502,2)</f>
        <v>62.83</v>
      </c>
      <c r="K67" s="9">
        <f t="shared" si="69"/>
        <v>0</v>
      </c>
      <c r="L67" s="299"/>
    </row>
    <row r="68" spans="2:13" s="30" customFormat="1" ht="38.25" x14ac:dyDescent="0.2">
      <c r="B68" s="105" t="s">
        <v>30575</v>
      </c>
      <c r="C68" s="181" t="s">
        <v>10322</v>
      </c>
      <c r="D68" s="157" t="str">
        <f>VLOOKUP(C68,'CATÁLOGO EMOP'!$A$2:$C$23506,2)</f>
        <v>EMBOCO INTERNO COM ARGAMASSA DE CIMENTO E SAIBRO,NO TRACO 1:6,COM 2,5CM DE ESPESSURA,INCLUSIVE CHAPISCO DE CIMENTO E AREIA,NO TRACO 1:3</v>
      </c>
      <c r="E68" s="70" t="str">
        <f>VLOOKUP(C68,'CATÁLOGO EMOP'!$A$2:$C$23506,3)</f>
        <v>M2</v>
      </c>
      <c r="F68" s="470">
        <f>ROUND('MEMORIA CALCULO'!F66,2)</f>
        <v>366.89</v>
      </c>
      <c r="G68" s="146"/>
      <c r="H68" s="109">
        <f t="shared" ref="H68" si="75">K68</f>
        <v>0</v>
      </c>
      <c r="I68" s="158">
        <f t="shared" ref="I68" si="76">ROUND(F68*H68,2)</f>
        <v>0</v>
      </c>
      <c r="J68" s="73">
        <f>VLOOKUP(C68,BOLETIM!$A$1:$B$23502,2)</f>
        <v>33.14</v>
      </c>
      <c r="K68" s="9">
        <f t="shared" ref="K68" si="77">IF(G68&gt;J68,FALSE,ROUND((G68*$I$9)+G68,2))</f>
        <v>0</v>
      </c>
    </row>
    <row r="69" spans="2:13" s="30" customFormat="1" ht="51" x14ac:dyDescent="0.2">
      <c r="B69" s="105" t="s">
        <v>33066</v>
      </c>
      <c r="C69" s="181" t="s">
        <v>10440</v>
      </c>
      <c r="D69" s="157" t="str">
        <f>VLOOKUP(C69,'CATÁLOGO EMOP'!$A$2:$C$23506,2)</f>
        <v>REVESTIMENTO DE PAREDES COM LADRILHOS CERAMICOS,COM MEDIDASEM TORNO DE 20X20CM,ASSENTE COM ARGAMASSA COLANTE,REJUNTAMENTO COM ARGAMASSA INDUSTRIALIZADA,EXCLUSIVE CHAPISCO E EMBOCO</v>
      </c>
      <c r="E69" s="70" t="str">
        <f>VLOOKUP(C69,'CATÁLOGO EMOP'!$A$2:$C$23506,3)</f>
        <v>M2</v>
      </c>
      <c r="F69" s="470">
        <f>ROUND('MEMORIA CALCULO'!F67,2)</f>
        <v>366.89</v>
      </c>
      <c r="G69" s="146"/>
      <c r="H69" s="109">
        <f t="shared" ref="H69" si="78">K69</f>
        <v>0</v>
      </c>
      <c r="I69" s="158">
        <f t="shared" ref="I69" si="79">ROUND(F69*H69,2)</f>
        <v>0</v>
      </c>
      <c r="J69" s="73">
        <f>VLOOKUP(C69,BOLETIM!$A$1:$B$23502,2)</f>
        <v>100.8</v>
      </c>
      <c r="K69" s="9">
        <f t="shared" ref="K69" si="80">IF(G69&gt;J69,FALSE,ROUND((G69*$I$9)+G69,2))</f>
        <v>0</v>
      </c>
      <c r="L69" s="297"/>
    </row>
    <row r="70" spans="2:13" s="30" customFormat="1" ht="63.75" x14ac:dyDescent="0.2">
      <c r="B70" s="105" t="s">
        <v>30576</v>
      </c>
      <c r="C70" s="181" t="s">
        <v>10856</v>
      </c>
      <c r="D70" s="157" t="str">
        <f>VLOOKUP(C70,'CATÁLOGO EMOP'!$A$2:$C$23506,2)</f>
        <v>REVESTIMENTO DE PISO COM LADRILHO CERAMICO,ANTIDERRAPANTE,MEDIDAS EM TORNO DE (45X45)CM,RESISTENCIA A ABRASAO P.E.I.-IV,ASSENTES EM SUPERFICIE EM OSSO,COM ARGAMASSA COLANTE E REJUNTAMENTO PRONTO</v>
      </c>
      <c r="E70" s="70" t="str">
        <f>VLOOKUP(C70,'CATÁLOGO EMOP'!$A$2:$C$23506,3)</f>
        <v>M2</v>
      </c>
      <c r="F70" s="470">
        <f>ROUND('MEMORIA CALCULO'!F68,2)</f>
        <v>135.61000000000001</v>
      </c>
      <c r="G70" s="146"/>
      <c r="H70" s="109">
        <f t="shared" ref="H70" si="81">K70</f>
        <v>0</v>
      </c>
      <c r="I70" s="158">
        <f t="shared" ref="I70" si="82">ROUND(F70*H70,2)</f>
        <v>0</v>
      </c>
      <c r="J70" s="73">
        <f>VLOOKUP(C70,BOLETIM!$A$1:$B$23502,2)</f>
        <v>88.92</v>
      </c>
      <c r="K70" s="9">
        <f t="shared" ref="K70" si="83">IF(G70&gt;J70,FALSE,ROUND((G70*$I$9)+G70,2))</f>
        <v>0</v>
      </c>
    </row>
    <row r="71" spans="2:13" s="30" customFormat="1" ht="51" x14ac:dyDescent="0.2">
      <c r="B71" s="105" t="s">
        <v>30577</v>
      </c>
      <c r="C71" s="105" t="s">
        <v>11030</v>
      </c>
      <c r="D71" s="157" t="str">
        <f>VLOOKUP(C71,'CATÁLOGO EMOP'!$A$2:$C$23506,2)</f>
        <v>PEITORIL EM GRANITO CINZA CORUMBA,2CM DE ESPESSURA, LARGURADE 28CM, ASSENTADO COM NATA DE CIMENTO SOBRE ARGAMASSA DE CIMENTO,SAIBRO E AREIA, NO TRACO 1:3:3 E REJUNTAMENTO COM  CIMENTO BRANCO</v>
      </c>
      <c r="E71" s="70" t="str">
        <f>VLOOKUP(C71,'CATÁLOGO EMOP'!$A$2:$C$23506,3)</f>
        <v>M</v>
      </c>
      <c r="F71" s="470">
        <f>ROUND('MEMORIA CALCULO'!F69,2)</f>
        <v>23.87</v>
      </c>
      <c r="G71" s="146"/>
      <c r="H71" s="109">
        <f t="shared" ref="H71" si="84">K71</f>
        <v>0</v>
      </c>
      <c r="I71" s="158">
        <f t="shared" ref="I71" si="85">ROUND(F71*H71,2)</f>
        <v>0</v>
      </c>
      <c r="J71" s="73">
        <f>VLOOKUP(C71,BOLETIM!$A$1:$B$23502,2)</f>
        <v>130.19</v>
      </c>
      <c r="K71" s="9">
        <f t="shared" ref="K71" si="86">IF(G71&gt;J71,FALSE,ROUND((G71*$I$9)+G71,2))</f>
        <v>0</v>
      </c>
    </row>
    <row r="72" spans="2:13" s="30" customFormat="1" ht="51" x14ac:dyDescent="0.2">
      <c r="B72" s="105" t="s">
        <v>30578</v>
      </c>
      <c r="C72" s="105" t="s">
        <v>11026</v>
      </c>
      <c r="D72" s="157" t="str">
        <f>VLOOKUP(C72,'CATÁLOGO EMOP'!$A$2:$C$23506,2)</f>
        <v>PEITORIL EM GRANITO CINZA CORUMBA,2CM DE ESPESSURA,LARGURA DE 15 A 18CM,ASSENTADO COM NATA DE CIMENTO SOBRE ARGAMASSA DECIMENTO,SAIBRO E AREIA,NO TRACO 1:3:3 E REJUNTAMENTO COM CIMENTO BRANCO</v>
      </c>
      <c r="E72" s="70" t="str">
        <f>VLOOKUP(C72,'CATÁLOGO EMOP'!$A$2:$C$23506,3)</f>
        <v>M</v>
      </c>
      <c r="F72" s="470">
        <f>ROUND('MEMORIA CALCULO'!F70,2)</f>
        <v>4.0999999999999996</v>
      </c>
      <c r="G72" s="146"/>
      <c r="H72" s="109">
        <f t="shared" ref="H72" si="87">K72</f>
        <v>0</v>
      </c>
      <c r="I72" s="158">
        <f t="shared" ref="I72" si="88">ROUND(F72*H72,2)</f>
        <v>0</v>
      </c>
      <c r="J72" s="73">
        <f>VLOOKUP(C72,BOLETIM!$A$1:$B$23502,2)</f>
        <v>89.99</v>
      </c>
      <c r="K72" s="9">
        <f t="shared" ref="K72" si="89">IF(G72&gt;J72,FALSE,ROUND((G72*$I$9)+G72,2))</f>
        <v>0</v>
      </c>
    </row>
    <row r="73" spans="2:13" s="30" customFormat="1" ht="63.75" x14ac:dyDescent="0.2">
      <c r="B73" s="105" t="s">
        <v>30579</v>
      </c>
      <c r="C73" s="105" t="s">
        <v>11038</v>
      </c>
      <c r="D73" s="157" t="str">
        <f>VLOOKUP(C73,'CATÁLOGO EMOP'!$A$2:$C$23506,2)</f>
        <v>SOLEIRA EM GRANITO CINZA CORUMBA,2CM DE ESPESSURA,COM 2 POLIMENTOS,LARGURA DE 15CM, ASSENTE EM SUPERFICIE EM OSSO,COM NATA DE CIMENTO SOBRE ARGAMASSA DE CIMENTO,SAIBRO E AREIA,NO TRACO 1:2:2 E REJUNTAMENTO COM CIMENTO BRANCO E CORANTE</v>
      </c>
      <c r="E73" s="70" t="str">
        <f>VLOOKUP(C73,'CATÁLOGO EMOP'!$A$2:$C$23506,3)</f>
        <v>M</v>
      </c>
      <c r="F73" s="470">
        <f>ROUND('MEMORIA CALCULO'!F71,2)</f>
        <v>0.9</v>
      </c>
      <c r="G73" s="146"/>
      <c r="H73" s="109">
        <f t="shared" ref="H73" si="90">K73</f>
        <v>0</v>
      </c>
      <c r="I73" s="158">
        <f t="shared" ref="I73" si="91">ROUND(F73*H73,2)</f>
        <v>0</v>
      </c>
      <c r="J73" s="73">
        <f>VLOOKUP(C73,BOLETIM!$A$1:$B$23502,2)</f>
        <v>76.25</v>
      </c>
      <c r="K73" s="9">
        <f t="shared" ref="K73" si="92">IF(G73&gt;J73,FALSE,ROUND((G73*$I$9)+G73,2))</f>
        <v>0</v>
      </c>
    </row>
    <row r="74" spans="2:13" s="30" customFormat="1" ht="51" x14ac:dyDescent="0.2">
      <c r="B74" s="105" t="s">
        <v>33274</v>
      </c>
      <c r="C74" s="105" t="s">
        <v>17958</v>
      </c>
      <c r="D74" s="157" t="str">
        <f>VLOOKUP(C74,'CATÁLOGO EMOP'!$A$2:$C$23506,2)</f>
        <v>BANCA SECA DE GRANITO CINZA CORUMBA,COM 2CM DE ESPESSURA E 60CM DE LARGURA,SOBRE APOIOS DE ALVENARIA DE MEIA VEZ E VERGADE CONCRETO,SEM REVESTIMENTO.FORNECIMENTO E COLOCACAO</v>
      </c>
      <c r="E74" s="70" t="str">
        <f>VLOOKUP(C74,'CATÁLOGO EMOP'!$A$2:$C$23506,3)</f>
        <v>M</v>
      </c>
      <c r="F74" s="470">
        <f>ROUND('MEMORIA CALCULO'!F72,2)</f>
        <v>2.57</v>
      </c>
      <c r="G74" s="146"/>
      <c r="H74" s="109">
        <f t="shared" ref="H74" si="93">K74</f>
        <v>0</v>
      </c>
      <c r="I74" s="158">
        <f t="shared" ref="I74" si="94">ROUND(F74*H74,2)</f>
        <v>0</v>
      </c>
      <c r="J74" s="73">
        <f>VLOOKUP(C74,BOLETIM!$A$1:$B$23502,2)</f>
        <v>313.41000000000003</v>
      </c>
      <c r="K74" s="9">
        <f t="shared" ref="K74" si="95">IF(G74&gt;J74,FALSE,ROUND((G74*$I$9)+G74,2))</f>
        <v>0</v>
      </c>
    </row>
    <row r="75" spans="2:13" s="30" customFormat="1" ht="51" x14ac:dyDescent="0.2">
      <c r="B75" s="105" t="s">
        <v>33064</v>
      </c>
      <c r="C75" s="180" t="s">
        <v>10888</v>
      </c>
      <c r="D75" s="157" t="str">
        <f>VLOOKUP(C75,'CATÁLOGO EMOP'!$A$2:$C$23506,2)</f>
        <v>REVESTIMENTO DE PISO COM CERAMICA TATIL DIRECIONAL,(LADRILHOHIDRAULICO),PARA PESSOAS COM NECESSIDADES ESPECIFICAS,ASSENTES SOBRE SUPERFICIE EM OSSO,CONFORME ITEM 13.330.0010</v>
      </c>
      <c r="E75" s="70" t="str">
        <f>VLOOKUP(C75,'CATÁLOGO EMOP'!$A$2:$C$23506,3)</f>
        <v>M2</v>
      </c>
      <c r="F75" s="470">
        <f>ROUND('MEMORIA CALCULO'!F73,2)</f>
        <v>5.18</v>
      </c>
      <c r="G75" s="146"/>
      <c r="H75" s="109">
        <f t="shared" ref="H75:H76" si="96">K75</f>
        <v>0</v>
      </c>
      <c r="I75" s="158">
        <f t="shared" ref="I75:I76" si="97">ROUND(F75*H75,2)</f>
        <v>0</v>
      </c>
      <c r="J75" s="73">
        <f>VLOOKUP(C75,BOLETIM!$A$1:$B$23502,2)</f>
        <v>154.6</v>
      </c>
      <c r="K75" s="9">
        <f t="shared" ref="K75:K76" si="98">IF(G75&gt;J75,FALSE,ROUND((G75*$I$9)+G75,2))</f>
        <v>0</v>
      </c>
    </row>
    <row r="76" spans="2:13" s="30" customFormat="1" ht="54.75" customHeight="1" x14ac:dyDescent="0.2">
      <c r="B76" s="105" t="s">
        <v>33065</v>
      </c>
      <c r="C76" s="180" t="s">
        <v>10892</v>
      </c>
      <c r="D76" s="157" t="str">
        <f>VLOOKUP(C76,'CATÁLOGO EMOP'!$A$2:$C$23506,2)</f>
        <v>REVESTIMENTO DE PISO COM CERAMICA TATIL ALERTA,(LADRILHO HIDRAULICO) PARA PESSOAS COM NECESSIDADES  ESPECIFICAS,ASSENTESSOBRE SUPERFICIE EM OSSO,CONFORME ITEM 13.330.0010</v>
      </c>
      <c r="E76" s="70" t="str">
        <f>VLOOKUP(C76,'CATÁLOGO EMOP'!$A$2:$C$23506,3)</f>
        <v>M2</v>
      </c>
      <c r="F76" s="470">
        <f>ROUND('MEMORIA CALCULO'!F74,2)</f>
        <v>2.09</v>
      </c>
      <c r="G76" s="146"/>
      <c r="H76" s="109">
        <f t="shared" si="96"/>
        <v>0</v>
      </c>
      <c r="I76" s="158">
        <f t="shared" si="97"/>
        <v>0</v>
      </c>
      <c r="J76" s="73">
        <f>VLOOKUP(C76,BOLETIM!$A$1:$B$23502,2)</f>
        <v>154.6</v>
      </c>
      <c r="K76" s="9">
        <f t="shared" si="98"/>
        <v>0</v>
      </c>
    </row>
    <row r="77" spans="2:13" s="30" customFormat="1" ht="4.5" customHeight="1" thickBot="1" x14ac:dyDescent="0.25">
      <c r="B77" s="114"/>
      <c r="C77" s="138"/>
      <c r="D77" s="209"/>
      <c r="E77" s="86"/>
      <c r="F77" s="115"/>
      <c r="G77" s="187"/>
      <c r="H77" s="187"/>
      <c r="I77" s="188"/>
      <c r="J77" s="73"/>
      <c r="K77" s="9"/>
    </row>
    <row r="78" spans="2:13" s="30" customFormat="1" ht="13.5" thickBot="1" x14ac:dyDescent="0.25">
      <c r="B78" s="49">
        <v>5</v>
      </c>
      <c r="C78" s="50"/>
      <c r="D78" s="51" t="s">
        <v>30567</v>
      </c>
      <c r="E78" s="52"/>
      <c r="F78" s="52"/>
      <c r="G78" s="52"/>
      <c r="H78" s="52"/>
      <c r="I78" s="106">
        <f>ROUND(SUM(I79:I82),2)</f>
        <v>0</v>
      </c>
      <c r="J78" s="216"/>
      <c r="K78" s="217"/>
    </row>
    <row r="79" spans="2:13" s="30" customFormat="1" ht="89.25" x14ac:dyDescent="0.2">
      <c r="B79" s="105" t="s">
        <v>30562</v>
      </c>
      <c r="C79" s="105" t="s">
        <v>9510</v>
      </c>
      <c r="D79" s="71" t="str">
        <f>VLOOKUP(C79,'CATÁLOGO EMOP'!$A$2:$C$23506,2)</f>
        <v>ESTRUTURA METALICA PARA COBERTURA DE GALPAO EM ARCO OU EM DUAS OU MAIS AGUAS,COM TRELICAS,TERCAS,TIRANTES,ETC,SOBRE APOIOS(EXCLUSIVE ESTES)PARA CARGA DE COBERTURA DE FIBROCIMENTO OU METALICA,VAOS ATE 15M,CONSIDERANDO AS PERDAS E UMA DEMAO DE PINTURA ANTIOXIDO,EXCLUSIVE COBERTURA E ACESSORIOS.FORNECIMENTO E MONTAGEM</v>
      </c>
      <c r="E79" s="110" t="str">
        <f>VLOOKUP(C79,'CATÁLOGO EMOP'!$A$2:$C$23506,3)</f>
        <v>M2</v>
      </c>
      <c r="F79" s="470">
        <f>ROUND('MEMORIA CALCULO'!F77,2)</f>
        <v>28.44</v>
      </c>
      <c r="G79" s="162"/>
      <c r="H79" s="156">
        <f t="shared" ref="H79" si="99">K79</f>
        <v>0</v>
      </c>
      <c r="I79" s="48">
        <f>ROUND(F79*H79,2)</f>
        <v>0</v>
      </c>
      <c r="J79" s="73">
        <f>VLOOKUP(C79,BOLETIM!$A$1:$B$23502,2)</f>
        <v>247.55</v>
      </c>
      <c r="K79" s="9">
        <f t="shared" ref="K79" si="100">IF(G79&gt;J79,FALSE,ROUND((G79*$I$9)+G79,2))</f>
        <v>0</v>
      </c>
    </row>
    <row r="80" spans="2:13" s="30" customFormat="1" ht="89.25" x14ac:dyDescent="0.2">
      <c r="B80" s="105" t="s">
        <v>30563</v>
      </c>
      <c r="C80" s="105" t="s">
        <v>16368</v>
      </c>
      <c r="D80" s="71" t="str">
        <f>VLOOKUP(C80,'CATÁLOGO EMOP'!$A$2:$C$23506,2)</f>
        <v>COBERTURA TERMO-ISOLANTE,DUPLA,TRAPEZOIDAL,GALVALUME 0,40MM,P/USO ONDE SE REQUER CONFORTO TERMICO,DUPLA ESTANQUEIDADE LATERAL,S/PINTURA,RECHEIO DE POLIESTIRENO EXPANDIDO(EPS ALTURA=40MM)C/RETARDANTE A CHAMA E DENSIDADE CONFORME ABNT NBR-11.752,LARGURA UTIL DE 0,99M,COMPRIMENTO ATE 12,00M,INCL.ACESSORIOS P/FIXACAO,ALTURA TOTAL 78,8MM.FORNECIMENTO E COLOCACAO</v>
      </c>
      <c r="E80" s="110" t="str">
        <f>VLOOKUP(C80,'CATÁLOGO EMOP'!$A$2:$C$23506,3)</f>
        <v>M2</v>
      </c>
      <c r="F80" s="470">
        <f>ROUND('MEMORIA CALCULO'!F78,2)</f>
        <v>28.44</v>
      </c>
      <c r="G80" s="162"/>
      <c r="H80" s="156">
        <f t="shared" ref="H80" si="101">K80</f>
        <v>0</v>
      </c>
      <c r="I80" s="48">
        <f t="shared" ref="I80" si="102">ROUND(F80*H80,2)</f>
        <v>0</v>
      </c>
      <c r="J80" s="73">
        <f>VLOOKUP(C80,BOLETIM!$A$1:$B$23502,2)</f>
        <v>166.48</v>
      </c>
      <c r="K80" s="9">
        <f t="shared" ref="K80" si="103">IF(G80&gt;J80,FALSE,ROUND((G80*$I$9)+G80,2))</f>
        <v>0</v>
      </c>
    </row>
    <row r="81" spans="2:13" s="30" customFormat="1" ht="38.25" x14ac:dyDescent="0.2">
      <c r="B81" s="105" t="s">
        <v>30691</v>
      </c>
      <c r="C81" s="105" t="s">
        <v>16356</v>
      </c>
      <c r="D81" s="71" t="str">
        <f>VLOOKUP(C81,'CATÁLOGO EMOP'!$A$2:$C$23506,2)</f>
        <v>RUFO EM GALVALUME,COM ACABAMENTO EM VERNIZ EM 1 FACE E PINTADA NA OUTRA,TRAPEZOIDAL OU ONDULADA,MEDINDO APROXIMADAMENTE(1265X600X0,5)MM.FORNECIMENTO E COLOCACAO</v>
      </c>
      <c r="E81" s="110" t="str">
        <f>VLOOKUP(C81,'CATÁLOGO EMOP'!$A$2:$C$23506,3)</f>
        <v>M</v>
      </c>
      <c r="F81" s="470">
        <f>ROUND('MEMORIA CALCULO'!F79,2)</f>
        <v>10.75</v>
      </c>
      <c r="G81" s="162"/>
      <c r="H81" s="156">
        <f t="shared" ref="H81" si="104">K81</f>
        <v>0</v>
      </c>
      <c r="I81" s="48">
        <f t="shared" ref="I81" si="105">ROUND(F81*H81,2)</f>
        <v>0</v>
      </c>
      <c r="J81" s="73">
        <f>VLOOKUP(C81,BOLETIM!$A$1:$B$23502,2)</f>
        <v>137.21</v>
      </c>
      <c r="K81" s="9">
        <f t="shared" ref="K81" si="106">IF(G81&gt;J81,FALSE,ROUND((G81*$I$9)+G81,2))</f>
        <v>0</v>
      </c>
    </row>
    <row r="82" spans="2:13" s="30" customFormat="1" ht="25.5" x14ac:dyDescent="0.2">
      <c r="B82" s="105" t="s">
        <v>33250</v>
      </c>
      <c r="C82" s="220" t="str">
        <f>COMPOSIÇÕES!C81</f>
        <v>COMP 08</v>
      </c>
      <c r="D82" s="153" t="str">
        <f>COMPOSIÇÕES!D81</f>
        <v>SUBCOBERTURA COM MANTA PLÁSTICA REVESTIDA POR PELÍCULA DE ALUMÍNO, INCLUSO TRANSPORTE VERTICAL. AF_07/2019</v>
      </c>
      <c r="E82" s="154" t="str">
        <f>COMPOSIÇÕES!G81</f>
        <v>M2</v>
      </c>
      <c r="F82" s="470">
        <f>ROUND('MEMORIA CALCULO'!F80,2)</f>
        <v>715.66</v>
      </c>
      <c r="G82" s="162"/>
      <c r="H82" s="156">
        <f t="shared" ref="H82" si="107">K82</f>
        <v>0</v>
      </c>
      <c r="I82" s="48">
        <f t="shared" ref="I82" si="108">ROUND(F82*H82,2)</f>
        <v>0</v>
      </c>
      <c r="J82" s="73">
        <f>COMPOSIÇÕES!H81</f>
        <v>19.47</v>
      </c>
      <c r="K82" s="9">
        <f t="shared" ref="K82" si="109">IF(G82&gt;J82,FALSE,ROUND((G82*$I$9)+G82,2))</f>
        <v>0</v>
      </c>
    </row>
    <row r="83" spans="2:13" s="30" customFormat="1" ht="4.5" customHeight="1" thickBot="1" x14ac:dyDescent="0.25">
      <c r="B83" s="114"/>
      <c r="C83" s="138"/>
      <c r="D83" s="209"/>
      <c r="E83" s="86"/>
      <c r="F83" s="115"/>
      <c r="G83" s="187"/>
      <c r="H83" s="187"/>
      <c r="I83" s="188"/>
      <c r="J83" s="73"/>
      <c r="K83" s="9"/>
    </row>
    <row r="84" spans="2:13" s="30" customFormat="1" ht="13.5" thickBot="1" x14ac:dyDescent="0.25">
      <c r="B84" s="49">
        <v>6</v>
      </c>
      <c r="C84" s="50"/>
      <c r="D84" s="51" t="s">
        <v>30693</v>
      </c>
      <c r="E84" s="52"/>
      <c r="F84" s="52"/>
      <c r="G84" s="52"/>
      <c r="H84" s="52"/>
      <c r="I84" s="106">
        <f>ROUND(SUM(I85:I102),2)</f>
        <v>0</v>
      </c>
      <c r="J84" s="73"/>
      <c r="K84" s="9"/>
    </row>
    <row r="85" spans="2:13" s="30" customFormat="1" ht="46.5" customHeight="1" x14ac:dyDescent="0.2">
      <c r="B85" s="105" t="s">
        <v>30568</v>
      </c>
      <c r="C85" s="180" t="s">
        <v>33251</v>
      </c>
      <c r="D85" s="71" t="s">
        <v>33267</v>
      </c>
      <c r="E85" s="110" t="s">
        <v>23</v>
      </c>
      <c r="F85" s="470">
        <f>ROUND('MEMORIA CALCULO'!F83,2)</f>
        <v>4</v>
      </c>
      <c r="G85" s="162"/>
      <c r="H85" s="156">
        <f t="shared" ref="H85" si="110">K85</f>
        <v>0</v>
      </c>
      <c r="I85" s="48">
        <f t="shared" ref="I85" si="111">ROUND(F85*H85,2)</f>
        <v>0</v>
      </c>
      <c r="J85" s="73">
        <v>838.91</v>
      </c>
      <c r="K85" s="9">
        <f t="shared" ref="K85" si="112">IF(G85&gt;J85,FALSE,ROUND((G85*$I$9)+G85,2))</f>
        <v>0</v>
      </c>
    </row>
    <row r="86" spans="2:13" s="30" customFormat="1" ht="45" customHeight="1" x14ac:dyDescent="0.2">
      <c r="B86" s="105" t="s">
        <v>30569</v>
      </c>
      <c r="C86" s="180" t="s">
        <v>33252</v>
      </c>
      <c r="D86" s="71" t="s">
        <v>33253</v>
      </c>
      <c r="E86" s="110" t="s">
        <v>23</v>
      </c>
      <c r="F86" s="470">
        <f>ROUND('MEMORIA CALCULO'!F84,2)</f>
        <v>5</v>
      </c>
      <c r="G86" s="162"/>
      <c r="H86" s="156">
        <f t="shared" ref="H86:H98" si="113">K86</f>
        <v>0</v>
      </c>
      <c r="I86" s="48">
        <f t="shared" ref="I86:I98" si="114">ROUND(F86*H86,2)</f>
        <v>0</v>
      </c>
      <c r="J86" s="73">
        <v>339.93</v>
      </c>
      <c r="K86" s="9">
        <f t="shared" ref="K86:K98" si="115">IF(G86&gt;J86,FALSE,ROUND((G86*$I$9)+G86,2))</f>
        <v>0</v>
      </c>
    </row>
    <row r="87" spans="2:13" s="30" customFormat="1" ht="51" x14ac:dyDescent="0.2">
      <c r="B87" s="105" t="s">
        <v>30718</v>
      </c>
      <c r="C87" s="180" t="s">
        <v>17978</v>
      </c>
      <c r="D87" s="71" t="str">
        <f>VLOOKUP(C87,'CATÁLOGO EMOP'!$A$2:$C$23506,2)</f>
        <v>BANCA DE GRANITO CINZA ANDORINHA,COM 2CM DE ESPESSURA,COM ABERTURA PARA 1 CUBA (EXCLUSIVE ESTA),SOBRE APOIOS DE ALVENARIA DE MEIA VEZ E VERGA DE CONCRETO,SEM REVESTIMENTO.FORNECIMENTO E COLOCACAO</v>
      </c>
      <c r="E87" s="110" t="str">
        <f>VLOOKUP(C87,'CATÁLOGO EMOP'!$A$2:$C$23506,3)</f>
        <v>M2</v>
      </c>
      <c r="F87" s="470">
        <f>ROUND('MEMORIA CALCULO'!F85,2)</f>
        <v>1.64</v>
      </c>
      <c r="G87" s="162"/>
      <c r="H87" s="156">
        <f t="shared" si="113"/>
        <v>0</v>
      </c>
      <c r="I87" s="48">
        <f t="shared" si="114"/>
        <v>0</v>
      </c>
      <c r="J87" s="73">
        <f>VLOOKUP(C87,BOLETIM!$A$1:$B$23502,2)</f>
        <v>624.21</v>
      </c>
      <c r="K87" s="9">
        <f t="shared" si="115"/>
        <v>0</v>
      </c>
    </row>
    <row r="88" spans="2:13" s="30" customFormat="1" ht="51" x14ac:dyDescent="0.2">
      <c r="B88" s="105" t="s">
        <v>30719</v>
      </c>
      <c r="C88" s="180" t="s">
        <v>17136</v>
      </c>
      <c r="D88" s="71" t="str">
        <f>VLOOKUP(C88,'CATÁLOGO EMOP'!$A$2:$C$23506,2)</f>
        <v>CUBA DE ACO INOXIDAVEL,MEDINDO APROXIMADAMENTE (500X400X200)MM,EM CHAPA 20.304,VALVULA DE ESCOAMENTO TIPO AMERICANA 1623,SIFAO 1680 1.1/2" X 1.1/2",EXCLUSIVE TORNEIRA.FORNECIMENTOE COLOCACAO</v>
      </c>
      <c r="E88" s="110" t="str">
        <f>VLOOKUP(C88,'CATÁLOGO EMOP'!$A$2:$C$23506,3)</f>
        <v>UN</v>
      </c>
      <c r="F88" s="470">
        <f>ROUND('MEMORIA CALCULO'!F86,2)</f>
        <v>1</v>
      </c>
      <c r="G88" s="162"/>
      <c r="H88" s="156">
        <f t="shared" si="113"/>
        <v>0</v>
      </c>
      <c r="I88" s="48">
        <f t="shared" si="114"/>
        <v>0</v>
      </c>
      <c r="J88" s="73">
        <f>VLOOKUP(C88,BOLETIM!$A$1:$B$23502,2)</f>
        <v>528.78</v>
      </c>
      <c r="K88" s="9">
        <f t="shared" si="115"/>
        <v>0</v>
      </c>
      <c r="M88" s="212"/>
    </row>
    <row r="89" spans="2:13" s="30" customFormat="1" ht="51" x14ac:dyDescent="0.2">
      <c r="B89" s="105" t="s">
        <v>30720</v>
      </c>
      <c r="C89" s="30" t="s">
        <v>33054</v>
      </c>
      <c r="D89" s="71" t="str">
        <f>VLOOKUP(C89,'CATÁLOGO EMOP'!$A$2:$C$23506,2)</f>
        <v>INSTALACAO E ASSENTAMENTO DE PIA COM 1 CUBA(EXCLUSIVE FORNECIMENTO DO APARELHO),COMPREENDENDO:3,00M DE TUBO DE PVC DE 25MM,3,00M DE TUBO DE PVC DE 50MM,RABICHO E CONEXOES</v>
      </c>
      <c r="E89" s="110" t="str">
        <f>VLOOKUP(C89,'CATÁLOGO EMOP'!$A$2:$C$23506,3)</f>
        <v>UN</v>
      </c>
      <c r="F89" s="470">
        <v>1</v>
      </c>
      <c r="G89" s="162"/>
      <c r="H89" s="156">
        <f t="shared" si="113"/>
        <v>0</v>
      </c>
      <c r="I89" s="48">
        <f t="shared" si="114"/>
        <v>0</v>
      </c>
      <c r="J89" s="73">
        <f>VLOOKUP(C89,BOLETIM!$A$1:$B$23502,2)</f>
        <v>308.3</v>
      </c>
      <c r="K89" s="9">
        <f t="shared" si="115"/>
        <v>0</v>
      </c>
    </row>
    <row r="90" spans="2:13" s="30" customFormat="1" ht="51" x14ac:dyDescent="0.2">
      <c r="B90" s="105" t="s">
        <v>33045</v>
      </c>
      <c r="C90" s="180" t="s">
        <v>17980</v>
      </c>
      <c r="D90" s="71" t="str">
        <f>VLOOKUP(C90,'CATÁLOGO EMOP'!$A$2:$C$23506,2)</f>
        <v>BANCA DE GRANITO CINZA ANDORINHA,COM 2CM DE ESPESSURA,COM ABERTURA PARA 2 CUBAS (EXCLUSIVE ESTAS),SOBRE APOIOS DE ALVENARIA DE MEIA VEZ E VERGA DE CONCRETO,SEM REVESTIMENTO.FORNECIMENTO E COLOCACAO</v>
      </c>
      <c r="E90" s="110" t="str">
        <f>VLOOKUP(C90,'CATÁLOGO EMOP'!$A$2:$C$23506,3)</f>
        <v>M2</v>
      </c>
      <c r="F90" s="470">
        <f>ROUND('MEMORIA CALCULO'!F87,2)</f>
        <v>1.8</v>
      </c>
      <c r="G90" s="162"/>
      <c r="H90" s="156">
        <f t="shared" si="113"/>
        <v>0</v>
      </c>
      <c r="I90" s="48">
        <f t="shared" si="114"/>
        <v>0</v>
      </c>
      <c r="J90" s="73">
        <f>VLOOKUP(C90,BOLETIM!$A$1:$B$23502,2)</f>
        <v>718.69</v>
      </c>
      <c r="K90" s="9">
        <f t="shared" si="115"/>
        <v>0</v>
      </c>
    </row>
    <row r="91" spans="2:13" s="30" customFormat="1" ht="63.75" x14ac:dyDescent="0.2">
      <c r="B91" s="105" t="s">
        <v>33046</v>
      </c>
      <c r="C91" s="180" t="s">
        <v>16826</v>
      </c>
      <c r="D91" s="71" t="str">
        <f>VLOOKUP(C91,'CATÁLOGO EMOP'!$A$2:$C$23506,2)</f>
        <v>LAVATORIO DE LOUCA BRANCA DE EMBUTIR(CUBA),TIPO MEDIO LUXO,SEM LADRAO,C/MEDIDAS EM TORNO DE (52X39)CM.FERRAGENS EM METALCROMADO:SIFAO 1680 1"X1.1/4",TORNEIRA PARA LAVATORIO TIPO BANCA 1193 OU SIMILAR DE 1/2" E VALVULA DE ESCOAMENTO 1600.RABICHO EM PVC.FORNECIMENTO</v>
      </c>
      <c r="E91" s="110" t="str">
        <f>VLOOKUP(C91,'CATÁLOGO EMOP'!$A$2:$C$23506,3)</f>
        <v>UN</v>
      </c>
      <c r="F91" s="470">
        <f>ROUND('MEMORIA CALCULO'!F88,2)</f>
        <v>4</v>
      </c>
      <c r="G91" s="162"/>
      <c r="H91" s="156">
        <f t="shared" si="113"/>
        <v>0</v>
      </c>
      <c r="I91" s="48">
        <f t="shared" si="114"/>
        <v>0</v>
      </c>
      <c r="J91" s="73">
        <f>VLOOKUP(C91,BOLETIM!$A$1:$B$23502,2)</f>
        <v>218.76</v>
      </c>
      <c r="K91" s="9">
        <f t="shared" si="115"/>
        <v>0</v>
      </c>
    </row>
    <row r="92" spans="2:13" s="30" customFormat="1" ht="51" x14ac:dyDescent="0.2">
      <c r="B92" s="105" t="s">
        <v>33047</v>
      </c>
      <c r="C92" s="180" t="s">
        <v>12748</v>
      </c>
      <c r="D92" s="71" t="str">
        <f>VLOOKUP(C92,'CATÁLOGO EMOP'!$A$2:$C$23506,2)</f>
        <v>INSTALACAO E ASSENTAMENTO DE PIA COM 2 CUBAS(EXCLUSIVE FORNECIMENTO DO APARELHO),COMPREENDENDO:3,00M DE TUBO DE PVC DE 25MM,3,00M DE TUBO DE PVC DE 50MM, RABICHO E CONEXOES</v>
      </c>
      <c r="E92" s="110" t="str">
        <f>VLOOKUP(C92,'CATÁLOGO EMOP'!$A$2:$C$23506,3)</f>
        <v>UN</v>
      </c>
      <c r="F92" s="470">
        <f>ROUND('MEMORIA CALCULO'!F89,2)</f>
        <v>2</v>
      </c>
      <c r="G92" s="162"/>
      <c r="H92" s="156">
        <f t="shared" si="113"/>
        <v>0</v>
      </c>
      <c r="I92" s="48">
        <f t="shared" si="114"/>
        <v>0</v>
      </c>
      <c r="J92" s="73">
        <f>VLOOKUP(C92,BOLETIM!$A$1:$B$23502,2)</f>
        <v>364.16</v>
      </c>
      <c r="K92" s="9">
        <f t="shared" si="115"/>
        <v>0</v>
      </c>
    </row>
    <row r="93" spans="2:13" s="30" customFormat="1" ht="25.5" x14ac:dyDescent="0.2">
      <c r="B93" s="105" t="s">
        <v>33048</v>
      </c>
      <c r="C93" s="180" t="s">
        <v>17992</v>
      </c>
      <c r="D93" s="71" t="str">
        <f>VLOOKUP(C93,'CATÁLOGO EMOP'!$A$2:$C$23506,2)</f>
        <v>FRONTISPICIO DE GRANITO CINZA ANDORINHA,COM SECAO DE 10X2CM,INCLUSIVE REJUNTAMENTO.FORNECIMENTO E COLOCACAO</v>
      </c>
      <c r="E93" s="110" t="str">
        <f>VLOOKUP(C93,'CATÁLOGO EMOP'!$A$2:$C$23506,3)</f>
        <v>M</v>
      </c>
      <c r="F93" s="470">
        <f>ROUND('MEMORIA CALCULO'!F90,2)</f>
        <v>7.73</v>
      </c>
      <c r="G93" s="162"/>
      <c r="H93" s="156">
        <f t="shared" si="113"/>
        <v>0</v>
      </c>
      <c r="I93" s="48">
        <f t="shared" si="114"/>
        <v>0</v>
      </c>
      <c r="J93" s="73">
        <f>VLOOKUP(C93,BOLETIM!$A$1:$B$23502,2)</f>
        <v>65.23</v>
      </c>
      <c r="K93" s="9">
        <f t="shared" si="115"/>
        <v>0</v>
      </c>
    </row>
    <row r="94" spans="2:13" s="30" customFormat="1" ht="76.5" x14ac:dyDescent="0.2">
      <c r="B94" s="105" t="s">
        <v>33049</v>
      </c>
      <c r="C94" s="180" t="s">
        <v>16810</v>
      </c>
      <c r="D94" s="71" t="str">
        <f>VLOOKUP(C94,'CATÁLOGO EMOP'!$A$2:$C$23506,2)</f>
        <v>LAVATORIO DE LOUCA BRANCA,TIPO MEDIO LUXO,COM LADRAO,COM MEDIDAS EM TORNO DE (47X35)CM,INCLUSIVE ACESSORIOS DE FIXACAO.FERRAGENS EM METAL CROMADO:SIFAO 1680 DE 1"X1.1/4",TORNEIRA PARA LAVATORIO TIPO BANCA 1193 OU SIMILAR DE 1/2" E VALVULA DE ESCOAMENTO 1603.RABICHO EM PVC.FORNECIMENTO</v>
      </c>
      <c r="E94" s="110" t="str">
        <f>VLOOKUP(C94,'CATÁLOGO EMOP'!$A$2:$C$23506,3)</f>
        <v>UN</v>
      </c>
      <c r="F94" s="470">
        <f>ROUND('MEMORIA CALCULO'!F91,2)</f>
        <v>1</v>
      </c>
      <c r="G94" s="162"/>
      <c r="H94" s="156">
        <f t="shared" ref="H94:H95" si="116">K94</f>
        <v>0</v>
      </c>
      <c r="I94" s="48">
        <f t="shared" ref="I94:I95" si="117">ROUND(F94*H94,2)</f>
        <v>0</v>
      </c>
      <c r="J94" s="73">
        <f>VLOOKUP(C94,BOLETIM!$A$1:$B$23502,2)</f>
        <v>249.66</v>
      </c>
      <c r="K94" s="9">
        <f t="shared" ref="K94:K95" si="118">IF(G94&gt;J94,FALSE,ROUND((G94*$I$9)+G94,2))</f>
        <v>0</v>
      </c>
    </row>
    <row r="95" spans="2:13" s="30" customFormat="1" ht="25.5" x14ac:dyDescent="0.2">
      <c r="B95" s="105" t="s">
        <v>33050</v>
      </c>
      <c r="C95" s="180" t="s">
        <v>12638</v>
      </c>
      <c r="D95" s="71" t="str">
        <f>VLOOKUP(C95,'CATÁLOGO EMOP'!$A$2:$C$23506,2)</f>
        <v>ASSENTAMENTO DE LAVATORIO(EXCLUSIVE FORNECIMENTO DO APARELHO),INCLUSIVE MATERIAIS NECESSARIOS</v>
      </c>
      <c r="E95" s="110" t="str">
        <f>VLOOKUP(C95,'CATÁLOGO EMOP'!$A$2:$C$23506,3)</f>
        <v>UN</v>
      </c>
      <c r="F95" s="470">
        <f>ROUND('MEMORIA CALCULO'!F92,2)</f>
        <v>1</v>
      </c>
      <c r="G95" s="162"/>
      <c r="H95" s="156">
        <f t="shared" si="116"/>
        <v>0</v>
      </c>
      <c r="I95" s="48">
        <f t="shared" si="117"/>
        <v>0</v>
      </c>
      <c r="J95" s="73">
        <f>VLOOKUP(C95,BOLETIM!$A$1:$B$23502,2)</f>
        <v>82.19</v>
      </c>
      <c r="K95" s="9">
        <f t="shared" si="118"/>
        <v>0</v>
      </c>
    </row>
    <row r="96" spans="2:13" s="30" customFormat="1" ht="38.25" x14ac:dyDescent="0.2">
      <c r="B96" s="105" t="s">
        <v>33051</v>
      </c>
      <c r="C96" s="180" t="s">
        <v>17130</v>
      </c>
      <c r="D96" s="71" t="str">
        <f>VLOOKUP(C96,'CATÁLOGO EMOP'!$A$2:$C$23506,2)</f>
        <v>TANQUE INDUSTRIAL EM ACO INOXIDAVEL AISI 304,PARA LAVAGEM DEPANELOES,MEDINDO APROXIMADAMENTE (0,61X0,706X0,305)M.FORNECIMENTO E COLOCACAO</v>
      </c>
      <c r="E96" s="110" t="str">
        <f>VLOOKUP(C96,'CATÁLOGO EMOP'!$A$2:$C$23506,3)</f>
        <v>UN</v>
      </c>
      <c r="F96" s="470">
        <f>ROUND('MEMORIA CALCULO'!F93,2)</f>
        <v>1</v>
      </c>
      <c r="G96" s="162"/>
      <c r="H96" s="156">
        <f t="shared" si="113"/>
        <v>0</v>
      </c>
      <c r="I96" s="48">
        <f t="shared" si="114"/>
        <v>0</v>
      </c>
      <c r="J96" s="73">
        <f>VLOOKUP(C96,BOLETIM!$A$1:$B$23502,2)</f>
        <v>1766.47</v>
      </c>
      <c r="K96" s="9">
        <f t="shared" si="115"/>
        <v>0</v>
      </c>
    </row>
    <row r="97" spans="2:16" s="30" customFormat="1" ht="25.5" x14ac:dyDescent="0.2">
      <c r="B97" s="105" t="s">
        <v>33052</v>
      </c>
      <c r="C97" s="180" t="s">
        <v>16950</v>
      </c>
      <c r="D97" s="71" t="str">
        <f>VLOOKUP(C97,'CATÁLOGO EMOP'!$A$2:$C$23506,2)</f>
        <v>TORNEIRA PARA PIA OU TANQUE,1158 OU SIMILAR DE 1/2"X18CM APROXIMADAMENTE,EM METAL CROMADO.FORNECIMENTO</v>
      </c>
      <c r="E97" s="110" t="str">
        <f>VLOOKUP(C97,'CATÁLOGO EMOP'!$A$2:$C$23506,3)</f>
        <v>UN</v>
      </c>
      <c r="F97" s="470">
        <f>ROUND('MEMORIA CALCULO'!F94,2)</f>
        <v>1</v>
      </c>
      <c r="G97" s="162"/>
      <c r="H97" s="156">
        <f t="shared" ref="H97" si="119">K97</f>
        <v>0</v>
      </c>
      <c r="I97" s="48">
        <f t="shared" ref="I97" si="120">ROUND(F97*H97,2)</f>
        <v>0</v>
      </c>
      <c r="J97" s="73">
        <f>VLOOKUP(C97,BOLETIM!$A$1:$B$23502,2)</f>
        <v>61.06</v>
      </c>
      <c r="K97" s="9">
        <f t="shared" ref="K97" si="121">IF(G97&gt;J97,FALSE,ROUND((G97*$I$9)+G97,2))</f>
        <v>0</v>
      </c>
    </row>
    <row r="98" spans="2:16" s="30" customFormat="1" ht="38.25" x14ac:dyDescent="0.2">
      <c r="B98" s="105" t="s">
        <v>33053</v>
      </c>
      <c r="C98" s="180" t="s">
        <v>16954</v>
      </c>
      <c r="D98" s="71" t="str">
        <f>VLOOKUP(C98,'CATÁLOGO EMOP'!$A$2:$C$23506,2)</f>
        <v>TORNEIRA PARA PIA,COM AREJADOR,TUBO MOVEL,TIPO PAREDE,1168 OU SIMILAR,DE 1/2"X22CM APROXIMADAMENTE,EM METAL CROMADO.FORNECIMENTO</v>
      </c>
      <c r="E98" s="110" t="str">
        <f>VLOOKUP(C98,'CATÁLOGO EMOP'!$A$2:$C$23506,3)</f>
        <v>UN</v>
      </c>
      <c r="F98" s="470">
        <f>ROUND('MEMORIA CALCULO'!F95,2)</f>
        <v>1</v>
      </c>
      <c r="G98" s="162"/>
      <c r="H98" s="156">
        <f t="shared" si="113"/>
        <v>0</v>
      </c>
      <c r="I98" s="48">
        <f t="shared" si="114"/>
        <v>0</v>
      </c>
      <c r="J98" s="73">
        <f>VLOOKUP(C98,BOLETIM!$A$1:$B$23502,2)</f>
        <v>70.53</v>
      </c>
      <c r="K98" s="9">
        <f t="shared" si="115"/>
        <v>0</v>
      </c>
    </row>
    <row r="99" spans="2:16" s="30" customFormat="1" ht="25.5" x14ac:dyDescent="0.2">
      <c r="B99" s="105" t="s">
        <v>33059</v>
      </c>
      <c r="C99" s="180" t="s">
        <v>16964</v>
      </c>
      <c r="D99" s="71" t="str">
        <f>VLOOKUP(C99,'CATÁLOGO EMOP'!$A$2:$C$23506,2)</f>
        <v>TORNEIRA PARA LAVATORIO TIPO BANCA 1193 OU SIMILAR DE 1/2"X9CM APROXIMADAMENTE,EM METAL CROMADO.FORNECIMENTO</v>
      </c>
      <c r="E99" s="110" t="str">
        <f>VLOOKUP(C99,'CATÁLOGO EMOP'!$A$2:$C$23506,3)</f>
        <v>UN</v>
      </c>
      <c r="F99" s="470">
        <f>ROUND('MEMORIA CALCULO'!F96,2)</f>
        <v>2</v>
      </c>
      <c r="G99" s="162"/>
      <c r="H99" s="156">
        <f t="shared" ref="H99" si="122">K99</f>
        <v>0</v>
      </c>
      <c r="I99" s="48">
        <f t="shared" ref="I99" si="123">ROUND(F99*H99,2)</f>
        <v>0</v>
      </c>
      <c r="J99" s="73">
        <f>VLOOKUP(C99,BOLETIM!$A$1:$B$23502,2)</f>
        <v>27.3</v>
      </c>
      <c r="K99" s="9">
        <f t="shared" ref="K99" si="124">IF(G99&gt;J99,FALSE,ROUND((G99*$I$9)+G99,2))</f>
        <v>0</v>
      </c>
    </row>
    <row r="100" spans="2:16" s="30" customFormat="1" ht="25.5" x14ac:dyDescent="0.2">
      <c r="B100" s="105" t="s">
        <v>33222</v>
      </c>
      <c r="C100" s="180" t="s">
        <v>12656</v>
      </c>
      <c r="D100" s="71" t="str">
        <f>VLOOKUP(C100,'CATÁLOGO EMOP'!$A$2:$C$23506,2)</f>
        <v>ASSENTAMENTO DE TORNEIRA(EXCLUSIVE FORNECIMENTO DO APARELHO),INCLUSIVE MATERIAIS NECESSARIOS</v>
      </c>
      <c r="E100" s="110" t="str">
        <f>VLOOKUP(C100,'CATÁLOGO EMOP'!$A$2:$C$23506,3)</f>
        <v>UN</v>
      </c>
      <c r="F100" s="470">
        <f>ROUND('MEMORIA CALCULO'!F97,2)</f>
        <v>4</v>
      </c>
      <c r="G100" s="162"/>
      <c r="H100" s="156">
        <f t="shared" ref="H100" si="125">K100</f>
        <v>0</v>
      </c>
      <c r="I100" s="48">
        <f t="shared" ref="I100" si="126">ROUND(F100*H100,2)</f>
        <v>0</v>
      </c>
      <c r="J100" s="73">
        <f>VLOOKUP(C100,BOLETIM!$A$1:$B$23502,2)</f>
        <v>23.93</v>
      </c>
      <c r="K100" s="9">
        <f t="shared" ref="K100" si="127">IF(G100&gt;J100,FALSE,ROUND((G100*$I$9)+G100,2))</f>
        <v>0</v>
      </c>
    </row>
    <row r="101" spans="2:16" s="30" customFormat="1" ht="63.75" x14ac:dyDescent="0.2">
      <c r="B101" s="105" t="s">
        <v>33279</v>
      </c>
      <c r="C101" s="105" t="s">
        <v>17214</v>
      </c>
      <c r="D101" s="71" t="str">
        <f>VLOOKUP(C101,'CATÁLOGO EMOP'!$A$2:$C$23506,2)</f>
        <v>RESERVATORIO APOIADO PARA ARMAZENAMENTO DE AGUA POTAVEL OU PARA APROVEITAMENTO DE AGUA DA CHUVA AAC,EM FIBRA DE VIDRO OUPOLIETILENO,COM CAPACIDADE EM TORNO DE 1000L,INCLUSIVE TAMPA DE VEDACAO COM ESCOTILHA E FIXADORES,CONFORME ABNT NBR 15527,12217 E 8220.FORNECIMENTO</v>
      </c>
      <c r="E101" s="110" t="str">
        <f>VLOOKUP(C101,'CATÁLOGO EMOP'!$A$2:$C$23506,3)</f>
        <v>UN</v>
      </c>
      <c r="F101" s="470">
        <f>ROUND('MEMORIA CALCULO'!F98,2)</f>
        <v>3</v>
      </c>
      <c r="G101" s="162"/>
      <c r="H101" s="156">
        <f>K101</f>
        <v>0</v>
      </c>
      <c r="I101" s="48">
        <f>ROUND(F101*H101,2)</f>
        <v>0</v>
      </c>
      <c r="J101" s="73">
        <f>VLOOKUP(C101,BOLETIM!$A$1:$B$23502,2)</f>
        <v>360.5</v>
      </c>
      <c r="K101" s="9">
        <f>IF(G101&gt;J101,FALSE,ROUND((G101*$I$9)+G101,2))</f>
        <v>0</v>
      </c>
    </row>
    <row r="102" spans="2:16" s="30" customFormat="1" ht="51" x14ac:dyDescent="0.2">
      <c r="B102" s="105" t="s">
        <v>33280</v>
      </c>
      <c r="C102" s="105" t="s">
        <v>14902</v>
      </c>
      <c r="D102" s="71" t="str">
        <f>VLOOKUP(C102,'CATÁLOGO EMOP'!$A$2:$C$23506,2)</f>
        <v>COLOCACAO DE RESERVATORIO DE FIBROCIMENTO,FIBRA DE VIDRO OUSEMELHANTE COM 1000L,INCLUSIVE PECAS DE APOIO EM ALVENARIA EMADEIRA SERRADA,E FLANGES DE LIGACAO HIDRAULICA,EXCLUSIVE FORNECIMENTO DO RESERVATORIO</v>
      </c>
      <c r="E102" s="110" t="str">
        <f>VLOOKUP(C102,'CATÁLOGO EMOP'!$A$2:$C$23506,3)</f>
        <v>UN</v>
      </c>
      <c r="F102" s="470">
        <f>ROUND('MEMORIA CALCULO'!F99,2)</f>
        <v>3</v>
      </c>
      <c r="G102" s="162"/>
      <c r="H102" s="156">
        <f t="shared" ref="H102" si="128">K102</f>
        <v>0</v>
      </c>
      <c r="I102" s="48">
        <f t="shared" ref="I102" si="129">ROUND(F102*H102,2)</f>
        <v>0</v>
      </c>
      <c r="J102" s="73">
        <f>VLOOKUP(C102,BOLETIM!$A$1:$B$23502,2)</f>
        <v>673.32</v>
      </c>
      <c r="K102" s="9">
        <f>IF(G102&gt;J102,FALSE,ROUND((G102*$I$9)+G102,2))</f>
        <v>0</v>
      </c>
    </row>
    <row r="103" spans="2:16" s="30" customFormat="1" ht="4.5" customHeight="1" thickBot="1" x14ac:dyDescent="0.25">
      <c r="B103" s="114"/>
      <c r="C103" s="138"/>
      <c r="D103" s="209"/>
      <c r="E103" s="86"/>
      <c r="F103" s="115"/>
      <c r="G103" s="187"/>
      <c r="H103" s="187"/>
      <c r="I103" s="188"/>
      <c r="J103" s="73"/>
      <c r="K103" s="9"/>
    </row>
    <row r="104" spans="2:16" s="30" customFormat="1" ht="13.5" thickBot="1" x14ac:dyDescent="0.25">
      <c r="B104" s="49">
        <v>7</v>
      </c>
      <c r="C104" s="50"/>
      <c r="D104" s="51" t="s">
        <v>30604</v>
      </c>
      <c r="E104" s="52"/>
      <c r="F104" s="52"/>
      <c r="G104" s="52"/>
      <c r="H104" s="52"/>
      <c r="I104" s="106">
        <f>ROUND(SUM(I105:I106),2)</f>
        <v>0</v>
      </c>
      <c r="J104" s="73"/>
      <c r="K104" s="9"/>
    </row>
    <row r="105" spans="2:16" s="30" customFormat="1" ht="38.25" x14ac:dyDescent="0.2">
      <c r="B105" s="105" t="s">
        <v>30602</v>
      </c>
      <c r="C105" s="180" t="s">
        <v>30600</v>
      </c>
      <c r="D105" s="71" t="s">
        <v>30601</v>
      </c>
      <c r="E105" s="110" t="s">
        <v>21584</v>
      </c>
      <c r="F105" s="470">
        <f>ROUND('MEMORIA CALCULO'!F102,2)</f>
        <v>5.5</v>
      </c>
      <c r="G105" s="162"/>
      <c r="H105" s="156">
        <f t="shared" ref="H105:H106" si="130">K105</f>
        <v>0</v>
      </c>
      <c r="I105" s="48">
        <f t="shared" ref="I105" si="131">ROUND(F105*H105,2)</f>
        <v>0</v>
      </c>
      <c r="J105" s="73">
        <v>78.72</v>
      </c>
      <c r="K105" s="9">
        <f t="shared" ref="K105:K106" si="132">IF(G105&gt;J105,FALSE,ROUND((G105*$I$9)+G105,2))</f>
        <v>0</v>
      </c>
    </row>
    <row r="106" spans="2:16" s="30" customFormat="1" ht="38.25" x14ac:dyDescent="0.2">
      <c r="B106" s="105" t="s">
        <v>30603</v>
      </c>
      <c r="C106" s="180" t="s">
        <v>10806</v>
      </c>
      <c r="D106" s="71" t="str">
        <f>VLOOKUP(C106,'CATÁLOGO EMOP'!$A$2:$C$23506,2)</f>
        <v>RECOMPOSICAO DE PISO CIMENTADO,COM ARGAMASSA DE CIMENTO E AREIA, NO TRACO 1:3, COM 2CM DE ESPESSURA, EXCLUSIVE BASE  DECONCRETO</v>
      </c>
      <c r="E106" s="110" t="str">
        <f>VLOOKUP(C106,'CATÁLOGO EMOP'!$A$2:$C$23506,3)</f>
        <v>M2</v>
      </c>
      <c r="F106" s="470">
        <f>ROUND('MEMORIA CALCULO'!F103,2)</f>
        <v>26.87</v>
      </c>
      <c r="G106" s="162"/>
      <c r="H106" s="156">
        <f t="shared" si="130"/>
        <v>0</v>
      </c>
      <c r="I106" s="48">
        <f>ROUND(F106*H106,2)</f>
        <v>0</v>
      </c>
      <c r="J106" s="73">
        <f>VLOOKUP(C106,BOLETIM!$A$1:$B$23502,2)</f>
        <v>54.53</v>
      </c>
      <c r="K106" s="9">
        <f t="shared" si="132"/>
        <v>0</v>
      </c>
    </row>
    <row r="107" spans="2:16" s="30" customFormat="1" ht="4.5" customHeight="1" thickBot="1" x14ac:dyDescent="0.25">
      <c r="B107" s="114"/>
      <c r="C107" s="138"/>
      <c r="D107" s="209"/>
      <c r="E107" s="86"/>
      <c r="F107" s="115"/>
      <c r="G107" s="187"/>
      <c r="H107" s="187"/>
      <c r="I107" s="188"/>
      <c r="J107" s="73"/>
      <c r="K107" s="9"/>
    </row>
    <row r="108" spans="2:16" s="30" customFormat="1" ht="13.5" thickBot="1" x14ac:dyDescent="0.25">
      <c r="B108" s="49">
        <v>8</v>
      </c>
      <c r="C108" s="50"/>
      <c r="D108" s="51" t="s">
        <v>30561</v>
      </c>
      <c r="E108" s="52"/>
      <c r="F108" s="52"/>
      <c r="G108" s="52"/>
      <c r="H108" s="52"/>
      <c r="I108" s="106">
        <f>ROUND(SUM(I109:I122),2)</f>
        <v>0</v>
      </c>
      <c r="J108" s="73"/>
      <c r="K108" s="9"/>
    </row>
    <row r="109" spans="2:16" s="30" customFormat="1" ht="38.25" x14ac:dyDescent="0.2">
      <c r="B109" s="105" t="s">
        <v>30692</v>
      </c>
      <c r="C109" s="105" t="s">
        <v>3476</v>
      </c>
      <c r="D109" s="71" t="str">
        <f>VLOOKUP(C109,'CATÁLOGO EMOP'!$A$2:$C$23506,2)</f>
        <v>PLACA DE INAUGURACAO EM ALUMINIO,MEDINDO (0,40X0,60)M,COM 1MM DE ESPESSURA,COM INSCRICAO EM PLOTTER.FORNECIMENTO E COLOCACAO</v>
      </c>
      <c r="E109" s="110" t="str">
        <f>VLOOKUP(C109,'CATÁLOGO EMOP'!$A$2:$C$23506,3)</f>
        <v>UN</v>
      </c>
      <c r="F109" s="470">
        <f>ROUND('MEMORIA CALCULO'!F106,2)</f>
        <v>1</v>
      </c>
      <c r="G109" s="162"/>
      <c r="H109" s="156">
        <f t="shared" ref="H109" si="133">K109</f>
        <v>0</v>
      </c>
      <c r="I109" s="48">
        <f>ROUND(F109*H109,2)</f>
        <v>0</v>
      </c>
      <c r="J109" s="73">
        <f>VLOOKUP(C109,BOLETIM!$A$1:$B$23502,2)</f>
        <v>689.53</v>
      </c>
      <c r="K109" s="9">
        <f t="shared" ref="K109" si="134">IF(G109&gt;J109,FALSE,ROUND((G109*$I$9)+G109,2))</f>
        <v>0</v>
      </c>
    </row>
    <row r="110" spans="2:16" s="30" customFormat="1" ht="38.25" x14ac:dyDescent="0.2">
      <c r="B110" s="105" t="s">
        <v>30694</v>
      </c>
      <c r="C110" s="105" t="s">
        <v>11510</v>
      </c>
      <c r="D110" s="71" t="str">
        <f>VLOOKUP(C110,'CATÁLOGO EMOP'!$A$2:$C$23506,2)</f>
        <v>CORRIMAO SIMPLES EM TUBO DE ACO GALVANIZADO COM DIAMETRO DE1.1/4",FIXADO NA PAREDE POR CHUMBADORES.FORNECIMENTO E COLOCACAO</v>
      </c>
      <c r="E110" s="110" t="str">
        <f>VLOOKUP(C110,'CATÁLOGO EMOP'!$A$2:$C$23506,3)</f>
        <v>M</v>
      </c>
      <c r="F110" s="470">
        <f>ROUND('MEMORIA CALCULO'!F107,2)</f>
        <v>69.040000000000006</v>
      </c>
      <c r="G110" s="162"/>
      <c r="H110" s="156">
        <f t="shared" ref="H110:H117" si="135">K110</f>
        <v>0</v>
      </c>
      <c r="I110" s="48">
        <f t="shared" ref="I110:I117" si="136">ROUND(F110*H110,2)</f>
        <v>0</v>
      </c>
      <c r="J110" s="73">
        <f>VLOOKUP(C110,BOLETIM!$A$1:$B$23502,2)</f>
        <v>138.16</v>
      </c>
      <c r="K110" s="9">
        <f t="shared" ref="K110:K118" si="137">IF(G110&gt;J110,FALSE,ROUND((G110*$I$9)+G110,2))</f>
        <v>0</v>
      </c>
    </row>
    <row r="111" spans="2:16" s="30" customFormat="1" ht="76.5" x14ac:dyDescent="0.2">
      <c r="B111" s="105" t="s">
        <v>30695</v>
      </c>
      <c r="C111" s="105" t="s">
        <v>11504</v>
      </c>
      <c r="D111" s="71" t="str">
        <f>VLOOKUP(C111,'CATÁLOGO EMOP'!$A$2:$C$23506,2)</f>
        <v>GUARDA-CORPO DE TUBOS DE ACO GALVANIZADO SOLDADOS, FORMANDOMODULOS DE 2,20M DE COMPRIMENTO E 1,00M DE ALTURA, COM 3 MONTANTES DE 2" DE DIAMETRO CHUMBADOS NO CONCRETO (EXCLUSIVE ESTE),TRAVESSA SUPERIOR DE 2" E TRAVESSA INFERIOR E INTERMEDIARIA DE 1".FORNECIMENTO E COLOCACAO</v>
      </c>
      <c r="E111" s="110" t="str">
        <f>VLOOKUP(C111,'CATÁLOGO EMOP'!$A$2:$C$23506,3)</f>
        <v>M</v>
      </c>
      <c r="F111" s="470">
        <f>ROUND('MEMORIA CALCULO'!F108,2)</f>
        <v>8.3000000000000007</v>
      </c>
      <c r="G111" s="162"/>
      <c r="H111" s="156">
        <f t="shared" si="135"/>
        <v>0</v>
      </c>
      <c r="I111" s="48">
        <f t="shared" si="136"/>
        <v>0</v>
      </c>
      <c r="J111" s="73">
        <f>VLOOKUP(C111,BOLETIM!$A$1:$B$23502,2)</f>
        <v>371.6</v>
      </c>
      <c r="K111" s="9">
        <f t="shared" si="137"/>
        <v>0</v>
      </c>
    </row>
    <row r="112" spans="2:16" s="30" customFormat="1" ht="51" x14ac:dyDescent="0.2">
      <c r="B112" s="105" t="s">
        <v>30696</v>
      </c>
      <c r="C112" s="105" t="s">
        <v>12922</v>
      </c>
      <c r="D112" s="71" t="str">
        <f>VLOOKUP(C112,'CATÁLOGO EMOP'!$A$2:$C$23506,2)</f>
        <v>DUTO PARA EXAUSTAO DE COCCAO DE FOGOES,SOLDADO EM CHAPA PRETA,CONFORME ABNT NBR 14518,PINTADOS COM TINTA RESISTENTE AO CALOR,INCLUSIVE SUPORTES PINTADOS,LONAS E DEMAIS ITENS NECESSARIOS.FORNECIMENTO E COLOCACAO</v>
      </c>
      <c r="E112" s="110" t="str">
        <f>VLOOKUP(C112,'CATÁLOGO EMOP'!$A$2:$C$23506,3)</f>
        <v>KG</v>
      </c>
      <c r="F112" s="470">
        <f>ROUND('MEMORIA CALCULO'!F109,2)</f>
        <v>28.8</v>
      </c>
      <c r="G112" s="162"/>
      <c r="H112" s="156">
        <f t="shared" si="135"/>
        <v>0</v>
      </c>
      <c r="I112" s="48">
        <f t="shared" si="136"/>
        <v>0</v>
      </c>
      <c r="J112" s="73">
        <f>VLOOKUP(C112,BOLETIM!$A$1:$B$23502,2)</f>
        <v>58.31</v>
      </c>
      <c r="K112" s="9">
        <f t="shared" si="137"/>
        <v>0</v>
      </c>
      <c r="N112" s="332"/>
      <c r="O112" s="332"/>
      <c r="P112" s="332"/>
    </row>
    <row r="113" spans="2:16" s="30" customFormat="1" ht="63.75" x14ac:dyDescent="0.2">
      <c r="B113" s="105" t="s">
        <v>30697</v>
      </c>
      <c r="C113" s="105" t="s">
        <v>17108</v>
      </c>
      <c r="D113" s="71" t="str">
        <f>VLOOKUP(C113,'CATÁLOGO EMOP'!$A$2:$C$23506,2)</f>
        <v>COIFA DE ACO INOX AISI 304/444(#20),NAS DIMENSOES 1,80X1,30X0,60M(COCCAO),COM CALHA COLETORA DE GORDURA EM TODO PERIMETRO COM DRENO PLUGADO,SUPORTE DE FIXACAO E BOCAIS FLANGEADOS(FOGAO INDUSTRIAL DE 6 BOCAS).FORNECIMENTO E COLOCACAO</v>
      </c>
      <c r="E113" s="110" t="str">
        <f>VLOOKUP(C113,'CATÁLOGO EMOP'!$A$2:$C$23506,3)</f>
        <v>UN</v>
      </c>
      <c r="F113" s="470">
        <f>ROUND('MEMORIA CALCULO'!F110,2)</f>
        <v>1</v>
      </c>
      <c r="G113" s="162"/>
      <c r="H113" s="156">
        <f t="shared" si="135"/>
        <v>0</v>
      </c>
      <c r="I113" s="48">
        <f t="shared" si="136"/>
        <v>0</v>
      </c>
      <c r="J113" s="73">
        <f>VLOOKUP(C113,BOLETIM!$A$1:$B$23502,2)</f>
        <v>6108.6</v>
      </c>
      <c r="K113" s="9">
        <f t="shared" si="137"/>
        <v>0</v>
      </c>
      <c r="N113" s="251"/>
      <c r="O113" s="251"/>
      <c r="P113" s="251"/>
    </row>
    <row r="114" spans="2:16" s="30" customFormat="1" ht="25.5" x14ac:dyDescent="0.2">
      <c r="B114" s="105" t="s">
        <v>30698</v>
      </c>
      <c r="C114" s="105" t="s">
        <v>17112</v>
      </c>
      <c r="D114" s="71" t="str">
        <f>VLOOKUP(C114,'CATÁLOGO EMOP'!$A$2:$C$23506,2)</f>
        <v>FILTROS INERCIAIS 50X50CM DE ACO INOX 304(COIFA DE COCCAO).FORNECIMENTO E COLOCACAO</v>
      </c>
      <c r="E114" s="110" t="str">
        <f>VLOOKUP(C114,'CATÁLOGO EMOP'!$A$2:$C$23506,3)</f>
        <v>UN</v>
      </c>
      <c r="F114" s="470">
        <f>ROUND('MEMORIA CALCULO'!F111,2)</f>
        <v>4</v>
      </c>
      <c r="G114" s="162"/>
      <c r="H114" s="156">
        <f t="shared" si="135"/>
        <v>0</v>
      </c>
      <c r="I114" s="48">
        <f t="shared" si="136"/>
        <v>0</v>
      </c>
      <c r="J114" s="73">
        <f>VLOOKUP(C114,BOLETIM!$A$1:$B$23502,2)</f>
        <v>697.04</v>
      </c>
      <c r="K114" s="9">
        <f t="shared" si="137"/>
        <v>0</v>
      </c>
      <c r="N114" s="251"/>
      <c r="O114" s="251"/>
      <c r="P114" s="251"/>
    </row>
    <row r="115" spans="2:16" s="30" customFormat="1" ht="51" x14ac:dyDescent="0.2">
      <c r="B115" s="105" t="s">
        <v>30699</v>
      </c>
      <c r="C115" s="105" t="s">
        <v>17116</v>
      </c>
      <c r="D115" s="71" t="str">
        <f>VLOOKUP(C115,'CATÁLOGO EMOP'!$A$2:$C$23506,2)</f>
        <v>DAMPER CORTA FOGO 30X30CM,ACIONAMENTO AUTOMATICO,PELA ACAO DE ELEMENTO FUSIVEL,MODELO DCF COM FUSIVEL DE DISPARO(COM ATESTADO UL)COM ROMPIMENTO EM 72ºC OU 141ºC,COM CHAVE FIM DE CURSO.FORNECIMENTO E COLOCACAO</v>
      </c>
      <c r="E115" s="110" t="str">
        <f>VLOOKUP(C115,'CATÁLOGO EMOP'!$A$2:$C$23506,3)</f>
        <v>UN</v>
      </c>
      <c r="F115" s="470">
        <f>ROUND('MEMORIA CALCULO'!F112,2)</f>
        <v>1</v>
      </c>
      <c r="G115" s="162"/>
      <c r="H115" s="156">
        <f t="shared" si="135"/>
        <v>0</v>
      </c>
      <c r="I115" s="48">
        <f t="shared" si="136"/>
        <v>0</v>
      </c>
      <c r="J115" s="73">
        <f>VLOOKUP(C115,BOLETIM!$A$1:$B$23502,2)</f>
        <v>926.85</v>
      </c>
      <c r="K115" s="9">
        <f t="shared" si="137"/>
        <v>0</v>
      </c>
      <c r="N115" s="251"/>
      <c r="O115" s="251"/>
      <c r="P115" s="251"/>
    </row>
    <row r="116" spans="2:16" s="30" customFormat="1" ht="38.25" x14ac:dyDescent="0.2">
      <c r="B116" s="105" t="s">
        <v>30700</v>
      </c>
      <c r="C116" s="105" t="s">
        <v>17712</v>
      </c>
      <c r="D116" s="71" t="str">
        <f>VLOOKUP(C116,'CATÁLOGO EMOP'!$A$2:$C$23506,2)</f>
        <v>EXAUSTOR TUBO AXIAL,ACIONAMENTO DIRETO,DIAMETRO DE 300MM,HELICE DE 6 PALETAS,FABRICADA EM CHAPA DE ACO CARBONO.FORNECIMENTO E COLOCACAO</v>
      </c>
      <c r="E116" s="110" t="str">
        <f>VLOOKUP(C116,'CATÁLOGO EMOP'!$A$2:$C$23506,3)</f>
        <v>UN</v>
      </c>
      <c r="F116" s="470">
        <f>ROUND('MEMORIA CALCULO'!F113,2)</f>
        <v>1</v>
      </c>
      <c r="G116" s="162"/>
      <c r="H116" s="156">
        <f t="shared" si="135"/>
        <v>0</v>
      </c>
      <c r="I116" s="48">
        <f t="shared" si="136"/>
        <v>0</v>
      </c>
      <c r="J116" s="73">
        <f>VLOOKUP(C116,BOLETIM!$A$1:$B$23502,2)</f>
        <v>1004.15</v>
      </c>
      <c r="K116" s="9">
        <f t="shared" si="137"/>
        <v>0</v>
      </c>
      <c r="N116" s="251"/>
      <c r="O116" s="251"/>
      <c r="P116" s="251"/>
    </row>
    <row r="117" spans="2:16" s="30" customFormat="1" ht="76.5" x14ac:dyDescent="0.2">
      <c r="B117" s="105" t="s">
        <v>30701</v>
      </c>
      <c r="C117" s="105" t="s">
        <v>17170</v>
      </c>
      <c r="D117" s="71" t="str">
        <f>VLOOKUP(C117,'CATÁLOGO EMOP'!$A$2:$C$23506,2)</f>
        <v>BARRA DE APOIO(PUXADOR HORIZONTAL/VERTICAL)EM ACO INOXIDAVELAISI 304,TUBO DE 1 1/4",INCLUSIVE FIXACAO COM PARAFUSOS INOXIDAVEIS E BUCHAS PLASTICAS,COM 40CM,PARA PORTAS DE SANITARIOS,VESTIARIOS E QUARTOS ACESSIVEIS EM LOCAIS DE HOSPEDAGEM EDE SAUDE,CONFORME ABNT NBR 9050 PARA ACESSIBILIDADE.FORNECIMENTO E COLOCACAO</v>
      </c>
      <c r="E117" s="110" t="str">
        <f>VLOOKUP(C117,'CATÁLOGO EMOP'!$A$2:$C$23506,3)</f>
        <v>UN</v>
      </c>
      <c r="F117" s="470">
        <f>ROUND('MEMORIA CALCULO'!F114,2)</f>
        <v>8</v>
      </c>
      <c r="G117" s="162"/>
      <c r="H117" s="156">
        <f t="shared" si="135"/>
        <v>0</v>
      </c>
      <c r="I117" s="48">
        <f t="shared" si="136"/>
        <v>0</v>
      </c>
      <c r="J117" s="73">
        <f>VLOOKUP(C117,BOLETIM!$A$1:$B$23502,2)</f>
        <v>86.26</v>
      </c>
      <c r="K117" s="9">
        <f t="shared" si="137"/>
        <v>0</v>
      </c>
      <c r="N117" s="251"/>
      <c r="O117" s="251"/>
      <c r="P117" s="251"/>
    </row>
    <row r="118" spans="2:16" s="30" customFormat="1" ht="51" x14ac:dyDescent="0.2">
      <c r="B118" s="105" t="s">
        <v>30702</v>
      </c>
      <c r="C118" s="105" t="s">
        <v>17158</v>
      </c>
      <c r="D118" s="71" t="str">
        <f>VLOOKUP(C118,'CATÁLOGO EMOP'!$A$2:$C$23506,2)</f>
        <v>BARRA DE APOIO EM ACO INOXIDAVEL AISI 304,TUBO DE 1.1/4",INCLUSIVE FIXACAO COM PARAFUSOS INOXIDAVEIS E BUCHAS PLASTICAS,COM 80CM,CONFORME ABNT NBR 9050 PARA ACESSIBILIDADE.FORNECIMENTO E COLOCACAO</v>
      </c>
      <c r="E118" s="110" t="str">
        <f>VLOOKUP(C118,'CATÁLOGO EMOP'!$A$2:$C$23506,3)</f>
        <v>UN</v>
      </c>
      <c r="F118" s="470">
        <f>ROUND('MEMORIA CALCULO'!F115,2)</f>
        <v>12</v>
      </c>
      <c r="G118" s="162"/>
      <c r="H118" s="156">
        <f t="shared" ref="H118" si="138">K118</f>
        <v>0</v>
      </c>
      <c r="I118" s="48">
        <f t="shared" ref="I118" si="139">ROUND(F118*H118,2)</f>
        <v>0</v>
      </c>
      <c r="J118" s="73">
        <f>VLOOKUP(C118,BOLETIM!$A$1:$B$23502,2)</f>
        <v>162.76</v>
      </c>
      <c r="K118" s="9">
        <f t="shared" si="137"/>
        <v>0</v>
      </c>
    </row>
    <row r="119" spans="2:16" s="30" customFormat="1" ht="38.25" x14ac:dyDescent="0.2">
      <c r="B119" s="105" t="s">
        <v>33275</v>
      </c>
      <c r="C119" s="220" t="str">
        <f>COMPOSIÇÕES!C88</f>
        <v>COMP 09</v>
      </c>
      <c r="D119" s="153" t="str">
        <f>COMPOSIÇÕES!D88</f>
        <v>LUMINÁRIA TIPO PLAFON EM PLÁSTICO, DE SOBREPOR, COM 1 LÂMPADA LED 20 W, SEM REATOR - FORNECIMENTO E INSTALAÇÃO. AF_02/2020</v>
      </c>
      <c r="E119" s="110" t="str">
        <f>VLOOKUP(C119,'CATÁLOGO EMOP'!$A$2:$C$23506,3)</f>
        <v>M3</v>
      </c>
      <c r="F119" s="470">
        <f>ROUND('MEMORIA CALCULO'!F116,2)</f>
        <v>117</v>
      </c>
      <c r="G119" s="162"/>
      <c r="H119" s="156">
        <f t="shared" ref="H119:H120" si="140">K119</f>
        <v>0</v>
      </c>
      <c r="I119" s="48">
        <f t="shared" ref="I119:I120" si="141">ROUND(F119*H119,2)</f>
        <v>0</v>
      </c>
      <c r="J119" s="73">
        <f>COMPOSIÇÕES!H88</f>
        <v>41.46</v>
      </c>
      <c r="K119" s="9">
        <f t="shared" ref="K119:K120" si="142">IF(G119&gt;J119,FALSE,ROUND((G119*$I$9)+G119,2))</f>
        <v>0</v>
      </c>
    </row>
    <row r="120" spans="2:16" s="30" customFormat="1" ht="25.5" x14ac:dyDescent="0.2">
      <c r="B120" s="105" t="s">
        <v>33276</v>
      </c>
      <c r="C120" s="105" t="s">
        <v>17418</v>
      </c>
      <c r="D120" s="71" t="str">
        <f>VLOOKUP(C120,'CATÁLOGO EMOP'!$A$2:$C$23506,2)</f>
        <v>ARANDELA EM ALUMINIO E VIDRO,COM BASE PARA FIXACAO,EXCLUSIVELAMPADA.FORNECIMENTO E COLOCACAO</v>
      </c>
      <c r="E120" s="110" t="str">
        <f>VLOOKUP(C120,'CATÁLOGO EMOP'!$A$2:$C$23506,3)</f>
        <v>UN</v>
      </c>
      <c r="F120" s="470">
        <f>ROUND('MEMORIA CALCULO'!F117,2)</f>
        <v>3</v>
      </c>
      <c r="G120" s="162"/>
      <c r="H120" s="156">
        <f t="shared" si="140"/>
        <v>0</v>
      </c>
      <c r="I120" s="48">
        <f t="shared" si="141"/>
        <v>0</v>
      </c>
      <c r="J120" s="73">
        <f>VLOOKUP(C120,BOLETIM!$A$1:$B$23502,2)</f>
        <v>59.6</v>
      </c>
      <c r="K120" s="9">
        <f t="shared" si="142"/>
        <v>0</v>
      </c>
    </row>
    <row r="121" spans="2:16" s="30" customFormat="1" ht="25.5" x14ac:dyDescent="0.2">
      <c r="B121" s="105" t="s">
        <v>33277</v>
      </c>
      <c r="C121" s="105" t="s">
        <v>14880</v>
      </c>
      <c r="D121" s="71" t="str">
        <f>VLOOKUP(C121,'CATÁLOGO EMOP'!$A$2:$C$23506,2)</f>
        <v>LAMPADA LED,BULBO,A60,10,5W,100/240V,BASE E-27.FORNECIMENTOE COLOCACAO</v>
      </c>
      <c r="E121" s="110" t="str">
        <f>VLOOKUP(C121,'CATÁLOGO EMOP'!$A$2:$C$23506,3)</f>
        <v>UN</v>
      </c>
      <c r="F121" s="470">
        <f>ROUND('MEMORIA CALCULO'!F118,2)</f>
        <v>3</v>
      </c>
      <c r="G121" s="162"/>
      <c r="H121" s="156">
        <f t="shared" ref="H121" si="143">K121</f>
        <v>0</v>
      </c>
      <c r="I121" s="48">
        <f t="shared" ref="I121" si="144">ROUND(F121*H121,2)</f>
        <v>0</v>
      </c>
      <c r="J121" s="73">
        <f>VLOOKUP(C121,BOLETIM!$A$1:$B$23502,2)</f>
        <v>26.92</v>
      </c>
      <c r="K121" s="9">
        <f t="shared" ref="K121" si="145">IF(G121&gt;J121,FALSE,ROUND((G121*$I$9)+G121,2))</f>
        <v>0</v>
      </c>
    </row>
    <row r="122" spans="2:16" s="30" customFormat="1" ht="38.25" x14ac:dyDescent="0.2">
      <c r="B122" s="105" t="s">
        <v>33197</v>
      </c>
      <c r="C122" s="180" t="s">
        <v>33213</v>
      </c>
      <c r="D122" s="71" t="s">
        <v>33214</v>
      </c>
      <c r="E122" s="110" t="s">
        <v>23</v>
      </c>
      <c r="F122" s="470">
        <f>ROUND('MEMORIA CALCULO'!F119,2)</f>
        <v>19</v>
      </c>
      <c r="G122" s="162"/>
      <c r="H122" s="156">
        <f t="shared" ref="H122" si="146">K122</f>
        <v>0</v>
      </c>
      <c r="I122" s="48">
        <f t="shared" ref="I122" si="147">ROUND(F122*H122,2)</f>
        <v>0</v>
      </c>
      <c r="J122" s="73">
        <v>305.60000000000002</v>
      </c>
      <c r="K122" s="9">
        <f t="shared" ref="K122" si="148">IF(G122&gt;J122,FALSE,ROUND((G122*$I$9)+G122,2))</f>
        <v>0</v>
      </c>
    </row>
    <row r="123" spans="2:16" s="30" customFormat="1" ht="4.5" customHeight="1" thickBot="1" x14ac:dyDescent="0.25">
      <c r="C123" s="86"/>
      <c r="D123" s="111"/>
      <c r="E123" s="86"/>
      <c r="F123" s="112"/>
      <c r="G123" s="86"/>
      <c r="H123" s="86"/>
      <c r="I123" s="113"/>
      <c r="J123" s="73"/>
      <c r="K123" s="107"/>
    </row>
    <row r="124" spans="2:16" s="30" customFormat="1" ht="15.75" thickBot="1" x14ac:dyDescent="0.25">
      <c r="B124" s="333" t="s">
        <v>30470</v>
      </c>
      <c r="C124" s="334"/>
      <c r="D124" s="334"/>
      <c r="E124" s="334"/>
      <c r="F124" s="334"/>
      <c r="G124" s="334"/>
      <c r="H124" s="334"/>
      <c r="I124" s="72">
        <f>I15+I31+I51+I63+I78+I84+I104+I108</f>
        <v>0</v>
      </c>
      <c r="J124" s="74"/>
      <c r="K124" s="9"/>
    </row>
    <row r="125" spans="2:16" x14ac:dyDescent="0.2">
      <c r="F125" s="63"/>
      <c r="I125" s="64"/>
      <c r="J125" s="82"/>
    </row>
    <row r="126" spans="2:16" x14ac:dyDescent="0.2">
      <c r="C126" s="1"/>
      <c r="D126" s="1"/>
      <c r="E126" s="1"/>
      <c r="F126" s="1"/>
      <c r="G126" s="1"/>
      <c r="H126" s="1"/>
      <c r="I126" s="211"/>
      <c r="J126" s="74"/>
    </row>
    <row r="127" spans="2:16" x14ac:dyDescent="0.2">
      <c r="C127" s="86"/>
    </row>
    <row r="128" spans="2:16" x14ac:dyDescent="0.2">
      <c r="C128" s="213"/>
    </row>
    <row r="129" spans="3:8" x14ac:dyDescent="0.2">
      <c r="C129" s="213"/>
    </row>
    <row r="130" spans="3:8" ht="15.75" x14ac:dyDescent="0.2">
      <c r="C130" s="213"/>
      <c r="D130" s="248"/>
    </row>
    <row r="131" spans="3:8" x14ac:dyDescent="0.2">
      <c r="D131" s="111"/>
      <c r="H131" s="53"/>
    </row>
    <row r="132" spans="3:8" x14ac:dyDescent="0.2">
      <c r="D132" s="111"/>
    </row>
    <row r="133" spans="3:8" x14ac:dyDescent="0.2">
      <c r="D133" s="111"/>
    </row>
    <row r="134" spans="3:8" x14ac:dyDescent="0.2">
      <c r="D134" s="111"/>
    </row>
    <row r="135" spans="3:8" x14ac:dyDescent="0.2">
      <c r="D135" s="111"/>
    </row>
    <row r="137" spans="3:8" x14ac:dyDescent="0.2">
      <c r="D137" s="111"/>
      <c r="H137" s="53"/>
    </row>
    <row r="138" spans="3:8" x14ac:dyDescent="0.2">
      <c r="D138" s="111"/>
    </row>
    <row r="139" spans="3:8" x14ac:dyDescent="0.2">
      <c r="D139" s="111"/>
    </row>
    <row r="140" spans="3:8" x14ac:dyDescent="0.2">
      <c r="D140" s="111"/>
    </row>
    <row r="142" spans="3:8" x14ac:dyDescent="0.2">
      <c r="D142" s="111"/>
    </row>
    <row r="143" spans="3:8" x14ac:dyDescent="0.2">
      <c r="D143" s="111"/>
    </row>
  </sheetData>
  <sheetProtection algorithmName="SHA-512" hashValue="XB6Wb/1qknYPUOliHjzxLBAP4W1KYB9EUBFpn2lxuPG01dVbrn4zaVOxFXcb8aXpLLlpx6MCeeqv1cjg/h3plQ==" saltValue="lttoaiLbodcHLbMtxQ61Rw==" spinCount="100000" sheet="1" objects="1" scenarios="1"/>
  <sortState xmlns:xlrd2="http://schemas.microsoft.com/office/spreadsheetml/2017/richdata2" ref="D130:D144">
    <sortCondition ref="D130:D144"/>
  </sortState>
  <mergeCells count="22">
    <mergeCell ref="J13:J15"/>
    <mergeCell ref="J4:T5"/>
    <mergeCell ref="N112:P112"/>
    <mergeCell ref="B124:H124"/>
    <mergeCell ref="G12:I12"/>
    <mergeCell ref="B2:I2"/>
    <mergeCell ref="B3:I3"/>
    <mergeCell ref="B4:I4"/>
    <mergeCell ref="G5:I5"/>
    <mergeCell ref="G7:I7"/>
    <mergeCell ref="B11:I11"/>
    <mergeCell ref="B5:F5"/>
    <mergeCell ref="H8:I8"/>
    <mergeCell ref="G9:H9"/>
    <mergeCell ref="B7:F7"/>
    <mergeCell ref="B8:F8"/>
    <mergeCell ref="B9:F9"/>
    <mergeCell ref="L32:L33"/>
    <mergeCell ref="L34:L39"/>
    <mergeCell ref="L52:L58"/>
    <mergeCell ref="L64:L65"/>
    <mergeCell ref="L66:L67"/>
  </mergeCells>
  <phoneticPr fontId="7" type="noConversion"/>
  <conditionalFormatting sqref="H16:H29 H32:H61">
    <cfRule type="cellIs" dxfId="18" priority="2" operator="greaterThan">
      <formula>"&gt;$k$16:$k$70"</formula>
    </cfRule>
  </conditionalFormatting>
  <printOptions horizontalCentered="1"/>
  <pageMargins left="0.19685039370078741" right="0.19685039370078741" top="0.78740157480314965" bottom="0.78740157480314965" header="0.31496062992125984" footer="0.19685039370078741"/>
  <pageSetup paperSize="9" scale="70" fitToHeight="0" orientation="portrait" verticalDpi="599" r:id="rId1"/>
  <headerFooter alignWithMargins="0">
    <oddFooter>Página &amp;P de &amp;N</oddFooter>
  </headerFooter>
  <rowBreaks count="5" manualBreakCount="5">
    <brk id="34" min="1" max="8" man="1"/>
    <brk id="47" min="1" max="8" man="1"/>
    <brk id="66" min="1" max="8" man="1"/>
    <brk id="81" min="1" max="8" man="1"/>
    <brk id="101" min="1" max="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Q29"/>
  <sheetViews>
    <sheetView view="pageBreakPreview" zoomScaleNormal="100" zoomScaleSheetLayoutView="100" workbookViewId="0">
      <selection activeCell="A11" sqref="A11:I11"/>
    </sheetView>
  </sheetViews>
  <sheetFormatPr defaultRowHeight="12.75" x14ac:dyDescent="0.2"/>
  <cols>
    <col min="1" max="1" width="5.5703125" bestFit="1" customWidth="1"/>
    <col min="2" max="2" width="12.140625" customWidth="1"/>
    <col min="3" max="3" width="29.7109375" customWidth="1"/>
    <col min="4" max="4" width="13.140625" bestFit="1" customWidth="1"/>
    <col min="5" max="6" width="6.42578125" bestFit="1" customWidth="1"/>
    <col min="7" max="7" width="12.7109375" bestFit="1" customWidth="1"/>
    <col min="8" max="8" width="6.42578125" bestFit="1" customWidth="1"/>
    <col min="9" max="9" width="12.7109375" bestFit="1" customWidth="1"/>
    <col min="10" max="10" width="6.42578125" bestFit="1" customWidth="1"/>
    <col min="11" max="11" width="13.5703125" bestFit="1" customWidth="1"/>
    <col min="12" max="12" width="5.42578125" bestFit="1" customWidth="1"/>
    <col min="13" max="13" width="13.5703125" bestFit="1" customWidth="1"/>
    <col min="14" max="14" width="6.42578125" bestFit="1" customWidth="1"/>
    <col min="15" max="15" width="13.5703125" bestFit="1" customWidth="1"/>
    <col min="17" max="17" width="13.140625" bestFit="1" customWidth="1"/>
  </cols>
  <sheetData>
    <row r="1" spans="1:17" ht="18" customHeight="1" x14ac:dyDescent="0.2">
      <c r="A1" s="320" t="s">
        <v>8</v>
      </c>
      <c r="B1" s="321"/>
      <c r="C1" s="321"/>
      <c r="D1" s="321"/>
      <c r="E1" s="321"/>
      <c r="F1" s="321"/>
      <c r="G1" s="321"/>
      <c r="H1" s="321"/>
      <c r="I1" s="321"/>
      <c r="J1" s="321"/>
      <c r="K1" s="321"/>
      <c r="L1" s="321"/>
      <c r="M1" s="321"/>
      <c r="N1" s="321"/>
      <c r="O1" s="322"/>
    </row>
    <row r="2" spans="1:17" ht="18" customHeight="1" x14ac:dyDescent="0.2">
      <c r="A2" s="323" t="s">
        <v>9</v>
      </c>
      <c r="B2" s="324"/>
      <c r="C2" s="324"/>
      <c r="D2" s="324"/>
      <c r="E2" s="324"/>
      <c r="F2" s="324"/>
      <c r="G2" s="324"/>
      <c r="H2" s="324"/>
      <c r="I2" s="324"/>
      <c r="J2" s="324"/>
      <c r="K2" s="324"/>
      <c r="L2" s="324"/>
      <c r="M2" s="324"/>
      <c r="N2" s="324"/>
      <c r="O2" s="325"/>
    </row>
    <row r="3" spans="1:17" ht="18" customHeight="1" thickBot="1" x14ac:dyDescent="0.25">
      <c r="A3" s="346" t="s">
        <v>30384</v>
      </c>
      <c r="B3" s="347"/>
      <c r="C3" s="347"/>
      <c r="D3" s="347"/>
      <c r="E3" s="347"/>
      <c r="F3" s="347"/>
      <c r="G3" s="347"/>
      <c r="H3" s="347"/>
      <c r="I3" s="347"/>
      <c r="J3" s="347"/>
      <c r="K3" s="347"/>
      <c r="L3" s="347"/>
      <c r="M3" s="347"/>
      <c r="N3" s="347"/>
      <c r="O3" s="348"/>
    </row>
    <row r="4" spans="1:17" ht="30.75" customHeight="1" thickBot="1" x14ac:dyDescent="0.25">
      <c r="A4" s="343" t="str">
        <f>'PLANILHA ORÇAMENTÁRIA'!B5</f>
        <v>OBJETO: REFORMA DA ESCOLA MUNICIPAL PROFESSORA SARAH FARIA BRAZ</v>
      </c>
      <c r="B4" s="344"/>
      <c r="C4" s="344"/>
      <c r="D4" s="344"/>
      <c r="E4" s="344"/>
      <c r="F4" s="344"/>
      <c r="G4" s="344"/>
      <c r="H4" s="344"/>
      <c r="I4" s="344"/>
      <c r="J4" s="344"/>
      <c r="K4" s="344"/>
      <c r="L4" s="345"/>
      <c r="M4" s="338" t="s">
        <v>29</v>
      </c>
      <c r="N4" s="339"/>
      <c r="O4" s="340"/>
    </row>
    <row r="5" spans="1:17" ht="6.75" customHeight="1" thickBot="1" x14ac:dyDescent="0.25">
      <c r="D5" s="104"/>
      <c r="E5" s="104"/>
      <c r="F5" s="104"/>
      <c r="M5" s="104"/>
    </row>
    <row r="6" spans="1:17" ht="17.25" customHeight="1" x14ac:dyDescent="0.2">
      <c r="A6" s="311" t="str">
        <f>'PLANILHA ORÇAMENTÁRIA'!B7</f>
        <v>EMPRESA:</v>
      </c>
      <c r="B6" s="312"/>
      <c r="C6" s="312"/>
      <c r="D6" s="312"/>
      <c r="E6" s="312"/>
      <c r="F6" s="312"/>
      <c r="G6" s="312"/>
      <c r="H6" s="312"/>
      <c r="I6" s="312"/>
      <c r="J6" s="312"/>
      <c r="K6" s="312"/>
      <c r="L6" s="313"/>
      <c r="M6" s="353" t="str">
        <f>'PLANILHA ORÇAMENTÁRIA'!G7</f>
        <v>DATA BASE EMOP/SINAPI:</v>
      </c>
      <c r="N6" s="354"/>
      <c r="O6" s="355"/>
    </row>
    <row r="7" spans="1:17" ht="17.25" customHeight="1" thickBot="1" x14ac:dyDescent="0.25">
      <c r="A7" s="314" t="str">
        <f>'PLANILHA ORÇAMENTÁRIA'!B8</f>
        <v>CNPJ:</v>
      </c>
      <c r="B7" s="315"/>
      <c r="C7" s="315"/>
      <c r="D7" s="315"/>
      <c r="E7" s="315"/>
      <c r="F7" s="315"/>
      <c r="G7" s="315"/>
      <c r="H7" s="315"/>
      <c r="I7" s="315"/>
      <c r="J7" s="315"/>
      <c r="K7" s="315"/>
      <c r="L7" s="316"/>
      <c r="M7" s="177" t="str">
        <f>'PLANILHA ORÇAMENTÁRIA'!G8</f>
        <v>01/2024</v>
      </c>
      <c r="N7" s="336" t="str">
        <f>'PLANILHA ORÇAMENTÁRIA'!H8</f>
        <v>(DESONERADO)</v>
      </c>
      <c r="O7" s="337"/>
    </row>
    <row r="8" spans="1:17" ht="17.25" customHeight="1" thickBot="1" x14ac:dyDescent="0.25">
      <c r="A8" s="317" t="str">
        <f>'PLANILHA ORÇAMENTÁRIA'!B9</f>
        <v>ENDEREÇO:</v>
      </c>
      <c r="B8" s="318"/>
      <c r="C8" s="318"/>
      <c r="D8" s="318"/>
      <c r="E8" s="318"/>
      <c r="F8" s="318"/>
      <c r="G8" s="318"/>
      <c r="H8" s="318"/>
      <c r="I8" s="318"/>
      <c r="J8" s="318"/>
      <c r="K8" s="318"/>
      <c r="L8" s="319"/>
      <c r="M8" s="376" t="str">
        <f>'PLANILHA ORÇAMENTÁRIA'!G9</f>
        <v>BDI (PADRÃO):</v>
      </c>
      <c r="N8" s="377"/>
      <c r="O8" s="141">
        <f>'PLANILHA ORÇAMENTÁRIA'!I9</f>
        <v>0.27750000000000008</v>
      </c>
    </row>
    <row r="9" spans="1:17" ht="6.75" customHeight="1" thickBot="1" x14ac:dyDescent="0.25">
      <c r="A9" s="364"/>
      <c r="B9" s="364"/>
      <c r="C9" s="364"/>
      <c r="D9" s="364"/>
      <c r="E9" s="364"/>
      <c r="F9" s="364"/>
      <c r="G9" s="364"/>
    </row>
    <row r="10" spans="1:17" ht="24" customHeight="1" thickBot="1" x14ac:dyDescent="0.25">
      <c r="A10" s="350" t="s">
        <v>33301</v>
      </c>
      <c r="B10" s="351"/>
      <c r="C10" s="351"/>
      <c r="D10" s="351"/>
      <c r="E10" s="351"/>
      <c r="F10" s="351"/>
      <c r="G10" s="351"/>
      <c r="H10" s="351"/>
      <c r="I10" s="351"/>
      <c r="J10" s="351"/>
      <c r="K10" s="351"/>
      <c r="L10" s="351"/>
      <c r="M10" s="351"/>
      <c r="N10" s="351"/>
      <c r="O10" s="352"/>
    </row>
    <row r="11" spans="1:17" ht="6.75" customHeight="1" thickBot="1" x14ac:dyDescent="0.25">
      <c r="A11" s="363"/>
      <c r="B11" s="363"/>
      <c r="C11" s="363"/>
      <c r="D11" s="363"/>
      <c r="E11" s="363"/>
      <c r="F11" s="364"/>
      <c r="G11" s="364"/>
      <c r="H11" s="364"/>
      <c r="I11" s="364"/>
      <c r="J11" s="160"/>
    </row>
    <row r="12" spans="1:17" ht="13.5" thickBot="1" x14ac:dyDescent="0.25">
      <c r="A12" s="358" t="s">
        <v>18</v>
      </c>
      <c r="B12" s="365" t="s">
        <v>17</v>
      </c>
      <c r="C12" s="366"/>
      <c r="D12" s="358" t="s">
        <v>20</v>
      </c>
      <c r="E12" s="378" t="s">
        <v>21</v>
      </c>
      <c r="F12" s="382" t="s">
        <v>13</v>
      </c>
      <c r="G12" s="382"/>
      <c r="H12" s="382"/>
      <c r="I12" s="382"/>
      <c r="J12" s="382"/>
      <c r="K12" s="382"/>
      <c r="L12" s="382"/>
      <c r="M12" s="382"/>
      <c r="N12" s="382"/>
      <c r="O12" s="383"/>
    </row>
    <row r="13" spans="1:17" x14ac:dyDescent="0.2">
      <c r="A13" s="359"/>
      <c r="B13" s="367"/>
      <c r="C13" s="368"/>
      <c r="D13" s="359"/>
      <c r="E13" s="379"/>
      <c r="F13" s="372" t="s">
        <v>14</v>
      </c>
      <c r="G13" s="373"/>
      <c r="H13" s="380" t="s">
        <v>30460</v>
      </c>
      <c r="I13" s="373"/>
      <c r="J13" s="384" t="s">
        <v>30566</v>
      </c>
      <c r="K13" s="373"/>
      <c r="L13" s="384" t="s">
        <v>30560</v>
      </c>
      <c r="M13" s="373"/>
      <c r="N13" s="384" t="s">
        <v>30559</v>
      </c>
      <c r="O13" s="373"/>
    </row>
    <row r="14" spans="1:17" ht="13.5" thickBot="1" x14ac:dyDescent="0.25">
      <c r="A14" s="381"/>
      <c r="B14" s="369"/>
      <c r="C14" s="370"/>
      <c r="D14" s="242" t="s">
        <v>19</v>
      </c>
      <c r="E14" s="243" t="s">
        <v>15</v>
      </c>
      <c r="F14" s="120" t="s">
        <v>15</v>
      </c>
      <c r="G14" s="78" t="s">
        <v>16</v>
      </c>
      <c r="H14" s="240" t="s">
        <v>15</v>
      </c>
      <c r="I14" s="78" t="s">
        <v>16</v>
      </c>
      <c r="J14" s="121" t="s">
        <v>15</v>
      </c>
      <c r="K14" s="78" t="s">
        <v>16</v>
      </c>
      <c r="L14" s="121" t="s">
        <v>15</v>
      </c>
      <c r="M14" s="78" t="s">
        <v>16</v>
      </c>
      <c r="N14" s="121" t="s">
        <v>15</v>
      </c>
      <c r="O14" s="78" t="s">
        <v>16</v>
      </c>
    </row>
    <row r="15" spans="1:17" s="16" customFormat="1" ht="24" customHeight="1" thickBot="1" x14ac:dyDescent="0.25">
      <c r="A15" s="356" t="str">
        <f>A4</f>
        <v>OBJETO: REFORMA DA ESCOLA MUNICIPAL PROFESSORA SARAH FARIA BRAZ</v>
      </c>
      <c r="B15" s="357"/>
      <c r="C15" s="357"/>
      <c r="D15" s="244">
        <f>SUM(D16:D23)</f>
        <v>0</v>
      </c>
      <c r="E15" s="245" t="e">
        <f>D15/D25*100</f>
        <v>#DIV/0!</v>
      </c>
      <c r="F15" s="246" t="e">
        <f>G15/$D$15*100</f>
        <v>#DIV/0!</v>
      </c>
      <c r="G15" s="76">
        <f>SUM(G16:G23)</f>
        <v>0</v>
      </c>
      <c r="H15" s="241" t="e">
        <f>I15/$D$15*100</f>
        <v>#DIV/0!</v>
      </c>
      <c r="I15" s="76">
        <f>SUM(I16:I23)</f>
        <v>0</v>
      </c>
      <c r="J15" s="122" t="e">
        <f>K15/$D$15*100</f>
        <v>#DIV/0!</v>
      </c>
      <c r="K15" s="76">
        <f>SUM(K16:K23)</f>
        <v>0</v>
      </c>
      <c r="L15" s="122" t="e">
        <f>M15/$D$15*100</f>
        <v>#DIV/0!</v>
      </c>
      <c r="M15" s="76">
        <f>SUM(M16:M23)</f>
        <v>0</v>
      </c>
      <c r="N15" s="122" t="e">
        <f>O15/$D$15*100</f>
        <v>#DIV/0!</v>
      </c>
      <c r="O15" s="76">
        <f>SUM(O16:O23)</f>
        <v>0</v>
      </c>
      <c r="P15" s="197"/>
      <c r="Q15" s="208"/>
    </row>
    <row r="16" spans="1:17" s="16" customFormat="1" x14ac:dyDescent="0.2">
      <c r="A16" s="239">
        <f>'PLANILHA ORÇAMENTÁRIA'!B15</f>
        <v>1</v>
      </c>
      <c r="B16" s="371" t="str">
        <f>'PLANILHA ORÇAMENTÁRIA'!D15</f>
        <v>SERVIÇOS PRELIMINARES</v>
      </c>
      <c r="C16" s="371"/>
      <c r="D16" s="131">
        <f>'PLANILHA ORÇAMENTÁRIA'!I15</f>
        <v>0</v>
      </c>
      <c r="E16" s="132" t="e">
        <f>D16/D$25*100</f>
        <v>#DIV/0!</v>
      </c>
      <c r="F16" s="123">
        <v>30</v>
      </c>
      <c r="G16" s="124">
        <f>F16*D16/100</f>
        <v>0</v>
      </c>
      <c r="H16" s="125">
        <v>20</v>
      </c>
      <c r="I16" s="196">
        <f t="shared" ref="I16" si="0">H16*D16/100</f>
        <v>0</v>
      </c>
      <c r="J16" s="125">
        <v>30</v>
      </c>
      <c r="K16" s="196">
        <f t="shared" ref="K16" si="1">J16*D16/100</f>
        <v>0</v>
      </c>
      <c r="L16" s="125">
        <v>20</v>
      </c>
      <c r="M16" s="196">
        <f t="shared" ref="M16" si="2">L16*D16/100</f>
        <v>0</v>
      </c>
      <c r="N16" s="232"/>
      <c r="O16" s="233"/>
    </row>
    <row r="17" spans="1:17" s="16" customFormat="1" x14ac:dyDescent="0.2">
      <c r="A17" s="237">
        <f>'PLANILHA ORÇAMENTÁRIA'!B31</f>
        <v>2</v>
      </c>
      <c r="B17" s="349" t="str">
        <f>'PLANILHA ORÇAMENTÁRIA'!D31</f>
        <v>ESQUADRIAS</v>
      </c>
      <c r="C17" s="349"/>
      <c r="D17" s="195">
        <f>'PLANILHA ORÇAMENTÁRIA'!I31</f>
        <v>0</v>
      </c>
      <c r="E17" s="132" t="e">
        <f t="shared" ref="E17:E23" si="3">D17/D$25*100</f>
        <v>#DIV/0!</v>
      </c>
      <c r="F17" s="234"/>
      <c r="G17" s="235"/>
      <c r="H17" s="125">
        <v>35</v>
      </c>
      <c r="I17" s="196">
        <f t="shared" ref="I17:I22" si="4">H17*D17/100</f>
        <v>0</v>
      </c>
      <c r="J17" s="125">
        <v>35</v>
      </c>
      <c r="K17" s="196">
        <f t="shared" ref="K17:K21" si="5">J17*D17/100</f>
        <v>0</v>
      </c>
      <c r="L17" s="125">
        <v>30</v>
      </c>
      <c r="M17" s="196">
        <f t="shared" ref="M17:M23" si="6">L17*D17/100</f>
        <v>0</v>
      </c>
      <c r="N17" s="232"/>
      <c r="O17" s="233"/>
    </row>
    <row r="18" spans="1:17" x14ac:dyDescent="0.2">
      <c r="A18" s="237">
        <f>'PLANILHA ORÇAMENTÁRIA'!B51</f>
        <v>3</v>
      </c>
      <c r="B18" s="349" t="str">
        <f>'PLANILHA ORÇAMENTÁRIA'!D51</f>
        <v>PINTURA</v>
      </c>
      <c r="C18" s="349"/>
      <c r="D18" s="195">
        <f>'PLANILHA ORÇAMENTÁRIA'!I51</f>
        <v>0</v>
      </c>
      <c r="E18" s="132" t="e">
        <f t="shared" si="3"/>
        <v>#DIV/0!</v>
      </c>
      <c r="F18" s="234"/>
      <c r="G18" s="235"/>
      <c r="H18" s="232"/>
      <c r="I18" s="233"/>
      <c r="J18" s="125">
        <v>30</v>
      </c>
      <c r="K18" s="196">
        <f t="shared" si="5"/>
        <v>0</v>
      </c>
      <c r="L18" s="125">
        <v>35</v>
      </c>
      <c r="M18" s="196">
        <f t="shared" si="6"/>
        <v>0</v>
      </c>
      <c r="N18" s="125">
        <v>35</v>
      </c>
      <c r="O18" s="196">
        <f t="shared" ref="O18:O23" si="7">N18*D18/100</f>
        <v>0</v>
      </c>
    </row>
    <row r="19" spans="1:17" x14ac:dyDescent="0.2">
      <c r="A19" s="237">
        <f>'PLANILHA ORÇAMENTÁRIA'!B63</f>
        <v>4</v>
      </c>
      <c r="B19" s="349" t="str">
        <f>'PLANILHA ORÇAMENTÁRIA'!D63</f>
        <v>REVESTIMENTO: TETO, PISO E PAREDE</v>
      </c>
      <c r="C19" s="349"/>
      <c r="D19" s="195">
        <f>'PLANILHA ORÇAMENTÁRIA'!I63</f>
        <v>0</v>
      </c>
      <c r="E19" s="132" t="e">
        <f t="shared" si="3"/>
        <v>#DIV/0!</v>
      </c>
      <c r="F19" s="123">
        <v>10</v>
      </c>
      <c r="G19" s="124">
        <f t="shared" ref="G19:G22" si="8">F19*D19/100</f>
        <v>0</v>
      </c>
      <c r="H19" s="125">
        <v>30</v>
      </c>
      <c r="I19" s="196">
        <f t="shared" si="4"/>
        <v>0</v>
      </c>
      <c r="J19" s="125">
        <v>40</v>
      </c>
      <c r="K19" s="196">
        <f t="shared" si="5"/>
        <v>0</v>
      </c>
      <c r="L19" s="125">
        <v>20</v>
      </c>
      <c r="M19" s="196">
        <f t="shared" si="6"/>
        <v>0</v>
      </c>
      <c r="N19" s="232"/>
      <c r="O19" s="233"/>
    </row>
    <row r="20" spans="1:17" x14ac:dyDescent="0.2">
      <c r="A20" s="237">
        <f>'PLANILHA ORÇAMENTÁRIA'!B78</f>
        <v>5</v>
      </c>
      <c r="B20" s="349" t="str">
        <f>'PLANILHA ORÇAMENTÁRIA'!D78</f>
        <v>COBERTURA</v>
      </c>
      <c r="C20" s="349"/>
      <c r="D20" s="195">
        <f>'PLANILHA ORÇAMENTÁRIA'!I78</f>
        <v>0</v>
      </c>
      <c r="E20" s="132" t="e">
        <f t="shared" si="3"/>
        <v>#DIV/0!</v>
      </c>
      <c r="F20" s="123">
        <v>10</v>
      </c>
      <c r="G20" s="124">
        <f t="shared" ref="G20" si="9">F20*D20/100</f>
        <v>0</v>
      </c>
      <c r="H20" s="125">
        <v>30</v>
      </c>
      <c r="I20" s="196">
        <f t="shared" si="4"/>
        <v>0</v>
      </c>
      <c r="J20" s="125">
        <v>30</v>
      </c>
      <c r="K20" s="196">
        <f t="shared" si="5"/>
        <v>0</v>
      </c>
      <c r="L20" s="125">
        <v>30</v>
      </c>
      <c r="M20" s="196">
        <f t="shared" ref="M20" si="10">L20*D20/100</f>
        <v>0</v>
      </c>
      <c r="N20" s="232"/>
      <c r="O20" s="233"/>
      <c r="Q20" s="236"/>
    </row>
    <row r="21" spans="1:17" x14ac:dyDescent="0.2">
      <c r="A21" s="237">
        <f>'PLANILHA ORÇAMENTÁRIA'!B84</f>
        <v>6</v>
      </c>
      <c r="B21" s="341" t="str">
        <f>'PLANILHA ORÇAMENTÁRIA'!D84</f>
        <v>HIDRÁULICA</v>
      </c>
      <c r="C21" s="342"/>
      <c r="D21" s="195">
        <f>'PLANILHA ORÇAMENTÁRIA'!I84</f>
        <v>0</v>
      </c>
      <c r="E21" s="132" t="e">
        <f t="shared" si="3"/>
        <v>#DIV/0!</v>
      </c>
      <c r="F21" s="234"/>
      <c r="G21" s="235"/>
      <c r="H21" s="125">
        <v>20</v>
      </c>
      <c r="I21" s="196">
        <f t="shared" ref="I21" si="11">H21*D21/100</f>
        <v>0</v>
      </c>
      <c r="J21" s="125">
        <v>30</v>
      </c>
      <c r="K21" s="196">
        <f t="shared" si="5"/>
        <v>0</v>
      </c>
      <c r="L21" s="125">
        <v>50</v>
      </c>
      <c r="M21" s="196">
        <f t="shared" si="6"/>
        <v>0</v>
      </c>
      <c r="N21" s="232"/>
      <c r="O21" s="233"/>
    </row>
    <row r="22" spans="1:17" x14ac:dyDescent="0.2">
      <c r="A22" s="237">
        <f>'PLANILHA ORÇAMENTÁRIA'!B104</f>
        <v>7</v>
      </c>
      <c r="B22" s="341" t="str">
        <f>'PLANILHA ORÇAMENTÁRIA'!D104</f>
        <v>CALÇADA</v>
      </c>
      <c r="C22" s="342"/>
      <c r="D22" s="195">
        <f>'PLANILHA ORÇAMENTÁRIA'!I104</f>
        <v>0</v>
      </c>
      <c r="E22" s="132" t="e">
        <f t="shared" si="3"/>
        <v>#DIV/0!</v>
      </c>
      <c r="F22" s="123">
        <v>25</v>
      </c>
      <c r="G22" s="124">
        <f t="shared" si="8"/>
        <v>0</v>
      </c>
      <c r="H22" s="125">
        <v>25</v>
      </c>
      <c r="I22" s="196">
        <f t="shared" si="4"/>
        <v>0</v>
      </c>
      <c r="J22" s="125">
        <v>50</v>
      </c>
      <c r="K22" s="196">
        <f t="shared" ref="K22" si="12">J22*D22/100</f>
        <v>0</v>
      </c>
      <c r="L22" s="232"/>
      <c r="M22" s="233"/>
      <c r="N22" s="232"/>
      <c r="O22" s="233"/>
    </row>
    <row r="23" spans="1:17" x14ac:dyDescent="0.2">
      <c r="A23" s="237">
        <f>'PLANILHA ORÇAMENTÁRIA'!B108</f>
        <v>8</v>
      </c>
      <c r="B23" s="349" t="str">
        <f>'PLANILHA ORÇAMENTÁRIA'!D108</f>
        <v>SERVIÇOS COMPLEMENTARES</v>
      </c>
      <c r="C23" s="349"/>
      <c r="D23" s="133">
        <f>'PLANILHA ORÇAMENTÁRIA'!I108</f>
        <v>0</v>
      </c>
      <c r="E23" s="132" t="e">
        <f t="shared" si="3"/>
        <v>#DIV/0!</v>
      </c>
      <c r="F23" s="234"/>
      <c r="G23" s="235"/>
      <c r="H23" s="232"/>
      <c r="I23" s="233"/>
      <c r="J23" s="125">
        <v>25</v>
      </c>
      <c r="K23" s="196">
        <f t="shared" ref="K23" si="13">J23*D23/100</f>
        <v>0</v>
      </c>
      <c r="L23" s="125">
        <v>25</v>
      </c>
      <c r="M23" s="196">
        <f t="shared" si="6"/>
        <v>0</v>
      </c>
      <c r="N23" s="125">
        <v>50</v>
      </c>
      <c r="O23" s="196">
        <f t="shared" si="7"/>
        <v>0</v>
      </c>
    </row>
    <row r="24" spans="1:17" ht="6.75" customHeight="1" thickBot="1" x14ac:dyDescent="0.25">
      <c r="A24" s="134"/>
      <c r="B24" s="135"/>
      <c r="C24" s="135"/>
      <c r="D24" s="136"/>
      <c r="E24" s="137"/>
      <c r="F24" s="126"/>
      <c r="G24" s="127"/>
      <c r="H24" s="128"/>
      <c r="I24" s="129"/>
      <c r="J24" s="128"/>
      <c r="K24" s="129"/>
      <c r="L24" s="128"/>
      <c r="M24" s="129"/>
      <c r="N24" s="128"/>
      <c r="O24" s="129"/>
    </row>
    <row r="25" spans="1:17" ht="13.5" thickBot="1" x14ac:dyDescent="0.25">
      <c r="A25" s="360" t="s">
        <v>33039</v>
      </c>
      <c r="B25" s="361"/>
      <c r="C25" s="362"/>
      <c r="D25" s="79">
        <f>SUM(D16:D23)</f>
        <v>0</v>
      </c>
      <c r="E25" s="80" t="e">
        <f>SUM(E16:E23)</f>
        <v>#DIV/0!</v>
      </c>
      <c r="F25" s="206" t="e">
        <f>G25/D25*100</f>
        <v>#DIV/0!</v>
      </c>
      <c r="G25" s="83">
        <f>SUM(G16:G23)</f>
        <v>0</v>
      </c>
      <c r="H25" s="206" t="e">
        <f>I25/D25*100</f>
        <v>#DIV/0!</v>
      </c>
      <c r="I25" s="83">
        <f>SUM(I16:I23)</f>
        <v>0</v>
      </c>
      <c r="J25" s="77" t="e">
        <f>K25/D25*100</f>
        <v>#DIV/0!</v>
      </c>
      <c r="K25" s="83">
        <f>SUM(K16:K23)</f>
        <v>0</v>
      </c>
      <c r="L25" s="77" t="e">
        <f>M25/D25*100</f>
        <v>#DIV/0!</v>
      </c>
      <c r="M25" s="83">
        <f>SUM(M16:M23)</f>
        <v>0</v>
      </c>
      <c r="N25" s="77" t="e">
        <f>O25/D25*100</f>
        <v>#DIV/0!</v>
      </c>
      <c r="O25" s="83">
        <f>SUM(O16:O23)</f>
        <v>0</v>
      </c>
    </row>
    <row r="26" spans="1:17" ht="13.5" thickBot="1" x14ac:dyDescent="0.25">
      <c r="A26" s="360" t="s">
        <v>33040</v>
      </c>
      <c r="B26" s="361"/>
      <c r="C26" s="362"/>
      <c r="D26" s="374"/>
      <c r="E26" s="375"/>
      <c r="F26" s="206" t="e">
        <f>F25</f>
        <v>#DIV/0!</v>
      </c>
      <c r="G26" s="84">
        <f>G25</f>
        <v>0</v>
      </c>
      <c r="H26" s="207" t="e">
        <f>H25+F26</f>
        <v>#DIV/0!</v>
      </c>
      <c r="I26" s="84">
        <f>G26+I25</f>
        <v>0</v>
      </c>
      <c r="J26" s="130" t="e">
        <f>J25+H26</f>
        <v>#DIV/0!</v>
      </c>
      <c r="K26" s="84">
        <f>I26+K25</f>
        <v>0</v>
      </c>
      <c r="L26" s="130" t="e">
        <f>L25+J26</f>
        <v>#DIV/0!</v>
      </c>
      <c r="M26" s="84">
        <f>K26+M25</f>
        <v>0</v>
      </c>
      <c r="N26" s="130" t="e">
        <f>N25+L26</f>
        <v>#DIV/0!</v>
      </c>
      <c r="O26" s="84">
        <f>M26+O25</f>
        <v>0</v>
      </c>
    </row>
    <row r="27" spans="1:17" x14ac:dyDescent="0.2">
      <c r="O27" s="238"/>
    </row>
    <row r="29" spans="1:17" x14ac:dyDescent="0.2">
      <c r="E29" s="215"/>
    </row>
  </sheetData>
  <sheetProtection algorithmName="SHA-512" hashValue="we3DzsXwLYtL5E5B3iljAFVlV9zaU3YjIZOqVlKbiuaSpp/fvMdvrg8zKkL/SAk5x150Z5QxBsqtHPl3uUqNfA==" saltValue="bVbn2iDjUDhHxqX5UdpmxQ==" spinCount="100000" sheet="1" objects="1" scenarios="1"/>
  <mergeCells count="36">
    <mergeCell ref="M8:N8"/>
    <mergeCell ref="E12:E13"/>
    <mergeCell ref="A25:C25"/>
    <mergeCell ref="B19:C19"/>
    <mergeCell ref="B23:C23"/>
    <mergeCell ref="A9:G9"/>
    <mergeCell ref="H13:I13"/>
    <mergeCell ref="B18:C18"/>
    <mergeCell ref="A12:A14"/>
    <mergeCell ref="F12:O12"/>
    <mergeCell ref="J13:K13"/>
    <mergeCell ref="L13:M13"/>
    <mergeCell ref="N13:O13"/>
    <mergeCell ref="A26:C26"/>
    <mergeCell ref="A11:I11"/>
    <mergeCell ref="B17:C17"/>
    <mergeCell ref="B12:C14"/>
    <mergeCell ref="B16:C16"/>
    <mergeCell ref="F13:G13"/>
    <mergeCell ref="D26:E26"/>
    <mergeCell ref="A1:O1"/>
    <mergeCell ref="N7:O7"/>
    <mergeCell ref="M4:O4"/>
    <mergeCell ref="B21:C21"/>
    <mergeCell ref="B22:C22"/>
    <mergeCell ref="A4:L4"/>
    <mergeCell ref="A3:O3"/>
    <mergeCell ref="A2:O2"/>
    <mergeCell ref="B20:C20"/>
    <mergeCell ref="A10:O10"/>
    <mergeCell ref="A6:L6"/>
    <mergeCell ref="A7:L7"/>
    <mergeCell ref="M6:O6"/>
    <mergeCell ref="A15:C15"/>
    <mergeCell ref="D12:D13"/>
    <mergeCell ref="A8:L8"/>
  </mergeCells>
  <printOptions horizontalCentered="1"/>
  <pageMargins left="0" right="0" top="0.78740157480314965" bottom="0.78740157480314965" header="0.31496062992125984" footer="0.19685039370078741"/>
  <pageSetup paperSize="9" scale="8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M119"/>
  <sheetViews>
    <sheetView view="pageBreakPreview" zoomScale="90" zoomScaleNormal="100" zoomScaleSheetLayoutView="90" workbookViewId="0">
      <selection activeCell="H1" sqref="H1:H1048576"/>
    </sheetView>
  </sheetViews>
  <sheetFormatPr defaultColWidth="9.140625" defaultRowHeight="12.75" x14ac:dyDescent="0.2"/>
  <cols>
    <col min="1" max="1" width="3.42578125" style="1" customWidth="1"/>
    <col min="2" max="2" width="6.140625" style="1" bestFit="1" customWidth="1"/>
    <col min="3" max="3" width="18.5703125" style="1" bestFit="1" customWidth="1"/>
    <col min="4" max="4" width="71.85546875" style="2" bestFit="1" customWidth="1"/>
    <col min="5" max="5" width="8.7109375" style="3" bestFit="1" customWidth="1"/>
    <col min="6" max="6" width="10.42578125" style="286" bestFit="1" customWidth="1"/>
    <col min="7" max="7" width="56.140625" style="32" customWidth="1"/>
    <col min="8" max="8" width="13.28515625" style="1" bestFit="1" customWidth="1"/>
    <col min="9" max="9" width="14.28515625" style="3" bestFit="1" customWidth="1"/>
    <col min="10" max="10" width="18" style="1" bestFit="1" customWidth="1"/>
    <col min="11" max="13" width="14.28515625" style="1" bestFit="1" customWidth="1"/>
    <col min="14" max="16384" width="9.140625" style="1"/>
  </cols>
  <sheetData>
    <row r="1" spans="2:10" ht="13.5" thickBot="1" x14ac:dyDescent="0.25"/>
    <row r="2" spans="2:10" s="3" customFormat="1" ht="18" customHeight="1" x14ac:dyDescent="0.2">
      <c r="B2" s="320" t="s">
        <v>8</v>
      </c>
      <c r="C2" s="321"/>
      <c r="D2" s="321"/>
      <c r="E2" s="321"/>
      <c r="F2" s="321"/>
      <c r="G2" s="322"/>
    </row>
    <row r="3" spans="2:10" s="3" customFormat="1" ht="18" customHeight="1" x14ac:dyDescent="0.2">
      <c r="B3" s="323" t="s">
        <v>9</v>
      </c>
      <c r="C3" s="324"/>
      <c r="D3" s="324"/>
      <c r="E3" s="324"/>
      <c r="F3" s="324"/>
      <c r="G3" s="325"/>
    </row>
    <row r="4" spans="2:10" s="3" customFormat="1" ht="18" customHeight="1" thickBot="1" x14ac:dyDescent="0.25">
      <c r="B4" s="326" t="s">
        <v>30384</v>
      </c>
      <c r="C4" s="307"/>
      <c r="D4" s="307"/>
      <c r="E4" s="307"/>
      <c r="F4" s="307"/>
      <c r="G4" s="308"/>
    </row>
    <row r="5" spans="2:10" ht="35.25" customHeight="1" thickBot="1" x14ac:dyDescent="0.25">
      <c r="B5" s="304" t="str">
        <f>'PLANILHA ORÇAMENTÁRIA'!B5</f>
        <v>OBJETO: REFORMA DA ESCOLA MUNICIPAL PROFESSORA SARAH FARIA BRAZ</v>
      </c>
      <c r="C5" s="305"/>
      <c r="D5" s="305"/>
      <c r="E5" s="305"/>
      <c r="F5" s="306"/>
      <c r="G5" s="34" t="s">
        <v>29</v>
      </c>
    </row>
    <row r="6" spans="2:10" ht="6.75" customHeight="1" thickBot="1" x14ac:dyDescent="0.25">
      <c r="B6" s="3"/>
    </row>
    <row r="7" spans="2:10" s="9" customFormat="1" ht="24.6" customHeight="1" thickBot="1" x14ac:dyDescent="0.25">
      <c r="B7" s="301" t="s">
        <v>30517</v>
      </c>
      <c r="C7" s="302"/>
      <c r="D7" s="302"/>
      <c r="E7" s="302"/>
      <c r="F7" s="302"/>
      <c r="G7" s="303"/>
      <c r="H7" s="1"/>
      <c r="I7" s="3"/>
      <c r="J7" s="1"/>
    </row>
    <row r="8" spans="2:10" s="9" customFormat="1" ht="6.75" customHeight="1" thickBot="1" x14ac:dyDescent="0.25">
      <c r="B8" s="1"/>
      <c r="C8" s="1"/>
      <c r="D8" s="2"/>
      <c r="E8" s="3"/>
      <c r="F8" s="287"/>
      <c r="G8" s="33"/>
      <c r="H8" s="1"/>
      <c r="I8" s="3"/>
      <c r="J8" s="1"/>
    </row>
    <row r="9" spans="2:10" s="9" customFormat="1" ht="18" customHeight="1" thickBot="1" x14ac:dyDescent="0.25">
      <c r="B9" s="6" t="s">
        <v>3</v>
      </c>
      <c r="C9" s="6" t="s">
        <v>26077</v>
      </c>
      <c r="D9" s="6" t="s">
        <v>4</v>
      </c>
      <c r="E9" s="6" t="s">
        <v>5</v>
      </c>
      <c r="F9" s="288" t="s">
        <v>6</v>
      </c>
      <c r="G9" s="7" t="s">
        <v>30</v>
      </c>
      <c r="H9" s="1"/>
      <c r="I9" s="3"/>
      <c r="J9" s="1"/>
    </row>
    <row r="10" spans="2:10" s="9" customFormat="1" ht="6.75" customHeight="1" thickBot="1" x14ac:dyDescent="0.25">
      <c r="B10" s="1"/>
      <c r="C10" s="1"/>
      <c r="D10" s="2"/>
      <c r="E10" s="3"/>
      <c r="F10" s="286"/>
      <c r="G10" s="32"/>
      <c r="H10" s="1"/>
      <c r="I10" s="3"/>
      <c r="J10" s="1"/>
    </row>
    <row r="11" spans="2:10" s="9" customFormat="1" ht="15.6" customHeight="1" thickBot="1" x14ac:dyDescent="0.25">
      <c r="B11" s="10"/>
      <c r="C11" s="386" t="s">
        <v>30516</v>
      </c>
      <c r="D11" s="387"/>
      <c r="E11" s="11"/>
      <c r="F11" s="289"/>
      <c r="G11" s="35"/>
      <c r="H11" s="1"/>
      <c r="I11" s="3"/>
      <c r="J11" s="1"/>
    </row>
    <row r="12" spans="2:10" s="9" customFormat="1" ht="6.75" customHeight="1" thickBot="1" x14ac:dyDescent="0.25">
      <c r="B12" s="1"/>
      <c r="C12" s="1"/>
      <c r="D12" s="2"/>
      <c r="E12" s="3"/>
      <c r="F12" s="286"/>
      <c r="G12" s="32"/>
      <c r="H12" s="1"/>
      <c r="I12" s="3"/>
      <c r="J12" s="1"/>
    </row>
    <row r="13" spans="2:10" s="9" customFormat="1" ht="13.5" thickBot="1" x14ac:dyDescent="0.25">
      <c r="B13" s="49">
        <f>'PLANILHA ORÇAMENTÁRIA'!B15</f>
        <v>1</v>
      </c>
      <c r="C13" s="50"/>
      <c r="D13" s="51" t="str">
        <f>'PLANILHA ORÇAMENTÁRIA'!D15</f>
        <v>SERVIÇOS PRELIMINARES</v>
      </c>
      <c r="E13" s="52"/>
      <c r="F13" s="290"/>
      <c r="G13" s="36"/>
      <c r="H13" s="1"/>
      <c r="I13" s="3"/>
      <c r="J13" s="1"/>
    </row>
    <row r="14" spans="2:10" s="9" customFormat="1" ht="25.5" x14ac:dyDescent="0.2">
      <c r="B14" s="172" t="str">
        <f>'PLANILHA ORÇAMENTÁRIA'!B16</f>
        <v>1.1</v>
      </c>
      <c r="C14" s="172" t="str">
        <f>'PLANILHA ORÇAMENTÁRIA'!C16</f>
        <v>02.020.0001-A</v>
      </c>
      <c r="D14" s="173" t="str">
        <f>'PLANILHA ORÇAMENTÁRIA'!D16</f>
        <v>PLACA DE IDENTIFICACAO DE OBRA PUBLICA,INCLUSIVE PINTURA E SUPORTES DE MADEIRA.FORNECIMENTO E COLOCACAO</v>
      </c>
      <c r="E14" s="172" t="str">
        <f>'PLANILHA ORÇAMENTÁRIA'!E16</f>
        <v>M2</v>
      </c>
      <c r="F14" s="190">
        <v>2</v>
      </c>
      <c r="G14" s="174" t="s">
        <v>33278</v>
      </c>
      <c r="H14" s="1"/>
      <c r="I14" s="3"/>
      <c r="J14" s="1"/>
    </row>
    <row r="15" spans="2:10" s="9" customFormat="1" ht="25.5" x14ac:dyDescent="0.2">
      <c r="B15" s="170" t="str">
        <f>'PLANILHA ORÇAMENTÁRIA'!B17</f>
        <v>1.2</v>
      </c>
      <c r="C15" s="170" t="str">
        <f>'PLANILHA ORÇAMENTÁRIA'!C17</f>
        <v>05.008.0001-A</v>
      </c>
      <c r="D15" s="171" t="str">
        <f>'PLANILHA ORÇAMENTÁRIA'!D17</f>
        <v>MONTAGEM E DESMONTAGEM DE ANDAIME COM ELEMENTOS TUBULARES,CONSIDERANDO-SE A AREA VERTICAL RECOBERTA</v>
      </c>
      <c r="E15" s="170" t="str">
        <f>'PLANILHA ORÇAMENTÁRIA'!E17</f>
        <v>M2</v>
      </c>
      <c r="F15" s="189">
        <v>48.75</v>
      </c>
      <c r="G15" s="117" t="s">
        <v>30597</v>
      </c>
      <c r="H15" s="175"/>
      <c r="I15" s="3"/>
      <c r="J15" s="1"/>
    </row>
    <row r="16" spans="2:10" s="9" customFormat="1" ht="51" x14ac:dyDescent="0.2">
      <c r="B16" s="170" t="str">
        <f>'PLANILHA ORÇAMENTÁRIA'!B18</f>
        <v>1.3</v>
      </c>
      <c r="C16" s="170" t="str">
        <f>'PLANILHA ORÇAMENTÁRIA'!C18</f>
        <v>05.007.0007-A</v>
      </c>
      <c r="D16" s="171" t="str">
        <f>'PLANILHA ORÇAMENTÁRIA'!D18</f>
        <v>LOCACAO DE PASSARELA METALICA,PERFURADA,PARA ANDAIME METALICO TUBULAR,INCLUSIVE TRANSPORTE,CARGA E DESCARGA,EXCLUSIVE ANDAIME TUBULAR E MOVIMENTACAO (VIDE ITEM 05.008.0008)</v>
      </c>
      <c r="E16" s="170" t="str">
        <f>'PLANILHA ORÇAMENTÁRIA'!E18</f>
        <v>M2XMES</v>
      </c>
      <c r="F16" s="189">
        <v>27.75</v>
      </c>
      <c r="G16" s="117" t="s">
        <v>30598</v>
      </c>
      <c r="H16" s="175"/>
      <c r="I16" s="3"/>
      <c r="J16" s="1"/>
    </row>
    <row r="17" spans="2:11" s="9" customFormat="1" ht="63.75" x14ac:dyDescent="0.2">
      <c r="B17" s="170" t="str">
        <f>'PLANILHA ORÇAMENTÁRIA'!B19</f>
        <v>1.4</v>
      </c>
      <c r="C17" s="170" t="str">
        <f>'PLANILHA ORÇAMENTÁRIA'!C19</f>
        <v>05.006.0001-B</v>
      </c>
      <c r="D17" s="171" t="str">
        <f>'PLANILHA ORÇAMENTÁRIA'!D19</f>
        <v>LOCACAO DE ANDAIME COM ELEMENTOS TUBULARES SOBRE SAPATAS FIXAS,CONSIDERANDO-SE A AREA DA PROJECAO VERTICAL DO ANDAIME EPAGO PELO TEMPO NECESSARIO A SUA UTILIZACAO,EXCLUSIVE TRANSPORTE DOS ELEMENTOS DO ANDAIME ATE A OBRA,PLATAFORMA OU PASSARELA DE PINHO,MONTAGEM E DESMONTAGEM DOS ANDAIMES</v>
      </c>
      <c r="E17" s="170" t="str">
        <f>'PLANILHA ORÇAMENTÁRIA'!E19</f>
        <v>M2XMES</v>
      </c>
      <c r="F17" s="189">
        <v>243.75</v>
      </c>
      <c r="G17" s="117" t="s">
        <v>30599</v>
      </c>
      <c r="H17" s="175"/>
      <c r="I17" s="3"/>
      <c r="J17" s="1"/>
    </row>
    <row r="18" spans="2:11" s="9" customFormat="1" ht="38.25" x14ac:dyDescent="0.2">
      <c r="B18" s="110" t="str">
        <f>'PLANILHA ORÇAMENTÁRIA'!B20</f>
        <v>1.5</v>
      </c>
      <c r="C18" s="110" t="str">
        <f>'PLANILHA ORÇAMENTÁRIA'!C20</f>
        <v>05.058.0010-A</v>
      </c>
      <c r="D18" s="105" t="str">
        <f>'PLANILHA ORÇAMENTÁRIA'!D20</f>
        <v>PLASTICO NA COR PRETA,DESTINADO A PROTECAO DE TELHADOS,MOVEIS E PISOS,COM 0,15MM DE ESPESSURA,REUTILIZADO 5 VEZES,INCLUSIVE RETIRADA.FORNECIMENTO E COLOCACAO</v>
      </c>
      <c r="E18" s="110" t="str">
        <f>'PLANILHA ORÇAMENTÁRIA'!E20</f>
        <v>M2</v>
      </c>
      <c r="F18" s="189">
        <v>979.09</v>
      </c>
      <c r="G18" s="117" t="s">
        <v>30689</v>
      </c>
      <c r="H18" s="253">
        <f>979.09*0.001</f>
        <v>0.97909000000000002</v>
      </c>
      <c r="I18" s="3"/>
      <c r="J18" s="1"/>
    </row>
    <row r="19" spans="2:11" s="9" customFormat="1" ht="38.25" x14ac:dyDescent="0.2">
      <c r="B19" s="110" t="str">
        <f>'PLANILHA ORÇAMENTÁRIA'!B21</f>
        <v>1.6</v>
      </c>
      <c r="C19" s="110" t="str">
        <f>'PLANILHA ORÇAMENTÁRIA'!C21</f>
        <v>05.001.0018-A</v>
      </c>
      <c r="D19" s="105" t="str">
        <f>'PLANILHA ORÇAMENTÁRIA'!D21</f>
        <v>DEMOLICAO MANUAL DE PISO CIMENTADO E DA RESPECTIVA BASE DE CONCRETO,OU PASSEIO DE CONCRETO,INCLUSIVE EMPILHAMENTO LATERAL DENTRO DO CANTEIRO DE SERVICO</v>
      </c>
      <c r="E19" s="110" t="str">
        <f>'PLANILHA ORÇAMENTÁRIA'!E21</f>
        <v>M2</v>
      </c>
      <c r="F19" s="189">
        <v>5.5</v>
      </c>
      <c r="G19" s="218" t="str">
        <f>G102</f>
        <v>Rampa Calçada → 5,50m² (Vide Projeto)</v>
      </c>
      <c r="H19" s="294">
        <f>F19*0.14</f>
        <v>0.77</v>
      </c>
      <c r="I19" s="3"/>
      <c r="J19" s="1"/>
    </row>
    <row r="20" spans="2:11" s="217" customFormat="1" ht="42.75" x14ac:dyDescent="0.2">
      <c r="B20" s="110" t="str">
        <f>'PLANILHA ORÇAMENTÁRIA'!B22</f>
        <v>1.7</v>
      </c>
      <c r="C20" s="110" t="str">
        <f>'PLANILHA ORÇAMENTÁRIA'!C22</f>
        <v>05.001.0009-A</v>
      </c>
      <c r="D20" s="105" t="str">
        <f>'PLANILHA ORÇAMENTÁRIA'!D22</f>
        <v>DEMOLICAO DE REVESTIMENTO EM AZULEJOS,CERAMICAS OU MARMORE EM PAREDE,EXCLUSIVE A CAMADA DE ASSENTAMENTO</v>
      </c>
      <c r="E20" s="110" t="str">
        <f>'PLANILHA ORÇAMENTÁRIA'!E22</f>
        <v>M2</v>
      </c>
      <c r="F20" s="189">
        <f>59.56 + 25.49 + 85.15 + 19.32</f>
        <v>189.51999999999998</v>
      </c>
      <c r="G20" s="218" t="s">
        <v>33260</v>
      </c>
      <c r="H20" s="294">
        <f>F20*0.015</f>
        <v>2.8427999999999995</v>
      </c>
      <c r="I20" s="294">
        <f>(59.56+25.49+19.32)*0.015</f>
        <v>1.56555</v>
      </c>
      <c r="J20" s="294">
        <f>85.15*0.015</f>
        <v>1.27725</v>
      </c>
    </row>
    <row r="21" spans="2:11" s="217" customFormat="1" ht="42.75" x14ac:dyDescent="0.2">
      <c r="B21" s="110" t="str">
        <f>'PLANILHA ORÇAMENTÁRIA'!B23</f>
        <v>1.8</v>
      </c>
      <c r="C21" s="110" t="str">
        <f>'PLANILHA ORÇAMENTÁRIA'!C23</f>
        <v>05.001.0014-A</v>
      </c>
      <c r="D21" s="105" t="str">
        <f>'PLANILHA ORÇAMENTÁRIA'!D23</f>
        <v>DEMOLICAO DE ARGAMASSA DE ASSENTAMENTO DE AZULEJO,CERAMICA OU MARMORE EM PAREDE,INCLUSIVE EMPILHAMENTO LATERAL DENTRO DOCANTEIRO DE SERVICO</v>
      </c>
      <c r="E21" s="110" t="str">
        <f>'PLANILHA ORÇAMENTÁRIA'!E23</f>
        <v>M2</v>
      </c>
      <c r="F21" s="189">
        <f>F20</f>
        <v>189.51999999999998</v>
      </c>
      <c r="G21" s="218" t="str">
        <f>G20</f>
        <v>Cozinha + Despensa + Banheiros Alunos (pav. sup.) + Banheiro Funcionários (pav. térreo) → 59,56 + 25,49 + 85,15 + 19,32 = 189,52m²</v>
      </c>
      <c r="H21" s="294">
        <f>F21*0.015</f>
        <v>2.8427999999999995</v>
      </c>
      <c r="I21" s="294">
        <f>(59.56+25.49+19.32)*0.015</f>
        <v>1.56555</v>
      </c>
      <c r="J21" s="294">
        <f>85.15*0.015</f>
        <v>1.27725</v>
      </c>
    </row>
    <row r="22" spans="2:11" s="217" customFormat="1" ht="38.25" x14ac:dyDescent="0.2">
      <c r="B22" s="110" t="str">
        <f>'PLANILHA ORÇAMENTÁRIA'!B24</f>
        <v>1.9</v>
      </c>
      <c r="C22" s="110" t="str">
        <f>'PLANILHA ORÇAMENTÁRIA'!C24</f>
        <v>05.001.0015-A</v>
      </c>
      <c r="D22" s="105" t="str">
        <f>'PLANILHA ORÇAMENTÁRIA'!D24</f>
        <v>DEMOLICAO DE PISO DE LADRILHO COM RESPECTIVA CAMADA DE ARGAMASSA DE ASSENTAMENTO,INCLUSIVE EMPILHAMENTO LATERAL DENTRO DO CANTEIRO DE SERVICO</v>
      </c>
      <c r="E22" s="110" t="str">
        <f>'PLANILHA ORÇAMENTÁRIA'!E24</f>
        <v>M2</v>
      </c>
      <c r="F22" s="189">
        <f>26.64 + 6.23 +  32.67</f>
        <v>65.540000000000006</v>
      </c>
      <c r="G22" s="218" t="s">
        <v>33249</v>
      </c>
      <c r="H22" s="294">
        <f t="shared" ref="H22" si="0">F22*0.015</f>
        <v>0.98310000000000008</v>
      </c>
      <c r="I22" s="294">
        <f>(26.64+6.23)*0.015</f>
        <v>0.49305000000000004</v>
      </c>
      <c r="J22" s="294">
        <f>32.67*0.015</f>
        <v>0.49004999999999999</v>
      </c>
    </row>
    <row r="23" spans="2:11" s="9" customFormat="1" ht="28.5" x14ac:dyDescent="0.2">
      <c r="B23" s="110" t="str">
        <f>'PLANILHA ORÇAMENTÁRIA'!B25</f>
        <v>1.10</v>
      </c>
      <c r="C23" s="110" t="str">
        <f>'PLANILHA ORÇAMENTÁRIA'!C25</f>
        <v>05.001.0023-A</v>
      </c>
      <c r="D23" s="105" t="str">
        <f>'PLANILHA ORÇAMENTÁRIA'!D25</f>
        <v>DEMOLICAO MANUAL DE ALVENARIA DE TIJOLOS FURADOS,INCLUSIVE EMPILHAMENTO LATERAL DENTRO DO CANTEIRO DE SERVICO</v>
      </c>
      <c r="E23" s="110" t="str">
        <f>'PLANILHA ORÇAMENTÁRIA'!E25</f>
        <v>M3</v>
      </c>
      <c r="F23" s="189">
        <v>0.21</v>
      </c>
      <c r="G23" s="218" t="s">
        <v>33072</v>
      </c>
      <c r="H23" s="175"/>
      <c r="I23" s="252"/>
      <c r="J23" s="1"/>
    </row>
    <row r="24" spans="2:11" s="9" customFormat="1" ht="28.5" x14ac:dyDescent="0.2">
      <c r="B24" s="110" t="str">
        <f>'PLANILHA ORÇAMENTÁRIA'!B26</f>
        <v>1.11</v>
      </c>
      <c r="C24" s="110" t="str">
        <f>'PLANILHA ORÇAMENTÁRIA'!C26</f>
        <v>05.001.0134-A</v>
      </c>
      <c r="D24" s="105" t="str">
        <f>'PLANILHA ORÇAMENTÁRIA'!D26</f>
        <v>ARRANCAMENTO DE PORTAS,JANELAS E CAIXILHOS DE AR CONDICIONADO OU OUTROS</v>
      </c>
      <c r="E24" s="110" t="str">
        <f>'PLANILHA ORÇAMENTÁRIA'!E26</f>
        <v>UN</v>
      </c>
      <c r="F24" s="189">
        <v>3</v>
      </c>
      <c r="G24" s="218" t="s">
        <v>33223</v>
      </c>
      <c r="H24" s="175"/>
      <c r="I24" s="252"/>
      <c r="J24" s="175"/>
      <c r="K24" s="175"/>
    </row>
    <row r="25" spans="2:11" s="9" customFormat="1" ht="57" x14ac:dyDescent="0.2">
      <c r="B25" s="110" t="str">
        <f>'PLANILHA ORÇAMENTÁRIA'!B27</f>
        <v>1.12</v>
      </c>
      <c r="C25" s="110" t="str">
        <f>'PLANILHA ORÇAMENTÁRIA'!C27</f>
        <v>05.001.0172-A</v>
      </c>
      <c r="D25" s="105" t="str">
        <f>'PLANILHA ORÇAMENTÁRIA'!D27</f>
        <v>TRANSPORTE HORIZONTAL DE MATERIAL DE 1ªCATEGORIA OU ENTULHO,EM CARRINHOS,A 30,00M DE DISTANCIA,INCLUSIVE CARGA A PA</v>
      </c>
      <c r="E25" s="110" t="str">
        <f>'PLANILHA ORÇAMENTÁRIA'!E27</f>
        <v>M3</v>
      </c>
      <c r="F25" s="189">
        <f>0.77 + 0.98 + 1.57 +1.57 + 0.21 + 0.49</f>
        <v>5.5900000000000007</v>
      </c>
      <c r="G25" s="218" t="s">
        <v>33270</v>
      </c>
      <c r="H25" s="295" t="s">
        <v>33235</v>
      </c>
      <c r="I25" s="252"/>
      <c r="J25" s="175"/>
      <c r="K25" s="175"/>
    </row>
    <row r="26" spans="2:11" s="9" customFormat="1" ht="28.5" x14ac:dyDescent="0.2">
      <c r="B26" s="110" t="str">
        <f>'PLANILHA ORÇAMENTÁRIA'!B28</f>
        <v>1.13</v>
      </c>
      <c r="C26" s="110" t="str">
        <f>'PLANILHA ORÇAMENTÁRIA'!C28</f>
        <v>05.001.0173-A</v>
      </c>
      <c r="D26" s="105" t="str">
        <f>'PLANILHA ORÇAMENTÁRIA'!D28</f>
        <v>TRANSPORTE HORIZONTAL DE MATERIAL DE 1ªCATEGORIA OU ENTULHO,EM CARRINHOS,A 60,00M DE DISTANCIA,INCLUSIVE CARGA A PA</v>
      </c>
      <c r="E26" s="110" t="str">
        <f>'PLANILHA ORÇAMENTÁRIA'!E28</f>
        <v>M3</v>
      </c>
      <c r="F26" s="189">
        <f>1.28 + 1.28 + 0.49</f>
        <v>3.05</v>
      </c>
      <c r="G26" s="218" t="s">
        <v>33237</v>
      </c>
      <c r="H26" s="295" t="s">
        <v>33236</v>
      </c>
      <c r="I26" s="252"/>
      <c r="J26" s="175"/>
      <c r="K26" s="175"/>
    </row>
    <row r="27" spans="2:11" s="9" customFormat="1" ht="51" x14ac:dyDescent="0.2">
      <c r="B27" s="110" t="str">
        <f>'PLANILHA ORÇAMENTÁRIA'!B29</f>
        <v>1.14</v>
      </c>
      <c r="C27" s="110" t="str">
        <f>'PLANILHA ORÇAMENTÁRIA'!C29</f>
        <v>04.014.0095-A</v>
      </c>
      <c r="D27" s="105" t="str">
        <f>'PLANILHA ORÇAMENTÁRIA'!D29</f>
        <v>RETIRADA DE ENTULHO DE OBRA COM CACAMBA DE ACO TIPO CONTAINER COM 5M3 DE CAPACIDADE,INCLUSIVE CARREGAMENTO,TRANSPORTE EDESCARREGAMENTO.CUSTO POR UNIDADE DE CACAMBA E INCLUI A TAXA PARA DESCARGA EM LOCAIS AUTORIZADOS</v>
      </c>
      <c r="E27" s="110" t="str">
        <f>'PLANILHA ORÇAMENTÁRIA'!E29</f>
        <v>UN</v>
      </c>
      <c r="F27" s="189">
        <v>3</v>
      </c>
      <c r="G27" s="218" t="s">
        <v>33261</v>
      </c>
      <c r="H27" s="175"/>
      <c r="I27" s="252"/>
      <c r="J27" s="175"/>
      <c r="K27" s="175"/>
    </row>
    <row r="28" spans="2:11" s="9" customFormat="1" ht="6.75" customHeight="1" thickBot="1" x14ac:dyDescent="0.25">
      <c r="B28" s="1"/>
      <c r="C28" s="1"/>
      <c r="D28" s="2"/>
      <c r="E28" s="3"/>
      <c r="F28" s="286"/>
      <c r="G28" s="32"/>
      <c r="H28" s="175"/>
      <c r="I28" s="252"/>
      <c r="J28" s="175"/>
      <c r="K28" s="175"/>
    </row>
    <row r="29" spans="2:11" ht="13.5" thickBot="1" x14ac:dyDescent="0.25">
      <c r="B29" s="49">
        <f>'PLANILHA ORÇAMENTÁRIA'!B31</f>
        <v>2</v>
      </c>
      <c r="C29" s="50"/>
      <c r="D29" s="51" t="str">
        <f>'PLANILHA ORÇAMENTÁRIA'!D31</f>
        <v>ESQUADRIAS</v>
      </c>
      <c r="E29" s="52"/>
      <c r="F29" s="290"/>
      <c r="G29" s="36"/>
      <c r="H29" s="175"/>
      <c r="I29" s="252"/>
      <c r="J29" s="175"/>
      <c r="K29" s="175"/>
    </row>
    <row r="30" spans="2:11" ht="42.75" x14ac:dyDescent="0.2">
      <c r="B30" s="108" t="str">
        <f>'PLANILHA ORÇAMENTÁRIA'!B32</f>
        <v>2.1</v>
      </c>
      <c r="C30" s="108" t="str">
        <f>'PLANILHA ORÇAMENTÁRIA'!C32</f>
        <v>14.003.0028-A</v>
      </c>
      <c r="D30" s="108" t="str">
        <f>'PLANILHA ORÇAMENTÁRIA'!D32</f>
        <v>JANELA DE ALUMINIO ANODIZADO AO NATURAL DE CORRER,COM DUAS FOLHAS FIXAS E DUAS FOLHAS DE CORRER,EM PERFIS SERIE 28.FORNECIMENTO E COLOCACAO</v>
      </c>
      <c r="E30" s="108" t="str">
        <f>'PLANILHA ORÇAMENTÁRIA'!E32</f>
        <v>M2</v>
      </c>
      <c r="F30" s="190">
        <v>35.04</v>
      </c>
      <c r="G30" s="116" t="s">
        <v>33281</v>
      </c>
      <c r="H30" s="179"/>
    </row>
    <row r="31" spans="2:11" ht="51" x14ac:dyDescent="0.2">
      <c r="B31" s="108" t="str">
        <f>'PLANILHA ORÇAMENTÁRIA'!B33</f>
        <v>2.2</v>
      </c>
      <c r="C31" s="108" t="str">
        <f>'PLANILHA ORÇAMENTÁRIA'!C33</f>
        <v>14.003.0020-A</v>
      </c>
      <c r="D31" s="108" t="str">
        <f>'PLANILHA ORÇAMENTÁRIA'!D33</f>
        <v>JANELA DE ALUMINIO ANODIZADO AO NATURAL DE CORRER,DUAS FOLHAS FIXAS E DUAS DE CORRER E BANDEIRA DE 0,50M DE ALTURA  COM2 PAINEIS FIXOS E 2 BASCULANTES, EM PERFIS SERIE 28. FORNECIMENTO E COLOCACAO</v>
      </c>
      <c r="E31" s="108" t="str">
        <f>'PLANILHA ORÇAMENTÁRIA'!E33</f>
        <v>M2</v>
      </c>
      <c r="F31" s="190">
        <v>2.42</v>
      </c>
      <c r="G31" s="116" t="s">
        <v>33075</v>
      </c>
      <c r="H31" s="179"/>
    </row>
    <row r="32" spans="2:11" ht="76.5" x14ac:dyDescent="0.2">
      <c r="B32" s="108" t="str">
        <f>'PLANILHA ORÇAMENTÁRIA'!B34</f>
        <v>2.3</v>
      </c>
      <c r="C32" s="108" t="str">
        <f>'PLANILHA ORÇAMENTÁRIA'!C34</f>
        <v>COMP 01</v>
      </c>
      <c r="D32" s="108" t="str">
        <f>'PLANILHA ORÇAMENTÁRIA'!D34</f>
        <v>PORTA DE MADEIRA DE LEI,COMPENSADO DE 80X210X3CM,COM VISOR EM POLICARBONATO TRANSLUCIDO DE 4MM,MEDINDO 1,10X0,20M,MOLA "FECHA PORTA" E ALIZARES 5X2CM,FAIXAS PROTETORAS EM MATERIAL VINILICO COM 50CM DE ALTURA NA PARTE INFERIOR,CONFORME DESENHO CDRF S/Nº,EXCLUSIVE PINTURA E FERRAGENS.FORNECIMENTO E COLOCACAO</v>
      </c>
      <c r="E32" s="108" t="str">
        <f>'PLANILHA ORÇAMENTÁRIA'!E34</f>
        <v>UN</v>
      </c>
      <c r="F32" s="189">
        <v>6</v>
      </c>
      <c r="G32" s="159" t="s">
        <v>33282</v>
      </c>
      <c r="H32" s="179"/>
    </row>
    <row r="33" spans="1:12" ht="76.5" x14ac:dyDescent="0.2">
      <c r="B33" s="105" t="str">
        <f>'PLANILHA ORÇAMENTÁRIA'!B35</f>
        <v>2.4</v>
      </c>
      <c r="C33" s="105" t="str">
        <f>'PLANILHA ORÇAMENTÁRIA'!C35</f>
        <v>COMP 02</v>
      </c>
      <c r="D33" s="105" t="str">
        <f>'PLANILHA ORÇAMENTÁRIA'!D35</f>
        <v>PORTA DE MADEIRA DE LEI, COMPENSADO DE 90X210X3,5CM, COM VISOR EM POLICARBONATO TRANSLUCIDO DE 4MM, MEDINDO 1,10X0,20M, MOLA "FECHA PORTA", PUXADORES VERTICAIS METALICO 40CM E ALIZARES 5X2CM, FAIXAS PROTETORAS EM MATERIAL VINILICO COM 50CM DE ALTURA NA PARTE INFERIOR, CONFORME DESENHO CDRFSN§, EXCLUSIVE PINTURA E FERRAGENS. FORNECIMENTO E COLOCACAO</v>
      </c>
      <c r="E33" s="105" t="str">
        <f>'PLANILHA ORÇAMENTÁRIA'!E35</f>
        <v>UN</v>
      </c>
      <c r="F33" s="189">
        <v>8</v>
      </c>
      <c r="G33" s="159" t="s">
        <v>33283</v>
      </c>
      <c r="H33" s="179"/>
    </row>
    <row r="34" spans="1:12" ht="38.25" x14ac:dyDescent="0.2">
      <c r="A34" s="182"/>
      <c r="B34" s="105" t="str">
        <f>'PLANILHA ORÇAMENTÁRIA'!B36</f>
        <v>2.5</v>
      </c>
      <c r="C34" s="105" t="str">
        <f>'PLANILHA ORÇAMENTÁRIA'!C36</f>
        <v>COMP 03</v>
      </c>
      <c r="D34" s="105" t="str">
        <f>'PLANILHA ORÇAMENTÁRIA'!D36</f>
        <v>PORTA DE MADEIRA DE LEI EM COMPENSADO DE 80X210X3,5CM FOLHEADA NAS 2 FACES E ALIZARES DE 5X2CM, EXCLUSIVE FERRAGENS E FORNECIMENTO E COLOCACAO</v>
      </c>
      <c r="E34" s="105" t="str">
        <f>'PLANILHA ORÇAMENTÁRIA'!E36</f>
        <v>UN</v>
      </c>
      <c r="F34" s="189">
        <v>1</v>
      </c>
      <c r="G34" s="159" t="s">
        <v>30595</v>
      </c>
      <c r="H34" s="179"/>
    </row>
    <row r="35" spans="1:12" ht="38.25" x14ac:dyDescent="0.2">
      <c r="B35" s="105" t="str">
        <f>'PLANILHA ORÇAMENTÁRIA'!B37</f>
        <v>2.6</v>
      </c>
      <c r="C35" s="105" t="str">
        <f>'PLANILHA ORÇAMENTÁRIA'!C37</f>
        <v>COMP 04</v>
      </c>
      <c r="D35" s="105" t="str">
        <f>'PLANILHA ORÇAMENTÁRIA'!D37</f>
        <v>PORTA DE MADEIRA DE LEI EM COMPENSADO DE90X210X3,5CM FOLHEADA NAS 2 FACES E ALIZARES DE 5X2CM, EXCLUSIVE FERRAGENS E FORNECIMENTO E COLOCACAO</v>
      </c>
      <c r="E35" s="105" t="str">
        <f>'PLANILHA ORÇAMENTÁRIA'!E37</f>
        <v>UN</v>
      </c>
      <c r="F35" s="189">
        <v>3</v>
      </c>
      <c r="G35" s="159" t="s">
        <v>30687</v>
      </c>
      <c r="H35" s="179"/>
    </row>
    <row r="36" spans="1:12" ht="38.25" x14ac:dyDescent="0.2">
      <c r="B36" s="105" t="str">
        <f>'PLANILHA ORÇAMENTÁRIA'!B38</f>
        <v>2.7</v>
      </c>
      <c r="C36" s="105" t="str">
        <f>'PLANILHA ORÇAMENTÁRIA'!C38</f>
        <v>COMP 05</v>
      </c>
      <c r="D36" s="105" t="str">
        <f>'PLANILHA ORÇAMENTÁRIA'!D38</f>
        <v>PORTA DE MADEIRA DE LEI EM COMPENSADO DE160X210X3,5CM FOLHEADA NAS 2 FACES E ALIZARES DE 5X2CM, EXCLUSIVE FERRAGENS E FORNECIMENTO E COLOCACAO</v>
      </c>
      <c r="E36" s="105" t="str">
        <f>'PLANILHA ORÇAMENTÁRIA'!E38</f>
        <v>UN</v>
      </c>
      <c r="F36" s="189">
        <v>1</v>
      </c>
      <c r="G36" s="159" t="s">
        <v>30596</v>
      </c>
      <c r="H36" s="179"/>
    </row>
    <row r="37" spans="1:12" ht="38.25" x14ac:dyDescent="0.2">
      <c r="B37" s="105" t="str">
        <f>'PLANILHA ORÇAMENTÁRIA'!B39</f>
        <v>2.8</v>
      </c>
      <c r="C37" s="105" t="str">
        <f>'PLANILHA ORÇAMENTÁRIA'!C39</f>
        <v>14.006.0010-A</v>
      </c>
      <c r="D37" s="105" t="str">
        <f>'PLANILHA ORÇAMENTÁRIA'!D39</f>
        <v>PORTA DE MADEIRA DE LEI EM COMPENSADO DE 80X210X3,5CM FOLHEADA NAS 2 FACES,ADUELA DE 13X3CM E ALIZARES DE 5X2CM,EXCLUSIVE FERRAGENS.FORNECIMENTO E COLOCACAO</v>
      </c>
      <c r="E37" s="105" t="str">
        <f>'PLANILHA ORÇAMENTÁRIA'!E39</f>
        <v>UN</v>
      </c>
      <c r="F37" s="189">
        <v>1</v>
      </c>
      <c r="G37" s="159" t="s">
        <v>33284</v>
      </c>
      <c r="H37" s="179"/>
    </row>
    <row r="38" spans="1:12" ht="89.25" x14ac:dyDescent="0.2">
      <c r="B38" s="105" t="str">
        <f>'PLANILHA ORÇAMENTÁRIA'!B40</f>
        <v>2.9</v>
      </c>
      <c r="C38" s="105" t="str">
        <f>'PLANILHA ORÇAMENTÁRIA'!C40</f>
        <v>14.007.0045-A</v>
      </c>
      <c r="D38" s="105" t="str">
        <f>'PLANILHA ORÇAMENTÁRIA'!D40</f>
        <v>FERRAGENS PARA PORTAS MADEIRA,DE 1 FOLHA DE ABRIR,INTERNAS,SOCIAIS OU DE SERVICO,CONSTANDO DE FORNECIMENTO S/COLOCACAO;-FECHADURA SIMPLES, RETANGULAR,DE FERRO,ACABAMENTO CROMADO;-MACANETA TIPO ALAVANCA,EM ZAMAK OU LATAO,ACABAMENTO POLIDOE CROMADO;-ESPELHO RET.OU SEMIELIPTICO FERRO OU LATAO;-3 DOBRADICAS DE FERRO GALV.DE 3"X2.1/2",C/PINOS E BOLAS DE LATAO</v>
      </c>
      <c r="E38" s="105" t="str">
        <f>'PLANILHA ORÇAMENTÁRIA'!E40</f>
        <v>UN</v>
      </c>
      <c r="F38" s="189">
        <f>F32+F33+F34+F35+F37</f>
        <v>19</v>
      </c>
      <c r="G38" s="159" t="s">
        <v>33285</v>
      </c>
      <c r="H38" s="179"/>
      <c r="K38" s="176"/>
      <c r="L38" s="176"/>
    </row>
    <row r="39" spans="1:12" ht="89.25" x14ac:dyDescent="0.2">
      <c r="B39" s="105" t="str">
        <f>'PLANILHA ORÇAMENTÁRIA'!B41</f>
        <v>2.10</v>
      </c>
      <c r="C39" s="105" t="str">
        <f>'PLANILHA ORÇAMENTÁRIA'!C41</f>
        <v>14.007.0025-A</v>
      </c>
      <c r="D39" s="105" t="str">
        <f>'PLANILHA ORÇAMENTÁRIA'!D41</f>
        <v>FERRAGENS P/PORTA MADEIRA,DE 2 FOLHAS DE ABRIR,DE ENTRADA PRINCIPAL,CONSTANDO DE FORN.S/COLOC.DE:-FECHADURA CILINDRO,DELATAO,MONOBLOCO,ACABAMENTO CROMADO,;-ENTRADA CIRCULAR,LATAO,ACABAMENTO CROMADO;-ROSETA CIRCULAR,LATAO,ACAB.CROMADO;-MACANETA TIPO ALAVANCA,LATAO,ACABAMENTO CROMADO;-6 DOBRADICAS 3"X3" LATAO CROMADO,C/PINOS,BOLAS E ANEIS DE LATAO E 2 FECHOS</v>
      </c>
      <c r="E39" s="105" t="str">
        <f>'PLANILHA ORÇAMENTÁRIA'!E41</f>
        <v>UN</v>
      </c>
      <c r="F39" s="189">
        <f>F36</f>
        <v>1</v>
      </c>
      <c r="G39" s="159" t="str">
        <f>G36</f>
        <v xml:space="preserve">Auditório → 1un </v>
      </c>
      <c r="H39" s="179"/>
      <c r="L39" s="175"/>
    </row>
    <row r="40" spans="1:12" ht="42.75" x14ac:dyDescent="0.2">
      <c r="B40" s="105" t="str">
        <f>'PLANILHA ORÇAMENTÁRIA'!B42</f>
        <v>2.11</v>
      </c>
      <c r="C40" s="105" t="str">
        <f>'PLANILHA ORÇAMENTÁRIA'!C42</f>
        <v>14.003.0225-A</v>
      </c>
      <c r="D40" s="105" t="str">
        <f>'PLANILHA ORÇAMENTÁRIA'!D42</f>
        <v>PORTA DE ALUMINIO ANODIZADO AO NATURAL,PERFIL SERIE 25,EM VENEZIANA,EXCLUSIVE FECHADURA.FORNECIMENTO E COLOCACAO</v>
      </c>
      <c r="E40" s="105" t="str">
        <f>'PLANILHA ORÇAMENTÁRIA'!E42</f>
        <v>M2</v>
      </c>
      <c r="F40" s="189">
        <v>26.7</v>
      </c>
      <c r="G40" s="159" t="s">
        <v>33076</v>
      </c>
      <c r="I40" s="1"/>
    </row>
    <row r="41" spans="1:12" ht="102" x14ac:dyDescent="0.2">
      <c r="B41" s="105" t="str">
        <f>'PLANILHA ORÇAMENTÁRIA'!B43</f>
        <v>2.12</v>
      </c>
      <c r="C41" s="105" t="str">
        <f>'PLANILHA ORÇAMENTÁRIA'!C43</f>
        <v>14.007.0266-A</v>
      </c>
      <c r="D41" s="105" t="str">
        <f>'PLANILHA ORÇAMENTÁRIA'!D43</f>
        <v>FERRAGENS PARA PORTAS DE ABRIR,DE FERRO OU ALUMINIO,CONSTANDO DE FORNECIMENTO DAS PECAS:-FECHADURA DE CILINDRO OVALADO PARA MONTANTES ESTREITOS,EM LATAO,ACABAMENTO CROMADO;-ESPELHORETANGULAR,EM LATAO,ACABAMENTO CROMADO OU ROSETA CIRCULAR EM LATAO,ACABAMENTO CROMADO;-MACANETA TIPO ALAVANCA,EM LATAO,ZAMAK OU ACO ZINCADO,ACABAMENTO CROMADO,EXCLUSIVE DOBRADICA</v>
      </c>
      <c r="E41" s="105" t="str">
        <f>'PLANILHA ORÇAMENTÁRIA'!E43</f>
        <v>UN</v>
      </c>
      <c r="F41" s="189">
        <v>20</v>
      </c>
      <c r="G41" s="159" t="s">
        <v>33077</v>
      </c>
      <c r="H41" s="186"/>
      <c r="I41" s="1"/>
    </row>
    <row r="42" spans="1:12" ht="89.25" x14ac:dyDescent="0.2">
      <c r="B42" s="105" t="str">
        <f>'PLANILHA ORÇAMENTÁRIA'!B44</f>
        <v>2.13</v>
      </c>
      <c r="C42" s="105" t="str">
        <f>'PLANILHA ORÇAMENTÁRIA'!C44</f>
        <v>14.008.0065-A</v>
      </c>
      <c r="D42" s="105" t="str">
        <f>'PLANILHA ORÇAMENTÁRIA'!D44</f>
        <v>PORTA CORRER(2 FOLHAS)P/ARMARIO EM BANCAS,MEDINDO 50X70CM CADA FOLHA,COMPENSAD.20MM,REVEST.C/CHAPA LAMINADA(COMPOSTA CELULOSE C/RESINA PRENSADA AUTO CLAVE),3 FACES,ENQUADRADA EM MARCOS RETANGULARES,2X6CM, REVESTIDOS 2 FACES.PRATELEIRA DO MESMO MATERIAL,C/20MM,C/REVESTIMENTO 2 FACES,MEDINDO 1,20X0,35M,APOIADA CANTONEIRAS FERRO,EXCL.FERRAGENS.FORN. E COLOC.</v>
      </c>
      <c r="E42" s="105" t="str">
        <f>'PLANILHA ORÇAMENTÁRIA'!E44</f>
        <v>UN</v>
      </c>
      <c r="F42" s="189">
        <v>2</v>
      </c>
      <c r="G42" s="159" t="s">
        <v>33070</v>
      </c>
      <c r="H42" s="186"/>
      <c r="I42" s="1"/>
    </row>
    <row r="43" spans="1:12" ht="76.5" x14ac:dyDescent="0.2">
      <c r="B43" s="105" t="str">
        <f>'PLANILHA ORÇAMENTÁRIA'!B45</f>
        <v>2.14</v>
      </c>
      <c r="C43" s="105" t="str">
        <f>'PLANILHA ORÇAMENTÁRIA'!C45</f>
        <v>14.007.0120-A</v>
      </c>
      <c r="D43" s="105" t="str">
        <f>'PLANILHA ORÇAMENTÁRIA'!D45</f>
        <v>FERRAGENS P/PORTAS DE CORRER DE ARMARIO EM BANCA, CONSTANDOFORNEC.S/COLOC.,DE:-2,00M DE TRILHO DE ALUMINIO P/RODIZIOS,SECAO QUADRADA EM TORNO DE 1/4"X1/4";-4 RODIZIOS EM LATAO OUEM ZAMAK;-2 CONCHAS EM LATAO CROMADO,FORMA RETANGULAR, TAMANHO MEDIO,COM A PARTE CENTRAL PARA PUXAR,ARREDONDADA</v>
      </c>
      <c r="E43" s="105" t="str">
        <f>'PLANILHA ORÇAMENTÁRIA'!E45</f>
        <v>UN</v>
      </c>
      <c r="F43" s="189">
        <f>F42</f>
        <v>2</v>
      </c>
      <c r="G43" s="159" t="str">
        <f>G42</f>
        <v>Armário Balcão Secretaria → 2un</v>
      </c>
      <c r="H43" s="186"/>
      <c r="I43" s="1"/>
    </row>
    <row r="44" spans="1:12" ht="51" x14ac:dyDescent="0.2">
      <c r="B44" s="105" t="str">
        <f>'PLANILHA ORÇAMENTÁRIA'!B46</f>
        <v>2.15</v>
      </c>
      <c r="C44" s="105" t="str">
        <f>'PLANILHA ORÇAMENTÁRIA'!C46</f>
        <v>14.002.0052-A</v>
      </c>
      <c r="D44" s="105" t="str">
        <f>'PLANILHA ORÇAMENTÁRIA'!D46</f>
        <v>PORTINHOLA PARA ALCAPAO,CISTERNA OU CAIXA D'AGUA ELEVADA,EMCHAPA DE FERRO GALVANIZADO Nº16,ATE 0,80M DE ALTURA,COM GUARNICAO E ALCA PARA FECHAMENTO A CADEADO,EXCLUSIVE ESTE.FORNECIMENTO E COLOCACAO</v>
      </c>
      <c r="E44" s="105" t="str">
        <f>'PLANILHA ORÇAMENTÁRIA'!E46</f>
        <v>M2</v>
      </c>
      <c r="F44" s="189">
        <v>0.53</v>
      </c>
      <c r="G44" s="159" t="s">
        <v>30544</v>
      </c>
      <c r="I44" s="1"/>
    </row>
    <row r="45" spans="1:12" ht="38.25" x14ac:dyDescent="0.2">
      <c r="B45" s="105" t="str">
        <f>'PLANILHA ORÇAMENTÁRIA'!B47</f>
        <v>2.16</v>
      </c>
      <c r="C45" s="105" t="str">
        <f>'PLANILHA ORÇAMENTÁRIA'!C47</f>
        <v>14.003.0148-A</v>
      </c>
      <c r="D45" s="105" t="str">
        <f>'PLANILHA ORÇAMENTÁRIA'!D47</f>
        <v>JANELA DE ALUMINIO ANODIZADO AO NATURAL,TIPO MAXIM-AR,COM 1PAINEL DESLIZANTE PROJETANTE,PROVIDA DE HASTE DE COMANDO,EMPERFIS SERIE 28.FORNECIMENTO E COLOCACAO</v>
      </c>
      <c r="E45" s="105" t="str">
        <f>'PLANILHA ORÇAMENTÁRIA'!E47</f>
        <v>M2</v>
      </c>
      <c r="F45" s="189">
        <v>0.71</v>
      </c>
      <c r="G45" s="159" t="s">
        <v>33078</v>
      </c>
      <c r="H45" s="179"/>
    </row>
    <row r="46" spans="1:12" ht="42.75" x14ac:dyDescent="0.2">
      <c r="B46" s="105" t="str">
        <f>'PLANILHA ORÇAMENTÁRIA'!B48</f>
        <v>2.17</v>
      </c>
      <c r="C46" s="105" t="str">
        <f>'PLANILHA ORÇAMENTÁRIA'!C48</f>
        <v>14.003.0163-A</v>
      </c>
      <c r="D46" s="105" t="str">
        <f>'PLANILHA ORÇAMENTÁRIA'!D48</f>
        <v>CAIXILHO FIXO DE ALUMINIO ANODIZADO AO NATURAL,SERIE 28,PARAVIDRO.FORNECIMENTO E COLOCACAO</v>
      </c>
      <c r="E46" s="105" t="str">
        <f>'PLANILHA ORÇAMENTÁRIA'!E48</f>
        <v>M2</v>
      </c>
      <c r="F46" s="189">
        <v>4.63</v>
      </c>
      <c r="G46" s="159" t="s">
        <v>33079</v>
      </c>
      <c r="H46" s="179"/>
    </row>
    <row r="47" spans="1:12" ht="156.75" x14ac:dyDescent="0.2">
      <c r="B47" s="105" t="str">
        <f>'PLANILHA ORÇAMENTÁRIA'!B49</f>
        <v>2.18</v>
      </c>
      <c r="C47" s="105" t="str">
        <f>'PLANILHA ORÇAMENTÁRIA'!C49</f>
        <v>14.004.0025-A</v>
      </c>
      <c r="D47" s="105" t="str">
        <f>'PLANILHA ORÇAMENTÁRIA'!D49</f>
        <v>VIDRO PLANO TRANSPARENTE,COMUM,DE 6MM DE ESPESSURA.FORNECIMENTO E COLOCACAO</v>
      </c>
      <c r="E47" s="105" t="str">
        <f>'PLANILHA ORÇAMENTÁRIA'!E49</f>
        <v>M2</v>
      </c>
      <c r="F47" s="190">
        <v>77.489999999999995</v>
      </c>
      <c r="G47" s="116" t="s">
        <v>33286</v>
      </c>
      <c r="H47" s="179"/>
    </row>
    <row r="48" spans="1:12" ht="6.75" customHeight="1" thickBot="1" x14ac:dyDescent="0.25">
      <c r="B48" s="30"/>
      <c r="C48" s="86"/>
      <c r="D48" s="111"/>
      <c r="E48" s="86"/>
      <c r="F48" s="291"/>
      <c r="G48" s="114"/>
    </row>
    <row r="49" spans="2:13" ht="13.5" thickBot="1" x14ac:dyDescent="0.25">
      <c r="B49" s="49">
        <f>'PLANILHA ORÇAMENTÁRIA'!B51</f>
        <v>3</v>
      </c>
      <c r="C49" s="50"/>
      <c r="D49" s="51" t="str">
        <f>'PLANILHA ORÇAMENTÁRIA'!D51</f>
        <v>PINTURA</v>
      </c>
      <c r="E49" s="52"/>
      <c r="F49" s="290"/>
      <c r="G49" s="36"/>
    </row>
    <row r="50" spans="2:13" ht="128.25" x14ac:dyDescent="0.2">
      <c r="B50" s="108" t="str">
        <f>'PLANILHA ORÇAMENTÁRIA'!B52</f>
        <v>3.1</v>
      </c>
      <c r="C50" s="108" t="str">
        <f>'PLANILHA ORÇAMENTÁRIA'!C52</f>
        <v>17.017.0010-A</v>
      </c>
      <c r="D50" s="108" t="str">
        <f>'PLANILHA ORÇAMENTÁRIA'!D52</f>
        <v>PREPARO DE SUPERFICIES NOVAS,COM REVESTIMENTO LISO,INCLUSIVELIXAMENTO,LIMPEZA,UMA DEMAO DE SELADOR ACRILICO,UMA DEMAO DE MASSA CORRIDA OU ACRILICA E NOVO LIXAMENTO COM REMOCAO DOPO RESIDUAL</v>
      </c>
      <c r="E50" s="108" t="str">
        <f>'PLANILHA ORÇAMENTÁRIA'!E52</f>
        <v>M2</v>
      </c>
      <c r="F50" s="190">
        <v>1005.38</v>
      </c>
      <c r="G50" s="174" t="s">
        <v>30571</v>
      </c>
      <c r="H50" s="155"/>
      <c r="I50" s="178"/>
    </row>
    <row r="51" spans="2:13" ht="128.25" x14ac:dyDescent="0.2">
      <c r="B51" s="105" t="str">
        <f>'PLANILHA ORÇAMENTÁRIA'!B53</f>
        <v>3.2</v>
      </c>
      <c r="C51" s="105" t="str">
        <f>'PLANILHA ORÇAMENTÁRIA'!C53</f>
        <v>17.017.0040-A</v>
      </c>
      <c r="D51" s="105" t="str">
        <f>'PLANILHA ORÇAMENTÁRIA'!D53</f>
        <v>PINTURA INTERNA EM SUPERFICIE COM REVESTIMENTO LISO,A OLEO BRILHANTE,INCLUSIVE LIXAMENTO,UMA DEMAO DE SELADOR ACRILICO,UMA DEMAO DE MASSA CORRIDA OU ACRILICA E DUAS DEMAOS DE ACABAMENTO</v>
      </c>
      <c r="E51" s="105" t="str">
        <f>'PLANILHA ORÇAMENTÁRIA'!E53</f>
        <v>M2</v>
      </c>
      <c r="F51" s="189">
        <f>F50</f>
        <v>1005.38</v>
      </c>
      <c r="G51" s="117" t="str">
        <f>G50</f>
        <v>Sala de Aula 01 + Sala de Aula 02 + Sala de Aula 03 + Sala de Aula 04 + Sala de Aula 05 + Sala de Aula 06 + Sala de Aula 07 + Sala de Aula 08 + Sala de Aula 09 + Sala de Aula  10 + Sala de Aula 11 + Sala de Aula 12 + Sala de Aula 13 + Sala de Aula 14 + Auditório + Circulação 1 + Circulação 2 + Arquivo 1 + Rampa → 29,85 + 29,68 + 29,74 + 29,28 + 32,66 + 32,67 + 29,49 + 33,91 + 37,87 + 37,72 + 45,63 + 42,04 + 26,43 + 22,71 + 83,93 + 167,13 + 122,33 + 46,9 + 125,42 = 1005,38m²</v>
      </c>
      <c r="H51" s="155"/>
      <c r="I51" s="178"/>
    </row>
    <row r="52" spans="2:13" ht="128.25" x14ac:dyDescent="0.2">
      <c r="B52" s="105" t="str">
        <f>'PLANILHA ORÇAMENTÁRIA'!B54</f>
        <v>3.3</v>
      </c>
      <c r="C52" s="105" t="str">
        <f>'PLANILHA ORÇAMENTÁRIA'!C54</f>
        <v>17.017.0042-A</v>
      </c>
      <c r="D52" s="105" t="str">
        <f>'PLANILHA ORÇAMENTÁRIA'!D54</f>
        <v>PINTURA DE UMA DEMAO ADICIONAL NOS SERVICOS DOS ITENS 17.017.0040 OU 17.017.0041</v>
      </c>
      <c r="E52" s="105" t="str">
        <f>'PLANILHA ORÇAMENTÁRIA'!E54</f>
        <v>M2</v>
      </c>
      <c r="F52" s="189">
        <f>F51</f>
        <v>1005.38</v>
      </c>
      <c r="G52" s="117" t="str">
        <f>G51</f>
        <v>Sala de Aula 01 + Sala de Aula 02 + Sala de Aula 03 + Sala de Aula 04 + Sala de Aula 05 + Sala de Aula 06 + Sala de Aula 07 + Sala de Aula 08 + Sala de Aula 09 + Sala de Aula  10 + Sala de Aula 11 + Sala de Aula 12 + Sala de Aula 13 + Sala de Aula 14 + Auditório + Circulação 1 + Circulação 2 + Arquivo 1 + Rampa → 29,85 + 29,68 + 29,74 + 29,28 + 32,66 + 32,67 + 29,49 + 33,91 + 37,87 + 37,72 + 45,63 + 42,04 + 26,43 + 22,71 + 83,93 + 167,13 + 122,33 + 46,9 + 125,42 = 1005,38m²</v>
      </c>
      <c r="H52" s="155"/>
      <c r="I52" s="178"/>
    </row>
    <row r="53" spans="2:13" ht="199.5" x14ac:dyDescent="0.2">
      <c r="B53" s="105" t="str">
        <f>'PLANILHA ORÇAMENTÁRIA'!B55</f>
        <v>3.4</v>
      </c>
      <c r="C53" s="105" t="str">
        <f>'PLANILHA ORÇAMENTÁRIA'!C55</f>
        <v>17.018.0010-A</v>
      </c>
      <c r="D53" s="105" t="str">
        <f>'PLANILHA ORÇAMENTÁRIA'!D55</f>
        <v>PREPARO DE SUPERFICIES NOVAS,COM REVESTIMENTO LISO,INTERIOR,INCLUSIVE LIMPEZA,UMA DEMAO DE SELADOR,UMA DEMAO DE MASSA CORRIDA E LIXAMENTOS NECESSARIOS</v>
      </c>
      <c r="E53" s="105" t="str">
        <f>'PLANILHA ORÇAMENTÁRIA'!E55</f>
        <v>M2</v>
      </c>
      <c r="F53" s="189">
        <v>1089.19</v>
      </c>
      <c r="G53" s="117" t="s">
        <v>33063</v>
      </c>
      <c r="H53" s="155"/>
      <c r="I53" s="178"/>
    </row>
    <row r="54" spans="2:13" ht="199.5" x14ac:dyDescent="0.2">
      <c r="B54" s="105" t="str">
        <f>'PLANILHA ORÇAMENTÁRIA'!B56</f>
        <v>3.5</v>
      </c>
      <c r="C54" s="105" t="str">
        <f>'PLANILHA ORÇAMENTÁRIA'!C56</f>
        <v>17.018.0031-A</v>
      </c>
      <c r="D54" s="105" t="str">
        <f>'PLANILHA ORÇAMENTÁRIA'!D56</f>
        <v>PINTURA COM TINTA LATEX,CLASSIFICACAO PREMIUM OU STANDARD,CONFORME ABNT NBR 15079,FOSCA EM REVESTIMENTO LISO,INTERIOR,ACABAMENTO DE ALTA CLASSE,EM TRES DEMAOS E MAIS UMA DEMAO DE MASSA CORRIDA E LIXAMENTO,SOBRE SUPERFICIE JA PREPARADA,CONFORME O ITEM 17.018.0010,EXCLUSIVE ESTE PREPARO</v>
      </c>
      <c r="E54" s="105" t="str">
        <f>'PLANILHA ORÇAMENTÁRIA'!E56</f>
        <v>M2</v>
      </c>
      <c r="F54" s="189">
        <f>F53</f>
        <v>1089.19</v>
      </c>
      <c r="G54" s="117" t="str">
        <f>G53</f>
        <v>Sala de Aula 01 + Sala de Aula 02 + Sala de Aula 03 + Sala de Aula 04 + Sala de Aula 05 + Sala de Aula 06 + Sala de Aula 07 + Sala de Aula 08 + Sala de Aula 09 + Sala de Aula  10 + Sala de Aula 11 + Sala de Aula 12 + Sala de Aula 13 + Sala de Aula 14 + Sala de Professores + Auditorio + Secretaria + Circulação 1 + Circulação 2 + Arquivo 2 + Rampa + Cozinha + Refeitório + Despensa + Banheiro Feminino + Banheiro Masculino + Banheiros Funcionários + vãos sala de aula/auditório  → 32,91 + 32,86 + 32,91 + 33,51 + 38,15 + 41,57 + 35,53 + 43,28 + 34,06 + 34,12 + 40,67 + 40,16 + 31,29 + 29,07 + 42,21 + 22,77 + 70,48 + 123,85 + 49,26 + 21,18 + 113,71 + 28,11 + 39,40 + 6,23+ 18,82 + 12,95 + 3,45 + 3,35 + 33,33 = 1089,19m²</v>
      </c>
      <c r="H54" s="138"/>
    </row>
    <row r="55" spans="2:13" ht="42.75" x14ac:dyDescent="0.2">
      <c r="B55" s="105" t="str">
        <f>'PLANILHA ORÇAMENTÁRIA'!B57</f>
        <v>3.6</v>
      </c>
      <c r="C55" s="105" t="str">
        <f>'PLANILHA ORÇAMENTÁRIA'!C57</f>
        <v>17.018.0080-A</v>
      </c>
      <c r="D55" s="105" t="str">
        <f>'PLANILHA ORÇAMENTÁRIA'!D57</f>
        <v>PINTURA COM TINTA LATEX,CLASSIFICACAO STANDARD,CONFORME ABNTNBR 15079,PARA EXTERIOR,INCLUSIVE LIXAMENTOS,LIMPEZA,UMA DEMAO DE SELADOR ACRILICO E DUAS DEMAOS DE ACABAMENTO</v>
      </c>
      <c r="E55" s="105" t="str">
        <f>'PLANILHA ORÇAMENTÁRIA'!E57</f>
        <v>M2</v>
      </c>
      <c r="F55" s="189">
        <f>400.78 + 304.39 + 89.99 + 24.48 + 14.52</f>
        <v>834.16</v>
      </c>
      <c r="G55" s="117" t="s">
        <v>33287</v>
      </c>
      <c r="H55" s="249"/>
      <c r="J55" s="186"/>
      <c r="K55" s="186"/>
      <c r="L55" s="186"/>
      <c r="M55" s="186"/>
    </row>
    <row r="56" spans="2:13" ht="63.75" x14ac:dyDescent="0.2">
      <c r="B56" s="105" t="str">
        <f>'PLANILHA ORÇAMENTÁRIA'!B58</f>
        <v>3.7</v>
      </c>
      <c r="C56" s="105" t="str">
        <f>'PLANILHA ORÇAMENTÁRIA'!C58</f>
        <v>COMP 06</v>
      </c>
      <c r="D56" s="105" t="str">
        <f>'PLANILHA ORÇAMENTÁRIA'!D58</f>
        <v>PINTURA COM TINTA LATEX SEMIBRILHANTE,FOSCA OU ACETINADA,CLASSIFICACAO PREMIUM OU STANDARD (NBR 15079),PARA EXTERIOR, BRANCA OU COLORIDA, SOBRE REVESTIMENTO, INCLUSIVE LIXAMENTO,UMA DEMAO DE SELADOR ACRILICO,DUAS DEMAOS DE MASSA ACRILICA E DUAS DEMAOS DE ACABAMENTO</v>
      </c>
      <c r="E56" s="105" t="str">
        <f>'PLANILHA ORÇAMENTÁRIA'!E58</f>
        <v>M2</v>
      </c>
      <c r="F56" s="189">
        <v>57.91</v>
      </c>
      <c r="G56" s="117" t="s">
        <v>33080</v>
      </c>
      <c r="H56" s="155"/>
      <c r="I56" s="178"/>
      <c r="J56" s="186"/>
      <c r="K56" s="186"/>
      <c r="L56" s="186"/>
      <c r="M56" s="186"/>
    </row>
    <row r="57" spans="2:13" ht="63.75" x14ac:dyDescent="0.2">
      <c r="B57" s="105" t="str">
        <f>'PLANILHA ORÇAMENTÁRIA'!B59</f>
        <v>3.8</v>
      </c>
      <c r="C57" s="105" t="str">
        <f>'PLANILHA ORÇAMENTÁRIA'!C59</f>
        <v>17.017.0320-A</v>
      </c>
      <c r="D57" s="105" t="str">
        <f>'PLANILHA ORÇAMENTÁRIA'!D59</f>
        <v>PINTURA INTERNA OU EXTERNA SOBRE FERRO,COM ESMALTE SINTETICOBRILHANTE OU ACETINADO APOS LIXAMENTO,LIMPEZA,DESENGORDURAMENTO,UMA DEMAO DE FUNDO ANTICORROSIVO NA COR LARANJA DE SECAGEM RAPIDA E DUAS DEMAOS DE ACABAMENTO</v>
      </c>
      <c r="E57" s="105" t="str">
        <f>'PLANILHA ORÇAMENTÁRIA'!E59</f>
        <v>M2</v>
      </c>
      <c r="F57" s="189">
        <f>16.64*3+(134.84+32.65)*2+(5.23*2.5)</f>
        <v>397.97500000000002</v>
      </c>
      <c r="G57" s="117" t="s">
        <v>33295</v>
      </c>
      <c r="H57" s="184"/>
      <c r="I57" s="183"/>
    </row>
    <row r="58" spans="2:13" ht="63.75" x14ac:dyDescent="0.2">
      <c r="B58" s="105" t="str">
        <f>'PLANILHA ORÇAMENTÁRIA'!B60</f>
        <v>3.9</v>
      </c>
      <c r="C58" s="105" t="str">
        <f>'PLANILHA ORÇAMENTÁRIA'!C60</f>
        <v>17.017.0169-A</v>
      </c>
      <c r="D58" s="105" t="str">
        <f>'PLANILHA ORÇAMENTÁRIA'!D60</f>
        <v>PINTURA INTERNA OU EXTERNA SOBRE MADEIRA NOVA,COM ESMALTE SINTETICO ALTO BRILHO OU ACETINADO,UMA DEMAO DE VERNIZ ISOLANTE INCOLOR,UMA DEMAO DE FUNDO SINTETICO NIVELADOR,UMA DEMAO DE MASSA PARA MADEIRA,INCLUSIVE LIXAMENTO E REMOCAO DE PO E DUAS DEMAOS DE ACABAMENTO</v>
      </c>
      <c r="E58" s="105" t="str">
        <f>'PLANILHA ORÇAMENTÁRIA'!E60</f>
        <v>M2</v>
      </c>
      <c r="F58" s="189">
        <f>((1.89*12)+(1.68*9)+0.53)*3</f>
        <v>114.99</v>
      </c>
      <c r="G58" s="117" t="s">
        <v>33081</v>
      </c>
      <c r="H58" s="254">
        <v>192.62</v>
      </c>
      <c r="I58" s="183"/>
    </row>
    <row r="59" spans="2:13" ht="51" x14ac:dyDescent="0.2">
      <c r="B59" s="105" t="str">
        <f>'PLANILHA ORÇAMENTÁRIA'!B61</f>
        <v>3.10</v>
      </c>
      <c r="C59" s="105" t="str">
        <f>'PLANILHA ORÇAMENTÁRIA'!C61</f>
        <v>17.017.0350-A</v>
      </c>
      <c r="D59" s="105" t="str">
        <f>'PLANILHA ORÇAMENTÁRIA'!D61</f>
        <v>PINTURA INTERNA OU EXTERNA SOBRE FERRO GALVANIZADO OU ALUMINIO,USANDO FUNDO PARA GALVANIZADO,INCLUSIVE LIXAMENTO LEVE,LIMPEZA,DESENGORDURAMENTO E DUAS DEMAOS DE ACABAMENTO COM ESMALTE SINTETICO BRILHANTE OU ACETINADO</v>
      </c>
      <c r="E59" s="105" t="str">
        <f>'PLANILHA ORÇAMENTÁRIA'!E61</f>
        <v>M2</v>
      </c>
      <c r="F59" s="189">
        <f>(33.95+25.24+12.65+26.52)+(28.44*2)+(12.14+2.62)*2.5</f>
        <v>192.14000000000001</v>
      </c>
      <c r="G59" s="117" t="s">
        <v>33294</v>
      </c>
      <c r="H59" s="185"/>
      <c r="I59" s="183"/>
    </row>
    <row r="60" spans="2:13" ht="6.75" customHeight="1" thickBot="1" x14ac:dyDescent="0.25">
      <c r="B60" s="30"/>
      <c r="C60" s="86"/>
      <c r="D60" s="111"/>
      <c r="E60" s="86"/>
      <c r="F60" s="219"/>
      <c r="G60" s="118"/>
      <c r="I60" s="385"/>
    </row>
    <row r="61" spans="2:13" ht="13.5" thickBot="1" x14ac:dyDescent="0.25">
      <c r="B61" s="49">
        <f>'PLANILHA ORÇAMENTÁRIA'!B63</f>
        <v>4</v>
      </c>
      <c r="C61" s="50"/>
      <c r="D61" s="51" t="str">
        <f>'PLANILHA ORÇAMENTÁRIA'!D63</f>
        <v>REVESTIMENTO: TETO, PISO E PAREDE</v>
      </c>
      <c r="E61" s="52"/>
      <c r="F61" s="290"/>
      <c r="G61" s="36"/>
      <c r="H61" s="30"/>
      <c r="I61" s="385"/>
    </row>
    <row r="62" spans="2:13" ht="51" x14ac:dyDescent="0.2">
      <c r="B62" s="108" t="str">
        <f>'PLANILHA ORÇAMENTÁRIA'!B64</f>
        <v>4.1</v>
      </c>
      <c r="C62" s="108" t="str">
        <f>'PLANILHA ORÇAMENTÁRIA'!C64</f>
        <v>13.175.0010-A</v>
      </c>
      <c r="D62" s="108" t="str">
        <f>'PLANILHA ORÇAMENTÁRIA'!D64</f>
        <v>FORRO DE PVC EM REGUAS DE 200MM DE LARGURA, ESPESSURA IGUALOU SUPERIOR A 8MM, ENCAIXADOS ENTRE SI, INCLUSIVE RODAFORRODE PVC PARA ACABAMENTO, ESTRUTURA EM METALON (20X20)MM E PARAFUSOS DE FIXACAO. FORNECIMENTO E COLOCACAO</v>
      </c>
      <c r="E62" s="108" t="str">
        <f>'PLANILHA ORÇAMENTÁRIA'!E64</f>
        <v>M2</v>
      </c>
      <c r="F62" s="190">
        <f>18.04 + 12.75 + 3.45</f>
        <v>34.24</v>
      </c>
      <c r="G62" s="116" t="s">
        <v>33288</v>
      </c>
      <c r="H62" s="107"/>
    </row>
    <row r="63" spans="2:13" s="30" customFormat="1" ht="85.5" x14ac:dyDescent="0.2">
      <c r="B63" s="108" t="str">
        <f>'PLANILHA ORÇAMENTÁRIA'!B65</f>
        <v>4.2</v>
      </c>
      <c r="C63" s="108" t="str">
        <f>'PLANILHA ORÇAMENTÁRIA'!C65</f>
        <v>COMP 07</v>
      </c>
      <c r="D63" s="108" t="str">
        <f>'PLANILHA ORÇAMENTÁRIA'!D65</f>
        <v>FORRO EM RÉGUAS DE PVC, FRISADO. FORNECIMENTO E COLOCACAO</v>
      </c>
      <c r="E63" s="108" t="str">
        <f>'PLANILHA ORÇAMENTÁRIA'!E65</f>
        <v>M2</v>
      </c>
      <c r="F63" s="190">
        <f>44.19 + 37.91 + 38 + 53.77 + 49 + 30.89 + 23.05 + 12.14 + 3.36 + 12.14 + 145.24</f>
        <v>449.69</v>
      </c>
      <c r="G63" s="116" t="s">
        <v>33289</v>
      </c>
      <c r="H63" s="107"/>
      <c r="I63" s="86"/>
    </row>
    <row r="64" spans="2:13" s="30" customFormat="1" ht="93.75" customHeight="1" x14ac:dyDescent="0.2">
      <c r="B64" s="108" t="str">
        <f>'PLANILHA ORÇAMENTÁRIA'!B66</f>
        <v>4.3</v>
      </c>
      <c r="C64" s="108" t="str">
        <f>'PLANILHA ORÇAMENTÁRIA'!C66</f>
        <v>13.196.0080-A</v>
      </c>
      <c r="D64" s="108" t="str">
        <f>'PLANILHA ORÇAMENTÁRIA'!D66</f>
        <v>FORRO ESTRUTURADO MONOLITICO C/UMA CHAPA DE GESSO ACARTONADO,TIPO STANDARD NO SISTEMA DRYWALL,LARGURA 1200MM,ESP.12,5MM,,C/TRAT.JUNTAS P/UNIFORMIZACAO DA SUPERFICIE,SENDO APARAFUSADA EM ESTRUTURA DE ACO GALVANIZADO,SUSPENSA POR MEIO DE PENDURAIS FIXADOS EM ESTRUTURA SUPERIOR,C/O PERIMETRO EXECUTADOC/CANTONEIRAS ACO GALVANIZADO.FORNECIMENTO E COLOCACAO</v>
      </c>
      <c r="E64" s="108" t="str">
        <f>'PLANILHA ORÇAMENTÁRIA'!E66</f>
        <v>M2</v>
      </c>
      <c r="F64" s="190">
        <f>35.34 + 35.21 + 35.28 + 29.55 + 47.43 + 47.38 + 35.31 + 12.12 + 24.82 + 16.62 + 106.8</f>
        <v>425.86</v>
      </c>
      <c r="G64" s="116" t="s">
        <v>33262</v>
      </c>
      <c r="H64" s="107"/>
      <c r="I64" s="86"/>
    </row>
    <row r="65" spans="1:10" ht="89.25" x14ac:dyDescent="0.2">
      <c r="B65" s="108" t="str">
        <f>'PLANILHA ORÇAMENTÁRIA'!B67</f>
        <v>4.4</v>
      </c>
      <c r="C65" s="108" t="str">
        <f>'PLANILHA ORÇAMENTÁRIA'!C67</f>
        <v>13.196.0090-A</v>
      </c>
      <c r="D65" s="108" t="str">
        <f>'PLANILHA ORÇAMENTÁRIA'!D67</f>
        <v>FORRO ESTRUTURADO MONOLITICO C/PLACA GESSO ACARTONADO,TIPO RF(RESISTENTE A FOGO),APLICADO SIST.DRYWALL,LARG.1200MM,ESP.12,5MM,C/TRAT.JUNTAS P/UNIFORMIZACAO DA SUPERFICIE,SENDO APARAFUSADA EM ESTRUT.DE ACO GALV.,SUSPENSA POR MEIO DE PENDURAIIS FIXADOS EM ESTRUTURA SUPERIOR,COM O PERIMETRO EXECUTADOCOM CANTONEIRAS DE ACO GALVANIZADO.FORNECIMENTO E COLOCACAO.</v>
      </c>
      <c r="E65" s="108" t="str">
        <f>'PLANILHA ORÇAMENTÁRIA'!E67</f>
        <v>M2</v>
      </c>
      <c r="F65" s="190">
        <f xml:space="preserve"> 26.64 + 39.28</f>
        <v>65.92</v>
      </c>
      <c r="G65" s="159" t="s">
        <v>33233</v>
      </c>
      <c r="H65" s="107"/>
    </row>
    <row r="66" spans="1:10" s="271" customFormat="1" ht="57" x14ac:dyDescent="0.2">
      <c r="B66" s="214" t="str">
        <f>'PLANILHA ORÇAMENTÁRIA'!B68</f>
        <v>4.5</v>
      </c>
      <c r="C66" s="214" t="str">
        <f>'PLANILHA ORÇAMENTÁRIA'!C68</f>
        <v>13.002.0017-A</v>
      </c>
      <c r="D66" s="214" t="str">
        <f>'PLANILHA ORÇAMENTÁRIA'!D68</f>
        <v>EMBOCO INTERNO COM ARGAMASSA DE CIMENTO E SAIBRO,NO TRACO 1:6,COM 2,5CM DE ESPESSURA,INCLUSIVE CHAPISCO DE CIMENTO E AREIA,NO TRACO 1:3</v>
      </c>
      <c r="E66" s="214" t="str">
        <f>'PLANILHA ORÇAMENTÁRIA'!E68</f>
        <v>M2</v>
      </c>
      <c r="F66" s="292">
        <f>59.56 + 62.08 + 25.49 + 17.42 + 183.02 + 19.32</f>
        <v>366.89000000000004</v>
      </c>
      <c r="G66" s="268" t="s">
        <v>33263</v>
      </c>
      <c r="H66" s="269"/>
      <c r="I66" s="270"/>
    </row>
    <row r="67" spans="1:10" ht="57" x14ac:dyDescent="0.2">
      <c r="B67" s="108" t="str">
        <f>'PLANILHA ORÇAMENTÁRIA'!B69</f>
        <v>4.6</v>
      </c>
      <c r="C67" s="214" t="str">
        <f>'PLANILHA ORÇAMENTÁRIA'!C69</f>
        <v>13.030.0252-A</v>
      </c>
      <c r="D67" s="214" t="str">
        <f>'PLANILHA ORÇAMENTÁRIA'!D69</f>
        <v>REVESTIMENTO DE PAREDES COM LADRILHOS CERAMICOS,COM MEDIDASEM TORNO DE 20X20CM,ASSENTE COM ARGAMASSA COLANTE,REJUNTAMENTO COM ARGAMASSA INDUSTRIALIZADA,EXCLUSIVE CHAPISCO E EMBOCO</v>
      </c>
      <c r="E67" s="214" t="str">
        <f>'PLANILHA ORÇAMENTÁRIA'!E69</f>
        <v>M2</v>
      </c>
      <c r="F67" s="190">
        <f>F66</f>
        <v>366.89000000000004</v>
      </c>
      <c r="G67" s="116" t="str">
        <f>G66</f>
        <v>Cozinha + Refeitório + Despensa  + Área de serviço + Banheiros Alunos + Banheiro Funcionário (pav. térreo)→ 59,56 + 62,08 + 25,49 + 17,42 + 183,02 + 19,32 = 366,89m²</v>
      </c>
      <c r="H67" s="107"/>
    </row>
    <row r="68" spans="1:10" s="271" customFormat="1" ht="51" x14ac:dyDescent="0.2">
      <c r="B68" s="214" t="str">
        <f>'PLANILHA ORÇAMENTÁRIA'!B70</f>
        <v>4.7</v>
      </c>
      <c r="C68" s="214" t="str">
        <f>'PLANILHA ORÇAMENTÁRIA'!C70</f>
        <v>13.330.0076-A</v>
      </c>
      <c r="D68" s="214" t="str">
        <f>'PLANILHA ORÇAMENTÁRIA'!D70</f>
        <v>REVESTIMENTO DE PISO COM LADRILHO CERAMICO,ANTIDERRAPANTE,MEDIDAS EM TORNO DE (45X45)CM,RESISTENCIA A ABRASAO P.E.I.-IV,ASSENTES EM SUPERFICIE EM OSSO,COM ARGAMASSA COLANTE E REJUNTAMENTO PRONTO</v>
      </c>
      <c r="E68" s="214" t="str">
        <f>'PLANILHA ORÇAMENTÁRIA'!E70</f>
        <v>M2</v>
      </c>
      <c r="F68" s="292">
        <f>26.64 + 39.28 + 6.23 + 63.46</f>
        <v>135.61000000000001</v>
      </c>
      <c r="G68" s="272" t="s">
        <v>33264</v>
      </c>
      <c r="H68" s="269"/>
      <c r="I68" s="270"/>
    </row>
    <row r="69" spans="1:10" ht="51" x14ac:dyDescent="0.2">
      <c r="B69" s="108" t="str">
        <f>'PLANILHA ORÇAMENTÁRIA'!B71</f>
        <v>4.8</v>
      </c>
      <c r="C69" s="214" t="str">
        <f>'PLANILHA ORÇAMENTÁRIA'!C71</f>
        <v>13.365.0155-A</v>
      </c>
      <c r="D69" s="214" t="str">
        <f>'PLANILHA ORÇAMENTÁRIA'!D71</f>
        <v>PEITORIL EM GRANITO CINZA CORUMBA,2CM DE ESPESSURA, LARGURADE 28CM, ASSENTADO COM NATA DE CIMENTO SOBRE ARGAMASSA DE CIMENTO,SAIBRO E AREIA, NO TRACO 1:3:3 E REJUNTAMENTO COM  CIMENTO BRANCO</v>
      </c>
      <c r="E69" s="214" t="str">
        <f>'PLANILHA ORÇAMENTÁRIA'!E71</f>
        <v>M</v>
      </c>
      <c r="F69" s="189">
        <v>23.87</v>
      </c>
      <c r="G69" s="159" t="s">
        <v>33074</v>
      </c>
      <c r="H69" s="107"/>
    </row>
    <row r="70" spans="1:10" ht="51" x14ac:dyDescent="0.2">
      <c r="B70" s="108" t="str">
        <f>'PLANILHA ORÇAMENTÁRIA'!B72</f>
        <v>4.9</v>
      </c>
      <c r="C70" s="214" t="str">
        <f>'PLANILHA ORÇAMENTÁRIA'!C72</f>
        <v>13.365.0150-A</v>
      </c>
      <c r="D70" s="214" t="str">
        <f>'PLANILHA ORÇAMENTÁRIA'!D72</f>
        <v>PEITORIL EM GRANITO CINZA CORUMBA,2CM DE ESPESSURA,LARGURA DE 15 A 18CM,ASSENTADO COM NATA DE CIMENTO SOBRE ARGAMASSA DECIMENTO,SAIBRO E AREIA,NO TRACO 1:3:3 E REJUNTAMENTO COM CIMENTO BRANCO</v>
      </c>
      <c r="E70" s="214" t="str">
        <f>'PLANILHA ORÇAMENTÁRIA'!E72</f>
        <v>M</v>
      </c>
      <c r="F70" s="189">
        <v>4.0999999999999996</v>
      </c>
      <c r="G70" s="159" t="s">
        <v>33073</v>
      </c>
      <c r="H70" s="107"/>
    </row>
    <row r="71" spans="1:10" s="182" customFormat="1" ht="63.75" x14ac:dyDescent="0.2">
      <c r="A71" s="30"/>
      <c r="B71" s="108" t="str">
        <f>'PLANILHA ORÇAMENTÁRIA'!B73</f>
        <v>4.10</v>
      </c>
      <c r="C71" s="108" t="str">
        <f>'PLANILHA ORÇAMENTÁRIA'!C73</f>
        <v>13.365.0175-A</v>
      </c>
      <c r="D71" s="108" t="str">
        <f>'PLANILHA ORÇAMENTÁRIA'!D73</f>
        <v>SOLEIRA EM GRANITO CINZA CORUMBA,2CM DE ESPESSURA,COM 2 POLIMENTOS,LARGURA DE 15CM, ASSENTE EM SUPERFICIE EM OSSO,COM NATA DE CIMENTO SOBRE ARGAMASSA DE CIMENTO,SAIBRO E AREIA,NO TRACO 1:2:2 E REJUNTAMENTO COM CIMENTO BRANCO E CORANTE</v>
      </c>
      <c r="E71" s="108" t="str">
        <f>'PLANILHA ORÇAMENTÁRIA'!E73</f>
        <v>M</v>
      </c>
      <c r="F71" s="189">
        <v>0.9</v>
      </c>
      <c r="G71" s="159" t="s">
        <v>33265</v>
      </c>
      <c r="H71" s="217"/>
      <c r="I71" s="267"/>
    </row>
    <row r="72" spans="1:10" ht="51" x14ac:dyDescent="0.2">
      <c r="B72" s="108" t="str">
        <f>'PLANILHA ORÇAMENTÁRIA'!B74</f>
        <v>4.11</v>
      </c>
      <c r="C72" s="214" t="str">
        <f>'PLANILHA ORÇAMENTÁRIA'!C74</f>
        <v>18.081.0020-A</v>
      </c>
      <c r="D72" s="214" t="str">
        <f>'PLANILHA ORÇAMENTÁRIA'!D74</f>
        <v>BANCA SECA DE GRANITO CINZA CORUMBA,COM 2CM DE ESPESSURA E 60CM DE LARGURA,SOBRE APOIOS DE ALVENARIA DE MEIA VEZ E VERGADE CONCRETO,SEM REVESTIMENTO.FORNECIMENTO E COLOCACAO</v>
      </c>
      <c r="E72" s="214" t="str">
        <f>'PLANILHA ORÇAMENTÁRIA'!E74</f>
        <v>M</v>
      </c>
      <c r="F72" s="189">
        <f>1.67 + 0.9</f>
        <v>2.57</v>
      </c>
      <c r="G72" s="159" t="s">
        <v>33266</v>
      </c>
      <c r="H72" s="107"/>
    </row>
    <row r="73" spans="1:10" ht="51" x14ac:dyDescent="0.2">
      <c r="B73" s="108" t="str">
        <f>'PLANILHA ORÇAMENTÁRIA'!B75</f>
        <v>4.12</v>
      </c>
      <c r="C73" s="108" t="str">
        <f>'PLANILHA ORÇAMENTÁRIA'!C75</f>
        <v>13.333.0010-A</v>
      </c>
      <c r="D73" s="108" t="str">
        <f>'PLANILHA ORÇAMENTÁRIA'!D75</f>
        <v>REVESTIMENTO DE PISO COM CERAMICA TATIL DIRECIONAL,(LADRILHOHIDRAULICO),PARA PESSOAS COM NECESSIDADES ESPECIFICAS,ASSENTES SOBRE SUPERFICIE EM OSSO,CONFORME ITEM 13.330.0010</v>
      </c>
      <c r="E73" s="108" t="str">
        <f>'PLANILHA ORÇAMENTÁRIA'!E75</f>
        <v>M2</v>
      </c>
      <c r="F73" s="189">
        <v>5.18</v>
      </c>
      <c r="G73" s="159" t="s">
        <v>30612</v>
      </c>
      <c r="H73" s="107"/>
    </row>
    <row r="74" spans="1:10" ht="51" x14ac:dyDescent="0.2">
      <c r="B74" s="108" t="str">
        <f>'PLANILHA ORÇAMENTÁRIA'!B76</f>
        <v>4.13</v>
      </c>
      <c r="C74" s="108" t="str">
        <f>'PLANILHA ORÇAMENTÁRIA'!C76</f>
        <v>13.333.0015-A</v>
      </c>
      <c r="D74" s="108" t="str">
        <f>'PLANILHA ORÇAMENTÁRIA'!D76</f>
        <v>REVESTIMENTO DE PISO COM CERAMICA TATIL ALERTA,(LADRILHO HIDRAULICO) PARA PESSOAS COM NECESSIDADES  ESPECIFICAS,ASSENTESSOBRE SUPERFICIE EM OSSO,CONFORME ITEM 13.330.0010</v>
      </c>
      <c r="E74" s="108" t="str">
        <f>'PLANILHA ORÇAMENTÁRIA'!E76</f>
        <v>M2</v>
      </c>
      <c r="F74" s="189">
        <v>2.09</v>
      </c>
      <c r="G74" s="159" t="s">
        <v>33062</v>
      </c>
      <c r="H74" s="107"/>
    </row>
    <row r="75" spans="1:10" ht="6.75" customHeight="1" thickBot="1" x14ac:dyDescent="0.25">
      <c r="B75" s="114"/>
      <c r="C75" s="114"/>
      <c r="D75" s="114"/>
      <c r="E75" s="114"/>
      <c r="F75" s="219"/>
      <c r="G75" s="210"/>
      <c r="H75" s="107"/>
    </row>
    <row r="76" spans="1:10" ht="13.5" thickBot="1" x14ac:dyDescent="0.25">
      <c r="B76" s="49">
        <f>'PLANILHA ORÇAMENTÁRIA'!B78</f>
        <v>5</v>
      </c>
      <c r="C76" s="50"/>
      <c r="D76" s="51" t="str">
        <f>'PLANILHA ORÇAMENTÁRIA'!D78</f>
        <v>COBERTURA</v>
      </c>
      <c r="E76" s="52"/>
      <c r="F76" s="290"/>
      <c r="G76" s="36"/>
      <c r="H76" s="107"/>
    </row>
    <row r="77" spans="1:10" ht="76.5" x14ac:dyDescent="0.2">
      <c r="B77" s="108" t="str">
        <f>'PLANILHA ORÇAMENTÁRIA'!B79</f>
        <v>5.1</v>
      </c>
      <c r="C77" s="108" t="str">
        <f>'PLANILHA ORÇAMENTÁRIA'!C79</f>
        <v>11.016.0003-A</v>
      </c>
      <c r="D77" s="108" t="str">
        <f>'PLANILHA ORÇAMENTÁRIA'!D79</f>
        <v>ESTRUTURA METALICA PARA COBERTURA DE GALPAO EM ARCO OU EM DUAS OU MAIS AGUAS,COM TRELICAS,TERCAS,TIRANTES,ETC,SOBRE APOIOS(EXCLUSIVE ESTES)PARA CARGA DE COBERTURA DE FIBROCIMENTO OU METALICA,VAOS ATE 15M,CONSIDERANDO AS PERDAS E UMA DEMAO DE PINTURA ANTIOXIDO,EXCLUSIVE COBERTURA E ACESSORIOS.FORNECIMENTO E MONTAGEM</v>
      </c>
      <c r="E77" s="108" t="str">
        <f>'PLANILHA ORÇAMENTÁRIA'!E79</f>
        <v>M2</v>
      </c>
      <c r="F77" s="190">
        <v>28.44</v>
      </c>
      <c r="G77" s="116" t="s">
        <v>33057</v>
      </c>
      <c r="H77" s="107"/>
      <c r="J77" s="194"/>
    </row>
    <row r="78" spans="1:10" ht="89.25" x14ac:dyDescent="0.2">
      <c r="B78" s="108" t="str">
        <f>'PLANILHA ORÇAMENTÁRIA'!B80</f>
        <v>5.2</v>
      </c>
      <c r="C78" s="108" t="str">
        <f>'PLANILHA ORÇAMENTÁRIA'!C80</f>
        <v>16.005.0075-A</v>
      </c>
      <c r="D78" s="108" t="str">
        <f>'PLANILHA ORÇAMENTÁRIA'!D80</f>
        <v>COBERTURA TERMO-ISOLANTE,DUPLA,TRAPEZOIDAL,GALVALUME 0,40MM,P/USO ONDE SE REQUER CONFORTO TERMICO,DUPLA ESTANQUEIDADE LATERAL,S/PINTURA,RECHEIO DE POLIESTIRENO EXPANDIDO(EPS ALTURA=40MM)C/RETARDANTE A CHAMA E DENSIDADE CONFORME ABNT NBR-11.752,LARGURA UTIL DE 0,99M,COMPRIMENTO ATE 12,00M,INCL.ACESSORIOS P/FIXACAO,ALTURA TOTAL 78,8MM.FORNECIMENTO E COLOCACAO</v>
      </c>
      <c r="E78" s="108" t="str">
        <f>'PLANILHA ORÇAMENTÁRIA'!E80</f>
        <v>M2</v>
      </c>
      <c r="F78" s="189">
        <f>F77</f>
        <v>28.44</v>
      </c>
      <c r="G78" s="159" t="str">
        <f>G77</f>
        <v>4,70 x 6,05 = 28,44m²</v>
      </c>
      <c r="H78" s="107"/>
    </row>
    <row r="79" spans="1:10" ht="38.25" x14ac:dyDescent="0.2">
      <c r="B79" s="108" t="str">
        <f>'PLANILHA ORÇAMENTÁRIA'!B81</f>
        <v>5.3</v>
      </c>
      <c r="C79" s="108" t="str">
        <f>'PLANILHA ORÇAMENTÁRIA'!C81</f>
        <v>16.005.0052-A</v>
      </c>
      <c r="D79" s="108" t="str">
        <f>'PLANILHA ORÇAMENTÁRIA'!D81</f>
        <v>RUFO EM GALVALUME,COM ACABAMENTO EM VERNIZ EM 1 FACE E PINTADA NA OUTRA,TRAPEZOIDAL OU ONDULADA,MEDINDO APROXIMADAMENTE(1265X600X0,5)MM.FORNECIMENTO E COLOCACAO</v>
      </c>
      <c r="E79" s="108" t="str">
        <f>'PLANILHA ORÇAMENTÁRIA'!E81</f>
        <v>M</v>
      </c>
      <c r="F79" s="189">
        <f>4.7+6.05</f>
        <v>10.75</v>
      </c>
      <c r="G79" s="159" t="s">
        <v>33058</v>
      </c>
      <c r="H79" s="107"/>
    </row>
    <row r="80" spans="1:10" ht="25.5" x14ac:dyDescent="0.2">
      <c r="B80" s="108" t="str">
        <f>'PLANILHA ORÇAMENTÁRIA'!B82</f>
        <v>5.4</v>
      </c>
      <c r="C80" s="108" t="str">
        <f>'PLANILHA ORÇAMENTÁRIA'!C82</f>
        <v>COMP 08</v>
      </c>
      <c r="D80" s="108" t="str">
        <f>'PLANILHA ORÇAMENTÁRIA'!D82</f>
        <v>SUBCOBERTURA COM MANTA PLÁSTICA REVESTIDA POR PELÍCULA DE ALUMÍNO, INCLUSO TRANSPORTE VERTICAL. AF_07/2019</v>
      </c>
      <c r="E80" s="108" t="str">
        <f>'PLANILHA ORÇAMENTÁRIA'!E82</f>
        <v>M2</v>
      </c>
      <c r="F80" s="189">
        <v>715.66</v>
      </c>
      <c r="G80" s="159" t="s">
        <v>33271</v>
      </c>
      <c r="H80" s="107"/>
    </row>
    <row r="81" spans="2:9" ht="6.75" customHeight="1" thickBot="1" x14ac:dyDescent="0.25">
      <c r="B81" s="191"/>
      <c r="C81" s="191"/>
      <c r="D81" s="191"/>
      <c r="E81" s="191"/>
      <c r="F81" s="293"/>
      <c r="G81" s="192"/>
      <c r="H81" s="107"/>
    </row>
    <row r="82" spans="2:9" ht="13.5" thickBot="1" x14ac:dyDescent="0.25">
      <c r="B82" s="49">
        <v>6</v>
      </c>
      <c r="C82" s="50"/>
      <c r="D82" s="51" t="str">
        <f>'PLANILHA ORÇAMENTÁRIA'!D84</f>
        <v>HIDRÁULICA</v>
      </c>
      <c r="E82" s="52"/>
      <c r="F82" s="290"/>
      <c r="G82" s="36"/>
      <c r="H82" s="107"/>
    </row>
    <row r="83" spans="2:9" ht="38.25" x14ac:dyDescent="0.2">
      <c r="B83" s="108" t="str">
        <f>'PLANILHA ORÇAMENTÁRIA'!B85</f>
        <v>6.1</v>
      </c>
      <c r="C83" s="108" t="str">
        <f>'PLANILHA ORÇAMENTÁRIA'!C85</f>
        <v>95471 (SINAPI)</v>
      </c>
      <c r="D83" s="108" t="str">
        <f>'PLANILHA ORÇAMENTÁRIA'!D85</f>
        <v>VASO SANITARIO SIFONADO CONVENCIONAL PARA PCD SEM FURO FRONTAL COM LOUÇA BRANCA - FORNECIMENTO E INSTALAÇÃO. AF_01/2020</v>
      </c>
      <c r="E83" s="108" t="str">
        <f>'PLANILHA ORÇAMENTÁRIA'!E85</f>
        <v>UN</v>
      </c>
      <c r="F83" s="189">
        <v>4</v>
      </c>
      <c r="G83" s="159" t="s">
        <v>30717</v>
      </c>
      <c r="H83" s="107"/>
    </row>
    <row r="84" spans="2:9" ht="38.25" x14ac:dyDescent="0.2">
      <c r="B84" s="108" t="str">
        <f>'PLANILHA ORÇAMENTÁRIA'!B86</f>
        <v>6.2</v>
      </c>
      <c r="C84" s="108" t="str">
        <f>'PLANILHA ORÇAMENTÁRIA'!C86</f>
        <v>95470 (SINAPI)</v>
      </c>
      <c r="D84" s="108" t="str">
        <f>'PLANILHA ORÇAMENTÁRIA'!D86</f>
        <v>VASO SANITARIO SIFONADO CONVENCIONAL COM LOUÇA BRANCA, INCLUSO CONJUNTO DE LIGAÇÃO PARA BACIA SANITÁRIA AJUSTÁVEL - FORNECIMENTO E INSTALAÇÃO. AF_10/2016</v>
      </c>
      <c r="E84" s="108" t="str">
        <f>'PLANILHA ORÇAMENTÁRIA'!E86</f>
        <v>UN</v>
      </c>
      <c r="F84" s="189">
        <v>5</v>
      </c>
      <c r="G84" s="159" t="s">
        <v>33290</v>
      </c>
      <c r="H84" s="107"/>
    </row>
    <row r="85" spans="2:9" ht="51" x14ac:dyDescent="0.2">
      <c r="B85" s="108" t="str">
        <f>'PLANILHA ORÇAMENTÁRIA'!B87</f>
        <v>6.3</v>
      </c>
      <c r="C85" s="108" t="str">
        <f>'PLANILHA ORÇAMENTÁRIA'!C87</f>
        <v>18.082.0050-A</v>
      </c>
      <c r="D85" s="108" t="str">
        <f>'PLANILHA ORÇAMENTÁRIA'!D87</f>
        <v>BANCA DE GRANITO CINZA ANDORINHA,COM 2CM DE ESPESSURA,COM ABERTURA PARA 1 CUBA (EXCLUSIVE ESTA),SOBRE APOIOS DE ALVENARIA DE MEIA VEZ E VERGA DE CONCRETO,SEM REVESTIMENTO.FORNECIMENTO E COLOCACAO</v>
      </c>
      <c r="E85" s="108" t="str">
        <f>'PLANILHA ORÇAMENTÁRIA'!E87</f>
        <v>M2</v>
      </c>
      <c r="F85" s="189">
        <v>1.64</v>
      </c>
      <c r="G85" s="250" t="s">
        <v>33056</v>
      </c>
      <c r="H85" s="107"/>
    </row>
    <row r="86" spans="2:9" ht="51" x14ac:dyDescent="0.2">
      <c r="B86" s="108" t="str">
        <f>'PLANILHA ORÇAMENTÁRIA'!B88</f>
        <v>6.4</v>
      </c>
      <c r="C86" s="108" t="str">
        <f>'PLANILHA ORÇAMENTÁRIA'!C88</f>
        <v>18.016.0040-A</v>
      </c>
      <c r="D86" s="108" t="str">
        <f>'PLANILHA ORÇAMENTÁRIA'!D88</f>
        <v>CUBA DE ACO INOXIDAVEL,MEDINDO APROXIMADAMENTE (500X400X200)MM,EM CHAPA 20.304,VALVULA DE ESCOAMENTO TIPO AMERICANA 1623,SIFAO 1680 1.1/2" X 1.1/2",EXCLUSIVE TORNEIRA.FORNECIMENTOE COLOCACAO</v>
      </c>
      <c r="E86" s="108" t="str">
        <f>'PLANILHA ORÇAMENTÁRIA'!E88</f>
        <v>UN</v>
      </c>
      <c r="F86" s="189">
        <v>1</v>
      </c>
      <c r="G86" s="250" t="s">
        <v>33055</v>
      </c>
      <c r="H86" s="107"/>
    </row>
    <row r="87" spans="2:9" s="182" customFormat="1" ht="51" x14ac:dyDescent="0.2">
      <c r="B87" s="214" t="str">
        <f>'PLANILHA ORÇAMENTÁRIA'!B90</f>
        <v>6.6</v>
      </c>
      <c r="C87" s="214" t="str">
        <f>'PLANILHA ORÇAMENTÁRIA'!C90</f>
        <v>18.082.0051-A</v>
      </c>
      <c r="D87" s="214" t="str">
        <f>'PLANILHA ORÇAMENTÁRIA'!D90</f>
        <v>BANCA DE GRANITO CINZA ANDORINHA,COM 2CM DE ESPESSURA,COM ABERTURA PARA 2 CUBAS (EXCLUSIVE ESTAS),SOBRE APOIOS DE ALVENARIA DE MEIA VEZ E VERGA DE CONCRETO,SEM REVESTIMENTO.FORNECIMENTO E COLOCACAO</v>
      </c>
      <c r="E87" s="214" t="str">
        <f>'PLANILHA ORÇAMENTÁRIA'!E90</f>
        <v>M2</v>
      </c>
      <c r="F87" s="273">
        <f>0.6*1.5*2</f>
        <v>1.7999999999999998</v>
      </c>
      <c r="G87" s="274" t="s">
        <v>33291</v>
      </c>
      <c r="H87" s="217"/>
      <c r="I87" s="267"/>
    </row>
    <row r="88" spans="2:9" s="182" customFormat="1" ht="63.75" x14ac:dyDescent="0.2">
      <c r="B88" s="214" t="str">
        <f>'PLANILHA ORÇAMENTÁRIA'!B91</f>
        <v>6.7</v>
      </c>
      <c r="C88" s="214" t="str">
        <f>'PLANILHA ORÇAMENTÁRIA'!C91</f>
        <v>18.002.0026-A</v>
      </c>
      <c r="D88" s="214" t="str">
        <f>'PLANILHA ORÇAMENTÁRIA'!D91</f>
        <v>LAVATORIO DE LOUCA BRANCA DE EMBUTIR(CUBA),TIPO MEDIO LUXO,SEM LADRAO,C/MEDIDAS EM TORNO DE (52X39)CM.FERRAGENS EM METALCROMADO:SIFAO 1680 1"X1.1/4",TORNEIRA PARA LAVATORIO TIPO BANCA 1193 OU SIMILAR DE 1/2" E VALVULA DE ESCOAMENTO 1600.RABICHO EM PVC.FORNECIMENTO</v>
      </c>
      <c r="E88" s="214" t="str">
        <f>'PLANILHA ORÇAMENTÁRIA'!E91</f>
        <v>UN</v>
      </c>
      <c r="F88" s="273">
        <v>4</v>
      </c>
      <c r="G88" s="274" t="s">
        <v>33292</v>
      </c>
      <c r="H88" s="217"/>
      <c r="I88" s="267"/>
    </row>
    <row r="89" spans="2:9" s="30" customFormat="1" ht="38.25" x14ac:dyDescent="0.2">
      <c r="B89" s="108" t="str">
        <f>'PLANILHA ORÇAMENTÁRIA'!B92</f>
        <v>6.8</v>
      </c>
      <c r="C89" s="108" t="str">
        <f>'PLANILHA ORÇAMENTÁRIA'!C92</f>
        <v>15.004.0061-A</v>
      </c>
      <c r="D89" s="214" t="str">
        <f>'PLANILHA ORÇAMENTÁRIA'!D92</f>
        <v>INSTALACAO E ASSENTAMENTO DE PIA COM 2 CUBAS(EXCLUSIVE FORNECIMENTO DO APARELHO),COMPREENDENDO:3,00M DE TUBO DE PVC DE 25MM,3,00M DE TUBO DE PVC DE 50MM, RABICHO E CONEXOES</v>
      </c>
      <c r="E89" s="108" t="str">
        <f>'PLANILHA ORÇAMENTÁRIA'!E92</f>
        <v>UN</v>
      </c>
      <c r="F89" s="189">
        <v>2</v>
      </c>
      <c r="G89" s="250" t="s">
        <v>33293</v>
      </c>
      <c r="H89" s="107"/>
      <c r="I89" s="86"/>
    </row>
    <row r="90" spans="2:9" s="30" customFormat="1" ht="28.5" x14ac:dyDescent="0.2">
      <c r="B90" s="108" t="str">
        <f>'PLANILHA ORÇAMENTÁRIA'!B93</f>
        <v>6.9</v>
      </c>
      <c r="C90" s="108" t="str">
        <f>'PLANILHA ORÇAMENTÁRIA'!C93</f>
        <v>18.082.0105-A</v>
      </c>
      <c r="D90" s="108" t="str">
        <f>'PLANILHA ORÇAMENTÁRIA'!D93</f>
        <v>FRONTISPICIO DE GRANITO CINZA ANDORINHA,COM SECAO DE 10X2CM,INCLUSIVE REJUNTAMENTO.FORNECIMENTO E COLOCACAO</v>
      </c>
      <c r="E90" s="108" t="str">
        <f>'PLANILHA ORÇAMENTÁRIA'!E93</f>
        <v>M</v>
      </c>
      <c r="F90" s="189">
        <f>(2.98+0.55)+((0.6+1.5)*2)</f>
        <v>7.73</v>
      </c>
      <c r="G90" s="250" t="s">
        <v>33254</v>
      </c>
      <c r="H90" s="107"/>
      <c r="I90" s="86"/>
    </row>
    <row r="91" spans="2:9" s="182" customFormat="1" ht="63.75" x14ac:dyDescent="0.2">
      <c r="B91" s="108" t="str">
        <f>'PLANILHA ORÇAMENTÁRIA'!B94</f>
        <v>6.10</v>
      </c>
      <c r="C91" s="108" t="str">
        <f>'PLANILHA ORÇAMENTÁRIA'!C94</f>
        <v>18.002.0012-A</v>
      </c>
      <c r="D91" s="108" t="str">
        <f>'PLANILHA ORÇAMENTÁRIA'!D94</f>
        <v>LAVATORIO DE LOUCA BRANCA,TIPO MEDIO LUXO,COM LADRAO,COM MEDIDAS EM TORNO DE (47X35)CM,INCLUSIVE ACESSORIOS DE FIXACAO.FERRAGENS EM METAL CROMADO:SIFAO 1680 DE 1"X1.1/4",TORNEIRA PARA LAVATORIO TIPO BANCA 1193 OU SIMILAR DE 1/2" E VALVULA DE ESCOAMENTO 1603.RABICHO EM PVC.FORNECIMENTO</v>
      </c>
      <c r="E91" s="108" t="str">
        <f>'PLANILHA ORÇAMENTÁRIA'!E94</f>
        <v>UN</v>
      </c>
      <c r="F91" s="189">
        <v>1</v>
      </c>
      <c r="G91" s="250" t="s">
        <v>33255</v>
      </c>
      <c r="H91" s="217"/>
      <c r="I91" s="267"/>
    </row>
    <row r="92" spans="2:9" s="182" customFormat="1" ht="25.5" x14ac:dyDescent="0.2">
      <c r="B92" s="108" t="str">
        <f>'PLANILHA ORÇAMENTÁRIA'!B95</f>
        <v>6.11</v>
      </c>
      <c r="C92" s="108" t="str">
        <f>'PLANILHA ORÇAMENTÁRIA'!C95</f>
        <v>15.003.0360-A</v>
      </c>
      <c r="D92" s="108" t="str">
        <f>'PLANILHA ORÇAMENTÁRIA'!D95</f>
        <v>ASSENTAMENTO DE LAVATORIO(EXCLUSIVE FORNECIMENTO DO APARELHO),INCLUSIVE MATERIAIS NECESSARIOS</v>
      </c>
      <c r="E92" s="108" t="str">
        <f>'PLANILHA ORÇAMENTÁRIA'!E95</f>
        <v>UN</v>
      </c>
      <c r="F92" s="189">
        <f>F91</f>
        <v>1</v>
      </c>
      <c r="G92" s="250" t="str">
        <f>G91</f>
        <v xml:space="preserve">Lavatórios Banheiro dos Funcionário (pav. sup.) → 1un </v>
      </c>
      <c r="H92" s="217"/>
      <c r="I92" s="267"/>
    </row>
    <row r="93" spans="2:9" ht="38.25" x14ac:dyDescent="0.2">
      <c r="B93" s="108" t="str">
        <f>'PLANILHA ORÇAMENTÁRIA'!B96</f>
        <v>6.12</v>
      </c>
      <c r="C93" s="108" t="str">
        <f>'PLANILHA ORÇAMENTÁRIA'!C96</f>
        <v>18.016.0027-A</v>
      </c>
      <c r="D93" s="108" t="str">
        <f>'PLANILHA ORÇAMENTÁRIA'!D96</f>
        <v>TANQUE INDUSTRIAL EM ACO INOXIDAVEL AISI 304,PARA LAVAGEM DEPANELOES,MEDINDO APROXIMADAMENTE (0,61X0,706X0,305)M.FORNECIMENTO E COLOCACAO</v>
      </c>
      <c r="E93" s="108" t="str">
        <f>'PLANILHA ORÇAMENTÁRIA'!E96</f>
        <v>UN</v>
      </c>
      <c r="F93" s="189">
        <v>1</v>
      </c>
      <c r="G93" s="159" t="s">
        <v>30703</v>
      </c>
      <c r="H93" s="107"/>
    </row>
    <row r="94" spans="2:9" ht="25.5" x14ac:dyDescent="0.2">
      <c r="B94" s="108" t="str">
        <f>'PLANILHA ORÇAMENTÁRIA'!B97</f>
        <v>6.13</v>
      </c>
      <c r="C94" s="108" t="str">
        <f>'PLANILHA ORÇAMENTÁRIA'!C97</f>
        <v>18.009.0058-A</v>
      </c>
      <c r="D94" s="108" t="str">
        <f>'PLANILHA ORÇAMENTÁRIA'!D97</f>
        <v>TORNEIRA PARA PIA OU TANQUE,1158 OU SIMILAR DE 1/2"X18CM APROXIMADAMENTE,EM METAL CROMADO.FORNECIMENTO</v>
      </c>
      <c r="E94" s="108" t="str">
        <f>'PLANILHA ORÇAMENTÁRIA'!E97</f>
        <v>UN</v>
      </c>
      <c r="F94" s="189">
        <v>1</v>
      </c>
      <c r="G94" s="159" t="s">
        <v>30703</v>
      </c>
      <c r="H94" s="107"/>
    </row>
    <row r="95" spans="2:9" ht="38.25" x14ac:dyDescent="0.2">
      <c r="B95" s="108" t="str">
        <f>'PLANILHA ORÇAMENTÁRIA'!B98</f>
        <v>6.14</v>
      </c>
      <c r="C95" s="108" t="str">
        <f>'PLANILHA ORÇAMENTÁRIA'!C98</f>
        <v>18.009.0065-A</v>
      </c>
      <c r="D95" s="108" t="str">
        <f>'PLANILHA ORÇAMENTÁRIA'!D98</f>
        <v>TORNEIRA PARA PIA,COM AREJADOR,TUBO MOVEL,TIPO PAREDE,1168 OU SIMILAR,DE 1/2"X22CM APROXIMADAMENTE,EM METAL CROMADO.FORNECIMENTO</v>
      </c>
      <c r="E95" s="108" t="str">
        <f>'PLANILHA ORÇAMENTÁRIA'!E98</f>
        <v>UN</v>
      </c>
      <c r="F95" s="189">
        <v>1</v>
      </c>
      <c r="G95" s="159" t="str">
        <f>G94</f>
        <v xml:space="preserve">Cozinha → 1un </v>
      </c>
      <c r="H95" s="107"/>
    </row>
    <row r="96" spans="2:9" ht="25.5" x14ac:dyDescent="0.2">
      <c r="B96" s="108" t="str">
        <f>'PLANILHA ORÇAMENTÁRIA'!B99</f>
        <v>6.15</v>
      </c>
      <c r="C96" s="108" t="str">
        <f>'PLANILHA ORÇAMENTÁRIA'!C99</f>
        <v>18.009.0076-A</v>
      </c>
      <c r="D96" s="108" t="str">
        <f>'PLANILHA ORÇAMENTÁRIA'!D99</f>
        <v>TORNEIRA PARA LAVATORIO TIPO BANCA 1193 OU SIMILAR DE 1/2"X9CM APROXIMADAMENTE,EM METAL CROMADO.FORNECIMENTO</v>
      </c>
      <c r="E96" s="108" t="str">
        <f>'PLANILHA ORÇAMENTÁRIA'!E99</f>
        <v>UN</v>
      </c>
      <c r="F96" s="189">
        <v>2</v>
      </c>
      <c r="G96" s="159" t="s">
        <v>33256</v>
      </c>
      <c r="H96" s="107"/>
    </row>
    <row r="97" spans="2:11" ht="25.5" x14ac:dyDescent="0.2">
      <c r="B97" s="108" t="str">
        <f>'PLANILHA ORÇAMENTÁRIA'!B100</f>
        <v>6.16</v>
      </c>
      <c r="C97" s="108" t="str">
        <f>'PLANILHA ORÇAMENTÁRIA'!C100</f>
        <v>15.003.0379-A</v>
      </c>
      <c r="D97" s="108" t="str">
        <f>'PLANILHA ORÇAMENTÁRIA'!D100</f>
        <v>ASSENTAMENTO DE TORNEIRA(EXCLUSIVE FORNECIMENTO DO APARELHO),INCLUSIVE MATERIAIS NECESSARIOS</v>
      </c>
      <c r="E97" s="108" t="str">
        <f>'PLANILHA ORÇAMENTÁRIA'!E100</f>
        <v>UN</v>
      </c>
      <c r="F97" s="189">
        <f>F94+F95+F96</f>
        <v>4</v>
      </c>
      <c r="G97" s="159" t="s">
        <v>33268</v>
      </c>
      <c r="H97" s="107"/>
    </row>
    <row r="98" spans="2:11" ht="63.75" x14ac:dyDescent="0.2">
      <c r="B98" s="108" t="str">
        <f>'PLANILHA ORÇAMENTÁRIA'!B101</f>
        <v>6.17</v>
      </c>
      <c r="C98" s="108" t="str">
        <f>'PLANILHA ORÇAMENTÁRIA'!C101</f>
        <v>18.021.0035-A</v>
      </c>
      <c r="D98" s="108" t="str">
        <f>'PLANILHA ORÇAMENTÁRIA'!D101</f>
        <v>RESERVATORIO APOIADO PARA ARMAZENAMENTO DE AGUA POTAVEL OU PARA APROVEITAMENTO DE AGUA DA CHUVA AAC,EM FIBRA DE VIDRO OUPOLIETILENO,COM CAPACIDADE EM TORNO DE 1000L,INCLUSIVE TAMPA DE VEDACAO COM ESCOTILHA E FIXADORES,CONFORME ABNT NBR 15527,12217 E 8220.FORNECIMENTO</v>
      </c>
      <c r="E98" s="108" t="str">
        <f>'PLANILHA ORÇAMENTÁRIA'!E101</f>
        <v>UN</v>
      </c>
      <c r="F98" s="189">
        <v>3</v>
      </c>
      <c r="G98" s="159" t="s">
        <v>33212</v>
      </c>
    </row>
    <row r="99" spans="2:11" ht="51" x14ac:dyDescent="0.2">
      <c r="B99" s="108" t="str">
        <f>'PLANILHA ORÇAMENTÁRIA'!B102</f>
        <v>6.18</v>
      </c>
      <c r="C99" s="108" t="str">
        <f>'PLANILHA ORÇAMENTÁRIA'!C102</f>
        <v>15.028.0010-A</v>
      </c>
      <c r="D99" s="108" t="str">
        <f>'PLANILHA ORÇAMENTÁRIA'!D102</f>
        <v>COLOCACAO DE RESERVATORIO DE FIBROCIMENTO,FIBRA DE VIDRO OUSEMELHANTE COM 1000L,INCLUSIVE PECAS DE APOIO EM ALVENARIA EMADEIRA SERRADA,E FLANGES DE LIGACAO HIDRAULICA,EXCLUSIVE FORNECIMENTO DO RESERVATORIO</v>
      </c>
      <c r="E99" s="108" t="str">
        <f>'PLANILHA ORÇAMENTÁRIA'!E102</f>
        <v>UN</v>
      </c>
      <c r="F99" s="189">
        <v>3</v>
      </c>
      <c r="G99" s="159" t="s">
        <v>33212</v>
      </c>
    </row>
    <row r="100" spans="2:11" ht="6.75" customHeight="1" thickBot="1" x14ac:dyDescent="0.25">
      <c r="B100" s="114"/>
      <c r="C100" s="114"/>
      <c r="D100" s="114"/>
      <c r="E100" s="114"/>
      <c r="F100" s="219"/>
      <c r="G100" s="210"/>
      <c r="H100" s="107"/>
    </row>
    <row r="101" spans="2:11" ht="13.5" thickBot="1" x14ac:dyDescent="0.25">
      <c r="B101" s="49">
        <v>7</v>
      </c>
      <c r="C101" s="50"/>
      <c r="D101" s="51" t="str">
        <f>'PLANILHA ORÇAMENTÁRIA'!D104</f>
        <v>CALÇADA</v>
      </c>
      <c r="E101" s="52"/>
      <c r="F101" s="290"/>
      <c r="G101" s="36"/>
      <c r="H101" s="107"/>
    </row>
    <row r="102" spans="2:11" ht="38.25" x14ac:dyDescent="0.2">
      <c r="B102" s="108" t="s">
        <v>30602</v>
      </c>
      <c r="C102" s="108" t="str">
        <f>'PLANILHA ORÇAMENTÁRIA'!C105</f>
        <v>94992 (SINAPI)</v>
      </c>
      <c r="D102" s="108" t="str">
        <f>'PLANILHA ORÇAMENTÁRIA'!D105</f>
        <v>EXECUÇÃO DE PASSEIO (CALÇADA) OU PISO DE CONCRETO COM CONCRETO MOLDADO IN LOCO, FEITO EM OBRA, ACABAMENTO CONVENCIONAL, ESPESSURA 6 CM, ARMADO. AF_08/2022</v>
      </c>
      <c r="E102" s="108" t="str">
        <f>'PLANILHA ORÇAMENTÁRIA'!E105</f>
        <v>M2</v>
      </c>
      <c r="F102" s="189">
        <v>5.5</v>
      </c>
      <c r="G102" s="159" t="s">
        <v>30686</v>
      </c>
      <c r="H102" s="107"/>
    </row>
    <row r="103" spans="2:11" ht="38.25" x14ac:dyDescent="0.2">
      <c r="B103" s="108" t="s">
        <v>30603</v>
      </c>
      <c r="C103" s="108" t="str">
        <f>'PLANILHA ORÇAMENTÁRIA'!C106</f>
        <v>13.301.0500-A</v>
      </c>
      <c r="D103" s="108" t="str">
        <f>'PLANILHA ORÇAMENTÁRIA'!D106</f>
        <v>RECOMPOSICAO DE PISO CIMENTADO,COM ARGAMASSA DE CIMENTO E AREIA, NO TRACO 1:3, COM 2CM DE ESPESSURA, EXCLUSIVE BASE  DECONCRETO</v>
      </c>
      <c r="E103" s="108" t="str">
        <f>'PLANILHA ORÇAMENTÁRIA'!E106</f>
        <v>M2</v>
      </c>
      <c r="F103" s="189">
        <v>26.87</v>
      </c>
      <c r="G103" s="159" t="s">
        <v>33224</v>
      </c>
      <c r="H103" s="107"/>
    </row>
    <row r="104" spans="2:11" ht="6.75" customHeight="1" thickBot="1" x14ac:dyDescent="0.25">
      <c r="B104" s="114"/>
      <c r="C104" s="114"/>
      <c r="D104" s="114"/>
      <c r="E104" s="114"/>
      <c r="F104" s="287"/>
      <c r="H104" s="107"/>
    </row>
    <row r="105" spans="2:11" ht="13.5" thickBot="1" x14ac:dyDescent="0.25">
      <c r="B105" s="49">
        <f>'PLANILHA ORÇAMENTÁRIA'!B108</f>
        <v>8</v>
      </c>
      <c r="C105" s="50"/>
      <c r="D105" s="51" t="str">
        <f>'PLANILHA ORÇAMENTÁRIA'!D108</f>
        <v>SERVIÇOS COMPLEMENTARES</v>
      </c>
      <c r="E105" s="52"/>
      <c r="F105" s="290"/>
      <c r="G105" s="36"/>
      <c r="H105" s="107"/>
    </row>
    <row r="106" spans="2:11" ht="38.25" x14ac:dyDescent="0.2">
      <c r="B106" s="108" t="str">
        <f>'PLANILHA ORÇAMENTÁRIA'!B109</f>
        <v>8.1</v>
      </c>
      <c r="C106" s="108" t="str">
        <f>'PLANILHA ORÇAMENTÁRIA'!C109</f>
        <v>05.050.0001-A</v>
      </c>
      <c r="D106" s="108" t="str">
        <f>'PLANILHA ORÇAMENTÁRIA'!D109</f>
        <v>PLACA DE INAUGURACAO EM ALUMINIO,MEDINDO (0,40X0,60)M,COM 1MM DE ESPESSURA,COM INSCRICAO EM PLOTTER.FORNECIMENTO E COLOCACAO</v>
      </c>
      <c r="E106" s="108" t="str">
        <f>'PLANILHA ORÇAMENTÁRIA'!E109</f>
        <v>UN</v>
      </c>
      <c r="F106" s="189">
        <v>1</v>
      </c>
      <c r="G106" s="159" t="s">
        <v>30564</v>
      </c>
      <c r="K106" s="30"/>
    </row>
    <row r="107" spans="2:11" ht="38.25" x14ac:dyDescent="0.2">
      <c r="B107" s="108" t="str">
        <f>'PLANILHA ORÇAMENTÁRIA'!B110</f>
        <v>8.2</v>
      </c>
      <c r="C107" s="108" t="str">
        <f>'PLANILHA ORÇAMENTÁRIA'!C110</f>
        <v>14.002.0220-A</v>
      </c>
      <c r="D107" s="108" t="str">
        <f>'PLANILHA ORÇAMENTÁRIA'!D110</f>
        <v>CORRIMAO SIMPLES EM TUBO DE ACO GALVANIZADO COM DIAMETRO DE1.1/4",FIXADO NA PAREDE POR CHUMBADORES.FORNECIMENTO E COLOCACAO</v>
      </c>
      <c r="E107" s="108" t="str">
        <f>'PLANILHA ORÇAMENTÁRIA'!E110</f>
        <v>M</v>
      </c>
      <c r="F107" s="189">
        <v>69.040000000000006</v>
      </c>
      <c r="G107" s="159" t="s">
        <v>30551</v>
      </c>
    </row>
    <row r="108" spans="2:11" ht="63.75" x14ac:dyDescent="0.2">
      <c r="B108" s="108" t="str">
        <f>'PLANILHA ORÇAMENTÁRIA'!B111</f>
        <v>8.3</v>
      </c>
      <c r="C108" s="108" t="str">
        <f>'PLANILHA ORÇAMENTÁRIA'!C111</f>
        <v>14.002.0212-A</v>
      </c>
      <c r="D108" s="108" t="str">
        <f>'PLANILHA ORÇAMENTÁRIA'!D111</f>
        <v>GUARDA-CORPO DE TUBOS DE ACO GALVANIZADO SOLDADOS, FORMANDOMODULOS DE 2,20M DE COMPRIMENTO E 1,00M DE ALTURA, COM 3 MONTANTES DE 2" DE DIAMETRO CHUMBADOS NO CONCRETO (EXCLUSIVE ESTE),TRAVESSA SUPERIOR DE 2" E TRAVESSA INFERIOR E INTERMEDIARIA DE 1".FORNECIMENTO E COLOCACAO</v>
      </c>
      <c r="E108" s="108" t="str">
        <f>'PLANILHA ORÇAMENTÁRIA'!E111</f>
        <v>M</v>
      </c>
      <c r="F108" s="189">
        <v>8.3000000000000007</v>
      </c>
      <c r="G108" s="159" t="s">
        <v>33082</v>
      </c>
    </row>
    <row r="109" spans="2:11" s="182" customFormat="1" ht="51" x14ac:dyDescent="0.2">
      <c r="B109" s="108" t="str">
        <f>'PLANILHA ORÇAMENTÁRIA'!B112</f>
        <v>8.4</v>
      </c>
      <c r="C109" s="108" t="str">
        <f>'PLANILHA ORÇAMENTÁRIA'!C112</f>
        <v>15.005.0275-A</v>
      </c>
      <c r="D109" s="108" t="str">
        <f>'PLANILHA ORÇAMENTÁRIA'!D112</f>
        <v>DUTO PARA EXAUSTAO DE COCCAO DE FOGOES,SOLDADO EM CHAPA PRETA,CONFORME ABNT NBR 14518,PINTADOS COM TINTA RESISTENTE AO CALOR,INCLUSIVE SUPORTES PINTADOS,LONAS E DEMAIS ITENS NECESSARIOS.FORNECIMENTO E COLOCACAO</v>
      </c>
      <c r="E109" s="108" t="str">
        <f>'PLANILHA ORÇAMENTÁRIA'!E112</f>
        <v>KG</v>
      </c>
      <c r="F109" s="189">
        <v>28.8</v>
      </c>
      <c r="G109" s="159" t="s">
        <v>30607</v>
      </c>
      <c r="I109" s="267"/>
    </row>
    <row r="110" spans="2:11" s="182" customFormat="1" ht="63.75" x14ac:dyDescent="0.2">
      <c r="B110" s="108" t="str">
        <f>'PLANILHA ORÇAMENTÁRIA'!B113</f>
        <v>8.5</v>
      </c>
      <c r="C110" s="108" t="str">
        <f>'PLANILHA ORÇAMENTÁRIA'!C113</f>
        <v>18.016.0002-A</v>
      </c>
      <c r="D110" s="108" t="str">
        <f>'PLANILHA ORÇAMENTÁRIA'!D113</f>
        <v>COIFA DE ACO INOX AISI 304/444(#20),NAS DIMENSOES 1,80X1,30X0,60M(COCCAO),COM CALHA COLETORA DE GORDURA EM TODO PERIMETRO COM DRENO PLUGADO,SUPORTE DE FIXACAO E BOCAIS FLANGEADOS(FOGAO INDUSTRIAL DE 6 BOCAS).FORNECIMENTO E COLOCACAO</v>
      </c>
      <c r="E110" s="108" t="str">
        <f>'PLANILHA ORÇAMENTÁRIA'!E113</f>
        <v>UN</v>
      </c>
      <c r="F110" s="189">
        <v>1</v>
      </c>
      <c r="G110" s="159" t="s">
        <v>30565</v>
      </c>
      <c r="I110" s="267"/>
    </row>
    <row r="111" spans="2:11" s="182" customFormat="1" ht="25.5" x14ac:dyDescent="0.2">
      <c r="B111" s="108" t="str">
        <f>'PLANILHA ORÇAMENTÁRIA'!B114</f>
        <v>8.6</v>
      </c>
      <c r="C111" s="108" t="str">
        <f>'PLANILHA ORÇAMENTÁRIA'!C114</f>
        <v>18.016.0004-A</v>
      </c>
      <c r="D111" s="108" t="str">
        <f>'PLANILHA ORÇAMENTÁRIA'!D114</f>
        <v>FILTROS INERCIAIS 50X50CM DE ACO INOX 304(COIFA DE COCCAO).FORNECIMENTO E COLOCACAO</v>
      </c>
      <c r="E111" s="108" t="str">
        <f>'PLANILHA ORÇAMENTÁRIA'!E114</f>
        <v>UN</v>
      </c>
      <c r="F111" s="189">
        <v>4</v>
      </c>
      <c r="G111" s="159" t="s">
        <v>30608</v>
      </c>
      <c r="I111" s="267"/>
    </row>
    <row r="112" spans="2:11" s="182" customFormat="1" ht="51" x14ac:dyDescent="0.2">
      <c r="B112" s="108" t="str">
        <f>'PLANILHA ORÇAMENTÁRIA'!B115</f>
        <v>8.7</v>
      </c>
      <c r="C112" s="108" t="str">
        <f>'PLANILHA ORÇAMENTÁRIA'!C115</f>
        <v>18.016.0006-A</v>
      </c>
      <c r="D112" s="108" t="str">
        <f>'PLANILHA ORÇAMENTÁRIA'!D115</f>
        <v>DAMPER CORTA FOGO 30X30CM,ACIONAMENTO AUTOMATICO,PELA ACAO DE ELEMENTO FUSIVEL,MODELO DCF COM FUSIVEL DE DISPARO(COM ATESTADO UL)COM ROMPIMENTO EM 72ºC OU 141ºC,COM CHAVE FIM DE CURSO.FORNECIMENTO E COLOCACAO</v>
      </c>
      <c r="E112" s="108" t="str">
        <f>'PLANILHA ORÇAMENTÁRIA'!E115</f>
        <v>UN</v>
      </c>
      <c r="F112" s="189">
        <v>1</v>
      </c>
      <c r="G112" s="159" t="s">
        <v>30565</v>
      </c>
      <c r="I112" s="267"/>
    </row>
    <row r="113" spans="2:9" s="182" customFormat="1" ht="38.25" x14ac:dyDescent="0.2">
      <c r="B113" s="108" t="str">
        <f>'PLANILHA ORÇAMENTÁRIA'!B116</f>
        <v>8.8</v>
      </c>
      <c r="C113" s="108" t="str">
        <f>'PLANILHA ORÇAMENTÁRIA'!C116</f>
        <v>18.034.0010-A</v>
      </c>
      <c r="D113" s="108" t="str">
        <f>'PLANILHA ORÇAMENTÁRIA'!D116</f>
        <v>EXAUSTOR TUBO AXIAL,ACIONAMENTO DIRETO,DIAMETRO DE 300MM,HELICE DE 6 PALETAS,FABRICADA EM CHAPA DE ACO CARBONO.FORNECIMENTO E COLOCACAO</v>
      </c>
      <c r="E113" s="108" t="str">
        <f>'PLANILHA ORÇAMENTÁRIA'!E116</f>
        <v>UN</v>
      </c>
      <c r="F113" s="189">
        <v>1</v>
      </c>
      <c r="G113" s="159" t="s">
        <v>30565</v>
      </c>
      <c r="I113" s="267"/>
    </row>
    <row r="114" spans="2:9" ht="76.5" x14ac:dyDescent="0.2">
      <c r="B114" s="108" t="str">
        <f>'PLANILHA ORÇAMENTÁRIA'!B117</f>
        <v>8.9</v>
      </c>
      <c r="C114" s="108" t="str">
        <f>'PLANILHA ORÇAMENTÁRIA'!C117</f>
        <v>18.016.0125-A</v>
      </c>
      <c r="D114" s="108" t="str">
        <f>'PLANILHA ORÇAMENTÁRIA'!D117</f>
        <v>BARRA DE APOIO(PUXADOR HORIZONTAL/VERTICAL)EM ACO INOXIDAVELAISI 304,TUBO DE 1 1/4",INCLUSIVE FIXACAO COM PARAFUSOS INOXIDAVEIS E BUCHAS PLASTICAS,COM 40CM,PARA PORTAS DE SANITARIOS,VESTIARIOS E QUARTOS ACESSIVEIS EM LOCAIS DE HOSPEDAGEM EDE SAUDE,CONFORME ABNT NBR 9050 PARA ACESSIBILIDADE.FORNECIMENTO E COLOCACAO</v>
      </c>
      <c r="E114" s="108" t="str">
        <f>'PLANILHA ORÇAMENTÁRIA'!E117</f>
        <v>UN</v>
      </c>
      <c r="F114" s="189">
        <v>8</v>
      </c>
      <c r="G114" s="159" t="s">
        <v>33044</v>
      </c>
    </row>
    <row r="115" spans="2:9" ht="51" x14ac:dyDescent="0.2">
      <c r="B115" s="108" t="str">
        <f>'PLANILHA ORÇAMENTÁRIA'!B118</f>
        <v>8.10</v>
      </c>
      <c r="C115" s="108" t="str">
        <f>'PLANILHA ORÇAMENTÁRIA'!C118</f>
        <v>18.016.0106-A</v>
      </c>
      <c r="D115" s="108" t="str">
        <f>'PLANILHA ORÇAMENTÁRIA'!D118</f>
        <v>BARRA DE APOIO EM ACO INOXIDAVEL AISI 304,TUBO DE 1.1/4",INCLUSIVE FIXACAO COM PARAFUSOS INOXIDAVEIS E BUCHAS PLASTICAS,COM 80CM,CONFORME ABNT NBR 9050 PARA ACESSIBILIDADE.FORNECIMENTO E COLOCACAO</v>
      </c>
      <c r="E115" s="108" t="str">
        <f>'PLANILHA ORÇAMENTÁRIA'!E118</f>
        <v>UN</v>
      </c>
      <c r="F115" s="189">
        <v>12</v>
      </c>
      <c r="G115" s="159" t="s">
        <v>30570</v>
      </c>
    </row>
    <row r="116" spans="2:9" ht="25.5" x14ac:dyDescent="0.2">
      <c r="B116" s="108" t="str">
        <f>'PLANILHA ORÇAMENTÁRIA'!B119</f>
        <v>8.11</v>
      </c>
      <c r="C116" s="108" t="str">
        <f>'PLANILHA ORÇAMENTÁRIA'!C119</f>
        <v>COMP 09</v>
      </c>
      <c r="D116" s="108" t="str">
        <f>'PLANILHA ORÇAMENTÁRIA'!D119</f>
        <v>LUMINÁRIA TIPO PLAFON EM PLÁSTICO, DE SOBREPOR, COM 1 LÂMPADA LED 20 W, SEM REATOR - FORNECIMENTO E INSTALAÇÃO. AF_02/2020</v>
      </c>
      <c r="E116" s="296" t="str">
        <f>COMPOSIÇÕES!G88</f>
        <v>UN</v>
      </c>
      <c r="F116" s="189">
        <v>117</v>
      </c>
      <c r="G116" s="159" t="s">
        <v>33258</v>
      </c>
    </row>
    <row r="117" spans="2:9" ht="25.5" x14ac:dyDescent="0.2">
      <c r="B117" s="108" t="str">
        <f>'PLANILHA ORÇAMENTÁRIA'!B120</f>
        <v>8.12</v>
      </c>
      <c r="C117" s="108" t="str">
        <f>'PLANILHA ORÇAMENTÁRIA'!C120</f>
        <v>18.027.0445-A</v>
      </c>
      <c r="D117" s="108" t="str">
        <f>'PLANILHA ORÇAMENTÁRIA'!D120</f>
        <v>ARANDELA EM ALUMINIO E VIDRO,COM BASE PARA FIXACAO,EXCLUSIVELAMPADA.FORNECIMENTO E COLOCACAO</v>
      </c>
      <c r="E117" s="108" t="str">
        <f>'PLANILHA ORÇAMENTÁRIA'!E120</f>
        <v>UN</v>
      </c>
      <c r="F117" s="189">
        <v>3</v>
      </c>
      <c r="G117" s="159" t="s">
        <v>33257</v>
      </c>
    </row>
    <row r="118" spans="2:9" ht="25.5" x14ac:dyDescent="0.2">
      <c r="B118" s="108" t="str">
        <f>'PLANILHA ORÇAMENTÁRIA'!B121</f>
        <v>8.13</v>
      </c>
      <c r="C118" s="108" t="str">
        <f>'PLANILHA ORÇAMENTÁRIA'!C121</f>
        <v>15.020.0158-A</v>
      </c>
      <c r="D118" s="108" t="str">
        <f>'PLANILHA ORÇAMENTÁRIA'!D121</f>
        <v>LAMPADA LED,BULBO,A60,10,5W,100/240V,BASE E-27.FORNECIMENTOE COLOCACAO</v>
      </c>
      <c r="E118" s="108" t="str">
        <f>'PLANILHA ORÇAMENTÁRIA'!E121</f>
        <v>UN</v>
      </c>
      <c r="F118" s="189">
        <v>3</v>
      </c>
      <c r="G118" s="159" t="str">
        <f>G117</f>
        <v>3un (Vide Projeto)</v>
      </c>
    </row>
    <row r="119" spans="2:9" ht="38.25" x14ac:dyDescent="0.2">
      <c r="B119" s="108" t="str">
        <f>'PLANILHA ORÇAMENTÁRIA'!B122</f>
        <v>8.14</v>
      </c>
      <c r="C119" s="108" t="str">
        <f>'PLANILHA ORÇAMENTÁRIA'!C122</f>
        <v>103002 (SINAPI)</v>
      </c>
      <c r="D119" s="108" t="str">
        <f>'PLANILHA ORÇAMENTÁRIA'!D122</f>
        <v>GRELHA DE FERRO FUNDIDO SIMPLES COM REQUADRO, 200 X 1000 MM, ASSENTADA COM ARGAMASSA 1 : 3 CIMENTO: AREIA - FORNECIMENTO E INSTALAÇÃO. AF_08/2021</v>
      </c>
      <c r="E119" s="108" t="str">
        <f>'PLANILHA ORÇAMENTÁRIA'!E122</f>
        <v>UN</v>
      </c>
      <c r="F119" s="189">
        <v>19</v>
      </c>
      <c r="G119" s="159" t="s">
        <v>33259</v>
      </c>
    </row>
  </sheetData>
  <sheetProtection algorithmName="SHA-512" hashValue="+Ne9v2SqOVbr4CA5XZvU+SgKSFb2ZXJF5EfIoP06rZJrSo4rH2t3UI2U/oG4lhhF3qiv7jj8UMO8qRmm7yqvQQ==" saltValue="QkhmiABa9rKmIGpRzOpBfA==" spinCount="100000" sheet="1" objects="1" scenarios="1"/>
  <mergeCells count="7">
    <mergeCell ref="I60:I61"/>
    <mergeCell ref="C11:D11"/>
    <mergeCell ref="B2:G2"/>
    <mergeCell ref="B3:G3"/>
    <mergeCell ref="B4:G4"/>
    <mergeCell ref="B7:G7"/>
    <mergeCell ref="B5:F5"/>
  </mergeCells>
  <phoneticPr fontId="45" type="noConversion"/>
  <conditionalFormatting sqref="F9:G9">
    <cfRule type="cellIs" dxfId="17" priority="269" stopIfTrue="1" operator="equal">
      <formula>0</formula>
    </cfRule>
  </conditionalFormatting>
  <printOptions horizontalCentered="1"/>
  <pageMargins left="0.19685039370078741" right="0.19685039370078741" top="0.59055118110236227" bottom="0.39370078740157483" header="0.31496062992125984" footer="0.19685039370078741"/>
  <pageSetup paperSize="9" scale="58" fitToHeight="0" orientation="portrait" verticalDpi="599" r:id="rId1"/>
  <headerFooter alignWithMargins="0">
    <oddFooter>Página &amp;P de &amp;N</oddFooter>
  </headerFooter>
  <rowBreaks count="4" manualBreakCount="4">
    <brk id="38" min="1" max="6" man="1"/>
    <brk id="52" min="1" max="6" man="1"/>
    <brk id="67" min="1" max="6" man="1"/>
    <brk id="94" min="1" max="6" man="1"/>
  </rowBreak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I46"/>
  <sheetViews>
    <sheetView view="pageBreakPreview" zoomScale="110" zoomScaleNormal="110" zoomScaleSheetLayoutView="110" workbookViewId="0">
      <selection activeCell="B8" sqref="B8:I8"/>
    </sheetView>
  </sheetViews>
  <sheetFormatPr defaultColWidth="9.140625" defaultRowHeight="12.75" x14ac:dyDescent="0.2"/>
  <cols>
    <col min="1" max="1" width="2.5703125" style="16" customWidth="1"/>
    <col min="2" max="2" width="16.28515625" style="16" customWidth="1"/>
    <col min="3" max="3" width="2.28515625" style="16" customWidth="1"/>
    <col min="4" max="4" width="5" style="16" customWidth="1"/>
    <col min="5" max="6" width="9.140625" style="16"/>
    <col min="7" max="7" width="3.85546875" style="16" customWidth="1"/>
    <col min="8" max="8" width="26" style="16" customWidth="1"/>
    <col min="9" max="9" width="20.7109375" style="16" customWidth="1"/>
    <col min="10" max="10" width="5.7109375" style="16" customWidth="1"/>
    <col min="11" max="16384" width="9.140625" style="16"/>
  </cols>
  <sheetData>
    <row r="1" spans="2:9" ht="3" customHeight="1" thickBot="1" x14ac:dyDescent="0.25"/>
    <row r="2" spans="2:9" s="29" customFormat="1" ht="18" customHeight="1" x14ac:dyDescent="0.2">
      <c r="B2" s="101"/>
      <c r="C2" s="321" t="s">
        <v>8</v>
      </c>
      <c r="D2" s="321"/>
      <c r="E2" s="321"/>
      <c r="F2" s="321"/>
      <c r="G2" s="321"/>
      <c r="H2" s="321"/>
      <c r="I2" s="322"/>
    </row>
    <row r="3" spans="2:9" s="29" customFormat="1" ht="18" customHeight="1" x14ac:dyDescent="0.2">
      <c r="B3" s="102"/>
      <c r="C3" s="324" t="s">
        <v>9</v>
      </c>
      <c r="D3" s="324"/>
      <c r="E3" s="324"/>
      <c r="F3" s="324"/>
      <c r="G3" s="324"/>
      <c r="H3" s="324"/>
      <c r="I3" s="325"/>
    </row>
    <row r="4" spans="2:9" s="29" customFormat="1" ht="18" customHeight="1" thickBot="1" x14ac:dyDescent="0.25">
      <c r="B4" s="103"/>
      <c r="C4" s="429" t="s">
        <v>30385</v>
      </c>
      <c r="D4" s="429"/>
      <c r="E4" s="429"/>
      <c r="F4" s="429"/>
      <c r="G4" s="429"/>
      <c r="H4" s="429"/>
      <c r="I4" s="430"/>
    </row>
    <row r="5" spans="2:9" ht="29.25" customHeight="1" thickBot="1" x14ac:dyDescent="0.25">
      <c r="B5" s="304" t="str">
        <f>'PLANILHA ORÇAMENTÁRIA'!B5:F5</f>
        <v>OBJETO: REFORMA DA ESCOLA MUNICIPAL PROFESSORA SARAH FARIA BRAZ</v>
      </c>
      <c r="C5" s="305"/>
      <c r="D5" s="305"/>
      <c r="E5" s="305"/>
      <c r="F5" s="305"/>
      <c r="G5" s="305"/>
      <c r="H5" s="305"/>
      <c r="I5" s="306"/>
    </row>
    <row r="6" spans="2:9" ht="12.75" customHeight="1" thickBot="1" x14ac:dyDescent="0.25">
      <c r="B6" s="87"/>
      <c r="C6" s="88"/>
      <c r="D6" s="89"/>
      <c r="E6" s="88"/>
      <c r="F6" s="88"/>
      <c r="G6" s="88"/>
      <c r="H6" s="99" t="str">
        <f>'PLANILHA ORÇAMENTÁRIA'!G7</f>
        <v>DATA BASE EMOP/SINAPI:</v>
      </c>
      <c r="I6" s="100" t="str">
        <f>'PLANILHA ORÇAMENTÁRIA'!G8</f>
        <v>01/2024</v>
      </c>
    </row>
    <row r="7" spans="2:9" ht="6.75" customHeight="1" thickBot="1" x14ac:dyDescent="0.25"/>
    <row r="8" spans="2:9" ht="24" customHeight="1" thickBot="1" x14ac:dyDescent="0.25">
      <c r="B8" s="301" t="s">
        <v>33302</v>
      </c>
      <c r="C8" s="302"/>
      <c r="D8" s="302"/>
      <c r="E8" s="302"/>
      <c r="F8" s="302"/>
      <c r="G8" s="302"/>
      <c r="H8" s="302"/>
      <c r="I8" s="303"/>
    </row>
    <row r="9" spans="2:9" ht="6.75" customHeight="1" thickBot="1" x14ac:dyDescent="0.25">
      <c r="B9" s="90"/>
      <c r="C9" s="91"/>
      <c r="D9" s="92"/>
      <c r="E9" s="92"/>
      <c r="F9" s="93"/>
      <c r="G9" s="93"/>
      <c r="H9" s="93"/>
      <c r="I9" s="93"/>
    </row>
    <row r="10" spans="2:9" s="18" customFormat="1" ht="15" customHeight="1" x14ac:dyDescent="0.2">
      <c r="B10" s="431" t="s">
        <v>30187</v>
      </c>
      <c r="C10" s="432"/>
      <c r="D10" s="432"/>
      <c r="E10" s="432"/>
      <c r="F10" s="432"/>
      <c r="G10" s="432"/>
      <c r="H10" s="432"/>
      <c r="I10" s="433"/>
    </row>
    <row r="11" spans="2:9" ht="15" customHeight="1" x14ac:dyDescent="0.2">
      <c r="B11" s="395" t="s">
        <v>30188</v>
      </c>
      <c r="C11" s="396"/>
      <c r="D11" s="396"/>
      <c r="E11" s="396"/>
      <c r="F11" s="396"/>
      <c r="G11" s="396"/>
      <c r="H11" s="397"/>
      <c r="I11" s="56" t="s">
        <v>30189</v>
      </c>
    </row>
    <row r="12" spans="2:9" ht="20.100000000000001" customHeight="1" x14ac:dyDescent="0.2">
      <c r="B12" s="57" t="s">
        <v>30190</v>
      </c>
      <c r="C12" s="19"/>
      <c r="D12" s="19"/>
      <c r="E12" s="19"/>
      <c r="F12" s="19"/>
      <c r="G12" s="20"/>
      <c r="H12" s="21"/>
      <c r="I12" s="58">
        <v>4</v>
      </c>
    </row>
    <row r="13" spans="2:9" ht="20.100000000000001" customHeight="1" x14ac:dyDescent="0.2">
      <c r="B13" s="57" t="s">
        <v>30191</v>
      </c>
      <c r="C13" s="19"/>
      <c r="D13" s="19"/>
      <c r="E13" s="19"/>
      <c r="F13" s="19"/>
      <c r="G13" s="20"/>
      <c r="H13" s="21"/>
      <c r="I13" s="58">
        <v>0.8</v>
      </c>
    </row>
    <row r="14" spans="2:9" ht="20.100000000000001" customHeight="1" x14ac:dyDescent="0.2">
      <c r="B14" s="57" t="s">
        <v>30192</v>
      </c>
      <c r="C14" s="19"/>
      <c r="D14" s="19"/>
      <c r="E14" s="19"/>
      <c r="F14" s="19"/>
      <c r="G14" s="20"/>
      <c r="H14" s="21"/>
      <c r="I14" s="58">
        <v>1.27</v>
      </c>
    </row>
    <row r="15" spans="2:9" ht="20.100000000000001" hidden="1" customHeight="1" x14ac:dyDescent="0.2">
      <c r="B15" s="57" t="s">
        <v>30193</v>
      </c>
      <c r="C15" s="19"/>
      <c r="D15" s="19"/>
      <c r="E15" s="19"/>
      <c r="F15" s="19"/>
      <c r="G15" s="20"/>
      <c r="H15" s="21"/>
      <c r="I15" s="59">
        <v>0</v>
      </c>
    </row>
    <row r="16" spans="2:9" ht="22.5" customHeight="1" x14ac:dyDescent="0.2">
      <c r="B16" s="424" t="s">
        <v>30194</v>
      </c>
      <c r="C16" s="425"/>
      <c r="D16" s="425"/>
      <c r="E16" s="425"/>
      <c r="F16" s="425"/>
      <c r="G16" s="425"/>
      <c r="H16" s="425"/>
      <c r="I16" s="60">
        <f>SUM(I12:I15)</f>
        <v>6.07</v>
      </c>
    </row>
    <row r="17" spans="2:9" s="18" customFormat="1" ht="15" customHeight="1" x14ac:dyDescent="0.2">
      <c r="B17" s="421" t="s">
        <v>30195</v>
      </c>
      <c r="C17" s="422"/>
      <c r="D17" s="422"/>
      <c r="E17" s="422"/>
      <c r="F17" s="422"/>
      <c r="G17" s="422"/>
      <c r="H17" s="422"/>
      <c r="I17" s="423"/>
    </row>
    <row r="18" spans="2:9" ht="15" customHeight="1" x14ac:dyDescent="0.2">
      <c r="B18" s="395" t="s">
        <v>30188</v>
      </c>
      <c r="C18" s="396"/>
      <c r="D18" s="396"/>
      <c r="E18" s="396"/>
      <c r="F18" s="396"/>
      <c r="G18" s="396"/>
      <c r="H18" s="397"/>
      <c r="I18" s="56" t="s">
        <v>30189</v>
      </c>
    </row>
    <row r="19" spans="2:9" ht="20.100000000000001" customHeight="1" x14ac:dyDescent="0.2">
      <c r="B19" s="61" t="s">
        <v>30196</v>
      </c>
      <c r="C19" s="22"/>
      <c r="D19" s="22"/>
      <c r="E19" s="22"/>
      <c r="F19" s="23"/>
      <c r="G19" s="24"/>
      <c r="H19" s="25"/>
      <c r="I19" s="58">
        <v>1.23</v>
      </c>
    </row>
    <row r="20" spans="2:9" ht="22.5" customHeight="1" x14ac:dyDescent="0.2">
      <c r="B20" s="424" t="s">
        <v>30197</v>
      </c>
      <c r="C20" s="425"/>
      <c r="D20" s="425"/>
      <c r="E20" s="425"/>
      <c r="F20" s="425"/>
      <c r="G20" s="425"/>
      <c r="H20" s="425"/>
      <c r="I20" s="60">
        <f>SUM(I19:I19)</f>
        <v>1.23</v>
      </c>
    </row>
    <row r="21" spans="2:9" s="18" customFormat="1" ht="15" customHeight="1" x14ac:dyDescent="0.2">
      <c r="B21" s="421" t="s">
        <v>30198</v>
      </c>
      <c r="C21" s="422"/>
      <c r="D21" s="422"/>
      <c r="E21" s="422"/>
      <c r="F21" s="422"/>
      <c r="G21" s="422"/>
      <c r="H21" s="422"/>
      <c r="I21" s="423"/>
    </row>
    <row r="22" spans="2:9" ht="15" customHeight="1" x14ac:dyDescent="0.2">
      <c r="B22" s="395" t="s">
        <v>30188</v>
      </c>
      <c r="C22" s="396"/>
      <c r="D22" s="396"/>
      <c r="E22" s="396"/>
      <c r="F22" s="396"/>
      <c r="G22" s="396"/>
      <c r="H22" s="397"/>
      <c r="I22" s="56" t="s">
        <v>30189</v>
      </c>
    </row>
    <row r="23" spans="2:9" ht="20.100000000000001" customHeight="1" x14ac:dyDescent="0.2">
      <c r="B23" s="398" t="s">
        <v>30199</v>
      </c>
      <c r="C23" s="399"/>
      <c r="D23" s="399"/>
      <c r="E23" s="399"/>
      <c r="F23" s="399"/>
      <c r="G23" s="399"/>
      <c r="H23" s="400"/>
      <c r="I23" s="58">
        <v>6.9</v>
      </c>
    </row>
    <row r="24" spans="2:9" ht="22.5" customHeight="1" x14ac:dyDescent="0.2">
      <c r="B24" s="424" t="s">
        <v>30200</v>
      </c>
      <c r="C24" s="425"/>
      <c r="D24" s="425"/>
      <c r="E24" s="425"/>
      <c r="F24" s="425"/>
      <c r="G24" s="425"/>
      <c r="H24" s="425"/>
      <c r="I24" s="60">
        <f>SUM(I23:I23)</f>
        <v>6.9</v>
      </c>
    </row>
    <row r="25" spans="2:9" s="18" customFormat="1" x14ac:dyDescent="0.2">
      <c r="B25" s="426" t="s">
        <v>30461</v>
      </c>
      <c r="C25" s="427"/>
      <c r="D25" s="427"/>
      <c r="E25" s="427"/>
      <c r="F25" s="427"/>
      <c r="G25" s="427"/>
      <c r="H25" s="427"/>
      <c r="I25" s="428"/>
    </row>
    <row r="26" spans="2:9" ht="15" customHeight="1" x14ac:dyDescent="0.2">
      <c r="B26" s="395" t="s">
        <v>30188</v>
      </c>
      <c r="C26" s="396"/>
      <c r="D26" s="396"/>
      <c r="E26" s="396"/>
      <c r="F26" s="396"/>
      <c r="G26" s="396"/>
      <c r="H26" s="397"/>
      <c r="I26" s="56" t="s">
        <v>30189</v>
      </c>
    </row>
    <row r="27" spans="2:9" ht="20.100000000000001" customHeight="1" x14ac:dyDescent="0.2">
      <c r="B27" s="57" t="s">
        <v>30201</v>
      </c>
      <c r="C27" s="19"/>
      <c r="D27" s="19"/>
      <c r="E27" s="19"/>
      <c r="F27" s="19"/>
      <c r="G27" s="20"/>
      <c r="H27" s="26"/>
      <c r="I27" s="58">
        <v>2</v>
      </c>
    </row>
    <row r="28" spans="2:9" ht="20.100000000000001" customHeight="1" x14ac:dyDescent="0.2">
      <c r="B28" s="57" t="s">
        <v>30202</v>
      </c>
      <c r="C28" s="19"/>
      <c r="D28" s="19"/>
      <c r="E28" s="19"/>
      <c r="F28" s="19"/>
      <c r="G28" s="20"/>
      <c r="H28" s="26"/>
      <c r="I28" s="58">
        <v>3</v>
      </c>
    </row>
    <row r="29" spans="2:9" ht="20.100000000000001" customHeight="1" x14ac:dyDescent="0.2">
      <c r="B29" s="57" t="s">
        <v>30203</v>
      </c>
      <c r="C29" s="19"/>
      <c r="D29" s="19"/>
      <c r="E29" s="19"/>
      <c r="F29" s="19"/>
      <c r="G29" s="20"/>
      <c r="H29" s="26"/>
      <c r="I29" s="58">
        <v>0.65</v>
      </c>
    </row>
    <row r="30" spans="2:9" ht="20.100000000000001" customHeight="1" x14ac:dyDescent="0.2">
      <c r="B30" s="398" t="s">
        <v>30204</v>
      </c>
      <c r="C30" s="399"/>
      <c r="D30" s="399"/>
      <c r="E30" s="399"/>
      <c r="F30" s="399"/>
      <c r="G30" s="399"/>
      <c r="H30" s="400"/>
      <c r="I30" s="58">
        <v>4.5</v>
      </c>
    </row>
    <row r="31" spans="2:9" ht="22.5" customHeight="1" thickBot="1" x14ac:dyDescent="0.25">
      <c r="B31" s="401" t="s">
        <v>30205</v>
      </c>
      <c r="C31" s="402"/>
      <c r="D31" s="402"/>
      <c r="E31" s="402"/>
      <c r="F31" s="402"/>
      <c r="G31" s="402"/>
      <c r="H31" s="403"/>
      <c r="I31" s="62">
        <f>SUM(I27:I30)</f>
        <v>10.15</v>
      </c>
    </row>
    <row r="32" spans="2:9" ht="6.75" customHeight="1" thickBot="1" x14ac:dyDescent="0.25">
      <c r="B32" s="94"/>
      <c r="C32" s="95"/>
      <c r="D32" s="96"/>
      <c r="E32" s="54"/>
      <c r="F32" s="54"/>
      <c r="G32" s="54"/>
      <c r="H32" s="54"/>
      <c r="I32" s="55"/>
    </row>
    <row r="33" spans="2:9" ht="18" customHeight="1" thickBot="1" x14ac:dyDescent="0.25">
      <c r="B33" s="404" t="s">
        <v>30206</v>
      </c>
      <c r="C33" s="405"/>
      <c r="D33" s="405"/>
      <c r="E33" s="405"/>
      <c r="F33" s="405"/>
      <c r="G33" s="405"/>
      <c r="H33" s="405"/>
      <c r="I33" s="406"/>
    </row>
    <row r="34" spans="2:9" ht="7.5" customHeight="1" thickBot="1" x14ac:dyDescent="0.25">
      <c r="B34" s="97"/>
      <c r="C34" s="97"/>
      <c r="D34" s="97"/>
      <c r="E34" s="97"/>
      <c r="F34" s="97"/>
      <c r="G34" s="97"/>
      <c r="H34" s="97"/>
      <c r="I34" s="97"/>
    </row>
    <row r="35" spans="2:9" ht="24.75" customHeight="1" thickBot="1" x14ac:dyDescent="0.25">
      <c r="B35" s="407" t="s">
        <v>30207</v>
      </c>
      <c r="C35" s="310" t="s">
        <v>30208</v>
      </c>
      <c r="D35" s="310"/>
      <c r="E35" s="310"/>
      <c r="F35" s="310"/>
      <c r="G35" s="310"/>
      <c r="H35" s="410" t="s">
        <v>30209</v>
      </c>
      <c r="I35" s="413" t="s">
        <v>30210</v>
      </c>
    </row>
    <row r="36" spans="2:9" ht="11.25" customHeight="1" x14ac:dyDescent="0.2">
      <c r="B36" s="408"/>
      <c r="C36" s="416"/>
      <c r="D36" s="418" t="s">
        <v>30211</v>
      </c>
      <c r="E36" s="419"/>
      <c r="F36" s="419"/>
      <c r="G36" s="419"/>
      <c r="H36" s="411"/>
      <c r="I36" s="414"/>
    </row>
    <row r="37" spans="2:9" ht="13.5" thickBot="1" x14ac:dyDescent="0.25">
      <c r="B37" s="409"/>
      <c r="C37" s="417"/>
      <c r="D37" s="420"/>
      <c r="E37" s="420"/>
      <c r="F37" s="420"/>
      <c r="G37" s="420"/>
      <c r="H37" s="412"/>
      <c r="I37" s="415"/>
    </row>
    <row r="38" spans="2:9" ht="6.75" customHeight="1" x14ac:dyDescent="0.2">
      <c r="B38" s="27"/>
      <c r="C38" s="28"/>
      <c r="D38" s="29"/>
      <c r="E38" s="29"/>
      <c r="F38" s="29"/>
      <c r="G38" s="29"/>
      <c r="H38" s="85"/>
      <c r="I38" s="96"/>
    </row>
    <row r="39" spans="2:9" ht="14.25" customHeight="1" x14ac:dyDescent="0.2">
      <c r="B39" s="388" t="s">
        <v>30212</v>
      </c>
      <c r="C39" s="388"/>
      <c r="D39" s="388"/>
      <c r="E39" s="388"/>
      <c r="F39" s="388"/>
      <c r="G39" s="388"/>
      <c r="H39" s="388"/>
      <c r="I39" s="388"/>
    </row>
    <row r="40" spans="2:9" ht="14.25" customHeight="1" x14ac:dyDescent="0.2">
      <c r="B40" s="388" t="s">
        <v>30213</v>
      </c>
      <c r="C40" s="388"/>
      <c r="D40" s="388"/>
      <c r="E40" s="388"/>
      <c r="F40" s="388"/>
      <c r="G40" s="388"/>
      <c r="H40" s="388"/>
      <c r="I40" s="388"/>
    </row>
    <row r="41" spans="2:9" ht="14.25" customHeight="1" x14ac:dyDescent="0.2">
      <c r="B41" s="388" t="s">
        <v>30214</v>
      </c>
      <c r="C41" s="388"/>
      <c r="D41" s="388"/>
      <c r="E41" s="388"/>
      <c r="F41" s="388"/>
      <c r="G41" s="388"/>
      <c r="H41" s="388"/>
      <c r="I41" s="388"/>
    </row>
    <row r="42" spans="2:9" ht="14.25" customHeight="1" x14ac:dyDescent="0.2">
      <c r="B42" s="388" t="s">
        <v>30215</v>
      </c>
      <c r="C42" s="388"/>
      <c r="D42" s="388"/>
      <c r="E42" s="388"/>
      <c r="F42" s="388"/>
      <c r="G42" s="388"/>
      <c r="H42" s="388"/>
      <c r="I42" s="388"/>
    </row>
    <row r="43" spans="2:9" ht="6.75" customHeight="1" thickBot="1" x14ac:dyDescent="0.25">
      <c r="B43" s="27"/>
      <c r="C43" s="28"/>
      <c r="D43" s="29"/>
      <c r="E43" s="29"/>
      <c r="F43" s="29"/>
      <c r="G43" s="29"/>
      <c r="H43" s="85"/>
      <c r="I43" s="96"/>
    </row>
    <row r="44" spans="2:9" ht="13.5" thickTop="1" x14ac:dyDescent="0.2">
      <c r="G44" s="389" t="s">
        <v>30216</v>
      </c>
      <c r="H44" s="390"/>
      <c r="I44" s="393">
        <f>(ROUND((1+I16/100)*(1+I20/100)*(1+I24/100)/(1-I31/100),4))-1</f>
        <v>0.27750000000000008</v>
      </c>
    </row>
    <row r="45" spans="2:9" ht="13.5" thickBot="1" x14ac:dyDescent="0.25">
      <c r="B45" s="98"/>
      <c r="G45" s="391"/>
      <c r="H45" s="392"/>
      <c r="I45" s="394"/>
    </row>
    <row r="46" spans="2:9" ht="13.5" thickTop="1" x14ac:dyDescent="0.2"/>
  </sheetData>
  <sheetProtection algorithmName="SHA-512" hashValue="AxTiWpGSQN8xUMiZz3BgBkYOXNS8coL6z01Wc1UJfBNbRvZIbXtPp/+o3eSeN9dBwNpnoewFZRJqDNwyfdRyTg==" saltValue="AhRKqlRXPnovnUrRAtiW2Q==" spinCount="100000" sheet="1" objects="1" scenarios="1"/>
  <mergeCells count="32">
    <mergeCell ref="C2:I2"/>
    <mergeCell ref="C3:I3"/>
    <mergeCell ref="C4:I4"/>
    <mergeCell ref="B8:I8"/>
    <mergeCell ref="B10:I10"/>
    <mergeCell ref="B5:I5"/>
    <mergeCell ref="B11:H11"/>
    <mergeCell ref="B16:H16"/>
    <mergeCell ref="B17:I17"/>
    <mergeCell ref="B18:H18"/>
    <mergeCell ref="B20:H20"/>
    <mergeCell ref="B21:I21"/>
    <mergeCell ref="B22:H22"/>
    <mergeCell ref="B23:H23"/>
    <mergeCell ref="B24:H24"/>
    <mergeCell ref="B25:I25"/>
    <mergeCell ref="B26:H26"/>
    <mergeCell ref="B30:H30"/>
    <mergeCell ref="B31:H31"/>
    <mergeCell ref="B33:I33"/>
    <mergeCell ref="B35:B37"/>
    <mergeCell ref="C35:G35"/>
    <mergeCell ref="H35:H37"/>
    <mergeCell ref="I35:I37"/>
    <mergeCell ref="C36:C37"/>
    <mergeCell ref="D36:G37"/>
    <mergeCell ref="B39:I39"/>
    <mergeCell ref="B40:I40"/>
    <mergeCell ref="B41:I41"/>
    <mergeCell ref="B42:I42"/>
    <mergeCell ref="G44:H45"/>
    <mergeCell ref="I44:I45"/>
  </mergeCells>
  <printOptions horizontalCentered="1"/>
  <pageMargins left="0" right="0" top="0.78740157480314965" bottom="0.78740157480314965" header="0.31496062992125984" footer="0.19685039370078741"/>
  <pageSetup paperSize="9" fitToWidth="0" orientation="portrait" horizontalDpi="300" verticalDpi="300" r:id="rId1"/>
  <headerFooter alignWithMargins="0">
    <oddHeader>&amp;R&amp;8&amp;P / &amp;N</oddHeader>
  </headerFooter>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644F56-D646-4B70-87E2-4ED03D81B2FB}">
  <sheetPr>
    <pageSetUpPr fitToPage="1"/>
  </sheetPr>
  <dimension ref="A1:L93"/>
  <sheetViews>
    <sheetView view="pageBreakPreview" topLeftCell="B1" zoomScaleNormal="110" zoomScaleSheetLayoutView="100" workbookViewId="0">
      <selection activeCell="G18" sqref="G18"/>
    </sheetView>
  </sheetViews>
  <sheetFormatPr defaultColWidth="9.140625" defaultRowHeight="12.75" x14ac:dyDescent="0.2"/>
  <cols>
    <col min="1" max="1" width="9.140625" style="38" hidden="1" customWidth="1"/>
    <col min="2" max="2" width="3.42578125" style="38" customWidth="1"/>
    <col min="3" max="3" width="9.140625" style="38" bestFit="1" customWidth="1"/>
    <col min="4" max="4" width="63.28515625" style="38" bestFit="1" customWidth="1"/>
    <col min="5" max="5" width="7.28515625" style="38" bestFit="1" customWidth="1"/>
    <col min="6" max="6" width="11.85546875" style="285" bestFit="1" customWidth="1"/>
    <col min="7" max="7" width="12.85546875" style="38" bestFit="1" customWidth="1"/>
    <col min="8" max="8" width="18.42578125" style="38" bestFit="1" customWidth="1"/>
    <col min="9" max="9" width="13.28515625" style="38" customWidth="1"/>
    <col min="10" max="10" width="14.28515625" style="38" customWidth="1"/>
    <col min="11" max="11" width="9.140625" style="38"/>
    <col min="12" max="12" width="10.42578125" style="38" bestFit="1" customWidth="1"/>
    <col min="13" max="13" width="11.28515625" style="38" customWidth="1"/>
    <col min="14" max="16384" width="9.140625" style="38"/>
  </cols>
  <sheetData>
    <row r="1" spans="1:12" ht="13.5" thickBot="1" x14ac:dyDescent="0.25">
      <c r="B1" s="39"/>
      <c r="C1" s="39"/>
      <c r="D1" s="40"/>
      <c r="E1" s="41"/>
      <c r="F1" s="280"/>
      <c r="G1" s="41"/>
      <c r="H1" s="42"/>
      <c r="I1" s="43"/>
      <c r="J1" s="43"/>
    </row>
    <row r="2" spans="1:12" ht="23.25" customHeight="1" x14ac:dyDescent="0.25">
      <c r="B2" s="39"/>
      <c r="C2" s="454" t="s">
        <v>8</v>
      </c>
      <c r="D2" s="455"/>
      <c r="E2" s="455"/>
      <c r="F2" s="455"/>
      <c r="G2" s="455"/>
      <c r="H2" s="456"/>
      <c r="I2" s="43"/>
      <c r="J2" s="43"/>
    </row>
    <row r="3" spans="1:12" ht="18" x14ac:dyDescent="0.2">
      <c r="B3" s="39"/>
      <c r="C3" s="457" t="s">
        <v>9</v>
      </c>
      <c r="D3" s="458"/>
      <c r="E3" s="458"/>
      <c r="F3" s="458"/>
      <c r="G3" s="458"/>
      <c r="H3" s="459"/>
      <c r="I3" s="43"/>
      <c r="J3" s="43"/>
    </row>
    <row r="4" spans="1:12" ht="13.5" thickBot="1" x14ac:dyDescent="0.25">
      <c r="B4" s="39"/>
      <c r="C4" s="460" t="s">
        <v>30385</v>
      </c>
      <c r="D4" s="461"/>
      <c r="E4" s="461"/>
      <c r="F4" s="461"/>
      <c r="G4" s="461"/>
      <c r="H4" s="462"/>
      <c r="I4" s="43"/>
      <c r="J4" s="43"/>
    </row>
    <row r="5" spans="1:12" ht="32.25" customHeight="1" thickBot="1" x14ac:dyDescent="0.25">
      <c r="B5" s="39"/>
      <c r="C5" s="463" t="str">
        <f>'PLANILHA ORÇAMENTÁRIA'!B5</f>
        <v>OBJETO: REFORMA DA ESCOLA MUNICIPAL PROFESSORA SARAH FARIA BRAZ</v>
      </c>
      <c r="D5" s="464"/>
      <c r="E5" s="464"/>
      <c r="F5" s="465"/>
      <c r="G5" s="466" t="s">
        <v>30382</v>
      </c>
      <c r="H5" s="467"/>
      <c r="I5" s="43"/>
      <c r="J5" s="43"/>
    </row>
    <row r="6" spans="1:12" ht="6" customHeight="1" thickBot="1" x14ac:dyDescent="0.25">
      <c r="B6" s="39"/>
      <c r="C6" s="41"/>
      <c r="D6" s="40"/>
      <c r="E6" s="41"/>
      <c r="F6" s="280"/>
      <c r="G6" s="41"/>
      <c r="H6" s="42"/>
      <c r="I6" s="43"/>
      <c r="J6" s="43"/>
    </row>
    <row r="7" spans="1:12" x14ac:dyDescent="0.2">
      <c r="B7" s="39"/>
      <c r="C7" s="438" t="str">
        <f>'PLANILHA ORÇAMENTÁRIA'!B7</f>
        <v>EMPRESA:</v>
      </c>
      <c r="D7" s="439"/>
      <c r="E7" s="439"/>
      <c r="F7" s="440"/>
      <c r="G7" s="452" t="str">
        <f>'PLANILHA ORÇAMENTÁRIA'!G7:I7</f>
        <v>DATA BASE EMOP/SINAPI:</v>
      </c>
      <c r="H7" s="453"/>
      <c r="I7" s="43"/>
      <c r="J7" s="43"/>
    </row>
    <row r="8" spans="1:12" ht="13.5" thickBot="1" x14ac:dyDescent="0.25">
      <c r="B8" s="39"/>
      <c r="C8" s="441" t="str">
        <f>'PLANILHA ORÇAMENTÁRIA'!B8</f>
        <v>CNPJ:</v>
      </c>
      <c r="D8" s="442"/>
      <c r="E8" s="442"/>
      <c r="F8" s="443"/>
      <c r="G8" s="205" t="s">
        <v>33196</v>
      </c>
      <c r="H8" s="193" t="s">
        <v>22</v>
      </c>
      <c r="I8" s="43"/>
      <c r="J8" s="43"/>
    </row>
    <row r="9" spans="1:12" ht="13.5" thickBot="1" x14ac:dyDescent="0.25">
      <c r="B9" s="39"/>
      <c r="C9" s="444" t="str">
        <f>'PLANILHA ORÇAMENTÁRIA'!B9</f>
        <v>ENDEREÇO:</v>
      </c>
      <c r="D9" s="445"/>
      <c r="E9" s="445"/>
      <c r="F9" s="446"/>
      <c r="G9" s="149" t="s">
        <v>12</v>
      </c>
      <c r="H9" s="8">
        <f>'PLANILHA ORÇAMENTÁRIA'!I9</f>
        <v>0.27750000000000008</v>
      </c>
      <c r="I9" s="43"/>
      <c r="J9" s="43"/>
    </row>
    <row r="10" spans="1:12" ht="6" customHeight="1" thickBot="1" x14ac:dyDescent="0.25">
      <c r="B10" s="39"/>
      <c r="C10" s="39"/>
      <c r="D10" s="40"/>
      <c r="E10" s="41"/>
      <c r="F10" s="280"/>
      <c r="G10" s="41"/>
      <c r="H10" s="42"/>
      <c r="I10" s="43"/>
      <c r="J10" s="43"/>
      <c r="L10" s="44"/>
    </row>
    <row r="11" spans="1:12" ht="16.5" thickBot="1" x14ac:dyDescent="0.25">
      <c r="B11" s="39"/>
      <c r="C11" s="447" t="s">
        <v>33083</v>
      </c>
      <c r="D11" s="448"/>
      <c r="E11" s="448"/>
      <c r="F11" s="448"/>
      <c r="G11" s="448"/>
      <c r="H11" s="449"/>
      <c r="I11" s="43"/>
      <c r="J11" s="43"/>
    </row>
    <row r="12" spans="1:12" ht="6" customHeight="1" thickBot="1" x14ac:dyDescent="0.25">
      <c r="B12" s="43"/>
      <c r="C12" s="39"/>
      <c r="D12" s="40"/>
      <c r="E12" s="41"/>
      <c r="F12" s="281"/>
      <c r="G12" s="450"/>
      <c r="H12" s="450"/>
      <c r="I12" s="43"/>
      <c r="J12" s="43"/>
    </row>
    <row r="13" spans="1:12" ht="13.5" thickBot="1" x14ac:dyDescent="0.25">
      <c r="B13" s="43"/>
      <c r="C13" s="255"/>
      <c r="D13" s="451" t="s">
        <v>30376</v>
      </c>
      <c r="E13" s="451"/>
      <c r="F13" s="451"/>
      <c r="G13" s="256" t="s">
        <v>30377</v>
      </c>
      <c r="H13" s="257" t="s">
        <v>30378</v>
      </c>
      <c r="I13" s="43"/>
      <c r="J13" s="43"/>
    </row>
    <row r="14" spans="1:12" ht="6" customHeight="1" x14ac:dyDescent="0.2">
      <c r="B14" s="43"/>
      <c r="C14" s="39"/>
      <c r="D14" s="40"/>
      <c r="E14" s="41"/>
      <c r="F14" s="280"/>
      <c r="G14" s="41"/>
      <c r="H14" s="42"/>
      <c r="I14" s="43"/>
      <c r="J14" s="43"/>
    </row>
    <row r="15" spans="1:12" ht="13.5" thickBot="1" x14ac:dyDescent="0.25">
      <c r="B15" s="43"/>
      <c r="C15" s="275" t="s">
        <v>33211</v>
      </c>
      <c r="D15" s="276"/>
      <c r="E15" s="277"/>
      <c r="F15" s="282"/>
      <c r="G15" s="277"/>
      <c r="H15" s="278"/>
      <c r="I15" s="43"/>
      <c r="J15" s="43"/>
    </row>
    <row r="16" spans="1:12" ht="69" customHeight="1" thickBot="1" x14ac:dyDescent="0.25">
      <c r="A16" s="45" t="s">
        <v>26</v>
      </c>
      <c r="B16" s="46"/>
      <c r="C16" s="265" t="s">
        <v>26</v>
      </c>
      <c r="D16" s="434" t="s">
        <v>30527</v>
      </c>
      <c r="E16" s="434"/>
      <c r="F16" s="434"/>
      <c r="G16" s="264" t="s">
        <v>23</v>
      </c>
      <c r="H16" s="264">
        <f>ROUND(SUM(H18:H26),2)</f>
        <v>905.29</v>
      </c>
      <c r="I16" s="43"/>
      <c r="J16" s="43"/>
    </row>
    <row r="17" spans="2:10" ht="25.5" x14ac:dyDescent="0.2">
      <c r="B17" s="43"/>
      <c r="C17" s="258" t="s">
        <v>26077</v>
      </c>
      <c r="D17" s="259" t="s">
        <v>30379</v>
      </c>
      <c r="E17" s="260" t="s">
        <v>30377</v>
      </c>
      <c r="F17" s="283" t="s">
        <v>30383</v>
      </c>
      <c r="G17" s="261" t="s">
        <v>30380</v>
      </c>
      <c r="H17" s="262" t="s">
        <v>30381</v>
      </c>
      <c r="I17" s="43"/>
      <c r="J17" s="43"/>
    </row>
    <row r="18" spans="2:10" ht="25.5" x14ac:dyDescent="0.2">
      <c r="B18" s="39"/>
      <c r="C18" s="266" t="s">
        <v>30528</v>
      </c>
      <c r="D18" s="150" t="s">
        <v>30529</v>
      </c>
      <c r="E18" s="47" t="s">
        <v>24</v>
      </c>
      <c r="F18" s="284">
        <v>0.16</v>
      </c>
      <c r="G18" s="151">
        <v>14.32</v>
      </c>
      <c r="H18" s="48">
        <f>F18*G18</f>
        <v>2.2911999999999999</v>
      </c>
      <c r="I18" s="43"/>
      <c r="J18" s="43"/>
    </row>
    <row r="19" spans="2:10" ht="38.25" x14ac:dyDescent="0.2">
      <c r="B19" s="43"/>
      <c r="C19" s="266" t="s">
        <v>30530</v>
      </c>
      <c r="D19" s="152" t="s">
        <v>30531</v>
      </c>
      <c r="E19" s="47" t="s">
        <v>23</v>
      </c>
      <c r="F19" s="284">
        <v>1</v>
      </c>
      <c r="G19" s="151">
        <v>139.97999999999999</v>
      </c>
      <c r="H19" s="48">
        <f t="shared" ref="H19:H24" si="0">F19*G19</f>
        <v>139.97999999999999</v>
      </c>
      <c r="I19" s="43"/>
      <c r="J19" s="43"/>
    </row>
    <row r="20" spans="2:10" x14ac:dyDescent="0.2">
      <c r="B20" s="43"/>
      <c r="C20" s="266" t="s">
        <v>30532</v>
      </c>
      <c r="D20" s="152" t="s">
        <v>30533</v>
      </c>
      <c r="E20" s="47" t="s">
        <v>23</v>
      </c>
      <c r="F20" s="284">
        <v>1</v>
      </c>
      <c r="G20" s="151">
        <v>115.88</v>
      </c>
      <c r="H20" s="48">
        <f t="shared" si="0"/>
        <v>115.88</v>
      </c>
      <c r="I20" s="43"/>
      <c r="J20" s="43"/>
    </row>
    <row r="21" spans="2:10" x14ac:dyDescent="0.2">
      <c r="B21" s="43"/>
      <c r="C21" s="266" t="s">
        <v>30536</v>
      </c>
      <c r="D21" s="152" t="s">
        <v>30537</v>
      </c>
      <c r="E21" s="47" t="s">
        <v>25</v>
      </c>
      <c r="F21" s="284">
        <v>10.6</v>
      </c>
      <c r="G21" s="151">
        <v>8.14</v>
      </c>
      <c r="H21" s="48">
        <f t="shared" si="0"/>
        <v>86.284000000000006</v>
      </c>
      <c r="I21" s="43"/>
      <c r="J21" s="43"/>
    </row>
    <row r="22" spans="2:10" ht="25.5" x14ac:dyDescent="0.2">
      <c r="B22" s="43"/>
      <c r="C22" s="266" t="s">
        <v>30538</v>
      </c>
      <c r="D22" s="152" t="s">
        <v>30539</v>
      </c>
      <c r="E22" s="47" t="s">
        <v>21584</v>
      </c>
      <c r="F22" s="284">
        <v>0.84</v>
      </c>
      <c r="G22" s="151">
        <v>113.3</v>
      </c>
      <c r="H22" s="48">
        <f t="shared" si="0"/>
        <v>95.171999999999997</v>
      </c>
      <c r="I22" s="43"/>
      <c r="J22" s="43"/>
    </row>
    <row r="23" spans="2:10" ht="25.5" x14ac:dyDescent="0.2">
      <c r="B23" s="43"/>
      <c r="C23" s="266" t="s">
        <v>30540</v>
      </c>
      <c r="D23" s="152" t="s">
        <v>30541</v>
      </c>
      <c r="E23" s="47" t="s">
        <v>21584</v>
      </c>
      <c r="F23" s="284">
        <v>0.24199999999999999</v>
      </c>
      <c r="G23" s="151">
        <v>206.68</v>
      </c>
      <c r="H23" s="48">
        <f t="shared" si="0"/>
        <v>50.016559999999998</v>
      </c>
      <c r="I23" s="43"/>
      <c r="J23" s="43"/>
    </row>
    <row r="24" spans="2:10" ht="25.5" x14ac:dyDescent="0.2">
      <c r="B24" s="43"/>
      <c r="C24" s="266" t="s">
        <v>30542</v>
      </c>
      <c r="D24" s="152" t="s">
        <v>30543</v>
      </c>
      <c r="E24" s="47" t="s">
        <v>23</v>
      </c>
      <c r="F24" s="284">
        <v>2</v>
      </c>
      <c r="G24" s="151">
        <v>59.33</v>
      </c>
      <c r="H24" s="48">
        <f t="shared" si="0"/>
        <v>118.66</v>
      </c>
      <c r="I24" s="43"/>
      <c r="J24" s="43"/>
    </row>
    <row r="25" spans="2:10" ht="25.5" x14ac:dyDescent="0.2">
      <c r="B25" s="43"/>
      <c r="C25" s="266" t="s">
        <v>30584</v>
      </c>
      <c r="D25" s="152" t="s">
        <v>30534</v>
      </c>
      <c r="E25" s="47" t="s">
        <v>21642</v>
      </c>
      <c r="F25" s="284">
        <v>6.92</v>
      </c>
      <c r="G25" s="151">
        <v>24.92</v>
      </c>
      <c r="H25" s="48">
        <f>((F25*G25)+(F25*G25)*3%)</f>
        <v>177.61979200000002</v>
      </c>
      <c r="I25" s="43"/>
      <c r="J25" s="43"/>
    </row>
    <row r="26" spans="2:10" ht="25.5" x14ac:dyDescent="0.2">
      <c r="B26" s="43"/>
      <c r="C26" s="266" t="s">
        <v>30585</v>
      </c>
      <c r="D26" s="152" t="s">
        <v>30535</v>
      </c>
      <c r="E26" s="47" t="s">
        <v>21642</v>
      </c>
      <c r="F26" s="284">
        <v>6.92</v>
      </c>
      <c r="G26" s="151">
        <v>16.75</v>
      </c>
      <c r="H26" s="48">
        <f>((F26*G26)+(F26*G26)*3%)</f>
        <v>119.3873</v>
      </c>
      <c r="I26" s="43"/>
      <c r="J26" s="43"/>
    </row>
    <row r="27" spans="2:10" ht="6.75" customHeight="1" thickBot="1" x14ac:dyDescent="0.25"/>
    <row r="28" spans="2:10" ht="88.5" customHeight="1" thickBot="1" x14ac:dyDescent="0.25">
      <c r="C28" s="255" t="s">
        <v>30580</v>
      </c>
      <c r="D28" s="435" t="s">
        <v>30586</v>
      </c>
      <c r="E28" s="436"/>
      <c r="F28" s="437"/>
      <c r="G28" s="263" t="s">
        <v>23</v>
      </c>
      <c r="H28" s="264">
        <f>ROUND(SUM(H30:H38),2)</f>
        <v>950.3</v>
      </c>
    </row>
    <row r="29" spans="2:10" ht="25.5" x14ac:dyDescent="0.2">
      <c r="C29" s="258" t="s">
        <v>26077</v>
      </c>
      <c r="D29" s="259" t="s">
        <v>30379</v>
      </c>
      <c r="E29" s="260" t="s">
        <v>30377</v>
      </c>
      <c r="F29" s="283" t="s">
        <v>30383</v>
      </c>
      <c r="G29" s="261" t="s">
        <v>30380</v>
      </c>
      <c r="H29" s="262" t="s">
        <v>30381</v>
      </c>
    </row>
    <row r="30" spans="2:10" ht="25.5" x14ac:dyDescent="0.2">
      <c r="C30" s="266" t="s">
        <v>30528</v>
      </c>
      <c r="D30" s="150" t="s">
        <v>30588</v>
      </c>
      <c r="E30" s="47" t="s">
        <v>24</v>
      </c>
      <c r="F30" s="284">
        <v>0.16</v>
      </c>
      <c r="G30" s="151">
        <f>G18</f>
        <v>14.32</v>
      </c>
      <c r="H30" s="48">
        <f>F30*G30</f>
        <v>2.2911999999999999</v>
      </c>
    </row>
    <row r="31" spans="2:10" ht="38.25" x14ac:dyDescent="0.2">
      <c r="C31" s="266" t="s">
        <v>30530</v>
      </c>
      <c r="D31" s="152" t="s">
        <v>30531</v>
      </c>
      <c r="E31" s="47" t="s">
        <v>23</v>
      </c>
      <c r="F31" s="284">
        <v>1</v>
      </c>
      <c r="G31" s="151">
        <f>G19</f>
        <v>139.97999999999999</v>
      </c>
      <c r="H31" s="48">
        <f t="shared" ref="H31:H36" si="1">F31*G31</f>
        <v>139.97999999999999</v>
      </c>
    </row>
    <row r="32" spans="2:10" x14ac:dyDescent="0.2">
      <c r="C32" s="266" t="s">
        <v>30536</v>
      </c>
      <c r="D32" s="152" t="s">
        <v>30537</v>
      </c>
      <c r="E32" s="47" t="s">
        <v>25</v>
      </c>
      <c r="F32" s="284">
        <v>10.8</v>
      </c>
      <c r="G32" s="151">
        <f>G21</f>
        <v>8.14</v>
      </c>
      <c r="H32" s="48">
        <f t="shared" si="1"/>
        <v>87.912000000000006</v>
      </c>
    </row>
    <row r="33" spans="3:8" ht="25.5" x14ac:dyDescent="0.2">
      <c r="C33" s="266" t="s">
        <v>30538</v>
      </c>
      <c r="D33" s="152" t="s">
        <v>30539</v>
      </c>
      <c r="E33" s="47" t="s">
        <v>21584</v>
      </c>
      <c r="F33" s="284">
        <v>0.94499999999999995</v>
      </c>
      <c r="G33" s="151">
        <f>G22</f>
        <v>113.3</v>
      </c>
      <c r="H33" s="48">
        <f t="shared" si="1"/>
        <v>107.06849999999999</v>
      </c>
    </row>
    <row r="34" spans="3:8" ht="25.5" x14ac:dyDescent="0.2">
      <c r="C34" s="266" t="s">
        <v>30540</v>
      </c>
      <c r="D34" s="152" t="s">
        <v>30541</v>
      </c>
      <c r="E34" s="47" t="s">
        <v>21584</v>
      </c>
      <c r="F34" s="284">
        <v>0.24199999999999999</v>
      </c>
      <c r="G34" s="151">
        <f>G23</f>
        <v>206.68</v>
      </c>
      <c r="H34" s="48">
        <f t="shared" si="1"/>
        <v>50.016559999999998</v>
      </c>
    </row>
    <row r="35" spans="3:8" x14ac:dyDescent="0.2">
      <c r="C35" s="266" t="s">
        <v>30589</v>
      </c>
      <c r="D35" s="152" t="s">
        <v>30590</v>
      </c>
      <c r="E35" s="47" t="s">
        <v>23</v>
      </c>
      <c r="F35" s="284">
        <v>1</v>
      </c>
      <c r="G35" s="151">
        <v>143.07</v>
      </c>
      <c r="H35" s="48">
        <f t="shared" si="1"/>
        <v>143.07</v>
      </c>
    </row>
    <row r="36" spans="3:8" ht="25.5" x14ac:dyDescent="0.2">
      <c r="C36" s="266" t="s">
        <v>30542</v>
      </c>
      <c r="D36" s="152" t="s">
        <v>30543</v>
      </c>
      <c r="E36" s="47" t="s">
        <v>23</v>
      </c>
      <c r="F36" s="284">
        <v>2</v>
      </c>
      <c r="G36" s="151">
        <f>G24</f>
        <v>59.33</v>
      </c>
      <c r="H36" s="48">
        <f t="shared" si="1"/>
        <v>118.66</v>
      </c>
    </row>
    <row r="37" spans="3:8" ht="25.5" x14ac:dyDescent="0.2">
      <c r="C37" s="266" t="s">
        <v>30584</v>
      </c>
      <c r="D37" s="152" t="s">
        <v>30534</v>
      </c>
      <c r="E37" s="47" t="s">
        <v>21642</v>
      </c>
      <c r="F37" s="284">
        <v>7.02</v>
      </c>
      <c r="G37" s="151">
        <f>G25</f>
        <v>24.92</v>
      </c>
      <c r="H37" s="48">
        <f>((F37*G37)+(F37*G37)*3%)</f>
        <v>180.18655200000001</v>
      </c>
    </row>
    <row r="38" spans="3:8" ht="25.5" x14ac:dyDescent="0.2">
      <c r="C38" s="266" t="s">
        <v>30585</v>
      </c>
      <c r="D38" s="152" t="s">
        <v>30535</v>
      </c>
      <c r="E38" s="47" t="s">
        <v>21642</v>
      </c>
      <c r="F38" s="284">
        <v>7.02</v>
      </c>
      <c r="G38" s="151">
        <f>G26</f>
        <v>16.75</v>
      </c>
      <c r="H38" s="48">
        <f>((F38*G38)+(F38*G38)*3%)</f>
        <v>121.11255</v>
      </c>
    </row>
    <row r="39" spans="3:8" ht="6.75" customHeight="1" thickBot="1" x14ac:dyDescent="0.25"/>
    <row r="40" spans="3:8" ht="69" customHeight="1" thickBot="1" x14ac:dyDescent="0.25">
      <c r="C40" s="265" t="s">
        <v>30581</v>
      </c>
      <c r="D40" s="434" t="s">
        <v>30591</v>
      </c>
      <c r="E40" s="434"/>
      <c r="F40" s="434"/>
      <c r="G40" s="264" t="s">
        <v>23</v>
      </c>
      <c r="H40" s="264">
        <f>ROUND(SUM(H42:H46),2)</f>
        <v>463.6</v>
      </c>
    </row>
    <row r="41" spans="3:8" ht="25.5" x14ac:dyDescent="0.2">
      <c r="C41" s="258" t="s">
        <v>26077</v>
      </c>
      <c r="D41" s="259" t="s">
        <v>30379</v>
      </c>
      <c r="E41" s="260" t="s">
        <v>30377</v>
      </c>
      <c r="F41" s="283" t="s">
        <v>30383</v>
      </c>
      <c r="G41" s="261" t="s">
        <v>30380</v>
      </c>
      <c r="H41" s="262" t="s">
        <v>30381</v>
      </c>
    </row>
    <row r="42" spans="3:8" ht="25.5" x14ac:dyDescent="0.2">
      <c r="C42" s="266" t="s">
        <v>30528</v>
      </c>
      <c r="D42" s="150" t="s">
        <v>30588</v>
      </c>
      <c r="E42" s="47" t="s">
        <v>24</v>
      </c>
      <c r="F42" s="284">
        <v>0.16</v>
      </c>
      <c r="G42" s="151">
        <f>G18</f>
        <v>14.32</v>
      </c>
      <c r="H42" s="48">
        <f>F42*G42</f>
        <v>2.2911999999999999</v>
      </c>
    </row>
    <row r="43" spans="3:8" x14ac:dyDescent="0.2">
      <c r="C43" s="266" t="s">
        <v>30532</v>
      </c>
      <c r="D43" s="152" t="s">
        <v>30533</v>
      </c>
      <c r="E43" s="47" t="s">
        <v>23</v>
      </c>
      <c r="F43" s="284">
        <v>1</v>
      </c>
      <c r="G43" s="151">
        <v>115.88</v>
      </c>
      <c r="H43" s="48">
        <f t="shared" ref="H43:H44" si="2">F43*G43</f>
        <v>115.88</v>
      </c>
    </row>
    <row r="44" spans="3:8" x14ac:dyDescent="0.2">
      <c r="C44" s="266" t="s">
        <v>30536</v>
      </c>
      <c r="D44" s="152" t="s">
        <v>30537</v>
      </c>
      <c r="E44" s="47" t="s">
        <v>25</v>
      </c>
      <c r="F44" s="284">
        <v>10.8</v>
      </c>
      <c r="G44" s="151">
        <f>G21</f>
        <v>8.14</v>
      </c>
      <c r="H44" s="48">
        <f t="shared" si="2"/>
        <v>87.912000000000006</v>
      </c>
    </row>
    <row r="45" spans="3:8" ht="25.5" x14ac:dyDescent="0.2">
      <c r="C45" s="266" t="s">
        <v>30584</v>
      </c>
      <c r="D45" s="152" t="s">
        <v>30534</v>
      </c>
      <c r="E45" s="47" t="s">
        <v>21642</v>
      </c>
      <c r="F45" s="284">
        <v>6</v>
      </c>
      <c r="G45" s="151">
        <f>G25</f>
        <v>24.92</v>
      </c>
      <c r="H45" s="48">
        <f>((F45*G45)+(F45*G45)*3%)</f>
        <v>154.00560000000002</v>
      </c>
    </row>
    <row r="46" spans="3:8" ht="25.5" x14ac:dyDescent="0.2">
      <c r="C46" s="266" t="s">
        <v>30585</v>
      </c>
      <c r="D46" s="152" t="s">
        <v>30535</v>
      </c>
      <c r="E46" s="47" t="s">
        <v>21642</v>
      </c>
      <c r="F46" s="284">
        <v>6</v>
      </c>
      <c r="G46" s="151">
        <f>G26</f>
        <v>16.75</v>
      </c>
      <c r="H46" s="48">
        <f>((F46*G46)+(F46*G46)*3%)</f>
        <v>103.515</v>
      </c>
    </row>
    <row r="47" spans="3:8" ht="6.75" customHeight="1" thickBot="1" x14ac:dyDescent="0.25"/>
    <row r="48" spans="3:8" ht="69" customHeight="1" thickBot="1" x14ac:dyDescent="0.25">
      <c r="C48" s="265" t="s">
        <v>30582</v>
      </c>
      <c r="D48" s="434" t="s">
        <v>30592</v>
      </c>
      <c r="E48" s="434"/>
      <c r="F48" s="434"/>
      <c r="G48" s="264" t="s">
        <v>23</v>
      </c>
      <c r="H48" s="264">
        <f>ROUND(SUM(H50:H54),2)</f>
        <v>490.79</v>
      </c>
    </row>
    <row r="49" spans="3:8" ht="25.5" x14ac:dyDescent="0.2">
      <c r="C49" s="258" t="s">
        <v>26077</v>
      </c>
      <c r="D49" s="259" t="s">
        <v>30379</v>
      </c>
      <c r="E49" s="260" t="s">
        <v>30377</v>
      </c>
      <c r="F49" s="283" t="s">
        <v>30383</v>
      </c>
      <c r="G49" s="261" t="s">
        <v>30380</v>
      </c>
      <c r="H49" s="262" t="s">
        <v>30381</v>
      </c>
    </row>
    <row r="50" spans="3:8" ht="25.5" x14ac:dyDescent="0.2">
      <c r="C50" s="266" t="s">
        <v>30587</v>
      </c>
      <c r="D50" s="150" t="s">
        <v>30588</v>
      </c>
      <c r="E50" s="47" t="s">
        <v>24</v>
      </c>
      <c r="F50" s="284">
        <v>0.16</v>
      </c>
      <c r="G50" s="151">
        <f>G42</f>
        <v>14.32</v>
      </c>
      <c r="H50" s="48">
        <f>F50*G50</f>
        <v>2.2911999999999999</v>
      </c>
    </row>
    <row r="51" spans="3:8" x14ac:dyDescent="0.2">
      <c r="C51" s="266" t="s">
        <v>30536</v>
      </c>
      <c r="D51" s="152" t="s">
        <v>30537</v>
      </c>
      <c r="E51" s="47" t="s">
        <v>25</v>
      </c>
      <c r="F51" s="284">
        <v>10.8</v>
      </c>
      <c r="G51" s="151">
        <f>G44</f>
        <v>8.14</v>
      </c>
      <c r="H51" s="48">
        <f t="shared" ref="H51" si="3">F51*G51</f>
        <v>87.912000000000006</v>
      </c>
    </row>
    <row r="52" spans="3:8" x14ac:dyDescent="0.2">
      <c r="C52" s="266" t="s">
        <v>30589</v>
      </c>
      <c r="D52" s="152" t="s">
        <v>30590</v>
      </c>
      <c r="E52" s="47" t="s">
        <v>23</v>
      </c>
      <c r="F52" s="284">
        <v>1</v>
      </c>
      <c r="G52" s="151">
        <f>G35</f>
        <v>143.07</v>
      </c>
      <c r="H52" s="48">
        <f>F52*G52</f>
        <v>143.07</v>
      </c>
    </row>
    <row r="53" spans="3:8" ht="25.5" x14ac:dyDescent="0.2">
      <c r="C53" s="266" t="s">
        <v>30584</v>
      </c>
      <c r="D53" s="152" t="s">
        <v>30534</v>
      </c>
      <c r="E53" s="47" t="s">
        <v>21642</v>
      </c>
      <c r="F53" s="284">
        <v>6</v>
      </c>
      <c r="G53" s="151">
        <f>G45</f>
        <v>24.92</v>
      </c>
      <c r="H53" s="48">
        <f>((F53*G53)+(F53*G53)*3%)</f>
        <v>154.00560000000002</v>
      </c>
    </row>
    <row r="54" spans="3:8" ht="25.5" x14ac:dyDescent="0.2">
      <c r="C54" s="266" t="s">
        <v>30585</v>
      </c>
      <c r="D54" s="152" t="s">
        <v>30535</v>
      </c>
      <c r="E54" s="47" t="s">
        <v>21642</v>
      </c>
      <c r="F54" s="284">
        <v>6</v>
      </c>
      <c r="G54" s="151">
        <f>G46</f>
        <v>16.75</v>
      </c>
      <c r="H54" s="48">
        <f>((F54*G54)+(F54*G54)*3%)</f>
        <v>103.515</v>
      </c>
    </row>
    <row r="55" spans="3:8" ht="6.75" customHeight="1" thickBot="1" x14ac:dyDescent="0.25"/>
    <row r="56" spans="3:8" ht="69" customHeight="1" thickBot="1" x14ac:dyDescent="0.25">
      <c r="C56" s="265" t="s">
        <v>30583</v>
      </c>
      <c r="D56" s="434" t="s">
        <v>30593</v>
      </c>
      <c r="E56" s="434"/>
      <c r="F56" s="434"/>
      <c r="G56" s="264" t="s">
        <v>23</v>
      </c>
      <c r="H56" s="264">
        <f>ROUND(SUM(H58:H62),2)</f>
        <v>815.54</v>
      </c>
    </row>
    <row r="57" spans="3:8" ht="25.5" x14ac:dyDescent="0.2">
      <c r="C57" s="258" t="s">
        <v>26077</v>
      </c>
      <c r="D57" s="259" t="s">
        <v>30379</v>
      </c>
      <c r="E57" s="260" t="s">
        <v>30377</v>
      </c>
      <c r="F57" s="283" t="s">
        <v>30383</v>
      </c>
      <c r="G57" s="261" t="s">
        <v>30380</v>
      </c>
      <c r="H57" s="262" t="s">
        <v>30381</v>
      </c>
    </row>
    <row r="58" spans="3:8" ht="25.5" x14ac:dyDescent="0.2">
      <c r="C58" s="266" t="s">
        <v>30587</v>
      </c>
      <c r="D58" s="150" t="s">
        <v>30588</v>
      </c>
      <c r="E58" s="47" t="s">
        <v>24</v>
      </c>
      <c r="F58" s="284">
        <v>0.16</v>
      </c>
      <c r="G58" s="151">
        <f>G50</f>
        <v>14.32</v>
      </c>
      <c r="H58" s="48">
        <f>F58*G58</f>
        <v>2.2911999999999999</v>
      </c>
    </row>
    <row r="59" spans="3:8" x14ac:dyDescent="0.2">
      <c r="C59" s="266" t="s">
        <v>30532</v>
      </c>
      <c r="D59" s="152" t="s">
        <v>30594</v>
      </c>
      <c r="E59" s="47" t="s">
        <v>23</v>
      </c>
      <c r="F59" s="284">
        <v>2</v>
      </c>
      <c r="G59" s="151">
        <f>G43</f>
        <v>115.88</v>
      </c>
      <c r="H59" s="48">
        <f t="shared" ref="H59:H60" si="4">F59*G59</f>
        <v>231.76</v>
      </c>
    </row>
    <row r="60" spans="3:8" x14ac:dyDescent="0.2">
      <c r="C60" s="266" t="s">
        <v>30536</v>
      </c>
      <c r="D60" s="152" t="s">
        <v>30537</v>
      </c>
      <c r="E60" s="47" t="s">
        <v>25</v>
      </c>
      <c r="F60" s="284">
        <v>10.8</v>
      </c>
      <c r="G60" s="151">
        <f>G51</f>
        <v>8.14</v>
      </c>
      <c r="H60" s="48">
        <f t="shared" si="4"/>
        <v>87.912000000000006</v>
      </c>
    </row>
    <row r="61" spans="3:8" ht="25.5" x14ac:dyDescent="0.2">
      <c r="C61" s="266" t="s">
        <v>30584</v>
      </c>
      <c r="D61" s="152" t="s">
        <v>30534</v>
      </c>
      <c r="E61" s="47" t="s">
        <v>21642</v>
      </c>
      <c r="F61" s="284">
        <v>11.5</v>
      </c>
      <c r="G61" s="151">
        <f>G53</f>
        <v>24.92</v>
      </c>
      <c r="H61" s="48">
        <f>((F61*G61)+(F61*G61)*3%)</f>
        <v>295.17740000000003</v>
      </c>
    </row>
    <row r="62" spans="3:8" ht="25.5" x14ac:dyDescent="0.2">
      <c r="C62" s="266" t="s">
        <v>30585</v>
      </c>
      <c r="D62" s="152" t="s">
        <v>30535</v>
      </c>
      <c r="E62" s="47" t="s">
        <v>21642</v>
      </c>
      <c r="F62" s="284">
        <v>11.5</v>
      </c>
      <c r="G62" s="151">
        <f>G54</f>
        <v>16.75</v>
      </c>
      <c r="H62" s="48">
        <f>((F62*G62)+(F62*G62)*3%)</f>
        <v>198.40375</v>
      </c>
    </row>
    <row r="63" spans="3:8" ht="6.75" customHeight="1" thickBot="1" x14ac:dyDescent="0.25"/>
    <row r="64" spans="3:8" ht="69" customHeight="1" thickBot="1" x14ac:dyDescent="0.25">
      <c r="C64" s="265" t="s">
        <v>30704</v>
      </c>
      <c r="D64" s="434" t="s">
        <v>33042</v>
      </c>
      <c r="E64" s="434"/>
      <c r="F64" s="434"/>
      <c r="G64" s="264" t="s">
        <v>21584</v>
      </c>
      <c r="H64" s="264">
        <f>ROUND(SUM(H66:H71),2)</f>
        <v>43.34</v>
      </c>
    </row>
    <row r="65" spans="3:9" ht="25.5" x14ac:dyDescent="0.2">
      <c r="C65" s="258" t="s">
        <v>26077</v>
      </c>
      <c r="D65" s="259" t="s">
        <v>30379</v>
      </c>
      <c r="E65" s="260" t="s">
        <v>30377</v>
      </c>
      <c r="F65" s="283" t="s">
        <v>30383</v>
      </c>
      <c r="G65" s="261" t="s">
        <v>30380</v>
      </c>
      <c r="H65" s="262" t="s">
        <v>30381</v>
      </c>
    </row>
    <row r="66" spans="3:9" x14ac:dyDescent="0.2">
      <c r="C66" s="266" t="s">
        <v>30705</v>
      </c>
      <c r="D66" s="150" t="s">
        <v>30710</v>
      </c>
      <c r="E66" s="47" t="s">
        <v>30713</v>
      </c>
      <c r="F66" s="284">
        <v>4.5999999999999999E-2</v>
      </c>
      <c r="G66" s="151">
        <v>116.44</v>
      </c>
      <c r="H66" s="48">
        <f>F66*G66</f>
        <v>5.3562399999999997</v>
      </c>
    </row>
    <row r="67" spans="3:9" ht="25.5" x14ac:dyDescent="0.2">
      <c r="C67" s="266" t="s">
        <v>30706</v>
      </c>
      <c r="D67" s="152" t="s">
        <v>33043</v>
      </c>
      <c r="E67" s="47" t="s">
        <v>30715</v>
      </c>
      <c r="F67" s="284">
        <v>1.2E-2</v>
      </c>
      <c r="G67" s="151">
        <v>389.54</v>
      </c>
      <c r="H67" s="48">
        <f t="shared" ref="H67:H69" si="5">F67*G67</f>
        <v>4.67448</v>
      </c>
    </row>
    <row r="68" spans="3:9" ht="25.5" x14ac:dyDescent="0.2">
      <c r="C68" s="266" t="s">
        <v>30707</v>
      </c>
      <c r="D68" s="152" t="s">
        <v>30711</v>
      </c>
      <c r="E68" s="47" t="s">
        <v>30714</v>
      </c>
      <c r="F68" s="284">
        <v>0.04</v>
      </c>
      <c r="G68" s="151">
        <v>29.78</v>
      </c>
      <c r="H68" s="48">
        <f t="shared" si="5"/>
        <v>1.1912</v>
      </c>
    </row>
    <row r="69" spans="3:9" x14ac:dyDescent="0.2">
      <c r="C69" s="266" t="s">
        <v>30708</v>
      </c>
      <c r="D69" s="152" t="s">
        <v>30712</v>
      </c>
      <c r="E69" s="47" t="s">
        <v>30715</v>
      </c>
      <c r="F69" s="284">
        <v>2</v>
      </c>
      <c r="G69" s="151">
        <v>0.63</v>
      </c>
      <c r="H69" s="48">
        <f t="shared" si="5"/>
        <v>1.26</v>
      </c>
    </row>
    <row r="70" spans="3:9" ht="25.5" x14ac:dyDescent="0.2">
      <c r="C70" s="266" t="s">
        <v>30709</v>
      </c>
      <c r="D70" s="152" t="s">
        <v>30716</v>
      </c>
      <c r="E70" s="47" t="s">
        <v>21642</v>
      </c>
      <c r="F70" s="284">
        <v>0.95</v>
      </c>
      <c r="G70" s="151">
        <v>23.16</v>
      </c>
      <c r="H70" s="48">
        <f>((F70*G70)+(F70*G70)*3%)</f>
        <v>22.66206</v>
      </c>
    </row>
    <row r="71" spans="3:9" ht="25.5" x14ac:dyDescent="0.2">
      <c r="C71" s="266" t="s">
        <v>30585</v>
      </c>
      <c r="D71" s="152" t="s">
        <v>30535</v>
      </c>
      <c r="E71" s="47" t="s">
        <v>21642</v>
      </c>
      <c r="F71" s="284">
        <v>0.47499999999999998</v>
      </c>
      <c r="G71" s="151">
        <v>16.75</v>
      </c>
      <c r="H71" s="48">
        <f>((F71*G71)+(F71*G71)*3%)</f>
        <v>8.1949375</v>
      </c>
    </row>
    <row r="72" spans="3:9" ht="6.75" customHeight="1" thickBot="1" x14ac:dyDescent="0.25"/>
    <row r="73" spans="3:9" ht="48.75" customHeight="1" thickBot="1" x14ac:dyDescent="0.25">
      <c r="C73" s="265" t="s">
        <v>33198</v>
      </c>
      <c r="D73" s="434" t="s">
        <v>33199</v>
      </c>
      <c r="E73" s="434"/>
      <c r="F73" s="434"/>
      <c r="G73" s="264" t="s">
        <v>21584</v>
      </c>
      <c r="H73" s="264">
        <f>ROUND(SUM(H75:H79),2)</f>
        <v>58.19</v>
      </c>
      <c r="I73" s="279" t="s">
        <v>33232</v>
      </c>
    </row>
    <row r="74" spans="3:9" ht="25.5" x14ac:dyDescent="0.2">
      <c r="C74" s="258" t="s">
        <v>26077</v>
      </c>
      <c r="D74" s="259" t="s">
        <v>30379</v>
      </c>
      <c r="E74" s="260" t="s">
        <v>30377</v>
      </c>
      <c r="F74" s="283" t="s">
        <v>30383</v>
      </c>
      <c r="G74" s="261" t="s">
        <v>30380</v>
      </c>
      <c r="H74" s="262" t="s">
        <v>30381</v>
      </c>
    </row>
    <row r="75" spans="3:9" ht="25.5" x14ac:dyDescent="0.2">
      <c r="C75" s="266" t="s">
        <v>33200</v>
      </c>
      <c r="D75" s="150" t="s">
        <v>33205</v>
      </c>
      <c r="E75" s="47" t="s">
        <v>21584</v>
      </c>
      <c r="F75" s="284">
        <v>1.0363</v>
      </c>
      <c r="G75" s="151">
        <v>28.34</v>
      </c>
      <c r="H75" s="48">
        <f>F75*G75</f>
        <v>29.368742000000001</v>
      </c>
    </row>
    <row r="76" spans="3:9" ht="25.5" x14ac:dyDescent="0.2">
      <c r="C76" s="266" t="s">
        <v>33201</v>
      </c>
      <c r="D76" s="152" t="s">
        <v>33206</v>
      </c>
      <c r="E76" s="47" t="s">
        <v>33210</v>
      </c>
      <c r="F76" s="284">
        <v>2.0400000000000001E-2</v>
      </c>
      <c r="G76" s="151">
        <v>34.090000000000003</v>
      </c>
      <c r="H76" s="48">
        <f t="shared" ref="H76:H79" si="6">F76*G76</f>
        <v>0.69543600000000017</v>
      </c>
    </row>
    <row r="77" spans="3:9" ht="25.5" x14ac:dyDescent="0.2">
      <c r="C77" s="266" t="s">
        <v>33202</v>
      </c>
      <c r="D77" s="152" t="s">
        <v>33207</v>
      </c>
      <c r="E77" s="47" t="s">
        <v>33210</v>
      </c>
      <c r="F77" s="284">
        <v>3.3599999999999998E-2</v>
      </c>
      <c r="G77" s="151">
        <v>58.44</v>
      </c>
      <c r="H77" s="48">
        <f t="shared" si="6"/>
        <v>1.9635839999999998</v>
      </c>
    </row>
    <row r="78" spans="3:9" ht="38.25" x14ac:dyDescent="0.2">
      <c r="C78" s="266" t="s">
        <v>33203</v>
      </c>
      <c r="D78" s="152" t="s">
        <v>33208</v>
      </c>
      <c r="E78" s="47" t="s">
        <v>24</v>
      </c>
      <c r="F78" s="284">
        <v>6.1609999999999998E-2</v>
      </c>
      <c r="G78" s="151">
        <v>30.78</v>
      </c>
      <c r="H78" s="48">
        <f t="shared" si="6"/>
        <v>1.8963558</v>
      </c>
    </row>
    <row r="79" spans="3:9" ht="25.5" x14ac:dyDescent="0.2">
      <c r="C79" s="266" t="s">
        <v>33204</v>
      </c>
      <c r="D79" s="152" t="s">
        <v>33209</v>
      </c>
      <c r="E79" s="47" t="s">
        <v>21642</v>
      </c>
      <c r="F79" s="284">
        <v>0.69679999999999997</v>
      </c>
      <c r="G79" s="151">
        <v>34.82</v>
      </c>
      <c r="H79" s="48">
        <f t="shared" si="6"/>
        <v>24.262575999999999</v>
      </c>
    </row>
    <row r="80" spans="3:9" ht="6.75" customHeight="1" thickBot="1" x14ac:dyDescent="0.25"/>
    <row r="81" spans="3:8" ht="51.75" customHeight="1" thickBot="1" x14ac:dyDescent="0.25">
      <c r="C81" s="265" t="s">
        <v>33225</v>
      </c>
      <c r="D81" s="434" t="s">
        <v>33241</v>
      </c>
      <c r="E81" s="434"/>
      <c r="F81" s="434"/>
      <c r="G81" s="264" t="s">
        <v>21584</v>
      </c>
      <c r="H81" s="264">
        <f>ROUND(SUM(H83:H86),2)</f>
        <v>19.47</v>
      </c>
    </row>
    <row r="82" spans="3:8" ht="25.5" x14ac:dyDescent="0.2">
      <c r="C82" s="258" t="s">
        <v>26077</v>
      </c>
      <c r="D82" s="259" t="s">
        <v>30379</v>
      </c>
      <c r="E82" s="260" t="s">
        <v>30377</v>
      </c>
      <c r="F82" s="283" t="s">
        <v>30383</v>
      </c>
      <c r="G82" s="261" t="s">
        <v>30380</v>
      </c>
      <c r="H82" s="262" t="s">
        <v>30381</v>
      </c>
    </row>
    <row r="83" spans="3:8" ht="25.5" x14ac:dyDescent="0.2">
      <c r="C83" s="266" t="s">
        <v>33244</v>
      </c>
      <c r="D83" s="152" t="s">
        <v>33242</v>
      </c>
      <c r="E83" s="47" t="s">
        <v>21584</v>
      </c>
      <c r="F83" s="284">
        <v>1.18</v>
      </c>
      <c r="G83" s="151">
        <v>9.1</v>
      </c>
      <c r="H83" s="48">
        <f>F83*G83</f>
        <v>10.738</v>
      </c>
    </row>
    <row r="84" spans="3:8" ht="26.25" customHeight="1" x14ac:dyDescent="0.2">
      <c r="C84" s="266" t="s">
        <v>33245</v>
      </c>
      <c r="D84" s="150" t="s">
        <v>33243</v>
      </c>
      <c r="E84" s="47" t="s">
        <v>33246</v>
      </c>
      <c r="F84" s="284">
        <v>0.88</v>
      </c>
      <c r="G84" s="151">
        <v>1.35</v>
      </c>
      <c r="H84" s="48">
        <f>F84*G84</f>
        <v>1.1880000000000002</v>
      </c>
    </row>
    <row r="85" spans="3:8" ht="25.5" x14ac:dyDescent="0.2">
      <c r="C85" s="266" t="s">
        <v>33247</v>
      </c>
      <c r="D85" s="152" t="s">
        <v>33248</v>
      </c>
      <c r="E85" s="47" t="s">
        <v>21642</v>
      </c>
      <c r="F85" s="284">
        <v>0.183</v>
      </c>
      <c r="G85" s="151">
        <v>23.16</v>
      </c>
      <c r="H85" s="48">
        <f>((F85*G85)+((F85*G85)*3%))</f>
        <v>4.3654283999999999</v>
      </c>
    </row>
    <row r="86" spans="3:8" ht="25.5" x14ac:dyDescent="0.2">
      <c r="C86" s="266" t="s">
        <v>30585</v>
      </c>
      <c r="D86" s="152" t="s">
        <v>30535</v>
      </c>
      <c r="E86" s="47" t="s">
        <v>21642</v>
      </c>
      <c r="F86" s="284">
        <v>0.184</v>
      </c>
      <c r="G86" s="151">
        <v>16.75</v>
      </c>
      <c r="H86" s="48">
        <f>((F86*G86)+(F86*G86)*3%)</f>
        <v>3.1744599999999998</v>
      </c>
    </row>
    <row r="87" spans="3:8" ht="6.75" customHeight="1" thickBot="1" x14ac:dyDescent="0.25"/>
    <row r="88" spans="3:8" ht="40.5" customHeight="1" thickBot="1" x14ac:dyDescent="0.25">
      <c r="C88" s="265" t="s">
        <v>33240</v>
      </c>
      <c r="D88" s="434" t="s">
        <v>33269</v>
      </c>
      <c r="E88" s="434"/>
      <c r="F88" s="434"/>
      <c r="G88" s="264" t="s">
        <v>23</v>
      </c>
      <c r="H88" s="264">
        <f>ROUND(SUM(H90:H93),2)</f>
        <v>41.46</v>
      </c>
    </row>
    <row r="89" spans="3:8" ht="25.5" x14ac:dyDescent="0.2">
      <c r="C89" s="258" t="s">
        <v>26077</v>
      </c>
      <c r="D89" s="259" t="s">
        <v>30379</v>
      </c>
      <c r="E89" s="260" t="s">
        <v>30377</v>
      </c>
      <c r="F89" s="283" t="s">
        <v>30383</v>
      </c>
      <c r="G89" s="261" t="s">
        <v>30380</v>
      </c>
      <c r="H89" s="262" t="s">
        <v>30381</v>
      </c>
    </row>
    <row r="90" spans="3:8" ht="25.5" x14ac:dyDescent="0.2">
      <c r="C90" s="266" t="s">
        <v>33238</v>
      </c>
      <c r="D90" s="152" t="s">
        <v>33239</v>
      </c>
      <c r="E90" s="47" t="s">
        <v>30715</v>
      </c>
      <c r="F90" s="284">
        <v>1</v>
      </c>
      <c r="G90" s="151">
        <v>12.85</v>
      </c>
      <c r="H90" s="48">
        <f>F90*G90</f>
        <v>12.85</v>
      </c>
    </row>
    <row r="91" spans="3:8" ht="25.5" x14ac:dyDescent="0.2">
      <c r="C91" s="266" t="s">
        <v>33226</v>
      </c>
      <c r="D91" s="150" t="s">
        <v>33227</v>
      </c>
      <c r="E91" s="47" t="s">
        <v>23</v>
      </c>
      <c r="F91" s="284">
        <v>1</v>
      </c>
      <c r="G91" s="151">
        <v>4.88</v>
      </c>
      <c r="H91" s="48">
        <f>F91*G91</f>
        <v>4.88</v>
      </c>
    </row>
    <row r="92" spans="3:8" x14ac:dyDescent="0.2">
      <c r="C92" s="266" t="s">
        <v>33230</v>
      </c>
      <c r="D92" s="152" t="s">
        <v>33228</v>
      </c>
      <c r="E92" s="47" t="s">
        <v>21642</v>
      </c>
      <c r="F92" s="284">
        <v>0.22309999999999999</v>
      </c>
      <c r="G92" s="151">
        <v>26.98</v>
      </c>
      <c r="H92" s="48">
        <f>F92*G92</f>
        <v>6.0192379999999996</v>
      </c>
    </row>
    <row r="93" spans="3:8" x14ac:dyDescent="0.2">
      <c r="C93" s="266" t="s">
        <v>33231</v>
      </c>
      <c r="D93" s="152" t="s">
        <v>33229</v>
      </c>
      <c r="E93" s="47" t="s">
        <v>21642</v>
      </c>
      <c r="F93" s="284">
        <v>0.53549999999999998</v>
      </c>
      <c r="G93" s="151">
        <v>33.07</v>
      </c>
      <c r="H93" s="48">
        <f>F93*G93</f>
        <v>17.708984999999998</v>
      </c>
    </row>
  </sheetData>
  <sheetProtection algorithmName="SHA-512" hashValue="+i8sMX5CDWQV2W3Fyz4E6cU741nRUB5orMnFqzw5asGX4auDeqgz/uHsy0pp9KEy0Wa1LIRLvYB8/urmF8ylXQ==" saltValue="zZARLQWsJWDYNrUK4O8n6Q==" spinCount="100000" sheet="1" objects="1" scenarios="1"/>
  <mergeCells count="21">
    <mergeCell ref="C2:H2"/>
    <mergeCell ref="C3:H3"/>
    <mergeCell ref="C4:H4"/>
    <mergeCell ref="C5:F5"/>
    <mergeCell ref="G5:H5"/>
    <mergeCell ref="C7:F7"/>
    <mergeCell ref="D16:F16"/>
    <mergeCell ref="C8:F8"/>
    <mergeCell ref="C9:F9"/>
    <mergeCell ref="C11:H11"/>
    <mergeCell ref="G12:H12"/>
    <mergeCell ref="D13:F13"/>
    <mergeCell ref="G7:H7"/>
    <mergeCell ref="D81:F81"/>
    <mergeCell ref="D88:F88"/>
    <mergeCell ref="D73:F73"/>
    <mergeCell ref="D64:F64"/>
    <mergeCell ref="D28:F28"/>
    <mergeCell ref="D40:F40"/>
    <mergeCell ref="D48:F48"/>
    <mergeCell ref="D56:F56"/>
  </mergeCells>
  <phoneticPr fontId="56" type="noConversion"/>
  <conditionalFormatting sqref="F29:G29">
    <cfRule type="cellIs" dxfId="16" priority="16" stopIfTrue="1" operator="equal">
      <formula>0</formula>
    </cfRule>
  </conditionalFormatting>
  <conditionalFormatting sqref="F41:G41">
    <cfRule type="cellIs" dxfId="15" priority="15" stopIfTrue="1" operator="equal">
      <formula>0</formula>
    </cfRule>
  </conditionalFormatting>
  <conditionalFormatting sqref="F49:G49">
    <cfRule type="cellIs" dxfId="14" priority="14" stopIfTrue="1" operator="equal">
      <formula>0</formula>
    </cfRule>
  </conditionalFormatting>
  <conditionalFormatting sqref="F57:G57">
    <cfRule type="cellIs" dxfId="13" priority="13" stopIfTrue="1" operator="equal">
      <formula>0</formula>
    </cfRule>
  </conditionalFormatting>
  <conditionalFormatting sqref="F65:G65">
    <cfRule type="cellIs" dxfId="12" priority="8" stopIfTrue="1" operator="equal">
      <formula>0</formula>
    </cfRule>
  </conditionalFormatting>
  <conditionalFormatting sqref="F74:G74">
    <cfRule type="cellIs" dxfId="11" priority="6" stopIfTrue="1" operator="equal">
      <formula>0</formula>
    </cfRule>
  </conditionalFormatting>
  <conditionalFormatting sqref="F82:G82">
    <cfRule type="cellIs" dxfId="10" priority="2" stopIfTrue="1" operator="equal">
      <formula>0</formula>
    </cfRule>
  </conditionalFormatting>
  <conditionalFormatting sqref="F89:G89">
    <cfRule type="cellIs" dxfId="9" priority="4" stopIfTrue="1" operator="equal">
      <formula>0</formula>
    </cfRule>
  </conditionalFormatting>
  <conditionalFormatting sqref="G13:H13 G16:H16 F17:G17">
    <cfRule type="cellIs" dxfId="8" priority="18" stopIfTrue="1" operator="equal">
      <formula>0</formula>
    </cfRule>
  </conditionalFormatting>
  <conditionalFormatting sqref="G28:H28">
    <cfRule type="cellIs" dxfId="7" priority="12" stopIfTrue="1" operator="equal">
      <formula>0</formula>
    </cfRule>
  </conditionalFormatting>
  <conditionalFormatting sqref="G40:H40">
    <cfRule type="cellIs" dxfId="6" priority="11" stopIfTrue="1" operator="equal">
      <formula>0</formula>
    </cfRule>
  </conditionalFormatting>
  <conditionalFormatting sqref="G48:H48">
    <cfRule type="cellIs" dxfId="5" priority="10" stopIfTrue="1" operator="equal">
      <formula>0</formula>
    </cfRule>
  </conditionalFormatting>
  <conditionalFormatting sqref="G56:H56">
    <cfRule type="cellIs" dxfId="4" priority="9" stopIfTrue="1" operator="equal">
      <formula>0</formula>
    </cfRule>
  </conditionalFormatting>
  <conditionalFormatting sqref="G64:H64">
    <cfRule type="cellIs" dxfId="3" priority="7" stopIfTrue="1" operator="equal">
      <formula>0</formula>
    </cfRule>
  </conditionalFormatting>
  <conditionalFormatting sqref="G73:H73">
    <cfRule type="cellIs" dxfId="2" priority="5" stopIfTrue="1" operator="equal">
      <formula>0</formula>
    </cfRule>
  </conditionalFormatting>
  <conditionalFormatting sqref="G81:H81">
    <cfRule type="cellIs" dxfId="1" priority="1" stopIfTrue="1" operator="equal">
      <formula>0</formula>
    </cfRule>
  </conditionalFormatting>
  <conditionalFormatting sqref="G88:H88">
    <cfRule type="cellIs" dxfId="0" priority="3" stopIfTrue="1" operator="equal">
      <formula>0</formula>
    </cfRule>
  </conditionalFormatting>
  <printOptions horizontalCentered="1"/>
  <pageMargins left="0" right="0" top="0.78740157480314965" bottom="0.78740157480314965" header="0.31496062992125984" footer="0.31496062992125984"/>
  <pageSetup paperSize="9" scale="83" fitToHeight="0" orientation="portrait" r:id="rId1"/>
  <rowBreaks count="3" manualBreakCount="3">
    <brk id="39" min="2" max="7" man="1"/>
    <brk id="63" min="2" max="7" man="1"/>
    <brk id="87" min="2" max="7" man="1"/>
  </rowBreaks>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25541"/>
  <sheetViews>
    <sheetView workbookViewId="0">
      <selection activeCell="B8" sqref="B8"/>
    </sheetView>
  </sheetViews>
  <sheetFormatPr defaultColWidth="8.7109375" defaultRowHeight="12.75" x14ac:dyDescent="0.2"/>
  <cols>
    <col min="1" max="1" width="14.85546875" style="12" bestFit="1" customWidth="1"/>
    <col min="2" max="2" width="13.140625" style="204" customWidth="1"/>
    <col min="3" max="3" width="9.140625" style="12" customWidth="1"/>
    <col min="4" max="16384" width="8.7109375" style="14"/>
  </cols>
  <sheetData>
    <row r="1" spans="1:6" ht="30" x14ac:dyDescent="0.2">
      <c r="A1" s="227" t="s">
        <v>31</v>
      </c>
      <c r="B1" s="228" t="s">
        <v>33215</v>
      </c>
    </row>
    <row r="2" spans="1:6" ht="17.25" customHeight="1" x14ac:dyDescent="0.2">
      <c r="A2" s="17" t="s">
        <v>33</v>
      </c>
      <c r="B2" s="215">
        <v>188.94</v>
      </c>
      <c r="C2"/>
      <c r="D2"/>
      <c r="E2"/>
      <c r="F2"/>
    </row>
    <row r="3" spans="1:6" x14ac:dyDescent="0.2">
      <c r="A3" s="17" t="s">
        <v>34</v>
      </c>
      <c r="B3" s="215">
        <v>172.79</v>
      </c>
      <c r="C3"/>
      <c r="D3"/>
      <c r="E3"/>
      <c r="F3"/>
    </row>
    <row r="4" spans="1:6" x14ac:dyDescent="0.2">
      <c r="A4" s="17" t="s">
        <v>35</v>
      </c>
      <c r="B4" s="215">
        <v>188.94</v>
      </c>
      <c r="C4"/>
      <c r="D4"/>
      <c r="E4"/>
      <c r="F4"/>
    </row>
    <row r="5" spans="1:6" x14ac:dyDescent="0.2">
      <c r="A5" s="17" t="s">
        <v>36</v>
      </c>
      <c r="B5" s="215">
        <v>172.79</v>
      </c>
      <c r="C5"/>
      <c r="D5"/>
      <c r="E5"/>
      <c r="F5"/>
    </row>
    <row r="6" spans="1:6" x14ac:dyDescent="0.2">
      <c r="A6" s="17" t="s">
        <v>37</v>
      </c>
      <c r="B6" s="215">
        <v>110.3</v>
      </c>
      <c r="C6"/>
      <c r="D6"/>
      <c r="E6"/>
      <c r="F6"/>
    </row>
    <row r="7" spans="1:6" x14ac:dyDescent="0.2">
      <c r="A7" s="17" t="s">
        <v>38</v>
      </c>
      <c r="B7" s="215">
        <v>100.87</v>
      </c>
      <c r="C7"/>
      <c r="D7"/>
      <c r="E7"/>
      <c r="F7"/>
    </row>
    <row r="8" spans="1:6" x14ac:dyDescent="0.2">
      <c r="A8" s="17" t="s">
        <v>39</v>
      </c>
      <c r="B8" s="215">
        <v>213.07</v>
      </c>
      <c r="C8"/>
      <c r="D8"/>
      <c r="E8"/>
      <c r="F8"/>
    </row>
    <row r="9" spans="1:6" x14ac:dyDescent="0.2">
      <c r="A9" s="17" t="s">
        <v>40</v>
      </c>
      <c r="B9" s="215">
        <v>194.86</v>
      </c>
      <c r="C9"/>
      <c r="D9"/>
      <c r="E9"/>
      <c r="F9"/>
    </row>
    <row r="10" spans="1:6" x14ac:dyDescent="0.2">
      <c r="A10" s="17" t="s">
        <v>41</v>
      </c>
      <c r="B10" s="215">
        <v>494.6</v>
      </c>
      <c r="C10"/>
      <c r="D10"/>
      <c r="E10"/>
      <c r="F10"/>
    </row>
    <row r="11" spans="1:6" x14ac:dyDescent="0.2">
      <c r="A11" s="17" t="s">
        <v>42</v>
      </c>
      <c r="B11" s="215">
        <v>452.32</v>
      </c>
      <c r="C11"/>
      <c r="D11"/>
      <c r="E11"/>
      <c r="F11"/>
    </row>
    <row r="12" spans="1:6" x14ac:dyDescent="0.2">
      <c r="A12" s="17" t="s">
        <v>43</v>
      </c>
      <c r="B12" s="215">
        <v>260.92</v>
      </c>
      <c r="C12"/>
      <c r="D12"/>
      <c r="E12"/>
      <c r="F12"/>
    </row>
    <row r="13" spans="1:6" x14ac:dyDescent="0.2">
      <c r="A13" s="17" t="s">
        <v>44</v>
      </c>
      <c r="B13" s="215">
        <v>238.61</v>
      </c>
      <c r="C13"/>
      <c r="D13"/>
      <c r="E13"/>
      <c r="F13"/>
    </row>
    <row r="14" spans="1:6" x14ac:dyDescent="0.2">
      <c r="A14" s="17" t="s">
        <v>45</v>
      </c>
      <c r="B14" s="215">
        <v>105.04</v>
      </c>
      <c r="C14"/>
      <c r="D14"/>
      <c r="E14"/>
      <c r="F14"/>
    </row>
    <row r="15" spans="1:6" x14ac:dyDescent="0.2">
      <c r="A15" s="17" t="s">
        <v>46</v>
      </c>
      <c r="B15" s="215">
        <v>96.06</v>
      </c>
      <c r="C15"/>
      <c r="D15"/>
      <c r="E15"/>
      <c r="F15"/>
    </row>
    <row r="16" spans="1:6" x14ac:dyDescent="0.2">
      <c r="A16" s="17" t="s">
        <v>47</v>
      </c>
      <c r="B16" s="215">
        <v>98.26</v>
      </c>
      <c r="C16"/>
      <c r="D16"/>
      <c r="E16"/>
      <c r="F16"/>
    </row>
    <row r="17" spans="1:6" x14ac:dyDescent="0.2">
      <c r="A17" s="17" t="s">
        <v>48</v>
      </c>
      <c r="B17" s="215">
        <v>89.87</v>
      </c>
      <c r="C17"/>
      <c r="D17"/>
      <c r="E17"/>
      <c r="F17"/>
    </row>
    <row r="18" spans="1:6" x14ac:dyDescent="0.2">
      <c r="A18" s="17" t="s">
        <v>49</v>
      </c>
      <c r="B18" s="215">
        <v>233.8</v>
      </c>
      <c r="C18"/>
      <c r="D18"/>
      <c r="E18"/>
      <c r="F18"/>
    </row>
    <row r="19" spans="1:6" x14ac:dyDescent="0.2">
      <c r="A19" s="17" t="s">
        <v>50</v>
      </c>
      <c r="B19" s="215">
        <v>213.82</v>
      </c>
      <c r="C19"/>
      <c r="D19"/>
      <c r="E19"/>
      <c r="F19"/>
    </row>
    <row r="20" spans="1:6" x14ac:dyDescent="0.2">
      <c r="A20" s="17" t="s">
        <v>51</v>
      </c>
      <c r="B20" s="215">
        <v>66.069999999999993</v>
      </c>
      <c r="C20"/>
      <c r="D20"/>
      <c r="E20"/>
      <c r="F20"/>
    </row>
    <row r="21" spans="1:6" x14ac:dyDescent="0.2">
      <c r="A21" s="17" t="s">
        <v>52</v>
      </c>
      <c r="B21" s="215">
        <v>60.42</v>
      </c>
      <c r="C21"/>
      <c r="D21"/>
      <c r="E21"/>
      <c r="F21"/>
    </row>
    <row r="22" spans="1:6" x14ac:dyDescent="0.2">
      <c r="A22" s="17" t="s">
        <v>53</v>
      </c>
      <c r="B22" s="215">
        <v>412.28</v>
      </c>
      <c r="C22"/>
      <c r="D22"/>
      <c r="E22"/>
      <c r="F22"/>
    </row>
    <row r="23" spans="1:6" x14ac:dyDescent="0.2">
      <c r="A23" s="17" t="s">
        <v>54</v>
      </c>
      <c r="B23" s="215">
        <v>377.04</v>
      </c>
      <c r="C23"/>
      <c r="D23"/>
      <c r="E23"/>
      <c r="F23"/>
    </row>
    <row r="24" spans="1:6" x14ac:dyDescent="0.2">
      <c r="A24" s="17" t="s">
        <v>55</v>
      </c>
      <c r="B24" s="215">
        <v>494.6</v>
      </c>
      <c r="C24"/>
      <c r="D24"/>
      <c r="E24"/>
      <c r="F24"/>
    </row>
    <row r="25" spans="1:6" x14ac:dyDescent="0.2">
      <c r="A25" s="17" t="s">
        <v>56</v>
      </c>
      <c r="B25" s="215">
        <v>452.32</v>
      </c>
      <c r="C25"/>
      <c r="D25"/>
      <c r="E25"/>
      <c r="F25"/>
    </row>
    <row r="26" spans="1:6" x14ac:dyDescent="0.2">
      <c r="A26" s="17" t="s">
        <v>57</v>
      </c>
      <c r="B26" s="215">
        <v>796.01</v>
      </c>
      <c r="C26"/>
      <c r="D26"/>
      <c r="E26"/>
      <c r="F26"/>
    </row>
    <row r="27" spans="1:6" x14ac:dyDescent="0.2">
      <c r="A27" s="17" t="s">
        <v>58</v>
      </c>
      <c r="B27" s="215">
        <v>727.97</v>
      </c>
      <c r="C27"/>
      <c r="D27"/>
      <c r="E27"/>
      <c r="F27"/>
    </row>
    <row r="28" spans="1:6" x14ac:dyDescent="0.2">
      <c r="A28" s="17" t="s">
        <v>59</v>
      </c>
      <c r="B28" s="215">
        <v>908.65</v>
      </c>
      <c r="C28"/>
      <c r="D28"/>
      <c r="E28"/>
      <c r="F28"/>
    </row>
    <row r="29" spans="1:6" x14ac:dyDescent="0.2">
      <c r="A29" s="17" t="s">
        <v>60</v>
      </c>
      <c r="B29" s="215">
        <v>830.98</v>
      </c>
      <c r="C29"/>
      <c r="D29"/>
      <c r="E29"/>
      <c r="F29"/>
    </row>
    <row r="30" spans="1:6" x14ac:dyDescent="0.2">
      <c r="A30" s="17" t="s">
        <v>61</v>
      </c>
      <c r="B30" s="215">
        <v>1190.24</v>
      </c>
      <c r="C30"/>
      <c r="D30"/>
      <c r="E30"/>
      <c r="F30"/>
    </row>
    <row r="31" spans="1:6" x14ac:dyDescent="0.2">
      <c r="A31" s="17" t="s">
        <v>62</v>
      </c>
      <c r="B31" s="215">
        <v>1088.5</v>
      </c>
      <c r="C31"/>
      <c r="D31"/>
      <c r="E31"/>
      <c r="F31"/>
    </row>
    <row r="32" spans="1:6" x14ac:dyDescent="0.2">
      <c r="A32" s="17" t="s">
        <v>63</v>
      </c>
      <c r="B32" s="215">
        <v>1190.24</v>
      </c>
      <c r="C32"/>
      <c r="D32"/>
      <c r="E32"/>
      <c r="F32"/>
    </row>
    <row r="33" spans="1:6" x14ac:dyDescent="0.2">
      <c r="A33" s="17" t="s">
        <v>64</v>
      </c>
      <c r="B33" s="215">
        <v>1088.5</v>
      </c>
      <c r="C33"/>
      <c r="D33"/>
      <c r="E33"/>
      <c r="F33"/>
    </row>
    <row r="34" spans="1:6" x14ac:dyDescent="0.2">
      <c r="A34" s="17" t="s">
        <v>65</v>
      </c>
      <c r="B34" s="215">
        <v>1904.63</v>
      </c>
      <c r="C34"/>
      <c r="D34"/>
      <c r="E34"/>
      <c r="F34"/>
    </row>
    <row r="35" spans="1:6" x14ac:dyDescent="0.2">
      <c r="A35" s="17" t="s">
        <v>66</v>
      </c>
      <c r="B35" s="215">
        <v>1741.83</v>
      </c>
      <c r="C35"/>
      <c r="D35"/>
      <c r="E35"/>
      <c r="F35"/>
    </row>
    <row r="36" spans="1:6" x14ac:dyDescent="0.2">
      <c r="A36" s="17" t="s">
        <v>67</v>
      </c>
      <c r="B36" s="215">
        <v>2063.5100000000002</v>
      </c>
      <c r="C36"/>
      <c r="D36"/>
      <c r="E36"/>
      <c r="F36"/>
    </row>
    <row r="37" spans="1:6" x14ac:dyDescent="0.2">
      <c r="A37" s="17" t="s">
        <v>68</v>
      </c>
      <c r="B37" s="215">
        <v>1887.12</v>
      </c>
      <c r="C37"/>
      <c r="D37"/>
      <c r="E37"/>
      <c r="F37"/>
    </row>
    <row r="38" spans="1:6" x14ac:dyDescent="0.2">
      <c r="A38" s="17" t="s">
        <v>69</v>
      </c>
      <c r="B38" s="215">
        <v>2222.4</v>
      </c>
      <c r="C38"/>
      <c r="D38"/>
      <c r="E38"/>
      <c r="F38"/>
    </row>
    <row r="39" spans="1:6" x14ac:dyDescent="0.2">
      <c r="A39" s="17" t="s">
        <v>70</v>
      </c>
      <c r="B39" s="215">
        <v>2032.43</v>
      </c>
      <c r="C39"/>
      <c r="D39"/>
      <c r="E39"/>
      <c r="F39"/>
    </row>
    <row r="40" spans="1:6" x14ac:dyDescent="0.2">
      <c r="A40" s="17" t="s">
        <v>71</v>
      </c>
      <c r="B40" s="215">
        <v>3016.86</v>
      </c>
      <c r="C40"/>
      <c r="D40"/>
      <c r="E40"/>
      <c r="F40"/>
    </row>
    <row r="41" spans="1:6" x14ac:dyDescent="0.2">
      <c r="A41" s="17" t="s">
        <v>72</v>
      </c>
      <c r="B41" s="215">
        <v>2758.99</v>
      </c>
      <c r="C41"/>
      <c r="D41"/>
      <c r="E41"/>
      <c r="F41"/>
    </row>
    <row r="42" spans="1:6" x14ac:dyDescent="0.2">
      <c r="A42" s="17" t="s">
        <v>73</v>
      </c>
      <c r="B42" s="215">
        <v>3332.58</v>
      </c>
      <c r="C42"/>
      <c r="D42"/>
      <c r="E42"/>
      <c r="F42"/>
    </row>
    <row r="43" spans="1:6" x14ac:dyDescent="0.2">
      <c r="A43" s="17" t="s">
        <v>74</v>
      </c>
      <c r="B43" s="215">
        <v>3047.72</v>
      </c>
      <c r="C43"/>
      <c r="D43"/>
      <c r="E43"/>
      <c r="F43"/>
    </row>
    <row r="44" spans="1:6" x14ac:dyDescent="0.2">
      <c r="A44" s="17" t="s">
        <v>75</v>
      </c>
      <c r="B44" s="215">
        <v>3491.48</v>
      </c>
      <c r="C44"/>
      <c r="D44"/>
      <c r="E44"/>
      <c r="F44"/>
    </row>
    <row r="45" spans="1:6" x14ac:dyDescent="0.2">
      <c r="A45" s="17" t="s">
        <v>76</v>
      </c>
      <c r="B45" s="215">
        <v>3193.03</v>
      </c>
      <c r="C45"/>
      <c r="D45"/>
      <c r="E45"/>
      <c r="F45"/>
    </row>
    <row r="46" spans="1:6" x14ac:dyDescent="0.2">
      <c r="A46" s="17" t="s">
        <v>77</v>
      </c>
      <c r="B46" s="215">
        <v>1149.21</v>
      </c>
      <c r="C46"/>
      <c r="D46"/>
      <c r="E46"/>
      <c r="F46"/>
    </row>
    <row r="47" spans="1:6" x14ac:dyDescent="0.2">
      <c r="A47" s="17" t="s">
        <v>78</v>
      </c>
      <c r="B47" s="215">
        <v>1050.98</v>
      </c>
      <c r="C47"/>
      <c r="D47"/>
      <c r="E47"/>
      <c r="F47"/>
    </row>
    <row r="48" spans="1:6" x14ac:dyDescent="0.2">
      <c r="A48" s="17" t="s">
        <v>79</v>
      </c>
      <c r="B48" s="215">
        <v>1149.21</v>
      </c>
      <c r="C48"/>
      <c r="D48"/>
      <c r="E48"/>
      <c r="F48"/>
    </row>
    <row r="49" spans="1:6" x14ac:dyDescent="0.2">
      <c r="A49" s="17" t="s">
        <v>80</v>
      </c>
      <c r="B49" s="215">
        <v>1050.98</v>
      </c>
      <c r="C49"/>
      <c r="D49"/>
      <c r="E49"/>
      <c r="F49"/>
    </row>
    <row r="50" spans="1:6" x14ac:dyDescent="0.2">
      <c r="A50" s="17" t="s">
        <v>81</v>
      </c>
      <c r="B50" s="215">
        <v>1112.3399999999999</v>
      </c>
      <c r="C50"/>
      <c r="D50"/>
      <c r="E50"/>
      <c r="F50"/>
    </row>
    <row r="51" spans="1:6" x14ac:dyDescent="0.2">
      <c r="A51" s="17" t="s">
        <v>82</v>
      </c>
      <c r="B51" s="215">
        <v>1017.26</v>
      </c>
      <c r="C51"/>
      <c r="D51"/>
      <c r="E51"/>
      <c r="F51"/>
    </row>
    <row r="52" spans="1:6" x14ac:dyDescent="0.2">
      <c r="A52" s="17" t="s">
        <v>83</v>
      </c>
      <c r="B52" s="215">
        <v>741.56</v>
      </c>
      <c r="C52"/>
      <c r="D52"/>
      <c r="E52"/>
      <c r="F52"/>
    </row>
    <row r="53" spans="1:6" x14ac:dyDescent="0.2">
      <c r="A53" s="17" t="s">
        <v>84</v>
      </c>
      <c r="B53" s="215">
        <v>678.17</v>
      </c>
      <c r="C53"/>
      <c r="D53"/>
      <c r="E53"/>
      <c r="F53"/>
    </row>
    <row r="54" spans="1:6" x14ac:dyDescent="0.2">
      <c r="A54" s="17" t="s">
        <v>85</v>
      </c>
      <c r="B54" s="215">
        <v>741.56</v>
      </c>
      <c r="C54"/>
      <c r="D54"/>
      <c r="E54"/>
      <c r="F54"/>
    </row>
    <row r="55" spans="1:6" x14ac:dyDescent="0.2">
      <c r="A55" s="17" t="s">
        <v>86</v>
      </c>
      <c r="B55" s="215">
        <v>678.17</v>
      </c>
      <c r="C55"/>
      <c r="D55"/>
      <c r="E55"/>
      <c r="F55"/>
    </row>
    <row r="56" spans="1:6" x14ac:dyDescent="0.2">
      <c r="A56" s="17" t="s">
        <v>87</v>
      </c>
      <c r="B56" s="215">
        <v>2339.63</v>
      </c>
      <c r="C56"/>
      <c r="D56"/>
      <c r="E56"/>
      <c r="F56"/>
    </row>
    <row r="57" spans="1:6" x14ac:dyDescent="0.2">
      <c r="A57" s="17" t="s">
        <v>88</v>
      </c>
      <c r="B57" s="215">
        <v>2139.65</v>
      </c>
      <c r="C57"/>
      <c r="D57"/>
      <c r="E57"/>
      <c r="F57"/>
    </row>
    <row r="58" spans="1:6" x14ac:dyDescent="0.2">
      <c r="A58" s="17" t="s">
        <v>89</v>
      </c>
      <c r="B58" s="215">
        <v>2339.63</v>
      </c>
      <c r="C58"/>
      <c r="D58"/>
      <c r="E58"/>
      <c r="F58"/>
    </row>
    <row r="59" spans="1:6" x14ac:dyDescent="0.2">
      <c r="A59" s="17" t="s">
        <v>90</v>
      </c>
      <c r="B59" s="215">
        <v>2139.65</v>
      </c>
      <c r="C59"/>
      <c r="D59"/>
      <c r="E59"/>
      <c r="F59"/>
    </row>
    <row r="60" spans="1:6" x14ac:dyDescent="0.2">
      <c r="A60" s="17" t="s">
        <v>91</v>
      </c>
      <c r="B60" s="215">
        <v>2710.42</v>
      </c>
      <c r="C60"/>
      <c r="D60"/>
      <c r="E60"/>
      <c r="F60"/>
    </row>
    <row r="61" spans="1:6" x14ac:dyDescent="0.2">
      <c r="A61" s="17" t="s">
        <v>92</v>
      </c>
      <c r="B61" s="215">
        <v>2478.7399999999998</v>
      </c>
      <c r="C61"/>
      <c r="D61"/>
      <c r="E61"/>
      <c r="F61"/>
    </row>
    <row r="62" spans="1:6" x14ac:dyDescent="0.2">
      <c r="A62" s="17" t="s">
        <v>93</v>
      </c>
      <c r="B62" s="215">
        <v>514.76</v>
      </c>
      <c r="C62"/>
      <c r="D62"/>
      <c r="E62"/>
      <c r="F62"/>
    </row>
    <row r="63" spans="1:6" x14ac:dyDescent="0.2">
      <c r="A63" s="17" t="s">
        <v>94</v>
      </c>
      <c r="B63" s="215">
        <v>470.76</v>
      </c>
      <c r="C63"/>
      <c r="D63"/>
      <c r="E63"/>
      <c r="F63"/>
    </row>
    <row r="64" spans="1:6" x14ac:dyDescent="0.2">
      <c r="A64" s="17" t="s">
        <v>95</v>
      </c>
      <c r="B64" s="215">
        <v>1504.21</v>
      </c>
      <c r="C64"/>
      <c r="D64"/>
      <c r="E64"/>
      <c r="F64"/>
    </row>
    <row r="65" spans="1:6" x14ac:dyDescent="0.2">
      <c r="A65" s="17" t="s">
        <v>96</v>
      </c>
      <c r="B65" s="215">
        <v>1375.63</v>
      </c>
      <c r="C65"/>
      <c r="D65"/>
      <c r="E65"/>
      <c r="F65"/>
    </row>
    <row r="66" spans="1:6" x14ac:dyDescent="0.2">
      <c r="A66" s="17" t="s">
        <v>97</v>
      </c>
      <c r="B66" s="215">
        <v>925.5</v>
      </c>
      <c r="C66"/>
      <c r="D66"/>
      <c r="E66"/>
      <c r="F66"/>
    </row>
    <row r="67" spans="1:6" x14ac:dyDescent="0.2">
      <c r="A67" s="17" t="s">
        <v>98</v>
      </c>
      <c r="B67" s="215">
        <v>846.39</v>
      </c>
      <c r="C67"/>
      <c r="D67"/>
      <c r="E67"/>
      <c r="F67"/>
    </row>
    <row r="68" spans="1:6" x14ac:dyDescent="0.2">
      <c r="A68" s="17" t="s">
        <v>99</v>
      </c>
      <c r="B68" s="215">
        <v>1132.49</v>
      </c>
      <c r="C68"/>
      <c r="D68"/>
      <c r="E68"/>
      <c r="F68"/>
    </row>
    <row r="69" spans="1:6" x14ac:dyDescent="0.2">
      <c r="A69" s="17" t="s">
        <v>100</v>
      </c>
      <c r="B69" s="215">
        <v>1035.69</v>
      </c>
      <c r="C69"/>
      <c r="D69"/>
      <c r="E69"/>
      <c r="F69"/>
    </row>
    <row r="70" spans="1:6" x14ac:dyDescent="0.2">
      <c r="A70" s="17" t="s">
        <v>101</v>
      </c>
      <c r="B70" s="215">
        <v>1453.18</v>
      </c>
      <c r="C70"/>
      <c r="D70"/>
      <c r="E70"/>
      <c r="F70"/>
    </row>
    <row r="71" spans="1:6" x14ac:dyDescent="0.2">
      <c r="A71" s="17" t="s">
        <v>102</v>
      </c>
      <c r="B71" s="215">
        <v>1328.97</v>
      </c>
      <c r="C71"/>
      <c r="D71"/>
      <c r="E71"/>
      <c r="F71"/>
    </row>
    <row r="72" spans="1:6" x14ac:dyDescent="0.2">
      <c r="A72" s="17" t="s">
        <v>103</v>
      </c>
      <c r="B72" s="215">
        <v>201.57</v>
      </c>
      <c r="C72"/>
      <c r="D72"/>
      <c r="E72"/>
      <c r="F72"/>
    </row>
    <row r="73" spans="1:6" x14ac:dyDescent="0.2">
      <c r="A73" s="17" t="s">
        <v>104</v>
      </c>
      <c r="B73" s="215">
        <v>183.01</v>
      </c>
      <c r="C73"/>
      <c r="D73"/>
      <c r="E73"/>
      <c r="F73"/>
    </row>
    <row r="74" spans="1:6" x14ac:dyDescent="0.2">
      <c r="A74" s="17" t="s">
        <v>105</v>
      </c>
      <c r="B74" s="215">
        <v>209.54</v>
      </c>
      <c r="C74"/>
      <c r="D74"/>
      <c r="E74"/>
      <c r="F74"/>
    </row>
    <row r="75" spans="1:6" x14ac:dyDescent="0.2">
      <c r="A75" s="17" t="s">
        <v>106</v>
      </c>
      <c r="B75" s="215">
        <v>189.91</v>
      </c>
      <c r="C75"/>
      <c r="D75"/>
      <c r="E75"/>
      <c r="F75"/>
    </row>
    <row r="76" spans="1:6" x14ac:dyDescent="0.2">
      <c r="A76" s="17" t="s">
        <v>107</v>
      </c>
      <c r="B76" s="215">
        <v>101.54</v>
      </c>
      <c r="C76"/>
      <c r="D76"/>
      <c r="E76"/>
      <c r="F76"/>
    </row>
    <row r="77" spans="1:6" x14ac:dyDescent="0.2">
      <c r="A77" s="17" t="s">
        <v>108</v>
      </c>
      <c r="B77" s="215">
        <v>87.98</v>
      </c>
      <c r="C77"/>
      <c r="D77"/>
      <c r="E77"/>
      <c r="F77"/>
    </row>
    <row r="78" spans="1:6" x14ac:dyDescent="0.2">
      <c r="A78" s="17" t="s">
        <v>109</v>
      </c>
      <c r="B78" s="215">
        <v>80.55</v>
      </c>
      <c r="C78"/>
      <c r="D78"/>
      <c r="E78"/>
      <c r="F78"/>
    </row>
    <row r="79" spans="1:6" x14ac:dyDescent="0.2">
      <c r="A79" s="17" t="s">
        <v>110</v>
      </c>
      <c r="B79" s="215">
        <v>69.8</v>
      </c>
      <c r="C79"/>
      <c r="D79"/>
      <c r="E79"/>
      <c r="F79"/>
    </row>
    <row r="80" spans="1:6" x14ac:dyDescent="0.2">
      <c r="A80" s="17" t="s">
        <v>111</v>
      </c>
      <c r="B80" s="215">
        <v>210.81</v>
      </c>
      <c r="C80"/>
      <c r="D80"/>
      <c r="E80"/>
      <c r="F80"/>
    </row>
    <row r="81" spans="1:6" x14ac:dyDescent="0.2">
      <c r="A81" s="17" t="s">
        <v>112</v>
      </c>
      <c r="B81" s="215">
        <v>192.79</v>
      </c>
      <c r="C81"/>
      <c r="D81"/>
      <c r="E81"/>
      <c r="F81"/>
    </row>
    <row r="82" spans="1:6" x14ac:dyDescent="0.2">
      <c r="A82" s="17" t="s">
        <v>113</v>
      </c>
      <c r="B82" s="215">
        <v>196.56</v>
      </c>
      <c r="C82"/>
      <c r="D82"/>
      <c r="E82"/>
      <c r="F82"/>
    </row>
    <row r="83" spans="1:6" x14ac:dyDescent="0.2">
      <c r="A83" s="17" t="s">
        <v>114</v>
      </c>
      <c r="B83" s="215">
        <v>170.32</v>
      </c>
      <c r="C83"/>
      <c r="D83"/>
      <c r="E83"/>
      <c r="F83"/>
    </row>
    <row r="84" spans="1:6" x14ac:dyDescent="0.2">
      <c r="A84" s="17" t="s">
        <v>115</v>
      </c>
      <c r="B84" s="215">
        <v>132.35</v>
      </c>
      <c r="C84"/>
      <c r="D84"/>
      <c r="E84"/>
      <c r="F84"/>
    </row>
    <row r="85" spans="1:6" x14ac:dyDescent="0.2">
      <c r="A85" s="17" t="s">
        <v>116</v>
      </c>
      <c r="B85" s="215">
        <v>114.69</v>
      </c>
      <c r="C85"/>
      <c r="D85"/>
      <c r="E85"/>
      <c r="F85"/>
    </row>
    <row r="86" spans="1:6" x14ac:dyDescent="0.2">
      <c r="A86" s="17" t="s">
        <v>117</v>
      </c>
      <c r="B86" s="215">
        <v>369.96</v>
      </c>
      <c r="C86"/>
      <c r="D86"/>
      <c r="E86"/>
      <c r="F86"/>
    </row>
    <row r="87" spans="1:6" x14ac:dyDescent="0.2">
      <c r="A87" s="17" t="s">
        <v>118</v>
      </c>
      <c r="B87" s="215">
        <v>338.33</v>
      </c>
      <c r="C87"/>
      <c r="D87"/>
      <c r="E87"/>
      <c r="F87"/>
    </row>
    <row r="88" spans="1:6" x14ac:dyDescent="0.2">
      <c r="A88" s="17" t="s">
        <v>119</v>
      </c>
      <c r="B88" s="215">
        <v>3449.09</v>
      </c>
      <c r="C88"/>
      <c r="D88"/>
      <c r="E88"/>
      <c r="F88"/>
    </row>
    <row r="89" spans="1:6" x14ac:dyDescent="0.2">
      <c r="A89" s="17" t="s">
        <v>120</v>
      </c>
      <c r="B89" s="215">
        <v>3154.27</v>
      </c>
      <c r="C89"/>
      <c r="D89"/>
      <c r="E89"/>
      <c r="F89"/>
    </row>
    <row r="90" spans="1:6" x14ac:dyDescent="0.2">
      <c r="A90" s="17" t="s">
        <v>121</v>
      </c>
      <c r="B90" s="215">
        <v>345.34</v>
      </c>
      <c r="C90"/>
      <c r="D90"/>
      <c r="E90"/>
      <c r="F90"/>
    </row>
    <row r="91" spans="1:6" x14ac:dyDescent="0.2">
      <c r="A91" s="17" t="s">
        <v>122</v>
      </c>
      <c r="B91" s="215">
        <v>315.82</v>
      </c>
      <c r="C91"/>
      <c r="D91"/>
      <c r="E91"/>
      <c r="F91"/>
    </row>
    <row r="92" spans="1:6" x14ac:dyDescent="0.2">
      <c r="A92" s="17" t="s">
        <v>123</v>
      </c>
      <c r="B92" s="215">
        <v>114.07</v>
      </c>
      <c r="C92"/>
      <c r="D92"/>
      <c r="E92"/>
      <c r="F92"/>
    </row>
    <row r="93" spans="1:6" x14ac:dyDescent="0.2">
      <c r="A93" s="17" t="s">
        <v>124</v>
      </c>
      <c r="B93" s="215">
        <v>104.32</v>
      </c>
      <c r="C93"/>
      <c r="D93"/>
      <c r="E93"/>
      <c r="F93"/>
    </row>
    <row r="94" spans="1:6" x14ac:dyDescent="0.2">
      <c r="A94" s="17" t="s">
        <v>125</v>
      </c>
      <c r="B94" s="215">
        <v>114.07</v>
      </c>
      <c r="C94"/>
      <c r="D94"/>
      <c r="E94"/>
      <c r="F94"/>
    </row>
    <row r="95" spans="1:6" x14ac:dyDescent="0.2">
      <c r="A95" s="17" t="s">
        <v>126</v>
      </c>
      <c r="B95" s="215">
        <v>104.32</v>
      </c>
      <c r="C95"/>
      <c r="D95"/>
      <c r="E95"/>
      <c r="F95"/>
    </row>
    <row r="96" spans="1:6" x14ac:dyDescent="0.2">
      <c r="A96" s="17" t="s">
        <v>127</v>
      </c>
      <c r="B96" s="215">
        <v>114.07</v>
      </c>
      <c r="C96"/>
      <c r="D96"/>
      <c r="E96"/>
      <c r="F96"/>
    </row>
    <row r="97" spans="1:6" x14ac:dyDescent="0.2">
      <c r="A97" s="17" t="s">
        <v>128</v>
      </c>
      <c r="B97" s="215">
        <v>104.32</v>
      </c>
      <c r="C97"/>
      <c r="D97"/>
      <c r="E97"/>
      <c r="F97"/>
    </row>
    <row r="98" spans="1:6" x14ac:dyDescent="0.2">
      <c r="A98" s="17" t="s">
        <v>129</v>
      </c>
      <c r="B98" s="215">
        <v>893.74</v>
      </c>
      <c r="C98"/>
      <c r="D98"/>
      <c r="E98"/>
      <c r="F98"/>
    </row>
    <row r="99" spans="1:6" x14ac:dyDescent="0.2">
      <c r="A99" s="17" t="s">
        <v>130</v>
      </c>
      <c r="B99" s="215">
        <v>817.35</v>
      </c>
      <c r="C99"/>
      <c r="D99"/>
      <c r="E99"/>
      <c r="F99"/>
    </row>
    <row r="100" spans="1:6" x14ac:dyDescent="0.2">
      <c r="A100" s="17" t="s">
        <v>131</v>
      </c>
      <c r="B100" s="215">
        <v>114.86</v>
      </c>
      <c r="C100"/>
      <c r="D100"/>
      <c r="E100"/>
      <c r="F100"/>
    </row>
    <row r="101" spans="1:6" x14ac:dyDescent="0.2">
      <c r="A101" s="17" t="s">
        <v>132</v>
      </c>
      <c r="B101" s="215">
        <v>105.04</v>
      </c>
      <c r="C101"/>
      <c r="D101"/>
      <c r="E101"/>
      <c r="F101"/>
    </row>
    <row r="102" spans="1:6" x14ac:dyDescent="0.2">
      <c r="A102" s="17" t="s">
        <v>133</v>
      </c>
      <c r="B102" s="215">
        <v>493.35</v>
      </c>
      <c r="C102"/>
      <c r="D102"/>
      <c r="E102"/>
      <c r="F102"/>
    </row>
    <row r="103" spans="1:6" x14ac:dyDescent="0.2">
      <c r="A103" s="17" t="s">
        <v>134</v>
      </c>
      <c r="B103" s="215">
        <v>451.18</v>
      </c>
      <c r="C103"/>
      <c r="D103"/>
      <c r="E103"/>
      <c r="F103"/>
    </row>
    <row r="104" spans="1:6" x14ac:dyDescent="0.2">
      <c r="A104" s="17" t="s">
        <v>135</v>
      </c>
      <c r="B104" s="215">
        <v>213.48</v>
      </c>
      <c r="C104"/>
      <c r="D104"/>
      <c r="E104"/>
      <c r="F104"/>
    </row>
    <row r="105" spans="1:6" x14ac:dyDescent="0.2">
      <c r="A105" s="17" t="s">
        <v>136</v>
      </c>
      <c r="B105" s="215">
        <v>195.36</v>
      </c>
      <c r="C105"/>
      <c r="D105"/>
      <c r="E105"/>
      <c r="F105"/>
    </row>
    <row r="106" spans="1:6" x14ac:dyDescent="0.2">
      <c r="A106" s="17" t="s">
        <v>137</v>
      </c>
      <c r="B106" s="215">
        <v>570.36</v>
      </c>
      <c r="C106"/>
      <c r="D106"/>
      <c r="E106"/>
      <c r="F106"/>
    </row>
    <row r="107" spans="1:6" x14ac:dyDescent="0.2">
      <c r="A107" s="17" t="s">
        <v>138</v>
      </c>
      <c r="B107" s="215">
        <v>521.61</v>
      </c>
      <c r="C107"/>
      <c r="D107"/>
      <c r="E107"/>
      <c r="F107"/>
    </row>
    <row r="108" spans="1:6" x14ac:dyDescent="0.2">
      <c r="A108" s="17" t="s">
        <v>139</v>
      </c>
      <c r="B108" s="215">
        <v>114.86</v>
      </c>
      <c r="C108"/>
      <c r="D108"/>
      <c r="E108"/>
      <c r="F108"/>
    </row>
    <row r="109" spans="1:6" x14ac:dyDescent="0.2">
      <c r="A109" s="17" t="s">
        <v>140</v>
      </c>
      <c r="B109" s="215">
        <v>105.04</v>
      </c>
      <c r="C109"/>
      <c r="D109"/>
      <c r="E109"/>
      <c r="F109"/>
    </row>
    <row r="110" spans="1:6" x14ac:dyDescent="0.2">
      <c r="A110" s="17" t="s">
        <v>141</v>
      </c>
      <c r="B110" s="215">
        <v>114.86</v>
      </c>
      <c r="C110"/>
      <c r="D110"/>
      <c r="E110"/>
      <c r="F110"/>
    </row>
    <row r="111" spans="1:6" x14ac:dyDescent="0.2">
      <c r="A111" s="17" t="s">
        <v>142</v>
      </c>
      <c r="B111" s="215">
        <v>105.04</v>
      </c>
      <c r="C111"/>
      <c r="D111"/>
      <c r="E111"/>
      <c r="F111"/>
    </row>
    <row r="112" spans="1:6" x14ac:dyDescent="0.2">
      <c r="A112" s="17" t="s">
        <v>143</v>
      </c>
      <c r="B112" s="215">
        <v>114.86</v>
      </c>
      <c r="C112"/>
      <c r="D112"/>
      <c r="E112"/>
      <c r="F112"/>
    </row>
    <row r="113" spans="1:6" x14ac:dyDescent="0.2">
      <c r="A113" s="17" t="s">
        <v>144</v>
      </c>
      <c r="B113" s="215">
        <v>105.04</v>
      </c>
      <c r="C113"/>
      <c r="D113"/>
      <c r="E113"/>
      <c r="F113"/>
    </row>
    <row r="114" spans="1:6" x14ac:dyDescent="0.2">
      <c r="A114" s="17" t="s">
        <v>145</v>
      </c>
      <c r="B114" s="215">
        <v>114.86</v>
      </c>
      <c r="C114"/>
      <c r="D114"/>
      <c r="E114"/>
      <c r="F114"/>
    </row>
    <row r="115" spans="1:6" x14ac:dyDescent="0.2">
      <c r="A115" s="17" t="s">
        <v>146</v>
      </c>
      <c r="B115" s="215">
        <v>105.04</v>
      </c>
      <c r="C115"/>
      <c r="D115"/>
      <c r="E115"/>
      <c r="F115"/>
    </row>
    <row r="116" spans="1:6" x14ac:dyDescent="0.2">
      <c r="A116" s="17" t="s">
        <v>147</v>
      </c>
      <c r="B116" s="215">
        <v>207.57</v>
      </c>
      <c r="C116"/>
      <c r="D116"/>
      <c r="E116"/>
      <c r="F116"/>
    </row>
    <row r="117" spans="1:6" x14ac:dyDescent="0.2">
      <c r="A117" s="17" t="s">
        <v>148</v>
      </c>
      <c r="B117" s="215">
        <v>179.86</v>
      </c>
      <c r="C117"/>
      <c r="D117"/>
      <c r="E117"/>
      <c r="F117"/>
    </row>
    <row r="118" spans="1:6" x14ac:dyDescent="0.2">
      <c r="A118" s="17" t="s">
        <v>149</v>
      </c>
      <c r="B118" s="215">
        <v>288.2</v>
      </c>
      <c r="C118"/>
      <c r="D118"/>
      <c r="E118"/>
      <c r="F118"/>
    </row>
    <row r="119" spans="1:6" x14ac:dyDescent="0.2">
      <c r="A119" s="17" t="s">
        <v>150</v>
      </c>
      <c r="B119" s="215">
        <v>249.72</v>
      </c>
      <c r="C119"/>
      <c r="D119"/>
      <c r="E119"/>
      <c r="F119"/>
    </row>
    <row r="120" spans="1:6" x14ac:dyDescent="0.2">
      <c r="A120" s="17" t="s">
        <v>151</v>
      </c>
      <c r="B120" s="215">
        <v>631.29999999999995</v>
      </c>
      <c r="C120"/>
      <c r="D120"/>
      <c r="E120"/>
      <c r="F120"/>
    </row>
    <row r="121" spans="1:6" x14ac:dyDescent="0.2">
      <c r="A121" s="17" t="s">
        <v>152</v>
      </c>
      <c r="B121" s="215">
        <v>577.72</v>
      </c>
      <c r="C121"/>
      <c r="D121"/>
      <c r="E121"/>
      <c r="F121"/>
    </row>
    <row r="122" spans="1:6" x14ac:dyDescent="0.2">
      <c r="A122" s="17" t="s">
        <v>153</v>
      </c>
      <c r="B122" s="215">
        <v>506.61</v>
      </c>
      <c r="C122"/>
      <c r="D122"/>
      <c r="E122"/>
      <c r="F122"/>
    </row>
    <row r="123" spans="1:6" x14ac:dyDescent="0.2">
      <c r="A123" s="17" t="s">
        <v>154</v>
      </c>
      <c r="B123" s="215">
        <v>465.2</v>
      </c>
      <c r="C123"/>
      <c r="D123"/>
      <c r="E123"/>
      <c r="F123"/>
    </row>
    <row r="124" spans="1:6" x14ac:dyDescent="0.2">
      <c r="A124" s="17" t="s">
        <v>155</v>
      </c>
      <c r="B124" s="215">
        <v>608.6</v>
      </c>
      <c r="C124"/>
      <c r="D124"/>
      <c r="E124"/>
      <c r="F124"/>
    </row>
    <row r="125" spans="1:6" x14ac:dyDescent="0.2">
      <c r="A125" s="17" t="s">
        <v>156</v>
      </c>
      <c r="B125" s="215">
        <v>556.57000000000005</v>
      </c>
      <c r="C125"/>
      <c r="D125"/>
      <c r="E125"/>
      <c r="F125"/>
    </row>
    <row r="126" spans="1:6" x14ac:dyDescent="0.2">
      <c r="A126" s="17" t="s">
        <v>157</v>
      </c>
      <c r="B126" s="215">
        <v>150.96</v>
      </c>
      <c r="C126"/>
      <c r="D126"/>
      <c r="E126"/>
      <c r="F126"/>
    </row>
    <row r="127" spans="1:6" x14ac:dyDescent="0.2">
      <c r="A127" s="17" t="s">
        <v>158</v>
      </c>
      <c r="B127" s="215">
        <v>138.15</v>
      </c>
      <c r="C127"/>
      <c r="D127"/>
      <c r="E127"/>
      <c r="F127"/>
    </row>
    <row r="128" spans="1:6" x14ac:dyDescent="0.2">
      <c r="A128" s="17" t="s">
        <v>159</v>
      </c>
      <c r="B128" s="215">
        <v>14.93</v>
      </c>
      <c r="C128"/>
      <c r="D128"/>
      <c r="E128"/>
      <c r="F128"/>
    </row>
    <row r="129" spans="1:6" x14ac:dyDescent="0.2">
      <c r="A129" s="17" t="s">
        <v>160</v>
      </c>
      <c r="B129" s="215">
        <v>12.93</v>
      </c>
      <c r="C129"/>
      <c r="D129"/>
      <c r="E129"/>
      <c r="F129"/>
    </row>
    <row r="130" spans="1:6" x14ac:dyDescent="0.2">
      <c r="A130" s="17" t="s">
        <v>161</v>
      </c>
      <c r="B130" s="215">
        <v>18.91</v>
      </c>
      <c r="C130"/>
      <c r="D130"/>
      <c r="E130"/>
      <c r="F130"/>
    </row>
    <row r="131" spans="1:6" x14ac:dyDescent="0.2">
      <c r="A131" s="17" t="s">
        <v>162</v>
      </c>
      <c r="B131" s="215">
        <v>16.38</v>
      </c>
      <c r="C131"/>
      <c r="D131"/>
      <c r="E131"/>
      <c r="F131"/>
    </row>
    <row r="132" spans="1:6" x14ac:dyDescent="0.2">
      <c r="A132" s="17" t="s">
        <v>163</v>
      </c>
      <c r="B132" s="215">
        <v>22.89</v>
      </c>
      <c r="C132"/>
      <c r="D132"/>
      <c r="E132"/>
      <c r="F132"/>
    </row>
    <row r="133" spans="1:6" x14ac:dyDescent="0.2">
      <c r="A133" s="17" t="s">
        <v>164</v>
      </c>
      <c r="B133" s="215">
        <v>19.84</v>
      </c>
      <c r="C133"/>
      <c r="D133"/>
      <c r="E133"/>
      <c r="F133"/>
    </row>
    <row r="134" spans="1:6" x14ac:dyDescent="0.2">
      <c r="A134" s="17" t="s">
        <v>165</v>
      </c>
      <c r="B134" s="215">
        <v>27.87</v>
      </c>
      <c r="C134"/>
      <c r="D134"/>
      <c r="E134"/>
      <c r="F134"/>
    </row>
    <row r="135" spans="1:6" x14ac:dyDescent="0.2">
      <c r="A135" s="17" t="s">
        <v>166</v>
      </c>
      <c r="B135" s="215">
        <v>24.15</v>
      </c>
      <c r="C135"/>
      <c r="D135"/>
      <c r="E135"/>
      <c r="F135"/>
    </row>
    <row r="136" spans="1:6" x14ac:dyDescent="0.2">
      <c r="A136" s="17" t="s">
        <v>167</v>
      </c>
      <c r="B136" s="215">
        <v>188.89</v>
      </c>
      <c r="C136"/>
      <c r="D136"/>
      <c r="E136"/>
      <c r="F136"/>
    </row>
    <row r="137" spans="1:6" x14ac:dyDescent="0.2">
      <c r="A137" s="17" t="s">
        <v>168</v>
      </c>
      <c r="B137" s="215">
        <v>172.75</v>
      </c>
      <c r="C137"/>
      <c r="D137"/>
      <c r="E137"/>
      <c r="F137"/>
    </row>
    <row r="138" spans="1:6" x14ac:dyDescent="0.2">
      <c r="A138" s="17" t="s">
        <v>169</v>
      </c>
      <c r="B138" s="215">
        <v>149.43</v>
      </c>
      <c r="C138"/>
      <c r="D138"/>
      <c r="E138"/>
      <c r="F138"/>
    </row>
    <row r="139" spans="1:6" x14ac:dyDescent="0.2">
      <c r="A139" s="17" t="s">
        <v>170</v>
      </c>
      <c r="B139" s="215">
        <v>136.66</v>
      </c>
      <c r="C139"/>
      <c r="D139"/>
      <c r="E139"/>
      <c r="F139"/>
    </row>
    <row r="140" spans="1:6" x14ac:dyDescent="0.2">
      <c r="A140" s="17" t="s">
        <v>171</v>
      </c>
      <c r="B140" s="215">
        <v>188.89</v>
      </c>
      <c r="C140"/>
      <c r="D140"/>
      <c r="E140"/>
      <c r="F140"/>
    </row>
    <row r="141" spans="1:6" x14ac:dyDescent="0.2">
      <c r="A141" s="17" t="s">
        <v>172</v>
      </c>
      <c r="B141" s="215">
        <v>172.75</v>
      </c>
      <c r="C141"/>
      <c r="D141"/>
      <c r="E141"/>
      <c r="F141"/>
    </row>
    <row r="142" spans="1:6" x14ac:dyDescent="0.2">
      <c r="A142" s="17" t="s">
        <v>173</v>
      </c>
      <c r="B142" s="215">
        <v>4146.7700000000004</v>
      </c>
      <c r="C142"/>
      <c r="D142"/>
      <c r="E142"/>
      <c r="F142"/>
    </row>
    <row r="143" spans="1:6" x14ac:dyDescent="0.2">
      <c r="A143" s="17" t="s">
        <v>174</v>
      </c>
      <c r="B143" s="215">
        <v>3792.32</v>
      </c>
      <c r="C143"/>
      <c r="D143"/>
      <c r="E143"/>
      <c r="F143"/>
    </row>
    <row r="144" spans="1:6" x14ac:dyDescent="0.2">
      <c r="A144" s="17" t="s">
        <v>175</v>
      </c>
      <c r="B144" s="215">
        <v>188.89</v>
      </c>
      <c r="C144"/>
      <c r="D144"/>
      <c r="E144"/>
      <c r="F144"/>
    </row>
    <row r="145" spans="1:6" x14ac:dyDescent="0.2">
      <c r="A145" s="17" t="s">
        <v>176</v>
      </c>
      <c r="B145" s="215">
        <v>172.75</v>
      </c>
      <c r="C145"/>
      <c r="D145"/>
      <c r="E145"/>
      <c r="F145"/>
    </row>
    <row r="146" spans="1:6" x14ac:dyDescent="0.2">
      <c r="A146" s="17" t="s">
        <v>177</v>
      </c>
      <c r="B146" s="215">
        <v>188.89</v>
      </c>
      <c r="C146"/>
      <c r="D146"/>
      <c r="E146"/>
      <c r="F146"/>
    </row>
    <row r="147" spans="1:6" x14ac:dyDescent="0.2">
      <c r="A147" s="17" t="s">
        <v>178</v>
      </c>
      <c r="B147" s="215">
        <v>172.75</v>
      </c>
      <c r="C147"/>
      <c r="D147"/>
      <c r="E147"/>
      <c r="F147"/>
    </row>
    <row r="148" spans="1:6" x14ac:dyDescent="0.2">
      <c r="A148" s="17" t="s">
        <v>179</v>
      </c>
      <c r="B148" s="215">
        <v>149.59</v>
      </c>
      <c r="C148"/>
      <c r="D148"/>
      <c r="E148"/>
      <c r="F148"/>
    </row>
    <row r="149" spans="1:6" x14ac:dyDescent="0.2">
      <c r="A149" s="17" t="s">
        <v>180</v>
      </c>
      <c r="B149" s="215">
        <v>136.80000000000001</v>
      </c>
      <c r="C149"/>
      <c r="D149"/>
      <c r="E149"/>
      <c r="F149"/>
    </row>
    <row r="150" spans="1:6" x14ac:dyDescent="0.2">
      <c r="A150" s="17" t="s">
        <v>181</v>
      </c>
      <c r="B150" s="215">
        <v>204.68</v>
      </c>
      <c r="C150"/>
      <c r="D150"/>
      <c r="E150"/>
      <c r="F150"/>
    </row>
    <row r="151" spans="1:6" x14ac:dyDescent="0.2">
      <c r="A151" s="17" t="s">
        <v>182</v>
      </c>
      <c r="B151" s="215">
        <v>187.19</v>
      </c>
      <c r="C151"/>
      <c r="D151"/>
      <c r="E151"/>
      <c r="F151"/>
    </row>
    <row r="152" spans="1:6" x14ac:dyDescent="0.2">
      <c r="A152" s="17" t="s">
        <v>183</v>
      </c>
      <c r="B152" s="215">
        <v>55.09</v>
      </c>
      <c r="C152"/>
      <c r="D152"/>
      <c r="E152"/>
      <c r="F152"/>
    </row>
    <row r="153" spans="1:6" x14ac:dyDescent="0.2">
      <c r="A153" s="17" t="s">
        <v>184</v>
      </c>
      <c r="B153" s="215">
        <v>50.38</v>
      </c>
      <c r="C153"/>
      <c r="D153"/>
      <c r="E153"/>
      <c r="F153"/>
    </row>
    <row r="154" spans="1:6" x14ac:dyDescent="0.2">
      <c r="A154" s="17" t="s">
        <v>185</v>
      </c>
      <c r="B154" s="215">
        <v>110.22</v>
      </c>
      <c r="C154"/>
      <c r="D154"/>
      <c r="E154"/>
      <c r="F154"/>
    </row>
    <row r="155" spans="1:6" x14ac:dyDescent="0.2">
      <c r="A155" s="17" t="s">
        <v>186</v>
      </c>
      <c r="B155" s="215">
        <v>100.8</v>
      </c>
      <c r="C155"/>
      <c r="D155"/>
      <c r="E155"/>
      <c r="F155"/>
    </row>
    <row r="156" spans="1:6" x14ac:dyDescent="0.2">
      <c r="A156" s="17" t="s">
        <v>187</v>
      </c>
      <c r="B156" s="215">
        <v>55.09</v>
      </c>
      <c r="C156"/>
      <c r="D156"/>
      <c r="E156"/>
      <c r="F156"/>
    </row>
    <row r="157" spans="1:6" x14ac:dyDescent="0.2">
      <c r="A157" s="17" t="s">
        <v>188</v>
      </c>
      <c r="B157" s="215">
        <v>50.38</v>
      </c>
      <c r="C157"/>
      <c r="D157"/>
      <c r="E157"/>
      <c r="F157"/>
    </row>
    <row r="158" spans="1:6" x14ac:dyDescent="0.2">
      <c r="A158" s="17" t="s">
        <v>189</v>
      </c>
      <c r="B158" s="215">
        <v>110.22</v>
      </c>
      <c r="C158"/>
      <c r="D158"/>
      <c r="E158"/>
      <c r="F158"/>
    </row>
    <row r="159" spans="1:6" x14ac:dyDescent="0.2">
      <c r="A159" s="17" t="s">
        <v>190</v>
      </c>
      <c r="B159" s="215">
        <v>100.8</v>
      </c>
      <c r="C159"/>
      <c r="D159"/>
      <c r="E159"/>
      <c r="F159"/>
    </row>
    <row r="160" spans="1:6" x14ac:dyDescent="0.2">
      <c r="A160" s="17" t="s">
        <v>191</v>
      </c>
      <c r="B160" s="215">
        <v>796.01</v>
      </c>
      <c r="C160"/>
      <c r="D160"/>
      <c r="E160"/>
      <c r="F160"/>
    </row>
    <row r="161" spans="1:6" x14ac:dyDescent="0.2">
      <c r="A161" s="17" t="s">
        <v>192</v>
      </c>
      <c r="B161" s="215">
        <v>727.97</v>
      </c>
      <c r="C161"/>
      <c r="D161"/>
      <c r="E161"/>
      <c r="F161"/>
    </row>
    <row r="162" spans="1:6" x14ac:dyDescent="0.2">
      <c r="A162" s="17" t="s">
        <v>193</v>
      </c>
      <c r="B162" s="215">
        <v>726.04</v>
      </c>
      <c r="C162"/>
      <c r="D162"/>
      <c r="E162"/>
      <c r="F162"/>
    </row>
    <row r="163" spans="1:6" x14ac:dyDescent="0.2">
      <c r="A163" s="17" t="s">
        <v>194</v>
      </c>
      <c r="B163" s="215">
        <v>663.98</v>
      </c>
      <c r="C163"/>
      <c r="D163"/>
      <c r="E163"/>
      <c r="F163"/>
    </row>
    <row r="164" spans="1:6" x14ac:dyDescent="0.2">
      <c r="A164" s="17" t="s">
        <v>195</v>
      </c>
      <c r="B164" s="215">
        <v>726.04</v>
      </c>
      <c r="C164"/>
      <c r="D164"/>
      <c r="E164"/>
      <c r="F164"/>
    </row>
    <row r="165" spans="1:6" x14ac:dyDescent="0.2">
      <c r="A165" s="17" t="s">
        <v>196</v>
      </c>
      <c r="B165" s="215">
        <v>663.98</v>
      </c>
      <c r="C165"/>
      <c r="D165"/>
      <c r="E165"/>
      <c r="F165"/>
    </row>
    <row r="166" spans="1:6" x14ac:dyDescent="0.2">
      <c r="A166" s="17" t="s">
        <v>197</v>
      </c>
      <c r="B166" s="215">
        <v>515.25</v>
      </c>
      <c r="C166"/>
      <c r="D166"/>
      <c r="E166"/>
      <c r="F166"/>
    </row>
    <row r="167" spans="1:6" x14ac:dyDescent="0.2">
      <c r="A167" s="17" t="s">
        <v>198</v>
      </c>
      <c r="B167" s="215">
        <v>471.21</v>
      </c>
      <c r="C167"/>
      <c r="D167"/>
      <c r="E167"/>
      <c r="F167"/>
    </row>
    <row r="168" spans="1:6" x14ac:dyDescent="0.2">
      <c r="A168" s="17" t="s">
        <v>199</v>
      </c>
      <c r="B168" s="215">
        <v>1190.24</v>
      </c>
      <c r="C168"/>
      <c r="D168"/>
      <c r="E168"/>
      <c r="F168"/>
    </row>
    <row r="169" spans="1:6" x14ac:dyDescent="0.2">
      <c r="A169" s="17" t="s">
        <v>200</v>
      </c>
      <c r="B169" s="215">
        <v>1088.5</v>
      </c>
      <c r="C169"/>
      <c r="D169"/>
      <c r="E169"/>
      <c r="F169"/>
    </row>
    <row r="170" spans="1:6" x14ac:dyDescent="0.2">
      <c r="A170" s="17" t="s">
        <v>201</v>
      </c>
      <c r="B170" s="215">
        <v>1648.57</v>
      </c>
      <c r="C170"/>
      <c r="D170"/>
      <c r="E170"/>
      <c r="F170"/>
    </row>
    <row r="171" spans="1:6" x14ac:dyDescent="0.2">
      <c r="A171" s="17" t="s">
        <v>202</v>
      </c>
      <c r="B171" s="215">
        <v>1507.66</v>
      </c>
      <c r="C171"/>
      <c r="D171"/>
      <c r="E171"/>
      <c r="F171"/>
    </row>
    <row r="172" spans="1:6" x14ac:dyDescent="0.2">
      <c r="A172" s="17" t="s">
        <v>203</v>
      </c>
      <c r="B172" s="215">
        <v>15.66</v>
      </c>
      <c r="C172"/>
      <c r="D172"/>
      <c r="E172"/>
      <c r="F172"/>
    </row>
    <row r="173" spans="1:6" x14ac:dyDescent="0.2">
      <c r="A173" s="17" t="s">
        <v>204</v>
      </c>
      <c r="B173" s="215">
        <v>14.32</v>
      </c>
      <c r="C173"/>
      <c r="D173"/>
      <c r="E173"/>
      <c r="F173"/>
    </row>
    <row r="174" spans="1:6" x14ac:dyDescent="0.2">
      <c r="A174" s="17" t="s">
        <v>205</v>
      </c>
      <c r="B174" s="215">
        <v>47.37</v>
      </c>
      <c r="C174"/>
      <c r="D174"/>
      <c r="E174"/>
      <c r="F174"/>
    </row>
    <row r="175" spans="1:6" x14ac:dyDescent="0.2">
      <c r="A175" s="17" t="s">
        <v>206</v>
      </c>
      <c r="B175" s="215">
        <v>43.32</v>
      </c>
      <c r="C175"/>
      <c r="D175"/>
      <c r="E175"/>
      <c r="F175"/>
    </row>
    <row r="176" spans="1:6" x14ac:dyDescent="0.2">
      <c r="A176" s="17" t="s">
        <v>207</v>
      </c>
      <c r="B176" s="215">
        <v>122.2</v>
      </c>
      <c r="C176"/>
      <c r="D176"/>
      <c r="E176"/>
      <c r="F176"/>
    </row>
    <row r="177" spans="1:6" x14ac:dyDescent="0.2">
      <c r="A177" s="17" t="s">
        <v>208</v>
      </c>
      <c r="B177" s="215">
        <v>111.76</v>
      </c>
      <c r="C177"/>
      <c r="D177"/>
      <c r="E177"/>
      <c r="F177"/>
    </row>
    <row r="178" spans="1:6" x14ac:dyDescent="0.2">
      <c r="A178" s="17" t="s">
        <v>209</v>
      </c>
      <c r="B178" s="215">
        <v>216.23</v>
      </c>
      <c r="C178"/>
      <c r="D178"/>
      <c r="E178"/>
      <c r="F178"/>
    </row>
    <row r="179" spans="1:6" x14ac:dyDescent="0.2">
      <c r="A179" s="17" t="s">
        <v>210</v>
      </c>
      <c r="B179" s="215">
        <v>197.74</v>
      </c>
      <c r="C179"/>
      <c r="D179"/>
      <c r="E179"/>
      <c r="F179"/>
    </row>
    <row r="180" spans="1:6" x14ac:dyDescent="0.2">
      <c r="A180" s="17" t="s">
        <v>211</v>
      </c>
      <c r="B180" s="215">
        <v>216.23</v>
      </c>
      <c r="C180"/>
      <c r="D180"/>
      <c r="E180"/>
      <c r="F180"/>
    </row>
    <row r="181" spans="1:6" x14ac:dyDescent="0.2">
      <c r="A181" s="17" t="s">
        <v>212</v>
      </c>
      <c r="B181" s="215">
        <v>197.74</v>
      </c>
      <c r="C181"/>
      <c r="D181"/>
      <c r="E181"/>
      <c r="F181"/>
    </row>
    <row r="182" spans="1:6" x14ac:dyDescent="0.2">
      <c r="A182" s="17" t="s">
        <v>213</v>
      </c>
      <c r="B182" s="215">
        <v>216.23</v>
      </c>
      <c r="C182"/>
      <c r="D182"/>
      <c r="E182"/>
      <c r="F182"/>
    </row>
    <row r="183" spans="1:6" x14ac:dyDescent="0.2">
      <c r="A183" s="17" t="s">
        <v>214</v>
      </c>
      <c r="B183" s="215">
        <v>197.74</v>
      </c>
      <c r="C183"/>
      <c r="D183"/>
      <c r="E183"/>
      <c r="F183"/>
    </row>
    <row r="184" spans="1:6" x14ac:dyDescent="0.2">
      <c r="A184" s="17" t="s">
        <v>215</v>
      </c>
      <c r="B184" s="215">
        <v>65.8</v>
      </c>
      <c r="C184"/>
      <c r="D184"/>
      <c r="E184"/>
      <c r="F184"/>
    </row>
    <row r="185" spans="1:6" x14ac:dyDescent="0.2">
      <c r="A185" s="17" t="s">
        <v>216</v>
      </c>
      <c r="B185" s="215">
        <v>60.17</v>
      </c>
      <c r="C185"/>
      <c r="D185"/>
      <c r="E185"/>
      <c r="F185"/>
    </row>
    <row r="186" spans="1:6" x14ac:dyDescent="0.2">
      <c r="A186" s="17" t="s">
        <v>217</v>
      </c>
      <c r="B186" s="215">
        <v>31.58</v>
      </c>
      <c r="C186"/>
      <c r="D186"/>
      <c r="E186"/>
      <c r="F186"/>
    </row>
    <row r="187" spans="1:6" x14ac:dyDescent="0.2">
      <c r="A187" s="17" t="s">
        <v>218</v>
      </c>
      <c r="B187" s="215">
        <v>28.88</v>
      </c>
      <c r="C187"/>
      <c r="D187"/>
      <c r="E187"/>
      <c r="F187"/>
    </row>
    <row r="188" spans="1:6" x14ac:dyDescent="0.2">
      <c r="A188" s="17" t="s">
        <v>219</v>
      </c>
      <c r="B188" s="215">
        <v>17198.09</v>
      </c>
      <c r="C188"/>
      <c r="D188"/>
      <c r="E188"/>
      <c r="F188"/>
    </row>
    <row r="189" spans="1:6" x14ac:dyDescent="0.2">
      <c r="A189" s="17" t="s">
        <v>220</v>
      </c>
      <c r="B189" s="215">
        <v>15728.05</v>
      </c>
      <c r="C189"/>
      <c r="D189"/>
      <c r="E189"/>
      <c r="F189"/>
    </row>
    <row r="190" spans="1:6" x14ac:dyDescent="0.2">
      <c r="A190" s="17" t="s">
        <v>221</v>
      </c>
      <c r="B190" s="215">
        <v>5732.69</v>
      </c>
      <c r="C190"/>
      <c r="D190"/>
      <c r="E190"/>
      <c r="F190"/>
    </row>
    <row r="191" spans="1:6" x14ac:dyDescent="0.2">
      <c r="A191" s="17" t="s">
        <v>222</v>
      </c>
      <c r="B191" s="215">
        <v>5242.67</v>
      </c>
      <c r="C191"/>
      <c r="D191"/>
      <c r="E191"/>
      <c r="F191"/>
    </row>
    <row r="192" spans="1:6" x14ac:dyDescent="0.2">
      <c r="A192" s="17" t="s">
        <v>223</v>
      </c>
      <c r="B192" s="215">
        <v>5732.69</v>
      </c>
      <c r="C192"/>
      <c r="D192"/>
      <c r="E192"/>
      <c r="F192"/>
    </row>
    <row r="193" spans="1:6" x14ac:dyDescent="0.2">
      <c r="A193" s="17" t="s">
        <v>224</v>
      </c>
      <c r="B193" s="215">
        <v>5242.67</v>
      </c>
      <c r="C193"/>
      <c r="D193"/>
      <c r="E193"/>
      <c r="F193"/>
    </row>
    <row r="194" spans="1:6" x14ac:dyDescent="0.2">
      <c r="A194" s="17" t="s">
        <v>225</v>
      </c>
      <c r="B194" s="215">
        <v>17198.09</v>
      </c>
      <c r="C194"/>
      <c r="D194"/>
      <c r="E194"/>
      <c r="F194"/>
    </row>
    <row r="195" spans="1:6" x14ac:dyDescent="0.2">
      <c r="A195" s="17" t="s">
        <v>226</v>
      </c>
      <c r="B195" s="215">
        <v>15728.05</v>
      </c>
      <c r="C195"/>
      <c r="D195"/>
      <c r="E195"/>
      <c r="F195"/>
    </row>
    <row r="196" spans="1:6" x14ac:dyDescent="0.2">
      <c r="A196" s="17" t="s">
        <v>227</v>
      </c>
      <c r="B196" s="215">
        <v>17198.09</v>
      </c>
      <c r="C196"/>
      <c r="D196"/>
      <c r="E196"/>
      <c r="F196"/>
    </row>
    <row r="197" spans="1:6" x14ac:dyDescent="0.2">
      <c r="A197" s="17" t="s">
        <v>228</v>
      </c>
      <c r="B197" s="215">
        <v>15728.05</v>
      </c>
      <c r="C197"/>
      <c r="D197"/>
      <c r="E197"/>
      <c r="F197"/>
    </row>
    <row r="198" spans="1:6" x14ac:dyDescent="0.2">
      <c r="A198" s="17" t="s">
        <v>229</v>
      </c>
      <c r="B198" s="215">
        <v>17198.09</v>
      </c>
      <c r="C198"/>
      <c r="D198"/>
      <c r="E198"/>
      <c r="F198"/>
    </row>
    <row r="199" spans="1:6" x14ac:dyDescent="0.2">
      <c r="A199" s="17" t="s">
        <v>230</v>
      </c>
      <c r="B199" s="215">
        <v>15728.05</v>
      </c>
      <c r="C199"/>
      <c r="D199"/>
      <c r="E199"/>
      <c r="F199"/>
    </row>
    <row r="200" spans="1:6" x14ac:dyDescent="0.2">
      <c r="A200" s="17" t="s">
        <v>231</v>
      </c>
      <c r="B200" s="215">
        <v>17198.09</v>
      </c>
      <c r="C200"/>
      <c r="D200"/>
      <c r="E200"/>
      <c r="F200"/>
    </row>
    <row r="201" spans="1:6" x14ac:dyDescent="0.2">
      <c r="A201" s="17" t="s">
        <v>232</v>
      </c>
      <c r="B201" s="215">
        <v>15728.05</v>
      </c>
      <c r="C201"/>
      <c r="D201"/>
      <c r="E201"/>
      <c r="F201"/>
    </row>
    <row r="202" spans="1:6" x14ac:dyDescent="0.2">
      <c r="A202" s="17" t="s">
        <v>233</v>
      </c>
      <c r="B202" s="215">
        <v>112569.36</v>
      </c>
      <c r="C202"/>
      <c r="D202"/>
      <c r="E202"/>
      <c r="F202"/>
    </row>
    <row r="203" spans="1:6" x14ac:dyDescent="0.2">
      <c r="A203" s="17" t="s">
        <v>234</v>
      </c>
      <c r="B203" s="215">
        <v>102947.29</v>
      </c>
      <c r="C203"/>
      <c r="D203"/>
      <c r="E203"/>
      <c r="F203"/>
    </row>
    <row r="204" spans="1:6" x14ac:dyDescent="0.2">
      <c r="A204" s="17" t="s">
        <v>235</v>
      </c>
      <c r="B204" s="215">
        <v>41230.75</v>
      </c>
      <c r="C204"/>
      <c r="D204"/>
      <c r="E204"/>
      <c r="F204"/>
    </row>
    <row r="205" spans="1:6" x14ac:dyDescent="0.2">
      <c r="A205" s="17" t="s">
        <v>236</v>
      </c>
      <c r="B205" s="215">
        <v>37706.480000000003</v>
      </c>
      <c r="C205"/>
      <c r="D205"/>
      <c r="E205"/>
      <c r="F205"/>
    </row>
    <row r="206" spans="1:6" x14ac:dyDescent="0.2">
      <c r="A206" s="17" t="s">
        <v>237</v>
      </c>
      <c r="B206" s="215">
        <v>434.15</v>
      </c>
      <c r="C206"/>
      <c r="D206"/>
      <c r="E206"/>
      <c r="F206"/>
    </row>
    <row r="207" spans="1:6" x14ac:dyDescent="0.2">
      <c r="A207" s="17" t="s">
        <v>238</v>
      </c>
      <c r="B207" s="215">
        <v>386.42</v>
      </c>
      <c r="C207"/>
      <c r="D207"/>
      <c r="E207"/>
      <c r="F207"/>
    </row>
    <row r="208" spans="1:6" x14ac:dyDescent="0.2">
      <c r="A208" s="17" t="s">
        <v>239</v>
      </c>
      <c r="B208" s="215">
        <v>431.78</v>
      </c>
      <c r="C208"/>
      <c r="D208"/>
      <c r="E208"/>
      <c r="F208"/>
    </row>
    <row r="209" spans="1:6" x14ac:dyDescent="0.2">
      <c r="A209" s="17" t="s">
        <v>240</v>
      </c>
      <c r="B209" s="215">
        <v>381.35</v>
      </c>
      <c r="C209"/>
      <c r="D209"/>
      <c r="E209"/>
      <c r="F209"/>
    </row>
    <row r="210" spans="1:6" x14ac:dyDescent="0.2">
      <c r="A210" s="17" t="s">
        <v>241</v>
      </c>
      <c r="B210" s="215">
        <v>431.78</v>
      </c>
      <c r="C210"/>
      <c r="D210"/>
      <c r="E210"/>
      <c r="F210"/>
    </row>
    <row r="211" spans="1:6" x14ac:dyDescent="0.2">
      <c r="A211" s="17" t="s">
        <v>242</v>
      </c>
      <c r="B211" s="215">
        <v>381.35</v>
      </c>
      <c r="C211"/>
      <c r="D211"/>
      <c r="E211"/>
      <c r="F211"/>
    </row>
    <row r="212" spans="1:6" x14ac:dyDescent="0.2">
      <c r="A212" s="17" t="s">
        <v>243</v>
      </c>
      <c r="B212" s="215">
        <v>1920.78</v>
      </c>
      <c r="C212"/>
      <c r="D212"/>
      <c r="E212"/>
      <c r="F212"/>
    </row>
    <row r="213" spans="1:6" x14ac:dyDescent="0.2">
      <c r="A213" s="17" t="s">
        <v>244</v>
      </c>
      <c r="B213" s="215">
        <v>1756.6</v>
      </c>
      <c r="C213"/>
      <c r="D213"/>
      <c r="E213"/>
      <c r="F213"/>
    </row>
    <row r="214" spans="1:6" x14ac:dyDescent="0.2">
      <c r="A214" s="17" t="s">
        <v>245</v>
      </c>
      <c r="B214" s="215">
        <v>3220.01</v>
      </c>
      <c r="C214"/>
      <c r="D214"/>
      <c r="E214"/>
      <c r="F214"/>
    </row>
    <row r="215" spans="1:6" x14ac:dyDescent="0.2">
      <c r="A215" s="17" t="s">
        <v>246</v>
      </c>
      <c r="B215" s="215">
        <v>2944.77</v>
      </c>
      <c r="C215"/>
      <c r="D215"/>
      <c r="E215"/>
      <c r="F215"/>
    </row>
    <row r="216" spans="1:6" x14ac:dyDescent="0.2">
      <c r="A216" s="17" t="s">
        <v>247</v>
      </c>
      <c r="B216" s="215">
        <v>3220.01</v>
      </c>
      <c r="C216"/>
      <c r="D216"/>
      <c r="E216"/>
      <c r="F216"/>
    </row>
    <row r="217" spans="1:6" x14ac:dyDescent="0.2">
      <c r="A217" s="17" t="s">
        <v>248</v>
      </c>
      <c r="B217" s="215">
        <v>2944.77</v>
      </c>
      <c r="C217"/>
      <c r="D217"/>
      <c r="E217"/>
      <c r="F217"/>
    </row>
    <row r="218" spans="1:6" x14ac:dyDescent="0.2">
      <c r="A218" s="17" t="s">
        <v>249</v>
      </c>
      <c r="B218" s="215">
        <v>69.84</v>
      </c>
      <c r="C218"/>
      <c r="D218"/>
      <c r="E218"/>
      <c r="F218"/>
    </row>
    <row r="219" spans="1:6" x14ac:dyDescent="0.2">
      <c r="A219" s="17" t="s">
        <v>250</v>
      </c>
      <c r="B219" s="215">
        <v>65.650000000000006</v>
      </c>
      <c r="C219"/>
      <c r="D219"/>
      <c r="E219"/>
      <c r="F219"/>
    </row>
    <row r="220" spans="1:6" x14ac:dyDescent="0.2">
      <c r="A220" s="17" t="s">
        <v>251</v>
      </c>
      <c r="B220" s="215">
        <v>112.71</v>
      </c>
      <c r="C220"/>
      <c r="D220"/>
      <c r="E220"/>
      <c r="F220"/>
    </row>
    <row r="221" spans="1:6" x14ac:dyDescent="0.2">
      <c r="A221" s="17" t="s">
        <v>252</v>
      </c>
      <c r="B221" s="215">
        <v>107.26</v>
      </c>
      <c r="C221"/>
      <c r="D221"/>
      <c r="E221"/>
      <c r="F221"/>
    </row>
    <row r="222" spans="1:6" x14ac:dyDescent="0.2">
      <c r="A222" s="17" t="s">
        <v>253</v>
      </c>
      <c r="B222" s="215">
        <v>242.83</v>
      </c>
      <c r="C222"/>
      <c r="D222"/>
      <c r="E222"/>
      <c r="F222"/>
    </row>
    <row r="223" spans="1:6" x14ac:dyDescent="0.2">
      <c r="A223" s="17" t="s">
        <v>254</v>
      </c>
      <c r="B223" s="215">
        <v>233.59</v>
      </c>
      <c r="C223"/>
      <c r="D223"/>
      <c r="E223"/>
      <c r="F223"/>
    </row>
    <row r="224" spans="1:6" x14ac:dyDescent="0.2">
      <c r="A224" s="17" t="s">
        <v>255</v>
      </c>
      <c r="B224" s="215">
        <v>24.17</v>
      </c>
      <c r="C224"/>
      <c r="D224"/>
      <c r="E224"/>
      <c r="F224"/>
    </row>
    <row r="225" spans="1:6" x14ac:dyDescent="0.2">
      <c r="A225" s="17" t="s">
        <v>256</v>
      </c>
      <c r="B225" s="215">
        <v>22.32</v>
      </c>
      <c r="C225"/>
      <c r="D225"/>
      <c r="E225"/>
      <c r="F225"/>
    </row>
    <row r="226" spans="1:6" x14ac:dyDescent="0.2">
      <c r="A226" s="17" t="s">
        <v>257</v>
      </c>
      <c r="B226" s="215">
        <v>30.89</v>
      </c>
      <c r="C226"/>
      <c r="D226"/>
      <c r="E226"/>
      <c r="F226"/>
    </row>
    <row r="227" spans="1:6" x14ac:dyDescent="0.2">
      <c r="A227" s="17" t="s">
        <v>258</v>
      </c>
      <c r="B227" s="215">
        <v>28.75</v>
      </c>
      <c r="C227"/>
      <c r="D227"/>
      <c r="E227"/>
      <c r="F227"/>
    </row>
    <row r="228" spans="1:6" x14ac:dyDescent="0.2">
      <c r="A228" s="17" t="s">
        <v>259</v>
      </c>
      <c r="B228" s="215">
        <v>46.51</v>
      </c>
      <c r="C228"/>
      <c r="D228"/>
      <c r="E228"/>
      <c r="F228"/>
    </row>
    <row r="229" spans="1:6" x14ac:dyDescent="0.2">
      <c r="A229" s="17" t="s">
        <v>260</v>
      </c>
      <c r="B229" s="215">
        <v>43.91</v>
      </c>
      <c r="C229"/>
      <c r="D229"/>
      <c r="E229"/>
      <c r="F229"/>
    </row>
    <row r="230" spans="1:6" x14ac:dyDescent="0.2">
      <c r="A230" s="17" t="s">
        <v>261</v>
      </c>
      <c r="B230" s="215">
        <v>213.07</v>
      </c>
      <c r="C230"/>
      <c r="D230"/>
      <c r="E230"/>
      <c r="F230"/>
    </row>
    <row r="231" spans="1:6" x14ac:dyDescent="0.2">
      <c r="A231" s="17" t="s">
        <v>262</v>
      </c>
      <c r="B231" s="215">
        <v>194.86</v>
      </c>
      <c r="C231"/>
      <c r="D231"/>
      <c r="E231"/>
      <c r="F231"/>
    </row>
    <row r="232" spans="1:6" x14ac:dyDescent="0.2">
      <c r="A232" s="17" t="s">
        <v>263</v>
      </c>
      <c r="B232" s="215">
        <v>157.44999999999999</v>
      </c>
      <c r="C232"/>
      <c r="D232"/>
      <c r="E232"/>
      <c r="F232"/>
    </row>
    <row r="233" spans="1:6" x14ac:dyDescent="0.2">
      <c r="A233" s="17" t="s">
        <v>264</v>
      </c>
      <c r="B233" s="215">
        <v>143.99</v>
      </c>
      <c r="C233"/>
      <c r="D233"/>
      <c r="E233"/>
      <c r="F233"/>
    </row>
    <row r="234" spans="1:6" x14ac:dyDescent="0.2">
      <c r="A234" s="17" t="s">
        <v>265</v>
      </c>
      <c r="B234" s="215">
        <v>213.07</v>
      </c>
      <c r="C234"/>
      <c r="D234"/>
      <c r="E234"/>
      <c r="F234"/>
    </row>
    <row r="235" spans="1:6" x14ac:dyDescent="0.2">
      <c r="A235" s="17" t="s">
        <v>266</v>
      </c>
      <c r="B235" s="215">
        <v>194.86</v>
      </c>
      <c r="C235"/>
      <c r="D235"/>
      <c r="E235"/>
      <c r="F235"/>
    </row>
    <row r="236" spans="1:6" x14ac:dyDescent="0.2">
      <c r="A236" s="17" t="s">
        <v>267</v>
      </c>
      <c r="B236" s="215">
        <v>230.9</v>
      </c>
      <c r="C236"/>
      <c r="D236"/>
      <c r="E236"/>
      <c r="F236"/>
    </row>
    <row r="237" spans="1:6" x14ac:dyDescent="0.2">
      <c r="A237" s="17" t="s">
        <v>268</v>
      </c>
      <c r="B237" s="215">
        <v>211.16</v>
      </c>
      <c r="C237"/>
      <c r="D237"/>
      <c r="E237"/>
      <c r="F237"/>
    </row>
    <row r="238" spans="1:6" x14ac:dyDescent="0.2">
      <c r="A238" s="17" t="s">
        <v>269</v>
      </c>
      <c r="B238" s="215">
        <v>230.9</v>
      </c>
      <c r="C238"/>
      <c r="D238"/>
      <c r="E238"/>
      <c r="F238"/>
    </row>
    <row r="239" spans="1:6" x14ac:dyDescent="0.2">
      <c r="A239" s="17" t="s">
        <v>270</v>
      </c>
      <c r="B239" s="215">
        <v>211.16</v>
      </c>
      <c r="C239"/>
      <c r="D239"/>
      <c r="E239"/>
      <c r="F239"/>
    </row>
    <row r="240" spans="1:6" x14ac:dyDescent="0.2">
      <c r="A240" s="17" t="s">
        <v>271</v>
      </c>
      <c r="B240" s="215">
        <v>453.92</v>
      </c>
      <c r="C240"/>
      <c r="D240"/>
      <c r="E240"/>
      <c r="F240"/>
    </row>
    <row r="241" spans="1:6" x14ac:dyDescent="0.2">
      <c r="A241" s="17" t="s">
        <v>272</v>
      </c>
      <c r="B241" s="215">
        <v>415.12</v>
      </c>
      <c r="C241"/>
      <c r="D241"/>
      <c r="E241"/>
      <c r="F241"/>
    </row>
    <row r="242" spans="1:6" x14ac:dyDescent="0.2">
      <c r="A242" s="17" t="s">
        <v>273</v>
      </c>
      <c r="B242" s="215">
        <v>378.91</v>
      </c>
      <c r="C242"/>
      <c r="D242"/>
      <c r="E242"/>
      <c r="F242"/>
    </row>
    <row r="243" spans="1:6" x14ac:dyDescent="0.2">
      <c r="A243" s="17" t="s">
        <v>274</v>
      </c>
      <c r="B243" s="215">
        <v>346.52</v>
      </c>
      <c r="C243"/>
      <c r="D243"/>
      <c r="E243"/>
      <c r="F243"/>
    </row>
    <row r="244" spans="1:6" x14ac:dyDescent="0.2">
      <c r="A244" s="17" t="s">
        <v>275</v>
      </c>
      <c r="B244" s="215">
        <v>319.70999999999998</v>
      </c>
      <c r="C244"/>
      <c r="D244"/>
      <c r="E244"/>
      <c r="F244"/>
    </row>
    <row r="245" spans="1:6" x14ac:dyDescent="0.2">
      <c r="A245" s="17" t="s">
        <v>276</v>
      </c>
      <c r="B245" s="215">
        <v>292.38</v>
      </c>
      <c r="C245"/>
      <c r="D245"/>
      <c r="E245"/>
      <c r="F245"/>
    </row>
    <row r="246" spans="1:6" x14ac:dyDescent="0.2">
      <c r="A246" s="17" t="s">
        <v>277</v>
      </c>
      <c r="B246" s="215">
        <v>347.34</v>
      </c>
      <c r="C246"/>
      <c r="D246"/>
      <c r="E246"/>
      <c r="F246"/>
    </row>
    <row r="247" spans="1:6" x14ac:dyDescent="0.2">
      <c r="A247" s="17" t="s">
        <v>278</v>
      </c>
      <c r="B247" s="215">
        <v>317.64999999999998</v>
      </c>
      <c r="C247"/>
      <c r="D247"/>
      <c r="E247"/>
      <c r="F247"/>
    </row>
    <row r="248" spans="1:6" x14ac:dyDescent="0.2">
      <c r="A248" s="17" t="s">
        <v>279</v>
      </c>
      <c r="B248" s="215">
        <v>605.88</v>
      </c>
      <c r="C248"/>
      <c r="D248"/>
      <c r="E248"/>
      <c r="F248"/>
    </row>
    <row r="249" spans="1:6" x14ac:dyDescent="0.2">
      <c r="A249" s="17" t="s">
        <v>280</v>
      </c>
      <c r="B249" s="215">
        <v>554.09</v>
      </c>
      <c r="C249"/>
      <c r="D249"/>
      <c r="E249"/>
      <c r="F249"/>
    </row>
    <row r="250" spans="1:6" x14ac:dyDescent="0.2">
      <c r="A250" s="17" t="s">
        <v>281</v>
      </c>
      <c r="B250" s="215">
        <v>301.94</v>
      </c>
      <c r="C250"/>
      <c r="D250"/>
      <c r="E250"/>
      <c r="F250"/>
    </row>
    <row r="251" spans="1:6" x14ac:dyDescent="0.2">
      <c r="A251" s="17" t="s">
        <v>282</v>
      </c>
      <c r="B251" s="215">
        <v>276.13</v>
      </c>
      <c r="C251"/>
      <c r="D251"/>
      <c r="E251"/>
      <c r="F251"/>
    </row>
    <row r="252" spans="1:6" x14ac:dyDescent="0.2">
      <c r="A252" s="17" t="s">
        <v>283</v>
      </c>
      <c r="B252" s="215">
        <v>213.13</v>
      </c>
      <c r="C252"/>
      <c r="D252"/>
      <c r="E252"/>
      <c r="F252"/>
    </row>
    <row r="253" spans="1:6" x14ac:dyDescent="0.2">
      <c r="A253" s="17" t="s">
        <v>284</v>
      </c>
      <c r="B253" s="215">
        <v>194.91</v>
      </c>
      <c r="C253"/>
      <c r="D253"/>
      <c r="E253"/>
      <c r="F253"/>
    </row>
    <row r="254" spans="1:6" x14ac:dyDescent="0.2">
      <c r="A254" s="17" t="s">
        <v>285</v>
      </c>
      <c r="B254" s="215">
        <v>197.34</v>
      </c>
      <c r="C254"/>
      <c r="D254"/>
      <c r="E254"/>
      <c r="F254"/>
    </row>
    <row r="255" spans="1:6" x14ac:dyDescent="0.2">
      <c r="A255" s="17" t="s">
        <v>286</v>
      </c>
      <c r="B255" s="215">
        <v>180.47</v>
      </c>
      <c r="C255"/>
      <c r="D255"/>
      <c r="E255"/>
      <c r="F255"/>
    </row>
    <row r="256" spans="1:6" x14ac:dyDescent="0.2">
      <c r="A256" s="17" t="s">
        <v>287</v>
      </c>
      <c r="B256" s="215">
        <v>773.63</v>
      </c>
      <c r="C256"/>
      <c r="D256"/>
      <c r="E256"/>
      <c r="F256"/>
    </row>
    <row r="257" spans="1:6" x14ac:dyDescent="0.2">
      <c r="A257" s="17" t="s">
        <v>288</v>
      </c>
      <c r="B257" s="215">
        <v>707.5</v>
      </c>
      <c r="C257"/>
      <c r="D257"/>
      <c r="E257"/>
      <c r="F257"/>
    </row>
    <row r="258" spans="1:6" x14ac:dyDescent="0.2">
      <c r="A258" s="17" t="s">
        <v>289</v>
      </c>
      <c r="B258" s="215">
        <v>188.89</v>
      </c>
      <c r="C258"/>
      <c r="D258"/>
      <c r="E258"/>
      <c r="F258"/>
    </row>
    <row r="259" spans="1:6" x14ac:dyDescent="0.2">
      <c r="A259" s="17" t="s">
        <v>290</v>
      </c>
      <c r="B259" s="215">
        <v>172.75</v>
      </c>
      <c r="C259"/>
      <c r="D259"/>
      <c r="E259"/>
      <c r="F259"/>
    </row>
    <row r="260" spans="1:6" x14ac:dyDescent="0.2">
      <c r="A260" s="17" t="s">
        <v>291</v>
      </c>
      <c r="B260" s="215">
        <v>283.42</v>
      </c>
      <c r="C260"/>
      <c r="D260"/>
      <c r="E260"/>
      <c r="F260"/>
    </row>
    <row r="261" spans="1:6" x14ac:dyDescent="0.2">
      <c r="A261" s="17" t="s">
        <v>292</v>
      </c>
      <c r="B261" s="215">
        <v>259.19</v>
      </c>
      <c r="C261"/>
      <c r="D261"/>
      <c r="E261"/>
      <c r="F261"/>
    </row>
    <row r="262" spans="1:6" x14ac:dyDescent="0.2">
      <c r="A262" s="17" t="s">
        <v>293</v>
      </c>
      <c r="B262" s="215">
        <v>283.42</v>
      </c>
      <c r="C262"/>
      <c r="D262"/>
      <c r="E262"/>
      <c r="F262"/>
    </row>
    <row r="263" spans="1:6" x14ac:dyDescent="0.2">
      <c r="A263" s="17" t="s">
        <v>294</v>
      </c>
      <c r="B263" s="215">
        <v>259.19</v>
      </c>
      <c r="C263"/>
      <c r="D263"/>
      <c r="E263"/>
      <c r="F263"/>
    </row>
    <row r="264" spans="1:6" x14ac:dyDescent="0.2">
      <c r="A264" s="17" t="s">
        <v>295</v>
      </c>
      <c r="B264" s="215">
        <v>225.67</v>
      </c>
      <c r="C264"/>
      <c r="D264"/>
      <c r="E264"/>
      <c r="F264"/>
    </row>
    <row r="265" spans="1:6" x14ac:dyDescent="0.2">
      <c r="A265" s="17" t="s">
        <v>296</v>
      </c>
      <c r="B265" s="215">
        <v>206.38</v>
      </c>
      <c r="C265"/>
      <c r="D265"/>
      <c r="E265"/>
      <c r="F265"/>
    </row>
    <row r="266" spans="1:6" x14ac:dyDescent="0.2">
      <c r="A266" s="17" t="s">
        <v>297</v>
      </c>
      <c r="B266" s="215">
        <v>245.63</v>
      </c>
      <c r="C266"/>
      <c r="D266"/>
      <c r="E266"/>
      <c r="F266"/>
    </row>
    <row r="267" spans="1:6" x14ac:dyDescent="0.2">
      <c r="A267" s="17" t="s">
        <v>298</v>
      </c>
      <c r="B267" s="215">
        <v>224.63</v>
      </c>
      <c r="C267"/>
      <c r="D267"/>
      <c r="E267"/>
      <c r="F267"/>
    </row>
    <row r="268" spans="1:6" x14ac:dyDescent="0.2">
      <c r="A268" s="17" t="s">
        <v>299</v>
      </c>
      <c r="B268" s="215">
        <v>275.02</v>
      </c>
      <c r="C268"/>
      <c r="D268"/>
      <c r="E268"/>
      <c r="F268"/>
    </row>
    <row r="269" spans="1:6" x14ac:dyDescent="0.2">
      <c r="A269" s="17" t="s">
        <v>300</v>
      </c>
      <c r="B269" s="215">
        <v>251.51</v>
      </c>
      <c r="C269"/>
      <c r="D269"/>
      <c r="E269"/>
      <c r="F269"/>
    </row>
    <row r="270" spans="1:6" x14ac:dyDescent="0.2">
      <c r="A270" s="17" t="s">
        <v>301</v>
      </c>
      <c r="B270" s="215">
        <v>283.42</v>
      </c>
      <c r="C270"/>
      <c r="D270"/>
      <c r="E270"/>
      <c r="F270"/>
    </row>
    <row r="271" spans="1:6" x14ac:dyDescent="0.2">
      <c r="A271" s="17" t="s">
        <v>302</v>
      </c>
      <c r="B271" s="215">
        <v>259.19</v>
      </c>
      <c r="C271"/>
      <c r="D271"/>
      <c r="E271"/>
      <c r="F271"/>
    </row>
    <row r="272" spans="1:6" x14ac:dyDescent="0.2">
      <c r="A272" s="17" t="s">
        <v>303</v>
      </c>
      <c r="B272" s="215">
        <v>283.42</v>
      </c>
      <c r="C272"/>
      <c r="D272"/>
      <c r="E272"/>
      <c r="F272"/>
    </row>
    <row r="273" spans="1:6" x14ac:dyDescent="0.2">
      <c r="A273" s="17" t="s">
        <v>304</v>
      </c>
      <c r="B273" s="215">
        <v>259.19</v>
      </c>
      <c r="C273"/>
      <c r="D273"/>
      <c r="E273"/>
      <c r="F273"/>
    </row>
    <row r="274" spans="1:6" x14ac:dyDescent="0.2">
      <c r="A274" s="17" t="s">
        <v>305</v>
      </c>
      <c r="B274" s="215">
        <v>319.70999999999998</v>
      </c>
      <c r="C274"/>
      <c r="D274"/>
      <c r="E274"/>
      <c r="F274"/>
    </row>
    <row r="275" spans="1:6" x14ac:dyDescent="0.2">
      <c r="A275" s="17" t="s">
        <v>306</v>
      </c>
      <c r="B275" s="215">
        <v>292.38</v>
      </c>
      <c r="C275"/>
      <c r="D275"/>
      <c r="E275"/>
      <c r="F275"/>
    </row>
    <row r="276" spans="1:6" x14ac:dyDescent="0.2">
      <c r="A276" s="17" t="s">
        <v>307</v>
      </c>
      <c r="B276" s="215">
        <v>515.1</v>
      </c>
      <c r="C276"/>
      <c r="D276"/>
      <c r="E276"/>
      <c r="F276"/>
    </row>
    <row r="277" spans="1:6" x14ac:dyDescent="0.2">
      <c r="A277" s="17" t="s">
        <v>308</v>
      </c>
      <c r="B277" s="215">
        <v>471.07</v>
      </c>
      <c r="C277"/>
      <c r="D277"/>
      <c r="E277"/>
      <c r="F277"/>
    </row>
    <row r="278" spans="1:6" x14ac:dyDescent="0.2">
      <c r="A278" s="17" t="s">
        <v>309</v>
      </c>
      <c r="B278" s="215">
        <v>226.74</v>
      </c>
      <c r="C278"/>
      <c r="D278"/>
      <c r="E278"/>
      <c r="F278"/>
    </row>
    <row r="279" spans="1:6" x14ac:dyDescent="0.2">
      <c r="A279" s="17" t="s">
        <v>310</v>
      </c>
      <c r="B279" s="215">
        <v>207.36</v>
      </c>
      <c r="C279"/>
      <c r="D279"/>
      <c r="E279"/>
      <c r="F279"/>
    </row>
    <row r="280" spans="1:6" x14ac:dyDescent="0.2">
      <c r="A280" s="17" t="s">
        <v>311</v>
      </c>
      <c r="B280" s="215">
        <v>2138.69</v>
      </c>
      <c r="C280"/>
      <c r="D280"/>
      <c r="E280"/>
      <c r="F280"/>
    </row>
    <row r="281" spans="1:6" x14ac:dyDescent="0.2">
      <c r="A281" s="17" t="s">
        <v>312</v>
      </c>
      <c r="B281" s="215">
        <v>1955.88</v>
      </c>
      <c r="C281"/>
      <c r="D281"/>
      <c r="E281"/>
      <c r="F281"/>
    </row>
    <row r="282" spans="1:6" x14ac:dyDescent="0.2">
      <c r="A282" s="17" t="s">
        <v>313</v>
      </c>
      <c r="B282" s="215">
        <v>472.38</v>
      </c>
      <c r="C282"/>
      <c r="D282"/>
      <c r="E282"/>
      <c r="F282"/>
    </row>
    <row r="283" spans="1:6" x14ac:dyDescent="0.2">
      <c r="A283" s="17" t="s">
        <v>314</v>
      </c>
      <c r="B283" s="215">
        <v>432</v>
      </c>
      <c r="C283"/>
      <c r="D283"/>
      <c r="E283"/>
      <c r="F283"/>
    </row>
    <row r="284" spans="1:6" x14ac:dyDescent="0.2">
      <c r="A284" s="17" t="s">
        <v>315</v>
      </c>
      <c r="B284" s="215">
        <v>275.02</v>
      </c>
      <c r="C284"/>
      <c r="D284"/>
      <c r="E284"/>
      <c r="F284"/>
    </row>
    <row r="285" spans="1:6" x14ac:dyDescent="0.2">
      <c r="A285" s="17" t="s">
        <v>316</v>
      </c>
      <c r="B285" s="215">
        <v>251.51</v>
      </c>
      <c r="C285"/>
      <c r="D285"/>
      <c r="E285"/>
      <c r="F285"/>
    </row>
    <row r="286" spans="1:6" x14ac:dyDescent="0.2">
      <c r="A286" s="17" t="s">
        <v>317</v>
      </c>
      <c r="B286" s="215">
        <v>188.89</v>
      </c>
      <c r="C286"/>
      <c r="D286"/>
      <c r="E286"/>
      <c r="F286"/>
    </row>
    <row r="287" spans="1:6" x14ac:dyDescent="0.2">
      <c r="A287" s="17" t="s">
        <v>318</v>
      </c>
      <c r="B287" s="215">
        <v>172.75</v>
      </c>
      <c r="C287"/>
      <c r="D287"/>
      <c r="E287"/>
      <c r="F287"/>
    </row>
    <row r="288" spans="1:6" x14ac:dyDescent="0.2">
      <c r="A288" s="17" t="s">
        <v>319</v>
      </c>
      <c r="B288" s="215">
        <v>269.93</v>
      </c>
      <c r="C288"/>
      <c r="D288"/>
      <c r="E288"/>
      <c r="F288"/>
    </row>
    <row r="289" spans="1:6" x14ac:dyDescent="0.2">
      <c r="A289" s="17" t="s">
        <v>320</v>
      </c>
      <c r="B289" s="215">
        <v>246.86</v>
      </c>
      <c r="C289"/>
      <c r="D289"/>
      <c r="E289"/>
      <c r="F289"/>
    </row>
    <row r="290" spans="1:6" x14ac:dyDescent="0.2">
      <c r="A290" s="17" t="s">
        <v>321</v>
      </c>
      <c r="B290" s="215">
        <v>419.9</v>
      </c>
      <c r="C290"/>
      <c r="D290"/>
      <c r="E290"/>
      <c r="F290"/>
    </row>
    <row r="291" spans="1:6" x14ac:dyDescent="0.2">
      <c r="A291" s="17" t="s">
        <v>322</v>
      </c>
      <c r="B291" s="215">
        <v>384.01</v>
      </c>
      <c r="C291"/>
      <c r="D291"/>
      <c r="E291"/>
      <c r="F291"/>
    </row>
    <row r="292" spans="1:6" x14ac:dyDescent="0.2">
      <c r="A292" s="17" t="s">
        <v>323</v>
      </c>
      <c r="B292" s="215">
        <v>419.9</v>
      </c>
      <c r="C292"/>
      <c r="D292"/>
      <c r="E292"/>
      <c r="F292"/>
    </row>
    <row r="293" spans="1:6" x14ac:dyDescent="0.2">
      <c r="A293" s="17" t="s">
        <v>324</v>
      </c>
      <c r="B293" s="215">
        <v>384.01</v>
      </c>
      <c r="C293"/>
      <c r="D293"/>
      <c r="E293"/>
      <c r="F293"/>
    </row>
    <row r="294" spans="1:6" x14ac:dyDescent="0.2">
      <c r="A294" s="17" t="s">
        <v>325</v>
      </c>
      <c r="B294" s="215">
        <v>419.9</v>
      </c>
      <c r="C294"/>
      <c r="D294"/>
      <c r="E294"/>
      <c r="F294"/>
    </row>
    <row r="295" spans="1:6" x14ac:dyDescent="0.2">
      <c r="A295" s="17" t="s">
        <v>326</v>
      </c>
      <c r="B295" s="215">
        <v>384.01</v>
      </c>
      <c r="C295"/>
      <c r="D295"/>
      <c r="E295"/>
      <c r="F295"/>
    </row>
    <row r="296" spans="1:6" x14ac:dyDescent="0.2">
      <c r="A296" s="17" t="s">
        <v>327</v>
      </c>
      <c r="B296" s="215">
        <v>314.92</v>
      </c>
      <c r="C296"/>
      <c r="D296"/>
      <c r="E296"/>
      <c r="F296"/>
    </row>
    <row r="297" spans="1:6" x14ac:dyDescent="0.2">
      <c r="A297" s="17" t="s">
        <v>328</v>
      </c>
      <c r="B297" s="215">
        <v>288</v>
      </c>
      <c r="C297"/>
      <c r="D297"/>
      <c r="E297"/>
      <c r="F297"/>
    </row>
    <row r="298" spans="1:6" x14ac:dyDescent="0.2">
      <c r="A298" s="17" t="s">
        <v>329</v>
      </c>
      <c r="B298" s="215">
        <v>281.92</v>
      </c>
      <c r="C298"/>
      <c r="D298"/>
      <c r="E298"/>
      <c r="F298"/>
    </row>
    <row r="299" spans="1:6" x14ac:dyDescent="0.2">
      <c r="A299" s="17" t="s">
        <v>330</v>
      </c>
      <c r="B299" s="215">
        <v>257.82</v>
      </c>
      <c r="C299"/>
      <c r="D299"/>
      <c r="E299"/>
      <c r="F299"/>
    </row>
    <row r="300" spans="1:6" x14ac:dyDescent="0.2">
      <c r="A300" s="17" t="s">
        <v>331</v>
      </c>
      <c r="B300" s="215">
        <v>524.87</v>
      </c>
      <c r="C300"/>
      <c r="D300"/>
      <c r="E300"/>
      <c r="F300"/>
    </row>
    <row r="301" spans="1:6" x14ac:dyDescent="0.2">
      <c r="A301" s="17" t="s">
        <v>332</v>
      </c>
      <c r="B301" s="215">
        <v>480.01</v>
      </c>
      <c r="C301"/>
      <c r="D301"/>
      <c r="E301"/>
      <c r="F301"/>
    </row>
    <row r="302" spans="1:6" x14ac:dyDescent="0.2">
      <c r="A302" s="17" t="s">
        <v>333</v>
      </c>
      <c r="B302" s="215">
        <v>209.94</v>
      </c>
      <c r="C302"/>
      <c r="D302"/>
      <c r="E302"/>
      <c r="F302"/>
    </row>
    <row r="303" spans="1:6" x14ac:dyDescent="0.2">
      <c r="A303" s="17" t="s">
        <v>334</v>
      </c>
      <c r="B303" s="215">
        <v>192</v>
      </c>
      <c r="C303"/>
      <c r="D303"/>
      <c r="E303"/>
      <c r="F303"/>
    </row>
    <row r="304" spans="1:6" x14ac:dyDescent="0.2">
      <c r="A304" s="17" t="s">
        <v>335</v>
      </c>
      <c r="B304" s="215">
        <v>125.96</v>
      </c>
      <c r="C304"/>
      <c r="D304"/>
      <c r="E304"/>
      <c r="F304"/>
    </row>
    <row r="305" spans="1:6" x14ac:dyDescent="0.2">
      <c r="A305" s="17" t="s">
        <v>336</v>
      </c>
      <c r="B305" s="215">
        <v>115.2</v>
      </c>
      <c r="C305"/>
      <c r="D305"/>
      <c r="E305"/>
      <c r="F305"/>
    </row>
    <row r="306" spans="1:6" x14ac:dyDescent="0.2">
      <c r="A306" s="17" t="s">
        <v>337</v>
      </c>
      <c r="B306" s="215">
        <v>494.6</v>
      </c>
      <c r="C306"/>
      <c r="D306"/>
      <c r="E306"/>
      <c r="F306"/>
    </row>
    <row r="307" spans="1:6" x14ac:dyDescent="0.2">
      <c r="A307" s="17" t="s">
        <v>338</v>
      </c>
      <c r="B307" s="215">
        <v>452.32</v>
      </c>
      <c r="C307"/>
      <c r="D307"/>
      <c r="E307"/>
      <c r="F307"/>
    </row>
    <row r="308" spans="1:6" x14ac:dyDescent="0.2">
      <c r="A308" s="17" t="s">
        <v>339</v>
      </c>
      <c r="B308" s="215">
        <v>1190.24</v>
      </c>
      <c r="C308"/>
      <c r="D308"/>
      <c r="E308"/>
      <c r="F308"/>
    </row>
    <row r="309" spans="1:6" x14ac:dyDescent="0.2">
      <c r="A309" s="17" t="s">
        <v>340</v>
      </c>
      <c r="B309" s="215">
        <v>1088.5</v>
      </c>
      <c r="C309"/>
      <c r="D309"/>
      <c r="E309"/>
      <c r="F309"/>
    </row>
    <row r="310" spans="1:6" x14ac:dyDescent="0.2">
      <c r="A310" s="17" t="s">
        <v>341</v>
      </c>
      <c r="B310" s="215">
        <v>176.95</v>
      </c>
      <c r="C310"/>
      <c r="D310"/>
      <c r="E310"/>
      <c r="F310"/>
    </row>
    <row r="311" spans="1:6" x14ac:dyDescent="0.2">
      <c r="A311" s="17" t="s">
        <v>342</v>
      </c>
      <c r="B311" s="215">
        <v>161.83000000000001</v>
      </c>
      <c r="C311"/>
      <c r="D311"/>
      <c r="E311"/>
      <c r="F311"/>
    </row>
    <row r="312" spans="1:6" x14ac:dyDescent="0.2">
      <c r="A312" s="17" t="s">
        <v>343</v>
      </c>
      <c r="B312" s="215">
        <v>298.77</v>
      </c>
      <c r="C312"/>
      <c r="D312"/>
      <c r="E312"/>
      <c r="F312"/>
    </row>
    <row r="313" spans="1:6" x14ac:dyDescent="0.2">
      <c r="A313" s="17" t="s">
        <v>344</v>
      </c>
      <c r="B313" s="215">
        <v>273.23</v>
      </c>
      <c r="C313"/>
      <c r="D313"/>
      <c r="E313"/>
      <c r="F313"/>
    </row>
    <row r="314" spans="1:6" x14ac:dyDescent="0.2">
      <c r="A314" s="17" t="s">
        <v>345</v>
      </c>
      <c r="B314" s="215">
        <v>2138.69</v>
      </c>
      <c r="C314"/>
      <c r="D314"/>
      <c r="E314"/>
      <c r="F314"/>
    </row>
    <row r="315" spans="1:6" x14ac:dyDescent="0.2">
      <c r="A315" s="17" t="s">
        <v>346</v>
      </c>
      <c r="B315" s="215">
        <v>1955.88</v>
      </c>
      <c r="C315"/>
      <c r="D315"/>
      <c r="E315"/>
      <c r="F315"/>
    </row>
    <row r="316" spans="1:6" x14ac:dyDescent="0.2">
      <c r="A316" s="17" t="s">
        <v>347</v>
      </c>
      <c r="B316" s="215">
        <v>374.98</v>
      </c>
      <c r="C316"/>
      <c r="D316"/>
      <c r="E316"/>
      <c r="F316"/>
    </row>
    <row r="317" spans="1:6" x14ac:dyDescent="0.2">
      <c r="A317" s="17" t="s">
        <v>348</v>
      </c>
      <c r="B317" s="215">
        <v>342.93</v>
      </c>
      <c r="C317"/>
      <c r="D317"/>
      <c r="E317"/>
      <c r="F317"/>
    </row>
    <row r="318" spans="1:6" x14ac:dyDescent="0.2">
      <c r="A318" s="17" t="s">
        <v>349</v>
      </c>
      <c r="B318" s="215">
        <v>187.19</v>
      </c>
      <c r="C318"/>
      <c r="D318"/>
      <c r="E318"/>
      <c r="F318"/>
    </row>
    <row r="319" spans="1:6" x14ac:dyDescent="0.2">
      <c r="A319" s="17" t="s">
        <v>350</v>
      </c>
      <c r="B319" s="215">
        <v>171.19</v>
      </c>
      <c r="C319"/>
      <c r="D319"/>
      <c r="E319"/>
      <c r="F319"/>
    </row>
    <row r="320" spans="1:6" x14ac:dyDescent="0.2">
      <c r="A320" s="17" t="s">
        <v>351</v>
      </c>
      <c r="B320" s="215">
        <v>53.46</v>
      </c>
      <c r="C320"/>
      <c r="D320"/>
      <c r="E320"/>
      <c r="F320"/>
    </row>
    <row r="321" spans="1:6" x14ac:dyDescent="0.2">
      <c r="A321" s="17" t="s">
        <v>352</v>
      </c>
      <c r="B321" s="215">
        <v>48.89</v>
      </c>
      <c r="C321"/>
      <c r="D321"/>
      <c r="E321"/>
      <c r="F321"/>
    </row>
    <row r="322" spans="1:6" x14ac:dyDescent="0.2">
      <c r="A322" s="17" t="s">
        <v>353</v>
      </c>
      <c r="B322" s="215">
        <v>64.17</v>
      </c>
      <c r="C322"/>
      <c r="D322"/>
      <c r="E322"/>
      <c r="F322"/>
    </row>
    <row r="323" spans="1:6" x14ac:dyDescent="0.2">
      <c r="A323" s="17" t="s">
        <v>354</v>
      </c>
      <c r="B323" s="215">
        <v>58.69</v>
      </c>
      <c r="C323"/>
      <c r="D323"/>
      <c r="E323"/>
      <c r="F323"/>
    </row>
    <row r="324" spans="1:6" x14ac:dyDescent="0.2">
      <c r="A324" s="17" t="s">
        <v>355</v>
      </c>
      <c r="B324" s="215">
        <v>186.8</v>
      </c>
      <c r="C324"/>
      <c r="D324"/>
      <c r="E324"/>
      <c r="F324"/>
    </row>
    <row r="325" spans="1:6" x14ac:dyDescent="0.2">
      <c r="A325" s="17" t="s">
        <v>356</v>
      </c>
      <c r="B325" s="215">
        <v>170.83</v>
      </c>
      <c r="C325"/>
      <c r="D325"/>
      <c r="E325"/>
      <c r="F325"/>
    </row>
    <row r="326" spans="1:6" x14ac:dyDescent="0.2">
      <c r="A326" s="17" t="s">
        <v>357</v>
      </c>
      <c r="B326" s="215">
        <v>186.8</v>
      </c>
      <c r="C326"/>
      <c r="D326"/>
      <c r="E326"/>
      <c r="F326"/>
    </row>
    <row r="327" spans="1:6" x14ac:dyDescent="0.2">
      <c r="A327" s="17" t="s">
        <v>358</v>
      </c>
      <c r="B327" s="215">
        <v>170.83</v>
      </c>
      <c r="C327"/>
      <c r="D327"/>
      <c r="E327"/>
      <c r="F327"/>
    </row>
    <row r="328" spans="1:6" x14ac:dyDescent="0.2">
      <c r="A328" s="17" t="s">
        <v>359</v>
      </c>
      <c r="B328" s="215">
        <v>114.07</v>
      </c>
      <c r="C328"/>
      <c r="D328"/>
      <c r="E328"/>
      <c r="F328"/>
    </row>
    <row r="329" spans="1:6" x14ac:dyDescent="0.2">
      <c r="A329" s="17" t="s">
        <v>360</v>
      </c>
      <c r="B329" s="215">
        <v>104.32</v>
      </c>
      <c r="C329"/>
      <c r="D329"/>
      <c r="E329"/>
      <c r="F329"/>
    </row>
    <row r="330" spans="1:6" x14ac:dyDescent="0.2">
      <c r="A330" s="17" t="s">
        <v>361</v>
      </c>
      <c r="B330" s="215">
        <v>4114.9399999999996</v>
      </c>
      <c r="C330"/>
      <c r="D330"/>
      <c r="E330"/>
      <c r="F330"/>
    </row>
    <row r="331" spans="1:6" x14ac:dyDescent="0.2">
      <c r="A331" s="17" t="s">
        <v>362</v>
      </c>
      <c r="B331" s="215">
        <v>3763.2</v>
      </c>
      <c r="C331"/>
      <c r="D331"/>
      <c r="E331"/>
      <c r="F331"/>
    </row>
    <row r="332" spans="1:6" x14ac:dyDescent="0.2">
      <c r="A332" s="17" t="s">
        <v>363</v>
      </c>
      <c r="B332" s="215">
        <v>213.07</v>
      </c>
      <c r="C332"/>
      <c r="D332"/>
      <c r="E332"/>
      <c r="F332"/>
    </row>
    <row r="333" spans="1:6" x14ac:dyDescent="0.2">
      <c r="A333" s="17" t="s">
        <v>364</v>
      </c>
      <c r="B333" s="215">
        <v>194.86</v>
      </c>
      <c r="C333"/>
      <c r="D333"/>
      <c r="E333"/>
      <c r="F333"/>
    </row>
    <row r="334" spans="1:6" x14ac:dyDescent="0.2">
      <c r="A334" s="17" t="s">
        <v>365</v>
      </c>
      <c r="B334" s="215">
        <v>213.07</v>
      </c>
      <c r="C334"/>
      <c r="D334"/>
      <c r="E334"/>
      <c r="F334"/>
    </row>
    <row r="335" spans="1:6" x14ac:dyDescent="0.2">
      <c r="A335" s="17" t="s">
        <v>366</v>
      </c>
      <c r="B335" s="215">
        <v>194.86</v>
      </c>
      <c r="C335"/>
      <c r="D335"/>
      <c r="E335"/>
      <c r="F335"/>
    </row>
    <row r="336" spans="1:6" x14ac:dyDescent="0.2">
      <c r="A336" s="17" t="s">
        <v>367</v>
      </c>
      <c r="B336" s="215">
        <v>494.6</v>
      </c>
      <c r="C336"/>
      <c r="D336"/>
      <c r="E336"/>
      <c r="F336"/>
    </row>
    <row r="337" spans="1:6" x14ac:dyDescent="0.2">
      <c r="A337" s="17" t="s">
        <v>368</v>
      </c>
      <c r="B337" s="215">
        <v>452.32</v>
      </c>
      <c r="C337"/>
      <c r="D337"/>
      <c r="E337"/>
      <c r="F337"/>
    </row>
    <row r="338" spans="1:6" x14ac:dyDescent="0.2">
      <c r="A338" s="17" t="s">
        <v>369</v>
      </c>
      <c r="B338" s="215">
        <v>188.89</v>
      </c>
      <c r="C338"/>
      <c r="D338"/>
      <c r="E338"/>
      <c r="F338"/>
    </row>
    <row r="339" spans="1:6" x14ac:dyDescent="0.2">
      <c r="A339" s="17" t="s">
        <v>370</v>
      </c>
      <c r="B339" s="215">
        <v>172.75</v>
      </c>
      <c r="C339"/>
      <c r="D339"/>
      <c r="E339"/>
      <c r="F339"/>
    </row>
    <row r="340" spans="1:6" x14ac:dyDescent="0.2">
      <c r="A340" s="17" t="s">
        <v>371</v>
      </c>
      <c r="B340" s="215">
        <v>494.6</v>
      </c>
      <c r="C340"/>
      <c r="D340"/>
      <c r="E340"/>
      <c r="F340"/>
    </row>
    <row r="341" spans="1:6" x14ac:dyDescent="0.2">
      <c r="A341" s="17" t="s">
        <v>372</v>
      </c>
      <c r="B341" s="215">
        <v>452.32</v>
      </c>
      <c r="C341"/>
      <c r="D341"/>
      <c r="E341"/>
      <c r="F341"/>
    </row>
    <row r="342" spans="1:6" x14ac:dyDescent="0.2">
      <c r="A342" s="17" t="s">
        <v>373</v>
      </c>
      <c r="B342" s="215">
        <v>1190.24</v>
      </c>
      <c r="C342"/>
      <c r="D342"/>
      <c r="E342"/>
      <c r="F342"/>
    </row>
    <row r="343" spans="1:6" x14ac:dyDescent="0.2">
      <c r="A343" s="17" t="s">
        <v>374</v>
      </c>
      <c r="B343" s="215">
        <v>1088.5</v>
      </c>
      <c r="C343"/>
      <c r="D343"/>
      <c r="E343"/>
      <c r="F343"/>
    </row>
    <row r="344" spans="1:6" x14ac:dyDescent="0.2">
      <c r="A344" s="17" t="s">
        <v>375</v>
      </c>
      <c r="B344" s="215">
        <v>796.01</v>
      </c>
      <c r="C344"/>
      <c r="D344"/>
      <c r="E344"/>
      <c r="F344"/>
    </row>
    <row r="345" spans="1:6" x14ac:dyDescent="0.2">
      <c r="A345" s="17" t="s">
        <v>376</v>
      </c>
      <c r="B345" s="215">
        <v>727.97</v>
      </c>
      <c r="C345"/>
      <c r="D345"/>
      <c r="E345"/>
      <c r="F345"/>
    </row>
    <row r="346" spans="1:6" x14ac:dyDescent="0.2">
      <c r="A346" s="17" t="s">
        <v>377</v>
      </c>
      <c r="B346" s="215">
        <v>213.07</v>
      </c>
      <c r="C346"/>
      <c r="D346"/>
      <c r="E346"/>
      <c r="F346"/>
    </row>
    <row r="347" spans="1:6" x14ac:dyDescent="0.2">
      <c r="A347" s="17" t="s">
        <v>378</v>
      </c>
      <c r="B347" s="215">
        <v>194.86</v>
      </c>
      <c r="C347"/>
      <c r="D347"/>
      <c r="E347"/>
      <c r="F347"/>
    </row>
    <row r="348" spans="1:6" x14ac:dyDescent="0.2">
      <c r="A348" s="17" t="s">
        <v>379</v>
      </c>
      <c r="B348" s="215">
        <v>1158.4100000000001</v>
      </c>
      <c r="C348"/>
      <c r="D348"/>
      <c r="E348"/>
      <c r="F348"/>
    </row>
    <row r="349" spans="1:6" x14ac:dyDescent="0.2">
      <c r="A349" s="17" t="s">
        <v>380</v>
      </c>
      <c r="B349" s="215">
        <v>1059.3900000000001</v>
      </c>
      <c r="C349"/>
      <c r="D349"/>
      <c r="E349"/>
      <c r="F349"/>
    </row>
    <row r="350" spans="1:6" x14ac:dyDescent="0.2">
      <c r="A350" s="17" t="s">
        <v>381</v>
      </c>
      <c r="B350" s="215">
        <v>178.39</v>
      </c>
      <c r="C350"/>
      <c r="D350"/>
      <c r="E350"/>
      <c r="F350"/>
    </row>
    <row r="351" spans="1:6" x14ac:dyDescent="0.2">
      <c r="A351" s="17" t="s">
        <v>382</v>
      </c>
      <c r="B351" s="215">
        <v>163.13999999999999</v>
      </c>
      <c r="C351"/>
      <c r="D351"/>
      <c r="E351"/>
      <c r="F351"/>
    </row>
    <row r="352" spans="1:6" x14ac:dyDescent="0.2">
      <c r="A352" s="17" t="s">
        <v>383</v>
      </c>
      <c r="B352" s="215">
        <v>178.39</v>
      </c>
      <c r="C352"/>
      <c r="D352"/>
      <c r="E352"/>
      <c r="F352"/>
    </row>
    <row r="353" spans="1:6" x14ac:dyDescent="0.2">
      <c r="A353" s="17" t="s">
        <v>384</v>
      </c>
      <c r="B353" s="215">
        <v>163.13999999999999</v>
      </c>
      <c r="C353"/>
      <c r="D353"/>
      <c r="E353"/>
      <c r="F353"/>
    </row>
    <row r="354" spans="1:6" x14ac:dyDescent="0.2">
      <c r="A354" s="17" t="s">
        <v>385</v>
      </c>
      <c r="B354" s="215">
        <v>178.39</v>
      </c>
      <c r="C354"/>
      <c r="D354"/>
      <c r="E354"/>
      <c r="F354"/>
    </row>
    <row r="355" spans="1:6" x14ac:dyDescent="0.2">
      <c r="A355" s="17" t="s">
        <v>386</v>
      </c>
      <c r="B355" s="215">
        <v>163.13999999999999</v>
      </c>
      <c r="C355"/>
      <c r="D355"/>
      <c r="E355"/>
      <c r="F355"/>
    </row>
    <row r="356" spans="1:6" x14ac:dyDescent="0.2">
      <c r="A356" s="17" t="s">
        <v>387</v>
      </c>
      <c r="B356" s="215">
        <v>178.39</v>
      </c>
      <c r="C356"/>
      <c r="D356"/>
      <c r="E356"/>
      <c r="F356"/>
    </row>
    <row r="357" spans="1:6" x14ac:dyDescent="0.2">
      <c r="A357" s="17" t="s">
        <v>388</v>
      </c>
      <c r="B357" s="215">
        <v>163.13999999999999</v>
      </c>
      <c r="C357"/>
      <c r="D357"/>
      <c r="E357"/>
      <c r="F357"/>
    </row>
    <row r="358" spans="1:6" x14ac:dyDescent="0.2">
      <c r="A358" s="17" t="s">
        <v>389</v>
      </c>
      <c r="B358" s="215">
        <v>178.39</v>
      </c>
      <c r="C358"/>
      <c r="D358"/>
      <c r="E358"/>
      <c r="F358"/>
    </row>
    <row r="359" spans="1:6" x14ac:dyDescent="0.2">
      <c r="A359" s="17" t="s">
        <v>390</v>
      </c>
      <c r="B359" s="215">
        <v>163.13999999999999</v>
      </c>
      <c r="C359"/>
      <c r="D359"/>
      <c r="E359"/>
      <c r="F359"/>
    </row>
    <row r="360" spans="1:6" x14ac:dyDescent="0.2">
      <c r="A360" s="17" t="s">
        <v>391</v>
      </c>
      <c r="B360" s="215">
        <v>178.39</v>
      </c>
      <c r="C360"/>
      <c r="D360"/>
      <c r="E360"/>
      <c r="F360"/>
    </row>
    <row r="361" spans="1:6" x14ac:dyDescent="0.2">
      <c r="A361" s="17" t="s">
        <v>392</v>
      </c>
      <c r="B361" s="215">
        <v>163.13999999999999</v>
      </c>
      <c r="C361"/>
      <c r="D361"/>
      <c r="E361"/>
      <c r="F361"/>
    </row>
    <row r="362" spans="1:6" x14ac:dyDescent="0.2">
      <c r="A362" s="17" t="s">
        <v>393</v>
      </c>
      <c r="B362" s="215">
        <v>178.39</v>
      </c>
      <c r="C362"/>
      <c r="D362"/>
      <c r="E362"/>
      <c r="F362"/>
    </row>
    <row r="363" spans="1:6" x14ac:dyDescent="0.2">
      <c r="A363" s="17" t="s">
        <v>394</v>
      </c>
      <c r="B363" s="215">
        <v>163.13999999999999</v>
      </c>
      <c r="C363"/>
      <c r="D363"/>
      <c r="E363"/>
      <c r="F363"/>
    </row>
    <row r="364" spans="1:6" x14ac:dyDescent="0.2">
      <c r="A364" s="17" t="s">
        <v>395</v>
      </c>
      <c r="B364" s="215">
        <v>178.39</v>
      </c>
      <c r="C364"/>
      <c r="D364"/>
      <c r="E364"/>
      <c r="F364"/>
    </row>
    <row r="365" spans="1:6" x14ac:dyDescent="0.2">
      <c r="A365" s="17" t="s">
        <v>396</v>
      </c>
      <c r="B365" s="215">
        <v>163.13999999999999</v>
      </c>
      <c r="C365"/>
      <c r="D365"/>
      <c r="E365"/>
      <c r="F365"/>
    </row>
    <row r="366" spans="1:6" x14ac:dyDescent="0.2">
      <c r="A366" s="17" t="s">
        <v>397</v>
      </c>
      <c r="B366" s="215">
        <v>178.39</v>
      </c>
      <c r="C366"/>
      <c r="D366"/>
      <c r="E366"/>
      <c r="F366"/>
    </row>
    <row r="367" spans="1:6" x14ac:dyDescent="0.2">
      <c r="A367" s="17" t="s">
        <v>398</v>
      </c>
      <c r="B367" s="215">
        <v>163.13999999999999</v>
      </c>
      <c r="C367"/>
      <c r="D367"/>
      <c r="E367"/>
      <c r="F367"/>
    </row>
    <row r="368" spans="1:6" x14ac:dyDescent="0.2">
      <c r="A368" s="17" t="s">
        <v>399</v>
      </c>
      <c r="B368" s="215">
        <v>178.39</v>
      </c>
      <c r="C368"/>
      <c r="D368"/>
      <c r="E368"/>
      <c r="F368"/>
    </row>
    <row r="369" spans="1:6" x14ac:dyDescent="0.2">
      <c r="A369" s="17" t="s">
        <v>400</v>
      </c>
      <c r="B369" s="215">
        <v>163.13999999999999</v>
      </c>
      <c r="C369"/>
      <c r="D369"/>
      <c r="E369"/>
      <c r="F369"/>
    </row>
    <row r="370" spans="1:6" x14ac:dyDescent="0.2">
      <c r="A370" s="17" t="s">
        <v>401</v>
      </c>
      <c r="B370" s="215">
        <v>178.39</v>
      </c>
      <c r="C370"/>
      <c r="D370"/>
      <c r="E370"/>
      <c r="F370"/>
    </row>
    <row r="371" spans="1:6" x14ac:dyDescent="0.2">
      <c r="A371" s="17" t="s">
        <v>402</v>
      </c>
      <c r="B371" s="215">
        <v>163.13999999999999</v>
      </c>
      <c r="C371"/>
      <c r="D371"/>
      <c r="E371"/>
      <c r="F371"/>
    </row>
    <row r="372" spans="1:6" x14ac:dyDescent="0.2">
      <c r="A372" s="17" t="s">
        <v>403</v>
      </c>
      <c r="B372" s="215">
        <v>178.39</v>
      </c>
      <c r="C372"/>
      <c r="D372"/>
      <c r="E372"/>
      <c r="F372"/>
    </row>
    <row r="373" spans="1:6" x14ac:dyDescent="0.2">
      <c r="A373" s="17" t="s">
        <v>404</v>
      </c>
      <c r="B373" s="215">
        <v>163.13999999999999</v>
      </c>
      <c r="C373"/>
      <c r="D373"/>
      <c r="E373"/>
      <c r="F373"/>
    </row>
    <row r="374" spans="1:6" x14ac:dyDescent="0.2">
      <c r="A374" s="17" t="s">
        <v>405</v>
      </c>
      <c r="B374" s="215">
        <v>178.39</v>
      </c>
      <c r="C374"/>
      <c r="D374"/>
      <c r="E374"/>
      <c r="F374"/>
    </row>
    <row r="375" spans="1:6" x14ac:dyDescent="0.2">
      <c r="A375" s="17" t="s">
        <v>406</v>
      </c>
      <c r="B375" s="215">
        <v>163.13999999999999</v>
      </c>
      <c r="C375"/>
      <c r="D375"/>
      <c r="E375"/>
      <c r="F375"/>
    </row>
    <row r="376" spans="1:6" x14ac:dyDescent="0.2">
      <c r="A376" s="17" t="s">
        <v>407</v>
      </c>
      <c r="B376" s="215">
        <v>178.39</v>
      </c>
      <c r="C376"/>
      <c r="D376"/>
      <c r="E376"/>
      <c r="F376"/>
    </row>
    <row r="377" spans="1:6" x14ac:dyDescent="0.2">
      <c r="A377" s="17" t="s">
        <v>408</v>
      </c>
      <c r="B377" s="215">
        <v>163.13999999999999</v>
      </c>
      <c r="C377"/>
      <c r="D377"/>
      <c r="E377"/>
      <c r="F377"/>
    </row>
    <row r="378" spans="1:6" x14ac:dyDescent="0.2">
      <c r="A378" s="17" t="s">
        <v>409</v>
      </c>
      <c r="B378" s="215">
        <v>178.39</v>
      </c>
      <c r="C378"/>
      <c r="D378"/>
      <c r="E378"/>
      <c r="F378"/>
    </row>
    <row r="379" spans="1:6" x14ac:dyDescent="0.2">
      <c r="A379" s="17" t="s">
        <v>410</v>
      </c>
      <c r="B379" s="215">
        <v>163.13999999999999</v>
      </c>
      <c r="C379"/>
      <c r="D379"/>
      <c r="E379"/>
      <c r="F379"/>
    </row>
    <row r="380" spans="1:6" x14ac:dyDescent="0.2">
      <c r="A380" s="17" t="s">
        <v>411</v>
      </c>
      <c r="B380" s="215">
        <v>178.39</v>
      </c>
      <c r="C380"/>
      <c r="D380"/>
      <c r="E380"/>
      <c r="F380"/>
    </row>
    <row r="381" spans="1:6" x14ac:dyDescent="0.2">
      <c r="A381" s="17" t="s">
        <v>412</v>
      </c>
      <c r="B381" s="215">
        <v>163.13999999999999</v>
      </c>
      <c r="C381"/>
      <c r="D381"/>
      <c r="E381"/>
      <c r="F381"/>
    </row>
    <row r="382" spans="1:6" x14ac:dyDescent="0.2">
      <c r="A382" s="17" t="s">
        <v>413</v>
      </c>
      <c r="B382" s="215">
        <v>3730.1</v>
      </c>
      <c r="C382"/>
      <c r="D382"/>
      <c r="E382"/>
      <c r="F382"/>
    </row>
    <row r="383" spans="1:6" x14ac:dyDescent="0.2">
      <c r="A383" s="17" t="s">
        <v>414</v>
      </c>
      <c r="B383" s="215">
        <v>3411.26</v>
      </c>
      <c r="C383"/>
      <c r="D383"/>
      <c r="E383"/>
      <c r="F383"/>
    </row>
    <row r="384" spans="1:6" x14ac:dyDescent="0.2">
      <c r="A384" s="17" t="s">
        <v>415</v>
      </c>
      <c r="B384" s="215">
        <v>174.59</v>
      </c>
      <c r="C384"/>
      <c r="D384"/>
      <c r="E384"/>
      <c r="F384"/>
    </row>
    <row r="385" spans="1:6" x14ac:dyDescent="0.2">
      <c r="A385" s="17" t="s">
        <v>416</v>
      </c>
      <c r="B385" s="215">
        <v>159.66999999999999</v>
      </c>
      <c r="C385"/>
      <c r="D385"/>
      <c r="E385"/>
      <c r="F385"/>
    </row>
    <row r="386" spans="1:6" x14ac:dyDescent="0.2">
      <c r="A386" s="17" t="s">
        <v>417</v>
      </c>
      <c r="B386" s="215">
        <v>181.31</v>
      </c>
      <c r="C386"/>
      <c r="D386"/>
      <c r="E386"/>
      <c r="F386"/>
    </row>
    <row r="387" spans="1:6" x14ac:dyDescent="0.2">
      <c r="A387" s="17" t="s">
        <v>418</v>
      </c>
      <c r="B387" s="215">
        <v>165.81</v>
      </c>
      <c r="C387"/>
      <c r="D387"/>
      <c r="E387"/>
      <c r="F387"/>
    </row>
    <row r="388" spans="1:6" x14ac:dyDescent="0.2">
      <c r="A388" s="17" t="s">
        <v>419</v>
      </c>
      <c r="B388" s="215">
        <v>201.45</v>
      </c>
      <c r="C388"/>
      <c r="D388"/>
      <c r="E388"/>
      <c r="F388"/>
    </row>
    <row r="389" spans="1:6" x14ac:dyDescent="0.2">
      <c r="A389" s="17" t="s">
        <v>420</v>
      </c>
      <c r="B389" s="215">
        <v>184.23</v>
      </c>
      <c r="C389"/>
      <c r="D389"/>
      <c r="E389"/>
      <c r="F389"/>
    </row>
    <row r="390" spans="1:6" x14ac:dyDescent="0.2">
      <c r="A390" s="17" t="s">
        <v>421</v>
      </c>
      <c r="B390" s="215">
        <v>106.56</v>
      </c>
      <c r="C390"/>
      <c r="D390"/>
      <c r="E390"/>
      <c r="F390"/>
    </row>
    <row r="391" spans="1:6" x14ac:dyDescent="0.2">
      <c r="A391" s="17" t="s">
        <v>422</v>
      </c>
      <c r="B391" s="215">
        <v>97.45</v>
      </c>
      <c r="C391"/>
      <c r="D391"/>
      <c r="E391"/>
      <c r="F391"/>
    </row>
    <row r="392" spans="1:6" x14ac:dyDescent="0.2">
      <c r="A392" s="17" t="s">
        <v>423</v>
      </c>
      <c r="B392" s="215">
        <v>122.35</v>
      </c>
      <c r="C392"/>
      <c r="D392"/>
      <c r="E392"/>
      <c r="F392"/>
    </row>
    <row r="393" spans="1:6" x14ac:dyDescent="0.2">
      <c r="A393" s="17" t="s">
        <v>424</v>
      </c>
      <c r="B393" s="215">
        <v>111.89</v>
      </c>
      <c r="C393"/>
      <c r="D393"/>
      <c r="E393"/>
      <c r="F393"/>
    </row>
    <row r="394" spans="1:6" x14ac:dyDescent="0.2">
      <c r="A394" s="17" t="s">
        <v>425</v>
      </c>
      <c r="B394" s="215">
        <v>177.62</v>
      </c>
      <c r="C394"/>
      <c r="D394"/>
      <c r="E394"/>
      <c r="F394"/>
    </row>
    <row r="395" spans="1:6" x14ac:dyDescent="0.2">
      <c r="A395" s="17" t="s">
        <v>426</v>
      </c>
      <c r="B395" s="215">
        <v>162.43</v>
      </c>
      <c r="C395"/>
      <c r="D395"/>
      <c r="E395"/>
      <c r="F395"/>
    </row>
    <row r="396" spans="1:6" x14ac:dyDescent="0.2">
      <c r="A396" s="17" t="s">
        <v>427</v>
      </c>
      <c r="B396" s="215">
        <v>213.13</v>
      </c>
      <c r="C396"/>
      <c r="D396"/>
      <c r="E396"/>
      <c r="F396"/>
    </row>
    <row r="397" spans="1:6" x14ac:dyDescent="0.2">
      <c r="A397" s="17" t="s">
        <v>428</v>
      </c>
      <c r="B397" s="215">
        <v>194.91</v>
      </c>
      <c r="C397"/>
      <c r="D397"/>
      <c r="E397"/>
      <c r="F397"/>
    </row>
    <row r="398" spans="1:6" x14ac:dyDescent="0.2">
      <c r="A398" s="17" t="s">
        <v>429</v>
      </c>
      <c r="B398" s="215">
        <v>255.77</v>
      </c>
      <c r="C398"/>
      <c r="D398"/>
      <c r="E398"/>
      <c r="F398"/>
    </row>
    <row r="399" spans="1:6" x14ac:dyDescent="0.2">
      <c r="A399" s="17" t="s">
        <v>430</v>
      </c>
      <c r="B399" s="215">
        <v>233.91</v>
      </c>
      <c r="C399"/>
      <c r="D399"/>
      <c r="E399"/>
      <c r="F399"/>
    </row>
    <row r="400" spans="1:6" x14ac:dyDescent="0.2">
      <c r="A400" s="17" t="s">
        <v>431</v>
      </c>
      <c r="B400" s="215">
        <v>306.92</v>
      </c>
      <c r="C400"/>
      <c r="D400"/>
      <c r="E400"/>
      <c r="F400"/>
    </row>
    <row r="401" spans="1:6" x14ac:dyDescent="0.2">
      <c r="A401" s="17" t="s">
        <v>432</v>
      </c>
      <c r="B401" s="215">
        <v>280.68</v>
      </c>
      <c r="C401"/>
      <c r="D401"/>
      <c r="E401"/>
      <c r="F401"/>
    </row>
    <row r="402" spans="1:6" x14ac:dyDescent="0.2">
      <c r="A402" s="17" t="s">
        <v>433</v>
      </c>
      <c r="B402" s="215">
        <v>530.9</v>
      </c>
      <c r="C402"/>
      <c r="D402"/>
      <c r="E402"/>
      <c r="F402"/>
    </row>
    <row r="403" spans="1:6" x14ac:dyDescent="0.2">
      <c r="A403" s="17" t="s">
        <v>434</v>
      </c>
      <c r="B403" s="215">
        <v>485.52</v>
      </c>
      <c r="C403"/>
      <c r="D403"/>
      <c r="E403"/>
      <c r="F403"/>
    </row>
    <row r="404" spans="1:6" x14ac:dyDescent="0.2">
      <c r="A404" s="17" t="s">
        <v>435</v>
      </c>
      <c r="B404" s="215">
        <v>116.13</v>
      </c>
      <c r="C404"/>
      <c r="D404"/>
      <c r="E404"/>
      <c r="F404"/>
    </row>
    <row r="405" spans="1:6" x14ac:dyDescent="0.2">
      <c r="A405" s="17" t="s">
        <v>436</v>
      </c>
      <c r="B405" s="215">
        <v>106.2</v>
      </c>
      <c r="C405"/>
      <c r="D405"/>
      <c r="E405"/>
      <c r="F405"/>
    </row>
    <row r="406" spans="1:6" x14ac:dyDescent="0.2">
      <c r="A406" s="17" t="s">
        <v>437</v>
      </c>
      <c r="B406" s="215">
        <v>348.4</v>
      </c>
      <c r="C406"/>
      <c r="D406"/>
      <c r="E406"/>
      <c r="F406"/>
    </row>
    <row r="407" spans="1:6" x14ac:dyDescent="0.2">
      <c r="A407" s="17" t="s">
        <v>438</v>
      </c>
      <c r="B407" s="215">
        <v>318.62</v>
      </c>
      <c r="C407"/>
      <c r="D407"/>
      <c r="E407"/>
      <c r="F407"/>
    </row>
    <row r="408" spans="1:6" x14ac:dyDescent="0.2">
      <c r="A408" s="17" t="s">
        <v>439</v>
      </c>
      <c r="B408" s="215">
        <v>418.07</v>
      </c>
      <c r="C408"/>
      <c r="D408"/>
      <c r="E408"/>
      <c r="F408"/>
    </row>
    <row r="409" spans="1:6" x14ac:dyDescent="0.2">
      <c r="A409" s="17" t="s">
        <v>440</v>
      </c>
      <c r="B409" s="215">
        <v>382.34</v>
      </c>
      <c r="C409"/>
      <c r="D409"/>
      <c r="E409"/>
      <c r="F409"/>
    </row>
    <row r="410" spans="1:6" x14ac:dyDescent="0.2">
      <c r="A410" s="17" t="s">
        <v>441</v>
      </c>
      <c r="B410" s="215">
        <v>501.69</v>
      </c>
      <c r="C410"/>
      <c r="D410"/>
      <c r="E410"/>
      <c r="F410"/>
    </row>
    <row r="411" spans="1:6" x14ac:dyDescent="0.2">
      <c r="A411" s="17" t="s">
        <v>442</v>
      </c>
      <c r="B411" s="215">
        <v>458.8</v>
      </c>
      <c r="C411"/>
      <c r="D411"/>
      <c r="E411"/>
      <c r="F411"/>
    </row>
    <row r="412" spans="1:6" x14ac:dyDescent="0.2">
      <c r="A412" s="17" t="s">
        <v>443</v>
      </c>
      <c r="B412" s="215">
        <v>212.89</v>
      </c>
      <c r="C412"/>
      <c r="D412"/>
      <c r="E412"/>
      <c r="F412"/>
    </row>
    <row r="413" spans="1:6" x14ac:dyDescent="0.2">
      <c r="A413" s="17" t="s">
        <v>444</v>
      </c>
      <c r="B413" s="215">
        <v>194.7</v>
      </c>
      <c r="C413"/>
      <c r="D413"/>
      <c r="E413"/>
      <c r="F413"/>
    </row>
    <row r="414" spans="1:6" x14ac:dyDescent="0.2">
      <c r="A414" s="17" t="s">
        <v>445</v>
      </c>
      <c r="B414" s="215">
        <v>160.37</v>
      </c>
      <c r="C414"/>
      <c r="D414"/>
      <c r="E414"/>
      <c r="F414"/>
    </row>
    <row r="415" spans="1:6" x14ac:dyDescent="0.2">
      <c r="A415" s="17" t="s">
        <v>446</v>
      </c>
      <c r="B415" s="215">
        <v>146.66</v>
      </c>
      <c r="C415"/>
      <c r="D415"/>
      <c r="E415"/>
      <c r="F415"/>
    </row>
    <row r="416" spans="1:6" x14ac:dyDescent="0.2">
      <c r="A416" s="17" t="s">
        <v>447</v>
      </c>
      <c r="B416" s="215">
        <v>160.37</v>
      </c>
      <c r="C416"/>
      <c r="D416"/>
      <c r="E416"/>
      <c r="F416"/>
    </row>
    <row r="417" spans="1:6" x14ac:dyDescent="0.2">
      <c r="A417" s="17" t="s">
        <v>448</v>
      </c>
      <c r="B417" s="215">
        <v>146.66</v>
      </c>
      <c r="C417"/>
      <c r="D417"/>
      <c r="E417"/>
      <c r="F417"/>
    </row>
    <row r="418" spans="1:6" x14ac:dyDescent="0.2">
      <c r="A418" s="17" t="s">
        <v>449</v>
      </c>
      <c r="B418" s="215">
        <v>63.59</v>
      </c>
      <c r="C418"/>
      <c r="D418"/>
      <c r="E418"/>
      <c r="F418"/>
    </row>
    <row r="419" spans="1:6" x14ac:dyDescent="0.2">
      <c r="A419" s="17" t="s">
        <v>450</v>
      </c>
      <c r="B419" s="215">
        <v>58.15</v>
      </c>
      <c r="C419"/>
      <c r="D419"/>
      <c r="E419"/>
      <c r="F419"/>
    </row>
    <row r="420" spans="1:6" x14ac:dyDescent="0.2">
      <c r="A420" s="17" t="s">
        <v>451</v>
      </c>
      <c r="B420" s="215">
        <v>4464.8900000000003</v>
      </c>
      <c r="C420"/>
      <c r="D420"/>
      <c r="E420"/>
      <c r="F420"/>
    </row>
    <row r="421" spans="1:6" x14ac:dyDescent="0.2">
      <c r="A421" s="17" t="s">
        <v>452</v>
      </c>
      <c r="B421" s="215">
        <v>4083.24</v>
      </c>
      <c r="C421"/>
      <c r="D421"/>
      <c r="E421"/>
      <c r="F421"/>
    </row>
    <row r="422" spans="1:6" x14ac:dyDescent="0.2">
      <c r="A422" s="17" t="s">
        <v>453</v>
      </c>
      <c r="B422" s="215">
        <v>5581.11</v>
      </c>
      <c r="C422"/>
      <c r="D422"/>
      <c r="E422"/>
      <c r="F422"/>
    </row>
    <row r="423" spans="1:6" x14ac:dyDescent="0.2">
      <c r="A423" s="17" t="s">
        <v>454</v>
      </c>
      <c r="B423" s="215">
        <v>5104.05</v>
      </c>
      <c r="C423"/>
      <c r="D423"/>
      <c r="E423"/>
      <c r="F423"/>
    </row>
    <row r="424" spans="1:6" x14ac:dyDescent="0.2">
      <c r="A424" s="17" t="s">
        <v>455</v>
      </c>
      <c r="B424" s="215">
        <v>5581.11</v>
      </c>
      <c r="C424"/>
      <c r="D424"/>
      <c r="E424"/>
      <c r="F424"/>
    </row>
    <row r="425" spans="1:6" x14ac:dyDescent="0.2">
      <c r="A425" s="17" t="s">
        <v>456</v>
      </c>
      <c r="B425" s="215">
        <v>5104.05</v>
      </c>
      <c r="C425"/>
      <c r="D425"/>
      <c r="E425"/>
      <c r="F425"/>
    </row>
    <row r="426" spans="1:6" x14ac:dyDescent="0.2">
      <c r="A426" s="17" t="s">
        <v>457</v>
      </c>
      <c r="B426" s="215">
        <v>8371.67</v>
      </c>
      <c r="C426"/>
      <c r="D426"/>
      <c r="E426"/>
      <c r="F426"/>
    </row>
    <row r="427" spans="1:6" x14ac:dyDescent="0.2">
      <c r="A427" s="17" t="s">
        <v>458</v>
      </c>
      <c r="B427" s="215">
        <v>7656.08</v>
      </c>
      <c r="C427"/>
      <c r="D427"/>
      <c r="E427"/>
      <c r="F427"/>
    </row>
    <row r="428" spans="1:6" x14ac:dyDescent="0.2">
      <c r="A428" s="17" t="s">
        <v>459</v>
      </c>
      <c r="B428" s="215">
        <v>6914.39</v>
      </c>
      <c r="C428"/>
      <c r="D428"/>
      <c r="E428"/>
      <c r="F428"/>
    </row>
    <row r="429" spans="1:6" x14ac:dyDescent="0.2">
      <c r="A429" s="17" t="s">
        <v>460</v>
      </c>
      <c r="B429" s="215">
        <v>6323.37</v>
      </c>
      <c r="C429"/>
      <c r="D429"/>
      <c r="E429"/>
      <c r="F429"/>
    </row>
    <row r="430" spans="1:6" x14ac:dyDescent="0.2">
      <c r="A430" s="17" t="s">
        <v>461</v>
      </c>
      <c r="B430" s="215">
        <v>2138.69</v>
      </c>
      <c r="C430"/>
      <c r="D430"/>
      <c r="E430"/>
      <c r="F430"/>
    </row>
    <row r="431" spans="1:6" x14ac:dyDescent="0.2">
      <c r="A431" s="17" t="s">
        <v>462</v>
      </c>
      <c r="B431" s="215">
        <v>1955.88</v>
      </c>
      <c r="C431"/>
      <c r="D431"/>
      <c r="E431"/>
      <c r="F431"/>
    </row>
    <row r="432" spans="1:6" x14ac:dyDescent="0.2">
      <c r="A432" s="17" t="s">
        <v>463</v>
      </c>
      <c r="B432" s="215">
        <v>2138.69</v>
      </c>
      <c r="C432"/>
      <c r="D432"/>
      <c r="E432"/>
      <c r="F432"/>
    </row>
    <row r="433" spans="1:6" x14ac:dyDescent="0.2">
      <c r="A433" s="17" t="s">
        <v>464</v>
      </c>
      <c r="B433" s="215">
        <v>1955.88</v>
      </c>
      <c r="C433"/>
      <c r="D433"/>
      <c r="E433"/>
      <c r="F433"/>
    </row>
    <row r="434" spans="1:6" x14ac:dyDescent="0.2">
      <c r="A434" s="17" t="s">
        <v>465</v>
      </c>
      <c r="B434" s="215">
        <v>188.88</v>
      </c>
      <c r="C434"/>
      <c r="D434"/>
      <c r="E434"/>
      <c r="F434"/>
    </row>
    <row r="435" spans="1:6" x14ac:dyDescent="0.2">
      <c r="A435" s="17" t="s">
        <v>466</v>
      </c>
      <c r="B435" s="215">
        <v>172.73</v>
      </c>
      <c r="C435"/>
      <c r="D435"/>
      <c r="E435"/>
      <c r="F435"/>
    </row>
    <row r="436" spans="1:6" x14ac:dyDescent="0.2">
      <c r="A436" s="17" t="s">
        <v>467</v>
      </c>
      <c r="B436" s="215">
        <v>188.88</v>
      </c>
      <c r="C436"/>
      <c r="D436"/>
      <c r="E436"/>
      <c r="F436"/>
    </row>
    <row r="437" spans="1:6" x14ac:dyDescent="0.2">
      <c r="A437" s="17" t="s">
        <v>468</v>
      </c>
      <c r="B437" s="215">
        <v>172.73</v>
      </c>
      <c r="C437"/>
      <c r="D437"/>
      <c r="E437"/>
      <c r="F437"/>
    </row>
    <row r="438" spans="1:6" x14ac:dyDescent="0.2">
      <c r="A438" s="17" t="s">
        <v>469</v>
      </c>
      <c r="B438" s="215">
        <v>319.2</v>
      </c>
      <c r="C438"/>
      <c r="D438"/>
      <c r="E438"/>
      <c r="F438"/>
    </row>
    <row r="439" spans="1:6" x14ac:dyDescent="0.2">
      <c r="A439" s="17" t="s">
        <v>470</v>
      </c>
      <c r="B439" s="215">
        <v>291.92</v>
      </c>
      <c r="C439"/>
      <c r="D439"/>
      <c r="E439"/>
      <c r="F439"/>
    </row>
    <row r="440" spans="1:6" x14ac:dyDescent="0.2">
      <c r="A440" s="17" t="s">
        <v>471</v>
      </c>
      <c r="B440" s="215">
        <v>2138.69</v>
      </c>
      <c r="C440"/>
      <c r="D440"/>
      <c r="E440"/>
      <c r="F440"/>
    </row>
    <row r="441" spans="1:6" x14ac:dyDescent="0.2">
      <c r="A441" s="17" t="s">
        <v>472</v>
      </c>
      <c r="B441" s="215">
        <v>1955.88</v>
      </c>
      <c r="C441"/>
      <c r="D441"/>
      <c r="E441"/>
      <c r="F441"/>
    </row>
    <row r="442" spans="1:6" x14ac:dyDescent="0.2">
      <c r="A442" s="17" t="s">
        <v>473</v>
      </c>
      <c r="B442" s="215">
        <v>213.07</v>
      </c>
      <c r="C442"/>
      <c r="D442"/>
      <c r="E442"/>
      <c r="F442"/>
    </row>
    <row r="443" spans="1:6" x14ac:dyDescent="0.2">
      <c r="A443" s="17" t="s">
        <v>474</v>
      </c>
      <c r="B443" s="215">
        <v>194.86</v>
      </c>
      <c r="C443"/>
      <c r="D443"/>
      <c r="E443"/>
      <c r="F443"/>
    </row>
    <row r="444" spans="1:6" x14ac:dyDescent="0.2">
      <c r="A444" s="17" t="s">
        <v>475</v>
      </c>
      <c r="B444" s="215">
        <v>2138.69</v>
      </c>
      <c r="C444"/>
      <c r="D444"/>
      <c r="E444"/>
      <c r="F444"/>
    </row>
    <row r="445" spans="1:6" x14ac:dyDescent="0.2">
      <c r="A445" s="17" t="s">
        <v>476</v>
      </c>
      <c r="B445" s="215">
        <v>1955.88</v>
      </c>
      <c r="C445"/>
      <c r="D445"/>
      <c r="E445"/>
      <c r="F445"/>
    </row>
    <row r="446" spans="1:6" x14ac:dyDescent="0.2">
      <c r="A446" s="17" t="s">
        <v>477</v>
      </c>
      <c r="B446" s="215">
        <v>2138.69</v>
      </c>
      <c r="C446"/>
      <c r="D446"/>
      <c r="E446"/>
      <c r="F446"/>
    </row>
    <row r="447" spans="1:6" x14ac:dyDescent="0.2">
      <c r="A447" s="17" t="s">
        <v>478</v>
      </c>
      <c r="B447" s="215">
        <v>1955.88</v>
      </c>
      <c r="C447"/>
      <c r="D447"/>
      <c r="E447"/>
      <c r="F447"/>
    </row>
    <row r="448" spans="1:6" x14ac:dyDescent="0.2">
      <c r="A448" s="17" t="s">
        <v>479</v>
      </c>
      <c r="B448" s="215">
        <v>2138.69</v>
      </c>
      <c r="C448"/>
      <c r="D448"/>
      <c r="E448"/>
      <c r="F448"/>
    </row>
    <row r="449" spans="1:6" x14ac:dyDescent="0.2">
      <c r="A449" s="17" t="s">
        <v>480</v>
      </c>
      <c r="B449" s="215">
        <v>1955.88</v>
      </c>
      <c r="C449"/>
      <c r="D449"/>
      <c r="E449"/>
      <c r="F449"/>
    </row>
    <row r="450" spans="1:6" x14ac:dyDescent="0.2">
      <c r="A450" s="17" t="s">
        <v>481</v>
      </c>
      <c r="B450" s="215">
        <v>311.94</v>
      </c>
      <c r="C450"/>
      <c r="D450"/>
      <c r="E450"/>
      <c r="F450"/>
    </row>
    <row r="451" spans="1:6" x14ac:dyDescent="0.2">
      <c r="A451" s="17" t="s">
        <v>482</v>
      </c>
      <c r="B451" s="215">
        <v>285.27</v>
      </c>
      <c r="C451"/>
      <c r="D451"/>
      <c r="E451"/>
      <c r="F451"/>
    </row>
    <row r="452" spans="1:6" x14ac:dyDescent="0.2">
      <c r="A452" s="17" t="s">
        <v>483</v>
      </c>
      <c r="B452" s="215">
        <v>2138.69</v>
      </c>
      <c r="C452"/>
      <c r="D452"/>
      <c r="E452"/>
      <c r="F452"/>
    </row>
    <row r="453" spans="1:6" x14ac:dyDescent="0.2">
      <c r="A453" s="17" t="s">
        <v>484</v>
      </c>
      <c r="B453" s="215">
        <v>1955.88</v>
      </c>
      <c r="C453"/>
      <c r="D453"/>
      <c r="E453"/>
      <c r="F453"/>
    </row>
    <row r="454" spans="1:6" x14ac:dyDescent="0.2">
      <c r="A454" s="17" t="s">
        <v>485</v>
      </c>
      <c r="B454" s="215">
        <v>376.48</v>
      </c>
      <c r="C454"/>
      <c r="D454"/>
      <c r="E454"/>
      <c r="F454"/>
    </row>
    <row r="455" spans="1:6" x14ac:dyDescent="0.2">
      <c r="A455" s="17" t="s">
        <v>486</v>
      </c>
      <c r="B455" s="215">
        <v>344.3</v>
      </c>
      <c r="C455"/>
      <c r="D455"/>
      <c r="E455"/>
      <c r="F455"/>
    </row>
    <row r="456" spans="1:6" x14ac:dyDescent="0.2">
      <c r="A456" s="17" t="s">
        <v>487</v>
      </c>
      <c r="B456" s="215">
        <v>376.48</v>
      </c>
      <c r="C456"/>
      <c r="D456"/>
      <c r="E456"/>
      <c r="F456"/>
    </row>
    <row r="457" spans="1:6" x14ac:dyDescent="0.2">
      <c r="A457" s="17" t="s">
        <v>488</v>
      </c>
      <c r="B457" s="215">
        <v>344.3</v>
      </c>
      <c r="C457"/>
      <c r="D457"/>
      <c r="E457"/>
      <c r="F457"/>
    </row>
    <row r="458" spans="1:6" x14ac:dyDescent="0.2">
      <c r="A458" s="17" t="s">
        <v>489</v>
      </c>
      <c r="B458" s="215">
        <v>131.46</v>
      </c>
      <c r="C458"/>
      <c r="D458"/>
      <c r="E458"/>
      <c r="F458"/>
    </row>
    <row r="459" spans="1:6" x14ac:dyDescent="0.2">
      <c r="A459" s="17" t="s">
        <v>490</v>
      </c>
      <c r="B459" s="215">
        <v>120.22</v>
      </c>
      <c r="C459"/>
      <c r="D459"/>
      <c r="E459"/>
      <c r="F459"/>
    </row>
    <row r="460" spans="1:6" x14ac:dyDescent="0.2">
      <c r="A460" s="17" t="s">
        <v>491</v>
      </c>
      <c r="B460" s="215">
        <v>131.46</v>
      </c>
      <c r="C460"/>
      <c r="D460"/>
      <c r="E460"/>
      <c r="F460"/>
    </row>
    <row r="461" spans="1:6" x14ac:dyDescent="0.2">
      <c r="A461" s="17" t="s">
        <v>492</v>
      </c>
      <c r="B461" s="215">
        <v>120.22</v>
      </c>
      <c r="C461"/>
      <c r="D461"/>
      <c r="E461"/>
      <c r="F461"/>
    </row>
    <row r="462" spans="1:6" x14ac:dyDescent="0.2">
      <c r="A462" s="17" t="s">
        <v>493</v>
      </c>
      <c r="B462" s="215">
        <v>196.22</v>
      </c>
      <c r="C462"/>
      <c r="D462"/>
      <c r="E462"/>
      <c r="F462"/>
    </row>
    <row r="463" spans="1:6" x14ac:dyDescent="0.2">
      <c r="A463" s="17" t="s">
        <v>494</v>
      </c>
      <c r="B463" s="215">
        <v>179.45</v>
      </c>
      <c r="C463"/>
      <c r="D463"/>
      <c r="E463"/>
      <c r="F463"/>
    </row>
    <row r="464" spans="1:6" x14ac:dyDescent="0.2">
      <c r="A464" s="17" t="s">
        <v>495</v>
      </c>
      <c r="B464" s="215">
        <v>860.53</v>
      </c>
      <c r="C464"/>
      <c r="D464"/>
      <c r="E464"/>
      <c r="F464"/>
    </row>
    <row r="465" spans="1:6" x14ac:dyDescent="0.2">
      <c r="A465" s="17" t="s">
        <v>496</v>
      </c>
      <c r="B465" s="215">
        <v>786.98</v>
      </c>
      <c r="C465"/>
      <c r="D465"/>
      <c r="E465"/>
      <c r="F465"/>
    </row>
    <row r="466" spans="1:6" x14ac:dyDescent="0.2">
      <c r="A466" s="17" t="s">
        <v>497</v>
      </c>
      <c r="B466" s="215">
        <v>903.56</v>
      </c>
      <c r="C466"/>
      <c r="D466"/>
      <c r="E466"/>
      <c r="F466"/>
    </row>
    <row r="467" spans="1:6" x14ac:dyDescent="0.2">
      <c r="A467" s="17" t="s">
        <v>498</v>
      </c>
      <c r="B467" s="215">
        <v>826.33</v>
      </c>
      <c r="C467"/>
      <c r="D467"/>
      <c r="E467"/>
      <c r="F467"/>
    </row>
    <row r="468" spans="1:6" x14ac:dyDescent="0.2">
      <c r="A468" s="17" t="s">
        <v>499</v>
      </c>
      <c r="B468" s="215">
        <v>1075.67</v>
      </c>
      <c r="C468"/>
      <c r="D468"/>
      <c r="E468"/>
      <c r="F468"/>
    </row>
    <row r="469" spans="1:6" x14ac:dyDescent="0.2">
      <c r="A469" s="17" t="s">
        <v>500</v>
      </c>
      <c r="B469" s="215">
        <v>983.73</v>
      </c>
      <c r="C469"/>
      <c r="D469"/>
      <c r="E469"/>
      <c r="F469"/>
    </row>
    <row r="470" spans="1:6" x14ac:dyDescent="0.2">
      <c r="A470" s="17" t="s">
        <v>501</v>
      </c>
      <c r="B470" s="215">
        <v>147.12</v>
      </c>
      <c r="C470"/>
      <c r="D470"/>
      <c r="E470"/>
      <c r="F470"/>
    </row>
    <row r="471" spans="1:6" x14ac:dyDescent="0.2">
      <c r="A471" s="17" t="s">
        <v>502</v>
      </c>
      <c r="B471" s="215">
        <v>142.88</v>
      </c>
      <c r="C471"/>
      <c r="D471"/>
      <c r="E471"/>
      <c r="F471"/>
    </row>
    <row r="472" spans="1:6" x14ac:dyDescent="0.2">
      <c r="A472" s="17" t="s">
        <v>503</v>
      </c>
      <c r="B472" s="215">
        <v>12.89</v>
      </c>
      <c r="C472"/>
      <c r="D472"/>
      <c r="E472"/>
      <c r="F472"/>
    </row>
    <row r="473" spans="1:6" x14ac:dyDescent="0.2">
      <c r="A473" s="17" t="s">
        <v>504</v>
      </c>
      <c r="B473" s="215">
        <v>11.25</v>
      </c>
      <c r="C473"/>
      <c r="D473"/>
      <c r="E473"/>
      <c r="F473"/>
    </row>
    <row r="474" spans="1:6" x14ac:dyDescent="0.2">
      <c r="A474" s="17" t="s">
        <v>505</v>
      </c>
      <c r="B474" s="215">
        <v>31.81</v>
      </c>
      <c r="C474"/>
      <c r="D474"/>
      <c r="E474"/>
      <c r="F474"/>
    </row>
    <row r="475" spans="1:6" x14ac:dyDescent="0.2">
      <c r="A475" s="17" t="s">
        <v>506</v>
      </c>
      <c r="B475" s="215">
        <v>27.57</v>
      </c>
      <c r="C475"/>
      <c r="D475"/>
      <c r="E475"/>
      <c r="F475"/>
    </row>
    <row r="476" spans="1:6" x14ac:dyDescent="0.2">
      <c r="A476" s="17" t="s">
        <v>30442</v>
      </c>
      <c r="B476" s="215">
        <v>364.29</v>
      </c>
      <c r="C476"/>
      <c r="D476"/>
      <c r="E476"/>
      <c r="F476"/>
    </row>
    <row r="477" spans="1:6" x14ac:dyDescent="0.2">
      <c r="A477" s="17" t="s">
        <v>30443</v>
      </c>
      <c r="B477" s="215">
        <v>345.99</v>
      </c>
      <c r="C477"/>
      <c r="D477"/>
      <c r="E477"/>
      <c r="F477"/>
    </row>
    <row r="478" spans="1:6" x14ac:dyDescent="0.2">
      <c r="A478" s="17" t="s">
        <v>30444</v>
      </c>
      <c r="B478" s="215">
        <v>45.87</v>
      </c>
      <c r="C478"/>
      <c r="D478"/>
      <c r="E478"/>
      <c r="F478"/>
    </row>
    <row r="479" spans="1:6" x14ac:dyDescent="0.2">
      <c r="A479" s="17" t="s">
        <v>30445</v>
      </c>
      <c r="B479" s="215">
        <v>43.88</v>
      </c>
      <c r="C479"/>
      <c r="D479"/>
      <c r="E479"/>
      <c r="F479"/>
    </row>
    <row r="480" spans="1:6" x14ac:dyDescent="0.2">
      <c r="A480" s="17" t="s">
        <v>507</v>
      </c>
      <c r="B480" s="215">
        <v>143.58000000000001</v>
      </c>
      <c r="C480"/>
      <c r="D480"/>
      <c r="E480"/>
      <c r="F480"/>
    </row>
    <row r="481" spans="1:6" x14ac:dyDescent="0.2">
      <c r="A481" s="17" t="s">
        <v>508</v>
      </c>
      <c r="B481" s="215">
        <v>130.53</v>
      </c>
      <c r="C481"/>
      <c r="D481"/>
      <c r="E481"/>
      <c r="F481"/>
    </row>
    <row r="482" spans="1:6" x14ac:dyDescent="0.2">
      <c r="A482" s="17" t="s">
        <v>509</v>
      </c>
      <c r="B482" s="215">
        <v>188.86</v>
      </c>
      <c r="C482"/>
      <c r="D482"/>
      <c r="E482"/>
      <c r="F482"/>
    </row>
    <row r="483" spans="1:6" x14ac:dyDescent="0.2">
      <c r="A483" s="17" t="s">
        <v>510</v>
      </c>
      <c r="B483" s="215">
        <v>171.7</v>
      </c>
      <c r="C483"/>
      <c r="D483"/>
      <c r="E483"/>
      <c r="F483"/>
    </row>
    <row r="484" spans="1:6" x14ac:dyDescent="0.2">
      <c r="A484" s="17" t="s">
        <v>511</v>
      </c>
      <c r="B484" s="215">
        <v>155.28</v>
      </c>
      <c r="C484"/>
      <c r="D484"/>
      <c r="E484"/>
      <c r="F484"/>
    </row>
    <row r="485" spans="1:6" x14ac:dyDescent="0.2">
      <c r="A485" s="17" t="s">
        <v>512</v>
      </c>
      <c r="B485" s="215">
        <v>141.16999999999999</v>
      </c>
      <c r="C485"/>
      <c r="D485"/>
      <c r="E485"/>
      <c r="F485"/>
    </row>
    <row r="486" spans="1:6" x14ac:dyDescent="0.2">
      <c r="A486" s="17" t="s">
        <v>513</v>
      </c>
      <c r="B486" s="215">
        <v>209.64</v>
      </c>
      <c r="C486"/>
      <c r="D486"/>
      <c r="E486"/>
      <c r="F486"/>
    </row>
    <row r="487" spans="1:6" x14ac:dyDescent="0.2">
      <c r="A487" s="17" t="s">
        <v>514</v>
      </c>
      <c r="B487" s="215">
        <v>190.59</v>
      </c>
      <c r="C487"/>
      <c r="D487"/>
      <c r="E487"/>
      <c r="F487"/>
    </row>
    <row r="488" spans="1:6" x14ac:dyDescent="0.2">
      <c r="A488" s="17" t="s">
        <v>515</v>
      </c>
      <c r="B488" s="215">
        <v>167.69</v>
      </c>
      <c r="C488"/>
      <c r="D488"/>
      <c r="E488"/>
      <c r="F488"/>
    </row>
    <row r="489" spans="1:6" x14ac:dyDescent="0.2">
      <c r="A489" s="17" t="s">
        <v>516</v>
      </c>
      <c r="B489" s="215">
        <v>152.44999999999999</v>
      </c>
      <c r="C489"/>
      <c r="D489"/>
      <c r="E489"/>
      <c r="F489"/>
    </row>
    <row r="490" spans="1:6" x14ac:dyDescent="0.2">
      <c r="A490" s="17" t="s">
        <v>517</v>
      </c>
      <c r="B490" s="215">
        <v>232.93</v>
      </c>
      <c r="C490"/>
      <c r="D490"/>
      <c r="E490"/>
      <c r="F490"/>
    </row>
    <row r="491" spans="1:6" x14ac:dyDescent="0.2">
      <c r="A491" s="17" t="s">
        <v>518</v>
      </c>
      <c r="B491" s="215">
        <v>211.76</v>
      </c>
      <c r="C491"/>
      <c r="D491"/>
      <c r="E491"/>
      <c r="F491"/>
    </row>
    <row r="492" spans="1:6" x14ac:dyDescent="0.2">
      <c r="A492" s="17" t="s">
        <v>519</v>
      </c>
      <c r="B492" s="215">
        <v>194.08</v>
      </c>
      <c r="C492"/>
      <c r="D492"/>
      <c r="E492"/>
      <c r="F492"/>
    </row>
    <row r="493" spans="1:6" x14ac:dyDescent="0.2">
      <c r="A493" s="17" t="s">
        <v>520</v>
      </c>
      <c r="B493" s="215">
        <v>176.44</v>
      </c>
      <c r="C493"/>
      <c r="D493"/>
      <c r="E493"/>
      <c r="F493"/>
    </row>
    <row r="494" spans="1:6" x14ac:dyDescent="0.2">
      <c r="A494" s="17" t="s">
        <v>521</v>
      </c>
      <c r="B494" s="215">
        <v>271.74</v>
      </c>
      <c r="C494"/>
      <c r="D494"/>
      <c r="E494"/>
      <c r="F494"/>
    </row>
    <row r="495" spans="1:6" x14ac:dyDescent="0.2">
      <c r="A495" s="17" t="s">
        <v>522</v>
      </c>
      <c r="B495" s="215">
        <v>247.04</v>
      </c>
      <c r="C495"/>
      <c r="D495"/>
      <c r="E495"/>
      <c r="F495"/>
    </row>
    <row r="496" spans="1:6" x14ac:dyDescent="0.2">
      <c r="A496" s="17" t="s">
        <v>523</v>
      </c>
      <c r="B496" s="215">
        <v>192.91</v>
      </c>
      <c r="C496"/>
      <c r="D496"/>
      <c r="E496"/>
      <c r="F496"/>
    </row>
    <row r="497" spans="1:6" x14ac:dyDescent="0.2">
      <c r="A497" s="17" t="s">
        <v>524</v>
      </c>
      <c r="B497" s="215">
        <v>175.3</v>
      </c>
      <c r="C497"/>
      <c r="D497"/>
      <c r="E497"/>
      <c r="F497"/>
    </row>
    <row r="498" spans="1:6" x14ac:dyDescent="0.2">
      <c r="A498" s="17" t="s">
        <v>525</v>
      </c>
      <c r="B498" s="215">
        <v>209.67</v>
      </c>
      <c r="C498"/>
      <c r="D498"/>
      <c r="E498"/>
      <c r="F498"/>
    </row>
    <row r="499" spans="1:6" x14ac:dyDescent="0.2">
      <c r="A499" s="17" t="s">
        <v>526</v>
      </c>
      <c r="B499" s="215">
        <v>190.54</v>
      </c>
      <c r="C499"/>
      <c r="D499"/>
      <c r="E499"/>
      <c r="F499"/>
    </row>
    <row r="500" spans="1:6" x14ac:dyDescent="0.2">
      <c r="A500" s="17" t="s">
        <v>527</v>
      </c>
      <c r="B500" s="215">
        <v>226.44</v>
      </c>
      <c r="C500"/>
      <c r="D500"/>
      <c r="E500"/>
      <c r="F500"/>
    </row>
    <row r="501" spans="1:6" x14ac:dyDescent="0.2">
      <c r="A501" s="17" t="s">
        <v>528</v>
      </c>
      <c r="B501" s="215">
        <v>205.77</v>
      </c>
      <c r="C501"/>
      <c r="D501"/>
      <c r="E501"/>
      <c r="F501"/>
    </row>
    <row r="502" spans="1:6" x14ac:dyDescent="0.2">
      <c r="A502" s="17" t="s">
        <v>529</v>
      </c>
      <c r="B502" s="215">
        <v>273.3</v>
      </c>
      <c r="C502"/>
      <c r="D502"/>
      <c r="E502"/>
      <c r="F502"/>
    </row>
    <row r="503" spans="1:6" x14ac:dyDescent="0.2">
      <c r="A503" s="17" t="s">
        <v>530</v>
      </c>
      <c r="B503" s="215">
        <v>248.36</v>
      </c>
      <c r="C503"/>
      <c r="D503"/>
      <c r="E503"/>
      <c r="F503"/>
    </row>
    <row r="504" spans="1:6" x14ac:dyDescent="0.2">
      <c r="A504" s="17" t="s">
        <v>531</v>
      </c>
      <c r="B504" s="215">
        <v>302</v>
      </c>
      <c r="C504"/>
      <c r="D504"/>
      <c r="E504"/>
      <c r="F504"/>
    </row>
    <row r="505" spans="1:6" x14ac:dyDescent="0.2">
      <c r="A505" s="17" t="s">
        <v>532</v>
      </c>
      <c r="B505" s="215">
        <v>276.54000000000002</v>
      </c>
      <c r="C505"/>
      <c r="D505"/>
      <c r="E505"/>
      <c r="F505"/>
    </row>
    <row r="506" spans="1:6" x14ac:dyDescent="0.2">
      <c r="A506" s="17" t="s">
        <v>533</v>
      </c>
      <c r="B506" s="215">
        <v>335.56</v>
      </c>
      <c r="C506"/>
      <c r="D506"/>
      <c r="E506"/>
      <c r="F506"/>
    </row>
    <row r="507" spans="1:6" x14ac:dyDescent="0.2">
      <c r="A507" s="17" t="s">
        <v>534</v>
      </c>
      <c r="B507" s="215">
        <v>307.27</v>
      </c>
      <c r="C507"/>
      <c r="D507"/>
      <c r="E507"/>
      <c r="F507"/>
    </row>
    <row r="508" spans="1:6" x14ac:dyDescent="0.2">
      <c r="A508" s="17" t="s">
        <v>535</v>
      </c>
      <c r="B508" s="215">
        <v>360.73</v>
      </c>
      <c r="C508"/>
      <c r="D508"/>
      <c r="E508"/>
      <c r="F508"/>
    </row>
    <row r="509" spans="1:6" x14ac:dyDescent="0.2">
      <c r="A509" s="17" t="s">
        <v>536</v>
      </c>
      <c r="B509" s="215">
        <v>330.32</v>
      </c>
      <c r="C509"/>
      <c r="D509"/>
      <c r="E509"/>
      <c r="F509"/>
    </row>
    <row r="510" spans="1:6" x14ac:dyDescent="0.2">
      <c r="A510" s="17" t="s">
        <v>537</v>
      </c>
      <c r="B510" s="215">
        <v>503.38</v>
      </c>
      <c r="C510"/>
      <c r="D510"/>
      <c r="E510"/>
      <c r="F510"/>
    </row>
    <row r="511" spans="1:6" x14ac:dyDescent="0.2">
      <c r="A511" s="17" t="s">
        <v>538</v>
      </c>
      <c r="B511" s="215">
        <v>460.94</v>
      </c>
      <c r="C511"/>
      <c r="D511"/>
      <c r="E511"/>
      <c r="F511"/>
    </row>
    <row r="512" spans="1:6" x14ac:dyDescent="0.2">
      <c r="A512" s="17" t="s">
        <v>539</v>
      </c>
      <c r="B512" s="215">
        <v>110.42</v>
      </c>
      <c r="C512"/>
      <c r="D512"/>
      <c r="E512"/>
      <c r="F512"/>
    </row>
    <row r="513" spans="1:6" x14ac:dyDescent="0.2">
      <c r="A513" s="17" t="s">
        <v>540</v>
      </c>
      <c r="B513" s="215">
        <v>100.39</v>
      </c>
      <c r="C513"/>
      <c r="D513"/>
      <c r="E513"/>
      <c r="F513"/>
    </row>
    <row r="514" spans="1:6" x14ac:dyDescent="0.2">
      <c r="A514" s="17" t="s">
        <v>541</v>
      </c>
      <c r="B514" s="215">
        <v>155.30000000000001</v>
      </c>
      <c r="C514"/>
      <c r="D514"/>
      <c r="E514"/>
      <c r="F514"/>
    </row>
    <row r="515" spans="1:6" x14ac:dyDescent="0.2">
      <c r="A515" s="17" t="s">
        <v>542</v>
      </c>
      <c r="B515" s="215">
        <v>141.18</v>
      </c>
      <c r="C515"/>
      <c r="D515"/>
      <c r="E515"/>
      <c r="F515"/>
    </row>
    <row r="516" spans="1:6" x14ac:dyDescent="0.2">
      <c r="A516" s="17" t="s">
        <v>543</v>
      </c>
      <c r="B516" s="215">
        <v>119.45</v>
      </c>
      <c r="C516"/>
      <c r="D516"/>
      <c r="E516"/>
      <c r="F516"/>
    </row>
    <row r="517" spans="1:6" x14ac:dyDescent="0.2">
      <c r="A517" s="17" t="s">
        <v>544</v>
      </c>
      <c r="B517" s="215">
        <v>108.59</v>
      </c>
      <c r="C517"/>
      <c r="D517"/>
      <c r="E517"/>
      <c r="F517"/>
    </row>
    <row r="518" spans="1:6" x14ac:dyDescent="0.2">
      <c r="A518" s="17" t="s">
        <v>545</v>
      </c>
      <c r="B518" s="215">
        <v>172.39</v>
      </c>
      <c r="C518"/>
      <c r="D518"/>
      <c r="E518"/>
      <c r="F518"/>
    </row>
    <row r="519" spans="1:6" x14ac:dyDescent="0.2">
      <c r="A519" s="17" t="s">
        <v>546</v>
      </c>
      <c r="B519" s="215">
        <v>156.72</v>
      </c>
      <c r="C519"/>
      <c r="D519"/>
      <c r="E519"/>
      <c r="F519"/>
    </row>
    <row r="520" spans="1:6" x14ac:dyDescent="0.2">
      <c r="A520" s="17" t="s">
        <v>547</v>
      </c>
      <c r="B520" s="215">
        <v>129</v>
      </c>
      <c r="C520"/>
      <c r="D520"/>
      <c r="E520"/>
      <c r="F520"/>
    </row>
    <row r="521" spans="1:6" x14ac:dyDescent="0.2">
      <c r="A521" s="17" t="s">
        <v>548</v>
      </c>
      <c r="B521" s="215">
        <v>117.27</v>
      </c>
      <c r="C521"/>
      <c r="D521"/>
      <c r="E521"/>
      <c r="F521"/>
    </row>
    <row r="522" spans="1:6" x14ac:dyDescent="0.2">
      <c r="A522" s="17" t="s">
        <v>549</v>
      </c>
      <c r="B522" s="215">
        <v>177.49</v>
      </c>
      <c r="C522"/>
      <c r="D522"/>
      <c r="E522"/>
      <c r="F522"/>
    </row>
    <row r="523" spans="1:6" x14ac:dyDescent="0.2">
      <c r="A523" s="17" t="s">
        <v>550</v>
      </c>
      <c r="B523" s="215">
        <v>161.36000000000001</v>
      </c>
      <c r="C523"/>
      <c r="D523"/>
      <c r="E523"/>
      <c r="F523"/>
    </row>
    <row r="524" spans="1:6" x14ac:dyDescent="0.2">
      <c r="A524" s="17" t="s">
        <v>551</v>
      </c>
      <c r="B524" s="215">
        <v>149.30000000000001</v>
      </c>
      <c r="C524"/>
      <c r="D524"/>
      <c r="E524"/>
      <c r="F524"/>
    </row>
    <row r="525" spans="1:6" x14ac:dyDescent="0.2">
      <c r="A525" s="17" t="s">
        <v>552</v>
      </c>
      <c r="B525" s="215">
        <v>135.72999999999999</v>
      </c>
      <c r="C525"/>
      <c r="D525"/>
      <c r="E525"/>
      <c r="F525"/>
    </row>
    <row r="526" spans="1:6" x14ac:dyDescent="0.2">
      <c r="A526" s="17" t="s">
        <v>553</v>
      </c>
      <c r="B526" s="215">
        <v>209.04</v>
      </c>
      <c r="C526"/>
      <c r="D526"/>
      <c r="E526"/>
      <c r="F526"/>
    </row>
    <row r="527" spans="1:6" x14ac:dyDescent="0.2">
      <c r="A527" s="17" t="s">
        <v>554</v>
      </c>
      <c r="B527" s="215">
        <v>190.04</v>
      </c>
      <c r="C527"/>
      <c r="D527"/>
      <c r="E527"/>
      <c r="F527"/>
    </row>
    <row r="528" spans="1:6" x14ac:dyDescent="0.2">
      <c r="A528" s="17" t="s">
        <v>555</v>
      </c>
      <c r="B528" s="215">
        <v>179.18</v>
      </c>
      <c r="C528"/>
      <c r="D528"/>
      <c r="E528"/>
      <c r="F528"/>
    </row>
    <row r="529" spans="1:6" x14ac:dyDescent="0.2">
      <c r="A529" s="17" t="s">
        <v>556</v>
      </c>
      <c r="B529" s="215">
        <v>162.88999999999999</v>
      </c>
      <c r="C529"/>
      <c r="D529"/>
      <c r="E529"/>
      <c r="F529"/>
    </row>
    <row r="530" spans="1:6" x14ac:dyDescent="0.2">
      <c r="A530" s="17" t="s">
        <v>557</v>
      </c>
      <c r="B530" s="215">
        <v>203.04</v>
      </c>
      <c r="C530"/>
      <c r="D530"/>
      <c r="E530"/>
      <c r="F530"/>
    </row>
    <row r="531" spans="1:6" x14ac:dyDescent="0.2">
      <c r="A531" s="17" t="s">
        <v>558</v>
      </c>
      <c r="B531" s="215">
        <v>184.59</v>
      </c>
      <c r="C531"/>
      <c r="D531"/>
      <c r="E531"/>
      <c r="F531"/>
    </row>
    <row r="532" spans="1:6" x14ac:dyDescent="0.2">
      <c r="A532" s="17" t="s">
        <v>559</v>
      </c>
      <c r="B532" s="215">
        <v>238.88</v>
      </c>
      <c r="C532"/>
      <c r="D532"/>
      <c r="E532"/>
      <c r="F532"/>
    </row>
    <row r="533" spans="1:6" x14ac:dyDescent="0.2">
      <c r="A533" s="17" t="s">
        <v>560</v>
      </c>
      <c r="B533" s="215">
        <v>217.17</v>
      </c>
      <c r="C533"/>
      <c r="D533"/>
      <c r="E533"/>
      <c r="F533"/>
    </row>
    <row r="534" spans="1:6" x14ac:dyDescent="0.2">
      <c r="A534" s="17" t="s">
        <v>561</v>
      </c>
      <c r="B534" s="215">
        <v>298.61</v>
      </c>
      <c r="C534"/>
      <c r="D534"/>
      <c r="E534"/>
      <c r="F534"/>
    </row>
    <row r="535" spans="1:6" x14ac:dyDescent="0.2">
      <c r="A535" s="17" t="s">
        <v>562</v>
      </c>
      <c r="B535" s="215">
        <v>271.47000000000003</v>
      </c>
      <c r="C535"/>
      <c r="D535"/>
      <c r="E535"/>
      <c r="F535"/>
    </row>
    <row r="536" spans="1:6" x14ac:dyDescent="0.2">
      <c r="A536" s="17" t="s">
        <v>563</v>
      </c>
      <c r="B536" s="215">
        <v>358.35</v>
      </c>
      <c r="C536"/>
      <c r="D536"/>
      <c r="E536"/>
      <c r="F536"/>
    </row>
    <row r="537" spans="1:6" x14ac:dyDescent="0.2">
      <c r="A537" s="17" t="s">
        <v>564</v>
      </c>
      <c r="B537" s="215">
        <v>325.77</v>
      </c>
      <c r="C537"/>
      <c r="D537"/>
      <c r="E537"/>
      <c r="F537"/>
    </row>
    <row r="538" spans="1:6" x14ac:dyDescent="0.2">
      <c r="A538" s="17" t="s">
        <v>565</v>
      </c>
      <c r="B538" s="215">
        <v>418.08</v>
      </c>
      <c r="C538"/>
      <c r="D538"/>
      <c r="E538"/>
      <c r="F538"/>
    </row>
    <row r="539" spans="1:6" x14ac:dyDescent="0.2">
      <c r="A539" s="17" t="s">
        <v>566</v>
      </c>
      <c r="B539" s="215">
        <v>380.08</v>
      </c>
      <c r="C539"/>
      <c r="D539"/>
      <c r="E539"/>
      <c r="F539"/>
    </row>
    <row r="540" spans="1:6" x14ac:dyDescent="0.2">
      <c r="A540" s="17" t="s">
        <v>567</v>
      </c>
      <c r="B540" s="215">
        <v>477.81</v>
      </c>
      <c r="C540"/>
      <c r="D540"/>
      <c r="E540"/>
      <c r="F540"/>
    </row>
    <row r="541" spans="1:6" x14ac:dyDescent="0.2">
      <c r="A541" s="17" t="s">
        <v>568</v>
      </c>
      <c r="B541" s="215">
        <v>434.38</v>
      </c>
      <c r="C541"/>
      <c r="D541"/>
      <c r="E541"/>
      <c r="F541"/>
    </row>
    <row r="542" spans="1:6" x14ac:dyDescent="0.2">
      <c r="A542" s="17" t="s">
        <v>569</v>
      </c>
      <c r="B542" s="215">
        <v>148.37</v>
      </c>
      <c r="C542"/>
      <c r="D542"/>
      <c r="E542"/>
      <c r="F542"/>
    </row>
    <row r="543" spans="1:6" x14ac:dyDescent="0.2">
      <c r="A543" s="17" t="s">
        <v>570</v>
      </c>
      <c r="B543" s="215">
        <v>134.83000000000001</v>
      </c>
      <c r="C543"/>
      <c r="D543"/>
      <c r="E543"/>
      <c r="F543"/>
    </row>
    <row r="544" spans="1:6" x14ac:dyDescent="0.2">
      <c r="A544" s="17" t="s">
        <v>571</v>
      </c>
      <c r="B544" s="215">
        <v>161.30000000000001</v>
      </c>
      <c r="C544"/>
      <c r="D544"/>
      <c r="E544"/>
      <c r="F544"/>
    </row>
    <row r="545" spans="1:6" x14ac:dyDescent="0.2">
      <c r="A545" s="17" t="s">
        <v>572</v>
      </c>
      <c r="B545" s="215">
        <v>146.58000000000001</v>
      </c>
      <c r="C545"/>
      <c r="D545"/>
      <c r="E545"/>
      <c r="F545"/>
    </row>
    <row r="546" spans="1:6" x14ac:dyDescent="0.2">
      <c r="A546" s="17" t="s">
        <v>573</v>
      </c>
      <c r="B546" s="215">
        <v>174.2</v>
      </c>
      <c r="C546"/>
      <c r="D546"/>
      <c r="E546"/>
      <c r="F546"/>
    </row>
    <row r="547" spans="1:6" x14ac:dyDescent="0.2">
      <c r="A547" s="17" t="s">
        <v>574</v>
      </c>
      <c r="B547" s="215">
        <v>158.30000000000001</v>
      </c>
      <c r="C547"/>
      <c r="D547"/>
      <c r="E547"/>
      <c r="F547"/>
    </row>
    <row r="548" spans="1:6" x14ac:dyDescent="0.2">
      <c r="A548" s="17" t="s">
        <v>575</v>
      </c>
      <c r="B548" s="215">
        <v>210.25</v>
      </c>
      <c r="C548"/>
      <c r="D548"/>
      <c r="E548"/>
      <c r="F548"/>
    </row>
    <row r="549" spans="1:6" x14ac:dyDescent="0.2">
      <c r="A549" s="17" t="s">
        <v>576</v>
      </c>
      <c r="B549" s="215">
        <v>191.06</v>
      </c>
      <c r="C549"/>
      <c r="D549"/>
      <c r="E549"/>
      <c r="F549"/>
    </row>
    <row r="550" spans="1:6" x14ac:dyDescent="0.2">
      <c r="A550" s="17" t="s">
        <v>577</v>
      </c>
      <c r="B550" s="215">
        <v>256.48</v>
      </c>
      <c r="C550"/>
      <c r="D550"/>
      <c r="E550"/>
      <c r="F550"/>
    </row>
    <row r="551" spans="1:6" x14ac:dyDescent="0.2">
      <c r="A551" s="17" t="s">
        <v>578</v>
      </c>
      <c r="B551" s="215">
        <v>233.07</v>
      </c>
      <c r="C551"/>
      <c r="D551"/>
      <c r="E551"/>
      <c r="F551"/>
    </row>
    <row r="552" spans="1:6" x14ac:dyDescent="0.2">
      <c r="A552" s="17" t="s">
        <v>579</v>
      </c>
      <c r="B552" s="215">
        <v>283.82</v>
      </c>
      <c r="C552"/>
      <c r="D552"/>
      <c r="E552"/>
      <c r="F552"/>
    </row>
    <row r="553" spans="1:6" x14ac:dyDescent="0.2">
      <c r="A553" s="17" t="s">
        <v>580</v>
      </c>
      <c r="B553" s="215">
        <v>257.92</v>
      </c>
      <c r="C553"/>
      <c r="D553"/>
      <c r="E553"/>
      <c r="F553"/>
    </row>
    <row r="554" spans="1:6" x14ac:dyDescent="0.2">
      <c r="A554" s="17" t="s">
        <v>581</v>
      </c>
      <c r="B554" s="215">
        <v>346.91</v>
      </c>
      <c r="C554"/>
      <c r="D554"/>
      <c r="E554"/>
      <c r="F554"/>
    </row>
    <row r="555" spans="1:6" x14ac:dyDescent="0.2">
      <c r="A555" s="17" t="s">
        <v>582</v>
      </c>
      <c r="B555" s="215">
        <v>315.24</v>
      </c>
      <c r="C555"/>
      <c r="D555"/>
      <c r="E555"/>
      <c r="F555"/>
    </row>
    <row r="556" spans="1:6" x14ac:dyDescent="0.2">
      <c r="A556" s="17" t="s">
        <v>583</v>
      </c>
      <c r="B556" s="215">
        <v>399.46</v>
      </c>
      <c r="C556"/>
      <c r="D556"/>
      <c r="E556"/>
      <c r="F556"/>
    </row>
    <row r="557" spans="1:6" x14ac:dyDescent="0.2">
      <c r="A557" s="17" t="s">
        <v>584</v>
      </c>
      <c r="B557" s="215">
        <v>363</v>
      </c>
      <c r="C557"/>
      <c r="D557"/>
      <c r="E557"/>
      <c r="F557"/>
    </row>
    <row r="558" spans="1:6" x14ac:dyDescent="0.2">
      <c r="A558" s="17" t="s">
        <v>585</v>
      </c>
      <c r="B558" s="215">
        <v>479.37</v>
      </c>
      <c r="C558"/>
      <c r="D558"/>
      <c r="E558"/>
      <c r="F558"/>
    </row>
    <row r="559" spans="1:6" x14ac:dyDescent="0.2">
      <c r="A559" s="17" t="s">
        <v>586</v>
      </c>
      <c r="B559" s="215">
        <v>435.61</v>
      </c>
      <c r="C559"/>
      <c r="D559"/>
      <c r="E559"/>
      <c r="F559"/>
    </row>
    <row r="560" spans="1:6" x14ac:dyDescent="0.2">
      <c r="A560" s="17" t="s">
        <v>587</v>
      </c>
      <c r="B560" s="215">
        <v>559.23</v>
      </c>
      <c r="C560"/>
      <c r="D560"/>
      <c r="E560"/>
      <c r="F560"/>
    </row>
    <row r="561" spans="1:6" x14ac:dyDescent="0.2">
      <c r="A561" s="17" t="s">
        <v>588</v>
      </c>
      <c r="B561" s="215">
        <v>508.19</v>
      </c>
      <c r="C561"/>
      <c r="D561"/>
      <c r="E561"/>
      <c r="F561"/>
    </row>
    <row r="562" spans="1:6" x14ac:dyDescent="0.2">
      <c r="A562" s="17" t="s">
        <v>589</v>
      </c>
      <c r="B562" s="215">
        <v>639.14</v>
      </c>
      <c r="C562"/>
      <c r="D562"/>
      <c r="E562"/>
      <c r="F562"/>
    </row>
    <row r="563" spans="1:6" x14ac:dyDescent="0.2">
      <c r="A563" s="17" t="s">
        <v>590</v>
      </c>
      <c r="B563" s="215">
        <v>580.80999999999995</v>
      </c>
      <c r="C563"/>
      <c r="D563"/>
      <c r="E563"/>
      <c r="F563"/>
    </row>
    <row r="564" spans="1:6" x14ac:dyDescent="0.2">
      <c r="A564" s="17" t="s">
        <v>591</v>
      </c>
      <c r="B564" s="215">
        <v>231.88</v>
      </c>
      <c r="C564"/>
      <c r="D564"/>
      <c r="E564"/>
      <c r="F564"/>
    </row>
    <row r="565" spans="1:6" x14ac:dyDescent="0.2">
      <c r="A565" s="17" t="s">
        <v>592</v>
      </c>
      <c r="B565" s="215">
        <v>212.46</v>
      </c>
      <c r="C565"/>
      <c r="D565"/>
      <c r="E565"/>
      <c r="F565"/>
    </row>
    <row r="566" spans="1:6" x14ac:dyDescent="0.2">
      <c r="A566" s="17" t="s">
        <v>593</v>
      </c>
      <c r="B566" s="215">
        <v>258.10000000000002</v>
      </c>
      <c r="C566"/>
      <c r="D566"/>
      <c r="E566"/>
      <c r="F566"/>
    </row>
    <row r="567" spans="1:6" x14ac:dyDescent="0.2">
      <c r="A567" s="17" t="s">
        <v>594</v>
      </c>
      <c r="B567" s="215">
        <v>236.34</v>
      </c>
      <c r="C567"/>
      <c r="D567"/>
      <c r="E567"/>
      <c r="F567"/>
    </row>
    <row r="568" spans="1:6" x14ac:dyDescent="0.2">
      <c r="A568" s="17" t="s">
        <v>595</v>
      </c>
      <c r="B568" s="215">
        <v>277.48</v>
      </c>
      <c r="C568"/>
      <c r="D568"/>
      <c r="E568"/>
      <c r="F568"/>
    </row>
    <row r="569" spans="1:6" x14ac:dyDescent="0.2">
      <c r="A569" s="17" t="s">
        <v>596</v>
      </c>
      <c r="B569" s="215">
        <v>254.09</v>
      </c>
      <c r="C569"/>
      <c r="D569"/>
      <c r="E569"/>
      <c r="F569"/>
    </row>
    <row r="570" spans="1:6" x14ac:dyDescent="0.2">
      <c r="A570" s="17" t="s">
        <v>597</v>
      </c>
      <c r="B570" s="215">
        <v>387.19</v>
      </c>
      <c r="C570"/>
      <c r="D570"/>
      <c r="E570"/>
      <c r="F570"/>
    </row>
    <row r="571" spans="1:6" x14ac:dyDescent="0.2">
      <c r="A571" s="17" t="s">
        <v>598</v>
      </c>
      <c r="B571" s="215">
        <v>354.54</v>
      </c>
      <c r="C571"/>
      <c r="D571"/>
      <c r="E571"/>
      <c r="F571"/>
    </row>
    <row r="572" spans="1:6" x14ac:dyDescent="0.2">
      <c r="A572" s="17" t="s">
        <v>599</v>
      </c>
      <c r="B572" s="215">
        <v>468.74</v>
      </c>
      <c r="C572"/>
      <c r="D572"/>
      <c r="E572"/>
      <c r="F572"/>
    </row>
    <row r="573" spans="1:6" x14ac:dyDescent="0.2">
      <c r="A573" s="17" t="s">
        <v>600</v>
      </c>
      <c r="B573" s="215">
        <v>429.22</v>
      </c>
      <c r="C573"/>
      <c r="D573"/>
      <c r="E573"/>
      <c r="F573"/>
    </row>
    <row r="574" spans="1:6" x14ac:dyDescent="0.2">
      <c r="A574" s="17" t="s">
        <v>601</v>
      </c>
      <c r="B574" s="215">
        <v>562.49</v>
      </c>
      <c r="C574"/>
      <c r="D574"/>
      <c r="E574"/>
      <c r="F574"/>
    </row>
    <row r="575" spans="1:6" x14ac:dyDescent="0.2">
      <c r="A575" s="17" t="s">
        <v>602</v>
      </c>
      <c r="B575" s="215">
        <v>515.07000000000005</v>
      </c>
      <c r="C575"/>
      <c r="D575"/>
      <c r="E575"/>
      <c r="F575"/>
    </row>
    <row r="576" spans="1:6" x14ac:dyDescent="0.2">
      <c r="A576" s="17" t="s">
        <v>603</v>
      </c>
      <c r="B576" s="215">
        <v>750</v>
      </c>
      <c r="C576"/>
      <c r="D576"/>
      <c r="E576"/>
      <c r="F576"/>
    </row>
    <row r="577" spans="1:6" x14ac:dyDescent="0.2">
      <c r="A577" s="17" t="s">
        <v>604</v>
      </c>
      <c r="B577" s="215">
        <v>686.77</v>
      </c>
      <c r="C577"/>
      <c r="D577"/>
      <c r="E577"/>
      <c r="F577"/>
    </row>
    <row r="578" spans="1:6" x14ac:dyDescent="0.2">
      <c r="A578" s="17" t="s">
        <v>605</v>
      </c>
      <c r="B578" s="215">
        <v>937.51</v>
      </c>
      <c r="C578"/>
      <c r="D578"/>
      <c r="E578"/>
      <c r="F578"/>
    </row>
    <row r="579" spans="1:6" x14ac:dyDescent="0.2">
      <c r="A579" s="17" t="s">
        <v>606</v>
      </c>
      <c r="B579" s="215">
        <v>858.48</v>
      </c>
      <c r="C579"/>
      <c r="D579"/>
      <c r="E579"/>
      <c r="F579"/>
    </row>
    <row r="580" spans="1:6" x14ac:dyDescent="0.2">
      <c r="A580" s="17" t="s">
        <v>607</v>
      </c>
      <c r="B580" s="215">
        <v>1125.02</v>
      </c>
      <c r="C580"/>
      <c r="D580"/>
      <c r="E580"/>
      <c r="F580"/>
    </row>
    <row r="581" spans="1:6" x14ac:dyDescent="0.2">
      <c r="A581" s="17" t="s">
        <v>608</v>
      </c>
      <c r="B581" s="215">
        <v>1030.18</v>
      </c>
      <c r="C581"/>
      <c r="D581"/>
      <c r="E581"/>
      <c r="F581"/>
    </row>
    <row r="582" spans="1:6" x14ac:dyDescent="0.2">
      <c r="A582" s="17" t="s">
        <v>609</v>
      </c>
      <c r="B582" s="215">
        <v>1312.53</v>
      </c>
      <c r="C582"/>
      <c r="D582"/>
      <c r="E582"/>
      <c r="F582"/>
    </row>
    <row r="583" spans="1:6" x14ac:dyDescent="0.2">
      <c r="A583" s="17" t="s">
        <v>610</v>
      </c>
      <c r="B583" s="215">
        <v>1201.8800000000001</v>
      </c>
      <c r="C583"/>
      <c r="D583"/>
      <c r="E583"/>
      <c r="F583"/>
    </row>
    <row r="584" spans="1:6" x14ac:dyDescent="0.2">
      <c r="A584" s="17" t="s">
        <v>611</v>
      </c>
      <c r="B584" s="215">
        <v>1500.04</v>
      </c>
      <c r="C584"/>
      <c r="D584"/>
      <c r="E584"/>
      <c r="F584"/>
    </row>
    <row r="585" spans="1:6" x14ac:dyDescent="0.2">
      <c r="A585" s="17" t="s">
        <v>612</v>
      </c>
      <c r="B585" s="215">
        <v>1373.59</v>
      </c>
      <c r="C585"/>
      <c r="D585"/>
      <c r="E585"/>
      <c r="F585"/>
    </row>
    <row r="586" spans="1:6" x14ac:dyDescent="0.2">
      <c r="A586" s="17" t="s">
        <v>613</v>
      </c>
      <c r="B586" s="215">
        <v>137.63999999999999</v>
      </c>
      <c r="C586"/>
      <c r="D586"/>
      <c r="E586"/>
      <c r="F586"/>
    </row>
    <row r="587" spans="1:6" x14ac:dyDescent="0.2">
      <c r="A587" s="17" t="s">
        <v>614</v>
      </c>
      <c r="B587" s="215">
        <v>119.85</v>
      </c>
      <c r="C587"/>
      <c r="D587"/>
      <c r="E587"/>
      <c r="F587"/>
    </row>
    <row r="588" spans="1:6" x14ac:dyDescent="0.2">
      <c r="A588" s="17" t="s">
        <v>615</v>
      </c>
      <c r="B588" s="215">
        <v>159.32</v>
      </c>
      <c r="C588"/>
      <c r="D588"/>
      <c r="E588"/>
      <c r="F588"/>
    </row>
    <row r="589" spans="1:6" x14ac:dyDescent="0.2">
      <c r="A589" s="17" t="s">
        <v>616</v>
      </c>
      <c r="B589" s="215">
        <v>138.72999999999999</v>
      </c>
      <c r="C589"/>
      <c r="D589"/>
      <c r="E589"/>
      <c r="F589"/>
    </row>
    <row r="590" spans="1:6" x14ac:dyDescent="0.2">
      <c r="A590" s="17" t="s">
        <v>617</v>
      </c>
      <c r="B590" s="215">
        <v>216.42</v>
      </c>
      <c r="C590"/>
      <c r="D590"/>
      <c r="E590"/>
      <c r="F590"/>
    </row>
    <row r="591" spans="1:6" x14ac:dyDescent="0.2">
      <c r="A591" s="17" t="s">
        <v>618</v>
      </c>
      <c r="B591" s="215">
        <v>188.44</v>
      </c>
      <c r="C591"/>
      <c r="D591"/>
      <c r="E591"/>
      <c r="F591"/>
    </row>
    <row r="592" spans="1:6" x14ac:dyDescent="0.2">
      <c r="A592" s="17" t="s">
        <v>619</v>
      </c>
      <c r="B592" s="215">
        <v>288.49</v>
      </c>
      <c r="C592"/>
      <c r="D592"/>
      <c r="E592"/>
      <c r="F592"/>
    </row>
    <row r="593" spans="1:6" x14ac:dyDescent="0.2">
      <c r="A593" s="17" t="s">
        <v>620</v>
      </c>
      <c r="B593" s="215">
        <v>251.2</v>
      </c>
      <c r="C593"/>
      <c r="D593"/>
      <c r="E593"/>
      <c r="F593"/>
    </row>
    <row r="594" spans="1:6" x14ac:dyDescent="0.2">
      <c r="A594" s="17" t="s">
        <v>621</v>
      </c>
      <c r="B594" s="215">
        <v>348.53</v>
      </c>
      <c r="C594"/>
      <c r="D594"/>
      <c r="E594"/>
      <c r="F594"/>
    </row>
    <row r="595" spans="1:6" x14ac:dyDescent="0.2">
      <c r="A595" s="17" t="s">
        <v>622</v>
      </c>
      <c r="B595" s="215">
        <v>303.47000000000003</v>
      </c>
      <c r="C595"/>
      <c r="D595"/>
      <c r="E595"/>
      <c r="F595"/>
    </row>
    <row r="596" spans="1:6" x14ac:dyDescent="0.2">
      <c r="A596" s="17" t="s">
        <v>623</v>
      </c>
      <c r="B596" s="215">
        <v>1234.0899999999999</v>
      </c>
      <c r="C596"/>
      <c r="D596"/>
      <c r="E596"/>
      <c r="F596"/>
    </row>
    <row r="597" spans="1:6" x14ac:dyDescent="0.2">
      <c r="A597" s="17" t="s">
        <v>624</v>
      </c>
      <c r="B597" s="215">
        <v>1206.51</v>
      </c>
      <c r="C597"/>
      <c r="D597"/>
      <c r="E597"/>
      <c r="F597"/>
    </row>
    <row r="598" spans="1:6" x14ac:dyDescent="0.2">
      <c r="A598" s="17" t="s">
        <v>625</v>
      </c>
      <c r="B598" s="215">
        <v>1428.56</v>
      </c>
      <c r="C598"/>
      <c r="D598"/>
      <c r="E598"/>
      <c r="F598"/>
    </row>
    <row r="599" spans="1:6" x14ac:dyDescent="0.2">
      <c r="A599" s="17" t="s">
        <v>626</v>
      </c>
      <c r="B599" s="215">
        <v>1396.63</v>
      </c>
      <c r="C599"/>
      <c r="D599"/>
      <c r="E599"/>
      <c r="F599"/>
    </row>
    <row r="600" spans="1:6" x14ac:dyDescent="0.2">
      <c r="A600" s="17" t="s">
        <v>627</v>
      </c>
      <c r="B600" s="215">
        <v>1940.37</v>
      </c>
      <c r="C600"/>
      <c r="D600"/>
      <c r="E600"/>
      <c r="F600"/>
    </row>
    <row r="601" spans="1:6" x14ac:dyDescent="0.2">
      <c r="A601" s="17" t="s">
        <v>628</v>
      </c>
      <c r="B601" s="215">
        <v>1897.01</v>
      </c>
      <c r="C601"/>
      <c r="D601"/>
      <c r="E601"/>
      <c r="F601"/>
    </row>
    <row r="602" spans="1:6" x14ac:dyDescent="0.2">
      <c r="A602" s="17" t="s">
        <v>629</v>
      </c>
      <c r="B602" s="215">
        <v>105.86</v>
      </c>
      <c r="C602"/>
      <c r="D602"/>
      <c r="E602"/>
      <c r="F602"/>
    </row>
    <row r="603" spans="1:6" x14ac:dyDescent="0.2">
      <c r="A603" s="17" t="s">
        <v>630</v>
      </c>
      <c r="B603" s="215">
        <v>92.18</v>
      </c>
      <c r="C603"/>
      <c r="D603"/>
      <c r="E603"/>
      <c r="F603"/>
    </row>
    <row r="604" spans="1:6" x14ac:dyDescent="0.2">
      <c r="A604" s="17" t="s">
        <v>631</v>
      </c>
      <c r="B604" s="215">
        <v>122.59</v>
      </c>
      <c r="C604"/>
      <c r="D604"/>
      <c r="E604"/>
      <c r="F604"/>
    </row>
    <row r="605" spans="1:6" x14ac:dyDescent="0.2">
      <c r="A605" s="17" t="s">
        <v>632</v>
      </c>
      <c r="B605" s="215">
        <v>106.74</v>
      </c>
      <c r="C605"/>
      <c r="D605"/>
      <c r="E605"/>
      <c r="F605"/>
    </row>
    <row r="606" spans="1:6" x14ac:dyDescent="0.2">
      <c r="A606" s="17" t="s">
        <v>633</v>
      </c>
      <c r="B606" s="215">
        <v>166.48</v>
      </c>
      <c r="C606"/>
      <c r="D606"/>
      <c r="E606"/>
      <c r="F606"/>
    </row>
    <row r="607" spans="1:6" x14ac:dyDescent="0.2">
      <c r="A607" s="17" t="s">
        <v>634</v>
      </c>
      <c r="B607" s="215">
        <v>144.96</v>
      </c>
      <c r="C607"/>
      <c r="D607"/>
      <c r="E607"/>
      <c r="F607"/>
    </row>
    <row r="608" spans="1:6" x14ac:dyDescent="0.2">
      <c r="A608" s="17" t="s">
        <v>635</v>
      </c>
      <c r="B608" s="215">
        <v>221.98</v>
      </c>
      <c r="C608"/>
      <c r="D608"/>
      <c r="E608"/>
      <c r="F608"/>
    </row>
    <row r="609" spans="1:6" x14ac:dyDescent="0.2">
      <c r="A609" s="17" t="s">
        <v>636</v>
      </c>
      <c r="B609" s="215">
        <v>193.29</v>
      </c>
      <c r="C609"/>
      <c r="D609"/>
      <c r="E609"/>
      <c r="F609"/>
    </row>
    <row r="610" spans="1:6" x14ac:dyDescent="0.2">
      <c r="A610" s="17" t="s">
        <v>637</v>
      </c>
      <c r="B610" s="215">
        <v>268.12</v>
      </c>
      <c r="C610"/>
      <c r="D610"/>
      <c r="E610"/>
      <c r="F610"/>
    </row>
    <row r="611" spans="1:6" x14ac:dyDescent="0.2">
      <c r="A611" s="17" t="s">
        <v>638</v>
      </c>
      <c r="B611" s="215">
        <v>233.46</v>
      </c>
      <c r="C611"/>
      <c r="D611"/>
      <c r="E611"/>
      <c r="F611"/>
    </row>
    <row r="612" spans="1:6" x14ac:dyDescent="0.2">
      <c r="A612" s="17" t="s">
        <v>639</v>
      </c>
      <c r="B612" s="215">
        <v>142.91999999999999</v>
      </c>
      <c r="C612"/>
      <c r="D612"/>
      <c r="E612"/>
      <c r="F612"/>
    </row>
    <row r="613" spans="1:6" x14ac:dyDescent="0.2">
      <c r="A613" s="17" t="s">
        <v>640</v>
      </c>
      <c r="B613" s="215">
        <v>124.44</v>
      </c>
      <c r="C613"/>
      <c r="D613"/>
      <c r="E613"/>
      <c r="F613"/>
    </row>
    <row r="614" spans="1:6" x14ac:dyDescent="0.2">
      <c r="A614" s="17" t="s">
        <v>641</v>
      </c>
      <c r="B614" s="215">
        <v>165.48</v>
      </c>
      <c r="C614"/>
      <c r="D614"/>
      <c r="E614"/>
      <c r="F614"/>
    </row>
    <row r="615" spans="1:6" x14ac:dyDescent="0.2">
      <c r="A615" s="17" t="s">
        <v>642</v>
      </c>
      <c r="B615" s="215">
        <v>144.09</v>
      </c>
      <c r="C615"/>
      <c r="D615"/>
      <c r="E615"/>
      <c r="F615"/>
    </row>
    <row r="616" spans="1:6" x14ac:dyDescent="0.2">
      <c r="A616" s="17" t="s">
        <v>643</v>
      </c>
      <c r="B616" s="215">
        <v>224.74</v>
      </c>
      <c r="C616"/>
      <c r="D616"/>
      <c r="E616"/>
      <c r="F616"/>
    </row>
    <row r="617" spans="1:6" x14ac:dyDescent="0.2">
      <c r="A617" s="17" t="s">
        <v>644</v>
      </c>
      <c r="B617" s="215">
        <v>195.69</v>
      </c>
      <c r="C617"/>
      <c r="D617"/>
      <c r="E617"/>
      <c r="F617"/>
    </row>
    <row r="618" spans="1:6" x14ac:dyDescent="0.2">
      <c r="A618" s="17" t="s">
        <v>645</v>
      </c>
      <c r="B618" s="215">
        <v>299.66000000000003</v>
      </c>
      <c r="C618"/>
      <c r="D618"/>
      <c r="E618"/>
      <c r="F618"/>
    </row>
    <row r="619" spans="1:6" x14ac:dyDescent="0.2">
      <c r="A619" s="17" t="s">
        <v>646</v>
      </c>
      <c r="B619" s="215">
        <v>260.93</v>
      </c>
      <c r="C619"/>
      <c r="D619"/>
      <c r="E619"/>
      <c r="F619"/>
    </row>
    <row r="620" spans="1:6" x14ac:dyDescent="0.2">
      <c r="A620" s="17" t="s">
        <v>647</v>
      </c>
      <c r="B620" s="215">
        <v>361.95</v>
      </c>
      <c r="C620"/>
      <c r="D620"/>
      <c r="E620"/>
      <c r="F620"/>
    </row>
    <row r="621" spans="1:6" x14ac:dyDescent="0.2">
      <c r="A621" s="17" t="s">
        <v>648</v>
      </c>
      <c r="B621" s="215">
        <v>315.16000000000003</v>
      </c>
      <c r="C621"/>
      <c r="D621"/>
      <c r="E621"/>
      <c r="F621"/>
    </row>
    <row r="622" spans="1:6" x14ac:dyDescent="0.2">
      <c r="A622" s="17" t="s">
        <v>649</v>
      </c>
      <c r="B622" s="215">
        <v>198.81</v>
      </c>
      <c r="C622"/>
      <c r="D622"/>
      <c r="E622"/>
      <c r="F622"/>
    </row>
    <row r="623" spans="1:6" x14ac:dyDescent="0.2">
      <c r="A623" s="17" t="s">
        <v>650</v>
      </c>
      <c r="B623" s="215">
        <v>186.03</v>
      </c>
      <c r="C623"/>
      <c r="D623"/>
      <c r="E623"/>
      <c r="F623"/>
    </row>
    <row r="624" spans="1:6" x14ac:dyDescent="0.2">
      <c r="A624" s="17" t="s">
        <v>651</v>
      </c>
      <c r="B624" s="215">
        <v>221.33</v>
      </c>
      <c r="C624"/>
      <c r="D624"/>
      <c r="E624"/>
      <c r="F624"/>
    </row>
    <row r="625" spans="1:6" x14ac:dyDescent="0.2">
      <c r="A625" s="17" t="s">
        <v>652</v>
      </c>
      <c r="B625" s="215">
        <v>213.38</v>
      </c>
      <c r="C625"/>
      <c r="D625"/>
      <c r="E625"/>
      <c r="F625"/>
    </row>
    <row r="626" spans="1:6" x14ac:dyDescent="0.2">
      <c r="A626" s="17" t="s">
        <v>653</v>
      </c>
      <c r="B626" s="215">
        <v>55.15</v>
      </c>
      <c r="C626"/>
      <c r="D626"/>
      <c r="E626"/>
      <c r="F626"/>
    </row>
    <row r="627" spans="1:6" x14ac:dyDescent="0.2">
      <c r="A627" s="17" t="s">
        <v>654</v>
      </c>
      <c r="B627" s="215">
        <v>53.31</v>
      </c>
      <c r="C627"/>
      <c r="D627"/>
      <c r="E627"/>
      <c r="F627"/>
    </row>
    <row r="628" spans="1:6" x14ac:dyDescent="0.2">
      <c r="A628" s="17" t="s">
        <v>655</v>
      </c>
      <c r="B628" s="215">
        <v>230.43</v>
      </c>
      <c r="C628"/>
      <c r="D628"/>
      <c r="E628"/>
      <c r="F628"/>
    </row>
    <row r="629" spans="1:6" x14ac:dyDescent="0.2">
      <c r="A629" s="17" t="s">
        <v>656</v>
      </c>
      <c r="B629" s="215">
        <v>223.08</v>
      </c>
      <c r="C629"/>
      <c r="D629"/>
      <c r="E629"/>
      <c r="F629"/>
    </row>
    <row r="630" spans="1:6" x14ac:dyDescent="0.2">
      <c r="A630" s="17" t="s">
        <v>657</v>
      </c>
      <c r="B630" s="215">
        <v>425.68</v>
      </c>
      <c r="C630"/>
      <c r="D630"/>
      <c r="E630"/>
      <c r="F630"/>
    </row>
    <row r="631" spans="1:6" x14ac:dyDescent="0.2">
      <c r="A631" s="17" t="s">
        <v>658</v>
      </c>
      <c r="B631" s="215">
        <v>384.6</v>
      </c>
      <c r="C631"/>
      <c r="D631"/>
      <c r="E631"/>
      <c r="F631"/>
    </row>
    <row r="632" spans="1:6" x14ac:dyDescent="0.2">
      <c r="A632" s="17" t="s">
        <v>659</v>
      </c>
      <c r="B632" s="215">
        <v>459.3</v>
      </c>
      <c r="C632"/>
      <c r="D632"/>
      <c r="E632"/>
      <c r="F632"/>
    </row>
    <row r="633" spans="1:6" x14ac:dyDescent="0.2">
      <c r="A633" s="17" t="s">
        <v>660</v>
      </c>
      <c r="B633" s="215">
        <v>414.46</v>
      </c>
      <c r="C633"/>
      <c r="D633"/>
      <c r="E633"/>
      <c r="F633"/>
    </row>
    <row r="634" spans="1:6" x14ac:dyDescent="0.2">
      <c r="A634" s="17" t="s">
        <v>661</v>
      </c>
      <c r="B634" s="215">
        <v>514.02</v>
      </c>
      <c r="C634"/>
      <c r="D634"/>
      <c r="E634"/>
      <c r="F634"/>
    </row>
    <row r="635" spans="1:6" x14ac:dyDescent="0.2">
      <c r="A635" s="17" t="s">
        <v>662</v>
      </c>
      <c r="B635" s="215">
        <v>464.41</v>
      </c>
      <c r="C635"/>
      <c r="D635"/>
      <c r="E635"/>
      <c r="F635"/>
    </row>
    <row r="636" spans="1:6" x14ac:dyDescent="0.2">
      <c r="A636" s="17" t="s">
        <v>663</v>
      </c>
      <c r="B636" s="215">
        <v>580.07000000000005</v>
      </c>
      <c r="C636"/>
      <c r="D636"/>
      <c r="E636"/>
      <c r="F636"/>
    </row>
    <row r="637" spans="1:6" x14ac:dyDescent="0.2">
      <c r="A637" s="17" t="s">
        <v>664</v>
      </c>
      <c r="B637" s="215">
        <v>526.02</v>
      </c>
      <c r="C637"/>
      <c r="D637"/>
      <c r="E637"/>
      <c r="F637"/>
    </row>
    <row r="638" spans="1:6" x14ac:dyDescent="0.2">
      <c r="A638" s="17" t="s">
        <v>665</v>
      </c>
      <c r="B638" s="215">
        <v>725.01</v>
      </c>
      <c r="C638"/>
      <c r="D638"/>
      <c r="E638"/>
      <c r="F638"/>
    </row>
    <row r="639" spans="1:6" x14ac:dyDescent="0.2">
      <c r="A639" s="17" t="s">
        <v>666</v>
      </c>
      <c r="B639" s="215">
        <v>660.82</v>
      </c>
      <c r="C639"/>
      <c r="D639"/>
      <c r="E639"/>
      <c r="F639"/>
    </row>
    <row r="640" spans="1:6" x14ac:dyDescent="0.2">
      <c r="A640" s="17" t="s">
        <v>667</v>
      </c>
      <c r="B640" s="215">
        <v>1039.83</v>
      </c>
      <c r="C640"/>
      <c r="D640"/>
      <c r="E640"/>
      <c r="F640"/>
    </row>
    <row r="641" spans="1:6" x14ac:dyDescent="0.2">
      <c r="A641" s="17" t="s">
        <v>668</v>
      </c>
      <c r="B641" s="215">
        <v>964.22</v>
      </c>
      <c r="C641"/>
      <c r="D641"/>
      <c r="E641"/>
      <c r="F641"/>
    </row>
    <row r="642" spans="1:6" x14ac:dyDescent="0.2">
      <c r="A642" s="17" t="s">
        <v>669</v>
      </c>
      <c r="B642" s="215">
        <v>680.2</v>
      </c>
      <c r="C642"/>
      <c r="D642"/>
      <c r="E642"/>
      <c r="F642"/>
    </row>
    <row r="643" spans="1:6" x14ac:dyDescent="0.2">
      <c r="A643" s="17" t="s">
        <v>670</v>
      </c>
      <c r="B643" s="215">
        <v>613.75</v>
      </c>
      <c r="C643"/>
      <c r="D643"/>
      <c r="E643"/>
      <c r="F643"/>
    </row>
    <row r="644" spans="1:6" x14ac:dyDescent="0.2">
      <c r="A644" s="17" t="s">
        <v>671</v>
      </c>
      <c r="B644" s="215">
        <v>735.55</v>
      </c>
      <c r="C644"/>
      <c r="D644"/>
      <c r="E644"/>
      <c r="F644"/>
    </row>
    <row r="645" spans="1:6" x14ac:dyDescent="0.2">
      <c r="A645" s="17" t="s">
        <v>672</v>
      </c>
      <c r="B645" s="215">
        <v>662.86</v>
      </c>
      <c r="C645"/>
      <c r="D645"/>
      <c r="E645"/>
      <c r="F645"/>
    </row>
    <row r="646" spans="1:6" x14ac:dyDescent="0.2">
      <c r="A646" s="17" t="s">
        <v>673</v>
      </c>
      <c r="B646" s="215">
        <v>863.01</v>
      </c>
      <c r="C646"/>
      <c r="D646"/>
      <c r="E646"/>
      <c r="F646"/>
    </row>
    <row r="647" spans="1:6" x14ac:dyDescent="0.2">
      <c r="A647" s="17" t="s">
        <v>674</v>
      </c>
      <c r="B647" s="215">
        <v>778.42</v>
      </c>
      <c r="C647"/>
      <c r="D647"/>
      <c r="E647"/>
      <c r="F647"/>
    </row>
    <row r="648" spans="1:6" x14ac:dyDescent="0.2">
      <c r="A648" s="17" t="s">
        <v>675</v>
      </c>
      <c r="B648" s="215">
        <v>974.02</v>
      </c>
      <c r="C648"/>
      <c r="D648"/>
      <c r="E648"/>
      <c r="F648"/>
    </row>
    <row r="649" spans="1:6" x14ac:dyDescent="0.2">
      <c r="A649" s="17" t="s">
        <v>676</v>
      </c>
      <c r="B649" s="215">
        <v>881.11</v>
      </c>
      <c r="C649"/>
      <c r="D649"/>
      <c r="E649"/>
      <c r="F649"/>
    </row>
    <row r="650" spans="1:6" x14ac:dyDescent="0.2">
      <c r="A650" s="17" t="s">
        <v>677</v>
      </c>
      <c r="B650" s="215">
        <v>1348.51</v>
      </c>
      <c r="C650"/>
      <c r="D650"/>
      <c r="E650"/>
      <c r="F650"/>
    </row>
    <row r="651" spans="1:6" x14ac:dyDescent="0.2">
      <c r="A651" s="17" t="s">
        <v>678</v>
      </c>
      <c r="B651" s="215">
        <v>1223.57</v>
      </c>
      <c r="C651"/>
      <c r="D651"/>
      <c r="E651"/>
      <c r="F651"/>
    </row>
    <row r="652" spans="1:6" x14ac:dyDescent="0.2">
      <c r="A652" s="17" t="s">
        <v>679</v>
      </c>
      <c r="B652" s="215">
        <v>2006.19</v>
      </c>
      <c r="C652"/>
      <c r="D652"/>
      <c r="E652"/>
      <c r="F652"/>
    </row>
    <row r="653" spans="1:6" x14ac:dyDescent="0.2">
      <c r="A653" s="17" t="s">
        <v>680</v>
      </c>
      <c r="B653" s="215">
        <v>1842.58</v>
      </c>
      <c r="C653"/>
      <c r="D653"/>
      <c r="E653"/>
      <c r="F653"/>
    </row>
    <row r="654" spans="1:6" x14ac:dyDescent="0.2">
      <c r="A654" s="17" t="s">
        <v>681</v>
      </c>
      <c r="B654" s="215">
        <v>319.43</v>
      </c>
      <c r="C654"/>
      <c r="D654"/>
      <c r="E654"/>
      <c r="F654"/>
    </row>
    <row r="655" spans="1:6" x14ac:dyDescent="0.2">
      <c r="A655" s="17" t="s">
        <v>682</v>
      </c>
      <c r="B655" s="215">
        <v>289.33</v>
      </c>
      <c r="C655"/>
      <c r="D655"/>
      <c r="E655"/>
      <c r="F655"/>
    </row>
    <row r="656" spans="1:6" x14ac:dyDescent="0.2">
      <c r="A656" s="17" t="s">
        <v>683</v>
      </c>
      <c r="B656" s="215">
        <v>341.86</v>
      </c>
      <c r="C656"/>
      <c r="D656"/>
      <c r="E656"/>
      <c r="F656"/>
    </row>
    <row r="657" spans="1:6" x14ac:dyDescent="0.2">
      <c r="A657" s="17" t="s">
        <v>684</v>
      </c>
      <c r="B657" s="215">
        <v>309.2</v>
      </c>
      <c r="C657"/>
      <c r="D657"/>
      <c r="E657"/>
      <c r="F657"/>
    </row>
    <row r="658" spans="1:6" x14ac:dyDescent="0.2">
      <c r="A658" s="17" t="s">
        <v>685</v>
      </c>
      <c r="B658" s="215">
        <v>381.22</v>
      </c>
      <c r="C658"/>
      <c r="D658"/>
      <c r="E658"/>
      <c r="F658"/>
    </row>
    <row r="659" spans="1:6" x14ac:dyDescent="0.2">
      <c r="A659" s="17" t="s">
        <v>686</v>
      </c>
      <c r="B659" s="215">
        <v>345.28</v>
      </c>
      <c r="C659"/>
      <c r="D659"/>
      <c r="E659"/>
      <c r="F659"/>
    </row>
    <row r="660" spans="1:6" x14ac:dyDescent="0.2">
      <c r="A660" s="17" t="s">
        <v>687</v>
      </c>
      <c r="B660" s="215">
        <v>429.55</v>
      </c>
      <c r="C660"/>
      <c r="D660"/>
      <c r="E660"/>
      <c r="F660"/>
    </row>
    <row r="661" spans="1:6" x14ac:dyDescent="0.2">
      <c r="A661" s="17" t="s">
        <v>688</v>
      </c>
      <c r="B661" s="215">
        <v>390.68</v>
      </c>
      <c r="C661"/>
      <c r="D661"/>
      <c r="E661"/>
      <c r="F661"/>
    </row>
    <row r="662" spans="1:6" x14ac:dyDescent="0.2">
      <c r="A662" s="17" t="s">
        <v>689</v>
      </c>
      <c r="B662" s="215">
        <v>542.49</v>
      </c>
      <c r="C662"/>
      <c r="D662"/>
      <c r="E662"/>
      <c r="F662"/>
    </row>
    <row r="663" spans="1:6" x14ac:dyDescent="0.2">
      <c r="A663" s="17" t="s">
        <v>690</v>
      </c>
      <c r="B663" s="215">
        <v>496.22</v>
      </c>
      <c r="C663"/>
      <c r="D663"/>
      <c r="E663"/>
      <c r="F663"/>
    </row>
    <row r="664" spans="1:6" x14ac:dyDescent="0.2">
      <c r="A664" s="17" t="s">
        <v>691</v>
      </c>
      <c r="B664" s="215">
        <v>808.13</v>
      </c>
      <c r="C664"/>
      <c r="D664"/>
      <c r="E664"/>
      <c r="F664"/>
    </row>
    <row r="665" spans="1:6" x14ac:dyDescent="0.2">
      <c r="A665" s="17" t="s">
        <v>692</v>
      </c>
      <c r="B665" s="215">
        <v>753.06</v>
      </c>
      <c r="C665"/>
      <c r="D665"/>
      <c r="E665"/>
      <c r="F665"/>
    </row>
    <row r="666" spans="1:6" x14ac:dyDescent="0.2">
      <c r="A666" s="17" t="s">
        <v>693</v>
      </c>
      <c r="B666" s="215">
        <v>527.1</v>
      </c>
      <c r="C666"/>
      <c r="D666"/>
      <c r="E666"/>
      <c r="F666"/>
    </row>
    <row r="667" spans="1:6" x14ac:dyDescent="0.2">
      <c r="A667" s="17" t="s">
        <v>694</v>
      </c>
      <c r="B667" s="215">
        <v>476.43</v>
      </c>
      <c r="C667"/>
      <c r="D667"/>
      <c r="E667"/>
      <c r="F667"/>
    </row>
    <row r="668" spans="1:6" x14ac:dyDescent="0.2">
      <c r="A668" s="17" t="s">
        <v>695</v>
      </c>
      <c r="B668" s="215">
        <v>569.80999999999995</v>
      </c>
      <c r="C668"/>
      <c r="D668"/>
      <c r="E668"/>
      <c r="F668"/>
    </row>
    <row r="669" spans="1:6" x14ac:dyDescent="0.2">
      <c r="A669" s="17" t="s">
        <v>696</v>
      </c>
      <c r="B669" s="215">
        <v>514.30999999999995</v>
      </c>
      <c r="C669"/>
      <c r="D669"/>
      <c r="E669"/>
      <c r="F669"/>
    </row>
    <row r="670" spans="1:6" x14ac:dyDescent="0.2">
      <c r="A670" s="17" t="s">
        <v>697</v>
      </c>
      <c r="B670" s="215">
        <v>634.07000000000005</v>
      </c>
      <c r="C670"/>
      <c r="D670"/>
      <c r="E670"/>
      <c r="F670"/>
    </row>
    <row r="671" spans="1:6" x14ac:dyDescent="0.2">
      <c r="A671" s="17" t="s">
        <v>698</v>
      </c>
      <c r="B671" s="215">
        <v>572.89</v>
      </c>
      <c r="C671"/>
      <c r="D671"/>
      <c r="E671"/>
      <c r="F671"/>
    </row>
    <row r="672" spans="1:6" x14ac:dyDescent="0.2">
      <c r="A672" s="17" t="s">
        <v>699</v>
      </c>
      <c r="B672" s="215">
        <v>725.16</v>
      </c>
      <c r="C672"/>
      <c r="D672"/>
      <c r="E672"/>
      <c r="F672"/>
    </row>
    <row r="673" spans="1:6" x14ac:dyDescent="0.2">
      <c r="A673" s="17" t="s">
        <v>700</v>
      </c>
      <c r="B673" s="215">
        <v>657.37</v>
      </c>
      <c r="C673"/>
      <c r="D673"/>
      <c r="E673"/>
      <c r="F673"/>
    </row>
    <row r="674" spans="1:6" x14ac:dyDescent="0.2">
      <c r="A674" s="17" t="s">
        <v>701</v>
      </c>
      <c r="B674" s="215">
        <v>1016.33</v>
      </c>
      <c r="C674"/>
      <c r="D674"/>
      <c r="E674"/>
      <c r="F674"/>
    </row>
    <row r="675" spans="1:6" x14ac:dyDescent="0.2">
      <c r="A675" s="17" t="s">
        <v>702</v>
      </c>
      <c r="B675" s="215">
        <v>924.31</v>
      </c>
      <c r="C675"/>
      <c r="D675"/>
      <c r="E675"/>
      <c r="F675"/>
    </row>
    <row r="676" spans="1:6" x14ac:dyDescent="0.2">
      <c r="A676" s="17" t="s">
        <v>703</v>
      </c>
      <c r="B676" s="215">
        <v>1590.22</v>
      </c>
      <c r="C676"/>
      <c r="D676"/>
      <c r="E676"/>
      <c r="F676"/>
    </row>
    <row r="677" spans="1:6" x14ac:dyDescent="0.2">
      <c r="A677" s="17" t="s">
        <v>704</v>
      </c>
      <c r="B677" s="215">
        <v>1465.3</v>
      </c>
      <c r="C677"/>
      <c r="D677"/>
      <c r="E677"/>
      <c r="F677"/>
    </row>
    <row r="678" spans="1:6" x14ac:dyDescent="0.2">
      <c r="A678" s="17" t="s">
        <v>705</v>
      </c>
      <c r="B678" s="215">
        <v>439.17</v>
      </c>
      <c r="C678"/>
      <c r="D678"/>
      <c r="E678"/>
      <c r="F678"/>
    </row>
    <row r="679" spans="1:6" x14ac:dyDescent="0.2">
      <c r="A679" s="17" t="s">
        <v>706</v>
      </c>
      <c r="B679" s="215">
        <v>393.29</v>
      </c>
      <c r="C679"/>
      <c r="D679"/>
      <c r="E679"/>
      <c r="F679"/>
    </row>
    <row r="680" spans="1:6" x14ac:dyDescent="0.2">
      <c r="A680" s="17" t="s">
        <v>707</v>
      </c>
      <c r="B680" s="215">
        <v>494.26</v>
      </c>
      <c r="C680"/>
      <c r="D680"/>
      <c r="E680"/>
      <c r="F680"/>
    </row>
    <row r="681" spans="1:6" x14ac:dyDescent="0.2">
      <c r="A681" s="17" t="s">
        <v>708</v>
      </c>
      <c r="B681" s="215">
        <v>443.42</v>
      </c>
      <c r="C681"/>
      <c r="D681"/>
      <c r="E681"/>
      <c r="F681"/>
    </row>
    <row r="682" spans="1:6" x14ac:dyDescent="0.2">
      <c r="A682" s="17" t="s">
        <v>709</v>
      </c>
      <c r="B682" s="215">
        <v>753.18</v>
      </c>
      <c r="C682"/>
      <c r="D682"/>
      <c r="E682"/>
      <c r="F682"/>
    </row>
    <row r="683" spans="1:6" x14ac:dyDescent="0.2">
      <c r="A683" s="17" t="s">
        <v>710</v>
      </c>
      <c r="B683" s="215">
        <v>674.97</v>
      </c>
      <c r="C683"/>
      <c r="D683"/>
      <c r="E683"/>
      <c r="F683"/>
    </row>
    <row r="684" spans="1:6" x14ac:dyDescent="0.2">
      <c r="A684" s="17" t="s">
        <v>711</v>
      </c>
      <c r="B684" s="215">
        <v>1150.8900000000001</v>
      </c>
      <c r="C684"/>
      <c r="D684"/>
      <c r="E684"/>
      <c r="F684"/>
    </row>
    <row r="685" spans="1:6" x14ac:dyDescent="0.2">
      <c r="A685" s="17" t="s">
        <v>712</v>
      </c>
      <c r="B685" s="215">
        <v>1031.23</v>
      </c>
      <c r="C685"/>
      <c r="D685"/>
      <c r="E685"/>
      <c r="F685"/>
    </row>
    <row r="686" spans="1:6" x14ac:dyDescent="0.2">
      <c r="A686" s="17" t="s">
        <v>713</v>
      </c>
      <c r="B686" s="215">
        <v>1394.97</v>
      </c>
      <c r="C686"/>
      <c r="D686"/>
      <c r="E686"/>
      <c r="F686"/>
    </row>
    <row r="687" spans="1:6" x14ac:dyDescent="0.2">
      <c r="A687" s="17" t="s">
        <v>714</v>
      </c>
      <c r="B687" s="215">
        <v>1220.97</v>
      </c>
      <c r="C687"/>
      <c r="D687"/>
      <c r="E687"/>
      <c r="F687"/>
    </row>
    <row r="688" spans="1:6" x14ac:dyDescent="0.2">
      <c r="A688" s="17" t="s">
        <v>715</v>
      </c>
      <c r="B688" s="215">
        <v>8.66</v>
      </c>
      <c r="C688"/>
      <c r="D688"/>
      <c r="E688"/>
      <c r="F688"/>
    </row>
    <row r="689" spans="1:6" x14ac:dyDescent="0.2">
      <c r="A689" s="17" t="s">
        <v>716</v>
      </c>
      <c r="B689" s="215">
        <v>7.57</v>
      </c>
      <c r="C689"/>
      <c r="D689"/>
      <c r="E689"/>
      <c r="F689"/>
    </row>
    <row r="690" spans="1:6" x14ac:dyDescent="0.2">
      <c r="A690" s="17" t="s">
        <v>717</v>
      </c>
      <c r="B690" s="215">
        <v>7.34</v>
      </c>
      <c r="C690"/>
      <c r="D690"/>
      <c r="E690"/>
      <c r="F690"/>
    </row>
    <row r="691" spans="1:6" x14ac:dyDescent="0.2">
      <c r="A691" s="17" t="s">
        <v>718</v>
      </c>
      <c r="B691" s="215">
        <v>6.66</v>
      </c>
      <c r="C691"/>
      <c r="D691"/>
      <c r="E691"/>
      <c r="F691"/>
    </row>
    <row r="692" spans="1:6" x14ac:dyDescent="0.2">
      <c r="A692" s="17" t="s">
        <v>719</v>
      </c>
      <c r="B692" s="215">
        <v>6.49</v>
      </c>
      <c r="C692"/>
      <c r="D692"/>
      <c r="E692"/>
      <c r="F692"/>
    </row>
    <row r="693" spans="1:6" x14ac:dyDescent="0.2">
      <c r="A693" s="17" t="s">
        <v>720</v>
      </c>
      <c r="B693" s="215">
        <v>5.92</v>
      </c>
      <c r="C693"/>
      <c r="D693"/>
      <c r="E693"/>
      <c r="F693"/>
    </row>
    <row r="694" spans="1:6" x14ac:dyDescent="0.2">
      <c r="A694" s="17" t="s">
        <v>721</v>
      </c>
      <c r="B694" s="215">
        <v>2.1</v>
      </c>
      <c r="C694"/>
      <c r="D694"/>
      <c r="E694"/>
      <c r="F694"/>
    </row>
    <row r="695" spans="1:6" x14ac:dyDescent="0.2">
      <c r="A695" s="17" t="s">
        <v>722</v>
      </c>
      <c r="B695" s="215">
        <v>1.94</v>
      </c>
      <c r="C695"/>
      <c r="D695"/>
      <c r="E695"/>
      <c r="F695"/>
    </row>
    <row r="696" spans="1:6" x14ac:dyDescent="0.2">
      <c r="A696" s="17" t="s">
        <v>723</v>
      </c>
      <c r="B696" s="215">
        <v>11.31</v>
      </c>
      <c r="C696"/>
      <c r="D696"/>
      <c r="E696"/>
      <c r="F696"/>
    </row>
    <row r="697" spans="1:6" x14ac:dyDescent="0.2">
      <c r="A697" s="17" t="s">
        <v>724</v>
      </c>
      <c r="B697" s="215">
        <v>9.8000000000000007</v>
      </c>
      <c r="C697"/>
      <c r="D697"/>
      <c r="E697"/>
      <c r="F697"/>
    </row>
    <row r="698" spans="1:6" x14ac:dyDescent="0.2">
      <c r="A698" s="17" t="s">
        <v>725</v>
      </c>
      <c r="B698" s="215">
        <v>8.35</v>
      </c>
      <c r="C698"/>
      <c r="D698"/>
      <c r="E698"/>
      <c r="F698"/>
    </row>
    <row r="699" spans="1:6" x14ac:dyDescent="0.2">
      <c r="A699" s="17" t="s">
        <v>726</v>
      </c>
      <c r="B699" s="215">
        <v>7.23</v>
      </c>
      <c r="C699"/>
      <c r="D699"/>
      <c r="E699"/>
      <c r="F699"/>
    </row>
    <row r="700" spans="1:6" x14ac:dyDescent="0.2">
      <c r="A700" s="17" t="s">
        <v>727</v>
      </c>
      <c r="B700" s="215">
        <v>10.199999999999999</v>
      </c>
      <c r="C700"/>
      <c r="D700"/>
      <c r="E700"/>
      <c r="F700"/>
    </row>
    <row r="701" spans="1:6" x14ac:dyDescent="0.2">
      <c r="A701" s="17" t="s">
        <v>728</v>
      </c>
      <c r="B701" s="215">
        <v>8.84</v>
      </c>
      <c r="C701"/>
      <c r="D701"/>
      <c r="E701"/>
      <c r="F701"/>
    </row>
    <row r="702" spans="1:6" x14ac:dyDescent="0.2">
      <c r="A702" s="17" t="s">
        <v>729</v>
      </c>
      <c r="B702" s="215">
        <v>8.16</v>
      </c>
      <c r="C702"/>
      <c r="D702"/>
      <c r="E702"/>
      <c r="F702"/>
    </row>
    <row r="703" spans="1:6" x14ac:dyDescent="0.2">
      <c r="A703" s="17" t="s">
        <v>730</v>
      </c>
      <c r="B703" s="215">
        <v>7.07</v>
      </c>
      <c r="C703"/>
      <c r="D703"/>
      <c r="E703"/>
      <c r="F703"/>
    </row>
    <row r="704" spans="1:6" x14ac:dyDescent="0.2">
      <c r="A704" s="17" t="s">
        <v>731</v>
      </c>
      <c r="B704" s="215">
        <v>12.06</v>
      </c>
      <c r="C704"/>
      <c r="D704"/>
      <c r="E704"/>
      <c r="F704"/>
    </row>
    <row r="705" spans="1:6" x14ac:dyDescent="0.2">
      <c r="A705" s="17" t="s">
        <v>732</v>
      </c>
      <c r="B705" s="215">
        <v>10.45</v>
      </c>
      <c r="C705"/>
      <c r="D705"/>
      <c r="E705"/>
      <c r="F705"/>
    </row>
    <row r="706" spans="1:6" x14ac:dyDescent="0.2">
      <c r="A706" s="17" t="s">
        <v>733</v>
      </c>
      <c r="B706" s="215">
        <v>9.9499999999999993</v>
      </c>
      <c r="C706"/>
      <c r="D706"/>
      <c r="E706"/>
      <c r="F706"/>
    </row>
    <row r="707" spans="1:6" x14ac:dyDescent="0.2">
      <c r="A707" s="17" t="s">
        <v>734</v>
      </c>
      <c r="B707" s="215">
        <v>8.6199999999999992</v>
      </c>
      <c r="C707"/>
      <c r="D707"/>
      <c r="E707"/>
      <c r="F707"/>
    </row>
    <row r="708" spans="1:6" x14ac:dyDescent="0.2">
      <c r="A708" s="17" t="s">
        <v>735</v>
      </c>
      <c r="B708" s="215">
        <v>13.34</v>
      </c>
      <c r="C708"/>
      <c r="D708"/>
      <c r="E708"/>
      <c r="F708"/>
    </row>
    <row r="709" spans="1:6" x14ac:dyDescent="0.2">
      <c r="A709" s="17" t="s">
        <v>736</v>
      </c>
      <c r="B709" s="215">
        <v>11.93</v>
      </c>
      <c r="C709"/>
      <c r="D709"/>
      <c r="E709"/>
      <c r="F709"/>
    </row>
    <row r="710" spans="1:6" x14ac:dyDescent="0.2">
      <c r="A710" s="17" t="s">
        <v>737</v>
      </c>
      <c r="B710" s="215">
        <v>19.899999999999999</v>
      </c>
      <c r="C710"/>
      <c r="D710"/>
      <c r="E710"/>
      <c r="F710"/>
    </row>
    <row r="711" spans="1:6" x14ac:dyDescent="0.2">
      <c r="A711" s="17" t="s">
        <v>738</v>
      </c>
      <c r="B711" s="215">
        <v>17.25</v>
      </c>
      <c r="C711"/>
      <c r="D711"/>
      <c r="E711"/>
      <c r="F711"/>
    </row>
    <row r="712" spans="1:6" x14ac:dyDescent="0.2">
      <c r="A712" s="17" t="s">
        <v>739</v>
      </c>
      <c r="B712" s="215">
        <v>1.19</v>
      </c>
      <c r="C712"/>
      <c r="D712"/>
      <c r="E712"/>
      <c r="F712"/>
    </row>
    <row r="713" spans="1:6" x14ac:dyDescent="0.2">
      <c r="A713" s="17" t="s">
        <v>740</v>
      </c>
      <c r="B713" s="215">
        <v>1.03</v>
      </c>
      <c r="C713"/>
      <c r="D713"/>
      <c r="E713"/>
      <c r="F713"/>
    </row>
    <row r="714" spans="1:6" x14ac:dyDescent="0.2">
      <c r="A714" s="17" t="s">
        <v>741</v>
      </c>
      <c r="B714" s="215">
        <v>0.33</v>
      </c>
      <c r="C714"/>
      <c r="D714"/>
      <c r="E714"/>
      <c r="F714"/>
    </row>
    <row r="715" spans="1:6" x14ac:dyDescent="0.2">
      <c r="A715" s="17" t="s">
        <v>742</v>
      </c>
      <c r="B715" s="215">
        <v>0.28999999999999998</v>
      </c>
      <c r="C715"/>
      <c r="D715"/>
      <c r="E715"/>
      <c r="F715"/>
    </row>
    <row r="716" spans="1:6" x14ac:dyDescent="0.2">
      <c r="A716" s="17" t="s">
        <v>743</v>
      </c>
      <c r="B716" s="215">
        <v>2.38</v>
      </c>
      <c r="C716"/>
      <c r="D716"/>
      <c r="E716"/>
      <c r="F716"/>
    </row>
    <row r="717" spans="1:6" x14ac:dyDescent="0.2">
      <c r="A717" s="17" t="s">
        <v>744</v>
      </c>
      <c r="B717" s="215">
        <v>2.0699999999999998</v>
      </c>
      <c r="C717"/>
      <c r="D717"/>
      <c r="E717"/>
      <c r="F717"/>
    </row>
    <row r="718" spans="1:6" x14ac:dyDescent="0.2">
      <c r="A718" s="17" t="s">
        <v>745</v>
      </c>
      <c r="B718" s="215">
        <v>246.88</v>
      </c>
      <c r="C718"/>
      <c r="D718"/>
      <c r="E718"/>
      <c r="F718"/>
    </row>
    <row r="719" spans="1:6" x14ac:dyDescent="0.2">
      <c r="A719" s="17" t="s">
        <v>746</v>
      </c>
      <c r="B719" s="215">
        <v>213.93</v>
      </c>
      <c r="C719"/>
      <c r="D719"/>
      <c r="E719"/>
      <c r="F719"/>
    </row>
    <row r="720" spans="1:6" x14ac:dyDescent="0.2">
      <c r="A720" s="17" t="s">
        <v>747</v>
      </c>
      <c r="B720" s="215">
        <v>2.86</v>
      </c>
      <c r="C720"/>
      <c r="D720"/>
      <c r="E720"/>
      <c r="F720"/>
    </row>
    <row r="721" spans="1:6" x14ac:dyDescent="0.2">
      <c r="A721" s="17" t="s">
        <v>748</v>
      </c>
      <c r="B721" s="215">
        <v>2.48</v>
      </c>
      <c r="C721"/>
      <c r="D721"/>
      <c r="E721"/>
      <c r="F721"/>
    </row>
    <row r="722" spans="1:6" x14ac:dyDescent="0.2">
      <c r="A722" s="17" t="s">
        <v>749</v>
      </c>
      <c r="B722" s="215">
        <v>2588.2800000000002</v>
      </c>
      <c r="C722"/>
      <c r="D722"/>
      <c r="E722"/>
      <c r="F722"/>
    </row>
    <row r="723" spans="1:6" x14ac:dyDescent="0.2">
      <c r="A723" s="17" t="s">
        <v>750</v>
      </c>
      <c r="B723" s="215">
        <v>2242.8200000000002</v>
      </c>
      <c r="C723"/>
      <c r="D723"/>
      <c r="E723"/>
      <c r="F723"/>
    </row>
    <row r="724" spans="1:6" x14ac:dyDescent="0.2">
      <c r="A724" s="17" t="s">
        <v>751</v>
      </c>
      <c r="B724" s="215">
        <v>2488.73</v>
      </c>
      <c r="C724"/>
      <c r="D724"/>
      <c r="E724"/>
      <c r="F724"/>
    </row>
    <row r="725" spans="1:6" x14ac:dyDescent="0.2">
      <c r="A725" s="17" t="s">
        <v>752</v>
      </c>
      <c r="B725" s="215">
        <v>2156.56</v>
      </c>
      <c r="C725"/>
      <c r="D725"/>
      <c r="E725"/>
      <c r="F725"/>
    </row>
    <row r="726" spans="1:6" x14ac:dyDescent="0.2">
      <c r="A726" s="17" t="s">
        <v>753</v>
      </c>
      <c r="B726" s="215">
        <v>50.77</v>
      </c>
      <c r="C726"/>
      <c r="D726"/>
      <c r="E726"/>
      <c r="F726"/>
    </row>
    <row r="727" spans="1:6" x14ac:dyDescent="0.2">
      <c r="A727" s="17" t="s">
        <v>754</v>
      </c>
      <c r="B727" s="215">
        <v>43.99</v>
      </c>
      <c r="C727"/>
      <c r="D727"/>
      <c r="E727"/>
      <c r="F727"/>
    </row>
    <row r="728" spans="1:6" x14ac:dyDescent="0.2">
      <c r="A728" s="17" t="s">
        <v>755</v>
      </c>
      <c r="B728" s="215">
        <v>73.66</v>
      </c>
      <c r="C728"/>
      <c r="D728"/>
      <c r="E728"/>
      <c r="F728"/>
    </row>
    <row r="729" spans="1:6" x14ac:dyDescent="0.2">
      <c r="A729" s="17" t="s">
        <v>756</v>
      </c>
      <c r="B729" s="215">
        <v>63.83</v>
      </c>
      <c r="C729"/>
      <c r="D729"/>
      <c r="E729"/>
      <c r="F729"/>
    </row>
    <row r="730" spans="1:6" x14ac:dyDescent="0.2">
      <c r="A730" s="17" t="s">
        <v>757</v>
      </c>
      <c r="B730" s="215">
        <v>99.54</v>
      </c>
      <c r="C730"/>
      <c r="D730"/>
      <c r="E730"/>
      <c r="F730"/>
    </row>
    <row r="731" spans="1:6" x14ac:dyDescent="0.2">
      <c r="A731" s="17" t="s">
        <v>758</v>
      </c>
      <c r="B731" s="215">
        <v>86.26</v>
      </c>
      <c r="C731"/>
      <c r="D731"/>
      <c r="E731"/>
      <c r="F731"/>
    </row>
    <row r="732" spans="1:6" x14ac:dyDescent="0.2">
      <c r="A732" s="17" t="s">
        <v>759</v>
      </c>
      <c r="B732" s="215">
        <v>59.64</v>
      </c>
      <c r="C732"/>
      <c r="D732"/>
      <c r="E732"/>
      <c r="F732"/>
    </row>
    <row r="733" spans="1:6" x14ac:dyDescent="0.2">
      <c r="A733" s="17" t="s">
        <v>760</v>
      </c>
      <c r="B733" s="215">
        <v>59.12</v>
      </c>
      <c r="C733"/>
      <c r="D733"/>
      <c r="E733"/>
      <c r="F733"/>
    </row>
    <row r="734" spans="1:6" x14ac:dyDescent="0.2">
      <c r="A734" s="17" t="s">
        <v>761</v>
      </c>
      <c r="B734" s="215">
        <v>106.69</v>
      </c>
      <c r="C734"/>
      <c r="D734"/>
      <c r="E734"/>
      <c r="F734"/>
    </row>
    <row r="735" spans="1:6" x14ac:dyDescent="0.2">
      <c r="A735" s="17" t="s">
        <v>762</v>
      </c>
      <c r="B735" s="215">
        <v>105.76</v>
      </c>
      <c r="C735"/>
      <c r="D735"/>
      <c r="E735"/>
      <c r="F735"/>
    </row>
    <row r="736" spans="1:6" x14ac:dyDescent="0.2">
      <c r="A736" s="17" t="s">
        <v>763</v>
      </c>
      <c r="B736" s="215">
        <v>178.63</v>
      </c>
      <c r="C736"/>
      <c r="D736"/>
      <c r="E736"/>
      <c r="F736"/>
    </row>
    <row r="737" spans="1:6" x14ac:dyDescent="0.2">
      <c r="A737" s="17" t="s">
        <v>764</v>
      </c>
      <c r="B737" s="215">
        <v>177.07</v>
      </c>
      <c r="C737"/>
      <c r="D737"/>
      <c r="E737"/>
      <c r="F737"/>
    </row>
    <row r="738" spans="1:6" x14ac:dyDescent="0.2">
      <c r="A738" s="17" t="s">
        <v>765</v>
      </c>
      <c r="B738" s="215">
        <v>0.48</v>
      </c>
      <c r="C738"/>
      <c r="D738"/>
      <c r="E738"/>
      <c r="F738"/>
    </row>
    <row r="739" spans="1:6" x14ac:dyDescent="0.2">
      <c r="A739" s="17" t="s">
        <v>766</v>
      </c>
      <c r="B739" s="215">
        <v>0.47</v>
      </c>
      <c r="C739"/>
      <c r="D739"/>
      <c r="E739"/>
      <c r="F739"/>
    </row>
    <row r="740" spans="1:6" x14ac:dyDescent="0.2">
      <c r="A740" s="17" t="s">
        <v>767</v>
      </c>
      <c r="B740" s="215">
        <v>1.99</v>
      </c>
      <c r="C740"/>
      <c r="D740"/>
      <c r="E740"/>
      <c r="F740"/>
    </row>
    <row r="741" spans="1:6" x14ac:dyDescent="0.2">
      <c r="A741" s="17" t="s">
        <v>768</v>
      </c>
      <c r="B741" s="215">
        <v>1.95</v>
      </c>
      <c r="C741"/>
      <c r="D741"/>
      <c r="E741"/>
      <c r="F741"/>
    </row>
    <row r="742" spans="1:6" x14ac:dyDescent="0.2">
      <c r="A742" s="17" t="s">
        <v>769</v>
      </c>
      <c r="B742" s="215">
        <v>5775.83</v>
      </c>
      <c r="C742"/>
      <c r="D742"/>
      <c r="E742"/>
      <c r="F742"/>
    </row>
    <row r="743" spans="1:6" x14ac:dyDescent="0.2">
      <c r="A743" s="17" t="s">
        <v>770</v>
      </c>
      <c r="B743" s="215">
        <v>5463.8</v>
      </c>
      <c r="C743"/>
      <c r="D743"/>
      <c r="E743"/>
      <c r="F743"/>
    </row>
    <row r="744" spans="1:6" x14ac:dyDescent="0.2">
      <c r="A744" s="17" t="s">
        <v>771</v>
      </c>
      <c r="B744" s="215">
        <v>361.22</v>
      </c>
      <c r="C744"/>
      <c r="D744"/>
      <c r="E744"/>
      <c r="F744"/>
    </row>
    <row r="745" spans="1:6" x14ac:dyDescent="0.2">
      <c r="A745" s="17" t="s">
        <v>772</v>
      </c>
      <c r="B745" s="215">
        <v>312.98</v>
      </c>
      <c r="C745"/>
      <c r="D745"/>
      <c r="E745"/>
      <c r="F745"/>
    </row>
    <row r="746" spans="1:6" x14ac:dyDescent="0.2">
      <c r="A746" s="17" t="s">
        <v>773</v>
      </c>
      <c r="B746" s="215">
        <v>475.85</v>
      </c>
      <c r="C746"/>
      <c r="D746"/>
      <c r="E746"/>
      <c r="F746"/>
    </row>
    <row r="747" spans="1:6" x14ac:dyDescent="0.2">
      <c r="A747" s="17" t="s">
        <v>774</v>
      </c>
      <c r="B747" s="215">
        <v>412.31</v>
      </c>
      <c r="C747"/>
      <c r="D747"/>
      <c r="E747"/>
      <c r="F747"/>
    </row>
    <row r="748" spans="1:6" x14ac:dyDescent="0.2">
      <c r="A748" s="17" t="s">
        <v>775</v>
      </c>
      <c r="B748" s="215">
        <v>0.09</v>
      </c>
      <c r="C748"/>
      <c r="D748"/>
      <c r="E748"/>
      <c r="F748"/>
    </row>
    <row r="749" spans="1:6" x14ac:dyDescent="0.2">
      <c r="A749" s="17" t="s">
        <v>776</v>
      </c>
      <c r="B749" s="215">
        <v>0.09</v>
      </c>
      <c r="C749"/>
      <c r="D749"/>
      <c r="E749"/>
      <c r="F749"/>
    </row>
    <row r="750" spans="1:6" x14ac:dyDescent="0.2">
      <c r="A750" s="17" t="s">
        <v>777</v>
      </c>
      <c r="B750" s="215">
        <v>568.79999999999995</v>
      </c>
      <c r="C750"/>
      <c r="D750"/>
      <c r="E750"/>
      <c r="F750"/>
    </row>
    <row r="751" spans="1:6" x14ac:dyDescent="0.2">
      <c r="A751" s="17" t="s">
        <v>778</v>
      </c>
      <c r="B751" s="215">
        <v>568.79999999999995</v>
      </c>
      <c r="C751"/>
      <c r="D751"/>
      <c r="E751"/>
      <c r="F751"/>
    </row>
    <row r="752" spans="1:6" x14ac:dyDescent="0.2">
      <c r="A752" s="17" t="s">
        <v>779</v>
      </c>
      <c r="B752" s="215">
        <v>459.4</v>
      </c>
      <c r="C752"/>
      <c r="D752"/>
      <c r="E752"/>
      <c r="F752"/>
    </row>
    <row r="753" spans="1:6" x14ac:dyDescent="0.2">
      <c r="A753" s="17" t="s">
        <v>780</v>
      </c>
      <c r="B753" s="215">
        <v>459.4</v>
      </c>
      <c r="C753"/>
      <c r="D753"/>
      <c r="E753"/>
      <c r="F753"/>
    </row>
    <row r="754" spans="1:6" x14ac:dyDescent="0.2">
      <c r="A754" s="17" t="s">
        <v>781</v>
      </c>
      <c r="B754" s="215">
        <v>8101.93</v>
      </c>
      <c r="C754"/>
      <c r="D754"/>
      <c r="E754"/>
      <c r="F754"/>
    </row>
    <row r="755" spans="1:6" x14ac:dyDescent="0.2">
      <c r="A755" s="17" t="s">
        <v>782</v>
      </c>
      <c r="B755" s="215">
        <v>7243.69</v>
      </c>
      <c r="C755"/>
      <c r="D755"/>
      <c r="E755"/>
      <c r="F755"/>
    </row>
    <row r="756" spans="1:6" x14ac:dyDescent="0.2">
      <c r="A756" s="17" t="s">
        <v>783</v>
      </c>
      <c r="B756" s="215">
        <v>8355.5300000000007</v>
      </c>
      <c r="C756"/>
      <c r="D756"/>
      <c r="E756"/>
      <c r="F756"/>
    </row>
    <row r="757" spans="1:6" x14ac:dyDescent="0.2">
      <c r="A757" s="17" t="s">
        <v>784</v>
      </c>
      <c r="B757" s="215">
        <v>7492.83</v>
      </c>
      <c r="C757"/>
      <c r="D757"/>
      <c r="E757"/>
      <c r="F757"/>
    </row>
    <row r="758" spans="1:6" x14ac:dyDescent="0.2">
      <c r="A758" s="17" t="s">
        <v>785</v>
      </c>
      <c r="B758" s="215">
        <v>8862.75</v>
      </c>
      <c r="C758"/>
      <c r="D758"/>
      <c r="E758"/>
      <c r="F758"/>
    </row>
    <row r="759" spans="1:6" x14ac:dyDescent="0.2">
      <c r="A759" s="17" t="s">
        <v>786</v>
      </c>
      <c r="B759" s="215">
        <v>7991.12</v>
      </c>
      <c r="C759"/>
      <c r="D759"/>
      <c r="E759"/>
      <c r="F759"/>
    </row>
    <row r="760" spans="1:6" x14ac:dyDescent="0.2">
      <c r="A760" s="17" t="s">
        <v>787</v>
      </c>
      <c r="B760" s="215">
        <v>13366.47</v>
      </c>
      <c r="C760"/>
      <c r="D760"/>
      <c r="E760"/>
      <c r="F760"/>
    </row>
    <row r="761" spans="1:6" x14ac:dyDescent="0.2">
      <c r="A761" s="17" t="s">
        <v>788</v>
      </c>
      <c r="B761" s="215">
        <v>11918.33</v>
      </c>
      <c r="C761"/>
      <c r="D761"/>
      <c r="E761"/>
      <c r="F761"/>
    </row>
    <row r="762" spans="1:6" x14ac:dyDescent="0.2">
      <c r="A762" s="17" t="s">
        <v>789</v>
      </c>
      <c r="B762" s="215">
        <v>13620.07</v>
      </c>
      <c r="C762"/>
      <c r="D762"/>
      <c r="E762"/>
      <c r="F762"/>
    </row>
    <row r="763" spans="1:6" x14ac:dyDescent="0.2">
      <c r="A763" s="17" t="s">
        <v>790</v>
      </c>
      <c r="B763" s="215">
        <v>12167.47</v>
      </c>
      <c r="C763"/>
      <c r="D763"/>
      <c r="E763"/>
      <c r="F763"/>
    </row>
    <row r="764" spans="1:6" x14ac:dyDescent="0.2">
      <c r="A764" s="17" t="s">
        <v>791</v>
      </c>
      <c r="B764" s="215">
        <v>14127.28</v>
      </c>
      <c r="C764"/>
      <c r="D764"/>
      <c r="E764"/>
      <c r="F764"/>
    </row>
    <row r="765" spans="1:6" x14ac:dyDescent="0.2">
      <c r="A765" s="17" t="s">
        <v>792</v>
      </c>
      <c r="B765" s="215">
        <v>12665.76</v>
      </c>
      <c r="C765"/>
      <c r="D765"/>
      <c r="E765"/>
      <c r="F765"/>
    </row>
    <row r="766" spans="1:6" x14ac:dyDescent="0.2">
      <c r="A766" s="17" t="s">
        <v>793</v>
      </c>
      <c r="B766" s="215">
        <v>20774.900000000001</v>
      </c>
      <c r="C766"/>
      <c r="D766"/>
      <c r="E766"/>
      <c r="F766"/>
    </row>
    <row r="767" spans="1:6" x14ac:dyDescent="0.2">
      <c r="A767" s="17" t="s">
        <v>794</v>
      </c>
      <c r="B767" s="215">
        <v>18573.12</v>
      </c>
      <c r="C767"/>
      <c r="D767"/>
      <c r="E767"/>
      <c r="F767"/>
    </row>
    <row r="768" spans="1:6" x14ac:dyDescent="0.2">
      <c r="A768" s="17" t="s">
        <v>795</v>
      </c>
      <c r="B768" s="215">
        <v>15893.37</v>
      </c>
      <c r="C768"/>
      <c r="D768"/>
      <c r="E768"/>
      <c r="F768"/>
    </row>
    <row r="769" spans="1:6" x14ac:dyDescent="0.2">
      <c r="A769" s="17" t="s">
        <v>796</v>
      </c>
      <c r="B769" s="215">
        <v>14208.95</v>
      </c>
      <c r="C769"/>
      <c r="D769"/>
      <c r="E769"/>
      <c r="F769"/>
    </row>
    <row r="770" spans="1:6" x14ac:dyDescent="0.2">
      <c r="A770" s="17" t="s">
        <v>797</v>
      </c>
      <c r="B770" s="215">
        <v>13509.37</v>
      </c>
      <c r="C770"/>
      <c r="D770"/>
      <c r="E770"/>
      <c r="F770"/>
    </row>
    <row r="771" spans="1:6" x14ac:dyDescent="0.2">
      <c r="A771" s="17" t="s">
        <v>798</v>
      </c>
      <c r="B771" s="215">
        <v>12077.61</v>
      </c>
      <c r="C771"/>
      <c r="D771"/>
      <c r="E771"/>
      <c r="F771"/>
    </row>
    <row r="772" spans="1:6" x14ac:dyDescent="0.2">
      <c r="A772" s="17" t="s">
        <v>799</v>
      </c>
      <c r="B772" s="215">
        <v>12487.65</v>
      </c>
      <c r="C772"/>
      <c r="D772"/>
      <c r="E772"/>
      <c r="F772"/>
    </row>
    <row r="773" spans="1:6" x14ac:dyDescent="0.2">
      <c r="A773" s="17" t="s">
        <v>800</v>
      </c>
      <c r="B773" s="215">
        <v>11164.17</v>
      </c>
      <c r="C773"/>
      <c r="D773"/>
      <c r="E773"/>
      <c r="F773"/>
    </row>
    <row r="774" spans="1:6" x14ac:dyDescent="0.2">
      <c r="A774" s="17" t="s">
        <v>801</v>
      </c>
      <c r="B774" s="215">
        <v>9536.02</v>
      </c>
      <c r="C774"/>
      <c r="D774"/>
      <c r="E774"/>
      <c r="F774"/>
    </row>
    <row r="775" spans="1:6" x14ac:dyDescent="0.2">
      <c r="A775" s="17" t="s">
        <v>802</v>
      </c>
      <c r="B775" s="215">
        <v>8525.36</v>
      </c>
      <c r="C775"/>
      <c r="D775"/>
      <c r="E775"/>
      <c r="F775"/>
    </row>
    <row r="776" spans="1:6" x14ac:dyDescent="0.2">
      <c r="A776" s="17" t="s">
        <v>803</v>
      </c>
      <c r="B776" s="215">
        <v>8116.98</v>
      </c>
      <c r="C776"/>
      <c r="D776"/>
      <c r="E776"/>
      <c r="F776"/>
    </row>
    <row r="777" spans="1:6" x14ac:dyDescent="0.2">
      <c r="A777" s="17" t="s">
        <v>804</v>
      </c>
      <c r="B777" s="215">
        <v>7256.72</v>
      </c>
      <c r="C777"/>
      <c r="D777"/>
      <c r="E777"/>
      <c r="F777"/>
    </row>
    <row r="778" spans="1:6" x14ac:dyDescent="0.2">
      <c r="A778" s="17" t="s">
        <v>805</v>
      </c>
      <c r="B778" s="215">
        <v>14531.09</v>
      </c>
      <c r="C778"/>
      <c r="D778"/>
      <c r="E778"/>
      <c r="F778"/>
    </row>
    <row r="779" spans="1:6" x14ac:dyDescent="0.2">
      <c r="A779" s="17" t="s">
        <v>806</v>
      </c>
      <c r="B779" s="215">
        <v>12991.04</v>
      </c>
      <c r="C779"/>
      <c r="D779"/>
      <c r="E779"/>
      <c r="F779"/>
    </row>
    <row r="780" spans="1:6" x14ac:dyDescent="0.2">
      <c r="A780" s="17" t="s">
        <v>807</v>
      </c>
      <c r="B780" s="215">
        <v>11125.36</v>
      </c>
      <c r="C780"/>
      <c r="D780"/>
      <c r="E780"/>
      <c r="F780"/>
    </row>
    <row r="781" spans="1:6" x14ac:dyDescent="0.2">
      <c r="A781" s="17" t="s">
        <v>808</v>
      </c>
      <c r="B781" s="215">
        <v>9946.26</v>
      </c>
      <c r="C781"/>
      <c r="D781"/>
      <c r="E781"/>
      <c r="F781"/>
    </row>
    <row r="782" spans="1:6" x14ac:dyDescent="0.2">
      <c r="A782" s="17" t="s">
        <v>809</v>
      </c>
      <c r="B782" s="215">
        <v>9479.27</v>
      </c>
      <c r="C782"/>
      <c r="D782"/>
      <c r="E782"/>
      <c r="F782"/>
    </row>
    <row r="783" spans="1:6" x14ac:dyDescent="0.2">
      <c r="A783" s="17" t="s">
        <v>810</v>
      </c>
      <c r="B783" s="215">
        <v>8474.6299999999992</v>
      </c>
      <c r="C783"/>
      <c r="D783"/>
      <c r="E783"/>
      <c r="F783"/>
    </row>
    <row r="784" spans="1:6" x14ac:dyDescent="0.2">
      <c r="A784" s="17" t="s">
        <v>811</v>
      </c>
      <c r="B784" s="215">
        <v>8741.36</v>
      </c>
      <c r="C784"/>
      <c r="D784"/>
      <c r="E784"/>
      <c r="F784"/>
    </row>
    <row r="785" spans="1:6" x14ac:dyDescent="0.2">
      <c r="A785" s="17" t="s">
        <v>812</v>
      </c>
      <c r="B785" s="215">
        <v>7814.92</v>
      </c>
      <c r="C785"/>
      <c r="D785"/>
      <c r="E785"/>
      <c r="F785"/>
    </row>
    <row r="786" spans="1:6" x14ac:dyDescent="0.2">
      <c r="A786" s="17" t="s">
        <v>813</v>
      </c>
      <c r="B786" s="215">
        <v>6697.92</v>
      </c>
      <c r="C786"/>
      <c r="D786"/>
      <c r="E786"/>
      <c r="F786"/>
    </row>
    <row r="787" spans="1:6" x14ac:dyDescent="0.2">
      <c r="A787" s="17" t="s">
        <v>814</v>
      </c>
      <c r="B787" s="215">
        <v>5988.05</v>
      </c>
      <c r="C787"/>
      <c r="D787"/>
      <c r="E787"/>
      <c r="F787"/>
    </row>
    <row r="788" spans="1:6" x14ac:dyDescent="0.2">
      <c r="A788" s="17" t="s">
        <v>815</v>
      </c>
      <c r="B788" s="215">
        <v>5676.2</v>
      </c>
      <c r="C788"/>
      <c r="D788"/>
      <c r="E788"/>
      <c r="F788"/>
    </row>
    <row r="789" spans="1:6" x14ac:dyDescent="0.2">
      <c r="A789" s="17" t="s">
        <v>816</v>
      </c>
      <c r="B789" s="215">
        <v>5074.62</v>
      </c>
      <c r="C789"/>
      <c r="D789"/>
      <c r="E789"/>
      <c r="F789"/>
    </row>
    <row r="790" spans="1:6" x14ac:dyDescent="0.2">
      <c r="A790" s="17" t="s">
        <v>817</v>
      </c>
      <c r="B790" s="215">
        <v>474.87</v>
      </c>
      <c r="C790"/>
      <c r="D790"/>
      <c r="E790"/>
      <c r="F790"/>
    </row>
    <row r="791" spans="1:6" x14ac:dyDescent="0.2">
      <c r="A791" s="17" t="s">
        <v>818</v>
      </c>
      <c r="B791" s="215">
        <v>412.26</v>
      </c>
      <c r="C791"/>
      <c r="D791"/>
      <c r="E791"/>
      <c r="F791"/>
    </row>
    <row r="792" spans="1:6" x14ac:dyDescent="0.2">
      <c r="A792" s="17" t="s">
        <v>819</v>
      </c>
      <c r="B792" s="215">
        <v>256.92</v>
      </c>
      <c r="C792"/>
      <c r="D792"/>
      <c r="E792"/>
      <c r="F792"/>
    </row>
    <row r="793" spans="1:6" x14ac:dyDescent="0.2">
      <c r="A793" s="17" t="s">
        <v>820</v>
      </c>
      <c r="B793" s="215">
        <v>224.8</v>
      </c>
      <c r="C793"/>
      <c r="D793"/>
      <c r="E793"/>
      <c r="F793"/>
    </row>
    <row r="794" spans="1:6" x14ac:dyDescent="0.2">
      <c r="A794" s="17" t="s">
        <v>821</v>
      </c>
      <c r="B794" s="215">
        <v>2780.45</v>
      </c>
      <c r="C794"/>
      <c r="D794"/>
      <c r="E794"/>
      <c r="F794"/>
    </row>
    <row r="795" spans="1:6" x14ac:dyDescent="0.2">
      <c r="A795" s="17" t="s">
        <v>822</v>
      </c>
      <c r="B795" s="215">
        <v>2424.4299999999998</v>
      </c>
      <c r="C795"/>
      <c r="D795"/>
      <c r="E795"/>
      <c r="F795"/>
    </row>
    <row r="796" spans="1:6" x14ac:dyDescent="0.2">
      <c r="A796" s="17" t="s">
        <v>823</v>
      </c>
      <c r="B796" s="215">
        <v>1670.61</v>
      </c>
      <c r="C796"/>
      <c r="D796"/>
      <c r="E796"/>
      <c r="F796"/>
    </row>
    <row r="797" spans="1:6" x14ac:dyDescent="0.2">
      <c r="A797" s="17" t="s">
        <v>824</v>
      </c>
      <c r="B797" s="215">
        <v>1456.69</v>
      </c>
      <c r="C797"/>
      <c r="D797"/>
      <c r="E797"/>
      <c r="F797"/>
    </row>
    <row r="798" spans="1:6" x14ac:dyDescent="0.2">
      <c r="A798" s="17" t="s">
        <v>825</v>
      </c>
      <c r="B798" s="215">
        <v>1950.99</v>
      </c>
      <c r="C798"/>
      <c r="D798"/>
      <c r="E798"/>
      <c r="F798"/>
    </row>
    <row r="799" spans="1:6" x14ac:dyDescent="0.2">
      <c r="A799" s="17" t="s">
        <v>826</v>
      </c>
      <c r="B799" s="215">
        <v>1701.17</v>
      </c>
      <c r="C799"/>
      <c r="D799"/>
      <c r="E799"/>
      <c r="F799"/>
    </row>
    <row r="800" spans="1:6" x14ac:dyDescent="0.2">
      <c r="A800" s="17" t="s">
        <v>827</v>
      </c>
      <c r="B800" s="215">
        <v>1168.26</v>
      </c>
      <c r="C800"/>
      <c r="D800"/>
      <c r="E800"/>
      <c r="F800"/>
    </row>
    <row r="801" spans="1:6" x14ac:dyDescent="0.2">
      <c r="A801" s="17" t="s">
        <v>828</v>
      </c>
      <c r="B801" s="215">
        <v>1018.67</v>
      </c>
      <c r="C801"/>
      <c r="D801"/>
      <c r="E801"/>
      <c r="F801"/>
    </row>
    <row r="802" spans="1:6" x14ac:dyDescent="0.2">
      <c r="A802" s="17" t="s">
        <v>829</v>
      </c>
      <c r="B802" s="215">
        <v>2224.37</v>
      </c>
      <c r="C802"/>
      <c r="D802"/>
      <c r="E802"/>
      <c r="F802"/>
    </row>
    <row r="803" spans="1:6" x14ac:dyDescent="0.2">
      <c r="A803" s="17" t="s">
        <v>830</v>
      </c>
      <c r="B803" s="215">
        <v>1939.55</v>
      </c>
      <c r="C803"/>
      <c r="D803"/>
      <c r="E803"/>
      <c r="F803"/>
    </row>
    <row r="804" spans="1:6" x14ac:dyDescent="0.2">
      <c r="A804" s="17" t="s">
        <v>831</v>
      </c>
      <c r="B804" s="215">
        <v>1336.49</v>
      </c>
      <c r="C804"/>
      <c r="D804"/>
      <c r="E804"/>
      <c r="F804"/>
    </row>
    <row r="805" spans="1:6" x14ac:dyDescent="0.2">
      <c r="A805" s="17" t="s">
        <v>832</v>
      </c>
      <c r="B805" s="215">
        <v>1165.3599999999999</v>
      </c>
      <c r="C805"/>
      <c r="D805"/>
      <c r="E805"/>
      <c r="F805"/>
    </row>
    <row r="806" spans="1:6" x14ac:dyDescent="0.2">
      <c r="A806" s="17" t="s">
        <v>833</v>
      </c>
      <c r="B806" s="215">
        <v>1560.79</v>
      </c>
      <c r="C806"/>
      <c r="D806"/>
      <c r="E806"/>
      <c r="F806"/>
    </row>
    <row r="807" spans="1:6" x14ac:dyDescent="0.2">
      <c r="A807" s="17" t="s">
        <v>834</v>
      </c>
      <c r="B807" s="215">
        <v>1360.94</v>
      </c>
      <c r="C807"/>
      <c r="D807"/>
      <c r="E807"/>
      <c r="F807"/>
    </row>
    <row r="808" spans="1:6" x14ac:dyDescent="0.2">
      <c r="A808" s="17" t="s">
        <v>835</v>
      </c>
      <c r="B808" s="215">
        <v>934.6</v>
      </c>
      <c r="C808"/>
      <c r="D808"/>
      <c r="E808"/>
      <c r="F808"/>
    </row>
    <row r="809" spans="1:6" x14ac:dyDescent="0.2">
      <c r="A809" s="17" t="s">
        <v>836</v>
      </c>
      <c r="B809" s="215">
        <v>814.93</v>
      </c>
      <c r="C809"/>
      <c r="D809"/>
      <c r="E809"/>
      <c r="F809"/>
    </row>
    <row r="810" spans="1:6" x14ac:dyDescent="0.2">
      <c r="A810" s="17" t="s">
        <v>837</v>
      </c>
      <c r="B810" s="215">
        <v>1899.54</v>
      </c>
      <c r="C810"/>
      <c r="D810"/>
      <c r="E810"/>
      <c r="F810"/>
    </row>
    <row r="811" spans="1:6" x14ac:dyDescent="0.2">
      <c r="A811" s="17" t="s">
        <v>838</v>
      </c>
      <c r="B811" s="215">
        <v>1646.44</v>
      </c>
      <c r="C811"/>
      <c r="D811"/>
      <c r="E811"/>
      <c r="F811"/>
    </row>
    <row r="812" spans="1:6" x14ac:dyDescent="0.2">
      <c r="A812" s="17" t="s">
        <v>839</v>
      </c>
      <c r="B812" s="215">
        <v>1329.68</v>
      </c>
      <c r="C812"/>
      <c r="D812"/>
      <c r="E812"/>
      <c r="F812"/>
    </row>
    <row r="813" spans="1:6" x14ac:dyDescent="0.2">
      <c r="A813" s="17" t="s">
        <v>840</v>
      </c>
      <c r="B813" s="215">
        <v>1152.51</v>
      </c>
      <c r="C813"/>
      <c r="D813"/>
      <c r="E813"/>
      <c r="F813"/>
    </row>
    <row r="814" spans="1:6" x14ac:dyDescent="0.2">
      <c r="A814" s="17" t="s">
        <v>841</v>
      </c>
      <c r="B814" s="215">
        <v>949.77</v>
      </c>
      <c r="C814"/>
      <c r="D814"/>
      <c r="E814"/>
      <c r="F814"/>
    </row>
    <row r="815" spans="1:6" x14ac:dyDescent="0.2">
      <c r="A815" s="17" t="s">
        <v>842</v>
      </c>
      <c r="B815" s="215">
        <v>823.22</v>
      </c>
      <c r="C815"/>
      <c r="D815"/>
      <c r="E815"/>
      <c r="F815"/>
    </row>
    <row r="816" spans="1:6" x14ac:dyDescent="0.2">
      <c r="A816" s="17" t="s">
        <v>843</v>
      </c>
      <c r="B816" s="215">
        <v>3.48</v>
      </c>
      <c r="C816"/>
      <c r="D816"/>
      <c r="E816"/>
      <c r="F816"/>
    </row>
    <row r="817" spans="1:6" x14ac:dyDescent="0.2">
      <c r="A817" s="17" t="s">
        <v>844</v>
      </c>
      <c r="B817" s="215">
        <v>3.02</v>
      </c>
      <c r="C817"/>
      <c r="D817"/>
      <c r="E817"/>
      <c r="F817"/>
    </row>
    <row r="818" spans="1:6" x14ac:dyDescent="0.2">
      <c r="A818" s="17" t="s">
        <v>845</v>
      </c>
      <c r="B818" s="215">
        <v>2.4300000000000002</v>
      </c>
      <c r="C818"/>
      <c r="D818"/>
      <c r="E818"/>
      <c r="F818"/>
    </row>
    <row r="819" spans="1:6" x14ac:dyDescent="0.2">
      <c r="A819" s="17" t="s">
        <v>846</v>
      </c>
      <c r="B819" s="215">
        <v>2.11</v>
      </c>
      <c r="C819"/>
      <c r="D819"/>
      <c r="E819"/>
      <c r="F819"/>
    </row>
    <row r="820" spans="1:6" x14ac:dyDescent="0.2">
      <c r="A820" s="17" t="s">
        <v>847</v>
      </c>
      <c r="B820" s="215">
        <v>3.07</v>
      </c>
      <c r="C820"/>
      <c r="D820"/>
      <c r="E820"/>
      <c r="F820"/>
    </row>
    <row r="821" spans="1:6" x14ac:dyDescent="0.2">
      <c r="A821" s="17" t="s">
        <v>848</v>
      </c>
      <c r="B821" s="215">
        <v>2.66</v>
      </c>
      <c r="C821"/>
      <c r="D821"/>
      <c r="E821"/>
      <c r="F821"/>
    </row>
    <row r="822" spans="1:6" x14ac:dyDescent="0.2">
      <c r="A822" s="17" t="s">
        <v>849</v>
      </c>
      <c r="B822" s="215">
        <v>1.84</v>
      </c>
      <c r="C822"/>
      <c r="D822"/>
      <c r="E822"/>
      <c r="F822"/>
    </row>
    <row r="823" spans="1:6" x14ac:dyDescent="0.2">
      <c r="A823" s="17" t="s">
        <v>850</v>
      </c>
      <c r="B823" s="215">
        <v>1.6</v>
      </c>
      <c r="C823"/>
      <c r="D823"/>
      <c r="E823"/>
      <c r="F823"/>
    </row>
    <row r="824" spans="1:6" x14ac:dyDescent="0.2">
      <c r="A824" s="17" t="s">
        <v>851</v>
      </c>
      <c r="B824" s="215">
        <v>3.8</v>
      </c>
      <c r="C824"/>
      <c r="D824"/>
      <c r="E824"/>
      <c r="F824"/>
    </row>
    <row r="825" spans="1:6" x14ac:dyDescent="0.2">
      <c r="A825" s="17" t="s">
        <v>852</v>
      </c>
      <c r="B825" s="215">
        <v>3.38</v>
      </c>
      <c r="C825"/>
      <c r="D825"/>
      <c r="E825"/>
      <c r="F825"/>
    </row>
    <row r="826" spans="1:6" x14ac:dyDescent="0.2">
      <c r="A826" s="17" t="s">
        <v>853</v>
      </c>
      <c r="B826" s="215">
        <v>6.03</v>
      </c>
      <c r="C826"/>
      <c r="D826"/>
      <c r="E826"/>
      <c r="F826"/>
    </row>
    <row r="827" spans="1:6" x14ac:dyDescent="0.2">
      <c r="A827" s="17" t="s">
        <v>854</v>
      </c>
      <c r="B827" s="215">
        <v>5.36</v>
      </c>
      <c r="C827"/>
      <c r="D827"/>
      <c r="E827"/>
      <c r="F827"/>
    </row>
    <row r="828" spans="1:6" x14ac:dyDescent="0.2">
      <c r="A828" s="17" t="s">
        <v>855</v>
      </c>
      <c r="B828" s="215">
        <v>8.1</v>
      </c>
      <c r="C828"/>
      <c r="D828"/>
      <c r="E828"/>
      <c r="F828"/>
    </row>
    <row r="829" spans="1:6" x14ac:dyDescent="0.2">
      <c r="A829" s="17" t="s">
        <v>856</v>
      </c>
      <c r="B829" s="215">
        <v>7.3</v>
      </c>
      <c r="C829"/>
      <c r="D829"/>
      <c r="E829"/>
      <c r="F829"/>
    </row>
    <row r="830" spans="1:6" x14ac:dyDescent="0.2">
      <c r="A830" s="17" t="s">
        <v>857</v>
      </c>
      <c r="B830" s="215">
        <v>8303.2099999999991</v>
      </c>
      <c r="C830"/>
      <c r="D830"/>
      <c r="E830"/>
      <c r="F830"/>
    </row>
    <row r="831" spans="1:6" x14ac:dyDescent="0.2">
      <c r="A831" s="17" t="s">
        <v>858</v>
      </c>
      <c r="B831" s="215">
        <v>7421.69</v>
      </c>
      <c r="C831"/>
      <c r="D831"/>
      <c r="E831"/>
      <c r="F831"/>
    </row>
    <row r="832" spans="1:6" x14ac:dyDescent="0.2">
      <c r="A832" s="17" t="s">
        <v>859</v>
      </c>
      <c r="B832" s="215">
        <v>2.68</v>
      </c>
      <c r="C832"/>
      <c r="D832"/>
      <c r="E832"/>
      <c r="F832"/>
    </row>
    <row r="833" spans="1:6" x14ac:dyDescent="0.2">
      <c r="A833" s="17" t="s">
        <v>860</v>
      </c>
      <c r="B833" s="215">
        <v>2.39</v>
      </c>
      <c r="C833"/>
      <c r="D833"/>
      <c r="E833"/>
      <c r="F833"/>
    </row>
    <row r="834" spans="1:6" x14ac:dyDescent="0.2">
      <c r="A834" s="17" t="s">
        <v>861</v>
      </c>
      <c r="B834" s="215">
        <v>1.85</v>
      </c>
      <c r="C834"/>
      <c r="D834"/>
      <c r="E834"/>
      <c r="F834"/>
    </row>
    <row r="835" spans="1:6" x14ac:dyDescent="0.2">
      <c r="A835" s="17" t="s">
        <v>862</v>
      </c>
      <c r="B835" s="215">
        <v>1.65</v>
      </c>
      <c r="C835"/>
      <c r="D835"/>
      <c r="E835"/>
      <c r="F835"/>
    </row>
    <row r="836" spans="1:6" x14ac:dyDescent="0.2">
      <c r="A836" s="17" t="s">
        <v>863</v>
      </c>
      <c r="B836" s="215">
        <v>7466.8</v>
      </c>
      <c r="C836"/>
      <c r="D836"/>
      <c r="E836"/>
      <c r="F836"/>
    </row>
    <row r="837" spans="1:6" x14ac:dyDescent="0.2">
      <c r="A837" s="17" t="s">
        <v>864</v>
      </c>
      <c r="B837" s="215">
        <v>6675.01</v>
      </c>
      <c r="C837"/>
      <c r="D837"/>
      <c r="E837"/>
      <c r="F837"/>
    </row>
    <row r="838" spans="1:6" x14ac:dyDescent="0.2">
      <c r="A838" s="17" t="s">
        <v>865</v>
      </c>
      <c r="B838" s="215">
        <v>3.65</v>
      </c>
      <c r="C838"/>
      <c r="D838"/>
      <c r="E838"/>
      <c r="F838"/>
    </row>
    <row r="839" spans="1:6" x14ac:dyDescent="0.2">
      <c r="A839" s="17" t="s">
        <v>866</v>
      </c>
      <c r="B839" s="215">
        <v>3.26</v>
      </c>
      <c r="C839"/>
      <c r="D839"/>
      <c r="E839"/>
      <c r="F839"/>
    </row>
    <row r="840" spans="1:6" x14ac:dyDescent="0.2">
      <c r="A840" s="17" t="s">
        <v>867</v>
      </c>
      <c r="B840" s="215">
        <v>2.98</v>
      </c>
      <c r="C840"/>
      <c r="D840"/>
      <c r="E840"/>
      <c r="F840"/>
    </row>
    <row r="841" spans="1:6" x14ac:dyDescent="0.2">
      <c r="A841" s="17" t="s">
        <v>868</v>
      </c>
      <c r="B841" s="215">
        <v>2.66</v>
      </c>
      <c r="C841"/>
      <c r="D841"/>
      <c r="E841"/>
      <c r="F841"/>
    </row>
    <row r="842" spans="1:6" x14ac:dyDescent="0.2">
      <c r="A842" s="17" t="s">
        <v>869</v>
      </c>
      <c r="B842" s="215">
        <v>8303.2099999999991</v>
      </c>
      <c r="C842"/>
      <c r="D842"/>
      <c r="E842"/>
      <c r="F842"/>
    </row>
    <row r="843" spans="1:6" x14ac:dyDescent="0.2">
      <c r="A843" s="17" t="s">
        <v>870</v>
      </c>
      <c r="B843" s="215">
        <v>7421.69</v>
      </c>
      <c r="C843"/>
      <c r="D843"/>
      <c r="E843"/>
      <c r="F843"/>
    </row>
    <row r="844" spans="1:6" x14ac:dyDescent="0.2">
      <c r="A844" s="17" t="s">
        <v>871</v>
      </c>
      <c r="B844" s="215">
        <v>6915.9</v>
      </c>
      <c r="C844"/>
      <c r="D844"/>
      <c r="E844"/>
      <c r="F844"/>
    </row>
    <row r="845" spans="1:6" x14ac:dyDescent="0.2">
      <c r="A845" s="17" t="s">
        <v>872</v>
      </c>
      <c r="B845" s="215">
        <v>6181.66</v>
      </c>
      <c r="C845"/>
      <c r="D845"/>
      <c r="E845"/>
      <c r="F845"/>
    </row>
    <row r="846" spans="1:6" x14ac:dyDescent="0.2">
      <c r="A846" s="17" t="s">
        <v>873</v>
      </c>
      <c r="B846" s="215">
        <v>5112.3</v>
      </c>
      <c r="C846"/>
      <c r="D846"/>
      <c r="E846"/>
      <c r="F846"/>
    </row>
    <row r="847" spans="1:6" x14ac:dyDescent="0.2">
      <c r="A847" s="17" t="s">
        <v>874</v>
      </c>
      <c r="B847" s="215">
        <v>4643.8100000000004</v>
      </c>
      <c r="C847"/>
      <c r="D847"/>
      <c r="E847"/>
      <c r="F847"/>
    </row>
    <row r="848" spans="1:6" x14ac:dyDescent="0.2">
      <c r="A848" s="17" t="s">
        <v>875</v>
      </c>
      <c r="B848" s="215">
        <v>2.09</v>
      </c>
      <c r="C848"/>
      <c r="D848"/>
      <c r="E848"/>
      <c r="F848"/>
    </row>
    <row r="849" spans="1:6" x14ac:dyDescent="0.2">
      <c r="A849" s="17" t="s">
        <v>876</v>
      </c>
      <c r="B849" s="215">
        <v>1.81</v>
      </c>
      <c r="C849"/>
      <c r="D849"/>
      <c r="E849"/>
      <c r="F849"/>
    </row>
    <row r="850" spans="1:6" x14ac:dyDescent="0.2">
      <c r="A850" s="17" t="s">
        <v>877</v>
      </c>
      <c r="B850" s="215">
        <v>1.88</v>
      </c>
      <c r="C850"/>
      <c r="D850"/>
      <c r="E850"/>
      <c r="F850"/>
    </row>
    <row r="851" spans="1:6" x14ac:dyDescent="0.2">
      <c r="A851" s="17" t="s">
        <v>878</v>
      </c>
      <c r="B851" s="215">
        <v>1.69</v>
      </c>
      <c r="C851"/>
      <c r="D851"/>
      <c r="E851"/>
      <c r="F851"/>
    </row>
    <row r="852" spans="1:6" x14ac:dyDescent="0.2">
      <c r="A852" s="17" t="s">
        <v>879</v>
      </c>
      <c r="B852" s="215">
        <v>11.68</v>
      </c>
      <c r="C852"/>
      <c r="D852"/>
      <c r="E852"/>
      <c r="F852"/>
    </row>
    <row r="853" spans="1:6" x14ac:dyDescent="0.2">
      <c r="A853" s="17" t="s">
        <v>880</v>
      </c>
      <c r="B853" s="215">
        <v>10.35</v>
      </c>
      <c r="C853"/>
      <c r="D853"/>
      <c r="E853"/>
      <c r="F853"/>
    </row>
    <row r="854" spans="1:6" x14ac:dyDescent="0.2">
      <c r="A854" s="17" t="s">
        <v>881</v>
      </c>
      <c r="B854" s="215">
        <v>15.87</v>
      </c>
      <c r="C854"/>
      <c r="D854"/>
      <c r="E854"/>
      <c r="F854"/>
    </row>
    <row r="855" spans="1:6" x14ac:dyDescent="0.2">
      <c r="A855" s="17" t="s">
        <v>882</v>
      </c>
      <c r="B855" s="215">
        <v>14.08</v>
      </c>
      <c r="C855"/>
      <c r="D855"/>
      <c r="E855"/>
      <c r="F855"/>
    </row>
    <row r="856" spans="1:6" x14ac:dyDescent="0.2">
      <c r="A856" s="17" t="s">
        <v>883</v>
      </c>
      <c r="B856" s="215">
        <v>84.89</v>
      </c>
      <c r="C856"/>
      <c r="D856"/>
      <c r="E856"/>
      <c r="F856"/>
    </row>
    <row r="857" spans="1:6" x14ac:dyDescent="0.2">
      <c r="A857" s="17" t="s">
        <v>884</v>
      </c>
      <c r="B857" s="215">
        <v>75.62</v>
      </c>
      <c r="C857"/>
      <c r="D857"/>
      <c r="E857"/>
      <c r="F857"/>
    </row>
    <row r="858" spans="1:6" x14ac:dyDescent="0.2">
      <c r="A858" s="17" t="s">
        <v>885</v>
      </c>
      <c r="B858" s="215">
        <v>21.2</v>
      </c>
      <c r="C858"/>
      <c r="D858"/>
      <c r="E858"/>
      <c r="F858"/>
    </row>
    <row r="859" spans="1:6" x14ac:dyDescent="0.2">
      <c r="A859" s="17" t="s">
        <v>886</v>
      </c>
      <c r="B859" s="215">
        <v>18.91</v>
      </c>
      <c r="C859"/>
      <c r="D859"/>
      <c r="E859"/>
      <c r="F859"/>
    </row>
    <row r="860" spans="1:6" x14ac:dyDescent="0.2">
      <c r="A860" s="17" t="s">
        <v>887</v>
      </c>
      <c r="B860" s="215">
        <v>28.62</v>
      </c>
      <c r="C860"/>
      <c r="D860"/>
      <c r="E860"/>
      <c r="F860"/>
    </row>
    <row r="861" spans="1:6" x14ac:dyDescent="0.2">
      <c r="A861" s="17" t="s">
        <v>888</v>
      </c>
      <c r="B861" s="215">
        <v>25.53</v>
      </c>
      <c r="C861"/>
      <c r="D861"/>
      <c r="E861"/>
      <c r="F861"/>
    </row>
    <row r="862" spans="1:6" x14ac:dyDescent="0.2">
      <c r="A862" s="17" t="s">
        <v>889</v>
      </c>
      <c r="B862" s="215">
        <v>0.32</v>
      </c>
      <c r="C862"/>
      <c r="D862"/>
      <c r="E862"/>
      <c r="F862"/>
    </row>
    <row r="863" spans="1:6" x14ac:dyDescent="0.2">
      <c r="A863" s="17" t="s">
        <v>890</v>
      </c>
      <c r="B863" s="215">
        <v>0.28999999999999998</v>
      </c>
      <c r="C863"/>
      <c r="D863"/>
      <c r="E863"/>
      <c r="F863"/>
    </row>
    <row r="864" spans="1:6" x14ac:dyDescent="0.2">
      <c r="A864" s="17" t="s">
        <v>891</v>
      </c>
      <c r="B864" s="215">
        <v>9677.93</v>
      </c>
      <c r="C864"/>
      <c r="D864"/>
      <c r="E864"/>
      <c r="F864"/>
    </row>
    <row r="865" spans="1:6" x14ac:dyDescent="0.2">
      <c r="A865" s="17" t="s">
        <v>892</v>
      </c>
      <c r="B865" s="215">
        <v>8652.23</v>
      </c>
      <c r="C865"/>
      <c r="D865"/>
      <c r="E865"/>
      <c r="F865"/>
    </row>
    <row r="866" spans="1:6" x14ac:dyDescent="0.2">
      <c r="A866" s="17" t="s">
        <v>26079</v>
      </c>
      <c r="B866" s="215">
        <v>10490.35</v>
      </c>
      <c r="C866"/>
      <c r="D866"/>
      <c r="E866"/>
      <c r="F866"/>
    </row>
    <row r="867" spans="1:6" x14ac:dyDescent="0.2">
      <c r="A867" s="17" t="s">
        <v>26080</v>
      </c>
      <c r="B867" s="215">
        <v>9378.52</v>
      </c>
      <c r="C867"/>
      <c r="D867"/>
      <c r="E867"/>
      <c r="F867"/>
    </row>
    <row r="868" spans="1:6" x14ac:dyDescent="0.2">
      <c r="A868" s="17" t="s">
        <v>26081</v>
      </c>
      <c r="B868" s="215">
        <v>11636.23</v>
      </c>
      <c r="C868"/>
      <c r="D868"/>
      <c r="E868"/>
      <c r="F868"/>
    </row>
    <row r="869" spans="1:6" x14ac:dyDescent="0.2">
      <c r="A869" s="17" t="s">
        <v>26082</v>
      </c>
      <c r="B869" s="215">
        <v>10402.99</v>
      </c>
      <c r="C869"/>
      <c r="D869"/>
      <c r="E869"/>
      <c r="F869"/>
    </row>
    <row r="870" spans="1:6" x14ac:dyDescent="0.2">
      <c r="A870" s="17" t="s">
        <v>893</v>
      </c>
      <c r="B870" s="215">
        <v>7742.34</v>
      </c>
      <c r="C870"/>
      <c r="D870"/>
      <c r="E870"/>
      <c r="F870"/>
    </row>
    <row r="871" spans="1:6" x14ac:dyDescent="0.2">
      <c r="A871" s="17" t="s">
        <v>894</v>
      </c>
      <c r="B871" s="215">
        <v>6921.78</v>
      </c>
      <c r="C871"/>
      <c r="D871"/>
      <c r="E871"/>
      <c r="F871"/>
    </row>
    <row r="872" spans="1:6" x14ac:dyDescent="0.2">
      <c r="A872" s="17" t="s">
        <v>26083</v>
      </c>
      <c r="B872" s="215">
        <v>8392.67</v>
      </c>
      <c r="C872"/>
      <c r="D872"/>
      <c r="E872"/>
      <c r="F872"/>
    </row>
    <row r="873" spans="1:6" x14ac:dyDescent="0.2">
      <c r="A873" s="17" t="s">
        <v>26084</v>
      </c>
      <c r="B873" s="215">
        <v>7503.19</v>
      </c>
      <c r="C873"/>
      <c r="D873"/>
      <c r="E873"/>
      <c r="F873"/>
    </row>
    <row r="874" spans="1:6" x14ac:dyDescent="0.2">
      <c r="A874" s="17" t="s">
        <v>26085</v>
      </c>
      <c r="B874" s="215">
        <v>9677.93</v>
      </c>
      <c r="C874"/>
      <c r="D874"/>
      <c r="E874"/>
      <c r="F874"/>
    </row>
    <row r="875" spans="1:6" x14ac:dyDescent="0.2">
      <c r="A875" s="17" t="s">
        <v>26086</v>
      </c>
      <c r="B875" s="215">
        <v>8652.23</v>
      </c>
      <c r="C875"/>
      <c r="D875"/>
      <c r="E875"/>
      <c r="F875"/>
    </row>
    <row r="876" spans="1:6" x14ac:dyDescent="0.2">
      <c r="A876" s="17" t="s">
        <v>895</v>
      </c>
      <c r="B876" s="215">
        <v>7742.34</v>
      </c>
      <c r="C876"/>
      <c r="D876"/>
      <c r="E876"/>
      <c r="F876"/>
    </row>
    <row r="877" spans="1:6" x14ac:dyDescent="0.2">
      <c r="A877" s="17" t="s">
        <v>896</v>
      </c>
      <c r="B877" s="215">
        <v>6921.78</v>
      </c>
      <c r="C877"/>
      <c r="D877"/>
      <c r="E877"/>
      <c r="F877"/>
    </row>
    <row r="878" spans="1:6" x14ac:dyDescent="0.2">
      <c r="A878" s="17" t="s">
        <v>26087</v>
      </c>
      <c r="B878" s="215">
        <v>8392.67</v>
      </c>
      <c r="C878"/>
      <c r="D878"/>
      <c r="E878"/>
      <c r="F878"/>
    </row>
    <row r="879" spans="1:6" x14ac:dyDescent="0.2">
      <c r="A879" s="17" t="s">
        <v>26088</v>
      </c>
      <c r="B879" s="215">
        <v>7503.19</v>
      </c>
      <c r="C879"/>
      <c r="D879"/>
      <c r="E879"/>
      <c r="F879"/>
    </row>
    <row r="880" spans="1:6" x14ac:dyDescent="0.2">
      <c r="A880" s="17" t="s">
        <v>26089</v>
      </c>
      <c r="B880" s="215">
        <v>9677.93</v>
      </c>
      <c r="C880"/>
      <c r="D880"/>
      <c r="E880"/>
      <c r="F880"/>
    </row>
    <row r="881" spans="1:6" x14ac:dyDescent="0.2">
      <c r="A881" s="17" t="s">
        <v>26090</v>
      </c>
      <c r="B881" s="215">
        <v>8652.23</v>
      </c>
      <c r="C881"/>
      <c r="D881"/>
      <c r="E881"/>
      <c r="F881"/>
    </row>
    <row r="882" spans="1:6" x14ac:dyDescent="0.2">
      <c r="A882" s="17" t="s">
        <v>897</v>
      </c>
      <c r="B882" s="215">
        <v>5805.63</v>
      </c>
      <c r="C882"/>
      <c r="D882"/>
      <c r="E882"/>
      <c r="F882"/>
    </row>
    <row r="883" spans="1:6" x14ac:dyDescent="0.2">
      <c r="A883" s="17" t="s">
        <v>898</v>
      </c>
      <c r="B883" s="215">
        <v>5190.33</v>
      </c>
      <c r="C883"/>
      <c r="D883"/>
      <c r="E883"/>
      <c r="F883"/>
    </row>
    <row r="884" spans="1:6" x14ac:dyDescent="0.2">
      <c r="A884" s="17" t="s">
        <v>26091</v>
      </c>
      <c r="B884" s="215">
        <v>6293.29</v>
      </c>
      <c r="C884"/>
      <c r="D884"/>
      <c r="E884"/>
      <c r="F884"/>
    </row>
    <row r="885" spans="1:6" x14ac:dyDescent="0.2">
      <c r="A885" s="17" t="s">
        <v>26092</v>
      </c>
      <c r="B885" s="215">
        <v>5626.3</v>
      </c>
      <c r="C885"/>
      <c r="D885"/>
      <c r="E885"/>
      <c r="F885"/>
    </row>
    <row r="886" spans="1:6" x14ac:dyDescent="0.2">
      <c r="A886" s="17" t="s">
        <v>26093</v>
      </c>
      <c r="B886" s="215">
        <v>7742.34</v>
      </c>
      <c r="C886"/>
      <c r="D886"/>
      <c r="E886"/>
      <c r="F886"/>
    </row>
    <row r="887" spans="1:6" x14ac:dyDescent="0.2">
      <c r="A887" s="17" t="s">
        <v>26094</v>
      </c>
      <c r="B887" s="215">
        <v>6921.78</v>
      </c>
      <c r="C887"/>
      <c r="D887"/>
      <c r="E887"/>
      <c r="F887"/>
    </row>
    <row r="888" spans="1:6" x14ac:dyDescent="0.2">
      <c r="A888" s="17" t="s">
        <v>899</v>
      </c>
      <c r="B888" s="215">
        <v>11636.23</v>
      </c>
      <c r="C888"/>
      <c r="D888"/>
      <c r="E888"/>
      <c r="F888"/>
    </row>
    <row r="889" spans="1:6" x14ac:dyDescent="0.2">
      <c r="A889" s="17" t="s">
        <v>900</v>
      </c>
      <c r="B889" s="215">
        <v>10402.99</v>
      </c>
      <c r="C889"/>
      <c r="D889"/>
      <c r="E889"/>
      <c r="F889"/>
    </row>
    <row r="890" spans="1:6" x14ac:dyDescent="0.2">
      <c r="A890" s="17" t="s">
        <v>26095</v>
      </c>
      <c r="B890" s="215">
        <v>12567.11</v>
      </c>
      <c r="C890"/>
      <c r="D890"/>
      <c r="E890"/>
      <c r="F890"/>
    </row>
    <row r="891" spans="1:6" x14ac:dyDescent="0.2">
      <c r="A891" s="17" t="s">
        <v>26096</v>
      </c>
      <c r="B891" s="215">
        <v>11235.21</v>
      </c>
      <c r="C891"/>
      <c r="D891"/>
      <c r="E891"/>
      <c r="F891"/>
    </row>
    <row r="892" spans="1:6" x14ac:dyDescent="0.2">
      <c r="A892" s="17" t="s">
        <v>26097</v>
      </c>
      <c r="B892" s="215">
        <v>13566.13</v>
      </c>
      <c r="C892"/>
      <c r="D892"/>
      <c r="E892"/>
      <c r="F892"/>
    </row>
    <row r="893" spans="1:6" x14ac:dyDescent="0.2">
      <c r="A893" s="17" t="s">
        <v>26098</v>
      </c>
      <c r="B893" s="215">
        <v>12128.35</v>
      </c>
      <c r="C893"/>
      <c r="D893"/>
      <c r="E893"/>
      <c r="F893"/>
    </row>
    <row r="894" spans="1:6" x14ac:dyDescent="0.2">
      <c r="A894" s="17" t="s">
        <v>901</v>
      </c>
      <c r="B894" s="215">
        <v>9677.93</v>
      </c>
      <c r="C894"/>
      <c r="D894"/>
      <c r="E894"/>
      <c r="F894"/>
    </row>
    <row r="895" spans="1:6" x14ac:dyDescent="0.2">
      <c r="A895" s="17" t="s">
        <v>902</v>
      </c>
      <c r="B895" s="215">
        <v>8652.23</v>
      </c>
      <c r="C895"/>
      <c r="D895"/>
      <c r="E895"/>
      <c r="F895"/>
    </row>
    <row r="896" spans="1:6" x14ac:dyDescent="0.2">
      <c r="A896" s="17" t="s">
        <v>26099</v>
      </c>
      <c r="B896" s="215">
        <v>10490.35</v>
      </c>
      <c r="C896"/>
      <c r="D896"/>
      <c r="E896"/>
      <c r="F896"/>
    </row>
    <row r="897" spans="1:6" x14ac:dyDescent="0.2">
      <c r="A897" s="17" t="s">
        <v>26100</v>
      </c>
      <c r="B897" s="215">
        <v>9378.52</v>
      </c>
      <c r="C897"/>
      <c r="D897"/>
      <c r="E897"/>
      <c r="F897"/>
    </row>
    <row r="898" spans="1:6" x14ac:dyDescent="0.2">
      <c r="A898" s="17" t="s">
        <v>26101</v>
      </c>
      <c r="B898" s="215">
        <v>11636.23</v>
      </c>
      <c r="C898"/>
      <c r="D898"/>
      <c r="E898"/>
      <c r="F898"/>
    </row>
    <row r="899" spans="1:6" x14ac:dyDescent="0.2">
      <c r="A899" s="17" t="s">
        <v>26102</v>
      </c>
      <c r="B899" s="215">
        <v>10402.99</v>
      </c>
      <c r="C899"/>
      <c r="D899"/>
      <c r="E899"/>
      <c r="F899"/>
    </row>
    <row r="900" spans="1:6" x14ac:dyDescent="0.2">
      <c r="A900" s="17" t="s">
        <v>903</v>
      </c>
      <c r="B900" s="215">
        <v>9677.93</v>
      </c>
      <c r="C900"/>
      <c r="D900"/>
      <c r="E900"/>
      <c r="F900"/>
    </row>
    <row r="901" spans="1:6" x14ac:dyDescent="0.2">
      <c r="A901" s="17" t="s">
        <v>904</v>
      </c>
      <c r="B901" s="215">
        <v>8652.23</v>
      </c>
      <c r="C901"/>
      <c r="D901"/>
      <c r="E901"/>
      <c r="F901"/>
    </row>
    <row r="902" spans="1:6" x14ac:dyDescent="0.2">
      <c r="A902" s="17" t="s">
        <v>26103</v>
      </c>
      <c r="B902" s="215">
        <v>10490.35</v>
      </c>
      <c r="C902"/>
      <c r="D902"/>
      <c r="E902"/>
      <c r="F902"/>
    </row>
    <row r="903" spans="1:6" x14ac:dyDescent="0.2">
      <c r="A903" s="17" t="s">
        <v>26104</v>
      </c>
      <c r="B903" s="215">
        <v>9378.52</v>
      </c>
      <c r="C903"/>
      <c r="D903"/>
      <c r="E903"/>
      <c r="F903"/>
    </row>
    <row r="904" spans="1:6" x14ac:dyDescent="0.2">
      <c r="A904" s="17" t="s">
        <v>26105</v>
      </c>
      <c r="B904" s="215">
        <v>11636.23</v>
      </c>
      <c r="C904"/>
      <c r="D904"/>
      <c r="E904"/>
      <c r="F904"/>
    </row>
    <row r="905" spans="1:6" x14ac:dyDescent="0.2">
      <c r="A905" s="17" t="s">
        <v>26106</v>
      </c>
      <c r="B905" s="215">
        <v>10402.99</v>
      </c>
      <c r="C905"/>
      <c r="D905"/>
      <c r="E905"/>
      <c r="F905"/>
    </row>
    <row r="906" spans="1:6" x14ac:dyDescent="0.2">
      <c r="A906" s="17" t="s">
        <v>905</v>
      </c>
      <c r="B906" s="215">
        <v>7742.34</v>
      </c>
      <c r="C906"/>
      <c r="D906"/>
      <c r="E906"/>
      <c r="F906"/>
    </row>
    <row r="907" spans="1:6" x14ac:dyDescent="0.2">
      <c r="A907" s="17" t="s">
        <v>906</v>
      </c>
      <c r="B907" s="215">
        <v>6921.78</v>
      </c>
      <c r="C907"/>
      <c r="D907"/>
      <c r="E907"/>
      <c r="F907"/>
    </row>
    <row r="908" spans="1:6" x14ac:dyDescent="0.2">
      <c r="A908" s="17" t="s">
        <v>26107</v>
      </c>
      <c r="B908" s="215">
        <v>8392.67</v>
      </c>
      <c r="C908"/>
      <c r="D908"/>
      <c r="E908"/>
      <c r="F908"/>
    </row>
    <row r="909" spans="1:6" x14ac:dyDescent="0.2">
      <c r="A909" s="17" t="s">
        <v>26108</v>
      </c>
      <c r="B909" s="215">
        <v>7503.19</v>
      </c>
      <c r="C909"/>
      <c r="D909"/>
      <c r="E909"/>
      <c r="F909"/>
    </row>
    <row r="910" spans="1:6" x14ac:dyDescent="0.2">
      <c r="A910" s="17" t="s">
        <v>26109</v>
      </c>
      <c r="B910" s="215">
        <v>9677.93</v>
      </c>
      <c r="C910"/>
      <c r="D910"/>
      <c r="E910"/>
      <c r="F910"/>
    </row>
    <row r="911" spans="1:6" x14ac:dyDescent="0.2">
      <c r="A911" s="17" t="s">
        <v>26110</v>
      </c>
      <c r="B911" s="215">
        <v>8652.23</v>
      </c>
      <c r="C911"/>
      <c r="D911"/>
      <c r="E911"/>
      <c r="F911"/>
    </row>
    <row r="912" spans="1:6" x14ac:dyDescent="0.2">
      <c r="A912" s="17" t="s">
        <v>907</v>
      </c>
      <c r="B912" s="215">
        <v>13566.13</v>
      </c>
      <c r="C912"/>
      <c r="D912"/>
      <c r="E912"/>
      <c r="F912"/>
    </row>
    <row r="913" spans="1:6" x14ac:dyDescent="0.2">
      <c r="A913" s="17" t="s">
        <v>908</v>
      </c>
      <c r="B913" s="215">
        <v>12128.35</v>
      </c>
      <c r="C913"/>
      <c r="D913"/>
      <c r="E913"/>
      <c r="F913"/>
    </row>
    <row r="914" spans="1:6" x14ac:dyDescent="0.2">
      <c r="A914" s="17" t="s">
        <v>26111</v>
      </c>
      <c r="B914" s="215">
        <v>14651.4</v>
      </c>
      <c r="C914"/>
      <c r="D914"/>
      <c r="E914"/>
      <c r="F914"/>
    </row>
    <row r="915" spans="1:6" x14ac:dyDescent="0.2">
      <c r="A915" s="17" t="s">
        <v>26112</v>
      </c>
      <c r="B915" s="215">
        <v>13098.6</v>
      </c>
      <c r="C915"/>
      <c r="D915"/>
      <c r="E915"/>
      <c r="F915"/>
    </row>
    <row r="916" spans="1:6" x14ac:dyDescent="0.2">
      <c r="A916" s="17" t="s">
        <v>26113</v>
      </c>
      <c r="B916" s="215">
        <v>15823.48</v>
      </c>
      <c r="C916"/>
      <c r="D916"/>
      <c r="E916"/>
      <c r="F916"/>
    </row>
    <row r="917" spans="1:6" x14ac:dyDescent="0.2">
      <c r="A917" s="17" t="s">
        <v>26114</v>
      </c>
      <c r="B917" s="215">
        <v>14146.46</v>
      </c>
      <c r="C917"/>
      <c r="D917"/>
      <c r="E917"/>
      <c r="F917"/>
    </row>
    <row r="918" spans="1:6" x14ac:dyDescent="0.2">
      <c r="A918" s="17" t="s">
        <v>909</v>
      </c>
      <c r="B918" s="215">
        <v>11636.23</v>
      </c>
      <c r="C918"/>
      <c r="D918"/>
      <c r="E918"/>
      <c r="F918"/>
    </row>
    <row r="919" spans="1:6" x14ac:dyDescent="0.2">
      <c r="A919" s="17" t="s">
        <v>910</v>
      </c>
      <c r="B919" s="215">
        <v>10402.99</v>
      </c>
      <c r="C919"/>
      <c r="D919"/>
      <c r="E919"/>
      <c r="F919"/>
    </row>
    <row r="920" spans="1:6" x14ac:dyDescent="0.2">
      <c r="A920" s="17" t="s">
        <v>26115</v>
      </c>
      <c r="B920" s="215">
        <v>12567.11</v>
      </c>
      <c r="C920"/>
      <c r="D920"/>
      <c r="E920"/>
      <c r="F920"/>
    </row>
    <row r="921" spans="1:6" x14ac:dyDescent="0.2">
      <c r="A921" s="17" t="s">
        <v>26116</v>
      </c>
      <c r="B921" s="215">
        <v>11235.21</v>
      </c>
      <c r="C921"/>
      <c r="D921"/>
      <c r="E921"/>
      <c r="F921"/>
    </row>
    <row r="922" spans="1:6" x14ac:dyDescent="0.2">
      <c r="A922" s="17" t="s">
        <v>26117</v>
      </c>
      <c r="B922" s="215">
        <v>13566.13</v>
      </c>
      <c r="C922"/>
      <c r="D922"/>
      <c r="E922"/>
      <c r="F922"/>
    </row>
    <row r="923" spans="1:6" x14ac:dyDescent="0.2">
      <c r="A923" s="17" t="s">
        <v>26118</v>
      </c>
      <c r="B923" s="215">
        <v>12128.35</v>
      </c>
      <c r="C923"/>
      <c r="D923"/>
      <c r="E923"/>
      <c r="F923"/>
    </row>
    <row r="924" spans="1:6" x14ac:dyDescent="0.2">
      <c r="A924" s="17" t="s">
        <v>911</v>
      </c>
      <c r="B924" s="215">
        <v>11636.23</v>
      </c>
      <c r="C924"/>
      <c r="D924"/>
      <c r="E924"/>
      <c r="F924"/>
    </row>
    <row r="925" spans="1:6" x14ac:dyDescent="0.2">
      <c r="A925" s="17" t="s">
        <v>912</v>
      </c>
      <c r="B925" s="215">
        <v>10402.99</v>
      </c>
      <c r="C925"/>
      <c r="D925"/>
      <c r="E925"/>
      <c r="F925"/>
    </row>
    <row r="926" spans="1:6" x14ac:dyDescent="0.2">
      <c r="A926" s="17" t="s">
        <v>26119</v>
      </c>
      <c r="B926" s="215">
        <v>12567.11</v>
      </c>
      <c r="C926"/>
      <c r="D926"/>
      <c r="E926"/>
      <c r="F926"/>
    </row>
    <row r="927" spans="1:6" x14ac:dyDescent="0.2">
      <c r="A927" s="17" t="s">
        <v>26120</v>
      </c>
      <c r="B927" s="215">
        <v>11235.21</v>
      </c>
      <c r="C927"/>
      <c r="D927"/>
      <c r="E927"/>
      <c r="F927"/>
    </row>
    <row r="928" spans="1:6" x14ac:dyDescent="0.2">
      <c r="A928" s="17" t="s">
        <v>26121</v>
      </c>
      <c r="B928" s="215">
        <v>13566.13</v>
      </c>
      <c r="C928"/>
      <c r="D928"/>
      <c r="E928"/>
      <c r="F928"/>
    </row>
    <row r="929" spans="1:6" x14ac:dyDescent="0.2">
      <c r="A929" s="17" t="s">
        <v>26122</v>
      </c>
      <c r="B929" s="215">
        <v>12128.35</v>
      </c>
      <c r="C929"/>
      <c r="D929"/>
      <c r="E929"/>
      <c r="F929"/>
    </row>
    <row r="930" spans="1:6" x14ac:dyDescent="0.2">
      <c r="A930" s="17" t="s">
        <v>913</v>
      </c>
      <c r="B930" s="215">
        <v>9677.93</v>
      </c>
      <c r="C930"/>
      <c r="D930"/>
      <c r="E930"/>
      <c r="F930"/>
    </row>
    <row r="931" spans="1:6" x14ac:dyDescent="0.2">
      <c r="A931" s="17" t="s">
        <v>914</v>
      </c>
      <c r="B931" s="215">
        <v>8652.23</v>
      </c>
      <c r="C931"/>
      <c r="D931"/>
      <c r="E931"/>
      <c r="F931"/>
    </row>
    <row r="932" spans="1:6" x14ac:dyDescent="0.2">
      <c r="A932" s="17" t="s">
        <v>26123</v>
      </c>
      <c r="B932" s="215">
        <v>10490.35</v>
      </c>
      <c r="C932"/>
      <c r="D932"/>
      <c r="E932"/>
      <c r="F932"/>
    </row>
    <row r="933" spans="1:6" x14ac:dyDescent="0.2">
      <c r="A933" s="17" t="s">
        <v>26124</v>
      </c>
      <c r="B933" s="215">
        <v>9378.52</v>
      </c>
      <c r="C933"/>
      <c r="D933"/>
      <c r="E933"/>
      <c r="F933"/>
    </row>
    <row r="934" spans="1:6" x14ac:dyDescent="0.2">
      <c r="A934" s="17" t="s">
        <v>26125</v>
      </c>
      <c r="B934" s="215">
        <v>11636.23</v>
      </c>
      <c r="C934"/>
      <c r="D934"/>
      <c r="E934"/>
      <c r="F934"/>
    </row>
    <row r="935" spans="1:6" x14ac:dyDescent="0.2">
      <c r="A935" s="17" t="s">
        <v>26126</v>
      </c>
      <c r="B935" s="215">
        <v>10402.99</v>
      </c>
      <c r="C935"/>
      <c r="D935"/>
      <c r="E935"/>
      <c r="F935"/>
    </row>
    <row r="936" spans="1:6" x14ac:dyDescent="0.2">
      <c r="A936" s="17" t="s">
        <v>915</v>
      </c>
      <c r="B936" s="215">
        <v>34508.980000000003</v>
      </c>
      <c r="C936"/>
      <c r="D936"/>
      <c r="E936"/>
      <c r="F936"/>
    </row>
    <row r="937" spans="1:6" x14ac:dyDescent="0.2">
      <c r="A937" s="17" t="s">
        <v>916</v>
      </c>
      <c r="B937" s="215">
        <v>30801.48</v>
      </c>
      <c r="C937"/>
      <c r="D937"/>
      <c r="E937"/>
      <c r="F937"/>
    </row>
    <row r="938" spans="1:6" x14ac:dyDescent="0.2">
      <c r="A938" s="17" t="s">
        <v>917</v>
      </c>
      <c r="B938" s="215">
        <v>18983.75</v>
      </c>
      <c r="C938"/>
      <c r="D938"/>
      <c r="E938"/>
      <c r="F938"/>
    </row>
    <row r="939" spans="1:6" x14ac:dyDescent="0.2">
      <c r="A939" s="17" t="s">
        <v>918</v>
      </c>
      <c r="B939" s="215">
        <v>16988.68</v>
      </c>
      <c r="C939"/>
      <c r="D939"/>
      <c r="E939"/>
      <c r="F939"/>
    </row>
    <row r="940" spans="1:6" x14ac:dyDescent="0.2">
      <c r="A940" s="17" t="s">
        <v>919</v>
      </c>
      <c r="B940" s="215">
        <v>24258.49</v>
      </c>
      <c r="C940"/>
      <c r="D940"/>
      <c r="E940"/>
      <c r="F940"/>
    </row>
    <row r="941" spans="1:6" x14ac:dyDescent="0.2">
      <c r="A941" s="17" t="s">
        <v>920</v>
      </c>
      <c r="B941" s="215">
        <v>21692.22</v>
      </c>
      <c r="C941"/>
      <c r="D941"/>
      <c r="E941"/>
      <c r="F941"/>
    </row>
    <row r="942" spans="1:6" x14ac:dyDescent="0.2">
      <c r="A942" s="17" t="s">
        <v>921</v>
      </c>
      <c r="B942" s="215">
        <v>13964.06</v>
      </c>
      <c r="C942"/>
      <c r="D942"/>
      <c r="E942"/>
      <c r="F942"/>
    </row>
    <row r="943" spans="1:6" x14ac:dyDescent="0.2">
      <c r="A943" s="17" t="s">
        <v>922</v>
      </c>
      <c r="B943" s="215">
        <v>12547.5</v>
      </c>
      <c r="C943"/>
      <c r="D943"/>
      <c r="E943"/>
      <c r="F943"/>
    </row>
    <row r="944" spans="1:6" x14ac:dyDescent="0.2">
      <c r="A944" s="17" t="s">
        <v>923</v>
      </c>
      <c r="B944" s="215">
        <v>15684.82</v>
      </c>
      <c r="C944"/>
      <c r="D944"/>
      <c r="E944"/>
      <c r="F944"/>
    </row>
    <row r="945" spans="1:6" x14ac:dyDescent="0.2">
      <c r="A945" s="17" t="s">
        <v>924</v>
      </c>
      <c r="B945" s="215">
        <v>14198.8</v>
      </c>
      <c r="C945"/>
      <c r="D945"/>
      <c r="E945"/>
      <c r="F945"/>
    </row>
    <row r="946" spans="1:6" x14ac:dyDescent="0.2">
      <c r="A946" s="17" t="s">
        <v>925</v>
      </c>
      <c r="B946" s="215">
        <v>13942.06</v>
      </c>
      <c r="C946"/>
      <c r="D946"/>
      <c r="E946"/>
      <c r="F946"/>
    </row>
    <row r="947" spans="1:6" x14ac:dyDescent="0.2">
      <c r="A947" s="17" t="s">
        <v>926</v>
      </c>
      <c r="B947" s="215">
        <v>12621.16</v>
      </c>
      <c r="C947"/>
      <c r="D947"/>
      <c r="E947"/>
      <c r="F947"/>
    </row>
    <row r="948" spans="1:6" x14ac:dyDescent="0.2">
      <c r="A948" s="17" t="s">
        <v>927</v>
      </c>
      <c r="B948" s="215">
        <v>3.81</v>
      </c>
      <c r="C948"/>
      <c r="D948"/>
      <c r="E948"/>
      <c r="F948"/>
    </row>
    <row r="949" spans="1:6" x14ac:dyDescent="0.2">
      <c r="A949" s="17" t="s">
        <v>928</v>
      </c>
      <c r="B949" s="215">
        <v>3.48</v>
      </c>
      <c r="C949"/>
      <c r="D949"/>
      <c r="E949"/>
      <c r="F949"/>
    </row>
    <row r="950" spans="1:6" x14ac:dyDescent="0.2">
      <c r="A950" s="17" t="s">
        <v>929</v>
      </c>
      <c r="B950" s="215">
        <v>26.19</v>
      </c>
      <c r="C950"/>
      <c r="D950"/>
      <c r="E950"/>
      <c r="F950"/>
    </row>
    <row r="951" spans="1:6" x14ac:dyDescent="0.2">
      <c r="A951" s="17" t="s">
        <v>930</v>
      </c>
      <c r="B951" s="215">
        <v>23.98</v>
      </c>
      <c r="C951"/>
      <c r="D951"/>
      <c r="E951"/>
      <c r="F951"/>
    </row>
    <row r="952" spans="1:6" x14ac:dyDescent="0.2">
      <c r="A952" s="17" t="s">
        <v>931</v>
      </c>
      <c r="B952" s="215">
        <v>6.73</v>
      </c>
      <c r="C952"/>
      <c r="D952"/>
      <c r="E952"/>
      <c r="F952"/>
    </row>
    <row r="953" spans="1:6" x14ac:dyDescent="0.2">
      <c r="A953" s="17" t="s">
        <v>932</v>
      </c>
      <c r="B953" s="215">
        <v>5.88</v>
      </c>
      <c r="C953"/>
      <c r="D953"/>
      <c r="E953"/>
      <c r="F953"/>
    </row>
    <row r="954" spans="1:6" x14ac:dyDescent="0.2">
      <c r="A954" s="17" t="s">
        <v>933</v>
      </c>
      <c r="B954" s="215">
        <v>2.15</v>
      </c>
      <c r="C954"/>
      <c r="D954"/>
      <c r="E954"/>
      <c r="F954"/>
    </row>
    <row r="955" spans="1:6" x14ac:dyDescent="0.2">
      <c r="A955" s="17" t="s">
        <v>934</v>
      </c>
      <c r="B955" s="215">
        <v>1.89</v>
      </c>
      <c r="C955"/>
      <c r="D955"/>
      <c r="E955"/>
      <c r="F955"/>
    </row>
    <row r="956" spans="1:6" x14ac:dyDescent="0.2">
      <c r="A956" s="17" t="s">
        <v>935</v>
      </c>
      <c r="B956" s="215">
        <v>0.88</v>
      </c>
      <c r="C956"/>
      <c r="D956"/>
      <c r="E956"/>
      <c r="F956"/>
    </row>
    <row r="957" spans="1:6" x14ac:dyDescent="0.2">
      <c r="A957" s="17" t="s">
        <v>936</v>
      </c>
      <c r="B957" s="215">
        <v>0.77</v>
      </c>
      <c r="C957"/>
      <c r="D957"/>
      <c r="E957"/>
      <c r="F957"/>
    </row>
    <row r="958" spans="1:6" x14ac:dyDescent="0.2">
      <c r="A958" s="17" t="s">
        <v>937</v>
      </c>
      <c r="B958" s="215">
        <v>7.42</v>
      </c>
      <c r="C958"/>
      <c r="D958"/>
      <c r="E958"/>
      <c r="F958"/>
    </row>
    <row r="959" spans="1:6" x14ac:dyDescent="0.2">
      <c r="A959" s="17" t="s">
        <v>938</v>
      </c>
      <c r="B959" s="215">
        <v>6.43</v>
      </c>
      <c r="C959"/>
      <c r="D959"/>
      <c r="E959"/>
      <c r="F959"/>
    </row>
    <row r="960" spans="1:6" x14ac:dyDescent="0.2">
      <c r="A960" s="17" t="s">
        <v>939</v>
      </c>
      <c r="B960" s="215">
        <v>78.23</v>
      </c>
      <c r="C960"/>
      <c r="D960"/>
      <c r="E960"/>
      <c r="F960"/>
    </row>
    <row r="961" spans="1:6" x14ac:dyDescent="0.2">
      <c r="A961" s="17" t="s">
        <v>940</v>
      </c>
      <c r="B961" s="215">
        <v>74.94</v>
      </c>
      <c r="C961"/>
      <c r="D961"/>
      <c r="E961"/>
      <c r="F961"/>
    </row>
    <row r="962" spans="1:6" x14ac:dyDescent="0.2">
      <c r="A962" s="17" t="s">
        <v>941</v>
      </c>
      <c r="B962" s="215">
        <v>66.150000000000006</v>
      </c>
      <c r="C962"/>
      <c r="D962"/>
      <c r="E962"/>
      <c r="F962"/>
    </row>
    <row r="963" spans="1:6" x14ac:dyDescent="0.2">
      <c r="A963" s="17" t="s">
        <v>942</v>
      </c>
      <c r="B963" s="215">
        <v>62.86</v>
      </c>
      <c r="C963"/>
      <c r="D963"/>
      <c r="E963"/>
      <c r="F963"/>
    </row>
    <row r="964" spans="1:6" x14ac:dyDescent="0.2">
      <c r="A964" s="17" t="s">
        <v>943</v>
      </c>
      <c r="B964" s="215">
        <v>182.28</v>
      </c>
      <c r="C964"/>
      <c r="D964"/>
      <c r="E964"/>
      <c r="F964"/>
    </row>
    <row r="965" spans="1:6" x14ac:dyDescent="0.2">
      <c r="A965" s="17" t="s">
        <v>944</v>
      </c>
      <c r="B965" s="215">
        <v>172.86</v>
      </c>
      <c r="C965"/>
      <c r="D965"/>
      <c r="E965"/>
      <c r="F965"/>
    </row>
    <row r="966" spans="1:6" x14ac:dyDescent="0.2">
      <c r="A966" s="17" t="s">
        <v>945</v>
      </c>
      <c r="B966" s="215">
        <v>253.09</v>
      </c>
      <c r="C966"/>
      <c r="D966"/>
      <c r="E966"/>
      <c r="F966"/>
    </row>
    <row r="967" spans="1:6" x14ac:dyDescent="0.2">
      <c r="A967" s="17" t="s">
        <v>946</v>
      </c>
      <c r="B967" s="215">
        <v>241.36</v>
      </c>
      <c r="C967"/>
      <c r="D967"/>
      <c r="E967"/>
      <c r="F967"/>
    </row>
    <row r="968" spans="1:6" x14ac:dyDescent="0.2">
      <c r="A968" s="17" t="s">
        <v>947</v>
      </c>
      <c r="B968" s="215">
        <v>241</v>
      </c>
      <c r="C968"/>
      <c r="D968"/>
      <c r="E968"/>
      <c r="F968"/>
    </row>
    <row r="969" spans="1:6" x14ac:dyDescent="0.2">
      <c r="A969" s="17" t="s">
        <v>948</v>
      </c>
      <c r="B969" s="215">
        <v>229.28</v>
      </c>
      <c r="C969"/>
      <c r="D969"/>
      <c r="E969"/>
      <c r="F969"/>
    </row>
    <row r="970" spans="1:6" x14ac:dyDescent="0.2">
      <c r="A970" s="17" t="s">
        <v>949</v>
      </c>
      <c r="B970" s="215">
        <v>203.2</v>
      </c>
      <c r="C970"/>
      <c r="D970"/>
      <c r="E970"/>
      <c r="F970"/>
    </row>
    <row r="971" spans="1:6" x14ac:dyDescent="0.2">
      <c r="A971" s="17" t="s">
        <v>950</v>
      </c>
      <c r="B971" s="215">
        <v>192.67</v>
      </c>
      <c r="C971"/>
      <c r="D971"/>
      <c r="E971"/>
      <c r="F971"/>
    </row>
    <row r="972" spans="1:6" x14ac:dyDescent="0.2">
      <c r="A972" s="17" t="s">
        <v>951</v>
      </c>
      <c r="B972" s="215">
        <v>274.01</v>
      </c>
      <c r="C972"/>
      <c r="D972"/>
      <c r="E972"/>
      <c r="F972"/>
    </row>
    <row r="973" spans="1:6" x14ac:dyDescent="0.2">
      <c r="A973" s="17" t="s">
        <v>952</v>
      </c>
      <c r="B973" s="215">
        <v>261.18</v>
      </c>
      <c r="C973"/>
      <c r="D973"/>
      <c r="E973"/>
      <c r="F973"/>
    </row>
    <row r="974" spans="1:6" x14ac:dyDescent="0.2">
      <c r="A974" s="17" t="s">
        <v>953</v>
      </c>
      <c r="B974" s="215">
        <v>261.92</v>
      </c>
      <c r="C974"/>
      <c r="D974"/>
      <c r="E974"/>
      <c r="F974"/>
    </row>
    <row r="975" spans="1:6" x14ac:dyDescent="0.2">
      <c r="A975" s="17" t="s">
        <v>954</v>
      </c>
      <c r="B975" s="215">
        <v>249.1</v>
      </c>
      <c r="C975"/>
      <c r="D975"/>
      <c r="E975"/>
      <c r="F975"/>
    </row>
    <row r="976" spans="1:6" x14ac:dyDescent="0.2">
      <c r="A976" s="17" t="s">
        <v>955</v>
      </c>
      <c r="B976" s="215">
        <v>88.01</v>
      </c>
      <c r="C976"/>
      <c r="D976"/>
      <c r="E976"/>
      <c r="F976"/>
    </row>
    <row r="977" spans="1:6" x14ac:dyDescent="0.2">
      <c r="A977" s="17" t="s">
        <v>956</v>
      </c>
      <c r="B977" s="215">
        <v>76.260000000000005</v>
      </c>
      <c r="C977"/>
      <c r="D977"/>
      <c r="E977"/>
      <c r="F977"/>
    </row>
    <row r="978" spans="1:6" x14ac:dyDescent="0.2">
      <c r="A978" s="17" t="s">
        <v>957</v>
      </c>
      <c r="B978" s="215">
        <v>80.38</v>
      </c>
      <c r="C978"/>
      <c r="D978"/>
      <c r="E978"/>
      <c r="F978"/>
    </row>
    <row r="979" spans="1:6" x14ac:dyDescent="0.2">
      <c r="A979" s="17" t="s">
        <v>958</v>
      </c>
      <c r="B979" s="215">
        <v>69.650000000000006</v>
      </c>
      <c r="C979"/>
      <c r="D979"/>
      <c r="E979"/>
      <c r="F979"/>
    </row>
    <row r="980" spans="1:6" x14ac:dyDescent="0.2">
      <c r="A980" s="17" t="s">
        <v>959</v>
      </c>
      <c r="B980" s="215">
        <v>75.84</v>
      </c>
      <c r="C980"/>
      <c r="D980"/>
      <c r="E980"/>
      <c r="F980"/>
    </row>
    <row r="981" spans="1:6" x14ac:dyDescent="0.2">
      <c r="A981" s="17" t="s">
        <v>960</v>
      </c>
      <c r="B981" s="215">
        <v>65.72</v>
      </c>
      <c r="C981"/>
      <c r="D981"/>
      <c r="E981"/>
      <c r="F981"/>
    </row>
    <row r="982" spans="1:6" x14ac:dyDescent="0.2">
      <c r="A982" s="17" t="s">
        <v>961</v>
      </c>
      <c r="B982" s="215">
        <v>95.95</v>
      </c>
      <c r="C982"/>
      <c r="D982"/>
      <c r="E982"/>
      <c r="F982"/>
    </row>
    <row r="983" spans="1:6" x14ac:dyDescent="0.2">
      <c r="A983" s="17" t="s">
        <v>962</v>
      </c>
      <c r="B983" s="215">
        <v>83.14</v>
      </c>
      <c r="C983"/>
      <c r="D983"/>
      <c r="E983"/>
      <c r="F983"/>
    </row>
    <row r="984" spans="1:6" x14ac:dyDescent="0.2">
      <c r="A984" s="17" t="s">
        <v>963</v>
      </c>
      <c r="B984" s="215">
        <v>84.25</v>
      </c>
      <c r="C984"/>
      <c r="D984"/>
      <c r="E984"/>
      <c r="F984"/>
    </row>
    <row r="985" spans="1:6" x14ac:dyDescent="0.2">
      <c r="A985" s="17" t="s">
        <v>964</v>
      </c>
      <c r="B985" s="215">
        <v>73</v>
      </c>
      <c r="C985"/>
      <c r="D985"/>
      <c r="E985"/>
      <c r="F985"/>
    </row>
    <row r="986" spans="1:6" x14ac:dyDescent="0.2">
      <c r="A986" s="17" t="s">
        <v>965</v>
      </c>
      <c r="B986" s="215">
        <v>72.459999999999994</v>
      </c>
      <c r="C986"/>
      <c r="D986"/>
      <c r="E986"/>
      <c r="F986"/>
    </row>
    <row r="987" spans="1:6" x14ac:dyDescent="0.2">
      <c r="A987" s="17" t="s">
        <v>966</v>
      </c>
      <c r="B987" s="215">
        <v>62.79</v>
      </c>
      <c r="C987"/>
      <c r="D987"/>
      <c r="E987"/>
      <c r="F987"/>
    </row>
    <row r="988" spans="1:6" x14ac:dyDescent="0.2">
      <c r="A988" s="17" t="s">
        <v>967</v>
      </c>
      <c r="B988" s="215">
        <v>220.12</v>
      </c>
      <c r="C988"/>
      <c r="D988"/>
      <c r="E988"/>
      <c r="F988"/>
    </row>
    <row r="989" spans="1:6" x14ac:dyDescent="0.2">
      <c r="A989" s="17" t="s">
        <v>968</v>
      </c>
      <c r="B989" s="215">
        <v>190.73</v>
      </c>
      <c r="C989"/>
      <c r="D989"/>
      <c r="E989"/>
      <c r="F989"/>
    </row>
    <row r="990" spans="1:6" x14ac:dyDescent="0.2">
      <c r="A990" s="17" t="s">
        <v>969</v>
      </c>
      <c r="B990" s="215">
        <v>201.1</v>
      </c>
      <c r="C990"/>
      <c r="D990"/>
      <c r="E990"/>
      <c r="F990"/>
    </row>
    <row r="991" spans="1:6" x14ac:dyDescent="0.2">
      <c r="A991" s="17" t="s">
        <v>970</v>
      </c>
      <c r="B991" s="215">
        <v>174.25</v>
      </c>
      <c r="C991"/>
      <c r="D991"/>
      <c r="E991"/>
      <c r="F991"/>
    </row>
    <row r="992" spans="1:6" x14ac:dyDescent="0.2">
      <c r="A992" s="17" t="s">
        <v>971</v>
      </c>
      <c r="B992" s="215">
        <v>189.63</v>
      </c>
      <c r="C992"/>
      <c r="D992"/>
      <c r="E992"/>
      <c r="F992"/>
    </row>
    <row r="993" spans="1:6" x14ac:dyDescent="0.2">
      <c r="A993" s="17" t="s">
        <v>972</v>
      </c>
      <c r="B993" s="215">
        <v>164.31</v>
      </c>
      <c r="C993"/>
      <c r="D993"/>
      <c r="E993"/>
      <c r="F993"/>
    </row>
    <row r="994" spans="1:6" x14ac:dyDescent="0.2">
      <c r="A994" s="17" t="s">
        <v>973</v>
      </c>
      <c r="B994" s="215">
        <v>69.34</v>
      </c>
      <c r="C994"/>
      <c r="D994"/>
      <c r="E994"/>
      <c r="F994"/>
    </row>
    <row r="995" spans="1:6" x14ac:dyDescent="0.2">
      <c r="A995" s="17" t="s">
        <v>974</v>
      </c>
      <c r="B995" s="215">
        <v>60.08</v>
      </c>
      <c r="C995"/>
      <c r="D995"/>
      <c r="E995"/>
      <c r="F995"/>
    </row>
    <row r="996" spans="1:6" x14ac:dyDescent="0.2">
      <c r="A996" s="17" t="s">
        <v>975</v>
      </c>
      <c r="B996" s="215">
        <v>61.69</v>
      </c>
      <c r="C996"/>
      <c r="D996"/>
      <c r="E996"/>
      <c r="F996"/>
    </row>
    <row r="997" spans="1:6" x14ac:dyDescent="0.2">
      <c r="A997" s="17" t="s">
        <v>976</v>
      </c>
      <c r="B997" s="215">
        <v>53.45</v>
      </c>
      <c r="C997"/>
      <c r="D997"/>
      <c r="E997"/>
      <c r="F997"/>
    </row>
    <row r="998" spans="1:6" x14ac:dyDescent="0.2">
      <c r="A998" s="17" t="s">
        <v>977</v>
      </c>
      <c r="B998" s="215">
        <v>48.83</v>
      </c>
      <c r="C998"/>
      <c r="D998"/>
      <c r="E998"/>
      <c r="F998"/>
    </row>
    <row r="999" spans="1:6" x14ac:dyDescent="0.2">
      <c r="A999" s="17" t="s">
        <v>978</v>
      </c>
      <c r="B999" s="215">
        <v>42.31</v>
      </c>
      <c r="C999"/>
      <c r="D999"/>
      <c r="E999"/>
      <c r="F999"/>
    </row>
    <row r="1000" spans="1:6" x14ac:dyDescent="0.2">
      <c r="A1000" s="17" t="s">
        <v>979</v>
      </c>
      <c r="B1000" s="215">
        <v>173.42</v>
      </c>
      <c r="C1000"/>
      <c r="D1000"/>
      <c r="E1000"/>
      <c r="F1000"/>
    </row>
    <row r="1001" spans="1:6" x14ac:dyDescent="0.2">
      <c r="A1001" s="17" t="s">
        <v>980</v>
      </c>
      <c r="B1001" s="215">
        <v>150.27000000000001</v>
      </c>
      <c r="C1001"/>
      <c r="D1001"/>
      <c r="E1001"/>
      <c r="F1001"/>
    </row>
    <row r="1002" spans="1:6" x14ac:dyDescent="0.2">
      <c r="A1002" s="17" t="s">
        <v>981</v>
      </c>
      <c r="B1002" s="215">
        <v>154.26</v>
      </c>
      <c r="C1002"/>
      <c r="D1002"/>
      <c r="E1002"/>
      <c r="F1002"/>
    </row>
    <row r="1003" spans="1:6" x14ac:dyDescent="0.2">
      <c r="A1003" s="17" t="s">
        <v>982</v>
      </c>
      <c r="B1003" s="215">
        <v>133.66999999999999</v>
      </c>
      <c r="C1003"/>
      <c r="D1003"/>
      <c r="E1003"/>
      <c r="F1003"/>
    </row>
    <row r="1004" spans="1:6" x14ac:dyDescent="0.2">
      <c r="A1004" s="17" t="s">
        <v>983</v>
      </c>
      <c r="B1004" s="215">
        <v>122.16</v>
      </c>
      <c r="C1004"/>
      <c r="D1004"/>
      <c r="E1004"/>
      <c r="F1004"/>
    </row>
    <row r="1005" spans="1:6" x14ac:dyDescent="0.2">
      <c r="A1005" s="17" t="s">
        <v>984</v>
      </c>
      <c r="B1005" s="215">
        <v>105.85</v>
      </c>
      <c r="C1005"/>
      <c r="D1005"/>
      <c r="E1005"/>
      <c r="F1005"/>
    </row>
    <row r="1006" spans="1:6" x14ac:dyDescent="0.2">
      <c r="A1006" s="17" t="s">
        <v>985</v>
      </c>
      <c r="B1006" s="215">
        <v>95.98</v>
      </c>
      <c r="C1006"/>
      <c r="D1006"/>
      <c r="E1006"/>
      <c r="F1006"/>
    </row>
    <row r="1007" spans="1:6" x14ac:dyDescent="0.2">
      <c r="A1007" s="17" t="s">
        <v>986</v>
      </c>
      <c r="B1007" s="215">
        <v>83.17</v>
      </c>
      <c r="C1007"/>
      <c r="D1007"/>
      <c r="E1007"/>
      <c r="F1007"/>
    </row>
    <row r="1008" spans="1:6" x14ac:dyDescent="0.2">
      <c r="A1008" s="17" t="s">
        <v>987</v>
      </c>
      <c r="B1008" s="215">
        <v>84.28</v>
      </c>
      <c r="C1008"/>
      <c r="D1008"/>
      <c r="E1008"/>
      <c r="F1008"/>
    </row>
    <row r="1009" spans="1:6" x14ac:dyDescent="0.2">
      <c r="A1009" s="17" t="s">
        <v>988</v>
      </c>
      <c r="B1009" s="215">
        <v>73.03</v>
      </c>
      <c r="C1009"/>
      <c r="D1009"/>
      <c r="E1009"/>
      <c r="F1009"/>
    </row>
    <row r="1010" spans="1:6" x14ac:dyDescent="0.2">
      <c r="A1010" s="17" t="s">
        <v>989</v>
      </c>
      <c r="B1010" s="215">
        <v>75.61</v>
      </c>
      <c r="C1010"/>
      <c r="D1010"/>
      <c r="E1010"/>
      <c r="F1010"/>
    </row>
    <row r="1011" spans="1:6" x14ac:dyDescent="0.2">
      <c r="A1011" s="17" t="s">
        <v>990</v>
      </c>
      <c r="B1011" s="215">
        <v>65.52</v>
      </c>
      <c r="C1011"/>
      <c r="D1011"/>
      <c r="E1011"/>
      <c r="F1011"/>
    </row>
    <row r="1012" spans="1:6" x14ac:dyDescent="0.2">
      <c r="A1012" s="17" t="s">
        <v>991</v>
      </c>
      <c r="B1012" s="215">
        <v>50.07</v>
      </c>
      <c r="C1012"/>
      <c r="D1012"/>
      <c r="E1012"/>
      <c r="F1012"/>
    </row>
    <row r="1013" spans="1:6" x14ac:dyDescent="0.2">
      <c r="A1013" s="17" t="s">
        <v>992</v>
      </c>
      <c r="B1013" s="215">
        <v>43.38</v>
      </c>
      <c r="C1013"/>
      <c r="D1013"/>
      <c r="E1013"/>
      <c r="F1013"/>
    </row>
    <row r="1014" spans="1:6" x14ac:dyDescent="0.2">
      <c r="A1014" s="17" t="s">
        <v>993</v>
      </c>
      <c r="B1014" s="215">
        <v>36.340000000000003</v>
      </c>
      <c r="C1014"/>
      <c r="D1014"/>
      <c r="E1014"/>
      <c r="F1014"/>
    </row>
    <row r="1015" spans="1:6" x14ac:dyDescent="0.2">
      <c r="A1015" s="17" t="s">
        <v>994</v>
      </c>
      <c r="B1015" s="215">
        <v>31.49</v>
      </c>
      <c r="C1015"/>
      <c r="D1015"/>
      <c r="E1015"/>
      <c r="F1015"/>
    </row>
    <row r="1016" spans="1:6" x14ac:dyDescent="0.2">
      <c r="A1016" s="17" t="s">
        <v>995</v>
      </c>
      <c r="B1016" s="215">
        <v>29.18</v>
      </c>
      <c r="C1016"/>
      <c r="D1016"/>
      <c r="E1016"/>
      <c r="F1016"/>
    </row>
    <row r="1017" spans="1:6" x14ac:dyDescent="0.2">
      <c r="A1017" s="17" t="s">
        <v>996</v>
      </c>
      <c r="B1017" s="215">
        <v>25.28</v>
      </c>
      <c r="C1017"/>
      <c r="D1017"/>
      <c r="E1017"/>
      <c r="F1017"/>
    </row>
    <row r="1018" spans="1:6" x14ac:dyDescent="0.2">
      <c r="A1018" s="17" t="s">
        <v>997</v>
      </c>
      <c r="B1018" s="215">
        <v>125.2</v>
      </c>
      <c r="C1018"/>
      <c r="D1018"/>
      <c r="E1018"/>
      <c r="F1018"/>
    </row>
    <row r="1019" spans="1:6" x14ac:dyDescent="0.2">
      <c r="A1019" s="17" t="s">
        <v>998</v>
      </c>
      <c r="B1019" s="215">
        <v>108.48</v>
      </c>
      <c r="C1019"/>
      <c r="D1019"/>
      <c r="E1019"/>
      <c r="F1019"/>
    </row>
    <row r="1020" spans="1:6" x14ac:dyDescent="0.2">
      <c r="A1020" s="17" t="s">
        <v>999</v>
      </c>
      <c r="B1020" s="215">
        <v>90.9</v>
      </c>
      <c r="C1020"/>
      <c r="D1020"/>
      <c r="E1020"/>
      <c r="F1020"/>
    </row>
    <row r="1021" spans="1:6" x14ac:dyDescent="0.2">
      <c r="A1021" s="17" t="s">
        <v>1000</v>
      </c>
      <c r="B1021" s="215">
        <v>78.760000000000005</v>
      </c>
      <c r="C1021"/>
      <c r="D1021"/>
      <c r="E1021"/>
      <c r="F1021"/>
    </row>
    <row r="1022" spans="1:6" x14ac:dyDescent="0.2">
      <c r="A1022" s="17" t="s">
        <v>1001</v>
      </c>
      <c r="B1022" s="215">
        <v>73.040000000000006</v>
      </c>
      <c r="C1022"/>
      <c r="D1022"/>
      <c r="E1022"/>
      <c r="F1022"/>
    </row>
    <row r="1023" spans="1:6" x14ac:dyDescent="0.2">
      <c r="A1023" s="17" t="s">
        <v>1002</v>
      </c>
      <c r="B1023" s="215">
        <v>63.29</v>
      </c>
      <c r="C1023"/>
      <c r="D1023"/>
      <c r="E1023"/>
      <c r="F1023"/>
    </row>
    <row r="1024" spans="1:6" x14ac:dyDescent="0.2">
      <c r="A1024" s="17" t="s">
        <v>1003</v>
      </c>
      <c r="B1024" s="215">
        <v>84.02</v>
      </c>
      <c r="C1024"/>
      <c r="D1024"/>
      <c r="E1024"/>
      <c r="F1024"/>
    </row>
    <row r="1025" spans="1:6" x14ac:dyDescent="0.2">
      <c r="A1025" s="17" t="s">
        <v>1004</v>
      </c>
      <c r="B1025" s="215">
        <v>72.8</v>
      </c>
      <c r="C1025"/>
      <c r="D1025"/>
      <c r="E1025"/>
      <c r="F1025"/>
    </row>
    <row r="1026" spans="1:6" x14ac:dyDescent="0.2">
      <c r="A1026" s="17" t="s">
        <v>1005</v>
      </c>
      <c r="B1026" s="215">
        <v>74.34</v>
      </c>
      <c r="C1026"/>
      <c r="D1026"/>
      <c r="E1026"/>
      <c r="F1026"/>
    </row>
    <row r="1027" spans="1:6" x14ac:dyDescent="0.2">
      <c r="A1027" s="17" t="s">
        <v>1006</v>
      </c>
      <c r="B1027" s="215">
        <v>64.42</v>
      </c>
      <c r="C1027"/>
      <c r="D1027"/>
      <c r="E1027"/>
      <c r="F1027"/>
    </row>
    <row r="1028" spans="1:6" x14ac:dyDescent="0.2">
      <c r="A1028" s="17" t="s">
        <v>1007</v>
      </c>
      <c r="B1028" s="215">
        <v>62.55</v>
      </c>
      <c r="C1028"/>
      <c r="D1028"/>
      <c r="E1028"/>
      <c r="F1028"/>
    </row>
    <row r="1029" spans="1:6" x14ac:dyDescent="0.2">
      <c r="A1029" s="17" t="s">
        <v>1008</v>
      </c>
      <c r="B1029" s="215">
        <v>54.2</v>
      </c>
      <c r="C1029"/>
      <c r="D1029"/>
      <c r="E1029"/>
      <c r="F1029"/>
    </row>
    <row r="1030" spans="1:6" x14ac:dyDescent="0.2">
      <c r="A1030" s="17" t="s">
        <v>1009</v>
      </c>
      <c r="B1030" s="215">
        <v>13.81</v>
      </c>
      <c r="C1030"/>
      <c r="D1030"/>
      <c r="E1030"/>
      <c r="F1030"/>
    </row>
    <row r="1031" spans="1:6" x14ac:dyDescent="0.2">
      <c r="A1031" s="17" t="s">
        <v>1010</v>
      </c>
      <c r="B1031" s="215">
        <v>11.96</v>
      </c>
      <c r="C1031"/>
      <c r="D1031"/>
      <c r="E1031"/>
      <c r="F1031"/>
    </row>
    <row r="1032" spans="1:6" x14ac:dyDescent="0.2">
      <c r="A1032" s="17" t="s">
        <v>1011</v>
      </c>
      <c r="B1032" s="215">
        <v>9.5299999999999994</v>
      </c>
      <c r="C1032"/>
      <c r="D1032"/>
      <c r="E1032"/>
      <c r="F1032"/>
    </row>
    <row r="1033" spans="1:6" x14ac:dyDescent="0.2">
      <c r="A1033" s="17" t="s">
        <v>1012</v>
      </c>
      <c r="B1033" s="215">
        <v>8.26</v>
      </c>
      <c r="C1033"/>
      <c r="D1033"/>
      <c r="E1033"/>
      <c r="F1033"/>
    </row>
    <row r="1034" spans="1:6" x14ac:dyDescent="0.2">
      <c r="A1034" s="17" t="s">
        <v>1013</v>
      </c>
      <c r="B1034" s="215">
        <v>9.56</v>
      </c>
      <c r="C1034"/>
      <c r="D1034"/>
      <c r="E1034"/>
      <c r="F1034"/>
    </row>
    <row r="1035" spans="1:6" x14ac:dyDescent="0.2">
      <c r="A1035" s="17" t="s">
        <v>1014</v>
      </c>
      <c r="B1035" s="215">
        <v>8.2799999999999994</v>
      </c>
      <c r="C1035"/>
      <c r="D1035"/>
      <c r="E1035"/>
      <c r="F1035"/>
    </row>
    <row r="1036" spans="1:6" x14ac:dyDescent="0.2">
      <c r="A1036" s="17" t="s">
        <v>1015</v>
      </c>
      <c r="B1036" s="215">
        <v>34.58</v>
      </c>
      <c r="C1036"/>
      <c r="D1036"/>
      <c r="E1036"/>
      <c r="F1036"/>
    </row>
    <row r="1037" spans="1:6" x14ac:dyDescent="0.2">
      <c r="A1037" s="17" t="s">
        <v>1016</v>
      </c>
      <c r="B1037" s="215">
        <v>29.96</v>
      </c>
      <c r="C1037"/>
      <c r="D1037"/>
      <c r="E1037"/>
      <c r="F1037"/>
    </row>
    <row r="1038" spans="1:6" x14ac:dyDescent="0.2">
      <c r="A1038" s="17" t="s">
        <v>1017</v>
      </c>
      <c r="B1038" s="215">
        <v>23.92</v>
      </c>
      <c r="C1038"/>
      <c r="D1038"/>
      <c r="E1038"/>
      <c r="F1038"/>
    </row>
    <row r="1039" spans="1:6" x14ac:dyDescent="0.2">
      <c r="A1039" s="17" t="s">
        <v>1018</v>
      </c>
      <c r="B1039" s="215">
        <v>20.73</v>
      </c>
      <c r="C1039"/>
      <c r="D1039"/>
      <c r="E1039"/>
      <c r="F1039"/>
    </row>
    <row r="1040" spans="1:6" x14ac:dyDescent="0.2">
      <c r="A1040" s="17" t="s">
        <v>1019</v>
      </c>
      <c r="B1040" s="215">
        <v>23.92</v>
      </c>
      <c r="C1040"/>
      <c r="D1040"/>
      <c r="E1040"/>
      <c r="F1040"/>
    </row>
    <row r="1041" spans="1:6" x14ac:dyDescent="0.2">
      <c r="A1041" s="17" t="s">
        <v>1020</v>
      </c>
      <c r="B1041" s="215">
        <v>20.73</v>
      </c>
      <c r="C1041"/>
      <c r="D1041"/>
      <c r="E1041"/>
      <c r="F1041"/>
    </row>
    <row r="1042" spans="1:6" x14ac:dyDescent="0.2">
      <c r="A1042" s="17" t="s">
        <v>1021</v>
      </c>
      <c r="B1042" s="215">
        <v>46.89</v>
      </c>
      <c r="C1042"/>
      <c r="D1042"/>
      <c r="E1042"/>
      <c r="F1042"/>
    </row>
    <row r="1043" spans="1:6" x14ac:dyDescent="0.2">
      <c r="A1043" s="17" t="s">
        <v>1022</v>
      </c>
      <c r="B1043" s="215">
        <v>40.630000000000003</v>
      </c>
      <c r="C1043"/>
      <c r="D1043"/>
      <c r="E1043"/>
      <c r="F1043"/>
    </row>
    <row r="1044" spans="1:6" x14ac:dyDescent="0.2">
      <c r="A1044" s="17" t="s">
        <v>1023</v>
      </c>
      <c r="B1044" s="215">
        <v>32.5</v>
      </c>
      <c r="C1044"/>
      <c r="D1044"/>
      <c r="E1044"/>
      <c r="F1044"/>
    </row>
    <row r="1045" spans="1:6" x14ac:dyDescent="0.2">
      <c r="A1045" s="17" t="s">
        <v>1024</v>
      </c>
      <c r="B1045" s="215">
        <v>28.16</v>
      </c>
      <c r="C1045"/>
      <c r="D1045"/>
      <c r="E1045"/>
      <c r="F1045"/>
    </row>
    <row r="1046" spans="1:6" x14ac:dyDescent="0.2">
      <c r="A1046" s="17" t="s">
        <v>1025</v>
      </c>
      <c r="B1046" s="215">
        <v>26</v>
      </c>
      <c r="C1046"/>
      <c r="D1046"/>
      <c r="E1046"/>
      <c r="F1046"/>
    </row>
    <row r="1047" spans="1:6" x14ac:dyDescent="0.2">
      <c r="A1047" s="17" t="s">
        <v>1026</v>
      </c>
      <c r="B1047" s="215">
        <v>22.53</v>
      </c>
      <c r="C1047"/>
      <c r="D1047"/>
      <c r="E1047"/>
      <c r="F1047"/>
    </row>
    <row r="1048" spans="1:6" x14ac:dyDescent="0.2">
      <c r="A1048" s="17" t="s">
        <v>1027</v>
      </c>
      <c r="B1048" s="215">
        <v>117.34</v>
      </c>
      <c r="C1048"/>
      <c r="D1048"/>
      <c r="E1048"/>
      <c r="F1048"/>
    </row>
    <row r="1049" spans="1:6" x14ac:dyDescent="0.2">
      <c r="A1049" s="17" t="s">
        <v>1028</v>
      </c>
      <c r="B1049" s="215">
        <v>101.67</v>
      </c>
      <c r="C1049"/>
      <c r="D1049"/>
      <c r="E1049"/>
      <c r="F1049"/>
    </row>
    <row r="1050" spans="1:6" x14ac:dyDescent="0.2">
      <c r="A1050" s="17" t="s">
        <v>1029</v>
      </c>
      <c r="B1050" s="215">
        <v>81.3</v>
      </c>
      <c r="C1050"/>
      <c r="D1050"/>
      <c r="E1050"/>
      <c r="F1050"/>
    </row>
    <row r="1051" spans="1:6" x14ac:dyDescent="0.2">
      <c r="A1051" s="17" t="s">
        <v>1030</v>
      </c>
      <c r="B1051" s="215">
        <v>70.45</v>
      </c>
      <c r="C1051"/>
      <c r="D1051"/>
      <c r="E1051"/>
      <c r="F1051"/>
    </row>
    <row r="1052" spans="1:6" x14ac:dyDescent="0.2">
      <c r="A1052" s="17" t="s">
        <v>1031</v>
      </c>
      <c r="B1052" s="215">
        <v>65.040000000000006</v>
      </c>
      <c r="C1052"/>
      <c r="D1052"/>
      <c r="E1052"/>
      <c r="F1052"/>
    </row>
    <row r="1053" spans="1:6" x14ac:dyDescent="0.2">
      <c r="A1053" s="17" t="s">
        <v>1032</v>
      </c>
      <c r="B1053" s="215">
        <v>56.35</v>
      </c>
      <c r="C1053"/>
      <c r="D1053"/>
      <c r="E1053"/>
      <c r="F1053"/>
    </row>
    <row r="1054" spans="1:6" x14ac:dyDescent="0.2">
      <c r="A1054" s="17" t="s">
        <v>1033</v>
      </c>
      <c r="B1054" s="215">
        <v>9.1</v>
      </c>
      <c r="C1054"/>
      <c r="D1054"/>
      <c r="E1054"/>
      <c r="F1054"/>
    </row>
    <row r="1055" spans="1:6" x14ac:dyDescent="0.2">
      <c r="A1055" s="17" t="s">
        <v>1034</v>
      </c>
      <c r="B1055" s="215">
        <v>7.88</v>
      </c>
      <c r="C1055"/>
      <c r="D1055"/>
      <c r="E1055"/>
      <c r="F1055"/>
    </row>
    <row r="1056" spans="1:6" x14ac:dyDescent="0.2">
      <c r="A1056" s="17" t="s">
        <v>1035</v>
      </c>
      <c r="B1056" s="215">
        <v>4.99</v>
      </c>
      <c r="C1056"/>
      <c r="D1056"/>
      <c r="E1056"/>
      <c r="F1056"/>
    </row>
    <row r="1057" spans="1:6" x14ac:dyDescent="0.2">
      <c r="A1057" s="17" t="s">
        <v>1036</v>
      </c>
      <c r="B1057" s="215">
        <v>4.33</v>
      </c>
      <c r="C1057"/>
      <c r="D1057"/>
      <c r="E1057"/>
      <c r="F1057"/>
    </row>
    <row r="1058" spans="1:6" x14ac:dyDescent="0.2">
      <c r="A1058" s="17" t="s">
        <v>1037</v>
      </c>
      <c r="B1058" s="215">
        <v>2.5099999999999998</v>
      </c>
      <c r="C1058"/>
      <c r="D1058"/>
      <c r="E1058"/>
      <c r="F1058"/>
    </row>
    <row r="1059" spans="1:6" x14ac:dyDescent="0.2">
      <c r="A1059" s="17" t="s">
        <v>1038</v>
      </c>
      <c r="B1059" s="215">
        <v>2.17</v>
      </c>
      <c r="C1059"/>
      <c r="D1059"/>
      <c r="E1059"/>
      <c r="F1059"/>
    </row>
    <row r="1060" spans="1:6" x14ac:dyDescent="0.2">
      <c r="A1060" s="17" t="s">
        <v>1039</v>
      </c>
      <c r="B1060" s="215">
        <v>22.82</v>
      </c>
      <c r="C1060"/>
      <c r="D1060"/>
      <c r="E1060"/>
      <c r="F1060"/>
    </row>
    <row r="1061" spans="1:6" x14ac:dyDescent="0.2">
      <c r="A1061" s="17" t="s">
        <v>1040</v>
      </c>
      <c r="B1061" s="215">
        <v>19.77</v>
      </c>
      <c r="C1061"/>
      <c r="D1061"/>
      <c r="E1061"/>
      <c r="F1061"/>
    </row>
    <row r="1062" spans="1:6" x14ac:dyDescent="0.2">
      <c r="A1062" s="17" t="s">
        <v>1041</v>
      </c>
      <c r="B1062" s="215">
        <v>15.25</v>
      </c>
      <c r="C1062"/>
      <c r="D1062"/>
      <c r="E1062"/>
      <c r="F1062"/>
    </row>
    <row r="1063" spans="1:6" x14ac:dyDescent="0.2">
      <c r="A1063" s="17" t="s">
        <v>1042</v>
      </c>
      <c r="B1063" s="215">
        <v>13.21</v>
      </c>
      <c r="C1063"/>
      <c r="D1063"/>
      <c r="E1063"/>
      <c r="F1063"/>
    </row>
    <row r="1064" spans="1:6" x14ac:dyDescent="0.2">
      <c r="A1064" s="17" t="s">
        <v>1043</v>
      </c>
      <c r="B1064" s="215">
        <v>18.260000000000002</v>
      </c>
      <c r="C1064"/>
      <c r="D1064"/>
      <c r="E1064"/>
      <c r="F1064"/>
    </row>
    <row r="1065" spans="1:6" x14ac:dyDescent="0.2">
      <c r="A1065" s="17" t="s">
        <v>1044</v>
      </c>
      <c r="B1065" s="215">
        <v>15.82</v>
      </c>
      <c r="C1065"/>
      <c r="D1065"/>
      <c r="E1065"/>
      <c r="F1065"/>
    </row>
    <row r="1066" spans="1:6" x14ac:dyDescent="0.2">
      <c r="A1066" s="17" t="s">
        <v>1045</v>
      </c>
      <c r="B1066" s="215">
        <v>11.18</v>
      </c>
      <c r="C1066"/>
      <c r="D1066"/>
      <c r="E1066"/>
      <c r="F1066"/>
    </row>
    <row r="1067" spans="1:6" x14ac:dyDescent="0.2">
      <c r="A1067" s="17" t="s">
        <v>1046</v>
      </c>
      <c r="B1067" s="215">
        <v>9.68</v>
      </c>
      <c r="C1067"/>
      <c r="D1067"/>
      <c r="E1067"/>
      <c r="F1067"/>
    </row>
    <row r="1068" spans="1:6" x14ac:dyDescent="0.2">
      <c r="A1068" s="17" t="s">
        <v>1047</v>
      </c>
      <c r="B1068" s="215">
        <v>5.34</v>
      </c>
      <c r="C1068"/>
      <c r="D1068"/>
      <c r="E1068"/>
      <c r="F1068"/>
    </row>
    <row r="1069" spans="1:6" x14ac:dyDescent="0.2">
      <c r="A1069" s="17" t="s">
        <v>1048</v>
      </c>
      <c r="B1069" s="215">
        <v>4.63</v>
      </c>
      <c r="C1069"/>
      <c r="D1069"/>
      <c r="E1069"/>
      <c r="F1069"/>
    </row>
    <row r="1070" spans="1:6" x14ac:dyDescent="0.2">
      <c r="A1070" s="17" t="s">
        <v>1049</v>
      </c>
      <c r="B1070" s="215">
        <v>2.77</v>
      </c>
      <c r="C1070"/>
      <c r="D1070"/>
      <c r="E1070"/>
      <c r="F1070"/>
    </row>
    <row r="1071" spans="1:6" x14ac:dyDescent="0.2">
      <c r="A1071" s="17" t="s">
        <v>1050</v>
      </c>
      <c r="B1071" s="215">
        <v>2.4</v>
      </c>
      <c r="C1071"/>
      <c r="D1071"/>
      <c r="E1071"/>
      <c r="F1071"/>
    </row>
    <row r="1072" spans="1:6" x14ac:dyDescent="0.2">
      <c r="A1072" s="17" t="s">
        <v>1051</v>
      </c>
      <c r="B1072" s="215">
        <v>2.97</v>
      </c>
      <c r="C1072"/>
      <c r="D1072"/>
      <c r="E1072"/>
      <c r="F1072"/>
    </row>
    <row r="1073" spans="1:6" x14ac:dyDescent="0.2">
      <c r="A1073" s="17" t="s">
        <v>1052</v>
      </c>
      <c r="B1073" s="215">
        <v>2.57</v>
      </c>
      <c r="C1073"/>
      <c r="D1073"/>
      <c r="E1073"/>
      <c r="F1073"/>
    </row>
    <row r="1074" spans="1:6" x14ac:dyDescent="0.2">
      <c r="A1074" s="17" t="s">
        <v>1053</v>
      </c>
      <c r="B1074" s="215">
        <v>1.47</v>
      </c>
      <c r="C1074"/>
      <c r="D1074"/>
      <c r="E1074"/>
      <c r="F1074"/>
    </row>
    <row r="1075" spans="1:6" x14ac:dyDescent="0.2">
      <c r="A1075" s="17" t="s">
        <v>1054</v>
      </c>
      <c r="B1075" s="215">
        <v>1.27</v>
      </c>
      <c r="C1075"/>
      <c r="D1075"/>
      <c r="E1075"/>
      <c r="F1075"/>
    </row>
    <row r="1076" spans="1:6" x14ac:dyDescent="0.2">
      <c r="A1076" s="17" t="s">
        <v>1055</v>
      </c>
      <c r="B1076" s="215">
        <v>4.99</v>
      </c>
      <c r="C1076"/>
      <c r="D1076"/>
      <c r="E1076"/>
      <c r="F1076"/>
    </row>
    <row r="1077" spans="1:6" x14ac:dyDescent="0.2">
      <c r="A1077" s="17" t="s">
        <v>1056</v>
      </c>
      <c r="B1077" s="215">
        <v>4.33</v>
      </c>
      <c r="C1077"/>
      <c r="D1077"/>
      <c r="E1077"/>
      <c r="F1077"/>
    </row>
    <row r="1078" spans="1:6" x14ac:dyDescent="0.2">
      <c r="A1078" s="17" t="s">
        <v>1057</v>
      </c>
      <c r="B1078" s="215">
        <v>2.5099999999999998</v>
      </c>
      <c r="C1078"/>
      <c r="D1078"/>
      <c r="E1078"/>
      <c r="F1078"/>
    </row>
    <row r="1079" spans="1:6" x14ac:dyDescent="0.2">
      <c r="A1079" s="17" t="s">
        <v>1058</v>
      </c>
      <c r="B1079" s="215">
        <v>2.17</v>
      </c>
      <c r="C1079"/>
      <c r="D1079"/>
      <c r="E1079"/>
      <c r="F1079"/>
    </row>
    <row r="1080" spans="1:6" x14ac:dyDescent="0.2">
      <c r="A1080" s="17" t="s">
        <v>1059</v>
      </c>
      <c r="B1080" s="215">
        <v>8.43</v>
      </c>
      <c r="C1080"/>
      <c r="D1080"/>
      <c r="E1080"/>
      <c r="F1080"/>
    </row>
    <row r="1081" spans="1:6" x14ac:dyDescent="0.2">
      <c r="A1081" s="17" t="s">
        <v>1060</v>
      </c>
      <c r="B1081" s="215">
        <v>7.31</v>
      </c>
      <c r="C1081"/>
      <c r="D1081"/>
      <c r="E1081"/>
      <c r="F1081"/>
    </row>
    <row r="1082" spans="1:6" x14ac:dyDescent="0.2">
      <c r="A1082" s="17" t="s">
        <v>1061</v>
      </c>
      <c r="B1082" s="215">
        <v>9.8800000000000008</v>
      </c>
      <c r="C1082"/>
      <c r="D1082"/>
      <c r="E1082"/>
      <c r="F1082"/>
    </row>
    <row r="1083" spans="1:6" x14ac:dyDescent="0.2">
      <c r="A1083" s="17" t="s">
        <v>1062</v>
      </c>
      <c r="B1083" s="215">
        <v>8.56</v>
      </c>
      <c r="C1083"/>
      <c r="D1083"/>
      <c r="E1083"/>
      <c r="F1083"/>
    </row>
    <row r="1084" spans="1:6" x14ac:dyDescent="0.2">
      <c r="A1084" s="17" t="s">
        <v>1063</v>
      </c>
      <c r="B1084" s="215">
        <v>4.91</v>
      </c>
      <c r="C1084"/>
      <c r="D1084"/>
      <c r="E1084"/>
      <c r="F1084"/>
    </row>
    <row r="1085" spans="1:6" x14ac:dyDescent="0.2">
      <c r="A1085" s="17" t="s">
        <v>1064</v>
      </c>
      <c r="B1085" s="215">
        <v>4.25</v>
      </c>
      <c r="C1085"/>
      <c r="D1085"/>
      <c r="E1085"/>
      <c r="F1085"/>
    </row>
    <row r="1086" spans="1:6" x14ac:dyDescent="0.2">
      <c r="A1086" s="17" t="s">
        <v>1065</v>
      </c>
      <c r="B1086" s="215">
        <v>5.34</v>
      </c>
      <c r="C1086"/>
      <c r="D1086"/>
      <c r="E1086"/>
      <c r="F1086"/>
    </row>
    <row r="1087" spans="1:6" x14ac:dyDescent="0.2">
      <c r="A1087" s="17" t="s">
        <v>1066</v>
      </c>
      <c r="B1087" s="215">
        <v>4.63</v>
      </c>
      <c r="C1087"/>
      <c r="D1087"/>
      <c r="E1087"/>
      <c r="F1087"/>
    </row>
    <row r="1088" spans="1:6" x14ac:dyDescent="0.2">
      <c r="A1088" s="17" t="s">
        <v>1067</v>
      </c>
      <c r="B1088" s="215">
        <v>2.77</v>
      </c>
      <c r="C1088"/>
      <c r="D1088"/>
      <c r="E1088"/>
      <c r="F1088"/>
    </row>
    <row r="1089" spans="1:6" x14ac:dyDescent="0.2">
      <c r="A1089" s="17" t="s">
        <v>1068</v>
      </c>
      <c r="B1089" s="215">
        <v>2.4</v>
      </c>
      <c r="C1089"/>
      <c r="D1089"/>
      <c r="E1089"/>
      <c r="F1089"/>
    </row>
    <row r="1090" spans="1:6" x14ac:dyDescent="0.2">
      <c r="A1090" s="17" t="s">
        <v>1069</v>
      </c>
      <c r="B1090" s="215">
        <v>2.97</v>
      </c>
      <c r="C1090"/>
      <c r="D1090"/>
      <c r="E1090"/>
      <c r="F1090"/>
    </row>
    <row r="1091" spans="1:6" x14ac:dyDescent="0.2">
      <c r="A1091" s="17" t="s">
        <v>1070</v>
      </c>
      <c r="B1091" s="215">
        <v>2.57</v>
      </c>
      <c r="C1091"/>
      <c r="D1091"/>
      <c r="E1091"/>
      <c r="F1091"/>
    </row>
    <row r="1092" spans="1:6" x14ac:dyDescent="0.2">
      <c r="A1092" s="17" t="s">
        <v>1071</v>
      </c>
      <c r="B1092" s="215">
        <v>1.47</v>
      </c>
      <c r="C1092"/>
      <c r="D1092"/>
      <c r="E1092"/>
      <c r="F1092"/>
    </row>
    <row r="1093" spans="1:6" x14ac:dyDescent="0.2">
      <c r="A1093" s="17" t="s">
        <v>1072</v>
      </c>
      <c r="B1093" s="215">
        <v>1.27</v>
      </c>
      <c r="C1093"/>
      <c r="D1093"/>
      <c r="E1093"/>
      <c r="F1093"/>
    </row>
    <row r="1094" spans="1:6" x14ac:dyDescent="0.2">
      <c r="A1094" s="17" t="s">
        <v>1073</v>
      </c>
      <c r="B1094" s="215">
        <v>4.99</v>
      </c>
      <c r="C1094"/>
      <c r="D1094"/>
      <c r="E1094"/>
      <c r="F1094"/>
    </row>
    <row r="1095" spans="1:6" x14ac:dyDescent="0.2">
      <c r="A1095" s="17" t="s">
        <v>1074</v>
      </c>
      <c r="B1095" s="215">
        <v>4.33</v>
      </c>
      <c r="C1095"/>
      <c r="D1095"/>
      <c r="E1095"/>
      <c r="F1095"/>
    </row>
    <row r="1096" spans="1:6" x14ac:dyDescent="0.2">
      <c r="A1096" s="17" t="s">
        <v>1075</v>
      </c>
      <c r="B1096" s="215">
        <v>4.5</v>
      </c>
      <c r="C1096"/>
      <c r="D1096"/>
      <c r="E1096"/>
      <c r="F1096"/>
    </row>
    <row r="1097" spans="1:6" x14ac:dyDescent="0.2">
      <c r="A1097" s="17" t="s">
        <v>1076</v>
      </c>
      <c r="B1097" s="215">
        <v>3.9</v>
      </c>
      <c r="C1097"/>
      <c r="D1097"/>
      <c r="E1097"/>
      <c r="F1097"/>
    </row>
    <row r="1098" spans="1:6" x14ac:dyDescent="0.2">
      <c r="A1098" s="17" t="s">
        <v>1077</v>
      </c>
      <c r="B1098" s="215">
        <v>12.77</v>
      </c>
      <c r="C1098"/>
      <c r="D1098"/>
      <c r="E1098"/>
      <c r="F1098"/>
    </row>
    <row r="1099" spans="1:6" x14ac:dyDescent="0.2">
      <c r="A1099" s="17" t="s">
        <v>1078</v>
      </c>
      <c r="B1099" s="215">
        <v>11.06</v>
      </c>
      <c r="C1099"/>
      <c r="D1099"/>
      <c r="E1099"/>
      <c r="F1099"/>
    </row>
    <row r="1100" spans="1:6" x14ac:dyDescent="0.2">
      <c r="A1100" s="17" t="s">
        <v>1079</v>
      </c>
      <c r="B1100" s="215">
        <v>11.47</v>
      </c>
      <c r="C1100"/>
      <c r="D1100"/>
      <c r="E1100"/>
      <c r="F1100"/>
    </row>
    <row r="1101" spans="1:6" x14ac:dyDescent="0.2">
      <c r="A1101" s="17" t="s">
        <v>1080</v>
      </c>
      <c r="B1101" s="215">
        <v>9.93</v>
      </c>
      <c r="C1101"/>
      <c r="D1101"/>
      <c r="E1101"/>
      <c r="F1101"/>
    </row>
    <row r="1102" spans="1:6" x14ac:dyDescent="0.2">
      <c r="A1102" s="17" t="s">
        <v>1081</v>
      </c>
      <c r="B1102" s="215">
        <v>12.77</v>
      </c>
      <c r="C1102"/>
      <c r="D1102"/>
      <c r="E1102"/>
      <c r="F1102"/>
    </row>
    <row r="1103" spans="1:6" x14ac:dyDescent="0.2">
      <c r="A1103" s="17" t="s">
        <v>1082</v>
      </c>
      <c r="B1103" s="215">
        <v>11.06</v>
      </c>
      <c r="C1103"/>
      <c r="D1103"/>
      <c r="E1103"/>
      <c r="F1103"/>
    </row>
    <row r="1104" spans="1:6" x14ac:dyDescent="0.2">
      <c r="A1104" s="17" t="s">
        <v>1083</v>
      </c>
      <c r="B1104" s="215">
        <v>5.31</v>
      </c>
      <c r="C1104"/>
      <c r="D1104"/>
      <c r="E1104"/>
      <c r="F1104"/>
    </row>
    <row r="1105" spans="1:6" x14ac:dyDescent="0.2">
      <c r="A1105" s="17" t="s">
        <v>1084</v>
      </c>
      <c r="B1105" s="215">
        <v>4.5999999999999996</v>
      </c>
      <c r="C1105"/>
      <c r="D1105"/>
      <c r="E1105"/>
      <c r="F1105"/>
    </row>
    <row r="1106" spans="1:6" x14ac:dyDescent="0.2">
      <c r="A1106" s="17" t="s">
        <v>1085</v>
      </c>
      <c r="B1106" s="215">
        <v>4.82</v>
      </c>
      <c r="C1106"/>
      <c r="D1106"/>
      <c r="E1106"/>
      <c r="F1106"/>
    </row>
    <row r="1107" spans="1:6" x14ac:dyDescent="0.2">
      <c r="A1107" s="17" t="s">
        <v>1086</v>
      </c>
      <c r="B1107" s="215">
        <v>4.18</v>
      </c>
      <c r="C1107"/>
      <c r="D1107"/>
      <c r="E1107"/>
      <c r="F1107"/>
    </row>
    <row r="1108" spans="1:6" x14ac:dyDescent="0.2">
      <c r="A1108" s="17" t="s">
        <v>1087</v>
      </c>
      <c r="B1108" s="215">
        <v>2.97</v>
      </c>
      <c r="C1108"/>
      <c r="D1108"/>
      <c r="E1108"/>
      <c r="F1108"/>
    </row>
    <row r="1109" spans="1:6" x14ac:dyDescent="0.2">
      <c r="A1109" s="17" t="s">
        <v>1088</v>
      </c>
      <c r="B1109" s="215">
        <v>2.57</v>
      </c>
      <c r="C1109"/>
      <c r="D1109"/>
      <c r="E1109"/>
      <c r="F1109"/>
    </row>
    <row r="1110" spans="1:6" x14ac:dyDescent="0.2">
      <c r="A1110" s="17" t="s">
        <v>1089</v>
      </c>
      <c r="B1110" s="215">
        <v>1.47</v>
      </c>
      <c r="C1110"/>
      <c r="D1110"/>
      <c r="E1110"/>
      <c r="F1110"/>
    </row>
    <row r="1111" spans="1:6" x14ac:dyDescent="0.2">
      <c r="A1111" s="17" t="s">
        <v>1090</v>
      </c>
      <c r="B1111" s="215">
        <v>1.27</v>
      </c>
      <c r="C1111"/>
      <c r="D1111"/>
      <c r="E1111"/>
      <c r="F1111"/>
    </row>
    <row r="1112" spans="1:6" x14ac:dyDescent="0.2">
      <c r="A1112" s="17" t="s">
        <v>1091</v>
      </c>
      <c r="B1112" s="215">
        <v>9.1</v>
      </c>
      <c r="C1112"/>
      <c r="D1112"/>
      <c r="E1112"/>
      <c r="F1112"/>
    </row>
    <row r="1113" spans="1:6" x14ac:dyDescent="0.2">
      <c r="A1113" s="17" t="s">
        <v>1092</v>
      </c>
      <c r="B1113" s="215">
        <v>7.88</v>
      </c>
      <c r="C1113"/>
      <c r="D1113"/>
      <c r="E1113"/>
      <c r="F1113"/>
    </row>
    <row r="1114" spans="1:6" x14ac:dyDescent="0.2">
      <c r="A1114" s="17" t="s">
        <v>1093</v>
      </c>
      <c r="B1114" s="215">
        <v>8.43</v>
      </c>
      <c r="C1114"/>
      <c r="D1114"/>
      <c r="E1114"/>
      <c r="F1114"/>
    </row>
    <row r="1115" spans="1:6" x14ac:dyDescent="0.2">
      <c r="A1115" s="17" t="s">
        <v>1094</v>
      </c>
      <c r="B1115" s="215">
        <v>7.31</v>
      </c>
      <c r="C1115"/>
      <c r="D1115"/>
      <c r="E1115"/>
      <c r="F1115"/>
    </row>
    <row r="1116" spans="1:6" x14ac:dyDescent="0.2">
      <c r="A1116" s="17" t="s">
        <v>1095</v>
      </c>
      <c r="B1116" s="215">
        <v>4.99</v>
      </c>
      <c r="C1116"/>
      <c r="D1116"/>
      <c r="E1116"/>
      <c r="F1116"/>
    </row>
    <row r="1117" spans="1:6" x14ac:dyDescent="0.2">
      <c r="A1117" s="17" t="s">
        <v>1096</v>
      </c>
      <c r="B1117" s="215">
        <v>4.33</v>
      </c>
      <c r="C1117"/>
      <c r="D1117"/>
      <c r="E1117"/>
      <c r="F1117"/>
    </row>
    <row r="1118" spans="1:6" x14ac:dyDescent="0.2">
      <c r="A1118" s="17" t="s">
        <v>1097</v>
      </c>
      <c r="B1118" s="215">
        <v>8.43</v>
      </c>
      <c r="C1118"/>
      <c r="D1118"/>
      <c r="E1118"/>
      <c r="F1118"/>
    </row>
    <row r="1119" spans="1:6" x14ac:dyDescent="0.2">
      <c r="A1119" s="17" t="s">
        <v>1098</v>
      </c>
      <c r="B1119" s="215">
        <v>7.31</v>
      </c>
      <c r="C1119"/>
      <c r="D1119"/>
      <c r="E1119"/>
      <c r="F1119"/>
    </row>
    <row r="1120" spans="1:6" x14ac:dyDescent="0.2">
      <c r="A1120" s="17" t="s">
        <v>1099</v>
      </c>
      <c r="B1120" s="215">
        <v>27.33</v>
      </c>
      <c r="C1120"/>
      <c r="D1120"/>
      <c r="E1120"/>
      <c r="F1120"/>
    </row>
    <row r="1121" spans="1:6" x14ac:dyDescent="0.2">
      <c r="A1121" s="17" t="s">
        <v>1100</v>
      </c>
      <c r="B1121" s="215">
        <v>23.68</v>
      </c>
      <c r="C1121"/>
      <c r="D1121"/>
      <c r="E1121"/>
      <c r="F1121"/>
    </row>
    <row r="1122" spans="1:6" x14ac:dyDescent="0.2">
      <c r="A1122" s="17" t="s">
        <v>1101</v>
      </c>
      <c r="B1122" s="215">
        <v>22.82</v>
      </c>
      <c r="C1122"/>
      <c r="D1122"/>
      <c r="E1122"/>
      <c r="F1122"/>
    </row>
    <row r="1123" spans="1:6" x14ac:dyDescent="0.2">
      <c r="A1123" s="17" t="s">
        <v>1102</v>
      </c>
      <c r="B1123" s="215">
        <v>19.77</v>
      </c>
      <c r="C1123"/>
      <c r="D1123"/>
      <c r="E1123"/>
      <c r="F1123"/>
    </row>
    <row r="1124" spans="1:6" x14ac:dyDescent="0.2">
      <c r="A1124" s="17" t="s">
        <v>1103</v>
      </c>
      <c r="B1124" s="215">
        <v>1.5</v>
      </c>
      <c r="C1124"/>
      <c r="D1124"/>
      <c r="E1124"/>
      <c r="F1124"/>
    </row>
    <row r="1125" spans="1:6" x14ac:dyDescent="0.2">
      <c r="A1125" s="17" t="s">
        <v>1104</v>
      </c>
      <c r="B1125" s="215">
        <v>1.3</v>
      </c>
      <c r="C1125"/>
      <c r="D1125"/>
      <c r="E1125"/>
      <c r="F1125"/>
    </row>
    <row r="1126" spans="1:6" x14ac:dyDescent="0.2">
      <c r="A1126" s="17" t="s">
        <v>1105</v>
      </c>
      <c r="B1126" s="215">
        <v>0.95</v>
      </c>
      <c r="C1126"/>
      <c r="D1126"/>
      <c r="E1126"/>
      <c r="F1126"/>
    </row>
    <row r="1127" spans="1:6" x14ac:dyDescent="0.2">
      <c r="A1127" s="17" t="s">
        <v>1106</v>
      </c>
      <c r="B1127" s="215">
        <v>0.82</v>
      </c>
      <c r="C1127"/>
      <c r="D1127"/>
      <c r="E1127"/>
      <c r="F1127"/>
    </row>
    <row r="1128" spans="1:6" x14ac:dyDescent="0.2">
      <c r="A1128" s="17" t="s">
        <v>1107</v>
      </c>
      <c r="B1128" s="215">
        <v>8.2899999999999991</v>
      </c>
      <c r="C1128"/>
      <c r="D1128"/>
      <c r="E1128"/>
      <c r="F1128"/>
    </row>
    <row r="1129" spans="1:6" x14ac:dyDescent="0.2">
      <c r="A1129" s="17" t="s">
        <v>1108</v>
      </c>
      <c r="B1129" s="215">
        <v>7.18</v>
      </c>
      <c r="C1129"/>
      <c r="D1129"/>
      <c r="E1129"/>
      <c r="F1129"/>
    </row>
    <row r="1130" spans="1:6" x14ac:dyDescent="0.2">
      <c r="A1130" s="17" t="s">
        <v>1109</v>
      </c>
      <c r="B1130" s="215">
        <v>6.01</v>
      </c>
      <c r="C1130"/>
      <c r="D1130"/>
      <c r="E1130"/>
      <c r="F1130"/>
    </row>
    <row r="1131" spans="1:6" x14ac:dyDescent="0.2">
      <c r="A1131" s="17" t="s">
        <v>1110</v>
      </c>
      <c r="B1131" s="215">
        <v>5.2</v>
      </c>
      <c r="C1131"/>
      <c r="D1131"/>
      <c r="E1131"/>
      <c r="F1131"/>
    </row>
    <row r="1132" spans="1:6" x14ac:dyDescent="0.2">
      <c r="A1132" s="17" t="s">
        <v>1111</v>
      </c>
      <c r="B1132" s="215">
        <v>2.97</v>
      </c>
      <c r="C1132"/>
      <c r="D1132"/>
      <c r="E1132"/>
      <c r="F1132"/>
    </row>
    <row r="1133" spans="1:6" x14ac:dyDescent="0.2">
      <c r="A1133" s="17" t="s">
        <v>1112</v>
      </c>
      <c r="B1133" s="215">
        <v>2.57</v>
      </c>
      <c r="C1133"/>
      <c r="D1133"/>
      <c r="E1133"/>
      <c r="F1133"/>
    </row>
    <row r="1134" spans="1:6" x14ac:dyDescent="0.2">
      <c r="A1134" s="17" t="s">
        <v>1113</v>
      </c>
      <c r="B1134" s="215">
        <v>15.25</v>
      </c>
      <c r="C1134"/>
      <c r="D1134"/>
      <c r="E1134"/>
      <c r="F1134"/>
    </row>
    <row r="1135" spans="1:6" x14ac:dyDescent="0.2">
      <c r="A1135" s="17" t="s">
        <v>1114</v>
      </c>
      <c r="B1135" s="215">
        <v>13.21</v>
      </c>
      <c r="C1135"/>
      <c r="D1135"/>
      <c r="E1135"/>
      <c r="F1135"/>
    </row>
    <row r="1136" spans="1:6" x14ac:dyDescent="0.2">
      <c r="A1136" s="17" t="s">
        <v>1115</v>
      </c>
      <c r="B1136" s="215">
        <v>9.1</v>
      </c>
      <c r="C1136"/>
      <c r="D1136"/>
      <c r="E1136"/>
      <c r="F1136"/>
    </row>
    <row r="1137" spans="1:6" x14ac:dyDescent="0.2">
      <c r="A1137" s="17" t="s">
        <v>1116</v>
      </c>
      <c r="B1137" s="215">
        <v>7.88</v>
      </c>
      <c r="C1137"/>
      <c r="D1137"/>
      <c r="E1137"/>
      <c r="F1137"/>
    </row>
    <row r="1138" spans="1:6" x14ac:dyDescent="0.2">
      <c r="A1138" s="17" t="s">
        <v>1117</v>
      </c>
      <c r="B1138" s="215">
        <v>8.43</v>
      </c>
      <c r="C1138"/>
      <c r="D1138"/>
      <c r="E1138"/>
      <c r="F1138"/>
    </row>
    <row r="1139" spans="1:6" x14ac:dyDescent="0.2">
      <c r="A1139" s="17" t="s">
        <v>1118</v>
      </c>
      <c r="B1139" s="215">
        <v>7.31</v>
      </c>
      <c r="C1139"/>
      <c r="D1139"/>
      <c r="E1139"/>
      <c r="F1139"/>
    </row>
    <row r="1140" spans="1:6" x14ac:dyDescent="0.2">
      <c r="A1140" s="17" t="s">
        <v>1119</v>
      </c>
      <c r="B1140" s="215">
        <v>15.25</v>
      </c>
      <c r="C1140"/>
      <c r="D1140"/>
      <c r="E1140"/>
      <c r="F1140"/>
    </row>
    <row r="1141" spans="1:6" x14ac:dyDescent="0.2">
      <c r="A1141" s="17" t="s">
        <v>1120</v>
      </c>
      <c r="B1141" s="215">
        <v>13.21</v>
      </c>
      <c r="C1141"/>
      <c r="D1141"/>
      <c r="E1141"/>
      <c r="F1141"/>
    </row>
    <row r="1142" spans="1:6" x14ac:dyDescent="0.2">
      <c r="A1142" s="17" t="s">
        <v>1121</v>
      </c>
      <c r="B1142" s="215">
        <v>27.33</v>
      </c>
      <c r="C1142"/>
      <c r="D1142"/>
      <c r="E1142"/>
      <c r="F1142"/>
    </row>
    <row r="1143" spans="1:6" x14ac:dyDescent="0.2">
      <c r="A1143" s="17" t="s">
        <v>1122</v>
      </c>
      <c r="B1143" s="215">
        <v>23.68</v>
      </c>
      <c r="C1143"/>
      <c r="D1143"/>
      <c r="E1143"/>
      <c r="F1143"/>
    </row>
    <row r="1144" spans="1:6" x14ac:dyDescent="0.2">
      <c r="A1144" s="17" t="s">
        <v>1123</v>
      </c>
      <c r="B1144" s="215">
        <v>22.82</v>
      </c>
      <c r="C1144"/>
      <c r="D1144"/>
      <c r="E1144"/>
      <c r="F1144"/>
    </row>
    <row r="1145" spans="1:6" x14ac:dyDescent="0.2">
      <c r="A1145" s="17" t="s">
        <v>1124</v>
      </c>
      <c r="B1145" s="215">
        <v>19.77</v>
      </c>
      <c r="C1145"/>
      <c r="D1145"/>
      <c r="E1145"/>
      <c r="F1145"/>
    </row>
    <row r="1146" spans="1:6" x14ac:dyDescent="0.2">
      <c r="A1146" s="17" t="s">
        <v>1125</v>
      </c>
      <c r="B1146" s="215">
        <v>16.64</v>
      </c>
      <c r="C1146"/>
      <c r="D1146"/>
      <c r="E1146"/>
      <c r="F1146"/>
    </row>
    <row r="1147" spans="1:6" x14ac:dyDescent="0.2">
      <c r="A1147" s="17" t="s">
        <v>1126</v>
      </c>
      <c r="B1147" s="215">
        <v>14.42</v>
      </c>
      <c r="C1147"/>
      <c r="D1147"/>
      <c r="E1147"/>
      <c r="F1147"/>
    </row>
    <row r="1148" spans="1:6" x14ac:dyDescent="0.2">
      <c r="A1148" s="17" t="s">
        <v>1127</v>
      </c>
      <c r="B1148" s="215">
        <v>11.18</v>
      </c>
      <c r="C1148"/>
      <c r="D1148"/>
      <c r="E1148"/>
      <c r="F1148"/>
    </row>
    <row r="1149" spans="1:6" x14ac:dyDescent="0.2">
      <c r="A1149" s="17" t="s">
        <v>1128</v>
      </c>
      <c r="B1149" s="215">
        <v>9.68</v>
      </c>
      <c r="C1149"/>
      <c r="D1149"/>
      <c r="E1149"/>
      <c r="F1149"/>
    </row>
    <row r="1150" spans="1:6" x14ac:dyDescent="0.2">
      <c r="A1150" s="17" t="s">
        <v>1129</v>
      </c>
      <c r="B1150" s="215">
        <v>8.43</v>
      </c>
      <c r="C1150"/>
      <c r="D1150"/>
      <c r="E1150"/>
      <c r="F1150"/>
    </row>
    <row r="1151" spans="1:6" x14ac:dyDescent="0.2">
      <c r="A1151" s="17" t="s">
        <v>1130</v>
      </c>
      <c r="B1151" s="215">
        <v>7.31</v>
      </c>
      <c r="C1151"/>
      <c r="D1151"/>
      <c r="E1151"/>
      <c r="F1151"/>
    </row>
    <row r="1152" spans="1:6" x14ac:dyDescent="0.2">
      <c r="A1152" s="17" t="s">
        <v>1131</v>
      </c>
      <c r="B1152" s="215">
        <v>1.47</v>
      </c>
      <c r="C1152"/>
      <c r="D1152"/>
      <c r="E1152"/>
      <c r="F1152"/>
    </row>
    <row r="1153" spans="1:6" x14ac:dyDescent="0.2">
      <c r="A1153" s="17" t="s">
        <v>1132</v>
      </c>
      <c r="B1153" s="215">
        <v>1.27</v>
      </c>
      <c r="C1153"/>
      <c r="D1153"/>
      <c r="E1153"/>
      <c r="F1153"/>
    </row>
    <row r="1154" spans="1:6" x14ac:dyDescent="0.2">
      <c r="A1154" s="17" t="s">
        <v>1133</v>
      </c>
      <c r="B1154" s="215">
        <v>0.95</v>
      </c>
      <c r="C1154"/>
      <c r="D1154"/>
      <c r="E1154"/>
      <c r="F1154"/>
    </row>
    <row r="1155" spans="1:6" x14ac:dyDescent="0.2">
      <c r="A1155" s="17" t="s">
        <v>1134</v>
      </c>
      <c r="B1155" s="215">
        <v>0.82</v>
      </c>
      <c r="C1155"/>
      <c r="D1155"/>
      <c r="E1155"/>
      <c r="F1155"/>
    </row>
    <row r="1156" spans="1:6" x14ac:dyDescent="0.2">
      <c r="A1156" s="17" t="s">
        <v>1135</v>
      </c>
      <c r="B1156" s="215">
        <v>9.1</v>
      </c>
      <c r="C1156"/>
      <c r="D1156"/>
      <c r="E1156"/>
      <c r="F1156"/>
    </row>
    <row r="1157" spans="1:6" x14ac:dyDescent="0.2">
      <c r="A1157" s="17" t="s">
        <v>1136</v>
      </c>
      <c r="B1157" s="215">
        <v>7.88</v>
      </c>
      <c r="C1157"/>
      <c r="D1157"/>
      <c r="E1157"/>
      <c r="F1157"/>
    </row>
    <row r="1158" spans="1:6" x14ac:dyDescent="0.2">
      <c r="A1158" s="17" t="s">
        <v>1137</v>
      </c>
      <c r="B1158" s="215">
        <v>6.01</v>
      </c>
      <c r="C1158"/>
      <c r="D1158"/>
      <c r="E1158"/>
      <c r="F1158"/>
    </row>
    <row r="1159" spans="1:6" x14ac:dyDescent="0.2">
      <c r="A1159" s="17" t="s">
        <v>1138</v>
      </c>
      <c r="B1159" s="215">
        <v>5.2</v>
      </c>
      <c r="C1159"/>
      <c r="D1159"/>
      <c r="E1159"/>
      <c r="F1159"/>
    </row>
    <row r="1160" spans="1:6" x14ac:dyDescent="0.2">
      <c r="A1160" s="17" t="s">
        <v>1139</v>
      </c>
      <c r="B1160" s="215">
        <v>4.5599999999999996</v>
      </c>
      <c r="C1160"/>
      <c r="D1160"/>
      <c r="E1160"/>
      <c r="F1160"/>
    </row>
    <row r="1161" spans="1:6" x14ac:dyDescent="0.2">
      <c r="A1161" s="17" t="s">
        <v>1140</v>
      </c>
      <c r="B1161" s="215">
        <v>3.95</v>
      </c>
      <c r="C1161"/>
      <c r="D1161"/>
      <c r="E1161"/>
      <c r="F1161"/>
    </row>
    <row r="1162" spans="1:6" x14ac:dyDescent="0.2">
      <c r="A1162" s="17" t="s">
        <v>1141</v>
      </c>
      <c r="B1162" s="215">
        <v>1675.92</v>
      </c>
      <c r="C1162"/>
      <c r="D1162"/>
      <c r="E1162"/>
      <c r="F1162"/>
    </row>
    <row r="1163" spans="1:6" x14ac:dyDescent="0.2">
      <c r="A1163" s="17" t="s">
        <v>1142</v>
      </c>
      <c r="B1163" s="215">
        <v>1452.18</v>
      </c>
      <c r="C1163"/>
      <c r="D1163"/>
      <c r="E1163"/>
      <c r="F1163"/>
    </row>
    <row r="1164" spans="1:6" x14ac:dyDescent="0.2">
      <c r="A1164" s="17" t="s">
        <v>1143</v>
      </c>
      <c r="B1164" s="215">
        <v>18.260000000000002</v>
      </c>
      <c r="C1164"/>
      <c r="D1164"/>
      <c r="E1164"/>
      <c r="F1164"/>
    </row>
    <row r="1165" spans="1:6" x14ac:dyDescent="0.2">
      <c r="A1165" s="17" t="s">
        <v>1144</v>
      </c>
      <c r="B1165" s="215">
        <v>15.82</v>
      </c>
      <c r="C1165"/>
      <c r="D1165"/>
      <c r="E1165"/>
      <c r="F1165"/>
    </row>
    <row r="1166" spans="1:6" x14ac:dyDescent="0.2">
      <c r="A1166" s="17" t="s">
        <v>1145</v>
      </c>
      <c r="B1166" s="215">
        <v>15.25</v>
      </c>
      <c r="C1166"/>
      <c r="D1166"/>
      <c r="E1166"/>
      <c r="F1166"/>
    </row>
    <row r="1167" spans="1:6" x14ac:dyDescent="0.2">
      <c r="A1167" s="17" t="s">
        <v>1146</v>
      </c>
      <c r="B1167" s="215">
        <v>13.21</v>
      </c>
      <c r="C1167"/>
      <c r="D1167"/>
      <c r="E1167"/>
      <c r="F1167"/>
    </row>
    <row r="1168" spans="1:6" x14ac:dyDescent="0.2">
      <c r="A1168" s="17" t="s">
        <v>1147</v>
      </c>
      <c r="B1168" s="215">
        <v>9.1</v>
      </c>
      <c r="C1168"/>
      <c r="D1168"/>
      <c r="E1168"/>
      <c r="F1168"/>
    </row>
    <row r="1169" spans="1:6" x14ac:dyDescent="0.2">
      <c r="A1169" s="17" t="s">
        <v>1148</v>
      </c>
      <c r="B1169" s="215">
        <v>7.88</v>
      </c>
      <c r="C1169"/>
      <c r="D1169"/>
      <c r="E1169"/>
      <c r="F1169"/>
    </row>
    <row r="1170" spans="1:6" x14ac:dyDescent="0.2">
      <c r="A1170" s="17" t="s">
        <v>1149</v>
      </c>
      <c r="B1170" s="215">
        <v>30.54</v>
      </c>
      <c r="C1170"/>
      <c r="D1170"/>
      <c r="E1170"/>
      <c r="F1170"/>
    </row>
    <row r="1171" spans="1:6" x14ac:dyDescent="0.2">
      <c r="A1171" s="17" t="s">
        <v>1150</v>
      </c>
      <c r="B1171" s="215">
        <v>26.46</v>
      </c>
      <c r="C1171"/>
      <c r="D1171"/>
      <c r="E1171"/>
      <c r="F1171"/>
    </row>
    <row r="1172" spans="1:6" x14ac:dyDescent="0.2">
      <c r="A1172" s="17" t="s">
        <v>1151</v>
      </c>
      <c r="B1172" s="215">
        <v>22.82</v>
      </c>
      <c r="C1172"/>
      <c r="D1172"/>
      <c r="E1172"/>
      <c r="F1172"/>
    </row>
    <row r="1173" spans="1:6" x14ac:dyDescent="0.2">
      <c r="A1173" s="17" t="s">
        <v>1152</v>
      </c>
      <c r="B1173" s="215">
        <v>19.77</v>
      </c>
      <c r="C1173"/>
      <c r="D1173"/>
      <c r="E1173"/>
      <c r="F1173"/>
    </row>
    <row r="1174" spans="1:6" x14ac:dyDescent="0.2">
      <c r="A1174" s="17" t="s">
        <v>1153</v>
      </c>
      <c r="B1174" s="215">
        <v>36.520000000000003</v>
      </c>
      <c r="C1174"/>
      <c r="D1174"/>
      <c r="E1174"/>
      <c r="F1174"/>
    </row>
    <row r="1175" spans="1:6" x14ac:dyDescent="0.2">
      <c r="A1175" s="17" t="s">
        <v>1154</v>
      </c>
      <c r="B1175" s="215">
        <v>31.64</v>
      </c>
      <c r="C1175"/>
      <c r="D1175"/>
      <c r="E1175"/>
      <c r="F1175"/>
    </row>
    <row r="1176" spans="1:6" x14ac:dyDescent="0.2">
      <c r="A1176" s="17" t="s">
        <v>1155</v>
      </c>
      <c r="B1176" s="215">
        <v>22.24</v>
      </c>
      <c r="C1176"/>
      <c r="D1176"/>
      <c r="E1176"/>
      <c r="F1176"/>
    </row>
    <row r="1177" spans="1:6" x14ac:dyDescent="0.2">
      <c r="A1177" s="17" t="s">
        <v>1156</v>
      </c>
      <c r="B1177" s="215">
        <v>19.27</v>
      </c>
      <c r="C1177"/>
      <c r="D1177"/>
      <c r="E1177"/>
      <c r="F1177"/>
    </row>
    <row r="1178" spans="1:6" x14ac:dyDescent="0.2">
      <c r="A1178" s="17" t="s">
        <v>1157</v>
      </c>
      <c r="B1178" s="215">
        <v>16.64</v>
      </c>
      <c r="C1178"/>
      <c r="D1178"/>
      <c r="E1178"/>
      <c r="F1178"/>
    </row>
    <row r="1179" spans="1:6" x14ac:dyDescent="0.2">
      <c r="A1179" s="17" t="s">
        <v>1158</v>
      </c>
      <c r="B1179" s="215">
        <v>14.42</v>
      </c>
      <c r="C1179"/>
      <c r="D1179"/>
      <c r="E1179"/>
      <c r="F1179"/>
    </row>
    <row r="1180" spans="1:6" x14ac:dyDescent="0.2">
      <c r="A1180" s="17" t="s">
        <v>1159</v>
      </c>
      <c r="B1180" s="215">
        <v>11.18</v>
      </c>
      <c r="C1180"/>
      <c r="D1180"/>
      <c r="E1180"/>
      <c r="F1180"/>
    </row>
    <row r="1181" spans="1:6" x14ac:dyDescent="0.2">
      <c r="A1181" s="17" t="s">
        <v>1160</v>
      </c>
      <c r="B1181" s="215">
        <v>9.68</v>
      </c>
      <c r="C1181"/>
      <c r="D1181"/>
      <c r="E1181"/>
      <c r="F1181"/>
    </row>
    <row r="1182" spans="1:6" x14ac:dyDescent="0.2">
      <c r="A1182" s="17" t="s">
        <v>1161</v>
      </c>
      <c r="B1182" s="215">
        <v>1.99</v>
      </c>
      <c r="C1182"/>
      <c r="D1182"/>
      <c r="E1182"/>
      <c r="F1182"/>
    </row>
    <row r="1183" spans="1:6" x14ac:dyDescent="0.2">
      <c r="A1183" s="17" t="s">
        <v>1162</v>
      </c>
      <c r="B1183" s="215">
        <v>1.72</v>
      </c>
      <c r="C1183"/>
      <c r="D1183"/>
      <c r="E1183"/>
      <c r="F1183"/>
    </row>
    <row r="1184" spans="1:6" x14ac:dyDescent="0.2">
      <c r="A1184" s="17" t="s">
        <v>1163</v>
      </c>
      <c r="B1184" s="215">
        <v>1.47</v>
      </c>
      <c r="C1184"/>
      <c r="D1184"/>
      <c r="E1184"/>
      <c r="F1184"/>
    </row>
    <row r="1185" spans="1:6" x14ac:dyDescent="0.2">
      <c r="A1185" s="17" t="s">
        <v>1164</v>
      </c>
      <c r="B1185" s="215">
        <v>1.27</v>
      </c>
      <c r="C1185"/>
      <c r="D1185"/>
      <c r="E1185"/>
      <c r="F1185"/>
    </row>
    <row r="1186" spans="1:6" x14ac:dyDescent="0.2">
      <c r="A1186" s="17" t="s">
        <v>1165</v>
      </c>
      <c r="B1186" s="215">
        <v>9.1</v>
      </c>
      <c r="C1186"/>
      <c r="D1186"/>
      <c r="E1186"/>
      <c r="F1186"/>
    </row>
    <row r="1187" spans="1:6" x14ac:dyDescent="0.2">
      <c r="A1187" s="17" t="s">
        <v>1166</v>
      </c>
      <c r="B1187" s="215">
        <v>7.88</v>
      </c>
      <c r="C1187"/>
      <c r="D1187"/>
      <c r="E1187"/>
      <c r="F1187"/>
    </row>
    <row r="1188" spans="1:6" x14ac:dyDescent="0.2">
      <c r="A1188" s="17" t="s">
        <v>1167</v>
      </c>
      <c r="B1188" s="215">
        <v>6.01</v>
      </c>
      <c r="C1188"/>
      <c r="D1188"/>
      <c r="E1188"/>
      <c r="F1188"/>
    </row>
    <row r="1189" spans="1:6" x14ac:dyDescent="0.2">
      <c r="A1189" s="17" t="s">
        <v>1168</v>
      </c>
      <c r="B1189" s="215">
        <v>5.2</v>
      </c>
      <c r="C1189"/>
      <c r="D1189"/>
      <c r="E1189"/>
      <c r="F1189"/>
    </row>
    <row r="1190" spans="1:6" x14ac:dyDescent="0.2">
      <c r="A1190" s="17" t="s">
        <v>1169</v>
      </c>
      <c r="B1190" s="215">
        <v>4.5599999999999996</v>
      </c>
      <c r="C1190"/>
      <c r="D1190"/>
      <c r="E1190"/>
      <c r="F1190"/>
    </row>
    <row r="1191" spans="1:6" x14ac:dyDescent="0.2">
      <c r="A1191" s="17" t="s">
        <v>1170</v>
      </c>
      <c r="B1191" s="215">
        <v>3.95</v>
      </c>
      <c r="C1191"/>
      <c r="D1191"/>
      <c r="E1191"/>
      <c r="F1191"/>
    </row>
    <row r="1192" spans="1:6" x14ac:dyDescent="0.2">
      <c r="A1192" s="17" t="s">
        <v>1171</v>
      </c>
      <c r="B1192" s="215">
        <v>1675.89</v>
      </c>
      <c r="C1192"/>
      <c r="D1192"/>
      <c r="E1192"/>
      <c r="F1192"/>
    </row>
    <row r="1193" spans="1:6" x14ac:dyDescent="0.2">
      <c r="A1193" s="17" t="s">
        <v>1172</v>
      </c>
      <c r="B1193" s="215">
        <v>1452.16</v>
      </c>
      <c r="C1193"/>
      <c r="D1193"/>
      <c r="E1193"/>
      <c r="F1193"/>
    </row>
    <row r="1194" spans="1:6" x14ac:dyDescent="0.2">
      <c r="A1194" s="17" t="s">
        <v>1173</v>
      </c>
      <c r="B1194" s="215">
        <v>13.98</v>
      </c>
      <c r="C1194"/>
      <c r="D1194"/>
      <c r="E1194"/>
      <c r="F1194"/>
    </row>
    <row r="1195" spans="1:6" x14ac:dyDescent="0.2">
      <c r="A1195" s="17" t="s">
        <v>1174</v>
      </c>
      <c r="B1195" s="215">
        <v>12.11</v>
      </c>
      <c r="C1195"/>
      <c r="D1195"/>
      <c r="E1195"/>
      <c r="F1195"/>
    </row>
    <row r="1196" spans="1:6" x14ac:dyDescent="0.2">
      <c r="A1196" s="17" t="s">
        <v>1175</v>
      </c>
      <c r="B1196" s="215">
        <v>11.64</v>
      </c>
      <c r="C1196"/>
      <c r="D1196"/>
      <c r="E1196"/>
      <c r="F1196"/>
    </row>
    <row r="1197" spans="1:6" x14ac:dyDescent="0.2">
      <c r="A1197" s="17" t="s">
        <v>1176</v>
      </c>
      <c r="B1197" s="215">
        <v>10.09</v>
      </c>
      <c r="C1197"/>
      <c r="D1197"/>
      <c r="E1197"/>
      <c r="F1197"/>
    </row>
    <row r="1198" spans="1:6" x14ac:dyDescent="0.2">
      <c r="A1198" s="17" t="s">
        <v>1177</v>
      </c>
      <c r="B1198" s="215">
        <v>6.99</v>
      </c>
      <c r="C1198"/>
      <c r="D1198"/>
      <c r="E1198"/>
      <c r="F1198"/>
    </row>
    <row r="1199" spans="1:6" x14ac:dyDescent="0.2">
      <c r="A1199" s="17" t="s">
        <v>1178</v>
      </c>
      <c r="B1199" s="215">
        <v>6.05</v>
      </c>
      <c r="C1199"/>
      <c r="D1199"/>
      <c r="E1199"/>
      <c r="F1199"/>
    </row>
    <row r="1200" spans="1:6" x14ac:dyDescent="0.2">
      <c r="A1200" s="17" t="s">
        <v>1179</v>
      </c>
      <c r="B1200" s="215">
        <v>55.91</v>
      </c>
      <c r="C1200"/>
      <c r="D1200"/>
      <c r="E1200"/>
      <c r="F1200"/>
    </row>
    <row r="1201" spans="1:6" x14ac:dyDescent="0.2">
      <c r="A1201" s="17" t="s">
        <v>1180</v>
      </c>
      <c r="B1201" s="215">
        <v>48.44</v>
      </c>
      <c r="C1201"/>
      <c r="D1201"/>
      <c r="E1201"/>
      <c r="F1201"/>
    </row>
    <row r="1202" spans="1:6" x14ac:dyDescent="0.2">
      <c r="A1202" s="17" t="s">
        <v>1181</v>
      </c>
      <c r="B1202" s="215">
        <v>11933.49</v>
      </c>
      <c r="C1202"/>
      <c r="D1202"/>
      <c r="E1202"/>
      <c r="F1202"/>
    </row>
    <row r="1203" spans="1:6" x14ac:dyDescent="0.2">
      <c r="A1203" s="17" t="s">
        <v>1182</v>
      </c>
      <c r="B1203" s="215">
        <v>10340.35</v>
      </c>
      <c r="C1203"/>
      <c r="D1203"/>
      <c r="E1203"/>
      <c r="F1203"/>
    </row>
    <row r="1204" spans="1:6" x14ac:dyDescent="0.2">
      <c r="A1204" s="17" t="s">
        <v>1183</v>
      </c>
      <c r="B1204" s="215">
        <v>1618.08</v>
      </c>
      <c r="C1204"/>
      <c r="D1204"/>
      <c r="E1204"/>
      <c r="F1204"/>
    </row>
    <row r="1205" spans="1:6" x14ac:dyDescent="0.2">
      <c r="A1205" s="17" t="s">
        <v>1184</v>
      </c>
      <c r="B1205" s="215">
        <v>1402.08</v>
      </c>
      <c r="C1205"/>
      <c r="D1205"/>
      <c r="E1205"/>
      <c r="F1205"/>
    </row>
    <row r="1206" spans="1:6" x14ac:dyDescent="0.2">
      <c r="A1206" s="17" t="s">
        <v>1185</v>
      </c>
      <c r="B1206" s="215">
        <v>3.52</v>
      </c>
      <c r="C1206"/>
      <c r="D1206"/>
      <c r="E1206"/>
      <c r="F1206"/>
    </row>
    <row r="1207" spans="1:6" x14ac:dyDescent="0.2">
      <c r="A1207" s="17" t="s">
        <v>1186</v>
      </c>
      <c r="B1207" s="215">
        <v>3.05</v>
      </c>
      <c r="C1207"/>
      <c r="D1207"/>
      <c r="E1207"/>
      <c r="F1207"/>
    </row>
    <row r="1208" spans="1:6" x14ac:dyDescent="0.2">
      <c r="A1208" s="17" t="s">
        <v>1187</v>
      </c>
      <c r="B1208" s="215">
        <v>837.94</v>
      </c>
      <c r="C1208"/>
      <c r="D1208"/>
      <c r="E1208"/>
      <c r="F1208"/>
    </row>
    <row r="1209" spans="1:6" x14ac:dyDescent="0.2">
      <c r="A1209" s="17" t="s">
        <v>1188</v>
      </c>
      <c r="B1209" s="215">
        <v>726.08</v>
      </c>
      <c r="C1209"/>
      <c r="D1209"/>
      <c r="E1209"/>
      <c r="F1209"/>
    </row>
    <row r="1210" spans="1:6" x14ac:dyDescent="0.2">
      <c r="A1210" s="17" t="s">
        <v>1189</v>
      </c>
      <c r="B1210" s="215">
        <v>837.94</v>
      </c>
      <c r="C1210"/>
      <c r="D1210"/>
      <c r="E1210"/>
      <c r="F1210"/>
    </row>
    <row r="1211" spans="1:6" x14ac:dyDescent="0.2">
      <c r="A1211" s="17" t="s">
        <v>1190</v>
      </c>
      <c r="B1211" s="215">
        <v>726.08</v>
      </c>
      <c r="C1211"/>
      <c r="D1211"/>
      <c r="E1211"/>
      <c r="F1211"/>
    </row>
    <row r="1212" spans="1:6" x14ac:dyDescent="0.2">
      <c r="A1212" s="17" t="s">
        <v>1191</v>
      </c>
      <c r="B1212" s="215">
        <v>2.02</v>
      </c>
      <c r="C1212"/>
      <c r="D1212"/>
      <c r="E1212"/>
      <c r="F1212"/>
    </row>
    <row r="1213" spans="1:6" x14ac:dyDescent="0.2">
      <c r="A1213" s="17" t="s">
        <v>1192</v>
      </c>
      <c r="B1213" s="215">
        <v>1.75</v>
      </c>
      <c r="C1213"/>
      <c r="D1213"/>
      <c r="E1213"/>
      <c r="F1213"/>
    </row>
    <row r="1214" spans="1:6" x14ac:dyDescent="0.2">
      <c r="A1214" s="17" t="s">
        <v>1193</v>
      </c>
      <c r="B1214" s="215">
        <v>6.09</v>
      </c>
      <c r="C1214"/>
      <c r="D1214"/>
      <c r="E1214"/>
      <c r="F1214"/>
    </row>
    <row r="1215" spans="1:6" x14ac:dyDescent="0.2">
      <c r="A1215" s="17" t="s">
        <v>1194</v>
      </c>
      <c r="B1215" s="215">
        <v>5.28</v>
      </c>
      <c r="C1215"/>
      <c r="D1215"/>
      <c r="E1215"/>
      <c r="F1215"/>
    </row>
    <row r="1216" spans="1:6" x14ac:dyDescent="0.2">
      <c r="A1216" s="17" t="s">
        <v>1195</v>
      </c>
      <c r="B1216" s="215">
        <v>4.18</v>
      </c>
      <c r="C1216"/>
      <c r="D1216"/>
      <c r="E1216"/>
      <c r="F1216"/>
    </row>
    <row r="1217" spans="1:6" x14ac:dyDescent="0.2">
      <c r="A1217" s="17" t="s">
        <v>1196</v>
      </c>
      <c r="B1217" s="215">
        <v>3.63</v>
      </c>
      <c r="C1217"/>
      <c r="D1217"/>
      <c r="E1217"/>
      <c r="F1217"/>
    </row>
    <row r="1218" spans="1:6" x14ac:dyDescent="0.2">
      <c r="A1218" s="17" t="s">
        <v>1197</v>
      </c>
      <c r="B1218" s="215">
        <v>2.5099999999999998</v>
      </c>
      <c r="C1218"/>
      <c r="D1218"/>
      <c r="E1218"/>
      <c r="F1218"/>
    </row>
    <row r="1219" spans="1:6" x14ac:dyDescent="0.2">
      <c r="A1219" s="17" t="s">
        <v>1198</v>
      </c>
      <c r="B1219" s="215">
        <v>2.17</v>
      </c>
      <c r="C1219"/>
      <c r="D1219"/>
      <c r="E1219"/>
      <c r="F1219"/>
    </row>
    <row r="1220" spans="1:6" x14ac:dyDescent="0.2">
      <c r="A1220" s="17" t="s">
        <v>1199</v>
      </c>
      <c r="B1220" s="215">
        <v>25608.74</v>
      </c>
      <c r="C1220"/>
      <c r="D1220"/>
      <c r="E1220"/>
      <c r="F1220"/>
    </row>
    <row r="1221" spans="1:6" x14ac:dyDescent="0.2">
      <c r="A1221" s="17" t="s">
        <v>1200</v>
      </c>
      <c r="B1221" s="215">
        <v>22190.57</v>
      </c>
      <c r="C1221"/>
      <c r="D1221"/>
      <c r="E1221"/>
      <c r="F1221"/>
    </row>
    <row r="1222" spans="1:6" x14ac:dyDescent="0.2">
      <c r="A1222" s="17" t="s">
        <v>1201</v>
      </c>
      <c r="B1222" s="215">
        <v>34648.29</v>
      </c>
      <c r="C1222"/>
      <c r="D1222"/>
      <c r="E1222"/>
      <c r="F1222"/>
    </row>
    <row r="1223" spans="1:6" x14ac:dyDescent="0.2">
      <c r="A1223" s="17" t="s">
        <v>1202</v>
      </c>
      <c r="B1223" s="215">
        <v>30023.58</v>
      </c>
      <c r="C1223"/>
      <c r="D1223"/>
      <c r="E1223"/>
      <c r="F1223"/>
    </row>
    <row r="1224" spans="1:6" x14ac:dyDescent="0.2">
      <c r="A1224" s="17" t="s">
        <v>1203</v>
      </c>
      <c r="B1224" s="215">
        <v>1.34</v>
      </c>
      <c r="C1224"/>
      <c r="D1224"/>
      <c r="E1224"/>
      <c r="F1224"/>
    </row>
    <row r="1225" spans="1:6" x14ac:dyDescent="0.2">
      <c r="A1225" s="17" t="s">
        <v>1204</v>
      </c>
      <c r="B1225" s="215">
        <v>1.1599999999999999</v>
      </c>
      <c r="C1225"/>
      <c r="D1225"/>
      <c r="E1225"/>
      <c r="F1225"/>
    </row>
    <row r="1226" spans="1:6" x14ac:dyDescent="0.2">
      <c r="A1226" s="17" t="s">
        <v>1205</v>
      </c>
      <c r="B1226" s="215">
        <v>0.92</v>
      </c>
      <c r="C1226"/>
      <c r="D1226"/>
      <c r="E1226"/>
      <c r="F1226"/>
    </row>
    <row r="1227" spans="1:6" x14ac:dyDescent="0.2">
      <c r="A1227" s="17" t="s">
        <v>1206</v>
      </c>
      <c r="B1227" s="215">
        <v>0.8</v>
      </c>
      <c r="C1227"/>
      <c r="D1227"/>
      <c r="E1227"/>
      <c r="F1227"/>
    </row>
    <row r="1228" spans="1:6" x14ac:dyDescent="0.2">
      <c r="A1228" s="17" t="s">
        <v>1207</v>
      </c>
      <c r="B1228" s="215">
        <v>84815.53</v>
      </c>
      <c r="C1228"/>
      <c r="D1228"/>
      <c r="E1228"/>
      <c r="F1228"/>
    </row>
    <row r="1229" spans="1:6" x14ac:dyDescent="0.2">
      <c r="A1229" s="17" t="s">
        <v>1208</v>
      </c>
      <c r="B1229" s="215">
        <v>73492.94</v>
      </c>
      <c r="C1229"/>
      <c r="D1229"/>
      <c r="E1229"/>
      <c r="F1229"/>
    </row>
    <row r="1230" spans="1:6" x14ac:dyDescent="0.2">
      <c r="A1230" s="17" t="s">
        <v>1209</v>
      </c>
      <c r="B1230" s="215">
        <v>136640.98000000001</v>
      </c>
      <c r="C1230"/>
      <c r="D1230"/>
      <c r="E1230"/>
      <c r="F1230"/>
    </row>
    <row r="1231" spans="1:6" x14ac:dyDescent="0.2">
      <c r="A1231" s="17" t="s">
        <v>1210</v>
      </c>
      <c r="B1231" s="215">
        <v>118399.87</v>
      </c>
      <c r="C1231"/>
      <c r="D1231"/>
      <c r="E1231"/>
      <c r="F1231"/>
    </row>
    <row r="1232" spans="1:6" x14ac:dyDescent="0.2">
      <c r="A1232" s="17" t="s">
        <v>1211</v>
      </c>
      <c r="B1232" s="215">
        <v>65364.82</v>
      </c>
      <c r="C1232"/>
      <c r="D1232"/>
      <c r="E1232"/>
      <c r="F1232"/>
    </row>
    <row r="1233" spans="1:6" x14ac:dyDescent="0.2">
      <c r="A1233" s="17" t="s">
        <v>1212</v>
      </c>
      <c r="B1233" s="215">
        <v>56638.53</v>
      </c>
      <c r="C1233"/>
      <c r="D1233"/>
      <c r="E1233"/>
      <c r="F1233"/>
    </row>
    <row r="1234" spans="1:6" x14ac:dyDescent="0.2">
      <c r="A1234" s="17" t="s">
        <v>1213</v>
      </c>
      <c r="B1234" s="215">
        <v>10171.82</v>
      </c>
      <c r="C1234"/>
      <c r="D1234"/>
      <c r="E1234"/>
      <c r="F1234"/>
    </row>
    <row r="1235" spans="1:6" x14ac:dyDescent="0.2">
      <c r="A1235" s="17" t="s">
        <v>1214</v>
      </c>
      <c r="B1235" s="215">
        <v>8813.91</v>
      </c>
      <c r="C1235"/>
      <c r="D1235"/>
      <c r="E1235"/>
      <c r="F1235"/>
    </row>
    <row r="1236" spans="1:6" x14ac:dyDescent="0.2">
      <c r="A1236" s="17" t="s">
        <v>1215</v>
      </c>
      <c r="B1236" s="215">
        <v>168.52</v>
      </c>
      <c r="C1236"/>
      <c r="D1236"/>
      <c r="E1236"/>
      <c r="F1236"/>
    </row>
    <row r="1237" spans="1:6" x14ac:dyDescent="0.2">
      <c r="A1237" s="17" t="s">
        <v>1216</v>
      </c>
      <c r="B1237" s="215">
        <v>146.02000000000001</v>
      </c>
      <c r="C1237"/>
      <c r="D1237"/>
      <c r="E1237"/>
      <c r="F1237"/>
    </row>
    <row r="1238" spans="1:6" x14ac:dyDescent="0.2">
      <c r="A1238" s="17" t="s">
        <v>1217</v>
      </c>
      <c r="B1238" s="215">
        <v>30685.3</v>
      </c>
      <c r="C1238"/>
      <c r="D1238"/>
      <c r="E1238"/>
      <c r="F1238"/>
    </row>
    <row r="1239" spans="1:6" x14ac:dyDescent="0.2">
      <c r="A1239" s="17" t="s">
        <v>1218</v>
      </c>
      <c r="B1239" s="215">
        <v>26588.89</v>
      </c>
      <c r="C1239"/>
      <c r="D1239"/>
      <c r="E1239"/>
      <c r="F1239"/>
    </row>
    <row r="1240" spans="1:6" x14ac:dyDescent="0.2">
      <c r="A1240" s="17" t="s">
        <v>1219</v>
      </c>
      <c r="B1240" s="215">
        <v>6176.86</v>
      </c>
      <c r="C1240"/>
      <c r="D1240"/>
      <c r="E1240"/>
      <c r="F1240"/>
    </row>
    <row r="1241" spans="1:6" x14ac:dyDescent="0.2">
      <c r="A1241" s="17" t="s">
        <v>1220</v>
      </c>
      <c r="B1241" s="215">
        <v>5352.31</v>
      </c>
      <c r="C1241"/>
      <c r="D1241"/>
      <c r="E1241"/>
      <c r="F1241"/>
    </row>
    <row r="1242" spans="1:6" x14ac:dyDescent="0.2">
      <c r="A1242" s="17" t="s">
        <v>1221</v>
      </c>
      <c r="B1242" s="215">
        <v>12144.76</v>
      </c>
      <c r="C1242"/>
      <c r="D1242"/>
      <c r="E1242"/>
      <c r="F1242"/>
    </row>
    <row r="1243" spans="1:6" x14ac:dyDescent="0.2">
      <c r="A1243" s="17" t="s">
        <v>1222</v>
      </c>
      <c r="B1243" s="215">
        <v>10523.46</v>
      </c>
      <c r="C1243"/>
      <c r="D1243"/>
      <c r="E1243"/>
      <c r="F1243"/>
    </row>
    <row r="1244" spans="1:6" x14ac:dyDescent="0.2">
      <c r="A1244" s="17" t="s">
        <v>1223</v>
      </c>
      <c r="B1244" s="215">
        <v>11241.74</v>
      </c>
      <c r="C1244"/>
      <c r="D1244"/>
      <c r="E1244"/>
      <c r="F1244"/>
    </row>
    <row r="1245" spans="1:6" x14ac:dyDescent="0.2">
      <c r="A1245" s="17" t="s">
        <v>1224</v>
      </c>
      <c r="B1245" s="215">
        <v>9740.99</v>
      </c>
      <c r="C1245"/>
      <c r="D1245"/>
      <c r="E1245"/>
      <c r="F1245"/>
    </row>
    <row r="1246" spans="1:6" x14ac:dyDescent="0.2">
      <c r="A1246" s="17" t="s">
        <v>1225</v>
      </c>
      <c r="B1246" s="215">
        <v>10317.4</v>
      </c>
      <c r="C1246"/>
      <c r="D1246"/>
      <c r="E1246"/>
      <c r="F1246"/>
    </row>
    <row r="1247" spans="1:6" x14ac:dyDescent="0.2">
      <c r="A1247" s="17" t="s">
        <v>1226</v>
      </c>
      <c r="B1247" s="215">
        <v>8940.0400000000009</v>
      </c>
      <c r="C1247"/>
      <c r="D1247"/>
      <c r="E1247"/>
      <c r="F1247"/>
    </row>
    <row r="1248" spans="1:6" x14ac:dyDescent="0.2">
      <c r="A1248" s="17" t="s">
        <v>1227</v>
      </c>
      <c r="B1248" s="215">
        <v>11673.17</v>
      </c>
      <c r="C1248"/>
      <c r="D1248"/>
      <c r="E1248"/>
      <c r="F1248"/>
    </row>
    <row r="1249" spans="1:6" x14ac:dyDescent="0.2">
      <c r="A1249" s="17" t="s">
        <v>1228</v>
      </c>
      <c r="B1249" s="215">
        <v>10114.91</v>
      </c>
      <c r="C1249"/>
      <c r="D1249"/>
      <c r="E1249"/>
      <c r="F1249"/>
    </row>
    <row r="1250" spans="1:6" x14ac:dyDescent="0.2">
      <c r="A1250" s="17" t="s">
        <v>1229</v>
      </c>
      <c r="B1250" s="215">
        <v>7303.04</v>
      </c>
      <c r="C1250"/>
      <c r="D1250"/>
      <c r="E1250"/>
      <c r="F1250"/>
    </row>
    <row r="1251" spans="1:6" x14ac:dyDescent="0.2">
      <c r="A1251" s="17" t="s">
        <v>1230</v>
      </c>
      <c r="B1251" s="215">
        <v>6328.1</v>
      </c>
      <c r="C1251"/>
      <c r="D1251"/>
      <c r="E1251"/>
      <c r="F1251"/>
    </row>
    <row r="1252" spans="1:6" x14ac:dyDescent="0.2">
      <c r="A1252" s="17" t="s">
        <v>1231</v>
      </c>
      <c r="B1252" s="215">
        <v>11602.3</v>
      </c>
      <c r="C1252"/>
      <c r="D1252"/>
      <c r="E1252"/>
      <c r="F1252"/>
    </row>
    <row r="1253" spans="1:6" x14ac:dyDescent="0.2">
      <c r="A1253" s="17" t="s">
        <v>1232</v>
      </c>
      <c r="B1253" s="215">
        <v>10053.43</v>
      </c>
      <c r="C1253"/>
      <c r="D1253"/>
      <c r="E1253"/>
      <c r="F1253"/>
    </row>
    <row r="1254" spans="1:6" x14ac:dyDescent="0.2">
      <c r="A1254" s="17" t="s">
        <v>1233</v>
      </c>
      <c r="B1254" s="215">
        <v>10130.65</v>
      </c>
      <c r="C1254"/>
      <c r="D1254"/>
      <c r="E1254"/>
      <c r="F1254"/>
    </row>
    <row r="1255" spans="1:6" x14ac:dyDescent="0.2">
      <c r="A1255" s="17" t="s">
        <v>1234</v>
      </c>
      <c r="B1255" s="215">
        <v>8778.19</v>
      </c>
      <c r="C1255"/>
      <c r="D1255"/>
      <c r="E1255"/>
      <c r="F1255"/>
    </row>
    <row r="1256" spans="1:6" x14ac:dyDescent="0.2">
      <c r="A1256" s="17" t="s">
        <v>1235</v>
      </c>
      <c r="B1256" s="215">
        <v>15125.52</v>
      </c>
      <c r="C1256"/>
      <c r="D1256"/>
      <c r="E1256"/>
      <c r="F1256"/>
    </row>
    <row r="1257" spans="1:6" x14ac:dyDescent="0.2">
      <c r="A1257" s="17" t="s">
        <v>1236</v>
      </c>
      <c r="B1257" s="215">
        <v>13106.2</v>
      </c>
      <c r="C1257"/>
      <c r="D1257"/>
      <c r="E1257"/>
      <c r="F1257"/>
    </row>
    <row r="1258" spans="1:6" x14ac:dyDescent="0.2">
      <c r="A1258" s="17" t="s">
        <v>26127</v>
      </c>
      <c r="B1258" s="215">
        <v>1.06</v>
      </c>
      <c r="C1258"/>
      <c r="D1258"/>
      <c r="E1258"/>
      <c r="F1258"/>
    </row>
    <row r="1259" spans="1:6" x14ac:dyDescent="0.2">
      <c r="A1259" s="17" t="s">
        <v>26128</v>
      </c>
      <c r="B1259" s="215">
        <v>0.92</v>
      </c>
      <c r="C1259"/>
      <c r="D1259"/>
      <c r="E1259"/>
      <c r="F1259"/>
    </row>
    <row r="1260" spans="1:6" x14ac:dyDescent="0.2">
      <c r="A1260" s="17" t="s">
        <v>26129</v>
      </c>
      <c r="B1260" s="215">
        <v>0.8</v>
      </c>
      <c r="C1260"/>
      <c r="D1260"/>
      <c r="E1260"/>
      <c r="F1260"/>
    </row>
    <row r="1261" spans="1:6" x14ac:dyDescent="0.2">
      <c r="A1261" s="17" t="s">
        <v>26130</v>
      </c>
      <c r="B1261" s="215">
        <v>0.7</v>
      </c>
      <c r="C1261"/>
      <c r="D1261"/>
      <c r="E1261"/>
      <c r="F1261"/>
    </row>
    <row r="1262" spans="1:6" x14ac:dyDescent="0.2">
      <c r="A1262" s="17" t="s">
        <v>26131</v>
      </c>
      <c r="B1262" s="215">
        <v>0.52</v>
      </c>
      <c r="C1262"/>
      <c r="D1262"/>
      <c r="E1262"/>
      <c r="F1262"/>
    </row>
    <row r="1263" spans="1:6" x14ac:dyDescent="0.2">
      <c r="A1263" s="17" t="s">
        <v>26132</v>
      </c>
      <c r="B1263" s="215">
        <v>0.45</v>
      </c>
      <c r="C1263"/>
      <c r="D1263"/>
      <c r="E1263"/>
      <c r="F1263"/>
    </row>
    <row r="1264" spans="1:6" x14ac:dyDescent="0.2">
      <c r="A1264" s="17" t="s">
        <v>26133</v>
      </c>
      <c r="B1264" s="215">
        <v>1789.35</v>
      </c>
      <c r="C1264"/>
      <c r="D1264"/>
      <c r="E1264"/>
      <c r="F1264"/>
    </row>
    <row r="1265" spans="1:6" x14ac:dyDescent="0.2">
      <c r="A1265" s="17" t="s">
        <v>26134</v>
      </c>
      <c r="B1265" s="215">
        <v>1550.49</v>
      </c>
      <c r="C1265"/>
      <c r="D1265"/>
      <c r="E1265"/>
      <c r="F1265"/>
    </row>
    <row r="1266" spans="1:6" x14ac:dyDescent="0.2">
      <c r="A1266" s="17" t="s">
        <v>26135</v>
      </c>
      <c r="B1266" s="215">
        <v>2236.69</v>
      </c>
      <c r="C1266"/>
      <c r="D1266"/>
      <c r="E1266"/>
      <c r="F1266"/>
    </row>
    <row r="1267" spans="1:6" x14ac:dyDescent="0.2">
      <c r="A1267" s="17" t="s">
        <v>26136</v>
      </c>
      <c r="B1267" s="215">
        <v>1938.12</v>
      </c>
      <c r="C1267"/>
      <c r="D1267"/>
      <c r="E1267"/>
      <c r="F1267"/>
    </row>
    <row r="1268" spans="1:6" x14ac:dyDescent="0.2">
      <c r="A1268" s="17" t="s">
        <v>26137</v>
      </c>
      <c r="B1268" s="215">
        <v>3355.03</v>
      </c>
      <c r="C1268"/>
      <c r="D1268"/>
      <c r="E1268"/>
      <c r="F1268"/>
    </row>
    <row r="1269" spans="1:6" x14ac:dyDescent="0.2">
      <c r="A1269" s="17" t="s">
        <v>26138</v>
      </c>
      <c r="B1269" s="215">
        <v>2907.17</v>
      </c>
      <c r="C1269"/>
      <c r="D1269"/>
      <c r="E1269"/>
      <c r="F1269"/>
    </row>
    <row r="1270" spans="1:6" x14ac:dyDescent="0.2">
      <c r="A1270" s="17" t="s">
        <v>1237</v>
      </c>
      <c r="B1270" s="215">
        <v>163.9</v>
      </c>
      <c r="C1270"/>
      <c r="D1270"/>
      <c r="E1270"/>
      <c r="F1270"/>
    </row>
    <row r="1271" spans="1:6" x14ac:dyDescent="0.2">
      <c r="A1271" s="17" t="s">
        <v>1238</v>
      </c>
      <c r="B1271" s="215">
        <v>142.02000000000001</v>
      </c>
      <c r="C1271"/>
      <c r="D1271"/>
      <c r="E1271"/>
      <c r="F1271"/>
    </row>
    <row r="1272" spans="1:6" x14ac:dyDescent="0.2">
      <c r="A1272" s="17" t="s">
        <v>1239</v>
      </c>
      <c r="B1272" s="215">
        <v>150.06</v>
      </c>
      <c r="C1272"/>
      <c r="D1272"/>
      <c r="E1272"/>
      <c r="F1272"/>
    </row>
    <row r="1273" spans="1:6" x14ac:dyDescent="0.2">
      <c r="A1273" s="17" t="s">
        <v>1240</v>
      </c>
      <c r="B1273" s="215">
        <v>130.03</v>
      </c>
      <c r="C1273"/>
      <c r="D1273"/>
      <c r="E1273"/>
      <c r="F1273"/>
    </row>
    <row r="1274" spans="1:6" x14ac:dyDescent="0.2">
      <c r="A1274" s="17" t="s">
        <v>1241</v>
      </c>
      <c r="B1274" s="215">
        <v>143.37</v>
      </c>
      <c r="C1274"/>
      <c r="D1274"/>
      <c r="E1274"/>
      <c r="F1274"/>
    </row>
    <row r="1275" spans="1:6" x14ac:dyDescent="0.2">
      <c r="A1275" s="17" t="s">
        <v>1242</v>
      </c>
      <c r="B1275" s="215">
        <v>124.23</v>
      </c>
      <c r="C1275"/>
      <c r="D1275"/>
      <c r="E1275"/>
      <c r="F1275"/>
    </row>
    <row r="1276" spans="1:6" x14ac:dyDescent="0.2">
      <c r="A1276" s="17" t="s">
        <v>1243</v>
      </c>
      <c r="B1276" s="215">
        <v>9.1300000000000008</v>
      </c>
      <c r="C1276"/>
      <c r="D1276"/>
      <c r="E1276"/>
      <c r="F1276"/>
    </row>
    <row r="1277" spans="1:6" x14ac:dyDescent="0.2">
      <c r="A1277" s="17" t="s">
        <v>1244</v>
      </c>
      <c r="B1277" s="215">
        <v>7.91</v>
      </c>
      <c r="C1277"/>
      <c r="D1277"/>
      <c r="E1277"/>
      <c r="F1277"/>
    </row>
    <row r="1278" spans="1:6" x14ac:dyDescent="0.2">
      <c r="A1278" s="17" t="s">
        <v>1245</v>
      </c>
      <c r="B1278" s="215">
        <v>7.62</v>
      </c>
      <c r="C1278"/>
      <c r="D1278"/>
      <c r="E1278"/>
      <c r="F1278"/>
    </row>
    <row r="1279" spans="1:6" x14ac:dyDescent="0.2">
      <c r="A1279" s="17" t="s">
        <v>1246</v>
      </c>
      <c r="B1279" s="215">
        <v>6.6</v>
      </c>
      <c r="C1279"/>
      <c r="D1279"/>
      <c r="E1279"/>
      <c r="F1279"/>
    </row>
    <row r="1280" spans="1:6" x14ac:dyDescent="0.2">
      <c r="A1280" s="17" t="s">
        <v>1247</v>
      </c>
      <c r="B1280" s="215">
        <v>1893.14</v>
      </c>
      <c r="C1280"/>
      <c r="D1280"/>
      <c r="E1280"/>
      <c r="F1280"/>
    </row>
    <row r="1281" spans="1:6" x14ac:dyDescent="0.2">
      <c r="A1281" s="17" t="s">
        <v>1248</v>
      </c>
      <c r="B1281" s="215">
        <v>1640.37</v>
      </c>
      <c r="C1281"/>
      <c r="D1281"/>
      <c r="E1281"/>
      <c r="F1281"/>
    </row>
    <row r="1282" spans="1:6" x14ac:dyDescent="0.2">
      <c r="A1282" s="17" t="s">
        <v>1249</v>
      </c>
      <c r="B1282" s="215">
        <v>26.2</v>
      </c>
      <c r="C1282"/>
      <c r="D1282"/>
      <c r="E1282"/>
      <c r="F1282"/>
    </row>
    <row r="1283" spans="1:6" x14ac:dyDescent="0.2">
      <c r="A1283" s="17" t="s">
        <v>1250</v>
      </c>
      <c r="B1283" s="215">
        <v>22.88</v>
      </c>
      <c r="C1283"/>
      <c r="D1283"/>
      <c r="E1283"/>
      <c r="F1283"/>
    </row>
    <row r="1284" spans="1:6" x14ac:dyDescent="0.2">
      <c r="A1284" s="17" t="s">
        <v>1251</v>
      </c>
      <c r="B1284" s="215">
        <v>17.440000000000001</v>
      </c>
      <c r="C1284"/>
      <c r="D1284"/>
      <c r="E1284"/>
      <c r="F1284"/>
    </row>
    <row r="1285" spans="1:6" x14ac:dyDescent="0.2">
      <c r="A1285" s="17" t="s">
        <v>1252</v>
      </c>
      <c r="B1285" s="215">
        <v>15.2</v>
      </c>
      <c r="C1285"/>
      <c r="D1285"/>
      <c r="E1285"/>
      <c r="F1285"/>
    </row>
    <row r="1286" spans="1:6" x14ac:dyDescent="0.2">
      <c r="A1286" s="17" t="s">
        <v>1253</v>
      </c>
      <c r="B1286" s="215">
        <v>13.75</v>
      </c>
      <c r="C1286"/>
      <c r="D1286"/>
      <c r="E1286"/>
      <c r="F1286"/>
    </row>
    <row r="1287" spans="1:6" x14ac:dyDescent="0.2">
      <c r="A1287" s="17" t="s">
        <v>1254</v>
      </c>
      <c r="B1287" s="215">
        <v>12</v>
      </c>
      <c r="C1287"/>
      <c r="D1287"/>
      <c r="E1287"/>
      <c r="F1287"/>
    </row>
    <row r="1288" spans="1:6" x14ac:dyDescent="0.2">
      <c r="A1288" s="17" t="s">
        <v>1255</v>
      </c>
      <c r="B1288" s="215">
        <v>11.74</v>
      </c>
      <c r="C1288"/>
      <c r="D1288"/>
      <c r="E1288"/>
      <c r="F1288"/>
    </row>
    <row r="1289" spans="1:6" x14ac:dyDescent="0.2">
      <c r="A1289" s="17" t="s">
        <v>1256</v>
      </c>
      <c r="B1289" s="215">
        <v>10.24</v>
      </c>
      <c r="C1289"/>
      <c r="D1289"/>
      <c r="E1289"/>
      <c r="F1289"/>
    </row>
    <row r="1290" spans="1:6" x14ac:dyDescent="0.2">
      <c r="A1290" s="17" t="s">
        <v>1257</v>
      </c>
      <c r="B1290" s="215">
        <v>10.94</v>
      </c>
      <c r="C1290"/>
      <c r="D1290"/>
      <c r="E1290"/>
      <c r="F1290"/>
    </row>
    <row r="1291" spans="1:6" x14ac:dyDescent="0.2">
      <c r="A1291" s="17" t="s">
        <v>1258</v>
      </c>
      <c r="B1291" s="215">
        <v>9.65</v>
      </c>
      <c r="C1291"/>
      <c r="D1291"/>
      <c r="E1291"/>
      <c r="F1291"/>
    </row>
    <row r="1292" spans="1:6" x14ac:dyDescent="0.2">
      <c r="A1292" s="17" t="s">
        <v>1259</v>
      </c>
      <c r="B1292" s="215">
        <v>7.21</v>
      </c>
      <c r="C1292"/>
      <c r="D1292"/>
      <c r="E1292"/>
      <c r="F1292"/>
    </row>
    <row r="1293" spans="1:6" x14ac:dyDescent="0.2">
      <c r="A1293" s="17" t="s">
        <v>1260</v>
      </c>
      <c r="B1293" s="215">
        <v>6.34</v>
      </c>
      <c r="C1293"/>
      <c r="D1293"/>
      <c r="E1293"/>
      <c r="F1293"/>
    </row>
    <row r="1294" spans="1:6" x14ac:dyDescent="0.2">
      <c r="A1294" s="17" t="s">
        <v>1261</v>
      </c>
      <c r="B1294" s="215">
        <v>5.72</v>
      </c>
      <c r="C1294"/>
      <c r="D1294"/>
      <c r="E1294"/>
      <c r="F1294"/>
    </row>
    <row r="1295" spans="1:6" x14ac:dyDescent="0.2">
      <c r="A1295" s="17" t="s">
        <v>1262</v>
      </c>
      <c r="B1295" s="215">
        <v>5.04</v>
      </c>
      <c r="C1295"/>
      <c r="D1295"/>
      <c r="E1295"/>
      <c r="F1295"/>
    </row>
    <row r="1296" spans="1:6" x14ac:dyDescent="0.2">
      <c r="A1296" s="17" t="s">
        <v>1263</v>
      </c>
      <c r="B1296" s="215">
        <v>4.49</v>
      </c>
      <c r="C1296"/>
      <c r="D1296"/>
      <c r="E1296"/>
      <c r="F1296"/>
    </row>
    <row r="1297" spans="1:6" x14ac:dyDescent="0.2">
      <c r="A1297" s="17" t="s">
        <v>1264</v>
      </c>
      <c r="B1297" s="215">
        <v>3.96</v>
      </c>
      <c r="C1297"/>
      <c r="D1297"/>
      <c r="E1297"/>
      <c r="F1297"/>
    </row>
    <row r="1298" spans="1:6" x14ac:dyDescent="0.2">
      <c r="A1298" s="17" t="s">
        <v>1265</v>
      </c>
      <c r="B1298" s="215">
        <v>132.04</v>
      </c>
      <c r="C1298"/>
      <c r="D1298"/>
      <c r="E1298"/>
      <c r="F1298"/>
    </row>
    <row r="1299" spans="1:6" x14ac:dyDescent="0.2">
      <c r="A1299" s="17" t="s">
        <v>1266</v>
      </c>
      <c r="B1299" s="215">
        <v>114.42</v>
      </c>
      <c r="C1299"/>
      <c r="D1299"/>
      <c r="E1299"/>
      <c r="F1299"/>
    </row>
    <row r="1300" spans="1:6" x14ac:dyDescent="0.2">
      <c r="A1300" s="17" t="s">
        <v>1267</v>
      </c>
      <c r="B1300" s="215">
        <v>120.63</v>
      </c>
      <c r="C1300"/>
      <c r="D1300"/>
      <c r="E1300"/>
      <c r="F1300"/>
    </row>
    <row r="1301" spans="1:6" x14ac:dyDescent="0.2">
      <c r="A1301" s="17" t="s">
        <v>1268</v>
      </c>
      <c r="B1301" s="215">
        <v>104.53</v>
      </c>
      <c r="C1301"/>
      <c r="D1301"/>
      <c r="E1301"/>
      <c r="F1301"/>
    </row>
    <row r="1302" spans="1:6" x14ac:dyDescent="0.2">
      <c r="A1302" s="17" t="s">
        <v>1269</v>
      </c>
      <c r="B1302" s="215">
        <v>113.75</v>
      </c>
      <c r="C1302"/>
      <c r="D1302"/>
      <c r="E1302"/>
      <c r="F1302"/>
    </row>
    <row r="1303" spans="1:6" x14ac:dyDescent="0.2">
      <c r="A1303" s="17" t="s">
        <v>1270</v>
      </c>
      <c r="B1303" s="215">
        <v>98.57</v>
      </c>
      <c r="C1303"/>
      <c r="D1303"/>
      <c r="E1303"/>
      <c r="F1303"/>
    </row>
    <row r="1304" spans="1:6" x14ac:dyDescent="0.2">
      <c r="A1304" s="17" t="s">
        <v>1271</v>
      </c>
      <c r="B1304" s="215">
        <v>104.02</v>
      </c>
      <c r="C1304"/>
      <c r="D1304"/>
      <c r="E1304"/>
      <c r="F1304"/>
    </row>
    <row r="1305" spans="1:6" x14ac:dyDescent="0.2">
      <c r="A1305" s="17" t="s">
        <v>1272</v>
      </c>
      <c r="B1305" s="215">
        <v>90.13</v>
      </c>
      <c r="C1305"/>
      <c r="D1305"/>
      <c r="E1305"/>
      <c r="F1305"/>
    </row>
    <row r="1306" spans="1:6" x14ac:dyDescent="0.2">
      <c r="A1306" s="17" t="s">
        <v>1273</v>
      </c>
      <c r="B1306" s="215">
        <v>92.55</v>
      </c>
      <c r="C1306"/>
      <c r="D1306"/>
      <c r="E1306"/>
      <c r="F1306"/>
    </row>
    <row r="1307" spans="1:6" x14ac:dyDescent="0.2">
      <c r="A1307" s="17" t="s">
        <v>1274</v>
      </c>
      <c r="B1307" s="215">
        <v>80.19</v>
      </c>
      <c r="C1307"/>
      <c r="D1307"/>
      <c r="E1307"/>
      <c r="F1307"/>
    </row>
    <row r="1308" spans="1:6" x14ac:dyDescent="0.2">
      <c r="A1308" s="17" t="s">
        <v>1275</v>
      </c>
      <c r="B1308" s="215">
        <v>73.27</v>
      </c>
      <c r="C1308"/>
      <c r="D1308"/>
      <c r="E1308"/>
      <c r="F1308"/>
    </row>
    <row r="1309" spans="1:6" x14ac:dyDescent="0.2">
      <c r="A1309" s="17" t="s">
        <v>1276</v>
      </c>
      <c r="B1309" s="215">
        <v>63.49</v>
      </c>
      <c r="C1309"/>
      <c r="D1309"/>
      <c r="E1309"/>
      <c r="F1309"/>
    </row>
    <row r="1310" spans="1:6" x14ac:dyDescent="0.2">
      <c r="A1310" s="17" t="s">
        <v>1277</v>
      </c>
      <c r="B1310" s="215">
        <v>75.12</v>
      </c>
      <c r="C1310"/>
      <c r="D1310"/>
      <c r="E1310"/>
      <c r="F1310"/>
    </row>
    <row r="1311" spans="1:6" x14ac:dyDescent="0.2">
      <c r="A1311" s="17" t="s">
        <v>1278</v>
      </c>
      <c r="B1311" s="215">
        <v>65.09</v>
      </c>
      <c r="C1311"/>
      <c r="D1311"/>
      <c r="E1311"/>
      <c r="F1311"/>
    </row>
    <row r="1312" spans="1:6" x14ac:dyDescent="0.2">
      <c r="A1312" s="17" t="s">
        <v>1279</v>
      </c>
      <c r="B1312" s="215">
        <v>54.55</v>
      </c>
      <c r="C1312"/>
      <c r="D1312"/>
      <c r="E1312"/>
      <c r="F1312"/>
    </row>
    <row r="1313" spans="1:6" x14ac:dyDescent="0.2">
      <c r="A1313" s="17" t="s">
        <v>1280</v>
      </c>
      <c r="B1313" s="215">
        <v>47.27</v>
      </c>
      <c r="C1313"/>
      <c r="D1313"/>
      <c r="E1313"/>
      <c r="F1313"/>
    </row>
    <row r="1314" spans="1:6" x14ac:dyDescent="0.2">
      <c r="A1314" s="17" t="s">
        <v>1281</v>
      </c>
      <c r="B1314" s="215">
        <v>43.83</v>
      </c>
      <c r="C1314"/>
      <c r="D1314"/>
      <c r="E1314"/>
      <c r="F1314"/>
    </row>
    <row r="1315" spans="1:6" x14ac:dyDescent="0.2">
      <c r="A1315" s="17" t="s">
        <v>1282</v>
      </c>
      <c r="B1315" s="215">
        <v>37.979999999999997</v>
      </c>
      <c r="C1315"/>
      <c r="D1315"/>
      <c r="E1315"/>
      <c r="F1315"/>
    </row>
    <row r="1316" spans="1:6" x14ac:dyDescent="0.2">
      <c r="A1316" s="17" t="s">
        <v>1283</v>
      </c>
      <c r="B1316" s="215">
        <v>20.74</v>
      </c>
      <c r="C1316"/>
      <c r="D1316"/>
      <c r="E1316"/>
      <c r="F1316"/>
    </row>
    <row r="1317" spans="1:6" x14ac:dyDescent="0.2">
      <c r="A1317" s="17" t="s">
        <v>1284</v>
      </c>
      <c r="B1317" s="215">
        <v>17.97</v>
      </c>
      <c r="C1317"/>
      <c r="D1317"/>
      <c r="E1317"/>
      <c r="F1317"/>
    </row>
    <row r="1318" spans="1:6" x14ac:dyDescent="0.2">
      <c r="A1318" s="17" t="s">
        <v>1285</v>
      </c>
      <c r="B1318" s="215">
        <v>14.33</v>
      </c>
      <c r="C1318"/>
      <c r="D1318"/>
      <c r="E1318"/>
      <c r="F1318"/>
    </row>
    <row r="1319" spans="1:6" x14ac:dyDescent="0.2">
      <c r="A1319" s="17" t="s">
        <v>1286</v>
      </c>
      <c r="B1319" s="215">
        <v>12.41</v>
      </c>
      <c r="C1319"/>
      <c r="D1319"/>
      <c r="E1319"/>
      <c r="F1319"/>
    </row>
    <row r="1320" spans="1:6" x14ac:dyDescent="0.2">
      <c r="A1320" s="17" t="s">
        <v>1287</v>
      </c>
      <c r="B1320" s="215">
        <v>14.33</v>
      </c>
      <c r="C1320"/>
      <c r="D1320"/>
      <c r="E1320"/>
      <c r="F1320"/>
    </row>
    <row r="1321" spans="1:6" x14ac:dyDescent="0.2">
      <c r="A1321" s="17" t="s">
        <v>1288</v>
      </c>
      <c r="B1321" s="215">
        <v>12.41</v>
      </c>
      <c r="C1321"/>
      <c r="D1321"/>
      <c r="E1321"/>
      <c r="F1321"/>
    </row>
    <row r="1322" spans="1:6" x14ac:dyDescent="0.2">
      <c r="A1322" s="17" t="s">
        <v>1289</v>
      </c>
      <c r="B1322" s="215">
        <v>70.349999999999994</v>
      </c>
      <c r="C1322"/>
      <c r="D1322"/>
      <c r="E1322"/>
      <c r="F1322"/>
    </row>
    <row r="1323" spans="1:6" x14ac:dyDescent="0.2">
      <c r="A1323" s="17" t="s">
        <v>1290</v>
      </c>
      <c r="B1323" s="215">
        <v>60.96</v>
      </c>
      <c r="C1323"/>
      <c r="D1323"/>
      <c r="E1323"/>
      <c r="F1323"/>
    </row>
    <row r="1324" spans="1:6" x14ac:dyDescent="0.2">
      <c r="A1324" s="17" t="s">
        <v>1291</v>
      </c>
      <c r="B1324" s="215">
        <v>48.77</v>
      </c>
      <c r="C1324"/>
      <c r="D1324"/>
      <c r="E1324"/>
      <c r="F1324"/>
    </row>
    <row r="1325" spans="1:6" x14ac:dyDescent="0.2">
      <c r="A1325" s="17" t="s">
        <v>1292</v>
      </c>
      <c r="B1325" s="215">
        <v>42.26</v>
      </c>
      <c r="C1325"/>
      <c r="D1325"/>
      <c r="E1325"/>
      <c r="F1325"/>
    </row>
    <row r="1326" spans="1:6" x14ac:dyDescent="0.2">
      <c r="A1326" s="17" t="s">
        <v>1293</v>
      </c>
      <c r="B1326" s="215">
        <v>38.97</v>
      </c>
      <c r="C1326"/>
      <c r="D1326"/>
      <c r="E1326"/>
      <c r="F1326"/>
    </row>
    <row r="1327" spans="1:6" x14ac:dyDescent="0.2">
      <c r="A1327" s="17" t="s">
        <v>1294</v>
      </c>
      <c r="B1327" s="215">
        <v>33.770000000000003</v>
      </c>
      <c r="C1327"/>
      <c r="D1327"/>
      <c r="E1327"/>
      <c r="F1327"/>
    </row>
    <row r="1328" spans="1:6" x14ac:dyDescent="0.2">
      <c r="A1328" s="17" t="s">
        <v>1295</v>
      </c>
      <c r="B1328" s="215">
        <v>4.5599999999999996</v>
      </c>
      <c r="C1328"/>
      <c r="D1328"/>
      <c r="E1328"/>
      <c r="F1328"/>
    </row>
    <row r="1329" spans="1:6" x14ac:dyDescent="0.2">
      <c r="A1329" s="17" t="s">
        <v>1296</v>
      </c>
      <c r="B1329" s="215">
        <v>3.95</v>
      </c>
      <c r="C1329"/>
      <c r="D1329"/>
      <c r="E1329"/>
      <c r="F1329"/>
    </row>
    <row r="1330" spans="1:6" x14ac:dyDescent="0.2">
      <c r="A1330" s="17" t="s">
        <v>1297</v>
      </c>
      <c r="B1330" s="215">
        <v>2.5099999999999998</v>
      </c>
      <c r="C1330"/>
      <c r="D1330"/>
      <c r="E1330"/>
      <c r="F1330"/>
    </row>
    <row r="1331" spans="1:6" x14ac:dyDescent="0.2">
      <c r="A1331" s="17" t="s">
        <v>1298</v>
      </c>
      <c r="B1331" s="215">
        <v>2.17</v>
      </c>
      <c r="C1331"/>
      <c r="D1331"/>
      <c r="E1331"/>
      <c r="F1331"/>
    </row>
    <row r="1332" spans="1:6" x14ac:dyDescent="0.2">
      <c r="A1332" s="17" t="s">
        <v>1299</v>
      </c>
      <c r="B1332" s="215">
        <v>1.24</v>
      </c>
      <c r="C1332"/>
      <c r="D1332"/>
      <c r="E1332"/>
      <c r="F1332"/>
    </row>
    <row r="1333" spans="1:6" x14ac:dyDescent="0.2">
      <c r="A1333" s="17" t="s">
        <v>1300</v>
      </c>
      <c r="B1333" s="215">
        <v>1.07</v>
      </c>
      <c r="C1333"/>
      <c r="D1333"/>
      <c r="E1333"/>
      <c r="F1333"/>
    </row>
    <row r="1334" spans="1:6" x14ac:dyDescent="0.2">
      <c r="A1334" s="17" t="s">
        <v>1301</v>
      </c>
      <c r="B1334" s="215">
        <v>11.44</v>
      </c>
      <c r="C1334"/>
      <c r="D1334"/>
      <c r="E1334"/>
      <c r="F1334"/>
    </row>
    <row r="1335" spans="1:6" x14ac:dyDescent="0.2">
      <c r="A1335" s="17" t="s">
        <v>1302</v>
      </c>
      <c r="B1335" s="215">
        <v>9.91</v>
      </c>
      <c r="C1335"/>
      <c r="D1335"/>
      <c r="E1335"/>
      <c r="F1335"/>
    </row>
    <row r="1336" spans="1:6" x14ac:dyDescent="0.2">
      <c r="A1336" s="17" t="s">
        <v>1303</v>
      </c>
      <c r="B1336" s="215">
        <v>7.65</v>
      </c>
      <c r="C1336"/>
      <c r="D1336"/>
      <c r="E1336"/>
      <c r="F1336"/>
    </row>
    <row r="1337" spans="1:6" x14ac:dyDescent="0.2">
      <c r="A1337" s="17" t="s">
        <v>1304</v>
      </c>
      <c r="B1337" s="215">
        <v>6.63</v>
      </c>
      <c r="C1337"/>
      <c r="D1337"/>
      <c r="E1337"/>
      <c r="F1337"/>
    </row>
    <row r="1338" spans="1:6" x14ac:dyDescent="0.2">
      <c r="A1338" s="17" t="s">
        <v>1305</v>
      </c>
      <c r="B1338" s="215">
        <v>9.1300000000000008</v>
      </c>
      <c r="C1338"/>
      <c r="D1338"/>
      <c r="E1338"/>
      <c r="F1338"/>
    </row>
    <row r="1339" spans="1:6" x14ac:dyDescent="0.2">
      <c r="A1339" s="17" t="s">
        <v>1306</v>
      </c>
      <c r="B1339" s="215">
        <v>7.91</v>
      </c>
      <c r="C1339"/>
      <c r="D1339"/>
      <c r="E1339"/>
      <c r="F1339"/>
    </row>
    <row r="1340" spans="1:6" x14ac:dyDescent="0.2">
      <c r="A1340" s="17" t="s">
        <v>1307</v>
      </c>
      <c r="B1340" s="215">
        <v>5.6</v>
      </c>
      <c r="C1340"/>
      <c r="D1340"/>
      <c r="E1340"/>
      <c r="F1340"/>
    </row>
    <row r="1341" spans="1:6" x14ac:dyDescent="0.2">
      <c r="A1341" s="17" t="s">
        <v>1308</v>
      </c>
      <c r="B1341" s="215">
        <v>4.8499999999999996</v>
      </c>
      <c r="C1341"/>
      <c r="D1341"/>
      <c r="E1341"/>
      <c r="F1341"/>
    </row>
    <row r="1342" spans="1:6" x14ac:dyDescent="0.2">
      <c r="A1342" s="17" t="s">
        <v>1309</v>
      </c>
      <c r="B1342" s="215">
        <v>2.65</v>
      </c>
      <c r="C1342"/>
      <c r="D1342"/>
      <c r="E1342"/>
      <c r="F1342"/>
    </row>
    <row r="1343" spans="1:6" x14ac:dyDescent="0.2">
      <c r="A1343" s="17" t="s">
        <v>1310</v>
      </c>
      <c r="B1343" s="215">
        <v>2.2999999999999998</v>
      </c>
      <c r="C1343"/>
      <c r="D1343"/>
      <c r="E1343"/>
      <c r="F1343"/>
    </row>
    <row r="1344" spans="1:6" x14ac:dyDescent="0.2">
      <c r="A1344" s="17" t="s">
        <v>1311</v>
      </c>
      <c r="B1344" s="215">
        <v>1.38</v>
      </c>
      <c r="C1344"/>
      <c r="D1344"/>
      <c r="E1344"/>
      <c r="F1344"/>
    </row>
    <row r="1345" spans="1:6" x14ac:dyDescent="0.2">
      <c r="A1345" s="17" t="s">
        <v>1312</v>
      </c>
      <c r="B1345" s="215">
        <v>1.2</v>
      </c>
      <c r="C1345"/>
      <c r="D1345"/>
      <c r="E1345"/>
      <c r="F1345"/>
    </row>
    <row r="1346" spans="1:6" x14ac:dyDescent="0.2">
      <c r="A1346" s="17" t="s">
        <v>1313</v>
      </c>
      <c r="B1346" s="215">
        <v>1.5</v>
      </c>
      <c r="C1346"/>
      <c r="D1346"/>
      <c r="E1346"/>
      <c r="F1346"/>
    </row>
    <row r="1347" spans="1:6" x14ac:dyDescent="0.2">
      <c r="A1347" s="17" t="s">
        <v>1314</v>
      </c>
      <c r="B1347" s="215">
        <v>1.3</v>
      </c>
      <c r="C1347"/>
      <c r="D1347"/>
      <c r="E1347"/>
      <c r="F1347"/>
    </row>
    <row r="1348" spans="1:6" x14ac:dyDescent="0.2">
      <c r="A1348" s="17" t="s">
        <v>1315</v>
      </c>
      <c r="B1348" s="215">
        <v>0.75</v>
      </c>
      <c r="C1348"/>
      <c r="D1348"/>
      <c r="E1348"/>
      <c r="F1348"/>
    </row>
    <row r="1349" spans="1:6" x14ac:dyDescent="0.2">
      <c r="A1349" s="17" t="s">
        <v>1316</v>
      </c>
      <c r="B1349" s="215">
        <v>0.65</v>
      </c>
      <c r="C1349"/>
      <c r="D1349"/>
      <c r="E1349"/>
      <c r="F1349"/>
    </row>
    <row r="1350" spans="1:6" x14ac:dyDescent="0.2">
      <c r="A1350" s="17" t="s">
        <v>1317</v>
      </c>
      <c r="B1350" s="215">
        <v>4.5599999999999996</v>
      </c>
      <c r="C1350"/>
      <c r="D1350"/>
      <c r="E1350"/>
      <c r="F1350"/>
    </row>
    <row r="1351" spans="1:6" x14ac:dyDescent="0.2">
      <c r="A1351" s="17" t="s">
        <v>1318</v>
      </c>
      <c r="B1351" s="215">
        <v>3.95</v>
      </c>
      <c r="C1351"/>
      <c r="D1351"/>
      <c r="E1351"/>
      <c r="F1351"/>
    </row>
    <row r="1352" spans="1:6" x14ac:dyDescent="0.2">
      <c r="A1352" s="17" t="s">
        <v>1319</v>
      </c>
      <c r="B1352" s="215">
        <v>2.5099999999999998</v>
      </c>
      <c r="C1352"/>
      <c r="D1352"/>
      <c r="E1352"/>
      <c r="F1352"/>
    </row>
    <row r="1353" spans="1:6" x14ac:dyDescent="0.2">
      <c r="A1353" s="17" t="s">
        <v>1320</v>
      </c>
      <c r="B1353" s="215">
        <v>2.17</v>
      </c>
      <c r="C1353"/>
      <c r="D1353"/>
      <c r="E1353"/>
      <c r="F1353"/>
    </row>
    <row r="1354" spans="1:6" x14ac:dyDescent="0.2">
      <c r="A1354" s="17" t="s">
        <v>1321</v>
      </c>
      <c r="B1354" s="215">
        <v>1.24</v>
      </c>
      <c r="C1354"/>
      <c r="D1354"/>
      <c r="E1354"/>
      <c r="F1354"/>
    </row>
    <row r="1355" spans="1:6" x14ac:dyDescent="0.2">
      <c r="A1355" s="17" t="s">
        <v>1322</v>
      </c>
      <c r="B1355" s="215">
        <v>1.07</v>
      </c>
      <c r="C1355"/>
      <c r="D1355"/>
      <c r="E1355"/>
      <c r="F1355"/>
    </row>
    <row r="1356" spans="1:6" x14ac:dyDescent="0.2">
      <c r="A1356" s="17" t="s">
        <v>1323</v>
      </c>
      <c r="B1356" s="215">
        <v>11.44</v>
      </c>
      <c r="C1356"/>
      <c r="D1356"/>
      <c r="E1356"/>
      <c r="F1356"/>
    </row>
    <row r="1357" spans="1:6" x14ac:dyDescent="0.2">
      <c r="A1357" s="17" t="s">
        <v>1324</v>
      </c>
      <c r="B1357" s="215">
        <v>9.91</v>
      </c>
      <c r="C1357"/>
      <c r="D1357"/>
      <c r="E1357"/>
      <c r="F1357"/>
    </row>
    <row r="1358" spans="1:6" x14ac:dyDescent="0.2">
      <c r="A1358" s="17" t="s">
        <v>1325</v>
      </c>
      <c r="B1358" s="215">
        <v>7.65</v>
      </c>
      <c r="C1358"/>
      <c r="D1358"/>
      <c r="E1358"/>
      <c r="F1358"/>
    </row>
    <row r="1359" spans="1:6" x14ac:dyDescent="0.2">
      <c r="A1359" s="17" t="s">
        <v>1326</v>
      </c>
      <c r="B1359" s="215">
        <v>6.63</v>
      </c>
      <c r="C1359"/>
      <c r="D1359"/>
      <c r="E1359"/>
      <c r="F1359"/>
    </row>
    <row r="1360" spans="1:6" x14ac:dyDescent="0.2">
      <c r="A1360" s="17" t="s">
        <v>1327</v>
      </c>
      <c r="B1360" s="215">
        <v>9.1300000000000008</v>
      </c>
      <c r="C1360"/>
      <c r="D1360"/>
      <c r="E1360"/>
      <c r="F1360"/>
    </row>
    <row r="1361" spans="1:6" x14ac:dyDescent="0.2">
      <c r="A1361" s="17" t="s">
        <v>1328</v>
      </c>
      <c r="B1361" s="215">
        <v>7.91</v>
      </c>
      <c r="C1361"/>
      <c r="D1361"/>
      <c r="E1361"/>
      <c r="F1361"/>
    </row>
    <row r="1362" spans="1:6" x14ac:dyDescent="0.2">
      <c r="A1362" s="17" t="s">
        <v>1329</v>
      </c>
      <c r="B1362" s="215">
        <v>5.6</v>
      </c>
      <c r="C1362"/>
      <c r="D1362"/>
      <c r="E1362"/>
      <c r="F1362"/>
    </row>
    <row r="1363" spans="1:6" x14ac:dyDescent="0.2">
      <c r="A1363" s="17" t="s">
        <v>1330</v>
      </c>
      <c r="B1363" s="215">
        <v>4.8499999999999996</v>
      </c>
      <c r="C1363"/>
      <c r="D1363"/>
      <c r="E1363"/>
      <c r="F1363"/>
    </row>
    <row r="1364" spans="1:6" x14ac:dyDescent="0.2">
      <c r="A1364" s="17" t="s">
        <v>1331</v>
      </c>
      <c r="B1364" s="215">
        <v>2.65</v>
      </c>
      <c r="C1364"/>
      <c r="D1364"/>
      <c r="E1364"/>
      <c r="F1364"/>
    </row>
    <row r="1365" spans="1:6" x14ac:dyDescent="0.2">
      <c r="A1365" s="17" t="s">
        <v>1332</v>
      </c>
      <c r="B1365" s="215">
        <v>2.2999999999999998</v>
      </c>
      <c r="C1365"/>
      <c r="D1365"/>
      <c r="E1365"/>
      <c r="F1365"/>
    </row>
    <row r="1366" spans="1:6" x14ac:dyDescent="0.2">
      <c r="A1366" s="17" t="s">
        <v>1333</v>
      </c>
      <c r="B1366" s="215">
        <v>1.38</v>
      </c>
      <c r="C1366"/>
      <c r="D1366"/>
      <c r="E1366"/>
      <c r="F1366"/>
    </row>
    <row r="1367" spans="1:6" x14ac:dyDescent="0.2">
      <c r="A1367" s="17" t="s">
        <v>1334</v>
      </c>
      <c r="B1367" s="215">
        <v>1.2</v>
      </c>
      <c r="C1367"/>
      <c r="D1367"/>
      <c r="E1367"/>
      <c r="F1367"/>
    </row>
    <row r="1368" spans="1:6" x14ac:dyDescent="0.2">
      <c r="A1368" s="17" t="s">
        <v>1335</v>
      </c>
      <c r="B1368" s="215">
        <v>1.5</v>
      </c>
      <c r="C1368"/>
      <c r="D1368"/>
      <c r="E1368"/>
      <c r="F1368"/>
    </row>
    <row r="1369" spans="1:6" x14ac:dyDescent="0.2">
      <c r="A1369" s="17" t="s">
        <v>1336</v>
      </c>
      <c r="B1369" s="215">
        <v>1.3</v>
      </c>
      <c r="C1369"/>
      <c r="D1369"/>
      <c r="E1369"/>
      <c r="F1369"/>
    </row>
    <row r="1370" spans="1:6" x14ac:dyDescent="0.2">
      <c r="A1370" s="17" t="s">
        <v>1337</v>
      </c>
      <c r="B1370" s="215">
        <v>0.75</v>
      </c>
      <c r="C1370"/>
      <c r="D1370"/>
      <c r="E1370"/>
      <c r="F1370"/>
    </row>
    <row r="1371" spans="1:6" x14ac:dyDescent="0.2">
      <c r="A1371" s="17" t="s">
        <v>1338</v>
      </c>
      <c r="B1371" s="215">
        <v>0.65</v>
      </c>
      <c r="C1371"/>
      <c r="D1371"/>
      <c r="E1371"/>
      <c r="F1371"/>
    </row>
    <row r="1372" spans="1:6" x14ac:dyDescent="0.2">
      <c r="A1372" s="17" t="s">
        <v>1339</v>
      </c>
      <c r="B1372" s="215">
        <v>2.5099999999999998</v>
      </c>
      <c r="C1372"/>
      <c r="D1372"/>
      <c r="E1372"/>
      <c r="F1372"/>
    </row>
    <row r="1373" spans="1:6" x14ac:dyDescent="0.2">
      <c r="A1373" s="17" t="s">
        <v>1340</v>
      </c>
      <c r="B1373" s="215">
        <v>2.17</v>
      </c>
      <c r="C1373"/>
      <c r="D1373"/>
      <c r="E1373"/>
      <c r="F1373"/>
    </row>
    <row r="1374" spans="1:6" x14ac:dyDescent="0.2">
      <c r="A1374" s="17" t="s">
        <v>1341</v>
      </c>
      <c r="B1374" s="215">
        <v>1.24</v>
      </c>
      <c r="C1374"/>
      <c r="D1374"/>
      <c r="E1374"/>
      <c r="F1374"/>
    </row>
    <row r="1375" spans="1:6" x14ac:dyDescent="0.2">
      <c r="A1375" s="17" t="s">
        <v>1342</v>
      </c>
      <c r="B1375" s="215">
        <v>1.07</v>
      </c>
      <c r="C1375"/>
      <c r="D1375"/>
      <c r="E1375"/>
      <c r="F1375"/>
    </row>
    <row r="1376" spans="1:6" x14ac:dyDescent="0.2">
      <c r="A1376" s="17" t="s">
        <v>1343</v>
      </c>
      <c r="B1376" s="215">
        <v>4.21</v>
      </c>
      <c r="C1376"/>
      <c r="D1376"/>
      <c r="E1376"/>
      <c r="F1376"/>
    </row>
    <row r="1377" spans="1:6" x14ac:dyDescent="0.2">
      <c r="A1377" s="17" t="s">
        <v>1344</v>
      </c>
      <c r="B1377" s="215">
        <v>3.65</v>
      </c>
      <c r="C1377"/>
      <c r="D1377"/>
      <c r="E1377"/>
      <c r="F1377"/>
    </row>
    <row r="1378" spans="1:6" x14ac:dyDescent="0.2">
      <c r="A1378" s="17" t="s">
        <v>1345</v>
      </c>
      <c r="B1378" s="215">
        <v>9.1300000000000008</v>
      </c>
      <c r="C1378"/>
      <c r="D1378"/>
      <c r="E1378"/>
      <c r="F1378"/>
    </row>
    <row r="1379" spans="1:6" x14ac:dyDescent="0.2">
      <c r="A1379" s="17" t="s">
        <v>1346</v>
      </c>
      <c r="B1379" s="215">
        <v>7.91</v>
      </c>
      <c r="C1379"/>
      <c r="D1379"/>
      <c r="E1379"/>
      <c r="F1379"/>
    </row>
    <row r="1380" spans="1:6" x14ac:dyDescent="0.2">
      <c r="A1380" s="17" t="s">
        <v>1347</v>
      </c>
      <c r="B1380" s="215">
        <v>4.5599999999999996</v>
      </c>
      <c r="C1380"/>
      <c r="D1380"/>
      <c r="E1380"/>
      <c r="F1380"/>
    </row>
    <row r="1381" spans="1:6" x14ac:dyDescent="0.2">
      <c r="A1381" s="17" t="s">
        <v>1348</v>
      </c>
      <c r="B1381" s="215">
        <v>3.95</v>
      </c>
      <c r="C1381"/>
      <c r="D1381"/>
      <c r="E1381"/>
      <c r="F1381"/>
    </row>
    <row r="1382" spans="1:6" x14ac:dyDescent="0.2">
      <c r="A1382" s="17" t="s">
        <v>1349</v>
      </c>
      <c r="B1382" s="215">
        <v>2.65</v>
      </c>
      <c r="C1382"/>
      <c r="D1382"/>
      <c r="E1382"/>
      <c r="F1382"/>
    </row>
    <row r="1383" spans="1:6" x14ac:dyDescent="0.2">
      <c r="A1383" s="17" t="s">
        <v>1350</v>
      </c>
      <c r="B1383" s="215">
        <v>2.2999999999999998</v>
      </c>
      <c r="C1383"/>
      <c r="D1383"/>
      <c r="E1383"/>
      <c r="F1383"/>
    </row>
    <row r="1384" spans="1:6" x14ac:dyDescent="0.2">
      <c r="A1384" s="17" t="s">
        <v>1351</v>
      </c>
      <c r="B1384" s="215">
        <v>1.38</v>
      </c>
      <c r="C1384"/>
      <c r="D1384"/>
      <c r="E1384"/>
      <c r="F1384"/>
    </row>
    <row r="1385" spans="1:6" x14ac:dyDescent="0.2">
      <c r="A1385" s="17" t="s">
        <v>1352</v>
      </c>
      <c r="B1385" s="215">
        <v>1.2</v>
      </c>
      <c r="C1385"/>
      <c r="D1385"/>
      <c r="E1385"/>
      <c r="F1385"/>
    </row>
    <row r="1386" spans="1:6" x14ac:dyDescent="0.2">
      <c r="A1386" s="17" t="s">
        <v>1353</v>
      </c>
      <c r="B1386" s="215">
        <v>1.5</v>
      </c>
      <c r="C1386"/>
      <c r="D1386"/>
      <c r="E1386"/>
      <c r="F1386"/>
    </row>
    <row r="1387" spans="1:6" x14ac:dyDescent="0.2">
      <c r="A1387" s="17" t="s">
        <v>1354</v>
      </c>
      <c r="B1387" s="215">
        <v>1.3</v>
      </c>
      <c r="C1387"/>
      <c r="D1387"/>
      <c r="E1387"/>
      <c r="F1387"/>
    </row>
    <row r="1388" spans="1:6" x14ac:dyDescent="0.2">
      <c r="A1388" s="17" t="s">
        <v>1355</v>
      </c>
      <c r="B1388" s="215">
        <v>0.75</v>
      </c>
      <c r="C1388"/>
      <c r="D1388"/>
      <c r="E1388"/>
      <c r="F1388"/>
    </row>
    <row r="1389" spans="1:6" x14ac:dyDescent="0.2">
      <c r="A1389" s="17" t="s">
        <v>1356</v>
      </c>
      <c r="B1389" s="215">
        <v>0.65</v>
      </c>
      <c r="C1389"/>
      <c r="D1389"/>
      <c r="E1389"/>
      <c r="F1389"/>
    </row>
    <row r="1390" spans="1:6" x14ac:dyDescent="0.2">
      <c r="A1390" s="17" t="s">
        <v>1357</v>
      </c>
      <c r="B1390" s="215">
        <v>2.5099999999999998</v>
      </c>
      <c r="C1390"/>
      <c r="D1390"/>
      <c r="E1390"/>
      <c r="F1390"/>
    </row>
    <row r="1391" spans="1:6" x14ac:dyDescent="0.2">
      <c r="A1391" s="17" t="s">
        <v>1358</v>
      </c>
      <c r="B1391" s="215">
        <v>2.17</v>
      </c>
      <c r="C1391"/>
      <c r="D1391"/>
      <c r="E1391"/>
      <c r="F1391"/>
    </row>
    <row r="1392" spans="1:6" x14ac:dyDescent="0.2">
      <c r="A1392" s="17" t="s">
        <v>1359</v>
      </c>
      <c r="B1392" s="215">
        <v>1.24</v>
      </c>
      <c r="C1392"/>
      <c r="D1392"/>
      <c r="E1392"/>
      <c r="F1392"/>
    </row>
    <row r="1393" spans="1:6" x14ac:dyDescent="0.2">
      <c r="A1393" s="17" t="s">
        <v>1360</v>
      </c>
      <c r="B1393" s="215">
        <v>1.07</v>
      </c>
      <c r="C1393"/>
      <c r="D1393"/>
      <c r="E1393"/>
      <c r="F1393"/>
    </row>
    <row r="1394" spans="1:6" x14ac:dyDescent="0.2">
      <c r="A1394" s="17" t="s">
        <v>1361</v>
      </c>
      <c r="B1394" s="215">
        <v>4.21</v>
      </c>
      <c r="C1394"/>
      <c r="D1394"/>
      <c r="E1394"/>
      <c r="F1394"/>
    </row>
    <row r="1395" spans="1:6" x14ac:dyDescent="0.2">
      <c r="A1395" s="17" t="s">
        <v>1362</v>
      </c>
      <c r="B1395" s="215">
        <v>3.65</v>
      </c>
      <c r="C1395"/>
      <c r="D1395"/>
      <c r="E1395"/>
      <c r="F1395"/>
    </row>
    <row r="1396" spans="1:6" x14ac:dyDescent="0.2">
      <c r="A1396" s="17" t="s">
        <v>1363</v>
      </c>
      <c r="B1396" s="215">
        <v>9.1300000000000008</v>
      </c>
      <c r="C1396"/>
      <c r="D1396"/>
      <c r="E1396"/>
      <c r="F1396"/>
    </row>
    <row r="1397" spans="1:6" x14ac:dyDescent="0.2">
      <c r="A1397" s="17" t="s">
        <v>1364</v>
      </c>
      <c r="B1397" s="215">
        <v>7.91</v>
      </c>
      <c r="C1397"/>
      <c r="D1397"/>
      <c r="E1397"/>
      <c r="F1397"/>
    </row>
    <row r="1398" spans="1:6" x14ac:dyDescent="0.2">
      <c r="A1398" s="17" t="s">
        <v>1365</v>
      </c>
      <c r="B1398" s="215">
        <v>4.5599999999999996</v>
      </c>
      <c r="C1398"/>
      <c r="D1398"/>
      <c r="E1398"/>
      <c r="F1398"/>
    </row>
    <row r="1399" spans="1:6" x14ac:dyDescent="0.2">
      <c r="A1399" s="17" t="s">
        <v>1366</v>
      </c>
      <c r="B1399" s="215">
        <v>3.95</v>
      </c>
      <c r="C1399"/>
      <c r="D1399"/>
      <c r="E1399"/>
      <c r="F1399"/>
    </row>
    <row r="1400" spans="1:6" x14ac:dyDescent="0.2">
      <c r="A1400" s="17" t="s">
        <v>1367</v>
      </c>
      <c r="B1400" s="215">
        <v>2.65</v>
      </c>
      <c r="C1400"/>
      <c r="D1400"/>
      <c r="E1400"/>
      <c r="F1400"/>
    </row>
    <row r="1401" spans="1:6" x14ac:dyDescent="0.2">
      <c r="A1401" s="17" t="s">
        <v>1368</v>
      </c>
      <c r="B1401" s="215">
        <v>2.2999999999999998</v>
      </c>
      <c r="C1401"/>
      <c r="D1401"/>
      <c r="E1401"/>
      <c r="F1401"/>
    </row>
    <row r="1402" spans="1:6" x14ac:dyDescent="0.2">
      <c r="A1402" s="17" t="s">
        <v>1369</v>
      </c>
      <c r="B1402" s="215">
        <v>1.38</v>
      </c>
      <c r="C1402"/>
      <c r="D1402"/>
      <c r="E1402"/>
      <c r="F1402"/>
    </row>
    <row r="1403" spans="1:6" x14ac:dyDescent="0.2">
      <c r="A1403" s="17" t="s">
        <v>1370</v>
      </c>
      <c r="B1403" s="215">
        <v>1.2</v>
      </c>
      <c r="C1403"/>
      <c r="D1403"/>
      <c r="E1403"/>
      <c r="F1403"/>
    </row>
    <row r="1404" spans="1:6" x14ac:dyDescent="0.2">
      <c r="A1404" s="17" t="s">
        <v>1371</v>
      </c>
      <c r="B1404" s="215">
        <v>1.5</v>
      </c>
      <c r="C1404"/>
      <c r="D1404"/>
      <c r="E1404"/>
      <c r="F1404"/>
    </row>
    <row r="1405" spans="1:6" x14ac:dyDescent="0.2">
      <c r="A1405" s="17" t="s">
        <v>1372</v>
      </c>
      <c r="B1405" s="215">
        <v>1.3</v>
      </c>
      <c r="C1405"/>
      <c r="D1405"/>
      <c r="E1405"/>
      <c r="F1405"/>
    </row>
    <row r="1406" spans="1:6" x14ac:dyDescent="0.2">
      <c r="A1406" s="17" t="s">
        <v>1373</v>
      </c>
      <c r="B1406" s="215">
        <v>0.75</v>
      </c>
      <c r="C1406"/>
      <c r="D1406"/>
      <c r="E1406"/>
      <c r="F1406"/>
    </row>
    <row r="1407" spans="1:6" x14ac:dyDescent="0.2">
      <c r="A1407" s="17" t="s">
        <v>1374</v>
      </c>
      <c r="B1407" s="215">
        <v>0.65</v>
      </c>
      <c r="C1407"/>
      <c r="D1407"/>
      <c r="E1407"/>
      <c r="F1407"/>
    </row>
    <row r="1408" spans="1:6" x14ac:dyDescent="0.2">
      <c r="A1408" s="17" t="s">
        <v>1375</v>
      </c>
      <c r="B1408" s="215">
        <v>2.5099999999999998</v>
      </c>
      <c r="C1408"/>
      <c r="D1408"/>
      <c r="E1408"/>
      <c r="F1408"/>
    </row>
    <row r="1409" spans="1:6" x14ac:dyDescent="0.2">
      <c r="A1409" s="17" t="s">
        <v>1376</v>
      </c>
      <c r="B1409" s="215">
        <v>2.17</v>
      </c>
      <c r="C1409"/>
      <c r="D1409"/>
      <c r="E1409"/>
      <c r="F1409"/>
    </row>
    <row r="1410" spans="1:6" x14ac:dyDescent="0.2">
      <c r="A1410" s="17" t="s">
        <v>1377</v>
      </c>
      <c r="B1410" s="215">
        <v>2.25</v>
      </c>
      <c r="C1410"/>
      <c r="D1410"/>
      <c r="E1410"/>
      <c r="F1410"/>
    </row>
    <row r="1411" spans="1:6" x14ac:dyDescent="0.2">
      <c r="A1411" s="17" t="s">
        <v>1378</v>
      </c>
      <c r="B1411" s="215">
        <v>1.95</v>
      </c>
      <c r="C1411"/>
      <c r="D1411"/>
      <c r="E1411"/>
      <c r="F1411"/>
    </row>
    <row r="1412" spans="1:6" x14ac:dyDescent="0.2">
      <c r="A1412" s="17" t="s">
        <v>1379</v>
      </c>
      <c r="B1412" s="215">
        <v>6.38</v>
      </c>
      <c r="C1412"/>
      <c r="D1412"/>
      <c r="E1412"/>
      <c r="F1412"/>
    </row>
    <row r="1413" spans="1:6" x14ac:dyDescent="0.2">
      <c r="A1413" s="17" t="s">
        <v>1380</v>
      </c>
      <c r="B1413" s="215">
        <v>5.53</v>
      </c>
      <c r="C1413"/>
      <c r="D1413"/>
      <c r="E1413"/>
      <c r="F1413"/>
    </row>
    <row r="1414" spans="1:6" x14ac:dyDescent="0.2">
      <c r="A1414" s="17" t="s">
        <v>1381</v>
      </c>
      <c r="B1414" s="215">
        <v>5.75</v>
      </c>
      <c r="C1414"/>
      <c r="D1414"/>
      <c r="E1414"/>
      <c r="F1414"/>
    </row>
    <row r="1415" spans="1:6" x14ac:dyDescent="0.2">
      <c r="A1415" s="17" t="s">
        <v>1382</v>
      </c>
      <c r="B1415" s="215">
        <v>4.9800000000000004</v>
      </c>
      <c r="C1415"/>
      <c r="D1415"/>
      <c r="E1415"/>
      <c r="F1415"/>
    </row>
    <row r="1416" spans="1:6" x14ac:dyDescent="0.2">
      <c r="A1416" s="17" t="s">
        <v>1383</v>
      </c>
      <c r="B1416" s="215">
        <v>6.38</v>
      </c>
      <c r="C1416"/>
      <c r="D1416"/>
      <c r="E1416"/>
      <c r="F1416"/>
    </row>
    <row r="1417" spans="1:6" x14ac:dyDescent="0.2">
      <c r="A1417" s="17" t="s">
        <v>1384</v>
      </c>
      <c r="B1417" s="215">
        <v>5.53</v>
      </c>
      <c r="C1417"/>
      <c r="D1417"/>
      <c r="E1417"/>
      <c r="F1417"/>
    </row>
    <row r="1418" spans="1:6" x14ac:dyDescent="0.2">
      <c r="A1418" s="17" t="s">
        <v>1385</v>
      </c>
      <c r="B1418" s="215">
        <v>2.65</v>
      </c>
      <c r="C1418"/>
      <c r="D1418"/>
      <c r="E1418"/>
      <c r="F1418"/>
    </row>
    <row r="1419" spans="1:6" x14ac:dyDescent="0.2">
      <c r="A1419" s="17" t="s">
        <v>1386</v>
      </c>
      <c r="B1419" s="215">
        <v>2.2999999999999998</v>
      </c>
      <c r="C1419"/>
      <c r="D1419"/>
      <c r="E1419"/>
      <c r="F1419"/>
    </row>
    <row r="1420" spans="1:6" x14ac:dyDescent="0.2">
      <c r="A1420" s="17" t="s">
        <v>1387</v>
      </c>
      <c r="B1420" s="215">
        <v>2.39</v>
      </c>
      <c r="C1420"/>
      <c r="D1420"/>
      <c r="E1420"/>
      <c r="F1420"/>
    </row>
    <row r="1421" spans="1:6" x14ac:dyDescent="0.2">
      <c r="A1421" s="17" t="s">
        <v>1388</v>
      </c>
      <c r="B1421" s="215">
        <v>2.0699999999999998</v>
      </c>
      <c r="C1421"/>
      <c r="D1421"/>
      <c r="E1421"/>
      <c r="F1421"/>
    </row>
    <row r="1422" spans="1:6" x14ac:dyDescent="0.2">
      <c r="A1422" s="17" t="s">
        <v>1389</v>
      </c>
      <c r="B1422" s="215">
        <v>1.5</v>
      </c>
      <c r="C1422"/>
      <c r="D1422"/>
      <c r="E1422"/>
      <c r="F1422"/>
    </row>
    <row r="1423" spans="1:6" x14ac:dyDescent="0.2">
      <c r="A1423" s="17" t="s">
        <v>1390</v>
      </c>
      <c r="B1423" s="215">
        <v>1.3</v>
      </c>
      <c r="C1423"/>
      <c r="D1423"/>
      <c r="E1423"/>
      <c r="F1423"/>
    </row>
    <row r="1424" spans="1:6" x14ac:dyDescent="0.2">
      <c r="A1424" s="17" t="s">
        <v>1391</v>
      </c>
      <c r="B1424" s="215">
        <v>0.75</v>
      </c>
      <c r="C1424"/>
      <c r="D1424"/>
      <c r="E1424"/>
      <c r="F1424"/>
    </row>
    <row r="1425" spans="1:6" x14ac:dyDescent="0.2">
      <c r="A1425" s="17" t="s">
        <v>1392</v>
      </c>
      <c r="B1425" s="215">
        <v>0.65</v>
      </c>
      <c r="C1425"/>
      <c r="D1425"/>
      <c r="E1425"/>
      <c r="F1425"/>
    </row>
    <row r="1426" spans="1:6" x14ac:dyDescent="0.2">
      <c r="A1426" s="17" t="s">
        <v>1393</v>
      </c>
      <c r="B1426" s="215">
        <v>2.5099999999999998</v>
      </c>
      <c r="C1426"/>
      <c r="D1426"/>
      <c r="E1426"/>
      <c r="F1426"/>
    </row>
    <row r="1427" spans="1:6" x14ac:dyDescent="0.2">
      <c r="A1427" s="17" t="s">
        <v>1394</v>
      </c>
      <c r="B1427" s="215">
        <v>2.17</v>
      </c>
      <c r="C1427"/>
      <c r="D1427"/>
      <c r="E1427"/>
      <c r="F1427"/>
    </row>
    <row r="1428" spans="1:6" x14ac:dyDescent="0.2">
      <c r="A1428" s="17" t="s">
        <v>1395</v>
      </c>
      <c r="B1428" s="215">
        <v>2.25</v>
      </c>
      <c r="C1428"/>
      <c r="D1428"/>
      <c r="E1428"/>
      <c r="F1428"/>
    </row>
    <row r="1429" spans="1:6" x14ac:dyDescent="0.2">
      <c r="A1429" s="17" t="s">
        <v>1396</v>
      </c>
      <c r="B1429" s="215">
        <v>1.95</v>
      </c>
      <c r="C1429"/>
      <c r="D1429"/>
      <c r="E1429"/>
      <c r="F1429"/>
    </row>
    <row r="1430" spans="1:6" x14ac:dyDescent="0.2">
      <c r="A1430" s="17" t="s">
        <v>1397</v>
      </c>
      <c r="B1430" s="215">
        <v>6.38</v>
      </c>
      <c r="C1430"/>
      <c r="D1430"/>
      <c r="E1430"/>
      <c r="F1430"/>
    </row>
    <row r="1431" spans="1:6" x14ac:dyDescent="0.2">
      <c r="A1431" s="17" t="s">
        <v>1398</v>
      </c>
      <c r="B1431" s="215">
        <v>5.53</v>
      </c>
      <c r="C1431"/>
      <c r="D1431"/>
      <c r="E1431"/>
      <c r="F1431"/>
    </row>
    <row r="1432" spans="1:6" x14ac:dyDescent="0.2">
      <c r="A1432" s="17" t="s">
        <v>1399</v>
      </c>
      <c r="B1432" s="215">
        <v>5.75</v>
      </c>
      <c r="C1432"/>
      <c r="D1432"/>
      <c r="E1432"/>
      <c r="F1432"/>
    </row>
    <row r="1433" spans="1:6" x14ac:dyDescent="0.2">
      <c r="A1433" s="17" t="s">
        <v>1400</v>
      </c>
      <c r="B1433" s="215">
        <v>4.9800000000000004</v>
      </c>
      <c r="C1433"/>
      <c r="D1433"/>
      <c r="E1433"/>
      <c r="F1433"/>
    </row>
    <row r="1434" spans="1:6" x14ac:dyDescent="0.2">
      <c r="A1434" s="17" t="s">
        <v>1401</v>
      </c>
      <c r="B1434" s="215">
        <v>6.38</v>
      </c>
      <c r="C1434"/>
      <c r="D1434"/>
      <c r="E1434"/>
      <c r="F1434"/>
    </row>
    <row r="1435" spans="1:6" x14ac:dyDescent="0.2">
      <c r="A1435" s="17" t="s">
        <v>1402</v>
      </c>
      <c r="B1435" s="215">
        <v>5.53</v>
      </c>
      <c r="C1435"/>
      <c r="D1435"/>
      <c r="E1435"/>
      <c r="F1435"/>
    </row>
    <row r="1436" spans="1:6" x14ac:dyDescent="0.2">
      <c r="A1436" s="17" t="s">
        <v>1403</v>
      </c>
      <c r="B1436" s="215">
        <v>2.65</v>
      </c>
      <c r="C1436"/>
      <c r="D1436"/>
      <c r="E1436"/>
      <c r="F1436"/>
    </row>
    <row r="1437" spans="1:6" x14ac:dyDescent="0.2">
      <c r="A1437" s="17" t="s">
        <v>1404</v>
      </c>
      <c r="B1437" s="215">
        <v>2.2999999999999998</v>
      </c>
      <c r="C1437"/>
      <c r="D1437"/>
      <c r="E1437"/>
      <c r="F1437"/>
    </row>
    <row r="1438" spans="1:6" x14ac:dyDescent="0.2">
      <c r="A1438" s="17" t="s">
        <v>1405</v>
      </c>
      <c r="B1438" s="215">
        <v>2.39</v>
      </c>
      <c r="C1438"/>
      <c r="D1438"/>
      <c r="E1438"/>
      <c r="F1438"/>
    </row>
    <row r="1439" spans="1:6" x14ac:dyDescent="0.2">
      <c r="A1439" s="17" t="s">
        <v>1406</v>
      </c>
      <c r="B1439" s="215">
        <v>2.0699999999999998</v>
      </c>
      <c r="C1439"/>
      <c r="D1439"/>
      <c r="E1439"/>
      <c r="F1439"/>
    </row>
    <row r="1440" spans="1:6" x14ac:dyDescent="0.2">
      <c r="A1440" s="17" t="s">
        <v>1407</v>
      </c>
      <c r="B1440" s="215">
        <v>1.5</v>
      </c>
      <c r="C1440"/>
      <c r="D1440"/>
      <c r="E1440"/>
      <c r="F1440"/>
    </row>
    <row r="1441" spans="1:6" x14ac:dyDescent="0.2">
      <c r="A1441" s="17" t="s">
        <v>1408</v>
      </c>
      <c r="B1441" s="215">
        <v>1.3</v>
      </c>
      <c r="C1441"/>
      <c r="D1441"/>
      <c r="E1441"/>
      <c r="F1441"/>
    </row>
    <row r="1442" spans="1:6" x14ac:dyDescent="0.2">
      <c r="A1442" s="17" t="s">
        <v>1409</v>
      </c>
      <c r="B1442" s="215">
        <v>0.75</v>
      </c>
      <c r="C1442"/>
      <c r="D1442"/>
      <c r="E1442"/>
      <c r="F1442"/>
    </row>
    <row r="1443" spans="1:6" x14ac:dyDescent="0.2">
      <c r="A1443" s="17" t="s">
        <v>1410</v>
      </c>
      <c r="B1443" s="215">
        <v>0.65</v>
      </c>
      <c r="C1443"/>
      <c r="D1443"/>
      <c r="E1443"/>
      <c r="F1443"/>
    </row>
    <row r="1444" spans="1:6" x14ac:dyDescent="0.2">
      <c r="A1444" s="17" t="s">
        <v>1411</v>
      </c>
      <c r="B1444" s="215">
        <v>4.5599999999999996</v>
      </c>
      <c r="C1444"/>
      <c r="D1444"/>
      <c r="E1444"/>
      <c r="F1444"/>
    </row>
    <row r="1445" spans="1:6" x14ac:dyDescent="0.2">
      <c r="A1445" s="17" t="s">
        <v>1412</v>
      </c>
      <c r="B1445" s="215">
        <v>3.95</v>
      </c>
      <c r="C1445"/>
      <c r="D1445"/>
      <c r="E1445"/>
      <c r="F1445"/>
    </row>
    <row r="1446" spans="1:6" x14ac:dyDescent="0.2">
      <c r="A1446" s="17" t="s">
        <v>1413</v>
      </c>
      <c r="B1446" s="215">
        <v>4.21</v>
      </c>
      <c r="C1446"/>
      <c r="D1446"/>
      <c r="E1446"/>
      <c r="F1446"/>
    </row>
    <row r="1447" spans="1:6" x14ac:dyDescent="0.2">
      <c r="A1447" s="17" t="s">
        <v>1414</v>
      </c>
      <c r="B1447" s="215">
        <v>3.65</v>
      </c>
      <c r="C1447"/>
      <c r="D1447"/>
      <c r="E1447"/>
      <c r="F1447"/>
    </row>
    <row r="1448" spans="1:6" x14ac:dyDescent="0.2">
      <c r="A1448" s="17" t="s">
        <v>1415</v>
      </c>
      <c r="B1448" s="215">
        <v>2.5099999999999998</v>
      </c>
      <c r="C1448"/>
      <c r="D1448"/>
      <c r="E1448"/>
      <c r="F1448"/>
    </row>
    <row r="1449" spans="1:6" x14ac:dyDescent="0.2">
      <c r="A1449" s="17" t="s">
        <v>1416</v>
      </c>
      <c r="B1449" s="215">
        <v>2.17</v>
      </c>
      <c r="C1449"/>
      <c r="D1449"/>
      <c r="E1449"/>
      <c r="F1449"/>
    </row>
    <row r="1450" spans="1:6" x14ac:dyDescent="0.2">
      <c r="A1450" s="17" t="s">
        <v>1417</v>
      </c>
      <c r="B1450" s="215">
        <v>4.21</v>
      </c>
      <c r="C1450"/>
      <c r="D1450"/>
      <c r="E1450"/>
      <c r="F1450"/>
    </row>
    <row r="1451" spans="1:6" x14ac:dyDescent="0.2">
      <c r="A1451" s="17" t="s">
        <v>1418</v>
      </c>
      <c r="B1451" s="215">
        <v>3.65</v>
      </c>
      <c r="C1451"/>
      <c r="D1451"/>
      <c r="E1451"/>
      <c r="F1451"/>
    </row>
    <row r="1452" spans="1:6" x14ac:dyDescent="0.2">
      <c r="A1452" s="17" t="s">
        <v>1419</v>
      </c>
      <c r="B1452" s="215">
        <v>13.69</v>
      </c>
      <c r="C1452"/>
      <c r="D1452"/>
      <c r="E1452"/>
      <c r="F1452"/>
    </row>
    <row r="1453" spans="1:6" x14ac:dyDescent="0.2">
      <c r="A1453" s="17" t="s">
        <v>1420</v>
      </c>
      <c r="B1453" s="215">
        <v>11.86</v>
      </c>
      <c r="C1453"/>
      <c r="D1453"/>
      <c r="E1453"/>
      <c r="F1453"/>
    </row>
    <row r="1454" spans="1:6" x14ac:dyDescent="0.2">
      <c r="A1454" s="17" t="s">
        <v>1421</v>
      </c>
      <c r="B1454" s="215">
        <v>11.41</v>
      </c>
      <c r="C1454"/>
      <c r="D1454"/>
      <c r="E1454"/>
      <c r="F1454"/>
    </row>
    <row r="1455" spans="1:6" x14ac:dyDescent="0.2">
      <c r="A1455" s="17" t="s">
        <v>1422</v>
      </c>
      <c r="B1455" s="215">
        <v>9.8800000000000008</v>
      </c>
      <c r="C1455"/>
      <c r="D1455"/>
      <c r="E1455"/>
      <c r="F1455"/>
    </row>
    <row r="1456" spans="1:6" x14ac:dyDescent="0.2">
      <c r="A1456" s="17" t="s">
        <v>1423</v>
      </c>
      <c r="B1456" s="215">
        <v>0.75</v>
      </c>
      <c r="C1456"/>
      <c r="D1456"/>
      <c r="E1456"/>
      <c r="F1456"/>
    </row>
    <row r="1457" spans="1:6" x14ac:dyDescent="0.2">
      <c r="A1457" s="17" t="s">
        <v>1424</v>
      </c>
      <c r="B1457" s="215">
        <v>0.65</v>
      </c>
      <c r="C1457"/>
      <c r="D1457"/>
      <c r="E1457"/>
      <c r="F1457"/>
    </row>
    <row r="1458" spans="1:6" x14ac:dyDescent="0.2">
      <c r="A1458" s="17" t="s">
        <v>1425</v>
      </c>
      <c r="B1458" s="215">
        <v>0.49</v>
      </c>
      <c r="C1458"/>
      <c r="D1458"/>
      <c r="E1458"/>
      <c r="F1458"/>
    </row>
    <row r="1459" spans="1:6" x14ac:dyDescent="0.2">
      <c r="A1459" s="17" t="s">
        <v>1426</v>
      </c>
      <c r="B1459" s="215">
        <v>0.42</v>
      </c>
      <c r="C1459"/>
      <c r="D1459"/>
      <c r="E1459"/>
      <c r="F1459"/>
    </row>
    <row r="1460" spans="1:6" x14ac:dyDescent="0.2">
      <c r="A1460" s="17" t="s">
        <v>1427</v>
      </c>
      <c r="B1460" s="215">
        <v>4.16</v>
      </c>
      <c r="C1460"/>
      <c r="D1460"/>
      <c r="E1460"/>
      <c r="F1460"/>
    </row>
    <row r="1461" spans="1:6" x14ac:dyDescent="0.2">
      <c r="A1461" s="17" t="s">
        <v>1428</v>
      </c>
      <c r="B1461" s="215">
        <v>3.6</v>
      </c>
      <c r="C1461"/>
      <c r="D1461"/>
      <c r="E1461"/>
      <c r="F1461"/>
    </row>
    <row r="1462" spans="1:6" x14ac:dyDescent="0.2">
      <c r="A1462" s="17" t="s">
        <v>1429</v>
      </c>
      <c r="B1462" s="215">
        <v>3</v>
      </c>
      <c r="C1462"/>
      <c r="D1462"/>
      <c r="E1462"/>
      <c r="F1462"/>
    </row>
    <row r="1463" spans="1:6" x14ac:dyDescent="0.2">
      <c r="A1463" s="17" t="s">
        <v>1430</v>
      </c>
      <c r="B1463" s="215">
        <v>2.6</v>
      </c>
      <c r="C1463"/>
      <c r="D1463"/>
      <c r="E1463"/>
      <c r="F1463"/>
    </row>
    <row r="1464" spans="1:6" x14ac:dyDescent="0.2">
      <c r="A1464" s="17" t="s">
        <v>1431</v>
      </c>
      <c r="B1464" s="215">
        <v>1.5</v>
      </c>
      <c r="C1464"/>
      <c r="D1464"/>
      <c r="E1464"/>
      <c r="F1464"/>
    </row>
    <row r="1465" spans="1:6" x14ac:dyDescent="0.2">
      <c r="A1465" s="17" t="s">
        <v>1432</v>
      </c>
      <c r="B1465" s="215">
        <v>1.3</v>
      </c>
      <c r="C1465"/>
      <c r="D1465"/>
      <c r="E1465"/>
      <c r="F1465"/>
    </row>
    <row r="1466" spans="1:6" x14ac:dyDescent="0.2">
      <c r="A1466" s="17" t="s">
        <v>1433</v>
      </c>
      <c r="B1466" s="215">
        <v>4.5599999999999996</v>
      </c>
      <c r="C1466"/>
      <c r="D1466"/>
      <c r="E1466"/>
      <c r="F1466"/>
    </row>
    <row r="1467" spans="1:6" x14ac:dyDescent="0.2">
      <c r="A1467" s="17" t="s">
        <v>1434</v>
      </c>
      <c r="B1467" s="215">
        <v>3.95</v>
      </c>
      <c r="C1467"/>
      <c r="D1467"/>
      <c r="E1467"/>
      <c r="F1467"/>
    </row>
    <row r="1468" spans="1:6" x14ac:dyDescent="0.2">
      <c r="A1468" s="17" t="s">
        <v>1435</v>
      </c>
      <c r="B1468" s="215">
        <v>4.21</v>
      </c>
      <c r="C1468"/>
      <c r="D1468"/>
      <c r="E1468"/>
      <c r="F1468"/>
    </row>
    <row r="1469" spans="1:6" x14ac:dyDescent="0.2">
      <c r="A1469" s="17" t="s">
        <v>1436</v>
      </c>
      <c r="B1469" s="215">
        <v>3.65</v>
      </c>
      <c r="C1469"/>
      <c r="D1469"/>
      <c r="E1469"/>
      <c r="F1469"/>
    </row>
    <row r="1470" spans="1:6" x14ac:dyDescent="0.2">
      <c r="A1470" s="17" t="s">
        <v>1437</v>
      </c>
      <c r="B1470" s="215">
        <v>2.5099999999999998</v>
      </c>
      <c r="C1470"/>
      <c r="D1470"/>
      <c r="E1470"/>
      <c r="F1470"/>
    </row>
    <row r="1471" spans="1:6" x14ac:dyDescent="0.2">
      <c r="A1471" s="17" t="s">
        <v>1438</v>
      </c>
      <c r="B1471" s="215">
        <v>2.17</v>
      </c>
      <c r="C1471"/>
      <c r="D1471"/>
      <c r="E1471"/>
      <c r="F1471"/>
    </row>
    <row r="1472" spans="1:6" x14ac:dyDescent="0.2">
      <c r="A1472" s="17" t="s">
        <v>1439</v>
      </c>
      <c r="B1472" s="215">
        <v>4.21</v>
      </c>
      <c r="C1472"/>
      <c r="D1472"/>
      <c r="E1472"/>
      <c r="F1472"/>
    </row>
    <row r="1473" spans="1:6" x14ac:dyDescent="0.2">
      <c r="A1473" s="17" t="s">
        <v>1440</v>
      </c>
      <c r="B1473" s="215">
        <v>3.65</v>
      </c>
      <c r="C1473"/>
      <c r="D1473"/>
      <c r="E1473"/>
      <c r="F1473"/>
    </row>
    <row r="1474" spans="1:6" x14ac:dyDescent="0.2">
      <c r="A1474" s="17" t="s">
        <v>1441</v>
      </c>
      <c r="B1474" s="215">
        <v>13.69</v>
      </c>
      <c r="C1474"/>
      <c r="D1474"/>
      <c r="E1474"/>
      <c r="F1474"/>
    </row>
    <row r="1475" spans="1:6" x14ac:dyDescent="0.2">
      <c r="A1475" s="17" t="s">
        <v>1442</v>
      </c>
      <c r="B1475" s="215">
        <v>11.86</v>
      </c>
      <c r="C1475"/>
      <c r="D1475"/>
      <c r="E1475"/>
      <c r="F1475"/>
    </row>
    <row r="1476" spans="1:6" x14ac:dyDescent="0.2">
      <c r="A1476" s="17" t="s">
        <v>1443</v>
      </c>
      <c r="B1476" s="215">
        <v>11.41</v>
      </c>
      <c r="C1476"/>
      <c r="D1476"/>
      <c r="E1476"/>
      <c r="F1476"/>
    </row>
    <row r="1477" spans="1:6" x14ac:dyDescent="0.2">
      <c r="A1477" s="17" t="s">
        <v>1444</v>
      </c>
      <c r="B1477" s="215">
        <v>9.8800000000000008</v>
      </c>
      <c r="C1477"/>
      <c r="D1477"/>
      <c r="E1477"/>
      <c r="F1477"/>
    </row>
    <row r="1478" spans="1:6" x14ac:dyDescent="0.2">
      <c r="A1478" s="17" t="s">
        <v>1445</v>
      </c>
      <c r="B1478" s="215">
        <v>0.75</v>
      </c>
      <c r="C1478"/>
      <c r="D1478"/>
      <c r="E1478"/>
      <c r="F1478"/>
    </row>
    <row r="1479" spans="1:6" x14ac:dyDescent="0.2">
      <c r="A1479" s="17" t="s">
        <v>1446</v>
      </c>
      <c r="B1479" s="215">
        <v>0.65</v>
      </c>
      <c r="C1479"/>
      <c r="D1479"/>
      <c r="E1479"/>
      <c r="F1479"/>
    </row>
    <row r="1480" spans="1:6" x14ac:dyDescent="0.2">
      <c r="A1480" s="17" t="s">
        <v>1447</v>
      </c>
      <c r="B1480" s="215">
        <v>0.49</v>
      </c>
      <c r="C1480"/>
      <c r="D1480"/>
      <c r="E1480"/>
      <c r="F1480"/>
    </row>
    <row r="1481" spans="1:6" x14ac:dyDescent="0.2">
      <c r="A1481" s="17" t="s">
        <v>1448</v>
      </c>
      <c r="B1481" s="215">
        <v>0.42</v>
      </c>
      <c r="C1481"/>
      <c r="D1481"/>
      <c r="E1481"/>
      <c r="F1481"/>
    </row>
    <row r="1482" spans="1:6" x14ac:dyDescent="0.2">
      <c r="A1482" s="17" t="s">
        <v>1449</v>
      </c>
      <c r="B1482" s="215">
        <v>4.16</v>
      </c>
      <c r="C1482"/>
      <c r="D1482"/>
      <c r="E1482"/>
      <c r="F1482"/>
    </row>
    <row r="1483" spans="1:6" x14ac:dyDescent="0.2">
      <c r="A1483" s="17" t="s">
        <v>1450</v>
      </c>
      <c r="B1483" s="215">
        <v>3.6</v>
      </c>
      <c r="C1483"/>
      <c r="D1483"/>
      <c r="E1483"/>
      <c r="F1483"/>
    </row>
    <row r="1484" spans="1:6" x14ac:dyDescent="0.2">
      <c r="A1484" s="17" t="s">
        <v>1451</v>
      </c>
      <c r="B1484" s="215">
        <v>3</v>
      </c>
      <c r="C1484"/>
      <c r="D1484"/>
      <c r="E1484"/>
      <c r="F1484"/>
    </row>
    <row r="1485" spans="1:6" x14ac:dyDescent="0.2">
      <c r="A1485" s="17" t="s">
        <v>1452</v>
      </c>
      <c r="B1485" s="215">
        <v>2.6</v>
      </c>
      <c r="C1485"/>
      <c r="D1485"/>
      <c r="E1485"/>
      <c r="F1485"/>
    </row>
    <row r="1486" spans="1:6" x14ac:dyDescent="0.2">
      <c r="A1486" s="17" t="s">
        <v>1453</v>
      </c>
      <c r="B1486" s="215">
        <v>1.5</v>
      </c>
      <c r="C1486"/>
      <c r="D1486"/>
      <c r="E1486"/>
      <c r="F1486"/>
    </row>
    <row r="1487" spans="1:6" x14ac:dyDescent="0.2">
      <c r="A1487" s="17" t="s">
        <v>1454</v>
      </c>
      <c r="B1487" s="215">
        <v>1.3</v>
      </c>
      <c r="C1487"/>
      <c r="D1487"/>
      <c r="E1487"/>
      <c r="F1487"/>
    </row>
    <row r="1488" spans="1:6" x14ac:dyDescent="0.2">
      <c r="A1488" s="17" t="s">
        <v>1455</v>
      </c>
      <c r="B1488" s="215">
        <v>7.65</v>
      </c>
      <c r="C1488"/>
      <c r="D1488"/>
      <c r="E1488"/>
      <c r="F1488"/>
    </row>
    <row r="1489" spans="1:6" x14ac:dyDescent="0.2">
      <c r="A1489" s="17" t="s">
        <v>1456</v>
      </c>
      <c r="B1489" s="215">
        <v>6.63</v>
      </c>
      <c r="C1489"/>
      <c r="D1489"/>
      <c r="E1489"/>
      <c r="F1489"/>
    </row>
    <row r="1490" spans="1:6" x14ac:dyDescent="0.2">
      <c r="A1490" s="17" t="s">
        <v>1457</v>
      </c>
      <c r="B1490" s="215">
        <v>4.5599999999999996</v>
      </c>
      <c r="C1490"/>
      <c r="D1490"/>
      <c r="E1490"/>
      <c r="F1490"/>
    </row>
    <row r="1491" spans="1:6" x14ac:dyDescent="0.2">
      <c r="A1491" s="17" t="s">
        <v>1458</v>
      </c>
      <c r="B1491" s="215">
        <v>3.95</v>
      </c>
      <c r="C1491"/>
      <c r="D1491"/>
      <c r="E1491"/>
      <c r="F1491"/>
    </row>
    <row r="1492" spans="1:6" x14ac:dyDescent="0.2">
      <c r="A1492" s="17" t="s">
        <v>1459</v>
      </c>
      <c r="B1492" s="215">
        <v>4.21</v>
      </c>
      <c r="C1492"/>
      <c r="D1492"/>
      <c r="E1492"/>
      <c r="F1492"/>
    </row>
    <row r="1493" spans="1:6" x14ac:dyDescent="0.2">
      <c r="A1493" s="17" t="s">
        <v>1460</v>
      </c>
      <c r="B1493" s="215">
        <v>3.65</v>
      </c>
      <c r="C1493"/>
      <c r="D1493"/>
      <c r="E1493"/>
      <c r="F1493"/>
    </row>
    <row r="1494" spans="1:6" x14ac:dyDescent="0.2">
      <c r="A1494" s="17" t="s">
        <v>1461</v>
      </c>
      <c r="B1494" s="215">
        <v>7.65</v>
      </c>
      <c r="C1494"/>
      <c r="D1494"/>
      <c r="E1494"/>
      <c r="F1494"/>
    </row>
    <row r="1495" spans="1:6" x14ac:dyDescent="0.2">
      <c r="A1495" s="17" t="s">
        <v>1462</v>
      </c>
      <c r="B1495" s="215">
        <v>6.63</v>
      </c>
      <c r="C1495"/>
      <c r="D1495"/>
      <c r="E1495"/>
      <c r="F1495"/>
    </row>
    <row r="1496" spans="1:6" x14ac:dyDescent="0.2">
      <c r="A1496" s="17" t="s">
        <v>1463</v>
      </c>
      <c r="B1496" s="215">
        <v>13.69</v>
      </c>
      <c r="C1496"/>
      <c r="D1496"/>
      <c r="E1496"/>
      <c r="F1496"/>
    </row>
    <row r="1497" spans="1:6" x14ac:dyDescent="0.2">
      <c r="A1497" s="17" t="s">
        <v>1464</v>
      </c>
      <c r="B1497" s="215">
        <v>11.86</v>
      </c>
      <c r="C1497"/>
      <c r="D1497"/>
      <c r="E1497"/>
      <c r="F1497"/>
    </row>
    <row r="1498" spans="1:6" x14ac:dyDescent="0.2">
      <c r="A1498" s="17" t="s">
        <v>1465</v>
      </c>
      <c r="B1498" s="215">
        <v>11.41</v>
      </c>
      <c r="C1498"/>
      <c r="D1498"/>
      <c r="E1498"/>
      <c r="F1498"/>
    </row>
    <row r="1499" spans="1:6" x14ac:dyDescent="0.2">
      <c r="A1499" s="17" t="s">
        <v>1466</v>
      </c>
      <c r="B1499" s="215">
        <v>9.8800000000000008</v>
      </c>
      <c r="C1499"/>
      <c r="D1499"/>
      <c r="E1499"/>
      <c r="F1499"/>
    </row>
    <row r="1500" spans="1:6" x14ac:dyDescent="0.2">
      <c r="A1500" s="17" t="s">
        <v>1467</v>
      </c>
      <c r="B1500" s="215">
        <v>8.35</v>
      </c>
      <c r="C1500"/>
      <c r="D1500"/>
      <c r="E1500"/>
      <c r="F1500"/>
    </row>
    <row r="1501" spans="1:6" x14ac:dyDescent="0.2">
      <c r="A1501" s="17" t="s">
        <v>1468</v>
      </c>
      <c r="B1501" s="215">
        <v>7.23</v>
      </c>
      <c r="C1501"/>
      <c r="D1501"/>
      <c r="E1501"/>
      <c r="F1501"/>
    </row>
    <row r="1502" spans="1:6" x14ac:dyDescent="0.2">
      <c r="A1502" s="17" t="s">
        <v>1469</v>
      </c>
      <c r="B1502" s="215">
        <v>5.6</v>
      </c>
      <c r="C1502"/>
      <c r="D1502"/>
      <c r="E1502"/>
      <c r="F1502"/>
    </row>
    <row r="1503" spans="1:6" x14ac:dyDescent="0.2">
      <c r="A1503" s="17" t="s">
        <v>1470</v>
      </c>
      <c r="B1503" s="215">
        <v>4.8499999999999996</v>
      </c>
      <c r="C1503"/>
      <c r="D1503"/>
      <c r="E1503"/>
      <c r="F1503"/>
    </row>
    <row r="1504" spans="1:6" x14ac:dyDescent="0.2">
      <c r="A1504" s="17" t="s">
        <v>1471</v>
      </c>
      <c r="B1504" s="215">
        <v>4.24</v>
      </c>
      <c r="C1504"/>
      <c r="D1504"/>
      <c r="E1504"/>
      <c r="F1504"/>
    </row>
    <row r="1505" spans="1:6" x14ac:dyDescent="0.2">
      <c r="A1505" s="17" t="s">
        <v>1472</v>
      </c>
      <c r="B1505" s="215">
        <v>3.68</v>
      </c>
      <c r="C1505"/>
      <c r="D1505"/>
      <c r="E1505"/>
      <c r="F1505"/>
    </row>
    <row r="1506" spans="1:6" x14ac:dyDescent="0.2">
      <c r="A1506" s="17" t="s">
        <v>1473</v>
      </c>
      <c r="B1506" s="215">
        <v>0.75</v>
      </c>
      <c r="C1506"/>
      <c r="D1506"/>
      <c r="E1506"/>
      <c r="F1506"/>
    </row>
    <row r="1507" spans="1:6" x14ac:dyDescent="0.2">
      <c r="A1507" s="17" t="s">
        <v>1474</v>
      </c>
      <c r="B1507" s="215">
        <v>0.65</v>
      </c>
      <c r="C1507"/>
      <c r="D1507"/>
      <c r="E1507"/>
      <c r="F1507"/>
    </row>
    <row r="1508" spans="1:6" x14ac:dyDescent="0.2">
      <c r="A1508" s="17" t="s">
        <v>1475</v>
      </c>
      <c r="B1508" s="215">
        <v>0.49</v>
      </c>
      <c r="C1508"/>
      <c r="D1508"/>
      <c r="E1508"/>
      <c r="F1508"/>
    </row>
    <row r="1509" spans="1:6" x14ac:dyDescent="0.2">
      <c r="A1509" s="17" t="s">
        <v>1476</v>
      </c>
      <c r="B1509" s="215">
        <v>0.42</v>
      </c>
      <c r="C1509"/>
      <c r="D1509"/>
      <c r="E1509"/>
      <c r="F1509"/>
    </row>
    <row r="1510" spans="1:6" x14ac:dyDescent="0.2">
      <c r="A1510" s="17" t="s">
        <v>1477</v>
      </c>
      <c r="B1510" s="215">
        <v>4.5599999999999996</v>
      </c>
      <c r="C1510"/>
      <c r="D1510"/>
      <c r="E1510"/>
      <c r="F1510"/>
    </row>
    <row r="1511" spans="1:6" x14ac:dyDescent="0.2">
      <c r="A1511" s="17" t="s">
        <v>1478</v>
      </c>
      <c r="B1511" s="215">
        <v>3.95</v>
      </c>
      <c r="C1511"/>
      <c r="D1511"/>
      <c r="E1511"/>
      <c r="F1511"/>
    </row>
    <row r="1512" spans="1:6" x14ac:dyDescent="0.2">
      <c r="A1512" s="17" t="s">
        <v>1479</v>
      </c>
      <c r="B1512" s="215">
        <v>3</v>
      </c>
      <c r="C1512"/>
      <c r="D1512"/>
      <c r="E1512"/>
      <c r="F1512"/>
    </row>
    <row r="1513" spans="1:6" x14ac:dyDescent="0.2">
      <c r="A1513" s="17" t="s">
        <v>1480</v>
      </c>
      <c r="B1513" s="215">
        <v>2.6</v>
      </c>
      <c r="C1513"/>
      <c r="D1513"/>
      <c r="E1513"/>
      <c r="F1513"/>
    </row>
    <row r="1514" spans="1:6" x14ac:dyDescent="0.2">
      <c r="A1514" s="17" t="s">
        <v>1481</v>
      </c>
      <c r="B1514" s="215">
        <v>2.2799999999999998</v>
      </c>
      <c r="C1514"/>
      <c r="D1514"/>
      <c r="E1514"/>
      <c r="F1514"/>
    </row>
    <row r="1515" spans="1:6" x14ac:dyDescent="0.2">
      <c r="A1515" s="17" t="s">
        <v>1482</v>
      </c>
      <c r="B1515" s="215">
        <v>1.97</v>
      </c>
      <c r="C1515"/>
      <c r="D1515"/>
      <c r="E1515"/>
      <c r="F1515"/>
    </row>
    <row r="1516" spans="1:6" x14ac:dyDescent="0.2">
      <c r="A1516" s="17" t="s">
        <v>1483</v>
      </c>
      <c r="B1516" s="215">
        <v>7.65</v>
      </c>
      <c r="C1516"/>
      <c r="D1516"/>
      <c r="E1516"/>
      <c r="F1516"/>
    </row>
    <row r="1517" spans="1:6" x14ac:dyDescent="0.2">
      <c r="A1517" s="17" t="s">
        <v>1484</v>
      </c>
      <c r="B1517" s="215">
        <v>6.63</v>
      </c>
      <c r="C1517"/>
      <c r="D1517"/>
      <c r="E1517"/>
      <c r="F1517"/>
    </row>
    <row r="1518" spans="1:6" x14ac:dyDescent="0.2">
      <c r="A1518" s="17" t="s">
        <v>1485</v>
      </c>
      <c r="B1518" s="215">
        <v>4.5599999999999996</v>
      </c>
      <c r="C1518"/>
      <c r="D1518"/>
      <c r="E1518"/>
      <c r="F1518"/>
    </row>
    <row r="1519" spans="1:6" x14ac:dyDescent="0.2">
      <c r="A1519" s="17" t="s">
        <v>1486</v>
      </c>
      <c r="B1519" s="215">
        <v>3.95</v>
      </c>
      <c r="C1519"/>
      <c r="D1519"/>
      <c r="E1519"/>
      <c r="F1519"/>
    </row>
    <row r="1520" spans="1:6" x14ac:dyDescent="0.2">
      <c r="A1520" s="17" t="s">
        <v>1487</v>
      </c>
      <c r="B1520" s="215">
        <v>4.21</v>
      </c>
      <c r="C1520"/>
      <c r="D1520"/>
      <c r="E1520"/>
      <c r="F1520"/>
    </row>
    <row r="1521" spans="1:6" x14ac:dyDescent="0.2">
      <c r="A1521" s="17" t="s">
        <v>1488</v>
      </c>
      <c r="B1521" s="215">
        <v>3.65</v>
      </c>
      <c r="C1521"/>
      <c r="D1521"/>
      <c r="E1521"/>
      <c r="F1521"/>
    </row>
    <row r="1522" spans="1:6" x14ac:dyDescent="0.2">
      <c r="A1522" s="17" t="s">
        <v>1489</v>
      </c>
      <c r="B1522" s="215">
        <v>7.65</v>
      </c>
      <c r="C1522"/>
      <c r="D1522"/>
      <c r="E1522"/>
      <c r="F1522"/>
    </row>
    <row r="1523" spans="1:6" x14ac:dyDescent="0.2">
      <c r="A1523" s="17" t="s">
        <v>1490</v>
      </c>
      <c r="B1523" s="215">
        <v>6.63</v>
      </c>
      <c r="C1523"/>
      <c r="D1523"/>
      <c r="E1523"/>
      <c r="F1523"/>
    </row>
    <row r="1524" spans="1:6" x14ac:dyDescent="0.2">
      <c r="A1524" s="17" t="s">
        <v>1491</v>
      </c>
      <c r="B1524" s="215">
        <v>13.69</v>
      </c>
      <c r="C1524"/>
      <c r="D1524"/>
      <c r="E1524"/>
      <c r="F1524"/>
    </row>
    <row r="1525" spans="1:6" x14ac:dyDescent="0.2">
      <c r="A1525" s="17" t="s">
        <v>1492</v>
      </c>
      <c r="B1525" s="215">
        <v>11.86</v>
      </c>
      <c r="C1525"/>
      <c r="D1525"/>
      <c r="E1525"/>
      <c r="F1525"/>
    </row>
    <row r="1526" spans="1:6" x14ac:dyDescent="0.2">
      <c r="A1526" s="17" t="s">
        <v>1493</v>
      </c>
      <c r="B1526" s="215">
        <v>11.41</v>
      </c>
      <c r="C1526"/>
      <c r="D1526"/>
      <c r="E1526"/>
      <c r="F1526"/>
    </row>
    <row r="1527" spans="1:6" x14ac:dyDescent="0.2">
      <c r="A1527" s="17" t="s">
        <v>1494</v>
      </c>
      <c r="B1527" s="215">
        <v>9.8800000000000008</v>
      </c>
      <c r="C1527"/>
      <c r="D1527"/>
      <c r="E1527"/>
      <c r="F1527"/>
    </row>
    <row r="1528" spans="1:6" x14ac:dyDescent="0.2">
      <c r="A1528" s="17" t="s">
        <v>1495</v>
      </c>
      <c r="B1528" s="215">
        <v>8.35</v>
      </c>
      <c r="C1528"/>
      <c r="D1528"/>
      <c r="E1528"/>
      <c r="F1528"/>
    </row>
    <row r="1529" spans="1:6" x14ac:dyDescent="0.2">
      <c r="A1529" s="17" t="s">
        <v>1496</v>
      </c>
      <c r="B1529" s="215">
        <v>7.23</v>
      </c>
      <c r="C1529"/>
      <c r="D1529"/>
      <c r="E1529"/>
      <c r="F1529"/>
    </row>
    <row r="1530" spans="1:6" x14ac:dyDescent="0.2">
      <c r="A1530" s="17" t="s">
        <v>1497</v>
      </c>
      <c r="B1530" s="215">
        <v>5.6</v>
      </c>
      <c r="C1530"/>
      <c r="D1530"/>
      <c r="E1530"/>
      <c r="F1530"/>
    </row>
    <row r="1531" spans="1:6" x14ac:dyDescent="0.2">
      <c r="A1531" s="17" t="s">
        <v>1498</v>
      </c>
      <c r="B1531" s="215">
        <v>4.8499999999999996</v>
      </c>
      <c r="C1531"/>
      <c r="D1531"/>
      <c r="E1531"/>
      <c r="F1531"/>
    </row>
    <row r="1532" spans="1:6" x14ac:dyDescent="0.2">
      <c r="A1532" s="17" t="s">
        <v>1499</v>
      </c>
      <c r="B1532" s="215">
        <v>4.24</v>
      </c>
      <c r="C1532"/>
      <c r="D1532"/>
      <c r="E1532"/>
      <c r="F1532"/>
    </row>
    <row r="1533" spans="1:6" x14ac:dyDescent="0.2">
      <c r="A1533" s="17" t="s">
        <v>1500</v>
      </c>
      <c r="B1533" s="215">
        <v>3.68</v>
      </c>
      <c r="C1533"/>
      <c r="D1533"/>
      <c r="E1533"/>
      <c r="F1533"/>
    </row>
    <row r="1534" spans="1:6" x14ac:dyDescent="0.2">
      <c r="A1534" s="17" t="s">
        <v>1501</v>
      </c>
      <c r="B1534" s="215">
        <v>0.75</v>
      </c>
      <c r="C1534"/>
      <c r="D1534"/>
      <c r="E1534"/>
      <c r="F1534"/>
    </row>
    <row r="1535" spans="1:6" x14ac:dyDescent="0.2">
      <c r="A1535" s="17" t="s">
        <v>1502</v>
      </c>
      <c r="B1535" s="215">
        <v>0.65</v>
      </c>
      <c r="C1535"/>
      <c r="D1535"/>
      <c r="E1535"/>
      <c r="F1535"/>
    </row>
    <row r="1536" spans="1:6" x14ac:dyDescent="0.2">
      <c r="A1536" s="17" t="s">
        <v>1503</v>
      </c>
      <c r="B1536" s="215">
        <v>0.49</v>
      </c>
      <c r="C1536"/>
      <c r="D1536"/>
      <c r="E1536"/>
      <c r="F1536"/>
    </row>
    <row r="1537" spans="1:6" x14ac:dyDescent="0.2">
      <c r="A1537" s="17" t="s">
        <v>1504</v>
      </c>
      <c r="B1537" s="215">
        <v>0.42</v>
      </c>
      <c r="C1537"/>
      <c r="D1537"/>
      <c r="E1537"/>
      <c r="F1537"/>
    </row>
    <row r="1538" spans="1:6" x14ac:dyDescent="0.2">
      <c r="A1538" s="17" t="s">
        <v>1505</v>
      </c>
      <c r="B1538" s="215">
        <v>4.5599999999999996</v>
      </c>
      <c r="C1538"/>
      <c r="D1538"/>
      <c r="E1538"/>
      <c r="F1538"/>
    </row>
    <row r="1539" spans="1:6" x14ac:dyDescent="0.2">
      <c r="A1539" s="17" t="s">
        <v>1506</v>
      </c>
      <c r="B1539" s="215">
        <v>3.95</v>
      </c>
      <c r="C1539"/>
      <c r="D1539"/>
      <c r="E1539"/>
      <c r="F1539"/>
    </row>
    <row r="1540" spans="1:6" x14ac:dyDescent="0.2">
      <c r="A1540" s="17" t="s">
        <v>1507</v>
      </c>
      <c r="B1540" s="215">
        <v>3</v>
      </c>
      <c r="C1540"/>
      <c r="D1540"/>
      <c r="E1540"/>
      <c r="F1540"/>
    </row>
    <row r="1541" spans="1:6" x14ac:dyDescent="0.2">
      <c r="A1541" s="17" t="s">
        <v>1508</v>
      </c>
      <c r="B1541" s="215">
        <v>2.6</v>
      </c>
      <c r="C1541"/>
      <c r="D1541"/>
      <c r="E1541"/>
      <c r="F1541"/>
    </row>
    <row r="1542" spans="1:6" x14ac:dyDescent="0.2">
      <c r="A1542" s="17" t="s">
        <v>1509</v>
      </c>
      <c r="B1542" s="215">
        <v>2.2799999999999998</v>
      </c>
      <c r="C1542"/>
      <c r="D1542"/>
      <c r="E1542"/>
      <c r="F1542"/>
    </row>
    <row r="1543" spans="1:6" x14ac:dyDescent="0.2">
      <c r="A1543" s="17" t="s">
        <v>1510</v>
      </c>
      <c r="B1543" s="215">
        <v>1.97</v>
      </c>
      <c r="C1543"/>
      <c r="D1543"/>
      <c r="E1543"/>
      <c r="F1543"/>
    </row>
    <row r="1544" spans="1:6" x14ac:dyDescent="0.2">
      <c r="A1544" s="17" t="s">
        <v>1511</v>
      </c>
      <c r="B1544" s="215">
        <v>9.1300000000000008</v>
      </c>
      <c r="C1544"/>
      <c r="D1544"/>
      <c r="E1544"/>
      <c r="F1544"/>
    </row>
    <row r="1545" spans="1:6" x14ac:dyDescent="0.2">
      <c r="A1545" s="17" t="s">
        <v>1512</v>
      </c>
      <c r="B1545" s="215">
        <v>7.91</v>
      </c>
      <c r="C1545"/>
      <c r="D1545"/>
      <c r="E1545"/>
      <c r="F1545"/>
    </row>
    <row r="1546" spans="1:6" x14ac:dyDescent="0.2">
      <c r="A1546" s="17" t="s">
        <v>1513</v>
      </c>
      <c r="B1546" s="215">
        <v>7.65</v>
      </c>
      <c r="C1546"/>
      <c r="D1546"/>
      <c r="E1546"/>
      <c r="F1546"/>
    </row>
    <row r="1547" spans="1:6" x14ac:dyDescent="0.2">
      <c r="A1547" s="17" t="s">
        <v>1514</v>
      </c>
      <c r="B1547" s="215">
        <v>6.63</v>
      </c>
      <c r="C1547"/>
      <c r="D1547"/>
      <c r="E1547"/>
      <c r="F1547"/>
    </row>
    <row r="1548" spans="1:6" x14ac:dyDescent="0.2">
      <c r="A1548" s="17" t="s">
        <v>1515</v>
      </c>
      <c r="B1548" s="215">
        <v>4.5599999999999996</v>
      </c>
      <c r="C1548"/>
      <c r="D1548"/>
      <c r="E1548"/>
      <c r="F1548"/>
    </row>
    <row r="1549" spans="1:6" x14ac:dyDescent="0.2">
      <c r="A1549" s="17" t="s">
        <v>1516</v>
      </c>
      <c r="B1549" s="215">
        <v>3.95</v>
      </c>
      <c r="C1549"/>
      <c r="D1549"/>
      <c r="E1549"/>
      <c r="F1549"/>
    </row>
    <row r="1550" spans="1:6" x14ac:dyDescent="0.2">
      <c r="A1550" s="17" t="s">
        <v>1517</v>
      </c>
      <c r="B1550" s="215">
        <v>15.25</v>
      </c>
      <c r="C1550"/>
      <c r="D1550"/>
      <c r="E1550"/>
      <c r="F1550"/>
    </row>
    <row r="1551" spans="1:6" x14ac:dyDescent="0.2">
      <c r="A1551" s="17" t="s">
        <v>1518</v>
      </c>
      <c r="B1551" s="215">
        <v>13.21</v>
      </c>
      <c r="C1551"/>
      <c r="D1551"/>
      <c r="E1551"/>
      <c r="F1551"/>
    </row>
    <row r="1552" spans="1:6" x14ac:dyDescent="0.2">
      <c r="A1552" s="17" t="s">
        <v>1519</v>
      </c>
      <c r="B1552" s="215">
        <v>11.41</v>
      </c>
      <c r="C1552"/>
      <c r="D1552"/>
      <c r="E1552"/>
      <c r="F1552"/>
    </row>
    <row r="1553" spans="1:6" x14ac:dyDescent="0.2">
      <c r="A1553" s="17" t="s">
        <v>1520</v>
      </c>
      <c r="B1553" s="215">
        <v>9.8800000000000008</v>
      </c>
      <c r="C1553"/>
      <c r="D1553"/>
      <c r="E1553"/>
      <c r="F1553"/>
    </row>
    <row r="1554" spans="1:6" x14ac:dyDescent="0.2">
      <c r="A1554" s="17" t="s">
        <v>1521</v>
      </c>
      <c r="B1554" s="215">
        <v>18.260000000000002</v>
      </c>
      <c r="C1554"/>
      <c r="D1554"/>
      <c r="E1554"/>
      <c r="F1554"/>
    </row>
    <row r="1555" spans="1:6" x14ac:dyDescent="0.2">
      <c r="A1555" s="17" t="s">
        <v>1522</v>
      </c>
      <c r="B1555" s="215">
        <v>15.82</v>
      </c>
      <c r="C1555"/>
      <c r="D1555"/>
      <c r="E1555"/>
      <c r="F1555"/>
    </row>
    <row r="1556" spans="1:6" x14ac:dyDescent="0.2">
      <c r="A1556" s="17" t="s">
        <v>1523</v>
      </c>
      <c r="B1556" s="215">
        <v>11.12</v>
      </c>
      <c r="C1556"/>
      <c r="D1556"/>
      <c r="E1556"/>
      <c r="F1556"/>
    </row>
    <row r="1557" spans="1:6" x14ac:dyDescent="0.2">
      <c r="A1557" s="17" t="s">
        <v>1524</v>
      </c>
      <c r="B1557" s="215">
        <v>9.6300000000000008</v>
      </c>
      <c r="C1557"/>
      <c r="D1557"/>
      <c r="E1557"/>
      <c r="F1557"/>
    </row>
    <row r="1558" spans="1:6" x14ac:dyDescent="0.2">
      <c r="A1558" s="17" t="s">
        <v>1525</v>
      </c>
      <c r="B1558" s="215">
        <v>8.35</v>
      </c>
      <c r="C1558"/>
      <c r="D1558"/>
      <c r="E1558"/>
      <c r="F1558"/>
    </row>
    <row r="1559" spans="1:6" x14ac:dyDescent="0.2">
      <c r="A1559" s="17" t="s">
        <v>1526</v>
      </c>
      <c r="B1559" s="215">
        <v>7.23</v>
      </c>
      <c r="C1559"/>
      <c r="D1559"/>
      <c r="E1559"/>
      <c r="F1559"/>
    </row>
    <row r="1560" spans="1:6" x14ac:dyDescent="0.2">
      <c r="A1560" s="17" t="s">
        <v>1527</v>
      </c>
      <c r="B1560" s="215">
        <v>5.6</v>
      </c>
      <c r="C1560"/>
      <c r="D1560"/>
      <c r="E1560"/>
      <c r="F1560"/>
    </row>
    <row r="1561" spans="1:6" x14ac:dyDescent="0.2">
      <c r="A1561" s="17" t="s">
        <v>1528</v>
      </c>
      <c r="B1561" s="215">
        <v>4.8499999999999996</v>
      </c>
      <c r="C1561"/>
      <c r="D1561"/>
      <c r="E1561"/>
      <c r="F1561"/>
    </row>
    <row r="1562" spans="1:6" x14ac:dyDescent="0.2">
      <c r="A1562" s="17" t="s">
        <v>1529</v>
      </c>
      <c r="B1562" s="215">
        <v>1.01</v>
      </c>
      <c r="C1562"/>
      <c r="D1562"/>
      <c r="E1562"/>
      <c r="F1562"/>
    </row>
    <row r="1563" spans="1:6" x14ac:dyDescent="0.2">
      <c r="A1563" s="17" t="s">
        <v>1530</v>
      </c>
      <c r="B1563" s="215">
        <v>0.87</v>
      </c>
      <c r="C1563"/>
      <c r="D1563"/>
      <c r="E1563"/>
      <c r="F1563"/>
    </row>
    <row r="1564" spans="1:6" x14ac:dyDescent="0.2">
      <c r="A1564" s="17" t="s">
        <v>1531</v>
      </c>
      <c r="B1564" s="215">
        <v>0.75</v>
      </c>
      <c r="C1564"/>
      <c r="D1564"/>
      <c r="E1564"/>
      <c r="F1564"/>
    </row>
    <row r="1565" spans="1:6" x14ac:dyDescent="0.2">
      <c r="A1565" s="17" t="s">
        <v>1532</v>
      </c>
      <c r="B1565" s="215">
        <v>0.65</v>
      </c>
      <c r="C1565"/>
      <c r="D1565"/>
      <c r="E1565"/>
      <c r="F1565"/>
    </row>
    <row r="1566" spans="1:6" x14ac:dyDescent="0.2">
      <c r="A1566" s="17" t="s">
        <v>1533</v>
      </c>
      <c r="B1566" s="215">
        <v>4.5599999999999996</v>
      </c>
      <c r="C1566"/>
      <c r="D1566"/>
      <c r="E1566"/>
      <c r="F1566"/>
    </row>
    <row r="1567" spans="1:6" x14ac:dyDescent="0.2">
      <c r="A1567" s="17" t="s">
        <v>1534</v>
      </c>
      <c r="B1567" s="215">
        <v>3.95</v>
      </c>
      <c r="C1567"/>
      <c r="D1567"/>
      <c r="E1567"/>
      <c r="F1567"/>
    </row>
    <row r="1568" spans="1:6" x14ac:dyDescent="0.2">
      <c r="A1568" s="17" t="s">
        <v>1535</v>
      </c>
      <c r="B1568" s="215">
        <v>3</v>
      </c>
      <c r="C1568"/>
      <c r="D1568"/>
      <c r="E1568"/>
      <c r="F1568"/>
    </row>
    <row r="1569" spans="1:6" x14ac:dyDescent="0.2">
      <c r="A1569" s="17" t="s">
        <v>1536</v>
      </c>
      <c r="B1569" s="215">
        <v>2.6</v>
      </c>
      <c r="C1569"/>
      <c r="D1569"/>
      <c r="E1569"/>
      <c r="F1569"/>
    </row>
    <row r="1570" spans="1:6" x14ac:dyDescent="0.2">
      <c r="A1570" s="17" t="s">
        <v>1537</v>
      </c>
      <c r="B1570" s="215">
        <v>2.2799999999999998</v>
      </c>
      <c r="C1570"/>
      <c r="D1570"/>
      <c r="E1570"/>
      <c r="F1570"/>
    </row>
    <row r="1571" spans="1:6" x14ac:dyDescent="0.2">
      <c r="A1571" s="17" t="s">
        <v>1538</v>
      </c>
      <c r="B1571" s="215">
        <v>1.97</v>
      </c>
      <c r="C1571"/>
      <c r="D1571"/>
      <c r="E1571"/>
      <c r="F1571"/>
    </row>
    <row r="1572" spans="1:6" x14ac:dyDescent="0.2">
      <c r="A1572" s="17" t="s">
        <v>1539</v>
      </c>
      <c r="B1572" s="215">
        <v>6.99</v>
      </c>
      <c r="C1572"/>
      <c r="D1572"/>
      <c r="E1572"/>
      <c r="F1572"/>
    </row>
    <row r="1573" spans="1:6" x14ac:dyDescent="0.2">
      <c r="A1573" s="17" t="s">
        <v>1540</v>
      </c>
      <c r="B1573" s="215">
        <v>6.05</v>
      </c>
      <c r="C1573"/>
      <c r="D1573"/>
      <c r="E1573"/>
      <c r="F1573"/>
    </row>
    <row r="1574" spans="1:6" x14ac:dyDescent="0.2">
      <c r="A1574" s="17" t="s">
        <v>1541</v>
      </c>
      <c r="B1574" s="215">
        <v>5.8</v>
      </c>
      <c r="C1574"/>
      <c r="D1574"/>
      <c r="E1574"/>
      <c r="F1574"/>
    </row>
    <row r="1575" spans="1:6" x14ac:dyDescent="0.2">
      <c r="A1575" s="17" t="s">
        <v>1542</v>
      </c>
      <c r="B1575" s="215">
        <v>5.03</v>
      </c>
      <c r="C1575"/>
      <c r="D1575"/>
      <c r="E1575"/>
      <c r="F1575"/>
    </row>
    <row r="1576" spans="1:6" x14ac:dyDescent="0.2">
      <c r="A1576" s="17" t="s">
        <v>1543</v>
      </c>
      <c r="B1576" s="215">
        <v>3.52</v>
      </c>
      <c r="C1576"/>
      <c r="D1576"/>
      <c r="E1576"/>
      <c r="F1576"/>
    </row>
    <row r="1577" spans="1:6" x14ac:dyDescent="0.2">
      <c r="A1577" s="17" t="s">
        <v>1544</v>
      </c>
      <c r="B1577" s="215">
        <v>3.05</v>
      </c>
      <c r="C1577"/>
      <c r="D1577"/>
      <c r="E1577"/>
      <c r="F1577"/>
    </row>
    <row r="1578" spans="1:6" x14ac:dyDescent="0.2">
      <c r="A1578" s="17" t="s">
        <v>1545</v>
      </c>
      <c r="B1578" s="215">
        <v>9.1300000000000008</v>
      </c>
      <c r="C1578"/>
      <c r="D1578"/>
      <c r="E1578"/>
      <c r="F1578"/>
    </row>
    <row r="1579" spans="1:6" x14ac:dyDescent="0.2">
      <c r="A1579" s="17" t="s">
        <v>1546</v>
      </c>
      <c r="B1579" s="215">
        <v>7.91</v>
      </c>
      <c r="C1579"/>
      <c r="D1579"/>
      <c r="E1579"/>
      <c r="F1579"/>
    </row>
    <row r="1580" spans="1:6" x14ac:dyDescent="0.2">
      <c r="A1580" s="17" t="s">
        <v>1547</v>
      </c>
      <c r="B1580" s="215">
        <v>7.65</v>
      </c>
      <c r="C1580"/>
      <c r="D1580"/>
      <c r="E1580"/>
      <c r="F1580"/>
    </row>
    <row r="1581" spans="1:6" x14ac:dyDescent="0.2">
      <c r="A1581" s="17" t="s">
        <v>1548</v>
      </c>
      <c r="B1581" s="215">
        <v>6.63</v>
      </c>
      <c r="C1581"/>
      <c r="D1581"/>
      <c r="E1581"/>
      <c r="F1581"/>
    </row>
    <row r="1582" spans="1:6" x14ac:dyDescent="0.2">
      <c r="A1582" s="17" t="s">
        <v>1549</v>
      </c>
      <c r="B1582" s="215">
        <v>4.5599999999999996</v>
      </c>
      <c r="C1582"/>
      <c r="D1582"/>
      <c r="E1582"/>
      <c r="F1582"/>
    </row>
    <row r="1583" spans="1:6" x14ac:dyDescent="0.2">
      <c r="A1583" s="17" t="s">
        <v>1550</v>
      </c>
      <c r="B1583" s="215">
        <v>3.95</v>
      </c>
      <c r="C1583"/>
      <c r="D1583"/>
      <c r="E1583"/>
      <c r="F1583"/>
    </row>
    <row r="1584" spans="1:6" x14ac:dyDescent="0.2">
      <c r="A1584" s="17" t="s">
        <v>1551</v>
      </c>
      <c r="B1584" s="215">
        <v>15.25</v>
      </c>
      <c r="C1584"/>
      <c r="D1584"/>
      <c r="E1584"/>
      <c r="F1584"/>
    </row>
    <row r="1585" spans="1:6" x14ac:dyDescent="0.2">
      <c r="A1585" s="17" t="s">
        <v>1552</v>
      </c>
      <c r="B1585" s="215">
        <v>13.21</v>
      </c>
      <c r="C1585"/>
      <c r="D1585"/>
      <c r="E1585"/>
      <c r="F1585"/>
    </row>
    <row r="1586" spans="1:6" x14ac:dyDescent="0.2">
      <c r="A1586" s="17" t="s">
        <v>1553</v>
      </c>
      <c r="B1586" s="215">
        <v>11.41</v>
      </c>
      <c r="C1586"/>
      <c r="D1586"/>
      <c r="E1586"/>
      <c r="F1586"/>
    </row>
    <row r="1587" spans="1:6" x14ac:dyDescent="0.2">
      <c r="A1587" s="17" t="s">
        <v>1554</v>
      </c>
      <c r="B1587" s="215">
        <v>9.8800000000000008</v>
      </c>
      <c r="C1587"/>
      <c r="D1587"/>
      <c r="E1587"/>
      <c r="F1587"/>
    </row>
    <row r="1588" spans="1:6" x14ac:dyDescent="0.2">
      <c r="A1588" s="17" t="s">
        <v>1555</v>
      </c>
      <c r="B1588" s="215">
        <v>18.260000000000002</v>
      </c>
      <c r="C1588"/>
      <c r="D1588"/>
      <c r="E1588"/>
      <c r="F1588"/>
    </row>
    <row r="1589" spans="1:6" x14ac:dyDescent="0.2">
      <c r="A1589" s="17" t="s">
        <v>1556</v>
      </c>
      <c r="B1589" s="215">
        <v>15.82</v>
      </c>
      <c r="C1589"/>
      <c r="D1589"/>
      <c r="E1589"/>
      <c r="F1589"/>
    </row>
    <row r="1590" spans="1:6" x14ac:dyDescent="0.2">
      <c r="A1590" s="17" t="s">
        <v>1557</v>
      </c>
      <c r="B1590" s="215">
        <v>11.12</v>
      </c>
      <c r="C1590"/>
      <c r="D1590"/>
      <c r="E1590"/>
      <c r="F1590"/>
    </row>
    <row r="1591" spans="1:6" x14ac:dyDescent="0.2">
      <c r="A1591" s="17" t="s">
        <v>1558</v>
      </c>
      <c r="B1591" s="215">
        <v>9.6300000000000008</v>
      </c>
      <c r="C1591"/>
      <c r="D1591"/>
      <c r="E1591"/>
      <c r="F1591"/>
    </row>
    <row r="1592" spans="1:6" x14ac:dyDescent="0.2">
      <c r="A1592" s="17" t="s">
        <v>1559</v>
      </c>
      <c r="B1592" s="215">
        <v>8.35</v>
      </c>
      <c r="C1592"/>
      <c r="D1592"/>
      <c r="E1592"/>
      <c r="F1592"/>
    </row>
    <row r="1593" spans="1:6" x14ac:dyDescent="0.2">
      <c r="A1593" s="17" t="s">
        <v>1560</v>
      </c>
      <c r="B1593" s="215">
        <v>7.23</v>
      </c>
      <c r="C1593"/>
      <c r="D1593"/>
      <c r="E1593"/>
      <c r="F1593"/>
    </row>
    <row r="1594" spans="1:6" x14ac:dyDescent="0.2">
      <c r="A1594" s="17" t="s">
        <v>1561</v>
      </c>
      <c r="B1594" s="215">
        <v>5.6</v>
      </c>
      <c r="C1594"/>
      <c r="D1594"/>
      <c r="E1594"/>
      <c r="F1594"/>
    </row>
    <row r="1595" spans="1:6" x14ac:dyDescent="0.2">
      <c r="A1595" s="17" t="s">
        <v>1562</v>
      </c>
      <c r="B1595" s="215">
        <v>4.8499999999999996</v>
      </c>
      <c r="C1595"/>
      <c r="D1595"/>
      <c r="E1595"/>
      <c r="F1595"/>
    </row>
    <row r="1596" spans="1:6" x14ac:dyDescent="0.2">
      <c r="A1596" s="17" t="s">
        <v>1563</v>
      </c>
      <c r="B1596" s="215">
        <v>1.01</v>
      </c>
      <c r="C1596"/>
      <c r="D1596"/>
      <c r="E1596"/>
      <c r="F1596"/>
    </row>
    <row r="1597" spans="1:6" x14ac:dyDescent="0.2">
      <c r="A1597" s="17" t="s">
        <v>1564</v>
      </c>
      <c r="B1597" s="215">
        <v>0.87</v>
      </c>
      <c r="C1597"/>
      <c r="D1597"/>
      <c r="E1597"/>
      <c r="F1597"/>
    </row>
    <row r="1598" spans="1:6" x14ac:dyDescent="0.2">
      <c r="A1598" s="17" t="s">
        <v>1565</v>
      </c>
      <c r="B1598" s="215">
        <v>0.75</v>
      </c>
      <c r="C1598"/>
      <c r="D1598"/>
      <c r="E1598"/>
      <c r="F1598"/>
    </row>
    <row r="1599" spans="1:6" x14ac:dyDescent="0.2">
      <c r="A1599" s="17" t="s">
        <v>1566</v>
      </c>
      <c r="B1599" s="215">
        <v>0.65</v>
      </c>
      <c r="C1599"/>
      <c r="D1599"/>
      <c r="E1599"/>
      <c r="F1599"/>
    </row>
    <row r="1600" spans="1:6" x14ac:dyDescent="0.2">
      <c r="A1600" s="17" t="s">
        <v>1567</v>
      </c>
      <c r="B1600" s="215">
        <v>4.5599999999999996</v>
      </c>
      <c r="C1600"/>
      <c r="D1600"/>
      <c r="E1600"/>
      <c r="F1600"/>
    </row>
    <row r="1601" spans="1:6" x14ac:dyDescent="0.2">
      <c r="A1601" s="17" t="s">
        <v>1568</v>
      </c>
      <c r="B1601" s="215">
        <v>3.95</v>
      </c>
      <c r="C1601"/>
      <c r="D1601"/>
      <c r="E1601"/>
      <c r="F1601"/>
    </row>
    <row r="1602" spans="1:6" x14ac:dyDescent="0.2">
      <c r="A1602" s="17" t="s">
        <v>1569</v>
      </c>
      <c r="B1602" s="215">
        <v>3</v>
      </c>
      <c r="C1602"/>
      <c r="D1602"/>
      <c r="E1602"/>
      <c r="F1602"/>
    </row>
    <row r="1603" spans="1:6" x14ac:dyDescent="0.2">
      <c r="A1603" s="17" t="s">
        <v>1570</v>
      </c>
      <c r="B1603" s="215">
        <v>2.6</v>
      </c>
      <c r="C1603"/>
      <c r="D1603"/>
      <c r="E1603"/>
      <c r="F1603"/>
    </row>
    <row r="1604" spans="1:6" x14ac:dyDescent="0.2">
      <c r="A1604" s="17" t="s">
        <v>1571</v>
      </c>
      <c r="B1604" s="215">
        <v>2.2799999999999998</v>
      </c>
      <c r="C1604"/>
      <c r="D1604"/>
      <c r="E1604"/>
      <c r="F1604"/>
    </row>
    <row r="1605" spans="1:6" x14ac:dyDescent="0.2">
      <c r="A1605" s="17" t="s">
        <v>1572</v>
      </c>
      <c r="B1605" s="215">
        <v>1.97</v>
      </c>
      <c r="C1605"/>
      <c r="D1605"/>
      <c r="E1605"/>
      <c r="F1605"/>
    </row>
    <row r="1606" spans="1:6" x14ac:dyDescent="0.2">
      <c r="A1606" s="17" t="s">
        <v>1573</v>
      </c>
      <c r="B1606" s="215">
        <v>6.99</v>
      </c>
      <c r="C1606"/>
      <c r="D1606"/>
      <c r="E1606"/>
      <c r="F1606"/>
    </row>
    <row r="1607" spans="1:6" x14ac:dyDescent="0.2">
      <c r="A1607" s="17" t="s">
        <v>1574</v>
      </c>
      <c r="B1607" s="215">
        <v>6.05</v>
      </c>
      <c r="C1607"/>
      <c r="D1607"/>
      <c r="E1607"/>
      <c r="F1607"/>
    </row>
    <row r="1608" spans="1:6" x14ac:dyDescent="0.2">
      <c r="A1608" s="17" t="s">
        <v>1575</v>
      </c>
      <c r="B1608" s="215">
        <v>5.8</v>
      </c>
      <c r="C1608"/>
      <c r="D1608"/>
      <c r="E1608"/>
      <c r="F1608"/>
    </row>
    <row r="1609" spans="1:6" x14ac:dyDescent="0.2">
      <c r="A1609" s="17" t="s">
        <v>1576</v>
      </c>
      <c r="B1609" s="215">
        <v>5.03</v>
      </c>
      <c r="C1609"/>
      <c r="D1609"/>
      <c r="E1609"/>
      <c r="F1609"/>
    </row>
    <row r="1610" spans="1:6" x14ac:dyDescent="0.2">
      <c r="A1610" s="17" t="s">
        <v>1577</v>
      </c>
      <c r="B1610" s="215">
        <v>3.52</v>
      </c>
      <c r="C1610"/>
      <c r="D1610"/>
      <c r="E1610"/>
      <c r="F1610"/>
    </row>
    <row r="1611" spans="1:6" x14ac:dyDescent="0.2">
      <c r="A1611" s="17" t="s">
        <v>1578</v>
      </c>
      <c r="B1611" s="215">
        <v>3.05</v>
      </c>
      <c r="C1611"/>
      <c r="D1611"/>
      <c r="E1611"/>
      <c r="F1611"/>
    </row>
    <row r="1612" spans="1:6" x14ac:dyDescent="0.2">
      <c r="A1612" s="17" t="s">
        <v>1579</v>
      </c>
      <c r="B1612" s="215">
        <v>47.99</v>
      </c>
      <c r="C1612"/>
      <c r="D1612"/>
      <c r="E1612"/>
      <c r="F1612"/>
    </row>
    <row r="1613" spans="1:6" x14ac:dyDescent="0.2">
      <c r="A1613" s="17" t="s">
        <v>1580</v>
      </c>
      <c r="B1613" s="215">
        <v>41.58</v>
      </c>
      <c r="C1613"/>
      <c r="D1613"/>
      <c r="E1613"/>
      <c r="F1613"/>
    </row>
    <row r="1614" spans="1:6" x14ac:dyDescent="0.2">
      <c r="A1614" s="17" t="s">
        <v>1581</v>
      </c>
      <c r="B1614" s="215">
        <v>42.12</v>
      </c>
      <c r="C1614"/>
      <c r="D1614"/>
      <c r="E1614"/>
      <c r="F1614"/>
    </row>
    <row r="1615" spans="1:6" x14ac:dyDescent="0.2">
      <c r="A1615" s="17" t="s">
        <v>1582</v>
      </c>
      <c r="B1615" s="215">
        <v>36.5</v>
      </c>
      <c r="C1615"/>
      <c r="D1615"/>
      <c r="E1615"/>
      <c r="F1615"/>
    </row>
    <row r="1616" spans="1:6" x14ac:dyDescent="0.2">
      <c r="A1616" s="17" t="s">
        <v>1583</v>
      </c>
      <c r="B1616" s="215">
        <v>36.26</v>
      </c>
      <c r="C1616"/>
      <c r="D1616"/>
      <c r="E1616"/>
      <c r="F1616"/>
    </row>
    <row r="1617" spans="1:6" x14ac:dyDescent="0.2">
      <c r="A1617" s="17" t="s">
        <v>1584</v>
      </c>
      <c r="B1617" s="215">
        <v>31.42</v>
      </c>
      <c r="C1617"/>
      <c r="D1617"/>
      <c r="E1617"/>
      <c r="F1617"/>
    </row>
    <row r="1618" spans="1:6" x14ac:dyDescent="0.2">
      <c r="A1618" s="17" t="s">
        <v>1585</v>
      </c>
      <c r="B1618" s="215">
        <v>47.99</v>
      </c>
      <c r="C1618"/>
      <c r="D1618"/>
      <c r="E1618"/>
      <c r="F1618"/>
    </row>
    <row r="1619" spans="1:6" x14ac:dyDescent="0.2">
      <c r="A1619" s="17" t="s">
        <v>1586</v>
      </c>
      <c r="B1619" s="215">
        <v>41.58</v>
      </c>
      <c r="C1619"/>
      <c r="D1619"/>
      <c r="E1619"/>
      <c r="F1619"/>
    </row>
    <row r="1620" spans="1:6" x14ac:dyDescent="0.2">
      <c r="A1620" s="17" t="s">
        <v>1587</v>
      </c>
      <c r="B1620" s="215">
        <v>42.12</v>
      </c>
      <c r="C1620"/>
      <c r="D1620"/>
      <c r="E1620"/>
      <c r="F1620"/>
    </row>
    <row r="1621" spans="1:6" x14ac:dyDescent="0.2">
      <c r="A1621" s="17" t="s">
        <v>1588</v>
      </c>
      <c r="B1621" s="215">
        <v>36.5</v>
      </c>
      <c r="C1621"/>
      <c r="D1621"/>
      <c r="E1621"/>
      <c r="F1621"/>
    </row>
    <row r="1622" spans="1:6" x14ac:dyDescent="0.2">
      <c r="A1622" s="17" t="s">
        <v>1589</v>
      </c>
      <c r="B1622" s="215">
        <v>36.26</v>
      </c>
      <c r="C1622"/>
      <c r="D1622"/>
      <c r="E1622"/>
      <c r="F1622"/>
    </row>
    <row r="1623" spans="1:6" x14ac:dyDescent="0.2">
      <c r="A1623" s="17" t="s">
        <v>1590</v>
      </c>
      <c r="B1623" s="215">
        <v>31.42</v>
      </c>
      <c r="C1623"/>
      <c r="D1623"/>
      <c r="E1623"/>
      <c r="F1623"/>
    </row>
    <row r="1624" spans="1:6" x14ac:dyDescent="0.2">
      <c r="A1624" s="17" t="s">
        <v>1591</v>
      </c>
      <c r="B1624" s="215">
        <v>47.99</v>
      </c>
      <c r="C1624"/>
      <c r="D1624"/>
      <c r="E1624"/>
      <c r="F1624"/>
    </row>
    <row r="1625" spans="1:6" x14ac:dyDescent="0.2">
      <c r="A1625" s="17" t="s">
        <v>1592</v>
      </c>
      <c r="B1625" s="215">
        <v>41.58</v>
      </c>
      <c r="C1625"/>
      <c r="D1625"/>
      <c r="E1625"/>
      <c r="F1625"/>
    </row>
    <row r="1626" spans="1:6" x14ac:dyDescent="0.2">
      <c r="A1626" s="17" t="s">
        <v>1593</v>
      </c>
      <c r="B1626" s="215">
        <v>42.15</v>
      </c>
      <c r="C1626"/>
      <c r="D1626"/>
      <c r="E1626"/>
      <c r="F1626"/>
    </row>
    <row r="1627" spans="1:6" x14ac:dyDescent="0.2">
      <c r="A1627" s="17" t="s">
        <v>1594</v>
      </c>
      <c r="B1627" s="215">
        <v>36.520000000000003</v>
      </c>
      <c r="C1627"/>
      <c r="D1627"/>
      <c r="E1627"/>
      <c r="F1627"/>
    </row>
    <row r="1628" spans="1:6" x14ac:dyDescent="0.2">
      <c r="A1628" s="17" t="s">
        <v>1595</v>
      </c>
      <c r="B1628" s="215">
        <v>37.82</v>
      </c>
      <c r="C1628"/>
      <c r="D1628"/>
      <c r="E1628"/>
      <c r="F1628"/>
    </row>
    <row r="1629" spans="1:6" x14ac:dyDescent="0.2">
      <c r="A1629" s="17" t="s">
        <v>1596</v>
      </c>
      <c r="B1629" s="215">
        <v>32.770000000000003</v>
      </c>
      <c r="C1629"/>
      <c r="D1629"/>
      <c r="E1629"/>
      <c r="F1629"/>
    </row>
    <row r="1630" spans="1:6" x14ac:dyDescent="0.2">
      <c r="A1630" s="17" t="s">
        <v>1597</v>
      </c>
      <c r="B1630" s="215">
        <v>71.97</v>
      </c>
      <c r="C1630"/>
      <c r="D1630"/>
      <c r="E1630"/>
      <c r="F1630"/>
    </row>
    <row r="1631" spans="1:6" x14ac:dyDescent="0.2">
      <c r="A1631" s="17" t="s">
        <v>1598</v>
      </c>
      <c r="B1631" s="215">
        <v>62.36</v>
      </c>
      <c r="C1631"/>
      <c r="D1631"/>
      <c r="E1631"/>
      <c r="F1631"/>
    </row>
    <row r="1632" spans="1:6" x14ac:dyDescent="0.2">
      <c r="A1632" s="17" t="s">
        <v>1599</v>
      </c>
      <c r="B1632" s="215">
        <v>42.15</v>
      </c>
      <c r="C1632"/>
      <c r="D1632"/>
      <c r="E1632"/>
      <c r="F1632"/>
    </row>
    <row r="1633" spans="1:6" x14ac:dyDescent="0.2">
      <c r="A1633" s="17" t="s">
        <v>1600</v>
      </c>
      <c r="B1633" s="215">
        <v>36.520000000000003</v>
      </c>
      <c r="C1633"/>
      <c r="D1633"/>
      <c r="E1633"/>
      <c r="F1633"/>
    </row>
    <row r="1634" spans="1:6" x14ac:dyDescent="0.2">
      <c r="A1634" s="17" t="s">
        <v>1601</v>
      </c>
      <c r="B1634" s="215">
        <v>37.82</v>
      </c>
      <c r="C1634"/>
      <c r="D1634"/>
      <c r="E1634"/>
      <c r="F1634"/>
    </row>
    <row r="1635" spans="1:6" x14ac:dyDescent="0.2">
      <c r="A1635" s="17" t="s">
        <v>1602</v>
      </c>
      <c r="B1635" s="215">
        <v>32.770000000000003</v>
      </c>
      <c r="C1635"/>
      <c r="D1635"/>
      <c r="E1635"/>
      <c r="F1635"/>
    </row>
    <row r="1636" spans="1:6" x14ac:dyDescent="0.2">
      <c r="A1636" s="17" t="s">
        <v>1603</v>
      </c>
      <c r="B1636" s="215">
        <v>42.04</v>
      </c>
      <c r="C1636"/>
      <c r="D1636"/>
      <c r="E1636"/>
      <c r="F1636"/>
    </row>
    <row r="1637" spans="1:6" x14ac:dyDescent="0.2">
      <c r="A1637" s="17" t="s">
        <v>1604</v>
      </c>
      <c r="B1637" s="215">
        <v>36.42</v>
      </c>
      <c r="C1637"/>
      <c r="D1637"/>
      <c r="E1637"/>
      <c r="F1637"/>
    </row>
    <row r="1638" spans="1:6" x14ac:dyDescent="0.2">
      <c r="A1638" s="17" t="s">
        <v>1605</v>
      </c>
      <c r="B1638" s="215">
        <v>37.18</v>
      </c>
      <c r="C1638"/>
      <c r="D1638"/>
      <c r="E1638"/>
      <c r="F1638"/>
    </row>
    <row r="1639" spans="1:6" x14ac:dyDescent="0.2">
      <c r="A1639" s="17" t="s">
        <v>1606</v>
      </c>
      <c r="B1639" s="215">
        <v>32.22</v>
      </c>
      <c r="C1639"/>
      <c r="D1639"/>
      <c r="E1639"/>
      <c r="F1639"/>
    </row>
    <row r="1640" spans="1:6" x14ac:dyDescent="0.2">
      <c r="A1640" s="17" t="s">
        <v>1607</v>
      </c>
      <c r="B1640" s="215">
        <v>31.29</v>
      </c>
      <c r="C1640"/>
      <c r="D1640"/>
      <c r="E1640"/>
      <c r="F1640"/>
    </row>
    <row r="1641" spans="1:6" x14ac:dyDescent="0.2">
      <c r="A1641" s="17" t="s">
        <v>1608</v>
      </c>
      <c r="B1641" s="215">
        <v>27.11</v>
      </c>
      <c r="C1641"/>
      <c r="D1641"/>
      <c r="E1641"/>
      <c r="F1641"/>
    </row>
    <row r="1642" spans="1:6" x14ac:dyDescent="0.2">
      <c r="A1642" s="17" t="s">
        <v>1609</v>
      </c>
      <c r="B1642" s="215">
        <v>42.04</v>
      </c>
      <c r="C1642"/>
      <c r="D1642"/>
      <c r="E1642"/>
      <c r="F1642"/>
    </row>
    <row r="1643" spans="1:6" x14ac:dyDescent="0.2">
      <c r="A1643" s="17" t="s">
        <v>1610</v>
      </c>
      <c r="B1643" s="215">
        <v>36.42</v>
      </c>
      <c r="C1643"/>
      <c r="D1643"/>
      <c r="E1643"/>
      <c r="F1643"/>
    </row>
    <row r="1644" spans="1:6" x14ac:dyDescent="0.2">
      <c r="A1644" s="17" t="s">
        <v>1611</v>
      </c>
      <c r="B1644" s="215">
        <v>37.18</v>
      </c>
      <c r="C1644"/>
      <c r="D1644"/>
      <c r="E1644"/>
      <c r="F1644"/>
    </row>
    <row r="1645" spans="1:6" x14ac:dyDescent="0.2">
      <c r="A1645" s="17" t="s">
        <v>1612</v>
      </c>
      <c r="B1645" s="215">
        <v>32.22</v>
      </c>
      <c r="C1645"/>
      <c r="D1645"/>
      <c r="E1645"/>
      <c r="F1645"/>
    </row>
    <row r="1646" spans="1:6" x14ac:dyDescent="0.2">
      <c r="A1646" s="17" t="s">
        <v>1613</v>
      </c>
      <c r="B1646" s="215">
        <v>31.29</v>
      </c>
      <c r="C1646"/>
      <c r="D1646"/>
      <c r="E1646"/>
      <c r="F1646"/>
    </row>
    <row r="1647" spans="1:6" x14ac:dyDescent="0.2">
      <c r="A1647" s="17" t="s">
        <v>1614</v>
      </c>
      <c r="B1647" s="215">
        <v>27.11</v>
      </c>
      <c r="C1647"/>
      <c r="D1647"/>
      <c r="E1647"/>
      <c r="F1647"/>
    </row>
    <row r="1648" spans="1:6" x14ac:dyDescent="0.2">
      <c r="A1648" s="17" t="s">
        <v>1615</v>
      </c>
      <c r="B1648" s="215">
        <v>3.03</v>
      </c>
      <c r="C1648"/>
      <c r="D1648"/>
      <c r="E1648"/>
      <c r="F1648"/>
    </row>
    <row r="1649" spans="1:6" x14ac:dyDescent="0.2">
      <c r="A1649" s="17" t="s">
        <v>1616</v>
      </c>
      <c r="B1649" s="215">
        <v>2.62</v>
      </c>
      <c r="C1649"/>
      <c r="D1649"/>
      <c r="E1649"/>
      <c r="F1649"/>
    </row>
    <row r="1650" spans="1:6" x14ac:dyDescent="0.2">
      <c r="A1650" s="17" t="s">
        <v>1617</v>
      </c>
      <c r="B1650" s="215">
        <v>2.1</v>
      </c>
      <c r="C1650"/>
      <c r="D1650"/>
      <c r="E1650"/>
      <c r="F1650"/>
    </row>
    <row r="1651" spans="1:6" x14ac:dyDescent="0.2">
      <c r="A1651" s="17" t="s">
        <v>1618</v>
      </c>
      <c r="B1651" s="215">
        <v>1.82</v>
      </c>
      <c r="C1651"/>
      <c r="D1651"/>
      <c r="E1651"/>
      <c r="F1651"/>
    </row>
    <row r="1652" spans="1:6" x14ac:dyDescent="0.2">
      <c r="A1652" s="17" t="s">
        <v>1619</v>
      </c>
      <c r="B1652" s="215">
        <v>1.24</v>
      </c>
      <c r="C1652"/>
      <c r="D1652"/>
      <c r="E1652"/>
      <c r="F1652"/>
    </row>
    <row r="1653" spans="1:6" x14ac:dyDescent="0.2">
      <c r="A1653" s="17" t="s">
        <v>1620</v>
      </c>
      <c r="B1653" s="215">
        <v>1.07</v>
      </c>
      <c r="C1653"/>
      <c r="D1653"/>
      <c r="E1653"/>
      <c r="F1653"/>
    </row>
    <row r="1654" spans="1:6" x14ac:dyDescent="0.2">
      <c r="A1654" s="17" t="s">
        <v>1621</v>
      </c>
      <c r="B1654" s="215">
        <v>3.03</v>
      </c>
      <c r="C1654"/>
      <c r="D1654"/>
      <c r="E1654"/>
      <c r="F1654"/>
    </row>
    <row r="1655" spans="1:6" x14ac:dyDescent="0.2">
      <c r="A1655" s="17" t="s">
        <v>1622</v>
      </c>
      <c r="B1655" s="215">
        <v>2.62</v>
      </c>
      <c r="C1655"/>
      <c r="D1655"/>
      <c r="E1655"/>
      <c r="F1655"/>
    </row>
    <row r="1656" spans="1:6" x14ac:dyDescent="0.2">
      <c r="A1656" s="17" t="s">
        <v>1623</v>
      </c>
      <c r="B1656" s="215">
        <v>2.1</v>
      </c>
      <c r="C1656"/>
      <c r="D1656"/>
      <c r="E1656"/>
      <c r="F1656"/>
    </row>
    <row r="1657" spans="1:6" x14ac:dyDescent="0.2">
      <c r="A1657" s="17" t="s">
        <v>1624</v>
      </c>
      <c r="B1657" s="215">
        <v>1.82</v>
      </c>
      <c r="C1657"/>
      <c r="D1657"/>
      <c r="E1657"/>
      <c r="F1657"/>
    </row>
    <row r="1658" spans="1:6" x14ac:dyDescent="0.2">
      <c r="A1658" s="17" t="s">
        <v>1625</v>
      </c>
      <c r="B1658" s="215">
        <v>1.24</v>
      </c>
      <c r="C1658"/>
      <c r="D1658"/>
      <c r="E1658"/>
      <c r="F1658"/>
    </row>
    <row r="1659" spans="1:6" x14ac:dyDescent="0.2">
      <c r="A1659" s="17" t="s">
        <v>1626</v>
      </c>
      <c r="B1659" s="215">
        <v>1.07</v>
      </c>
      <c r="C1659"/>
      <c r="D1659"/>
      <c r="E1659"/>
      <c r="F1659"/>
    </row>
    <row r="1660" spans="1:6" x14ac:dyDescent="0.2">
      <c r="A1660" s="17" t="s">
        <v>26139</v>
      </c>
      <c r="B1660" s="215">
        <v>0.98</v>
      </c>
      <c r="C1660"/>
      <c r="D1660"/>
      <c r="E1660"/>
      <c r="F1660"/>
    </row>
    <row r="1661" spans="1:6" x14ac:dyDescent="0.2">
      <c r="A1661" s="17" t="s">
        <v>26140</v>
      </c>
      <c r="B1661" s="215">
        <v>0.85</v>
      </c>
      <c r="C1661"/>
      <c r="D1661"/>
      <c r="E1661"/>
      <c r="F1661"/>
    </row>
    <row r="1662" spans="1:6" x14ac:dyDescent="0.2">
      <c r="A1662" s="17" t="s">
        <v>26141</v>
      </c>
      <c r="B1662" s="215">
        <v>0.72</v>
      </c>
      <c r="C1662"/>
      <c r="D1662"/>
      <c r="E1662"/>
      <c r="F1662"/>
    </row>
    <row r="1663" spans="1:6" x14ac:dyDescent="0.2">
      <c r="A1663" s="17" t="s">
        <v>26142</v>
      </c>
      <c r="B1663" s="215">
        <v>0.62</v>
      </c>
      <c r="C1663"/>
      <c r="D1663"/>
      <c r="E1663"/>
      <c r="F1663"/>
    </row>
    <row r="1664" spans="1:6" x14ac:dyDescent="0.2">
      <c r="A1664" s="17" t="s">
        <v>26143</v>
      </c>
      <c r="B1664" s="215">
        <v>0.46</v>
      </c>
      <c r="C1664"/>
      <c r="D1664"/>
      <c r="E1664"/>
      <c r="F1664"/>
    </row>
    <row r="1665" spans="1:6" x14ac:dyDescent="0.2">
      <c r="A1665" s="17" t="s">
        <v>26144</v>
      </c>
      <c r="B1665" s="215">
        <v>0.4</v>
      </c>
      <c r="C1665"/>
      <c r="D1665"/>
      <c r="E1665"/>
      <c r="F1665"/>
    </row>
    <row r="1666" spans="1:6" x14ac:dyDescent="0.2">
      <c r="A1666" s="17" t="s">
        <v>26145</v>
      </c>
      <c r="B1666" s="215">
        <v>0.98</v>
      </c>
      <c r="C1666"/>
      <c r="D1666"/>
      <c r="E1666"/>
      <c r="F1666"/>
    </row>
    <row r="1667" spans="1:6" x14ac:dyDescent="0.2">
      <c r="A1667" s="17" t="s">
        <v>26146</v>
      </c>
      <c r="B1667" s="215">
        <v>0.85</v>
      </c>
      <c r="C1667"/>
      <c r="D1667"/>
      <c r="E1667"/>
      <c r="F1667"/>
    </row>
    <row r="1668" spans="1:6" x14ac:dyDescent="0.2">
      <c r="A1668" s="17" t="s">
        <v>26147</v>
      </c>
      <c r="B1668" s="215">
        <v>0.72</v>
      </c>
      <c r="C1668"/>
      <c r="D1668"/>
      <c r="E1668"/>
      <c r="F1668"/>
    </row>
    <row r="1669" spans="1:6" x14ac:dyDescent="0.2">
      <c r="A1669" s="17" t="s">
        <v>26148</v>
      </c>
      <c r="B1669" s="215">
        <v>0.62</v>
      </c>
      <c r="C1669"/>
      <c r="D1669"/>
      <c r="E1669"/>
      <c r="F1669"/>
    </row>
    <row r="1670" spans="1:6" x14ac:dyDescent="0.2">
      <c r="A1670" s="17" t="s">
        <v>26149</v>
      </c>
      <c r="B1670" s="215">
        <v>0.46</v>
      </c>
      <c r="C1670"/>
      <c r="D1670"/>
      <c r="E1670"/>
      <c r="F1670"/>
    </row>
    <row r="1671" spans="1:6" x14ac:dyDescent="0.2">
      <c r="A1671" s="17" t="s">
        <v>26150</v>
      </c>
      <c r="B1671" s="215">
        <v>0.4</v>
      </c>
      <c r="C1671"/>
      <c r="D1671"/>
      <c r="E1671"/>
      <c r="F1671"/>
    </row>
    <row r="1672" spans="1:6" x14ac:dyDescent="0.2">
      <c r="A1672" s="17" t="s">
        <v>26151</v>
      </c>
      <c r="B1672" s="215">
        <v>1342.01</v>
      </c>
      <c r="C1672"/>
      <c r="D1672"/>
      <c r="E1672"/>
      <c r="F1672"/>
    </row>
    <row r="1673" spans="1:6" x14ac:dyDescent="0.2">
      <c r="A1673" s="17" t="s">
        <v>26152</v>
      </c>
      <c r="B1673" s="215">
        <v>1162.8699999999999</v>
      </c>
      <c r="C1673"/>
      <c r="D1673"/>
      <c r="E1673"/>
      <c r="F1673"/>
    </row>
    <row r="1674" spans="1:6" x14ac:dyDescent="0.2">
      <c r="A1674" s="17" t="s">
        <v>26153</v>
      </c>
      <c r="B1674" s="215">
        <v>1789.35</v>
      </c>
      <c r="C1674"/>
      <c r="D1674"/>
      <c r="E1674"/>
      <c r="F1674"/>
    </row>
    <row r="1675" spans="1:6" x14ac:dyDescent="0.2">
      <c r="A1675" s="17" t="s">
        <v>26154</v>
      </c>
      <c r="B1675" s="215">
        <v>1550.49</v>
      </c>
      <c r="C1675"/>
      <c r="D1675"/>
      <c r="E1675"/>
      <c r="F1675"/>
    </row>
    <row r="1676" spans="1:6" x14ac:dyDescent="0.2">
      <c r="A1676" s="17" t="s">
        <v>26155</v>
      </c>
      <c r="B1676" s="215">
        <v>2236.69</v>
      </c>
      <c r="C1676"/>
      <c r="D1676"/>
      <c r="E1676"/>
      <c r="F1676"/>
    </row>
    <row r="1677" spans="1:6" x14ac:dyDescent="0.2">
      <c r="A1677" s="17" t="s">
        <v>26156</v>
      </c>
      <c r="B1677" s="215">
        <v>1938.12</v>
      </c>
      <c r="C1677"/>
      <c r="D1677"/>
      <c r="E1677"/>
      <c r="F1677"/>
    </row>
    <row r="1678" spans="1:6" x14ac:dyDescent="0.2">
      <c r="A1678" s="17" t="s">
        <v>26157</v>
      </c>
      <c r="B1678" s="215">
        <v>1342.01</v>
      </c>
      <c r="C1678"/>
      <c r="D1678"/>
      <c r="E1678"/>
      <c r="F1678"/>
    </row>
    <row r="1679" spans="1:6" x14ac:dyDescent="0.2">
      <c r="A1679" s="17" t="s">
        <v>26158</v>
      </c>
      <c r="B1679" s="215">
        <v>1162.8699999999999</v>
      </c>
      <c r="C1679"/>
      <c r="D1679"/>
      <c r="E1679"/>
      <c r="F1679"/>
    </row>
    <row r="1680" spans="1:6" x14ac:dyDescent="0.2">
      <c r="A1680" s="17" t="s">
        <v>26159</v>
      </c>
      <c r="B1680" s="215">
        <v>1789.35</v>
      </c>
      <c r="C1680"/>
      <c r="D1680"/>
      <c r="E1680"/>
      <c r="F1680"/>
    </row>
    <row r="1681" spans="1:6" x14ac:dyDescent="0.2">
      <c r="A1681" s="17" t="s">
        <v>26160</v>
      </c>
      <c r="B1681" s="215">
        <v>1550.49</v>
      </c>
      <c r="C1681"/>
      <c r="D1681"/>
      <c r="E1681"/>
      <c r="F1681"/>
    </row>
    <row r="1682" spans="1:6" x14ac:dyDescent="0.2">
      <c r="A1682" s="17" t="s">
        <v>26161</v>
      </c>
      <c r="B1682" s="215">
        <v>2236.69</v>
      </c>
      <c r="C1682"/>
      <c r="D1682"/>
      <c r="E1682"/>
      <c r="F1682"/>
    </row>
    <row r="1683" spans="1:6" x14ac:dyDescent="0.2">
      <c r="A1683" s="17" t="s">
        <v>26162</v>
      </c>
      <c r="B1683" s="215">
        <v>1938.12</v>
      </c>
      <c r="C1683"/>
      <c r="D1683"/>
      <c r="E1683"/>
      <c r="F1683"/>
    </row>
    <row r="1684" spans="1:6" x14ac:dyDescent="0.2">
      <c r="A1684" s="17" t="s">
        <v>1627</v>
      </c>
      <c r="B1684" s="215">
        <v>15512.64</v>
      </c>
      <c r="C1684"/>
      <c r="D1684"/>
      <c r="E1684"/>
      <c r="F1684"/>
    </row>
    <row r="1685" spans="1:6" x14ac:dyDescent="0.2">
      <c r="A1685" s="17" t="s">
        <v>1628</v>
      </c>
      <c r="B1685" s="215">
        <v>13442.88</v>
      </c>
      <c r="C1685"/>
      <c r="D1685"/>
      <c r="E1685"/>
      <c r="F1685"/>
    </row>
    <row r="1686" spans="1:6" x14ac:dyDescent="0.2">
      <c r="A1686" s="17" t="s">
        <v>1629</v>
      </c>
      <c r="B1686" s="215">
        <v>22862.400000000001</v>
      </c>
      <c r="C1686"/>
      <c r="D1686"/>
      <c r="E1686"/>
      <c r="F1686"/>
    </row>
    <row r="1687" spans="1:6" x14ac:dyDescent="0.2">
      <c r="A1687" s="17" t="s">
        <v>1630</v>
      </c>
      <c r="B1687" s="215">
        <v>19808.8</v>
      </c>
      <c r="C1687"/>
      <c r="D1687"/>
      <c r="E1687"/>
      <c r="F1687"/>
    </row>
    <row r="1688" spans="1:6" x14ac:dyDescent="0.2">
      <c r="A1688" s="17" t="s">
        <v>1631</v>
      </c>
      <c r="B1688" s="215">
        <v>32658.560000000001</v>
      </c>
      <c r="C1688"/>
      <c r="D1688"/>
      <c r="E1688"/>
      <c r="F1688"/>
    </row>
    <row r="1689" spans="1:6" x14ac:dyDescent="0.2">
      <c r="A1689" s="17" t="s">
        <v>1632</v>
      </c>
      <c r="B1689" s="215">
        <v>28299.040000000001</v>
      </c>
      <c r="C1689"/>
      <c r="D1689"/>
      <c r="E1689"/>
      <c r="F1689"/>
    </row>
    <row r="1690" spans="1:6" x14ac:dyDescent="0.2">
      <c r="A1690" s="17" t="s">
        <v>1633</v>
      </c>
      <c r="B1690" s="215">
        <v>22161.919999999998</v>
      </c>
      <c r="C1690"/>
      <c r="D1690"/>
      <c r="E1690"/>
      <c r="F1690"/>
    </row>
    <row r="1691" spans="1:6" x14ac:dyDescent="0.2">
      <c r="A1691" s="17" t="s">
        <v>1634</v>
      </c>
      <c r="B1691" s="215">
        <v>19203.36</v>
      </c>
      <c r="C1691"/>
      <c r="D1691"/>
      <c r="E1691"/>
      <c r="F1691"/>
    </row>
    <row r="1692" spans="1:6" x14ac:dyDescent="0.2">
      <c r="A1692" s="17" t="s">
        <v>1635</v>
      </c>
      <c r="B1692" s="215">
        <v>32658.560000000001</v>
      </c>
      <c r="C1692"/>
      <c r="D1692"/>
      <c r="E1692"/>
      <c r="F1692"/>
    </row>
    <row r="1693" spans="1:6" x14ac:dyDescent="0.2">
      <c r="A1693" s="17" t="s">
        <v>1636</v>
      </c>
      <c r="B1693" s="215">
        <v>28299.040000000001</v>
      </c>
      <c r="C1693"/>
      <c r="D1693"/>
      <c r="E1693"/>
      <c r="F1693"/>
    </row>
    <row r="1694" spans="1:6" x14ac:dyDescent="0.2">
      <c r="A1694" s="17" t="s">
        <v>1637</v>
      </c>
      <c r="B1694" s="215">
        <v>46655.839999999997</v>
      </c>
      <c r="C1694"/>
      <c r="D1694"/>
      <c r="E1694"/>
      <c r="F1694"/>
    </row>
    <row r="1695" spans="1:6" x14ac:dyDescent="0.2">
      <c r="A1695" s="17" t="s">
        <v>1638</v>
      </c>
      <c r="B1695" s="215">
        <v>40427.199999999997</v>
      </c>
      <c r="C1695"/>
      <c r="D1695"/>
      <c r="E1695"/>
      <c r="F1695"/>
    </row>
    <row r="1696" spans="1:6" x14ac:dyDescent="0.2">
      <c r="A1696" s="17" t="s">
        <v>1639</v>
      </c>
      <c r="B1696" s="215">
        <v>15512.64</v>
      </c>
      <c r="C1696"/>
      <c r="D1696"/>
      <c r="E1696"/>
      <c r="F1696"/>
    </row>
    <row r="1697" spans="1:6" x14ac:dyDescent="0.2">
      <c r="A1697" s="17" t="s">
        <v>1640</v>
      </c>
      <c r="B1697" s="215">
        <v>13442.88</v>
      </c>
      <c r="C1697"/>
      <c r="D1697"/>
      <c r="E1697"/>
      <c r="F1697"/>
    </row>
    <row r="1698" spans="1:6" x14ac:dyDescent="0.2">
      <c r="A1698" s="17" t="s">
        <v>1641</v>
      </c>
      <c r="B1698" s="215">
        <v>22862.400000000001</v>
      </c>
      <c r="C1698"/>
      <c r="D1698"/>
      <c r="E1698"/>
      <c r="F1698"/>
    </row>
    <row r="1699" spans="1:6" x14ac:dyDescent="0.2">
      <c r="A1699" s="17" t="s">
        <v>1642</v>
      </c>
      <c r="B1699" s="215">
        <v>19808.8</v>
      </c>
      <c r="C1699"/>
      <c r="D1699"/>
      <c r="E1699"/>
      <c r="F1699"/>
    </row>
    <row r="1700" spans="1:6" x14ac:dyDescent="0.2">
      <c r="A1700" s="17" t="s">
        <v>1643</v>
      </c>
      <c r="B1700" s="215">
        <v>32658.560000000001</v>
      </c>
      <c r="C1700"/>
      <c r="D1700"/>
      <c r="E1700"/>
      <c r="F1700"/>
    </row>
    <row r="1701" spans="1:6" x14ac:dyDescent="0.2">
      <c r="A1701" s="17" t="s">
        <v>1644</v>
      </c>
      <c r="B1701" s="215">
        <v>28299.040000000001</v>
      </c>
      <c r="C1701"/>
      <c r="D1701"/>
      <c r="E1701"/>
      <c r="F1701"/>
    </row>
    <row r="1702" spans="1:6" x14ac:dyDescent="0.2">
      <c r="A1702" s="17" t="s">
        <v>1645</v>
      </c>
      <c r="B1702" s="215">
        <v>10415.68</v>
      </c>
      <c r="C1702"/>
      <c r="D1702"/>
      <c r="E1702"/>
      <c r="F1702"/>
    </row>
    <row r="1703" spans="1:6" x14ac:dyDescent="0.2">
      <c r="A1703" s="17" t="s">
        <v>1646</v>
      </c>
      <c r="B1703" s="215">
        <v>9025.2800000000007</v>
      </c>
      <c r="C1703"/>
      <c r="D1703"/>
      <c r="E1703"/>
      <c r="F1703"/>
    </row>
    <row r="1704" spans="1:6" x14ac:dyDescent="0.2">
      <c r="A1704" s="17" t="s">
        <v>1647</v>
      </c>
      <c r="B1704" s="215">
        <v>4875.2</v>
      </c>
      <c r="C1704"/>
      <c r="D1704"/>
      <c r="E1704"/>
      <c r="F1704"/>
    </row>
    <row r="1705" spans="1:6" x14ac:dyDescent="0.2">
      <c r="A1705" s="17" t="s">
        <v>1648</v>
      </c>
      <c r="B1705" s="215">
        <v>4224</v>
      </c>
      <c r="C1705"/>
      <c r="D1705"/>
      <c r="E1705"/>
      <c r="F1705"/>
    </row>
    <row r="1706" spans="1:6" x14ac:dyDescent="0.2">
      <c r="A1706" s="17" t="s">
        <v>1649</v>
      </c>
      <c r="B1706" s="215">
        <v>7534.56</v>
      </c>
      <c r="C1706"/>
      <c r="D1706"/>
      <c r="E1706"/>
      <c r="F1706"/>
    </row>
    <row r="1707" spans="1:6" x14ac:dyDescent="0.2">
      <c r="A1707" s="17" t="s">
        <v>1650</v>
      </c>
      <c r="B1707" s="215">
        <v>6529.6</v>
      </c>
      <c r="C1707"/>
      <c r="D1707"/>
      <c r="E1707"/>
      <c r="F1707"/>
    </row>
    <row r="1708" spans="1:6" x14ac:dyDescent="0.2">
      <c r="A1708" s="17" t="s">
        <v>1651</v>
      </c>
      <c r="B1708" s="215">
        <v>53655.360000000001</v>
      </c>
      <c r="C1708"/>
      <c r="D1708"/>
      <c r="E1708"/>
      <c r="F1708"/>
    </row>
    <row r="1709" spans="1:6" x14ac:dyDescent="0.2">
      <c r="A1709" s="17" t="s">
        <v>1652</v>
      </c>
      <c r="B1709" s="215">
        <v>46492.160000000003</v>
      </c>
      <c r="C1709"/>
      <c r="D1709"/>
      <c r="E1709"/>
      <c r="F1709"/>
    </row>
    <row r="1710" spans="1:6" x14ac:dyDescent="0.2">
      <c r="A1710" s="17" t="s">
        <v>1653</v>
      </c>
      <c r="B1710" s="215">
        <v>22161.919999999998</v>
      </c>
      <c r="C1710"/>
      <c r="D1710"/>
      <c r="E1710"/>
      <c r="F1710"/>
    </row>
    <row r="1711" spans="1:6" x14ac:dyDescent="0.2">
      <c r="A1711" s="17" t="s">
        <v>1654</v>
      </c>
      <c r="B1711" s="215">
        <v>19203.36</v>
      </c>
      <c r="C1711"/>
      <c r="D1711"/>
      <c r="E1711"/>
      <c r="F1711"/>
    </row>
    <row r="1712" spans="1:6" x14ac:dyDescent="0.2">
      <c r="A1712" s="17" t="s">
        <v>1655</v>
      </c>
      <c r="B1712" s="215">
        <v>32658.560000000001</v>
      </c>
      <c r="C1712"/>
      <c r="D1712"/>
      <c r="E1712"/>
      <c r="F1712"/>
    </row>
    <row r="1713" spans="1:6" x14ac:dyDescent="0.2">
      <c r="A1713" s="17" t="s">
        <v>1656</v>
      </c>
      <c r="B1713" s="215">
        <v>28299.040000000001</v>
      </c>
      <c r="C1713"/>
      <c r="D1713"/>
      <c r="E1713"/>
      <c r="F1713"/>
    </row>
    <row r="1714" spans="1:6" x14ac:dyDescent="0.2">
      <c r="A1714" s="17" t="s">
        <v>1657</v>
      </c>
      <c r="B1714" s="215">
        <v>46655.839999999997</v>
      </c>
      <c r="C1714"/>
      <c r="D1714"/>
      <c r="E1714"/>
      <c r="F1714"/>
    </row>
    <row r="1715" spans="1:6" x14ac:dyDescent="0.2">
      <c r="A1715" s="17" t="s">
        <v>1658</v>
      </c>
      <c r="B1715" s="215">
        <v>40427.199999999997</v>
      </c>
      <c r="C1715"/>
      <c r="D1715"/>
      <c r="E1715"/>
      <c r="F1715"/>
    </row>
    <row r="1716" spans="1:6" x14ac:dyDescent="0.2">
      <c r="A1716" s="17" t="s">
        <v>1659</v>
      </c>
      <c r="B1716" s="215">
        <v>6050.88</v>
      </c>
      <c r="C1716"/>
      <c r="D1716"/>
      <c r="E1716"/>
      <c r="F1716"/>
    </row>
    <row r="1717" spans="1:6" x14ac:dyDescent="0.2">
      <c r="A1717" s="17" t="s">
        <v>1660</v>
      </c>
      <c r="B1717" s="215">
        <v>5243.04</v>
      </c>
      <c r="C1717"/>
      <c r="D1717"/>
      <c r="E1717"/>
      <c r="F1717"/>
    </row>
    <row r="1718" spans="1:6" x14ac:dyDescent="0.2">
      <c r="A1718" s="17" t="s">
        <v>1661</v>
      </c>
      <c r="B1718" s="215">
        <v>6915.04</v>
      </c>
      <c r="C1718"/>
      <c r="D1718"/>
      <c r="E1718"/>
      <c r="F1718"/>
    </row>
    <row r="1719" spans="1:6" x14ac:dyDescent="0.2">
      <c r="A1719" s="17" t="s">
        <v>1662</v>
      </c>
      <c r="B1719" s="215">
        <v>5991.04</v>
      </c>
      <c r="C1719"/>
      <c r="D1719"/>
      <c r="E1719"/>
      <c r="F1719"/>
    </row>
    <row r="1720" spans="1:6" x14ac:dyDescent="0.2">
      <c r="A1720" s="17" t="s">
        <v>1663</v>
      </c>
      <c r="B1720" s="215">
        <v>8643.36</v>
      </c>
      <c r="C1720"/>
      <c r="D1720"/>
      <c r="E1720"/>
      <c r="F1720"/>
    </row>
    <row r="1721" spans="1:6" x14ac:dyDescent="0.2">
      <c r="A1721" s="17" t="s">
        <v>1664</v>
      </c>
      <c r="B1721" s="215">
        <v>7488.8</v>
      </c>
      <c r="C1721"/>
      <c r="D1721"/>
      <c r="E1721"/>
      <c r="F1721"/>
    </row>
    <row r="1722" spans="1:6" x14ac:dyDescent="0.2">
      <c r="A1722" s="17" t="s">
        <v>1665</v>
      </c>
      <c r="B1722" s="215">
        <v>10083.040000000001</v>
      </c>
      <c r="C1722"/>
      <c r="D1722"/>
      <c r="E1722"/>
      <c r="F1722"/>
    </row>
    <row r="1723" spans="1:6" x14ac:dyDescent="0.2">
      <c r="A1723" s="17" t="s">
        <v>1666</v>
      </c>
      <c r="B1723" s="215">
        <v>8736.64</v>
      </c>
      <c r="C1723"/>
      <c r="D1723"/>
      <c r="E1723"/>
      <c r="F1723"/>
    </row>
    <row r="1724" spans="1:6" x14ac:dyDescent="0.2">
      <c r="A1724" s="17" t="s">
        <v>1667</v>
      </c>
      <c r="B1724" s="215">
        <v>11524.48</v>
      </c>
      <c r="C1724"/>
      <c r="D1724"/>
      <c r="E1724"/>
      <c r="F1724"/>
    </row>
    <row r="1725" spans="1:6" x14ac:dyDescent="0.2">
      <c r="A1725" s="17" t="s">
        <v>1668</v>
      </c>
      <c r="B1725" s="215">
        <v>9986.24</v>
      </c>
      <c r="C1725"/>
      <c r="D1725"/>
      <c r="E1725"/>
      <c r="F1725"/>
    </row>
    <row r="1726" spans="1:6" x14ac:dyDescent="0.2">
      <c r="A1726" s="17" t="s">
        <v>1669</v>
      </c>
      <c r="B1726" s="215">
        <v>14405.6</v>
      </c>
      <c r="C1726"/>
      <c r="D1726"/>
      <c r="E1726"/>
      <c r="F1726"/>
    </row>
    <row r="1727" spans="1:6" x14ac:dyDescent="0.2">
      <c r="A1727" s="17" t="s">
        <v>1670</v>
      </c>
      <c r="B1727" s="215">
        <v>12481.92</v>
      </c>
      <c r="C1727"/>
      <c r="D1727"/>
      <c r="E1727"/>
      <c r="F1727"/>
    </row>
    <row r="1728" spans="1:6" x14ac:dyDescent="0.2">
      <c r="A1728" s="17" t="s">
        <v>1671</v>
      </c>
      <c r="B1728" s="215">
        <v>35640</v>
      </c>
      <c r="C1728"/>
      <c r="D1728"/>
      <c r="E1728"/>
      <c r="F1728"/>
    </row>
    <row r="1729" spans="1:6" x14ac:dyDescent="0.2">
      <c r="A1729" s="17" t="s">
        <v>1672</v>
      </c>
      <c r="B1729" s="215">
        <v>35640</v>
      </c>
      <c r="C1729"/>
      <c r="D1729"/>
      <c r="E1729"/>
      <c r="F1729"/>
    </row>
    <row r="1730" spans="1:6" x14ac:dyDescent="0.2">
      <c r="A1730" s="17" t="s">
        <v>1673</v>
      </c>
      <c r="B1730" s="215">
        <v>62985.120000000003</v>
      </c>
      <c r="C1730"/>
      <c r="D1730"/>
      <c r="E1730"/>
      <c r="F1730"/>
    </row>
    <row r="1731" spans="1:6" x14ac:dyDescent="0.2">
      <c r="A1731" s="17" t="s">
        <v>1674</v>
      </c>
      <c r="B1731" s="215">
        <v>54577.599999999999</v>
      </c>
      <c r="C1731"/>
      <c r="D1731"/>
      <c r="E1731"/>
      <c r="F1731"/>
    </row>
    <row r="1732" spans="1:6" x14ac:dyDescent="0.2">
      <c r="A1732" s="17" t="s">
        <v>1675</v>
      </c>
      <c r="B1732" s="215">
        <v>9086.8799999999992</v>
      </c>
      <c r="C1732"/>
      <c r="D1732"/>
      <c r="E1732"/>
      <c r="F1732"/>
    </row>
    <row r="1733" spans="1:6" x14ac:dyDescent="0.2">
      <c r="A1733" s="17" t="s">
        <v>1676</v>
      </c>
      <c r="B1733" s="215">
        <v>7872.48</v>
      </c>
      <c r="C1733"/>
      <c r="D1733"/>
      <c r="E1733"/>
      <c r="F1733"/>
    </row>
    <row r="1734" spans="1:6" x14ac:dyDescent="0.2">
      <c r="A1734" s="17" t="s">
        <v>1677</v>
      </c>
      <c r="B1734" s="215">
        <v>10415.68</v>
      </c>
      <c r="C1734"/>
      <c r="D1734"/>
      <c r="E1734"/>
      <c r="F1734"/>
    </row>
    <row r="1735" spans="1:6" x14ac:dyDescent="0.2">
      <c r="A1735" s="17" t="s">
        <v>1678</v>
      </c>
      <c r="B1735" s="215">
        <v>9025.2800000000007</v>
      </c>
      <c r="C1735"/>
      <c r="D1735"/>
      <c r="E1735"/>
      <c r="F1735"/>
    </row>
    <row r="1736" spans="1:6" x14ac:dyDescent="0.2">
      <c r="A1736" s="17" t="s">
        <v>1679</v>
      </c>
      <c r="B1736" s="215">
        <v>13075.04</v>
      </c>
      <c r="C1736"/>
      <c r="D1736"/>
      <c r="E1736"/>
      <c r="F1736"/>
    </row>
    <row r="1737" spans="1:6" x14ac:dyDescent="0.2">
      <c r="A1737" s="17" t="s">
        <v>1680</v>
      </c>
      <c r="B1737" s="215">
        <v>11329.12</v>
      </c>
      <c r="C1737"/>
      <c r="D1737"/>
      <c r="E1737"/>
      <c r="F1737"/>
    </row>
    <row r="1738" spans="1:6" x14ac:dyDescent="0.2">
      <c r="A1738" s="17" t="s">
        <v>1681</v>
      </c>
      <c r="B1738" s="215">
        <v>12409.76</v>
      </c>
      <c r="C1738"/>
      <c r="D1738"/>
      <c r="E1738"/>
      <c r="F1738"/>
    </row>
    <row r="1739" spans="1:6" x14ac:dyDescent="0.2">
      <c r="A1739" s="17" t="s">
        <v>1682</v>
      </c>
      <c r="B1739" s="215">
        <v>10753.6</v>
      </c>
      <c r="C1739"/>
      <c r="D1739"/>
      <c r="E1739"/>
      <c r="F1739"/>
    </row>
    <row r="1740" spans="1:6" x14ac:dyDescent="0.2">
      <c r="A1740" s="17" t="s">
        <v>1683</v>
      </c>
      <c r="B1740" s="215">
        <v>14183.84</v>
      </c>
      <c r="C1740"/>
      <c r="D1740"/>
      <c r="E1740"/>
      <c r="F1740"/>
    </row>
    <row r="1741" spans="1:6" x14ac:dyDescent="0.2">
      <c r="A1741" s="17" t="s">
        <v>1684</v>
      </c>
      <c r="B1741" s="215">
        <v>12290.08</v>
      </c>
      <c r="C1741"/>
      <c r="D1741"/>
      <c r="E1741"/>
      <c r="F1741"/>
    </row>
    <row r="1742" spans="1:6" x14ac:dyDescent="0.2">
      <c r="A1742" s="17" t="s">
        <v>1685</v>
      </c>
      <c r="B1742" s="215">
        <v>17728.48</v>
      </c>
      <c r="C1742"/>
      <c r="D1742"/>
      <c r="E1742"/>
      <c r="F1742"/>
    </row>
    <row r="1743" spans="1:6" x14ac:dyDescent="0.2">
      <c r="A1743" s="17" t="s">
        <v>1686</v>
      </c>
      <c r="B1743" s="215">
        <v>15363.04</v>
      </c>
      <c r="C1743"/>
      <c r="D1743"/>
      <c r="E1743"/>
      <c r="F1743"/>
    </row>
    <row r="1744" spans="1:6" x14ac:dyDescent="0.2">
      <c r="A1744" s="17" t="s">
        <v>1687</v>
      </c>
      <c r="B1744" s="215">
        <v>4308.4799999999996</v>
      </c>
      <c r="C1744"/>
      <c r="D1744"/>
      <c r="E1744"/>
      <c r="F1744"/>
    </row>
    <row r="1745" spans="1:6" x14ac:dyDescent="0.2">
      <c r="A1745" s="17" t="s">
        <v>1688</v>
      </c>
      <c r="B1745" s="215">
        <v>3732.96</v>
      </c>
      <c r="C1745"/>
      <c r="D1745"/>
      <c r="E1745"/>
      <c r="F1745"/>
    </row>
    <row r="1746" spans="1:6" x14ac:dyDescent="0.2">
      <c r="A1746" s="17" t="s">
        <v>1689</v>
      </c>
      <c r="B1746" s="215">
        <v>10659</v>
      </c>
      <c r="C1746"/>
      <c r="D1746"/>
      <c r="E1746"/>
      <c r="F1746"/>
    </row>
    <row r="1747" spans="1:6" x14ac:dyDescent="0.2">
      <c r="A1747" s="17" t="s">
        <v>1690</v>
      </c>
      <c r="B1747" s="215">
        <v>10659</v>
      </c>
      <c r="C1747"/>
      <c r="D1747"/>
      <c r="E1747"/>
      <c r="F1747"/>
    </row>
    <row r="1748" spans="1:6" x14ac:dyDescent="0.2">
      <c r="A1748" s="17" t="s">
        <v>1691</v>
      </c>
      <c r="B1748" s="215">
        <v>18837.28</v>
      </c>
      <c r="C1748"/>
      <c r="D1748"/>
      <c r="E1748"/>
      <c r="F1748"/>
    </row>
    <row r="1749" spans="1:6" x14ac:dyDescent="0.2">
      <c r="A1749" s="17" t="s">
        <v>1692</v>
      </c>
      <c r="B1749" s="215">
        <v>16322.24</v>
      </c>
      <c r="C1749"/>
      <c r="D1749"/>
      <c r="E1749"/>
      <c r="F1749"/>
    </row>
    <row r="1750" spans="1:6" x14ac:dyDescent="0.2">
      <c r="A1750" s="17" t="s">
        <v>1693</v>
      </c>
      <c r="B1750" s="215">
        <v>18480</v>
      </c>
      <c r="C1750"/>
      <c r="D1750"/>
      <c r="E1750"/>
      <c r="F1750"/>
    </row>
    <row r="1751" spans="1:6" x14ac:dyDescent="0.2">
      <c r="A1751" s="17" t="s">
        <v>1694</v>
      </c>
      <c r="B1751" s="215">
        <v>18480</v>
      </c>
      <c r="C1751"/>
      <c r="D1751"/>
      <c r="E1751"/>
      <c r="F1751"/>
    </row>
    <row r="1752" spans="1:6" x14ac:dyDescent="0.2">
      <c r="A1752" s="17" t="s">
        <v>1695</v>
      </c>
      <c r="B1752" s="215">
        <v>32658.560000000001</v>
      </c>
      <c r="C1752"/>
      <c r="D1752"/>
      <c r="E1752"/>
      <c r="F1752"/>
    </row>
    <row r="1753" spans="1:6" x14ac:dyDescent="0.2">
      <c r="A1753" s="17" t="s">
        <v>1696</v>
      </c>
      <c r="B1753" s="215">
        <v>28299.040000000001</v>
      </c>
      <c r="C1753"/>
      <c r="D1753"/>
      <c r="E1753"/>
      <c r="F1753"/>
    </row>
    <row r="1754" spans="1:6" x14ac:dyDescent="0.2">
      <c r="A1754" s="17" t="s">
        <v>1697</v>
      </c>
      <c r="B1754" s="215">
        <v>11286</v>
      </c>
      <c r="C1754"/>
      <c r="D1754"/>
      <c r="E1754"/>
      <c r="F1754"/>
    </row>
    <row r="1755" spans="1:6" x14ac:dyDescent="0.2">
      <c r="A1755" s="17" t="s">
        <v>1698</v>
      </c>
      <c r="B1755" s="215">
        <v>11286</v>
      </c>
      <c r="C1755"/>
      <c r="D1755"/>
      <c r="E1755"/>
      <c r="F1755"/>
    </row>
    <row r="1756" spans="1:6" x14ac:dyDescent="0.2">
      <c r="A1756" s="17" t="s">
        <v>1699</v>
      </c>
      <c r="B1756" s="215">
        <v>19946.080000000002</v>
      </c>
      <c r="C1756"/>
      <c r="D1756"/>
      <c r="E1756"/>
      <c r="F1756"/>
    </row>
    <row r="1757" spans="1:6" x14ac:dyDescent="0.2">
      <c r="A1757" s="17" t="s">
        <v>1700</v>
      </c>
      <c r="B1757" s="215">
        <v>17283.2</v>
      </c>
      <c r="C1757"/>
      <c r="D1757"/>
      <c r="E1757"/>
      <c r="F1757"/>
    </row>
    <row r="1758" spans="1:6" x14ac:dyDescent="0.2">
      <c r="A1758" s="17" t="s">
        <v>1701</v>
      </c>
      <c r="B1758" s="215">
        <v>6021</v>
      </c>
      <c r="C1758"/>
      <c r="D1758"/>
      <c r="E1758"/>
      <c r="F1758"/>
    </row>
    <row r="1759" spans="1:6" x14ac:dyDescent="0.2">
      <c r="A1759" s="17" t="s">
        <v>1702</v>
      </c>
      <c r="B1759" s="215">
        <v>5526</v>
      </c>
      <c r="C1759"/>
      <c r="D1759"/>
      <c r="E1759"/>
      <c r="F1759"/>
    </row>
    <row r="1760" spans="1:6" x14ac:dyDescent="0.2">
      <c r="A1760" s="17" t="s">
        <v>1703</v>
      </c>
      <c r="B1760" s="215">
        <v>76.67</v>
      </c>
      <c r="C1760"/>
      <c r="D1760"/>
      <c r="E1760"/>
      <c r="F1760"/>
    </row>
    <row r="1761" spans="1:6" x14ac:dyDescent="0.2">
      <c r="A1761" s="17" t="s">
        <v>1704</v>
      </c>
      <c r="B1761" s="215">
        <v>71.38</v>
      </c>
      <c r="C1761"/>
      <c r="D1761"/>
      <c r="E1761"/>
      <c r="F1761"/>
    </row>
    <row r="1762" spans="1:6" x14ac:dyDescent="0.2">
      <c r="A1762" s="17" t="s">
        <v>1705</v>
      </c>
      <c r="B1762" s="215">
        <v>58.07</v>
      </c>
      <c r="C1762"/>
      <c r="D1762"/>
      <c r="E1762"/>
      <c r="F1762"/>
    </row>
    <row r="1763" spans="1:6" x14ac:dyDescent="0.2">
      <c r="A1763" s="17" t="s">
        <v>1706</v>
      </c>
      <c r="B1763" s="215">
        <v>52.78</v>
      </c>
      <c r="C1763"/>
      <c r="D1763"/>
      <c r="E1763"/>
      <c r="F1763"/>
    </row>
    <row r="1764" spans="1:6" x14ac:dyDescent="0.2">
      <c r="A1764" s="17" t="s">
        <v>1707</v>
      </c>
      <c r="B1764" s="215">
        <v>44.62</v>
      </c>
      <c r="C1764"/>
      <c r="D1764"/>
      <c r="E1764"/>
      <c r="F1764"/>
    </row>
    <row r="1765" spans="1:6" x14ac:dyDescent="0.2">
      <c r="A1765" s="17" t="s">
        <v>1708</v>
      </c>
      <c r="B1765" s="215">
        <v>39.33</v>
      </c>
      <c r="C1765"/>
      <c r="D1765"/>
      <c r="E1765"/>
      <c r="F1765"/>
    </row>
    <row r="1766" spans="1:6" x14ac:dyDescent="0.2">
      <c r="A1766" s="17" t="s">
        <v>1709</v>
      </c>
      <c r="B1766" s="215">
        <v>37.72</v>
      </c>
      <c r="C1766"/>
      <c r="D1766"/>
      <c r="E1766"/>
      <c r="F1766"/>
    </row>
    <row r="1767" spans="1:6" x14ac:dyDescent="0.2">
      <c r="A1767" s="17" t="s">
        <v>1710</v>
      </c>
      <c r="B1767" s="215">
        <v>35.659999999999997</v>
      </c>
      <c r="C1767"/>
      <c r="D1767"/>
      <c r="E1767"/>
      <c r="F1767"/>
    </row>
    <row r="1768" spans="1:6" x14ac:dyDescent="0.2">
      <c r="A1768" s="17" t="s">
        <v>1711</v>
      </c>
      <c r="B1768" s="215">
        <v>49.64</v>
      </c>
      <c r="C1768"/>
      <c r="D1768"/>
      <c r="E1768"/>
      <c r="F1768"/>
    </row>
    <row r="1769" spans="1:6" x14ac:dyDescent="0.2">
      <c r="A1769" s="17" t="s">
        <v>1712</v>
      </c>
      <c r="B1769" s="215">
        <v>46.85</v>
      </c>
      <c r="C1769"/>
      <c r="D1769"/>
      <c r="E1769"/>
      <c r="F1769"/>
    </row>
    <row r="1770" spans="1:6" x14ac:dyDescent="0.2">
      <c r="A1770" s="17" t="s">
        <v>1713</v>
      </c>
      <c r="B1770" s="215">
        <v>25.8</v>
      </c>
      <c r="C1770"/>
      <c r="D1770"/>
      <c r="E1770"/>
      <c r="F1770"/>
    </row>
    <row r="1771" spans="1:6" x14ac:dyDescent="0.2">
      <c r="A1771" s="17" t="s">
        <v>1714</v>
      </c>
      <c r="B1771" s="215">
        <v>24.48</v>
      </c>
      <c r="C1771"/>
      <c r="D1771"/>
      <c r="E1771"/>
      <c r="F1771"/>
    </row>
    <row r="1772" spans="1:6" x14ac:dyDescent="0.2">
      <c r="A1772" s="17" t="s">
        <v>1715</v>
      </c>
      <c r="B1772" s="215">
        <v>47.11</v>
      </c>
      <c r="C1772"/>
      <c r="D1772"/>
      <c r="E1772"/>
      <c r="F1772"/>
    </row>
    <row r="1773" spans="1:6" x14ac:dyDescent="0.2">
      <c r="A1773" s="17" t="s">
        <v>1716</v>
      </c>
      <c r="B1773" s="215">
        <v>45.05</v>
      </c>
      <c r="C1773"/>
      <c r="D1773"/>
      <c r="E1773"/>
      <c r="F1773"/>
    </row>
    <row r="1774" spans="1:6" x14ac:dyDescent="0.2">
      <c r="A1774" s="17" t="s">
        <v>1717</v>
      </c>
      <c r="B1774" s="215">
        <v>59.02</v>
      </c>
      <c r="C1774"/>
      <c r="D1774"/>
      <c r="E1774"/>
      <c r="F1774"/>
    </row>
    <row r="1775" spans="1:6" x14ac:dyDescent="0.2">
      <c r="A1775" s="17" t="s">
        <v>1718</v>
      </c>
      <c r="B1775" s="215">
        <v>56.23</v>
      </c>
      <c r="C1775"/>
      <c r="D1775"/>
      <c r="E1775"/>
      <c r="F1775"/>
    </row>
    <row r="1776" spans="1:6" x14ac:dyDescent="0.2">
      <c r="A1776" s="17" t="s">
        <v>1719</v>
      </c>
      <c r="B1776" s="215">
        <v>35.19</v>
      </c>
      <c r="C1776"/>
      <c r="D1776"/>
      <c r="E1776"/>
      <c r="F1776"/>
    </row>
    <row r="1777" spans="1:6" x14ac:dyDescent="0.2">
      <c r="A1777" s="17" t="s">
        <v>1720</v>
      </c>
      <c r="B1777" s="215">
        <v>33.86</v>
      </c>
      <c r="C1777"/>
      <c r="D1777"/>
      <c r="E1777"/>
      <c r="F1777"/>
    </row>
    <row r="1778" spans="1:6" x14ac:dyDescent="0.2">
      <c r="A1778" s="17" t="s">
        <v>1721</v>
      </c>
      <c r="B1778" s="215">
        <v>119.51</v>
      </c>
      <c r="C1778"/>
      <c r="D1778"/>
      <c r="E1778"/>
      <c r="F1778"/>
    </row>
    <row r="1779" spans="1:6" x14ac:dyDescent="0.2">
      <c r="A1779" s="17" t="s">
        <v>1722</v>
      </c>
      <c r="B1779" s="215">
        <v>112.24</v>
      </c>
      <c r="C1779"/>
      <c r="D1779"/>
      <c r="E1779"/>
      <c r="F1779"/>
    </row>
    <row r="1780" spans="1:6" x14ac:dyDescent="0.2">
      <c r="A1780" s="17" t="s">
        <v>1723</v>
      </c>
      <c r="B1780" s="215">
        <v>526.72</v>
      </c>
      <c r="C1780"/>
      <c r="D1780"/>
      <c r="E1780"/>
      <c r="F1780"/>
    </row>
    <row r="1781" spans="1:6" x14ac:dyDescent="0.2">
      <c r="A1781" s="17" t="s">
        <v>1724</v>
      </c>
      <c r="B1781" s="215">
        <v>471.94</v>
      </c>
      <c r="C1781"/>
      <c r="D1781"/>
      <c r="E1781"/>
      <c r="F1781"/>
    </row>
    <row r="1782" spans="1:6" x14ac:dyDescent="0.2">
      <c r="A1782" s="17" t="s">
        <v>1725</v>
      </c>
      <c r="B1782" s="215">
        <v>563.32000000000005</v>
      </c>
      <c r="C1782"/>
      <c r="D1782"/>
      <c r="E1782"/>
      <c r="F1782"/>
    </row>
    <row r="1783" spans="1:6" x14ac:dyDescent="0.2">
      <c r="A1783" s="17" t="s">
        <v>1726</v>
      </c>
      <c r="B1783" s="215">
        <v>508.67</v>
      </c>
      <c r="C1783"/>
      <c r="D1783"/>
      <c r="E1783"/>
      <c r="F1783"/>
    </row>
    <row r="1784" spans="1:6" x14ac:dyDescent="0.2">
      <c r="A1784" s="17" t="s">
        <v>1727</v>
      </c>
      <c r="B1784" s="215">
        <v>530.86</v>
      </c>
      <c r="C1784"/>
      <c r="D1784"/>
      <c r="E1784"/>
      <c r="F1784"/>
    </row>
    <row r="1785" spans="1:6" x14ac:dyDescent="0.2">
      <c r="A1785" s="17" t="s">
        <v>1728</v>
      </c>
      <c r="B1785" s="215">
        <v>476.11</v>
      </c>
      <c r="C1785"/>
      <c r="D1785"/>
      <c r="E1785"/>
      <c r="F1785"/>
    </row>
    <row r="1786" spans="1:6" x14ac:dyDescent="0.2">
      <c r="A1786" s="17" t="s">
        <v>1729</v>
      </c>
      <c r="B1786" s="215">
        <v>461.86</v>
      </c>
      <c r="C1786"/>
      <c r="D1786"/>
      <c r="E1786"/>
      <c r="F1786"/>
    </row>
    <row r="1787" spans="1:6" x14ac:dyDescent="0.2">
      <c r="A1787" s="17" t="s">
        <v>1730</v>
      </c>
      <c r="B1787" s="215">
        <v>416.48</v>
      </c>
      <c r="C1787"/>
      <c r="D1787"/>
      <c r="E1787"/>
      <c r="F1787"/>
    </row>
    <row r="1788" spans="1:6" x14ac:dyDescent="0.2">
      <c r="A1788" s="17" t="s">
        <v>1731</v>
      </c>
      <c r="B1788" s="215">
        <v>537.64</v>
      </c>
      <c r="C1788"/>
      <c r="D1788"/>
      <c r="E1788"/>
      <c r="F1788"/>
    </row>
    <row r="1789" spans="1:6" x14ac:dyDescent="0.2">
      <c r="A1789" s="17" t="s">
        <v>1732</v>
      </c>
      <c r="B1789" s="215">
        <v>493.03</v>
      </c>
      <c r="C1789"/>
      <c r="D1789"/>
      <c r="E1789"/>
      <c r="F1789"/>
    </row>
    <row r="1790" spans="1:6" x14ac:dyDescent="0.2">
      <c r="A1790" s="17" t="s">
        <v>1733</v>
      </c>
      <c r="B1790" s="215">
        <v>439.98</v>
      </c>
      <c r="C1790"/>
      <c r="D1790"/>
      <c r="E1790"/>
      <c r="F1790"/>
    </row>
    <row r="1791" spans="1:6" x14ac:dyDescent="0.2">
      <c r="A1791" s="17" t="s">
        <v>1734</v>
      </c>
      <c r="B1791" s="215">
        <v>394.52</v>
      </c>
      <c r="C1791"/>
      <c r="D1791"/>
      <c r="E1791"/>
      <c r="F1791"/>
    </row>
    <row r="1792" spans="1:6" x14ac:dyDescent="0.2">
      <c r="A1792" s="17" t="s">
        <v>1735</v>
      </c>
      <c r="B1792" s="215">
        <v>571.91</v>
      </c>
      <c r="C1792"/>
      <c r="D1792"/>
      <c r="E1792"/>
      <c r="F1792"/>
    </row>
    <row r="1793" spans="1:6" x14ac:dyDescent="0.2">
      <c r="A1793" s="17" t="s">
        <v>1736</v>
      </c>
      <c r="B1793" s="215">
        <v>513.42999999999995</v>
      </c>
      <c r="C1793"/>
      <c r="D1793"/>
      <c r="E1793"/>
      <c r="F1793"/>
    </row>
    <row r="1794" spans="1:6" x14ac:dyDescent="0.2">
      <c r="A1794" s="17" t="s">
        <v>1737</v>
      </c>
      <c r="B1794" s="215">
        <v>547.77</v>
      </c>
      <c r="C1794"/>
      <c r="D1794"/>
      <c r="E1794"/>
      <c r="F1794"/>
    </row>
    <row r="1795" spans="1:6" x14ac:dyDescent="0.2">
      <c r="A1795" s="17" t="s">
        <v>1738</v>
      </c>
      <c r="B1795" s="215">
        <v>484.05</v>
      </c>
      <c r="C1795"/>
      <c r="D1795"/>
      <c r="E1795"/>
      <c r="F1795"/>
    </row>
    <row r="1796" spans="1:6" x14ac:dyDescent="0.2">
      <c r="A1796" s="17" t="s">
        <v>1739</v>
      </c>
      <c r="B1796" s="215">
        <v>2921.26</v>
      </c>
      <c r="C1796"/>
      <c r="D1796"/>
      <c r="E1796"/>
      <c r="F1796"/>
    </row>
    <row r="1797" spans="1:6" x14ac:dyDescent="0.2">
      <c r="A1797" s="17" t="s">
        <v>1740</v>
      </c>
      <c r="B1797" s="215">
        <v>2738.37</v>
      </c>
      <c r="C1797"/>
      <c r="D1797"/>
      <c r="E1797"/>
      <c r="F1797"/>
    </row>
    <row r="1798" spans="1:6" x14ac:dyDescent="0.2">
      <c r="A1798" s="17" t="s">
        <v>1741</v>
      </c>
      <c r="B1798" s="215">
        <v>5101.8999999999996</v>
      </c>
      <c r="C1798"/>
      <c r="D1798"/>
      <c r="E1798"/>
      <c r="F1798"/>
    </row>
    <row r="1799" spans="1:6" x14ac:dyDescent="0.2">
      <c r="A1799" s="17" t="s">
        <v>1742</v>
      </c>
      <c r="B1799" s="215">
        <v>4765.17</v>
      </c>
      <c r="C1799"/>
      <c r="D1799"/>
      <c r="E1799"/>
      <c r="F1799"/>
    </row>
    <row r="1800" spans="1:6" x14ac:dyDescent="0.2">
      <c r="A1800" s="17" t="s">
        <v>1743</v>
      </c>
      <c r="B1800" s="215">
        <v>860</v>
      </c>
      <c r="C1800"/>
      <c r="D1800"/>
      <c r="E1800"/>
      <c r="F1800"/>
    </row>
    <row r="1801" spans="1:6" x14ac:dyDescent="0.2">
      <c r="A1801" s="17" t="s">
        <v>1744</v>
      </c>
      <c r="B1801" s="215">
        <v>860</v>
      </c>
      <c r="C1801"/>
      <c r="D1801"/>
      <c r="E1801"/>
      <c r="F1801"/>
    </row>
    <row r="1802" spans="1:6" x14ac:dyDescent="0.2">
      <c r="A1802" s="17" t="s">
        <v>1745</v>
      </c>
      <c r="B1802" s="215">
        <v>1200</v>
      </c>
      <c r="C1802"/>
      <c r="D1802"/>
      <c r="E1802"/>
      <c r="F1802"/>
    </row>
    <row r="1803" spans="1:6" x14ac:dyDescent="0.2">
      <c r="A1803" s="17" t="s">
        <v>1746</v>
      </c>
      <c r="B1803" s="215">
        <v>1200</v>
      </c>
      <c r="C1803"/>
      <c r="D1803"/>
      <c r="E1803"/>
      <c r="F1803"/>
    </row>
    <row r="1804" spans="1:6" x14ac:dyDescent="0.2">
      <c r="A1804" s="17" t="s">
        <v>1751</v>
      </c>
      <c r="B1804" s="215">
        <v>1505</v>
      </c>
      <c r="C1804"/>
      <c r="D1804"/>
      <c r="E1804"/>
      <c r="F1804"/>
    </row>
    <row r="1805" spans="1:6" x14ac:dyDescent="0.2">
      <c r="A1805" s="17" t="s">
        <v>1752</v>
      </c>
      <c r="B1805" s="215">
        <v>1505</v>
      </c>
      <c r="C1805"/>
      <c r="D1805"/>
      <c r="E1805"/>
      <c r="F1805"/>
    </row>
    <row r="1806" spans="1:6" x14ac:dyDescent="0.2">
      <c r="A1806" s="17" t="s">
        <v>33084</v>
      </c>
      <c r="B1806" s="215">
        <v>1699.5</v>
      </c>
      <c r="C1806"/>
      <c r="D1806"/>
      <c r="E1806"/>
      <c r="F1806"/>
    </row>
    <row r="1807" spans="1:6" x14ac:dyDescent="0.2">
      <c r="A1807" s="17" t="s">
        <v>33085</v>
      </c>
      <c r="B1807" s="215">
        <v>1699.5</v>
      </c>
      <c r="C1807"/>
      <c r="D1807"/>
      <c r="E1807"/>
      <c r="F1807"/>
    </row>
    <row r="1808" spans="1:6" x14ac:dyDescent="0.2">
      <c r="A1808" s="17" t="s">
        <v>1753</v>
      </c>
      <c r="B1808" s="215">
        <v>1300</v>
      </c>
      <c r="C1808"/>
      <c r="D1808"/>
      <c r="E1808"/>
      <c r="F1808"/>
    </row>
    <row r="1809" spans="1:6" x14ac:dyDescent="0.2">
      <c r="A1809" s="17" t="s">
        <v>1754</v>
      </c>
      <c r="B1809" s="215">
        <v>1300</v>
      </c>
      <c r="C1809"/>
      <c r="D1809"/>
      <c r="E1809"/>
      <c r="F1809"/>
    </row>
    <row r="1810" spans="1:6" x14ac:dyDescent="0.2">
      <c r="A1810" s="17" t="s">
        <v>1755</v>
      </c>
      <c r="B1810" s="215">
        <v>351.76</v>
      </c>
      <c r="C1810"/>
      <c r="D1810"/>
      <c r="E1810"/>
      <c r="F1810"/>
    </row>
    <row r="1811" spans="1:6" x14ac:dyDescent="0.2">
      <c r="A1811" s="17" t="s">
        <v>1756</v>
      </c>
      <c r="B1811" s="215">
        <v>315.92</v>
      </c>
      <c r="C1811"/>
      <c r="D1811"/>
      <c r="E1811"/>
      <c r="F1811"/>
    </row>
    <row r="1812" spans="1:6" x14ac:dyDescent="0.2">
      <c r="A1812" s="17" t="s">
        <v>1757</v>
      </c>
      <c r="B1812" s="215">
        <v>301.08</v>
      </c>
      <c r="C1812"/>
      <c r="D1812"/>
      <c r="E1812"/>
      <c r="F1812"/>
    </row>
    <row r="1813" spans="1:6" x14ac:dyDescent="0.2">
      <c r="A1813" s="17" t="s">
        <v>1758</v>
      </c>
      <c r="B1813" s="215">
        <v>265.24</v>
      </c>
      <c r="C1813"/>
      <c r="D1813"/>
      <c r="E1813"/>
      <c r="F1813"/>
    </row>
    <row r="1814" spans="1:6" x14ac:dyDescent="0.2">
      <c r="A1814" s="17" t="s">
        <v>1759</v>
      </c>
      <c r="B1814" s="215">
        <v>40.26</v>
      </c>
      <c r="C1814"/>
      <c r="D1814"/>
      <c r="E1814"/>
      <c r="F1814"/>
    </row>
    <row r="1815" spans="1:6" x14ac:dyDescent="0.2">
      <c r="A1815" s="17" t="s">
        <v>1760</v>
      </c>
      <c r="B1815" s="215">
        <v>38.869999999999997</v>
      </c>
      <c r="C1815"/>
      <c r="D1815"/>
      <c r="E1815"/>
      <c r="F1815"/>
    </row>
    <row r="1816" spans="1:6" x14ac:dyDescent="0.2">
      <c r="A1816" s="17" t="s">
        <v>1761</v>
      </c>
      <c r="B1816" s="215">
        <v>20.36</v>
      </c>
      <c r="C1816"/>
      <c r="D1816"/>
      <c r="E1816"/>
      <c r="F1816"/>
    </row>
    <row r="1817" spans="1:6" x14ac:dyDescent="0.2">
      <c r="A1817" s="17" t="s">
        <v>1762</v>
      </c>
      <c r="B1817" s="215">
        <v>18.97</v>
      </c>
      <c r="C1817"/>
      <c r="D1817"/>
      <c r="E1817"/>
      <c r="F1817"/>
    </row>
    <row r="1818" spans="1:6" x14ac:dyDescent="0.2">
      <c r="A1818" s="17" t="s">
        <v>1763</v>
      </c>
      <c r="B1818" s="215">
        <v>15.77</v>
      </c>
      <c r="C1818"/>
      <c r="D1818"/>
      <c r="E1818"/>
      <c r="F1818"/>
    </row>
    <row r="1819" spans="1:6" x14ac:dyDescent="0.2">
      <c r="A1819" s="17" t="s">
        <v>1764</v>
      </c>
      <c r="B1819" s="215">
        <v>13.66</v>
      </c>
      <c r="C1819"/>
      <c r="D1819"/>
      <c r="E1819"/>
      <c r="F1819"/>
    </row>
    <row r="1820" spans="1:6" x14ac:dyDescent="0.2">
      <c r="A1820" s="17" t="s">
        <v>1765</v>
      </c>
      <c r="B1820" s="215">
        <v>0.94</v>
      </c>
      <c r="C1820"/>
      <c r="D1820"/>
      <c r="E1820"/>
      <c r="F1820"/>
    </row>
    <row r="1821" spans="1:6" x14ac:dyDescent="0.2">
      <c r="A1821" s="17" t="s">
        <v>1766</v>
      </c>
      <c r="B1821" s="215">
        <v>0.94</v>
      </c>
      <c r="C1821"/>
      <c r="D1821"/>
      <c r="E1821"/>
      <c r="F1821"/>
    </row>
    <row r="1822" spans="1:6" x14ac:dyDescent="0.2">
      <c r="A1822" s="17" t="s">
        <v>1767</v>
      </c>
      <c r="B1822" s="215">
        <v>1.88</v>
      </c>
      <c r="C1822"/>
      <c r="D1822"/>
      <c r="E1822"/>
      <c r="F1822"/>
    </row>
    <row r="1823" spans="1:6" x14ac:dyDescent="0.2">
      <c r="A1823" s="17" t="s">
        <v>1768</v>
      </c>
      <c r="B1823" s="215">
        <v>1.88</v>
      </c>
      <c r="C1823"/>
      <c r="D1823"/>
      <c r="E1823"/>
      <c r="F1823"/>
    </row>
    <row r="1824" spans="1:6" x14ac:dyDescent="0.2">
      <c r="A1824" s="17" t="s">
        <v>1769</v>
      </c>
      <c r="B1824" s="215">
        <v>4655.72</v>
      </c>
      <c r="C1824"/>
      <c r="D1824"/>
      <c r="E1824"/>
      <c r="F1824"/>
    </row>
    <row r="1825" spans="1:6" x14ac:dyDescent="0.2">
      <c r="A1825" s="17" t="s">
        <v>1770</v>
      </c>
      <c r="B1825" s="215">
        <v>4497.5600000000004</v>
      </c>
      <c r="C1825"/>
      <c r="D1825"/>
      <c r="E1825"/>
      <c r="F1825"/>
    </row>
    <row r="1826" spans="1:6" x14ac:dyDescent="0.2">
      <c r="A1826" s="17" t="s">
        <v>1771</v>
      </c>
      <c r="B1826" s="215">
        <v>2281.9</v>
      </c>
      <c r="C1826"/>
      <c r="D1826"/>
      <c r="E1826"/>
      <c r="F1826"/>
    </row>
    <row r="1827" spans="1:6" x14ac:dyDescent="0.2">
      <c r="A1827" s="17" t="s">
        <v>1772</v>
      </c>
      <c r="B1827" s="215">
        <v>2129.87</v>
      </c>
      <c r="C1827"/>
      <c r="D1827"/>
      <c r="E1827"/>
      <c r="F1827"/>
    </row>
    <row r="1828" spans="1:6" x14ac:dyDescent="0.2">
      <c r="A1828" s="17" t="s">
        <v>1773</v>
      </c>
      <c r="B1828" s="215">
        <v>14268.74</v>
      </c>
      <c r="C1828"/>
      <c r="D1828"/>
      <c r="E1828"/>
      <c r="F1828"/>
    </row>
    <row r="1829" spans="1:6" x14ac:dyDescent="0.2">
      <c r="A1829" s="17" t="s">
        <v>1774</v>
      </c>
      <c r="B1829" s="215">
        <v>13617.27</v>
      </c>
      <c r="C1829"/>
      <c r="D1829"/>
      <c r="E1829"/>
      <c r="F1829"/>
    </row>
    <row r="1830" spans="1:6" x14ac:dyDescent="0.2">
      <c r="A1830" s="17" t="s">
        <v>1775</v>
      </c>
      <c r="B1830" s="215">
        <v>16971.240000000002</v>
      </c>
      <c r="C1830"/>
      <c r="D1830"/>
      <c r="E1830"/>
      <c r="F1830"/>
    </row>
    <row r="1831" spans="1:6" x14ac:dyDescent="0.2">
      <c r="A1831" s="17" t="s">
        <v>1776</v>
      </c>
      <c r="B1831" s="215">
        <v>16319.77</v>
      </c>
      <c r="C1831"/>
      <c r="D1831"/>
      <c r="E1831"/>
      <c r="F1831"/>
    </row>
    <row r="1832" spans="1:6" x14ac:dyDescent="0.2">
      <c r="A1832" s="17" t="s">
        <v>1777</v>
      </c>
      <c r="B1832" s="215">
        <v>18966.07</v>
      </c>
      <c r="C1832"/>
      <c r="D1832"/>
      <c r="E1832"/>
      <c r="F1832"/>
    </row>
    <row r="1833" spans="1:6" x14ac:dyDescent="0.2">
      <c r="A1833" s="17" t="s">
        <v>1778</v>
      </c>
      <c r="B1833" s="215">
        <v>18314.61</v>
      </c>
      <c r="C1833"/>
      <c r="D1833"/>
      <c r="E1833"/>
      <c r="F1833"/>
    </row>
    <row r="1834" spans="1:6" x14ac:dyDescent="0.2">
      <c r="A1834" s="17" t="s">
        <v>1779</v>
      </c>
      <c r="B1834" s="215">
        <v>20062.98</v>
      </c>
      <c r="C1834"/>
      <c r="D1834"/>
      <c r="E1834"/>
      <c r="F1834"/>
    </row>
    <row r="1835" spans="1:6" x14ac:dyDescent="0.2">
      <c r="A1835" s="17" t="s">
        <v>1780</v>
      </c>
      <c r="B1835" s="215">
        <v>19404.84</v>
      </c>
      <c r="C1835"/>
      <c r="D1835"/>
      <c r="E1835"/>
      <c r="F1835"/>
    </row>
    <row r="1836" spans="1:6" x14ac:dyDescent="0.2">
      <c r="A1836" s="17" t="s">
        <v>1781</v>
      </c>
      <c r="B1836" s="215">
        <v>21013.38</v>
      </c>
      <c r="C1836"/>
      <c r="D1836"/>
      <c r="E1836"/>
      <c r="F1836"/>
    </row>
    <row r="1837" spans="1:6" x14ac:dyDescent="0.2">
      <c r="A1837" s="17" t="s">
        <v>1782</v>
      </c>
      <c r="B1837" s="215">
        <v>20355.240000000002</v>
      </c>
      <c r="C1837"/>
      <c r="D1837"/>
      <c r="E1837"/>
      <c r="F1837"/>
    </row>
    <row r="1838" spans="1:6" x14ac:dyDescent="0.2">
      <c r="A1838" s="17" t="s">
        <v>1783</v>
      </c>
      <c r="B1838" s="215">
        <v>551.26</v>
      </c>
      <c r="C1838"/>
      <c r="D1838"/>
      <c r="E1838"/>
      <c r="F1838"/>
    </row>
    <row r="1839" spans="1:6" x14ac:dyDescent="0.2">
      <c r="A1839" s="17" t="s">
        <v>1784</v>
      </c>
      <c r="B1839" s="215">
        <v>519.75</v>
      </c>
      <c r="C1839"/>
      <c r="D1839"/>
      <c r="E1839"/>
      <c r="F1839"/>
    </row>
    <row r="1840" spans="1:6" x14ac:dyDescent="0.2">
      <c r="A1840" s="17" t="s">
        <v>1785</v>
      </c>
      <c r="B1840" s="215">
        <v>265.58</v>
      </c>
      <c r="C1840"/>
      <c r="D1840"/>
      <c r="E1840"/>
      <c r="F1840"/>
    </row>
    <row r="1841" spans="1:6" x14ac:dyDescent="0.2">
      <c r="A1841" s="17" t="s">
        <v>1786</v>
      </c>
      <c r="B1841" s="215">
        <v>252.35</v>
      </c>
      <c r="C1841"/>
      <c r="D1841"/>
      <c r="E1841"/>
      <c r="F1841"/>
    </row>
    <row r="1842" spans="1:6" x14ac:dyDescent="0.2">
      <c r="A1842" s="17" t="s">
        <v>1787</v>
      </c>
      <c r="B1842" s="215">
        <v>135.33000000000001</v>
      </c>
      <c r="C1842"/>
      <c r="D1842"/>
      <c r="E1842"/>
      <c r="F1842"/>
    </row>
    <row r="1843" spans="1:6" x14ac:dyDescent="0.2">
      <c r="A1843" s="17" t="s">
        <v>1788</v>
      </c>
      <c r="B1843" s="215">
        <v>130.02000000000001</v>
      </c>
      <c r="C1843"/>
      <c r="D1843"/>
      <c r="E1843"/>
      <c r="F1843"/>
    </row>
    <row r="1844" spans="1:6" x14ac:dyDescent="0.2">
      <c r="A1844" s="17" t="s">
        <v>1789</v>
      </c>
      <c r="B1844" s="215">
        <v>4.01</v>
      </c>
      <c r="C1844"/>
      <c r="D1844"/>
      <c r="E1844"/>
      <c r="F1844"/>
    </row>
    <row r="1845" spans="1:6" x14ac:dyDescent="0.2">
      <c r="A1845" s="17" t="s">
        <v>1790</v>
      </c>
      <c r="B1845" s="215">
        <v>3.65</v>
      </c>
      <c r="C1845"/>
      <c r="D1845"/>
      <c r="E1845"/>
      <c r="F1845"/>
    </row>
    <row r="1846" spans="1:6" x14ac:dyDescent="0.2">
      <c r="A1846" s="17" t="s">
        <v>1791</v>
      </c>
      <c r="B1846" s="215">
        <v>124.25</v>
      </c>
      <c r="C1846"/>
      <c r="D1846"/>
      <c r="E1846"/>
      <c r="F1846"/>
    </row>
    <row r="1847" spans="1:6" x14ac:dyDescent="0.2">
      <c r="A1847" s="17" t="s">
        <v>1792</v>
      </c>
      <c r="B1847" s="215">
        <v>116.34</v>
      </c>
      <c r="C1847"/>
      <c r="D1847"/>
      <c r="E1847"/>
      <c r="F1847"/>
    </row>
    <row r="1848" spans="1:6" x14ac:dyDescent="0.2">
      <c r="A1848" s="17" t="s">
        <v>1793</v>
      </c>
      <c r="B1848" s="215">
        <v>26700.03</v>
      </c>
      <c r="C1848"/>
      <c r="D1848"/>
      <c r="E1848"/>
      <c r="F1848"/>
    </row>
    <row r="1849" spans="1:6" x14ac:dyDescent="0.2">
      <c r="A1849" s="17" t="s">
        <v>1794</v>
      </c>
      <c r="B1849" s="215">
        <v>24178.07</v>
      </c>
      <c r="C1849"/>
      <c r="D1849"/>
      <c r="E1849"/>
      <c r="F1849"/>
    </row>
    <row r="1850" spans="1:6" x14ac:dyDescent="0.2">
      <c r="A1850" s="17" t="s">
        <v>1795</v>
      </c>
      <c r="B1850" s="215">
        <v>23016.560000000001</v>
      </c>
      <c r="C1850"/>
      <c r="D1850"/>
      <c r="E1850"/>
      <c r="F1850"/>
    </row>
    <row r="1851" spans="1:6" x14ac:dyDescent="0.2">
      <c r="A1851" s="17" t="s">
        <v>1796</v>
      </c>
      <c r="B1851" s="215">
        <v>20494.599999999999</v>
      </c>
      <c r="C1851"/>
      <c r="D1851"/>
      <c r="E1851"/>
      <c r="F1851"/>
    </row>
    <row r="1852" spans="1:6" x14ac:dyDescent="0.2">
      <c r="A1852" s="17" t="s">
        <v>1797</v>
      </c>
      <c r="B1852" s="215">
        <v>14052.08</v>
      </c>
      <c r="C1852"/>
      <c r="D1852"/>
      <c r="E1852"/>
      <c r="F1852"/>
    </row>
    <row r="1853" spans="1:6" x14ac:dyDescent="0.2">
      <c r="A1853" s="17" t="s">
        <v>1798</v>
      </c>
      <c r="B1853" s="215">
        <v>12481.28</v>
      </c>
      <c r="C1853"/>
      <c r="D1853"/>
      <c r="E1853"/>
      <c r="F1853"/>
    </row>
    <row r="1854" spans="1:6" x14ac:dyDescent="0.2">
      <c r="A1854" s="17" t="s">
        <v>1799</v>
      </c>
      <c r="B1854" s="215">
        <v>52030.28</v>
      </c>
      <c r="C1854"/>
      <c r="D1854"/>
      <c r="E1854"/>
      <c r="F1854"/>
    </row>
    <row r="1855" spans="1:6" x14ac:dyDescent="0.2">
      <c r="A1855" s="17" t="s">
        <v>1800</v>
      </c>
      <c r="B1855" s="215">
        <v>46834.7</v>
      </c>
      <c r="C1855"/>
      <c r="D1855"/>
      <c r="E1855"/>
      <c r="F1855"/>
    </row>
    <row r="1856" spans="1:6" x14ac:dyDescent="0.2">
      <c r="A1856" s="17" t="s">
        <v>1801</v>
      </c>
      <c r="B1856" s="215">
        <v>38044.050000000003</v>
      </c>
      <c r="C1856"/>
      <c r="D1856"/>
      <c r="E1856"/>
      <c r="F1856"/>
    </row>
    <row r="1857" spans="1:6" x14ac:dyDescent="0.2">
      <c r="A1857" s="17" t="s">
        <v>1802</v>
      </c>
      <c r="B1857" s="215">
        <v>33884.870000000003</v>
      </c>
      <c r="C1857"/>
      <c r="D1857"/>
      <c r="E1857"/>
      <c r="F1857"/>
    </row>
    <row r="1858" spans="1:6" x14ac:dyDescent="0.2">
      <c r="A1858" s="17" t="s">
        <v>1803</v>
      </c>
      <c r="B1858" s="215">
        <v>31029.48</v>
      </c>
      <c r="C1858"/>
      <c r="D1858"/>
      <c r="E1858"/>
      <c r="F1858"/>
    </row>
    <row r="1859" spans="1:6" x14ac:dyDescent="0.2">
      <c r="A1859" s="17" t="s">
        <v>1804</v>
      </c>
      <c r="B1859" s="215">
        <v>27391.360000000001</v>
      </c>
      <c r="C1859"/>
      <c r="D1859"/>
      <c r="E1859"/>
      <c r="F1859"/>
    </row>
    <row r="1860" spans="1:6" x14ac:dyDescent="0.2">
      <c r="A1860" s="17" t="s">
        <v>1805</v>
      </c>
      <c r="B1860" s="215">
        <v>106.52</v>
      </c>
      <c r="C1860"/>
      <c r="D1860"/>
      <c r="E1860"/>
      <c r="F1860"/>
    </row>
    <row r="1861" spans="1:6" x14ac:dyDescent="0.2">
      <c r="A1861" s="17" t="s">
        <v>1806</v>
      </c>
      <c r="B1861" s="215">
        <v>97.59</v>
      </c>
      <c r="C1861"/>
      <c r="D1861"/>
      <c r="E1861"/>
      <c r="F1861"/>
    </row>
    <row r="1862" spans="1:6" x14ac:dyDescent="0.2">
      <c r="A1862" s="17" t="s">
        <v>1807</v>
      </c>
      <c r="B1862" s="215">
        <v>56.15</v>
      </c>
      <c r="C1862"/>
      <c r="D1862"/>
      <c r="E1862"/>
      <c r="F1862"/>
    </row>
    <row r="1863" spans="1:6" x14ac:dyDescent="0.2">
      <c r="A1863" s="17" t="s">
        <v>1808</v>
      </c>
      <c r="B1863" s="215">
        <v>56.15</v>
      </c>
      <c r="C1863"/>
      <c r="D1863"/>
      <c r="E1863"/>
      <c r="F1863"/>
    </row>
    <row r="1864" spans="1:6" x14ac:dyDescent="0.2">
      <c r="A1864" s="17" t="s">
        <v>1809</v>
      </c>
      <c r="B1864" s="215">
        <v>26.32</v>
      </c>
      <c r="C1864"/>
      <c r="D1864"/>
      <c r="E1864"/>
      <c r="F1864"/>
    </row>
    <row r="1865" spans="1:6" x14ac:dyDescent="0.2">
      <c r="A1865" s="17" t="s">
        <v>1810</v>
      </c>
      <c r="B1865" s="215">
        <v>26.32</v>
      </c>
      <c r="C1865"/>
      <c r="D1865"/>
      <c r="E1865"/>
      <c r="F1865"/>
    </row>
    <row r="1866" spans="1:6" x14ac:dyDescent="0.2">
      <c r="A1866" s="17" t="s">
        <v>1811</v>
      </c>
      <c r="B1866" s="215">
        <v>120.87</v>
      </c>
      <c r="C1866"/>
      <c r="D1866"/>
      <c r="E1866"/>
      <c r="F1866"/>
    </row>
    <row r="1867" spans="1:6" x14ac:dyDescent="0.2">
      <c r="A1867" s="17" t="s">
        <v>1812</v>
      </c>
      <c r="B1867" s="215">
        <v>120.87</v>
      </c>
      <c r="C1867"/>
      <c r="D1867"/>
      <c r="E1867"/>
      <c r="F1867"/>
    </row>
    <row r="1868" spans="1:6" x14ac:dyDescent="0.2">
      <c r="A1868" s="17" t="s">
        <v>1813</v>
      </c>
      <c r="B1868" s="215">
        <v>36</v>
      </c>
      <c r="C1868"/>
      <c r="D1868"/>
      <c r="E1868"/>
      <c r="F1868"/>
    </row>
    <row r="1869" spans="1:6" x14ac:dyDescent="0.2">
      <c r="A1869" s="17" t="s">
        <v>1814</v>
      </c>
      <c r="B1869" s="215">
        <v>36</v>
      </c>
      <c r="C1869"/>
      <c r="D1869"/>
      <c r="E1869"/>
      <c r="F1869"/>
    </row>
    <row r="1870" spans="1:6" x14ac:dyDescent="0.2">
      <c r="A1870" s="17" t="s">
        <v>1815</v>
      </c>
      <c r="B1870" s="215">
        <v>12.1</v>
      </c>
      <c r="C1870"/>
      <c r="D1870"/>
      <c r="E1870"/>
      <c r="F1870"/>
    </row>
    <row r="1871" spans="1:6" x14ac:dyDescent="0.2">
      <c r="A1871" s="17" t="s">
        <v>1816</v>
      </c>
      <c r="B1871" s="215">
        <v>12.1</v>
      </c>
      <c r="C1871"/>
      <c r="D1871"/>
      <c r="E1871"/>
      <c r="F1871"/>
    </row>
    <row r="1872" spans="1:6" x14ac:dyDescent="0.2">
      <c r="A1872" s="17" t="s">
        <v>1817</v>
      </c>
      <c r="B1872" s="215">
        <v>11.18</v>
      </c>
      <c r="C1872"/>
      <c r="D1872"/>
      <c r="E1872"/>
      <c r="F1872"/>
    </row>
    <row r="1873" spans="1:6" x14ac:dyDescent="0.2">
      <c r="A1873" s="17" t="s">
        <v>1818</v>
      </c>
      <c r="B1873" s="215">
        <v>9.91</v>
      </c>
      <c r="C1873"/>
      <c r="D1873"/>
      <c r="E1873"/>
      <c r="F1873"/>
    </row>
    <row r="1874" spans="1:6" x14ac:dyDescent="0.2">
      <c r="A1874" s="17" t="s">
        <v>1819</v>
      </c>
      <c r="B1874" s="215">
        <v>106.74</v>
      </c>
      <c r="C1874"/>
      <c r="D1874"/>
      <c r="E1874"/>
      <c r="F1874"/>
    </row>
    <row r="1875" spans="1:6" x14ac:dyDescent="0.2">
      <c r="A1875" s="17" t="s">
        <v>1820</v>
      </c>
      <c r="B1875" s="215">
        <v>94.07</v>
      </c>
      <c r="C1875"/>
      <c r="D1875"/>
      <c r="E1875"/>
      <c r="F1875"/>
    </row>
    <row r="1876" spans="1:6" x14ac:dyDescent="0.2">
      <c r="A1876" s="17" t="s">
        <v>1821</v>
      </c>
      <c r="B1876" s="215">
        <v>67.69</v>
      </c>
      <c r="C1876"/>
      <c r="D1876"/>
      <c r="E1876"/>
      <c r="F1876"/>
    </row>
    <row r="1877" spans="1:6" x14ac:dyDescent="0.2">
      <c r="A1877" s="17" t="s">
        <v>1822</v>
      </c>
      <c r="B1877" s="215">
        <v>58.65</v>
      </c>
      <c r="C1877"/>
      <c r="D1877"/>
      <c r="E1877"/>
      <c r="F1877"/>
    </row>
    <row r="1878" spans="1:6" x14ac:dyDescent="0.2">
      <c r="A1878" s="17" t="s">
        <v>1823</v>
      </c>
      <c r="B1878" s="215">
        <v>85.61</v>
      </c>
      <c r="C1878"/>
      <c r="D1878"/>
      <c r="E1878"/>
      <c r="F1878"/>
    </row>
    <row r="1879" spans="1:6" x14ac:dyDescent="0.2">
      <c r="A1879" s="17" t="s">
        <v>1824</v>
      </c>
      <c r="B1879" s="215">
        <v>74.180000000000007</v>
      </c>
      <c r="C1879"/>
      <c r="D1879"/>
      <c r="E1879"/>
      <c r="F1879"/>
    </row>
    <row r="1880" spans="1:6" x14ac:dyDescent="0.2">
      <c r="A1880" s="17" t="s">
        <v>1825</v>
      </c>
      <c r="B1880" s="215">
        <v>115.47</v>
      </c>
      <c r="C1880"/>
      <c r="D1880"/>
      <c r="E1880"/>
      <c r="F1880"/>
    </row>
    <row r="1881" spans="1:6" x14ac:dyDescent="0.2">
      <c r="A1881" s="17" t="s">
        <v>1826</v>
      </c>
      <c r="B1881" s="215">
        <v>100.06</v>
      </c>
      <c r="C1881"/>
      <c r="D1881"/>
      <c r="E1881"/>
      <c r="F1881"/>
    </row>
    <row r="1882" spans="1:6" x14ac:dyDescent="0.2">
      <c r="A1882" s="17" t="s">
        <v>1827</v>
      </c>
      <c r="B1882" s="215">
        <v>155.29</v>
      </c>
      <c r="C1882"/>
      <c r="D1882"/>
      <c r="E1882"/>
      <c r="F1882"/>
    </row>
    <row r="1883" spans="1:6" x14ac:dyDescent="0.2">
      <c r="A1883" s="17" t="s">
        <v>1828</v>
      </c>
      <c r="B1883" s="215">
        <v>134.56</v>
      </c>
      <c r="C1883"/>
      <c r="D1883"/>
      <c r="E1883"/>
      <c r="F1883"/>
    </row>
    <row r="1884" spans="1:6" x14ac:dyDescent="0.2">
      <c r="A1884" s="17" t="s">
        <v>1829</v>
      </c>
      <c r="B1884" s="215">
        <v>193.12</v>
      </c>
      <c r="C1884"/>
      <c r="D1884"/>
      <c r="E1884"/>
      <c r="F1884"/>
    </row>
    <row r="1885" spans="1:6" x14ac:dyDescent="0.2">
      <c r="A1885" s="17" t="s">
        <v>1830</v>
      </c>
      <c r="B1885" s="215">
        <v>167.34</v>
      </c>
      <c r="C1885"/>
      <c r="D1885"/>
      <c r="E1885"/>
      <c r="F1885"/>
    </row>
    <row r="1886" spans="1:6" x14ac:dyDescent="0.2">
      <c r="A1886" s="17" t="s">
        <v>1831</v>
      </c>
      <c r="B1886" s="215">
        <v>149.32</v>
      </c>
      <c r="C1886"/>
      <c r="D1886"/>
      <c r="E1886"/>
      <c r="F1886"/>
    </row>
    <row r="1887" spans="1:6" x14ac:dyDescent="0.2">
      <c r="A1887" s="17" t="s">
        <v>1832</v>
      </c>
      <c r="B1887" s="215">
        <v>129.38999999999999</v>
      </c>
      <c r="C1887"/>
      <c r="D1887"/>
      <c r="E1887"/>
      <c r="F1887"/>
    </row>
    <row r="1888" spans="1:6" x14ac:dyDescent="0.2">
      <c r="A1888" s="17" t="s">
        <v>1833</v>
      </c>
      <c r="B1888" s="215">
        <v>189.14</v>
      </c>
      <c r="C1888"/>
      <c r="D1888"/>
      <c r="E1888"/>
      <c r="F1888"/>
    </row>
    <row r="1889" spans="1:6" x14ac:dyDescent="0.2">
      <c r="A1889" s="17" t="s">
        <v>1834</v>
      </c>
      <c r="B1889" s="215">
        <v>163.89</v>
      </c>
      <c r="C1889"/>
      <c r="D1889"/>
      <c r="E1889"/>
      <c r="F1889"/>
    </row>
    <row r="1890" spans="1:6" x14ac:dyDescent="0.2">
      <c r="A1890" s="17" t="s">
        <v>1835</v>
      </c>
      <c r="B1890" s="215">
        <v>219</v>
      </c>
      <c r="C1890"/>
      <c r="D1890"/>
      <c r="E1890"/>
      <c r="F1890"/>
    </row>
    <row r="1891" spans="1:6" x14ac:dyDescent="0.2">
      <c r="A1891" s="17" t="s">
        <v>1836</v>
      </c>
      <c r="B1891" s="215">
        <v>189.77</v>
      </c>
      <c r="C1891"/>
      <c r="D1891"/>
      <c r="E1891"/>
      <c r="F1891"/>
    </row>
    <row r="1892" spans="1:6" x14ac:dyDescent="0.2">
      <c r="A1892" s="17" t="s">
        <v>1837</v>
      </c>
      <c r="B1892" s="215">
        <v>258.82</v>
      </c>
      <c r="C1892"/>
      <c r="D1892"/>
      <c r="E1892"/>
      <c r="F1892"/>
    </row>
    <row r="1893" spans="1:6" x14ac:dyDescent="0.2">
      <c r="A1893" s="17" t="s">
        <v>1838</v>
      </c>
      <c r="B1893" s="215">
        <v>224.28</v>
      </c>
      <c r="C1893"/>
      <c r="D1893"/>
      <c r="E1893"/>
      <c r="F1893"/>
    </row>
    <row r="1894" spans="1:6" x14ac:dyDescent="0.2">
      <c r="A1894" s="17" t="s">
        <v>1839</v>
      </c>
      <c r="B1894" s="215">
        <v>298.64</v>
      </c>
      <c r="C1894"/>
      <c r="D1894"/>
      <c r="E1894"/>
      <c r="F1894"/>
    </row>
    <row r="1895" spans="1:6" x14ac:dyDescent="0.2">
      <c r="A1895" s="17" t="s">
        <v>1840</v>
      </c>
      <c r="B1895" s="215">
        <v>258.77999999999997</v>
      </c>
      <c r="C1895"/>
      <c r="D1895"/>
      <c r="E1895"/>
      <c r="F1895"/>
    </row>
    <row r="1896" spans="1:6" x14ac:dyDescent="0.2">
      <c r="A1896" s="17" t="s">
        <v>1841</v>
      </c>
      <c r="B1896" s="215">
        <v>95.56</v>
      </c>
      <c r="C1896"/>
      <c r="D1896"/>
      <c r="E1896"/>
      <c r="F1896"/>
    </row>
    <row r="1897" spans="1:6" x14ac:dyDescent="0.2">
      <c r="A1897" s="17" t="s">
        <v>1842</v>
      </c>
      <c r="B1897" s="215">
        <v>82.81</v>
      </c>
      <c r="C1897"/>
      <c r="D1897"/>
      <c r="E1897"/>
      <c r="F1897"/>
    </row>
    <row r="1898" spans="1:6" x14ac:dyDescent="0.2">
      <c r="A1898" s="17" t="s">
        <v>1843</v>
      </c>
      <c r="B1898" s="215">
        <v>111.49</v>
      </c>
      <c r="C1898"/>
      <c r="D1898"/>
      <c r="E1898"/>
      <c r="F1898"/>
    </row>
    <row r="1899" spans="1:6" x14ac:dyDescent="0.2">
      <c r="A1899" s="17" t="s">
        <v>1844</v>
      </c>
      <c r="B1899" s="215">
        <v>96.61</v>
      </c>
      <c r="C1899"/>
      <c r="D1899"/>
      <c r="E1899"/>
      <c r="F1899"/>
    </row>
    <row r="1900" spans="1:6" x14ac:dyDescent="0.2">
      <c r="A1900" s="17" t="s">
        <v>1845</v>
      </c>
      <c r="B1900" s="215">
        <v>179.18</v>
      </c>
      <c r="C1900"/>
      <c r="D1900"/>
      <c r="E1900"/>
      <c r="F1900"/>
    </row>
    <row r="1901" spans="1:6" x14ac:dyDescent="0.2">
      <c r="A1901" s="17" t="s">
        <v>1846</v>
      </c>
      <c r="B1901" s="215">
        <v>155.27000000000001</v>
      </c>
      <c r="C1901"/>
      <c r="D1901"/>
      <c r="E1901"/>
      <c r="F1901"/>
    </row>
    <row r="1902" spans="1:6" x14ac:dyDescent="0.2">
      <c r="A1902" s="17" t="s">
        <v>1847</v>
      </c>
      <c r="B1902" s="215">
        <v>219</v>
      </c>
      <c r="C1902"/>
      <c r="D1902"/>
      <c r="E1902"/>
      <c r="F1902"/>
    </row>
    <row r="1903" spans="1:6" x14ac:dyDescent="0.2">
      <c r="A1903" s="17" t="s">
        <v>1848</v>
      </c>
      <c r="B1903" s="215">
        <v>189.77</v>
      </c>
      <c r="C1903"/>
      <c r="D1903"/>
      <c r="E1903"/>
      <c r="F1903"/>
    </row>
    <row r="1904" spans="1:6" x14ac:dyDescent="0.2">
      <c r="A1904" s="17" t="s">
        <v>1849</v>
      </c>
      <c r="B1904" s="215">
        <v>258.82</v>
      </c>
      <c r="C1904"/>
      <c r="D1904"/>
      <c r="E1904"/>
      <c r="F1904"/>
    </row>
    <row r="1905" spans="1:6" x14ac:dyDescent="0.2">
      <c r="A1905" s="17" t="s">
        <v>1850</v>
      </c>
      <c r="B1905" s="215">
        <v>224.28</v>
      </c>
      <c r="C1905"/>
      <c r="D1905"/>
      <c r="E1905"/>
      <c r="F1905"/>
    </row>
    <row r="1906" spans="1:6" x14ac:dyDescent="0.2">
      <c r="A1906" s="17" t="s">
        <v>1851</v>
      </c>
      <c r="B1906" s="215">
        <v>109.5</v>
      </c>
      <c r="C1906"/>
      <c r="D1906"/>
      <c r="E1906"/>
      <c r="F1906"/>
    </row>
    <row r="1907" spans="1:6" x14ac:dyDescent="0.2">
      <c r="A1907" s="17" t="s">
        <v>1852</v>
      </c>
      <c r="B1907" s="215">
        <v>94.88</v>
      </c>
      <c r="C1907"/>
      <c r="D1907"/>
      <c r="E1907"/>
      <c r="F1907"/>
    </row>
    <row r="1908" spans="1:6" x14ac:dyDescent="0.2">
      <c r="A1908" s="17" t="s">
        <v>1853</v>
      </c>
      <c r="B1908" s="215">
        <v>199.09</v>
      </c>
      <c r="C1908"/>
      <c r="D1908"/>
      <c r="E1908"/>
      <c r="F1908"/>
    </row>
    <row r="1909" spans="1:6" x14ac:dyDescent="0.2">
      <c r="A1909" s="17" t="s">
        <v>1854</v>
      </c>
      <c r="B1909" s="215">
        <v>172.52</v>
      </c>
      <c r="C1909"/>
      <c r="D1909"/>
      <c r="E1909"/>
      <c r="F1909"/>
    </row>
    <row r="1910" spans="1:6" x14ac:dyDescent="0.2">
      <c r="A1910" s="17" t="s">
        <v>1855</v>
      </c>
      <c r="B1910" s="215">
        <v>298.64</v>
      </c>
      <c r="C1910"/>
      <c r="D1910"/>
      <c r="E1910"/>
      <c r="F1910"/>
    </row>
    <row r="1911" spans="1:6" x14ac:dyDescent="0.2">
      <c r="A1911" s="17" t="s">
        <v>1856</v>
      </c>
      <c r="B1911" s="215">
        <v>258.77999999999997</v>
      </c>
      <c r="C1911"/>
      <c r="D1911"/>
      <c r="E1911"/>
      <c r="F1911"/>
    </row>
    <row r="1912" spans="1:6" x14ac:dyDescent="0.2">
      <c r="A1912" s="17" t="s">
        <v>1857</v>
      </c>
      <c r="B1912" s="215">
        <v>358.37</v>
      </c>
      <c r="C1912"/>
      <c r="D1912"/>
      <c r="E1912"/>
      <c r="F1912"/>
    </row>
    <row r="1913" spans="1:6" x14ac:dyDescent="0.2">
      <c r="A1913" s="17" t="s">
        <v>1858</v>
      </c>
      <c r="B1913" s="215">
        <v>310.54000000000002</v>
      </c>
      <c r="C1913"/>
      <c r="D1913"/>
      <c r="E1913"/>
      <c r="F1913"/>
    </row>
    <row r="1914" spans="1:6" x14ac:dyDescent="0.2">
      <c r="A1914" s="17" t="s">
        <v>1859</v>
      </c>
      <c r="B1914" s="215">
        <v>418.1</v>
      </c>
      <c r="C1914"/>
      <c r="D1914"/>
      <c r="E1914"/>
      <c r="F1914"/>
    </row>
    <row r="1915" spans="1:6" x14ac:dyDescent="0.2">
      <c r="A1915" s="17" t="s">
        <v>1860</v>
      </c>
      <c r="B1915" s="215">
        <v>362.3</v>
      </c>
      <c r="C1915"/>
      <c r="D1915"/>
      <c r="E1915"/>
      <c r="F1915"/>
    </row>
    <row r="1916" spans="1:6" x14ac:dyDescent="0.2">
      <c r="A1916" s="17" t="s">
        <v>1861</v>
      </c>
      <c r="B1916" s="215">
        <v>53.88</v>
      </c>
      <c r="C1916"/>
      <c r="D1916"/>
      <c r="E1916"/>
      <c r="F1916"/>
    </row>
    <row r="1917" spans="1:6" x14ac:dyDescent="0.2">
      <c r="A1917" s="17" t="s">
        <v>1862</v>
      </c>
      <c r="B1917" s="215">
        <v>46.68</v>
      </c>
      <c r="C1917"/>
      <c r="D1917"/>
      <c r="E1917"/>
      <c r="F1917"/>
    </row>
    <row r="1918" spans="1:6" x14ac:dyDescent="0.2">
      <c r="A1918" s="17" t="s">
        <v>1863</v>
      </c>
      <c r="B1918" s="215">
        <v>143.59</v>
      </c>
      <c r="C1918"/>
      <c r="D1918"/>
      <c r="E1918"/>
      <c r="F1918"/>
    </row>
    <row r="1919" spans="1:6" x14ac:dyDescent="0.2">
      <c r="A1919" s="17" t="s">
        <v>1864</v>
      </c>
      <c r="B1919" s="215">
        <v>124.41</v>
      </c>
      <c r="C1919"/>
      <c r="D1919"/>
      <c r="E1919"/>
      <c r="F1919"/>
    </row>
    <row r="1920" spans="1:6" x14ac:dyDescent="0.2">
      <c r="A1920" s="17" t="s">
        <v>1865</v>
      </c>
      <c r="B1920" s="215">
        <v>129.22999999999999</v>
      </c>
      <c r="C1920"/>
      <c r="D1920"/>
      <c r="E1920"/>
      <c r="F1920"/>
    </row>
    <row r="1921" spans="1:6" x14ac:dyDescent="0.2">
      <c r="A1921" s="17" t="s">
        <v>1866</v>
      </c>
      <c r="B1921" s="215">
        <v>111.97</v>
      </c>
      <c r="C1921"/>
      <c r="D1921"/>
      <c r="E1921"/>
      <c r="F1921"/>
    </row>
    <row r="1922" spans="1:6" x14ac:dyDescent="0.2">
      <c r="A1922" s="17" t="s">
        <v>1867</v>
      </c>
      <c r="B1922" s="215">
        <v>48.49</v>
      </c>
      <c r="C1922"/>
      <c r="D1922"/>
      <c r="E1922"/>
      <c r="F1922"/>
    </row>
    <row r="1923" spans="1:6" x14ac:dyDescent="0.2">
      <c r="A1923" s="17" t="s">
        <v>1868</v>
      </c>
      <c r="B1923" s="215">
        <v>42.01</v>
      </c>
      <c r="C1923"/>
      <c r="D1923"/>
      <c r="E1923"/>
      <c r="F1923"/>
    </row>
    <row r="1924" spans="1:6" x14ac:dyDescent="0.2">
      <c r="A1924" s="17" t="s">
        <v>1869</v>
      </c>
      <c r="B1924" s="215">
        <v>47.78</v>
      </c>
      <c r="C1924"/>
      <c r="D1924"/>
      <c r="E1924"/>
      <c r="F1924"/>
    </row>
    <row r="1925" spans="1:6" x14ac:dyDescent="0.2">
      <c r="A1925" s="17" t="s">
        <v>1870</v>
      </c>
      <c r="B1925" s="215">
        <v>41.4</v>
      </c>
      <c r="C1925"/>
      <c r="D1925"/>
      <c r="E1925"/>
      <c r="F1925"/>
    </row>
    <row r="1926" spans="1:6" x14ac:dyDescent="0.2">
      <c r="A1926" s="17" t="s">
        <v>1871</v>
      </c>
      <c r="B1926" s="215">
        <v>64.7</v>
      </c>
      <c r="C1926"/>
      <c r="D1926"/>
      <c r="E1926"/>
      <c r="F1926"/>
    </row>
    <row r="1927" spans="1:6" x14ac:dyDescent="0.2">
      <c r="A1927" s="17" t="s">
        <v>1872</v>
      </c>
      <c r="B1927" s="215">
        <v>56.07</v>
      </c>
      <c r="C1927"/>
      <c r="D1927"/>
      <c r="E1927"/>
      <c r="F1927"/>
    </row>
    <row r="1928" spans="1:6" x14ac:dyDescent="0.2">
      <c r="A1928" s="17" t="s">
        <v>1873</v>
      </c>
      <c r="B1928" s="215">
        <v>209.68</v>
      </c>
      <c r="C1928"/>
      <c r="D1928"/>
      <c r="E1928"/>
      <c r="F1928"/>
    </row>
    <row r="1929" spans="1:6" x14ac:dyDescent="0.2">
      <c r="A1929" s="17" t="s">
        <v>1874</v>
      </c>
      <c r="B1929" s="215">
        <v>182.61</v>
      </c>
      <c r="C1929"/>
      <c r="D1929"/>
      <c r="E1929"/>
      <c r="F1929"/>
    </row>
    <row r="1930" spans="1:6" x14ac:dyDescent="0.2">
      <c r="A1930" s="17" t="s">
        <v>1875</v>
      </c>
      <c r="B1930" s="215">
        <v>48.97</v>
      </c>
      <c r="C1930"/>
      <c r="D1930"/>
      <c r="E1930"/>
      <c r="F1930"/>
    </row>
    <row r="1931" spans="1:6" x14ac:dyDescent="0.2">
      <c r="A1931" s="17" t="s">
        <v>1876</v>
      </c>
      <c r="B1931" s="215">
        <v>42.44</v>
      </c>
      <c r="C1931"/>
      <c r="D1931"/>
      <c r="E1931"/>
      <c r="F1931"/>
    </row>
    <row r="1932" spans="1:6" x14ac:dyDescent="0.2">
      <c r="A1932" s="17" t="s">
        <v>1877</v>
      </c>
      <c r="B1932" s="215">
        <v>104.52</v>
      </c>
      <c r="C1932"/>
      <c r="D1932"/>
      <c r="E1932"/>
      <c r="F1932"/>
    </row>
    <row r="1933" spans="1:6" x14ac:dyDescent="0.2">
      <c r="A1933" s="17" t="s">
        <v>1878</v>
      </c>
      <c r="B1933" s="215">
        <v>90.57</v>
      </c>
      <c r="C1933"/>
      <c r="D1933"/>
      <c r="E1933"/>
      <c r="F1933"/>
    </row>
    <row r="1934" spans="1:6" x14ac:dyDescent="0.2">
      <c r="A1934" s="17" t="s">
        <v>1879</v>
      </c>
      <c r="B1934" s="215">
        <v>9.9499999999999993</v>
      </c>
      <c r="C1934"/>
      <c r="D1934"/>
      <c r="E1934"/>
      <c r="F1934"/>
    </row>
    <row r="1935" spans="1:6" x14ac:dyDescent="0.2">
      <c r="A1935" s="17" t="s">
        <v>1880</v>
      </c>
      <c r="B1935" s="215">
        <v>8.6199999999999992</v>
      </c>
      <c r="C1935"/>
      <c r="D1935"/>
      <c r="E1935"/>
      <c r="F1935"/>
    </row>
    <row r="1936" spans="1:6" x14ac:dyDescent="0.2">
      <c r="A1936" s="17" t="s">
        <v>1881</v>
      </c>
      <c r="B1936" s="215">
        <v>20.9</v>
      </c>
      <c r="C1936"/>
      <c r="D1936"/>
      <c r="E1936"/>
      <c r="F1936"/>
    </row>
    <row r="1937" spans="1:6" x14ac:dyDescent="0.2">
      <c r="A1937" s="17" t="s">
        <v>1882</v>
      </c>
      <c r="B1937" s="215">
        <v>18.11</v>
      </c>
      <c r="C1937"/>
      <c r="D1937"/>
      <c r="E1937"/>
      <c r="F1937"/>
    </row>
    <row r="1938" spans="1:6" x14ac:dyDescent="0.2">
      <c r="A1938" s="17" t="s">
        <v>1883</v>
      </c>
      <c r="B1938" s="215">
        <v>83.62</v>
      </c>
      <c r="C1938"/>
      <c r="D1938"/>
      <c r="E1938"/>
      <c r="F1938"/>
    </row>
    <row r="1939" spans="1:6" x14ac:dyDescent="0.2">
      <c r="A1939" s="17" t="s">
        <v>1884</v>
      </c>
      <c r="B1939" s="215">
        <v>72.459999999999994</v>
      </c>
      <c r="C1939"/>
      <c r="D1939"/>
      <c r="E1939"/>
      <c r="F1939"/>
    </row>
    <row r="1940" spans="1:6" x14ac:dyDescent="0.2">
      <c r="A1940" s="17" t="s">
        <v>1885</v>
      </c>
      <c r="B1940" s="215">
        <v>107.51</v>
      </c>
      <c r="C1940"/>
      <c r="D1940"/>
      <c r="E1940"/>
      <c r="F1940"/>
    </row>
    <row r="1941" spans="1:6" x14ac:dyDescent="0.2">
      <c r="A1941" s="17" t="s">
        <v>1886</v>
      </c>
      <c r="B1941" s="215">
        <v>93.16</v>
      </c>
      <c r="C1941"/>
      <c r="D1941"/>
      <c r="E1941"/>
      <c r="F1941"/>
    </row>
    <row r="1942" spans="1:6" x14ac:dyDescent="0.2">
      <c r="A1942" s="17" t="s">
        <v>1887</v>
      </c>
      <c r="B1942" s="215">
        <v>143.35</v>
      </c>
      <c r="C1942"/>
      <c r="D1942"/>
      <c r="E1942"/>
      <c r="F1942"/>
    </row>
    <row r="1943" spans="1:6" x14ac:dyDescent="0.2">
      <c r="A1943" s="17" t="s">
        <v>1888</v>
      </c>
      <c r="B1943" s="215">
        <v>124.21</v>
      </c>
      <c r="C1943"/>
      <c r="D1943"/>
      <c r="E1943"/>
      <c r="F1943"/>
    </row>
    <row r="1944" spans="1:6" x14ac:dyDescent="0.2">
      <c r="A1944" s="17" t="s">
        <v>1889</v>
      </c>
      <c r="B1944" s="215">
        <v>126.02</v>
      </c>
      <c r="C1944"/>
      <c r="D1944"/>
      <c r="E1944"/>
      <c r="F1944"/>
    </row>
    <row r="1945" spans="1:6" x14ac:dyDescent="0.2">
      <c r="A1945" s="17" t="s">
        <v>1890</v>
      </c>
      <c r="B1945" s="215">
        <v>109.2</v>
      </c>
      <c r="C1945"/>
      <c r="D1945"/>
      <c r="E1945"/>
      <c r="F1945"/>
    </row>
    <row r="1946" spans="1:6" x14ac:dyDescent="0.2">
      <c r="A1946" s="17" t="s">
        <v>1891</v>
      </c>
      <c r="B1946" s="215">
        <v>228.96</v>
      </c>
      <c r="C1946"/>
      <c r="D1946"/>
      <c r="E1946"/>
      <c r="F1946"/>
    </row>
    <row r="1947" spans="1:6" x14ac:dyDescent="0.2">
      <c r="A1947" s="17" t="s">
        <v>1892</v>
      </c>
      <c r="B1947" s="215">
        <v>198.4</v>
      </c>
      <c r="C1947"/>
      <c r="D1947"/>
      <c r="E1947"/>
      <c r="F1947"/>
    </row>
    <row r="1948" spans="1:6" x14ac:dyDescent="0.2">
      <c r="A1948" s="17" t="s">
        <v>1893</v>
      </c>
      <c r="B1948" s="215">
        <v>257.98</v>
      </c>
      <c r="C1948"/>
      <c r="D1948"/>
      <c r="E1948"/>
      <c r="F1948"/>
    </row>
    <row r="1949" spans="1:6" x14ac:dyDescent="0.2">
      <c r="A1949" s="17" t="s">
        <v>1894</v>
      </c>
      <c r="B1949" s="215">
        <v>240.71</v>
      </c>
      <c r="C1949"/>
      <c r="D1949"/>
      <c r="E1949"/>
      <c r="F1949"/>
    </row>
    <row r="1950" spans="1:6" x14ac:dyDescent="0.2">
      <c r="A1950" s="17" t="s">
        <v>1895</v>
      </c>
      <c r="B1950" s="215">
        <v>244.08</v>
      </c>
      <c r="C1950"/>
      <c r="D1950"/>
      <c r="E1950"/>
      <c r="F1950"/>
    </row>
    <row r="1951" spans="1:6" x14ac:dyDescent="0.2">
      <c r="A1951" s="17" t="s">
        <v>1896</v>
      </c>
      <c r="B1951" s="215">
        <v>211.49</v>
      </c>
      <c r="C1951"/>
      <c r="D1951"/>
      <c r="E1951"/>
      <c r="F1951"/>
    </row>
    <row r="1952" spans="1:6" x14ac:dyDescent="0.2">
      <c r="A1952" s="17" t="s">
        <v>1897</v>
      </c>
      <c r="B1952" s="215">
        <v>251.56</v>
      </c>
      <c r="C1952"/>
      <c r="D1952"/>
      <c r="E1952"/>
      <c r="F1952"/>
    </row>
    <row r="1953" spans="1:6" x14ac:dyDescent="0.2">
      <c r="A1953" s="17" t="s">
        <v>1898</v>
      </c>
      <c r="B1953" s="215">
        <v>217.97</v>
      </c>
      <c r="C1953"/>
      <c r="D1953"/>
      <c r="E1953"/>
      <c r="F1953"/>
    </row>
    <row r="1954" spans="1:6" x14ac:dyDescent="0.2">
      <c r="A1954" s="17" t="s">
        <v>1899</v>
      </c>
      <c r="B1954" s="215">
        <v>261.02</v>
      </c>
      <c r="C1954"/>
      <c r="D1954"/>
      <c r="E1954"/>
      <c r="F1954"/>
    </row>
    <row r="1955" spans="1:6" x14ac:dyDescent="0.2">
      <c r="A1955" s="17" t="s">
        <v>1900</v>
      </c>
      <c r="B1955" s="215">
        <v>226.17</v>
      </c>
      <c r="C1955"/>
      <c r="D1955"/>
      <c r="E1955"/>
      <c r="F1955"/>
    </row>
    <row r="1956" spans="1:6" x14ac:dyDescent="0.2">
      <c r="A1956" s="17" t="s">
        <v>1901</v>
      </c>
      <c r="B1956" s="215">
        <v>268.49</v>
      </c>
      <c r="C1956"/>
      <c r="D1956"/>
      <c r="E1956"/>
      <c r="F1956"/>
    </row>
    <row r="1957" spans="1:6" x14ac:dyDescent="0.2">
      <c r="A1957" s="17" t="s">
        <v>1902</v>
      </c>
      <c r="B1957" s="215">
        <v>232.64</v>
      </c>
      <c r="C1957"/>
      <c r="D1957"/>
      <c r="E1957"/>
      <c r="F1957"/>
    </row>
    <row r="1958" spans="1:6" x14ac:dyDescent="0.2">
      <c r="A1958" s="17" t="s">
        <v>1903</v>
      </c>
      <c r="B1958" s="215">
        <v>280.95</v>
      </c>
      <c r="C1958"/>
      <c r="D1958"/>
      <c r="E1958"/>
      <c r="F1958"/>
    </row>
    <row r="1959" spans="1:6" x14ac:dyDescent="0.2">
      <c r="A1959" s="17" t="s">
        <v>1904</v>
      </c>
      <c r="B1959" s="215">
        <v>243.43</v>
      </c>
      <c r="C1959"/>
      <c r="D1959"/>
      <c r="E1959"/>
      <c r="F1959"/>
    </row>
    <row r="1960" spans="1:6" x14ac:dyDescent="0.2">
      <c r="A1960" s="17" t="s">
        <v>1905</v>
      </c>
      <c r="B1960" s="215">
        <v>423.41</v>
      </c>
      <c r="C1960"/>
      <c r="D1960"/>
      <c r="E1960"/>
      <c r="F1960"/>
    </row>
    <row r="1961" spans="1:6" x14ac:dyDescent="0.2">
      <c r="A1961" s="17" t="s">
        <v>1906</v>
      </c>
      <c r="B1961" s="215">
        <v>366.88</v>
      </c>
      <c r="C1961"/>
      <c r="D1961"/>
      <c r="E1961"/>
      <c r="F1961"/>
    </row>
    <row r="1962" spans="1:6" x14ac:dyDescent="0.2">
      <c r="A1962" s="17" t="s">
        <v>1907</v>
      </c>
      <c r="B1962" s="215">
        <v>436.36</v>
      </c>
      <c r="C1962"/>
      <c r="D1962"/>
      <c r="E1962"/>
      <c r="F1962"/>
    </row>
    <row r="1963" spans="1:6" x14ac:dyDescent="0.2">
      <c r="A1963" s="17" t="s">
        <v>1908</v>
      </c>
      <c r="B1963" s="215">
        <v>378.1</v>
      </c>
      <c r="C1963"/>
      <c r="D1963"/>
      <c r="E1963"/>
      <c r="F1963"/>
    </row>
    <row r="1964" spans="1:6" x14ac:dyDescent="0.2">
      <c r="A1964" s="17" t="s">
        <v>1909</v>
      </c>
      <c r="B1964" s="215">
        <v>453.3</v>
      </c>
      <c r="C1964"/>
      <c r="D1964"/>
      <c r="E1964"/>
      <c r="F1964"/>
    </row>
    <row r="1965" spans="1:6" x14ac:dyDescent="0.2">
      <c r="A1965" s="17" t="s">
        <v>1910</v>
      </c>
      <c r="B1965" s="215">
        <v>392.78</v>
      </c>
      <c r="C1965"/>
      <c r="D1965"/>
      <c r="E1965"/>
      <c r="F1965"/>
    </row>
    <row r="1966" spans="1:6" x14ac:dyDescent="0.2">
      <c r="A1966" s="17" t="s">
        <v>1911</v>
      </c>
      <c r="B1966" s="215">
        <v>465.75</v>
      </c>
      <c r="C1966"/>
      <c r="D1966"/>
      <c r="E1966"/>
      <c r="F1966"/>
    </row>
    <row r="1967" spans="1:6" x14ac:dyDescent="0.2">
      <c r="A1967" s="17" t="s">
        <v>1912</v>
      </c>
      <c r="B1967" s="215">
        <v>403.57</v>
      </c>
      <c r="C1967"/>
      <c r="D1967"/>
      <c r="E1967"/>
      <c r="F1967"/>
    </row>
    <row r="1968" spans="1:6" x14ac:dyDescent="0.2">
      <c r="A1968" s="17" t="s">
        <v>1913</v>
      </c>
      <c r="B1968" s="215">
        <v>487.17</v>
      </c>
      <c r="C1968"/>
      <c r="D1968"/>
      <c r="E1968"/>
      <c r="F1968"/>
    </row>
    <row r="1969" spans="1:6" x14ac:dyDescent="0.2">
      <c r="A1969" s="17" t="s">
        <v>1914</v>
      </c>
      <c r="B1969" s="215">
        <v>422.13</v>
      </c>
      <c r="C1969"/>
      <c r="D1969"/>
      <c r="E1969"/>
      <c r="F1969"/>
    </row>
    <row r="1970" spans="1:6" x14ac:dyDescent="0.2">
      <c r="A1970" s="17" t="s">
        <v>1915</v>
      </c>
      <c r="B1970" s="215">
        <v>139.47</v>
      </c>
      <c r="C1970"/>
      <c r="D1970"/>
      <c r="E1970"/>
      <c r="F1970"/>
    </row>
    <row r="1971" spans="1:6" x14ac:dyDescent="0.2">
      <c r="A1971" s="17" t="s">
        <v>1916</v>
      </c>
      <c r="B1971" s="215">
        <v>120.85</v>
      </c>
      <c r="C1971"/>
      <c r="D1971"/>
      <c r="E1971"/>
      <c r="F1971"/>
    </row>
    <row r="1972" spans="1:6" x14ac:dyDescent="0.2">
      <c r="A1972" s="17" t="s">
        <v>1917</v>
      </c>
      <c r="B1972" s="215">
        <v>296.39</v>
      </c>
      <c r="C1972"/>
      <c r="D1972"/>
      <c r="E1972"/>
      <c r="F1972"/>
    </row>
    <row r="1973" spans="1:6" x14ac:dyDescent="0.2">
      <c r="A1973" s="17" t="s">
        <v>1918</v>
      </c>
      <c r="B1973" s="215">
        <v>256.81</v>
      </c>
      <c r="C1973"/>
      <c r="D1973"/>
      <c r="E1973"/>
      <c r="F1973"/>
    </row>
    <row r="1974" spans="1:6" x14ac:dyDescent="0.2">
      <c r="A1974" s="17" t="s">
        <v>1919</v>
      </c>
      <c r="B1974" s="215">
        <v>318.89999999999998</v>
      </c>
      <c r="C1974"/>
      <c r="D1974"/>
      <c r="E1974"/>
      <c r="F1974"/>
    </row>
    <row r="1975" spans="1:6" x14ac:dyDescent="0.2">
      <c r="A1975" s="17" t="s">
        <v>1920</v>
      </c>
      <c r="B1975" s="215">
        <v>276.32</v>
      </c>
      <c r="C1975"/>
      <c r="D1975"/>
      <c r="E1975"/>
      <c r="F1975"/>
    </row>
    <row r="1976" spans="1:6" x14ac:dyDescent="0.2">
      <c r="A1976" s="17" t="s">
        <v>1921</v>
      </c>
      <c r="B1976" s="215">
        <v>275.3</v>
      </c>
      <c r="C1976"/>
      <c r="D1976"/>
      <c r="E1976"/>
      <c r="F1976"/>
    </row>
    <row r="1977" spans="1:6" x14ac:dyDescent="0.2">
      <c r="A1977" s="17" t="s">
        <v>1922</v>
      </c>
      <c r="B1977" s="215">
        <v>238.54</v>
      </c>
      <c r="C1977"/>
      <c r="D1977"/>
      <c r="E1977"/>
      <c r="F1977"/>
    </row>
    <row r="1978" spans="1:6" x14ac:dyDescent="0.2">
      <c r="A1978" s="17" t="s">
        <v>1923</v>
      </c>
      <c r="B1978" s="215">
        <v>222.4</v>
      </c>
      <c r="C1978"/>
      <c r="D1978"/>
      <c r="E1978"/>
      <c r="F1978"/>
    </row>
    <row r="1979" spans="1:6" x14ac:dyDescent="0.2">
      <c r="A1979" s="17" t="s">
        <v>1924</v>
      </c>
      <c r="B1979" s="215">
        <v>204.45</v>
      </c>
      <c r="C1979"/>
      <c r="D1979"/>
      <c r="E1979"/>
      <c r="F1979"/>
    </row>
    <row r="1980" spans="1:6" x14ac:dyDescent="0.2">
      <c r="A1980" s="17" t="s">
        <v>1925</v>
      </c>
      <c r="B1980" s="215">
        <v>255.01</v>
      </c>
      <c r="C1980"/>
      <c r="D1980"/>
      <c r="E1980"/>
      <c r="F1980"/>
    </row>
    <row r="1981" spans="1:6" x14ac:dyDescent="0.2">
      <c r="A1981" s="17" t="s">
        <v>1926</v>
      </c>
      <c r="B1981" s="215">
        <v>236.64</v>
      </c>
      <c r="C1981"/>
      <c r="D1981"/>
      <c r="E1981"/>
      <c r="F1981"/>
    </row>
    <row r="1982" spans="1:6" x14ac:dyDescent="0.2">
      <c r="A1982" s="17" t="s">
        <v>1927</v>
      </c>
      <c r="B1982" s="215">
        <v>150.55000000000001</v>
      </c>
      <c r="C1982"/>
      <c r="D1982"/>
      <c r="E1982"/>
      <c r="F1982"/>
    </row>
    <row r="1983" spans="1:6" x14ac:dyDescent="0.2">
      <c r="A1983" s="17" t="s">
        <v>1928</v>
      </c>
      <c r="B1983" s="215">
        <v>138.6</v>
      </c>
      <c r="C1983"/>
      <c r="D1983"/>
      <c r="E1983"/>
      <c r="F1983"/>
    </row>
    <row r="1984" spans="1:6" x14ac:dyDescent="0.2">
      <c r="A1984" s="17" t="s">
        <v>1929</v>
      </c>
      <c r="B1984" s="215">
        <v>155.11000000000001</v>
      </c>
      <c r="C1984"/>
      <c r="D1984"/>
      <c r="E1984"/>
      <c r="F1984"/>
    </row>
    <row r="1985" spans="1:6" x14ac:dyDescent="0.2">
      <c r="A1985" s="17" t="s">
        <v>1930</v>
      </c>
      <c r="B1985" s="215">
        <v>142.80000000000001</v>
      </c>
      <c r="C1985"/>
      <c r="D1985"/>
      <c r="E1985"/>
      <c r="F1985"/>
    </row>
    <row r="1986" spans="1:6" x14ac:dyDescent="0.2">
      <c r="A1986" s="17" t="s">
        <v>1931</v>
      </c>
      <c r="B1986" s="215">
        <v>161.03</v>
      </c>
      <c r="C1986"/>
      <c r="D1986"/>
      <c r="E1986"/>
      <c r="F1986"/>
    </row>
    <row r="1987" spans="1:6" x14ac:dyDescent="0.2">
      <c r="A1987" s="17" t="s">
        <v>1932</v>
      </c>
      <c r="B1987" s="215">
        <v>148.25</v>
      </c>
      <c r="C1987"/>
      <c r="D1987"/>
      <c r="E1987"/>
      <c r="F1987"/>
    </row>
    <row r="1988" spans="1:6" x14ac:dyDescent="0.2">
      <c r="A1988" s="17" t="s">
        <v>1933</v>
      </c>
      <c r="B1988" s="215">
        <v>165.57</v>
      </c>
      <c r="C1988"/>
      <c r="D1988"/>
      <c r="E1988"/>
      <c r="F1988"/>
    </row>
    <row r="1989" spans="1:6" x14ac:dyDescent="0.2">
      <c r="A1989" s="17" t="s">
        <v>1934</v>
      </c>
      <c r="B1989" s="215">
        <v>152.41999999999999</v>
      </c>
      <c r="C1989"/>
      <c r="D1989"/>
      <c r="E1989"/>
      <c r="F1989"/>
    </row>
    <row r="1990" spans="1:6" x14ac:dyDescent="0.2">
      <c r="A1990" s="17" t="s">
        <v>1935</v>
      </c>
      <c r="B1990" s="215">
        <v>173.17</v>
      </c>
      <c r="C1990"/>
      <c r="D1990"/>
      <c r="E1990"/>
      <c r="F1990"/>
    </row>
    <row r="1991" spans="1:6" x14ac:dyDescent="0.2">
      <c r="A1991" s="17" t="s">
        <v>1936</v>
      </c>
      <c r="B1991" s="215">
        <v>159.41999999999999</v>
      </c>
      <c r="C1991"/>
      <c r="D1991"/>
      <c r="E1991"/>
      <c r="F1991"/>
    </row>
    <row r="1992" spans="1:6" x14ac:dyDescent="0.2">
      <c r="A1992" s="17" t="s">
        <v>1937</v>
      </c>
      <c r="B1992" s="215">
        <v>100.94</v>
      </c>
      <c r="C1992"/>
      <c r="D1992"/>
      <c r="E1992"/>
      <c r="F1992"/>
    </row>
    <row r="1993" spans="1:6" x14ac:dyDescent="0.2">
      <c r="A1993" s="17" t="s">
        <v>1938</v>
      </c>
      <c r="B1993" s="215">
        <v>98.55</v>
      </c>
      <c r="C1993"/>
      <c r="D1993"/>
      <c r="E1993"/>
      <c r="F1993"/>
    </row>
    <row r="1994" spans="1:6" x14ac:dyDescent="0.2">
      <c r="A1994" s="17" t="s">
        <v>1939</v>
      </c>
      <c r="B1994" s="215">
        <v>142.05000000000001</v>
      </c>
      <c r="C1994"/>
      <c r="D1994"/>
      <c r="E1994"/>
      <c r="F1994"/>
    </row>
    <row r="1995" spans="1:6" x14ac:dyDescent="0.2">
      <c r="A1995" s="17" t="s">
        <v>1940</v>
      </c>
      <c r="B1995" s="215">
        <v>139.49</v>
      </c>
      <c r="C1995"/>
      <c r="D1995"/>
      <c r="E1995"/>
      <c r="F1995"/>
    </row>
    <row r="1996" spans="1:6" x14ac:dyDescent="0.2">
      <c r="A1996" s="17" t="s">
        <v>1941</v>
      </c>
      <c r="B1996" s="215">
        <v>175.34</v>
      </c>
      <c r="C1996"/>
      <c r="D1996"/>
      <c r="E1996"/>
      <c r="F1996"/>
    </row>
    <row r="1997" spans="1:6" x14ac:dyDescent="0.2">
      <c r="A1997" s="17" t="s">
        <v>1942</v>
      </c>
      <c r="B1997" s="215">
        <v>161.91</v>
      </c>
      <c r="C1997"/>
      <c r="D1997"/>
      <c r="E1997"/>
      <c r="F1997"/>
    </row>
    <row r="1998" spans="1:6" x14ac:dyDescent="0.2">
      <c r="A1998" s="17" t="s">
        <v>1943</v>
      </c>
      <c r="B1998" s="215">
        <v>180.63</v>
      </c>
      <c r="C1998"/>
      <c r="D1998"/>
      <c r="E1998"/>
      <c r="F1998"/>
    </row>
    <row r="1999" spans="1:6" x14ac:dyDescent="0.2">
      <c r="A1999" s="17" t="s">
        <v>1944</v>
      </c>
      <c r="B1999" s="215">
        <v>166.8</v>
      </c>
      <c r="C1999"/>
      <c r="D1999"/>
      <c r="E1999"/>
      <c r="F1999"/>
    </row>
    <row r="2000" spans="1:6" x14ac:dyDescent="0.2">
      <c r="A2000" s="17" t="s">
        <v>1945</v>
      </c>
      <c r="B2000" s="215">
        <v>187.65</v>
      </c>
      <c r="C2000"/>
      <c r="D2000"/>
      <c r="E2000"/>
      <c r="F2000"/>
    </row>
    <row r="2001" spans="1:6" x14ac:dyDescent="0.2">
      <c r="A2001" s="17" t="s">
        <v>1946</v>
      </c>
      <c r="B2001" s="215">
        <v>173.28</v>
      </c>
      <c r="C2001"/>
      <c r="D2001"/>
      <c r="E2001"/>
      <c r="F2001"/>
    </row>
    <row r="2002" spans="1:6" x14ac:dyDescent="0.2">
      <c r="A2002" s="17" t="s">
        <v>1947</v>
      </c>
      <c r="B2002" s="215">
        <v>192.94</v>
      </c>
      <c r="C2002"/>
      <c r="D2002"/>
      <c r="E2002"/>
      <c r="F2002"/>
    </row>
    <row r="2003" spans="1:6" x14ac:dyDescent="0.2">
      <c r="A2003" s="17" t="s">
        <v>1948</v>
      </c>
      <c r="B2003" s="215">
        <v>178.17</v>
      </c>
      <c r="C2003"/>
      <c r="D2003"/>
      <c r="E2003"/>
      <c r="F2003"/>
    </row>
    <row r="2004" spans="1:6" x14ac:dyDescent="0.2">
      <c r="A2004" s="17" t="s">
        <v>1949</v>
      </c>
      <c r="B2004" s="215">
        <v>201.68</v>
      </c>
      <c r="C2004"/>
      <c r="D2004"/>
      <c r="E2004"/>
      <c r="F2004"/>
    </row>
    <row r="2005" spans="1:6" x14ac:dyDescent="0.2">
      <c r="A2005" s="17" t="s">
        <v>1950</v>
      </c>
      <c r="B2005" s="215">
        <v>186.23</v>
      </c>
      <c r="C2005"/>
      <c r="D2005"/>
      <c r="E2005"/>
      <c r="F2005"/>
    </row>
    <row r="2006" spans="1:6" x14ac:dyDescent="0.2">
      <c r="A2006" s="17" t="s">
        <v>1951</v>
      </c>
      <c r="B2006" s="215">
        <v>100.23</v>
      </c>
      <c r="C2006"/>
      <c r="D2006"/>
      <c r="E2006"/>
      <c r="F2006"/>
    </row>
    <row r="2007" spans="1:6" x14ac:dyDescent="0.2">
      <c r="A2007" s="17" t="s">
        <v>1952</v>
      </c>
      <c r="B2007" s="215">
        <v>97.68</v>
      </c>
      <c r="C2007"/>
      <c r="D2007"/>
      <c r="E2007"/>
      <c r="F2007"/>
    </row>
    <row r="2008" spans="1:6" x14ac:dyDescent="0.2">
      <c r="A2008" s="17" t="s">
        <v>1953</v>
      </c>
      <c r="B2008" s="215">
        <v>73.02</v>
      </c>
      <c r="C2008"/>
      <c r="D2008"/>
      <c r="E2008"/>
      <c r="F2008"/>
    </row>
    <row r="2009" spans="1:6" x14ac:dyDescent="0.2">
      <c r="A2009" s="17" t="s">
        <v>1954</v>
      </c>
      <c r="B2009" s="215">
        <v>70.739999999999995</v>
      </c>
      <c r="C2009"/>
      <c r="D2009"/>
      <c r="E2009"/>
      <c r="F2009"/>
    </row>
    <row r="2010" spans="1:6" x14ac:dyDescent="0.2">
      <c r="A2010" s="17" t="s">
        <v>1955</v>
      </c>
      <c r="B2010" s="215">
        <v>137</v>
      </c>
      <c r="C2010"/>
      <c r="D2010"/>
      <c r="E2010"/>
      <c r="F2010"/>
    </row>
    <row r="2011" spans="1:6" x14ac:dyDescent="0.2">
      <c r="A2011" s="17" t="s">
        <v>1956</v>
      </c>
      <c r="B2011" s="215">
        <v>120.35</v>
      </c>
      <c r="C2011"/>
      <c r="D2011"/>
      <c r="E2011"/>
      <c r="F2011"/>
    </row>
    <row r="2012" spans="1:6" x14ac:dyDescent="0.2">
      <c r="A2012" s="17" t="s">
        <v>1957</v>
      </c>
      <c r="B2012" s="215">
        <v>109.07</v>
      </c>
      <c r="C2012"/>
      <c r="D2012"/>
      <c r="E2012"/>
      <c r="F2012"/>
    </row>
    <row r="2013" spans="1:6" x14ac:dyDescent="0.2">
      <c r="A2013" s="17" t="s">
        <v>1958</v>
      </c>
      <c r="B2013" s="215">
        <v>96.76</v>
      </c>
      <c r="C2013"/>
      <c r="D2013"/>
      <c r="E2013"/>
      <c r="F2013"/>
    </row>
    <row r="2014" spans="1:6" x14ac:dyDescent="0.2">
      <c r="A2014" s="17" t="s">
        <v>1959</v>
      </c>
      <c r="B2014" s="215">
        <v>174.51</v>
      </c>
      <c r="C2014"/>
      <c r="D2014"/>
      <c r="E2014"/>
      <c r="F2014"/>
    </row>
    <row r="2015" spans="1:6" x14ac:dyDescent="0.2">
      <c r="A2015" s="17" t="s">
        <v>1960</v>
      </c>
      <c r="B2015" s="215">
        <v>159.04</v>
      </c>
      <c r="C2015"/>
      <c r="D2015"/>
      <c r="E2015"/>
      <c r="F2015"/>
    </row>
    <row r="2016" spans="1:6" x14ac:dyDescent="0.2">
      <c r="A2016" s="17" t="s">
        <v>1961</v>
      </c>
      <c r="B2016" s="215">
        <v>350.91</v>
      </c>
      <c r="C2016"/>
      <c r="D2016"/>
      <c r="E2016"/>
      <c r="F2016"/>
    </row>
    <row r="2017" spans="1:6" x14ac:dyDescent="0.2">
      <c r="A2017" s="17" t="s">
        <v>1962</v>
      </c>
      <c r="B2017" s="215">
        <v>326.20999999999998</v>
      </c>
      <c r="C2017"/>
      <c r="D2017"/>
      <c r="E2017"/>
      <c r="F2017"/>
    </row>
    <row r="2018" spans="1:6" x14ac:dyDescent="0.2">
      <c r="A2018" s="17" t="s">
        <v>1963</v>
      </c>
      <c r="B2018" s="215">
        <v>217.73</v>
      </c>
      <c r="C2018"/>
      <c r="D2018"/>
      <c r="E2018"/>
      <c r="F2018"/>
    </row>
    <row r="2019" spans="1:6" x14ac:dyDescent="0.2">
      <c r="A2019" s="17" t="s">
        <v>1964</v>
      </c>
      <c r="B2019" s="215">
        <v>200.62</v>
      </c>
      <c r="C2019"/>
      <c r="D2019"/>
      <c r="E2019"/>
      <c r="F2019"/>
    </row>
    <row r="2020" spans="1:6" x14ac:dyDescent="0.2">
      <c r="A2020" s="17" t="s">
        <v>1965</v>
      </c>
      <c r="B2020" s="215">
        <v>224.24</v>
      </c>
      <c r="C2020"/>
      <c r="D2020"/>
      <c r="E2020"/>
      <c r="F2020"/>
    </row>
    <row r="2021" spans="1:6" x14ac:dyDescent="0.2">
      <c r="A2021" s="17" t="s">
        <v>1966</v>
      </c>
      <c r="B2021" s="215">
        <v>206.63</v>
      </c>
      <c r="C2021"/>
      <c r="D2021"/>
      <c r="E2021"/>
      <c r="F2021"/>
    </row>
    <row r="2022" spans="1:6" x14ac:dyDescent="0.2">
      <c r="A2022" s="17" t="s">
        <v>1967</v>
      </c>
      <c r="B2022" s="215">
        <v>233.66</v>
      </c>
      <c r="C2022"/>
      <c r="D2022"/>
      <c r="E2022"/>
      <c r="F2022"/>
    </row>
    <row r="2023" spans="1:6" x14ac:dyDescent="0.2">
      <c r="A2023" s="17" t="s">
        <v>1968</v>
      </c>
      <c r="B2023" s="215">
        <v>215.32</v>
      </c>
      <c r="C2023"/>
      <c r="D2023"/>
      <c r="E2023"/>
      <c r="F2023"/>
    </row>
    <row r="2024" spans="1:6" x14ac:dyDescent="0.2">
      <c r="A2024" s="17" t="s">
        <v>1969</v>
      </c>
      <c r="B2024" s="215">
        <v>239.71</v>
      </c>
      <c r="C2024"/>
      <c r="D2024"/>
      <c r="E2024"/>
      <c r="F2024"/>
    </row>
    <row r="2025" spans="1:6" x14ac:dyDescent="0.2">
      <c r="A2025" s="17" t="s">
        <v>1970</v>
      </c>
      <c r="B2025" s="215">
        <v>220.9</v>
      </c>
      <c r="C2025"/>
      <c r="D2025"/>
      <c r="E2025"/>
      <c r="F2025"/>
    </row>
    <row r="2026" spans="1:6" x14ac:dyDescent="0.2">
      <c r="A2026" s="17" t="s">
        <v>1971</v>
      </c>
      <c r="B2026" s="215">
        <v>250.04</v>
      </c>
      <c r="C2026"/>
      <c r="D2026"/>
      <c r="E2026"/>
      <c r="F2026"/>
    </row>
    <row r="2027" spans="1:6" x14ac:dyDescent="0.2">
      <c r="A2027" s="17" t="s">
        <v>1972</v>
      </c>
      <c r="B2027" s="215">
        <v>230.38</v>
      </c>
      <c r="C2027"/>
      <c r="D2027"/>
      <c r="E2027"/>
      <c r="F2027"/>
    </row>
    <row r="2028" spans="1:6" x14ac:dyDescent="0.2">
      <c r="A2028" s="17" t="s">
        <v>1973</v>
      </c>
      <c r="B2028" s="215">
        <v>664.54</v>
      </c>
      <c r="C2028"/>
      <c r="D2028"/>
      <c r="E2028"/>
      <c r="F2028"/>
    </row>
    <row r="2029" spans="1:6" x14ac:dyDescent="0.2">
      <c r="A2029" s="17" t="s">
        <v>1974</v>
      </c>
      <c r="B2029" s="215">
        <v>615.5</v>
      </c>
      <c r="C2029"/>
      <c r="D2029"/>
      <c r="E2029"/>
      <c r="F2029"/>
    </row>
    <row r="2030" spans="1:6" x14ac:dyDescent="0.2">
      <c r="A2030" s="17" t="s">
        <v>1975</v>
      </c>
      <c r="B2030" s="215">
        <v>684.73</v>
      </c>
      <c r="C2030"/>
      <c r="D2030"/>
      <c r="E2030"/>
      <c r="F2030"/>
    </row>
    <row r="2031" spans="1:6" x14ac:dyDescent="0.2">
      <c r="A2031" s="17" t="s">
        <v>1976</v>
      </c>
      <c r="B2031" s="215">
        <v>634.22</v>
      </c>
      <c r="C2031"/>
      <c r="D2031"/>
      <c r="E2031"/>
      <c r="F2031"/>
    </row>
    <row r="2032" spans="1:6" x14ac:dyDescent="0.2">
      <c r="A2032" s="17" t="s">
        <v>1977</v>
      </c>
      <c r="B2032" s="215">
        <v>711.31</v>
      </c>
      <c r="C2032"/>
      <c r="D2032"/>
      <c r="E2032"/>
      <c r="F2032"/>
    </row>
    <row r="2033" spans="1:6" x14ac:dyDescent="0.2">
      <c r="A2033" s="17" t="s">
        <v>1978</v>
      </c>
      <c r="B2033" s="215">
        <v>658.84</v>
      </c>
      <c r="C2033"/>
      <c r="D2033"/>
      <c r="E2033"/>
      <c r="F2033"/>
    </row>
    <row r="2034" spans="1:6" x14ac:dyDescent="0.2">
      <c r="A2034" s="17" t="s">
        <v>1979</v>
      </c>
      <c r="B2034" s="215">
        <v>731.97</v>
      </c>
      <c r="C2034"/>
      <c r="D2034"/>
      <c r="E2034"/>
      <c r="F2034"/>
    </row>
    <row r="2035" spans="1:6" x14ac:dyDescent="0.2">
      <c r="A2035" s="17" t="s">
        <v>1980</v>
      </c>
      <c r="B2035" s="215">
        <v>677.99</v>
      </c>
      <c r="C2035"/>
      <c r="D2035"/>
      <c r="E2035"/>
      <c r="F2035"/>
    </row>
    <row r="2036" spans="1:6" x14ac:dyDescent="0.2">
      <c r="A2036" s="17" t="s">
        <v>1981</v>
      </c>
      <c r="B2036" s="215">
        <v>764.48</v>
      </c>
      <c r="C2036"/>
      <c r="D2036"/>
      <c r="E2036"/>
      <c r="F2036"/>
    </row>
    <row r="2037" spans="1:6" x14ac:dyDescent="0.2">
      <c r="A2037" s="17" t="s">
        <v>1982</v>
      </c>
      <c r="B2037" s="215">
        <v>708.08</v>
      </c>
      <c r="C2037"/>
      <c r="D2037"/>
      <c r="E2037"/>
      <c r="F2037"/>
    </row>
    <row r="2038" spans="1:6" x14ac:dyDescent="0.2">
      <c r="A2038" s="17" t="s">
        <v>1983</v>
      </c>
      <c r="B2038" s="215">
        <v>739.09</v>
      </c>
      <c r="C2038"/>
      <c r="D2038"/>
      <c r="E2038"/>
      <c r="F2038"/>
    </row>
    <row r="2039" spans="1:6" x14ac:dyDescent="0.2">
      <c r="A2039" s="17" t="s">
        <v>1984</v>
      </c>
      <c r="B2039" s="215">
        <v>681.03</v>
      </c>
      <c r="C2039"/>
      <c r="D2039"/>
      <c r="E2039"/>
      <c r="F2039"/>
    </row>
    <row r="2040" spans="1:6" x14ac:dyDescent="0.2">
      <c r="A2040" s="17" t="s">
        <v>1985</v>
      </c>
      <c r="B2040" s="215">
        <v>762.05</v>
      </c>
      <c r="C2040"/>
      <c r="D2040"/>
      <c r="E2040"/>
      <c r="F2040"/>
    </row>
    <row r="2041" spans="1:6" x14ac:dyDescent="0.2">
      <c r="A2041" s="17" t="s">
        <v>1986</v>
      </c>
      <c r="B2041" s="215">
        <v>702.19</v>
      </c>
      <c r="C2041"/>
      <c r="D2041"/>
      <c r="E2041"/>
      <c r="F2041"/>
    </row>
    <row r="2042" spans="1:6" x14ac:dyDescent="0.2">
      <c r="A2042" s="17" t="s">
        <v>1987</v>
      </c>
      <c r="B2042" s="215">
        <v>790.33</v>
      </c>
      <c r="C2042"/>
      <c r="D2042"/>
      <c r="E2042"/>
      <c r="F2042"/>
    </row>
    <row r="2043" spans="1:6" x14ac:dyDescent="0.2">
      <c r="A2043" s="17" t="s">
        <v>1988</v>
      </c>
      <c r="B2043" s="215">
        <v>728.23</v>
      </c>
      <c r="C2043"/>
      <c r="D2043"/>
      <c r="E2043"/>
      <c r="F2043"/>
    </row>
    <row r="2044" spans="1:6" x14ac:dyDescent="0.2">
      <c r="A2044" s="17" t="s">
        <v>1989</v>
      </c>
      <c r="B2044" s="215">
        <v>813.29</v>
      </c>
      <c r="C2044"/>
      <c r="D2044"/>
      <c r="E2044"/>
      <c r="F2044"/>
    </row>
    <row r="2045" spans="1:6" x14ac:dyDescent="0.2">
      <c r="A2045" s="17" t="s">
        <v>1990</v>
      </c>
      <c r="B2045" s="215">
        <v>749.4</v>
      </c>
      <c r="C2045"/>
      <c r="D2045"/>
      <c r="E2045"/>
      <c r="F2045"/>
    </row>
    <row r="2046" spans="1:6" x14ac:dyDescent="0.2">
      <c r="A2046" s="17" t="s">
        <v>1991</v>
      </c>
      <c r="B2046" s="215">
        <v>850.48</v>
      </c>
      <c r="C2046"/>
      <c r="D2046"/>
      <c r="E2046"/>
      <c r="F2046"/>
    </row>
    <row r="2047" spans="1:6" x14ac:dyDescent="0.2">
      <c r="A2047" s="17" t="s">
        <v>1992</v>
      </c>
      <c r="B2047" s="215">
        <v>783.64</v>
      </c>
      <c r="C2047"/>
      <c r="D2047"/>
      <c r="E2047"/>
      <c r="F2047"/>
    </row>
    <row r="2048" spans="1:6" x14ac:dyDescent="0.2">
      <c r="A2048" s="17" t="s">
        <v>1993</v>
      </c>
      <c r="B2048" s="215">
        <v>1674.76</v>
      </c>
      <c r="C2048"/>
      <c r="D2048"/>
      <c r="E2048"/>
      <c r="F2048"/>
    </row>
    <row r="2049" spans="1:6" x14ac:dyDescent="0.2">
      <c r="A2049" s="17" t="s">
        <v>1994</v>
      </c>
      <c r="B2049" s="215">
        <v>1548.5</v>
      </c>
      <c r="C2049"/>
      <c r="D2049"/>
      <c r="E2049"/>
      <c r="F2049"/>
    </row>
    <row r="2050" spans="1:6" x14ac:dyDescent="0.2">
      <c r="A2050" s="17" t="s">
        <v>1995</v>
      </c>
      <c r="B2050" s="215">
        <v>1759</v>
      </c>
      <c r="C2050"/>
      <c r="D2050"/>
      <c r="E2050"/>
      <c r="F2050"/>
    </row>
    <row r="2051" spans="1:6" x14ac:dyDescent="0.2">
      <c r="A2051" s="17" t="s">
        <v>1996</v>
      </c>
      <c r="B2051" s="215">
        <v>1628.92</v>
      </c>
      <c r="C2051"/>
      <c r="D2051"/>
      <c r="E2051"/>
      <c r="F2051"/>
    </row>
    <row r="2052" spans="1:6" x14ac:dyDescent="0.2">
      <c r="A2052" s="17" t="s">
        <v>1997</v>
      </c>
      <c r="B2052" s="215">
        <v>1828.9</v>
      </c>
      <c r="C2052"/>
      <c r="D2052"/>
      <c r="E2052"/>
      <c r="F2052"/>
    </row>
    <row r="2053" spans="1:6" x14ac:dyDescent="0.2">
      <c r="A2053" s="17" t="s">
        <v>1998</v>
      </c>
      <c r="B2053" s="215">
        <v>1693.76</v>
      </c>
      <c r="C2053"/>
      <c r="D2053"/>
      <c r="E2053"/>
      <c r="F2053"/>
    </row>
    <row r="2054" spans="1:6" x14ac:dyDescent="0.2">
      <c r="A2054" s="17" t="s">
        <v>1999</v>
      </c>
      <c r="B2054" s="215">
        <v>1882.16</v>
      </c>
      <c r="C2054"/>
      <c r="D2054"/>
      <c r="E2054"/>
      <c r="F2054"/>
    </row>
    <row r="2055" spans="1:6" x14ac:dyDescent="0.2">
      <c r="A2055" s="17" t="s">
        <v>2000</v>
      </c>
      <c r="B2055" s="215">
        <v>1743.27</v>
      </c>
      <c r="C2055"/>
      <c r="D2055"/>
      <c r="E2055"/>
      <c r="F2055"/>
    </row>
    <row r="2056" spans="1:6" x14ac:dyDescent="0.2">
      <c r="A2056" s="17" t="s">
        <v>2001</v>
      </c>
      <c r="B2056" s="215">
        <v>1968.68</v>
      </c>
      <c r="C2056"/>
      <c r="D2056"/>
      <c r="E2056"/>
      <c r="F2056"/>
    </row>
    <row r="2057" spans="1:6" x14ac:dyDescent="0.2">
      <c r="A2057" s="17" t="s">
        <v>2002</v>
      </c>
      <c r="B2057" s="215">
        <v>1823.45</v>
      </c>
      <c r="C2057"/>
      <c r="D2057"/>
      <c r="E2057"/>
      <c r="F2057"/>
    </row>
    <row r="2058" spans="1:6" x14ac:dyDescent="0.2">
      <c r="A2058" s="17" t="s">
        <v>2003</v>
      </c>
      <c r="B2058" s="215">
        <v>443.45</v>
      </c>
      <c r="C2058"/>
      <c r="D2058"/>
      <c r="E2058"/>
      <c r="F2058"/>
    </row>
    <row r="2059" spans="1:6" x14ac:dyDescent="0.2">
      <c r="A2059" s="17" t="s">
        <v>2004</v>
      </c>
      <c r="B2059" s="215">
        <v>408.61</v>
      </c>
      <c r="C2059"/>
      <c r="D2059"/>
      <c r="E2059"/>
      <c r="F2059"/>
    </row>
    <row r="2060" spans="1:6" x14ac:dyDescent="0.2">
      <c r="A2060" s="17" t="s">
        <v>2005</v>
      </c>
      <c r="B2060" s="215">
        <v>1223.1400000000001</v>
      </c>
      <c r="C2060"/>
      <c r="D2060"/>
      <c r="E2060"/>
      <c r="F2060"/>
    </row>
    <row r="2061" spans="1:6" x14ac:dyDescent="0.2">
      <c r="A2061" s="17" t="s">
        <v>2006</v>
      </c>
      <c r="B2061" s="215">
        <v>1134.76</v>
      </c>
      <c r="C2061"/>
      <c r="D2061"/>
      <c r="E2061"/>
      <c r="F2061"/>
    </row>
    <row r="2062" spans="1:6" x14ac:dyDescent="0.2">
      <c r="A2062" s="17" t="s">
        <v>2007</v>
      </c>
      <c r="B2062" s="215">
        <v>130.81</v>
      </c>
      <c r="C2062"/>
      <c r="D2062"/>
      <c r="E2062"/>
      <c r="F2062"/>
    </row>
    <row r="2063" spans="1:6" x14ac:dyDescent="0.2">
      <c r="A2063" s="17" t="s">
        <v>2008</v>
      </c>
      <c r="B2063" s="215">
        <v>120.55</v>
      </c>
      <c r="C2063"/>
      <c r="D2063"/>
      <c r="E2063"/>
      <c r="F2063"/>
    </row>
    <row r="2064" spans="1:6" x14ac:dyDescent="0.2">
      <c r="A2064" s="17" t="s">
        <v>2009</v>
      </c>
      <c r="B2064" s="215">
        <v>431.76</v>
      </c>
      <c r="C2064"/>
      <c r="D2064"/>
      <c r="E2064"/>
      <c r="F2064"/>
    </row>
    <row r="2065" spans="1:6" x14ac:dyDescent="0.2">
      <c r="A2065" s="17" t="s">
        <v>2010</v>
      </c>
      <c r="B2065" s="215">
        <v>399.88</v>
      </c>
      <c r="C2065"/>
      <c r="D2065"/>
      <c r="E2065"/>
      <c r="F2065"/>
    </row>
    <row r="2066" spans="1:6" x14ac:dyDescent="0.2">
      <c r="A2066" s="17" t="s">
        <v>2011</v>
      </c>
      <c r="B2066" s="215">
        <v>589.87</v>
      </c>
      <c r="C2066"/>
      <c r="D2066"/>
      <c r="E2066"/>
      <c r="F2066"/>
    </row>
    <row r="2067" spans="1:6" x14ac:dyDescent="0.2">
      <c r="A2067" s="17" t="s">
        <v>2012</v>
      </c>
      <c r="B2067" s="215">
        <v>549.01</v>
      </c>
      <c r="C2067"/>
      <c r="D2067"/>
      <c r="E2067"/>
      <c r="F2067"/>
    </row>
    <row r="2068" spans="1:6" x14ac:dyDescent="0.2">
      <c r="A2068" s="17" t="s">
        <v>2013</v>
      </c>
      <c r="B2068" s="215">
        <v>194.62</v>
      </c>
      <c r="C2068"/>
      <c r="D2068"/>
      <c r="E2068"/>
      <c r="F2068"/>
    </row>
    <row r="2069" spans="1:6" x14ac:dyDescent="0.2">
      <c r="A2069" s="17" t="s">
        <v>2014</v>
      </c>
      <c r="B2069" s="215">
        <v>177.05</v>
      </c>
      <c r="C2069"/>
      <c r="D2069"/>
      <c r="E2069"/>
      <c r="F2069"/>
    </row>
    <row r="2070" spans="1:6" x14ac:dyDescent="0.2">
      <c r="A2070" s="17" t="s">
        <v>2015</v>
      </c>
      <c r="B2070" s="215">
        <v>814.43</v>
      </c>
      <c r="C2070"/>
      <c r="D2070"/>
      <c r="E2070"/>
      <c r="F2070"/>
    </row>
    <row r="2071" spans="1:6" x14ac:dyDescent="0.2">
      <c r="A2071" s="17" t="s">
        <v>2016</v>
      </c>
      <c r="B2071" s="215">
        <v>759.75</v>
      </c>
      <c r="C2071"/>
      <c r="D2071"/>
      <c r="E2071"/>
      <c r="F2071"/>
    </row>
    <row r="2072" spans="1:6" x14ac:dyDescent="0.2">
      <c r="A2072" s="17" t="s">
        <v>2017</v>
      </c>
      <c r="B2072" s="215">
        <v>55.74</v>
      </c>
      <c r="C2072"/>
      <c r="D2072"/>
      <c r="E2072"/>
      <c r="F2072"/>
    </row>
    <row r="2073" spans="1:6" x14ac:dyDescent="0.2">
      <c r="A2073" s="17" t="s">
        <v>2018</v>
      </c>
      <c r="B2073" s="215">
        <v>48.3</v>
      </c>
      <c r="C2073"/>
      <c r="D2073"/>
      <c r="E2073"/>
      <c r="F2073"/>
    </row>
    <row r="2074" spans="1:6" x14ac:dyDescent="0.2">
      <c r="A2074" s="17" t="s">
        <v>2019</v>
      </c>
      <c r="B2074" s="215">
        <v>49.77</v>
      </c>
      <c r="C2074"/>
      <c r="D2074"/>
      <c r="E2074"/>
      <c r="F2074"/>
    </row>
    <row r="2075" spans="1:6" x14ac:dyDescent="0.2">
      <c r="A2075" s="17" t="s">
        <v>2020</v>
      </c>
      <c r="B2075" s="215">
        <v>43.13</v>
      </c>
      <c r="C2075"/>
      <c r="D2075"/>
      <c r="E2075"/>
      <c r="F2075"/>
    </row>
    <row r="2076" spans="1:6" x14ac:dyDescent="0.2">
      <c r="A2076" s="17" t="s">
        <v>2021</v>
      </c>
      <c r="B2076" s="215">
        <v>89.59</v>
      </c>
      <c r="C2076"/>
      <c r="D2076"/>
      <c r="E2076"/>
      <c r="F2076"/>
    </row>
    <row r="2077" spans="1:6" x14ac:dyDescent="0.2">
      <c r="A2077" s="17" t="s">
        <v>2022</v>
      </c>
      <c r="B2077" s="215">
        <v>77.63</v>
      </c>
      <c r="C2077"/>
      <c r="D2077"/>
      <c r="E2077"/>
      <c r="F2077"/>
    </row>
    <row r="2078" spans="1:6" x14ac:dyDescent="0.2">
      <c r="A2078" s="17" t="s">
        <v>2023</v>
      </c>
      <c r="B2078" s="215">
        <v>165.64</v>
      </c>
      <c r="C2078"/>
      <c r="D2078"/>
      <c r="E2078"/>
      <c r="F2078"/>
    </row>
    <row r="2079" spans="1:6" x14ac:dyDescent="0.2">
      <c r="A2079" s="17" t="s">
        <v>2024</v>
      </c>
      <c r="B2079" s="215">
        <v>146.49</v>
      </c>
      <c r="C2079"/>
      <c r="D2079"/>
      <c r="E2079"/>
      <c r="F2079"/>
    </row>
    <row r="2080" spans="1:6" x14ac:dyDescent="0.2">
      <c r="A2080" s="17" t="s">
        <v>2025</v>
      </c>
      <c r="B2080" s="215">
        <v>170.69</v>
      </c>
      <c r="C2080"/>
      <c r="D2080"/>
      <c r="E2080"/>
      <c r="F2080"/>
    </row>
    <row r="2081" spans="1:6" x14ac:dyDescent="0.2">
      <c r="A2081" s="17" t="s">
        <v>2026</v>
      </c>
      <c r="B2081" s="215">
        <v>150.97</v>
      </c>
      <c r="C2081"/>
      <c r="D2081"/>
      <c r="E2081"/>
      <c r="F2081"/>
    </row>
    <row r="2082" spans="1:6" x14ac:dyDescent="0.2">
      <c r="A2082" s="17" t="s">
        <v>2027</v>
      </c>
      <c r="B2082" s="215">
        <v>175.54</v>
      </c>
      <c r="C2082"/>
      <c r="D2082"/>
      <c r="E2082"/>
      <c r="F2082"/>
    </row>
    <row r="2083" spans="1:6" x14ac:dyDescent="0.2">
      <c r="A2083" s="17" t="s">
        <v>2028</v>
      </c>
      <c r="B2083" s="215">
        <v>155.25</v>
      </c>
      <c r="C2083"/>
      <c r="D2083"/>
      <c r="E2083"/>
      <c r="F2083"/>
    </row>
    <row r="2084" spans="1:6" x14ac:dyDescent="0.2">
      <c r="A2084" s="17" t="s">
        <v>2029</v>
      </c>
      <c r="B2084" s="215">
        <v>180.66</v>
      </c>
      <c r="C2084"/>
      <c r="D2084"/>
      <c r="E2084"/>
      <c r="F2084"/>
    </row>
    <row r="2085" spans="1:6" x14ac:dyDescent="0.2">
      <c r="A2085" s="17" t="s">
        <v>2030</v>
      </c>
      <c r="B2085" s="215">
        <v>159.79</v>
      </c>
      <c r="C2085"/>
      <c r="D2085"/>
      <c r="E2085"/>
      <c r="F2085"/>
    </row>
    <row r="2086" spans="1:6" x14ac:dyDescent="0.2">
      <c r="A2086" s="17" t="s">
        <v>2031</v>
      </c>
      <c r="B2086" s="215">
        <v>183.85</v>
      </c>
      <c r="C2086"/>
      <c r="D2086"/>
      <c r="E2086"/>
      <c r="F2086"/>
    </row>
    <row r="2087" spans="1:6" x14ac:dyDescent="0.2">
      <c r="A2087" s="17" t="s">
        <v>2032</v>
      </c>
      <c r="B2087" s="215">
        <v>162.6</v>
      </c>
      <c r="C2087"/>
      <c r="D2087"/>
      <c r="E2087"/>
      <c r="F2087"/>
    </row>
    <row r="2088" spans="1:6" x14ac:dyDescent="0.2">
      <c r="A2088" s="17" t="s">
        <v>2033</v>
      </c>
      <c r="B2088" s="215">
        <v>203.15</v>
      </c>
      <c r="C2088"/>
      <c r="D2088"/>
      <c r="E2088"/>
      <c r="F2088"/>
    </row>
    <row r="2089" spans="1:6" x14ac:dyDescent="0.2">
      <c r="A2089" s="17" t="s">
        <v>2034</v>
      </c>
      <c r="B2089" s="215">
        <v>179.61</v>
      </c>
      <c r="C2089"/>
      <c r="D2089"/>
      <c r="E2089"/>
      <c r="F2089"/>
    </row>
    <row r="2090" spans="1:6" x14ac:dyDescent="0.2">
      <c r="A2090" s="17" t="s">
        <v>2035</v>
      </c>
      <c r="B2090" s="215">
        <v>216.93</v>
      </c>
      <c r="C2090"/>
      <c r="D2090"/>
      <c r="E2090"/>
      <c r="F2090"/>
    </row>
    <row r="2091" spans="1:6" x14ac:dyDescent="0.2">
      <c r="A2091" s="17" t="s">
        <v>2036</v>
      </c>
      <c r="B2091" s="215">
        <v>191.9</v>
      </c>
      <c r="C2091"/>
      <c r="D2091"/>
      <c r="E2091"/>
      <c r="F2091"/>
    </row>
    <row r="2092" spans="1:6" x14ac:dyDescent="0.2">
      <c r="A2092" s="17" t="s">
        <v>2037</v>
      </c>
      <c r="B2092" s="215">
        <v>229.63</v>
      </c>
      <c r="C2092"/>
      <c r="D2092"/>
      <c r="E2092"/>
      <c r="F2092"/>
    </row>
    <row r="2093" spans="1:6" x14ac:dyDescent="0.2">
      <c r="A2093" s="17" t="s">
        <v>2038</v>
      </c>
      <c r="B2093" s="215">
        <v>203.16</v>
      </c>
      <c r="C2093"/>
      <c r="D2093"/>
      <c r="E2093"/>
      <c r="F2093"/>
    </row>
    <row r="2094" spans="1:6" x14ac:dyDescent="0.2">
      <c r="A2094" s="17" t="s">
        <v>2039</v>
      </c>
      <c r="B2094" s="215">
        <v>241.86</v>
      </c>
      <c r="C2094"/>
      <c r="D2094"/>
      <c r="E2094"/>
      <c r="F2094"/>
    </row>
    <row r="2095" spans="1:6" x14ac:dyDescent="0.2">
      <c r="A2095" s="17" t="s">
        <v>2040</v>
      </c>
      <c r="B2095" s="215">
        <v>213.96</v>
      </c>
      <c r="C2095"/>
      <c r="D2095"/>
      <c r="E2095"/>
      <c r="F2095"/>
    </row>
    <row r="2096" spans="1:6" x14ac:dyDescent="0.2">
      <c r="A2096" s="17" t="s">
        <v>2041</v>
      </c>
      <c r="B2096" s="215">
        <v>260.64999999999998</v>
      </c>
      <c r="C2096"/>
      <c r="D2096"/>
      <c r="E2096"/>
      <c r="F2096"/>
    </row>
    <row r="2097" spans="1:6" x14ac:dyDescent="0.2">
      <c r="A2097" s="17" t="s">
        <v>2042</v>
      </c>
      <c r="B2097" s="215">
        <v>230.58</v>
      </c>
      <c r="C2097"/>
      <c r="D2097"/>
      <c r="E2097"/>
      <c r="F2097"/>
    </row>
    <row r="2098" spans="1:6" x14ac:dyDescent="0.2">
      <c r="A2098" s="17" t="s">
        <v>2043</v>
      </c>
      <c r="B2098" s="215">
        <v>52.77</v>
      </c>
      <c r="C2098"/>
      <c r="D2098"/>
      <c r="E2098"/>
      <c r="F2098"/>
    </row>
    <row r="2099" spans="1:6" x14ac:dyDescent="0.2">
      <c r="A2099" s="17" t="s">
        <v>2044</v>
      </c>
      <c r="B2099" s="215">
        <v>46.08</v>
      </c>
      <c r="C2099"/>
      <c r="D2099"/>
      <c r="E2099"/>
      <c r="F2099"/>
    </row>
    <row r="2100" spans="1:6" x14ac:dyDescent="0.2">
      <c r="A2100" s="17" t="s">
        <v>2045</v>
      </c>
      <c r="B2100" s="215">
        <v>12.48</v>
      </c>
      <c r="C2100"/>
      <c r="D2100"/>
      <c r="E2100"/>
      <c r="F2100"/>
    </row>
    <row r="2101" spans="1:6" x14ac:dyDescent="0.2">
      <c r="A2101" s="17" t="s">
        <v>2046</v>
      </c>
      <c r="B2101" s="215">
        <v>12.14</v>
      </c>
      <c r="C2101"/>
      <c r="D2101"/>
      <c r="E2101"/>
      <c r="F2101"/>
    </row>
    <row r="2102" spans="1:6" x14ac:dyDescent="0.2">
      <c r="A2102" s="17" t="s">
        <v>2047</v>
      </c>
      <c r="B2102" s="215">
        <v>5.73</v>
      </c>
      <c r="C2102"/>
      <c r="D2102"/>
      <c r="E2102"/>
      <c r="F2102"/>
    </row>
    <row r="2103" spans="1:6" x14ac:dyDescent="0.2">
      <c r="A2103" s="17" t="s">
        <v>2048</v>
      </c>
      <c r="B2103" s="215">
        <v>5.6</v>
      </c>
      <c r="C2103"/>
      <c r="D2103"/>
      <c r="E2103"/>
      <c r="F2103"/>
    </row>
    <row r="2104" spans="1:6" x14ac:dyDescent="0.2">
      <c r="A2104" s="17" t="s">
        <v>2049</v>
      </c>
      <c r="B2104" s="215">
        <v>4.3099999999999996</v>
      </c>
      <c r="C2104"/>
      <c r="D2104"/>
      <c r="E2104"/>
      <c r="F2104"/>
    </row>
    <row r="2105" spans="1:6" x14ac:dyDescent="0.2">
      <c r="A2105" s="17" t="s">
        <v>2050</v>
      </c>
      <c r="B2105" s="215">
        <v>4.25</v>
      </c>
      <c r="C2105"/>
      <c r="D2105"/>
      <c r="E2105"/>
      <c r="F2105"/>
    </row>
    <row r="2106" spans="1:6" x14ac:dyDescent="0.2">
      <c r="A2106" s="17" t="s">
        <v>2051</v>
      </c>
      <c r="B2106" s="215">
        <v>9.2899999999999991</v>
      </c>
      <c r="C2106"/>
      <c r="D2106"/>
      <c r="E2106"/>
      <c r="F2106"/>
    </row>
    <row r="2107" spans="1:6" x14ac:dyDescent="0.2">
      <c r="A2107" s="17" t="s">
        <v>2052</v>
      </c>
      <c r="B2107" s="215">
        <v>8.8800000000000008</v>
      </c>
      <c r="C2107"/>
      <c r="D2107"/>
      <c r="E2107"/>
      <c r="F2107"/>
    </row>
    <row r="2108" spans="1:6" x14ac:dyDescent="0.2">
      <c r="A2108" s="17" t="s">
        <v>2053</v>
      </c>
      <c r="B2108" s="215">
        <v>8.48</v>
      </c>
      <c r="C2108"/>
      <c r="D2108"/>
      <c r="E2108"/>
      <c r="F2108"/>
    </row>
    <row r="2109" spans="1:6" x14ac:dyDescent="0.2">
      <c r="A2109" s="17" t="s">
        <v>2054</v>
      </c>
      <c r="B2109" s="215">
        <v>8.08</v>
      </c>
      <c r="C2109"/>
      <c r="D2109"/>
      <c r="E2109"/>
      <c r="F2109"/>
    </row>
    <row r="2110" spans="1:6" x14ac:dyDescent="0.2">
      <c r="A2110" s="17" t="s">
        <v>2055</v>
      </c>
      <c r="B2110" s="215">
        <v>20.27</v>
      </c>
      <c r="C2110"/>
      <c r="D2110"/>
      <c r="E2110"/>
      <c r="F2110"/>
    </row>
    <row r="2111" spans="1:6" x14ac:dyDescent="0.2">
      <c r="A2111" s="17" t="s">
        <v>2056</v>
      </c>
      <c r="B2111" s="215">
        <v>19.940000000000001</v>
      </c>
      <c r="C2111"/>
      <c r="D2111"/>
      <c r="E2111"/>
      <c r="F2111"/>
    </row>
    <row r="2112" spans="1:6" x14ac:dyDescent="0.2">
      <c r="A2112" s="17" t="s">
        <v>2057</v>
      </c>
      <c r="B2112" s="215">
        <v>22.77</v>
      </c>
      <c r="C2112"/>
      <c r="D2112"/>
      <c r="E2112"/>
      <c r="F2112"/>
    </row>
    <row r="2113" spans="1:6" x14ac:dyDescent="0.2">
      <c r="A2113" s="17" t="s">
        <v>2058</v>
      </c>
      <c r="B2113" s="215">
        <v>22.4</v>
      </c>
      <c r="C2113"/>
      <c r="D2113"/>
      <c r="E2113"/>
      <c r="F2113"/>
    </row>
    <row r="2114" spans="1:6" x14ac:dyDescent="0.2">
      <c r="A2114" s="17" t="s">
        <v>2059</v>
      </c>
      <c r="B2114" s="215">
        <v>24.43</v>
      </c>
      <c r="C2114"/>
      <c r="D2114"/>
      <c r="E2114"/>
      <c r="F2114"/>
    </row>
    <row r="2115" spans="1:6" x14ac:dyDescent="0.2">
      <c r="A2115" s="17" t="s">
        <v>2060</v>
      </c>
      <c r="B2115" s="215">
        <v>24.03</v>
      </c>
      <c r="C2115"/>
      <c r="D2115"/>
      <c r="E2115"/>
      <c r="F2115"/>
    </row>
    <row r="2116" spans="1:6" x14ac:dyDescent="0.2">
      <c r="A2116" s="17" t="s">
        <v>2061</v>
      </c>
      <c r="B2116" s="215">
        <v>27.75</v>
      </c>
      <c r="C2116"/>
      <c r="D2116"/>
      <c r="E2116"/>
      <c r="F2116"/>
    </row>
    <row r="2117" spans="1:6" x14ac:dyDescent="0.2">
      <c r="A2117" s="17" t="s">
        <v>2062</v>
      </c>
      <c r="B2117" s="215">
        <v>27.31</v>
      </c>
      <c r="C2117"/>
      <c r="D2117"/>
      <c r="E2117"/>
      <c r="F2117"/>
    </row>
    <row r="2118" spans="1:6" x14ac:dyDescent="0.2">
      <c r="A2118" s="17" t="s">
        <v>2063</v>
      </c>
      <c r="B2118" s="215">
        <v>31.35</v>
      </c>
      <c r="C2118"/>
      <c r="D2118"/>
      <c r="E2118"/>
      <c r="F2118"/>
    </row>
    <row r="2119" spans="1:6" x14ac:dyDescent="0.2">
      <c r="A2119" s="17" t="s">
        <v>2064</v>
      </c>
      <c r="B2119" s="215">
        <v>30.86</v>
      </c>
      <c r="C2119"/>
      <c r="D2119"/>
      <c r="E2119"/>
      <c r="F2119"/>
    </row>
    <row r="2120" spans="1:6" x14ac:dyDescent="0.2">
      <c r="A2120" s="17" t="s">
        <v>2065</v>
      </c>
      <c r="B2120" s="215">
        <v>42.42</v>
      </c>
      <c r="C2120"/>
      <c r="D2120"/>
      <c r="E2120"/>
      <c r="F2120"/>
    </row>
    <row r="2121" spans="1:6" x14ac:dyDescent="0.2">
      <c r="A2121" s="17" t="s">
        <v>2066</v>
      </c>
      <c r="B2121" s="215">
        <v>41.79</v>
      </c>
      <c r="C2121"/>
      <c r="D2121"/>
      <c r="E2121"/>
      <c r="F2121"/>
    </row>
    <row r="2122" spans="1:6" x14ac:dyDescent="0.2">
      <c r="A2122" s="17" t="s">
        <v>2067</v>
      </c>
      <c r="B2122" s="215">
        <v>56.26</v>
      </c>
      <c r="C2122"/>
      <c r="D2122"/>
      <c r="E2122"/>
      <c r="F2122"/>
    </row>
    <row r="2123" spans="1:6" x14ac:dyDescent="0.2">
      <c r="A2123" s="17" t="s">
        <v>2068</v>
      </c>
      <c r="B2123" s="215">
        <v>55.45</v>
      </c>
      <c r="C2123"/>
      <c r="D2123"/>
      <c r="E2123"/>
      <c r="F2123"/>
    </row>
    <row r="2124" spans="1:6" x14ac:dyDescent="0.2">
      <c r="A2124" s="17" t="s">
        <v>2069</v>
      </c>
      <c r="B2124" s="215">
        <v>70.099999999999994</v>
      </c>
      <c r="C2124"/>
      <c r="D2124"/>
      <c r="E2124"/>
      <c r="F2124"/>
    </row>
    <row r="2125" spans="1:6" x14ac:dyDescent="0.2">
      <c r="A2125" s="17" t="s">
        <v>2070</v>
      </c>
      <c r="B2125" s="215">
        <v>69.12</v>
      </c>
      <c r="C2125"/>
      <c r="D2125"/>
      <c r="E2125"/>
      <c r="F2125"/>
    </row>
    <row r="2126" spans="1:6" x14ac:dyDescent="0.2">
      <c r="A2126" s="17" t="s">
        <v>2071</v>
      </c>
      <c r="B2126" s="215">
        <v>83.94</v>
      </c>
      <c r="C2126"/>
      <c r="D2126"/>
      <c r="E2126"/>
      <c r="F2126"/>
    </row>
    <row r="2127" spans="1:6" x14ac:dyDescent="0.2">
      <c r="A2127" s="17" t="s">
        <v>2072</v>
      </c>
      <c r="B2127" s="215">
        <v>82.78</v>
      </c>
      <c r="C2127"/>
      <c r="D2127"/>
      <c r="E2127"/>
      <c r="F2127"/>
    </row>
    <row r="2128" spans="1:6" x14ac:dyDescent="0.2">
      <c r="A2128" s="17" t="s">
        <v>2073</v>
      </c>
      <c r="B2128" s="215">
        <v>97.78</v>
      </c>
      <c r="C2128"/>
      <c r="D2128"/>
      <c r="E2128"/>
      <c r="F2128"/>
    </row>
    <row r="2129" spans="1:6" x14ac:dyDescent="0.2">
      <c r="A2129" s="17" t="s">
        <v>2074</v>
      </c>
      <c r="B2129" s="215">
        <v>96.44</v>
      </c>
      <c r="C2129"/>
      <c r="D2129"/>
      <c r="E2129"/>
      <c r="F2129"/>
    </row>
    <row r="2130" spans="1:6" x14ac:dyDescent="0.2">
      <c r="A2130" s="17" t="s">
        <v>2075</v>
      </c>
      <c r="B2130" s="215">
        <v>37.409999999999997</v>
      </c>
      <c r="C2130"/>
      <c r="D2130"/>
      <c r="E2130"/>
      <c r="F2130"/>
    </row>
    <row r="2131" spans="1:6" x14ac:dyDescent="0.2">
      <c r="A2131" s="17" t="s">
        <v>2076</v>
      </c>
      <c r="B2131" s="215">
        <v>35.340000000000003</v>
      </c>
      <c r="C2131"/>
      <c r="D2131"/>
      <c r="E2131"/>
      <c r="F2131"/>
    </row>
    <row r="2132" spans="1:6" x14ac:dyDescent="0.2">
      <c r="A2132" s="17" t="s">
        <v>2077</v>
      </c>
      <c r="B2132" s="215">
        <v>47.8</v>
      </c>
      <c r="C2132"/>
      <c r="D2132"/>
      <c r="E2132"/>
      <c r="F2132"/>
    </row>
    <row r="2133" spans="1:6" x14ac:dyDescent="0.2">
      <c r="A2133" s="17" t="s">
        <v>2078</v>
      </c>
      <c r="B2133" s="215">
        <v>45.11</v>
      </c>
      <c r="C2133"/>
      <c r="D2133"/>
      <c r="E2133"/>
      <c r="F2133"/>
    </row>
    <row r="2134" spans="1:6" x14ac:dyDescent="0.2">
      <c r="A2134" s="17" t="s">
        <v>2079</v>
      </c>
      <c r="B2134" s="215">
        <v>27.57</v>
      </c>
      <c r="C2134"/>
      <c r="D2134"/>
      <c r="E2134"/>
      <c r="F2134"/>
    </row>
    <row r="2135" spans="1:6" x14ac:dyDescent="0.2">
      <c r="A2135" s="17" t="s">
        <v>2080</v>
      </c>
      <c r="B2135" s="215">
        <v>26.9</v>
      </c>
      <c r="C2135"/>
      <c r="D2135"/>
      <c r="E2135"/>
      <c r="F2135"/>
    </row>
    <row r="2136" spans="1:6" x14ac:dyDescent="0.2">
      <c r="A2136" s="17" t="s">
        <v>2081</v>
      </c>
      <c r="B2136" s="215">
        <v>33.71</v>
      </c>
      <c r="C2136"/>
      <c r="D2136"/>
      <c r="E2136"/>
      <c r="F2136"/>
    </row>
    <row r="2137" spans="1:6" x14ac:dyDescent="0.2">
      <c r="A2137" s="17" t="s">
        <v>2082</v>
      </c>
      <c r="B2137" s="215">
        <v>32.69</v>
      </c>
      <c r="C2137"/>
      <c r="D2137"/>
      <c r="E2137"/>
      <c r="F2137"/>
    </row>
    <row r="2138" spans="1:6" x14ac:dyDescent="0.2">
      <c r="A2138" s="17" t="s">
        <v>2083</v>
      </c>
      <c r="B2138" s="215">
        <v>26.28</v>
      </c>
      <c r="C2138"/>
      <c r="D2138"/>
      <c r="E2138"/>
      <c r="F2138"/>
    </row>
    <row r="2139" spans="1:6" x14ac:dyDescent="0.2">
      <c r="A2139" s="17" t="s">
        <v>2084</v>
      </c>
      <c r="B2139" s="215">
        <v>22.89</v>
      </c>
      <c r="C2139"/>
      <c r="D2139"/>
      <c r="E2139"/>
      <c r="F2139"/>
    </row>
    <row r="2140" spans="1:6" x14ac:dyDescent="0.2">
      <c r="A2140" s="17" t="s">
        <v>2085</v>
      </c>
      <c r="B2140" s="215">
        <v>3.95</v>
      </c>
      <c r="C2140"/>
      <c r="D2140"/>
      <c r="E2140"/>
      <c r="F2140"/>
    </row>
    <row r="2141" spans="1:6" x14ac:dyDescent="0.2">
      <c r="A2141" s="17" t="s">
        <v>2086</v>
      </c>
      <c r="B2141" s="215">
        <v>3.91</v>
      </c>
      <c r="C2141"/>
      <c r="D2141"/>
      <c r="E2141"/>
      <c r="F2141"/>
    </row>
    <row r="2142" spans="1:6" x14ac:dyDescent="0.2">
      <c r="A2142" s="17" t="s">
        <v>2087</v>
      </c>
      <c r="B2142" s="215">
        <v>41.81</v>
      </c>
      <c r="C2142"/>
      <c r="D2142"/>
      <c r="E2142"/>
      <c r="F2142"/>
    </row>
    <row r="2143" spans="1:6" x14ac:dyDescent="0.2">
      <c r="A2143" s="17" t="s">
        <v>2088</v>
      </c>
      <c r="B2143" s="215">
        <v>36.229999999999997</v>
      </c>
      <c r="C2143"/>
      <c r="D2143"/>
      <c r="E2143"/>
      <c r="F2143"/>
    </row>
    <row r="2144" spans="1:6" x14ac:dyDescent="0.2">
      <c r="A2144" s="17" t="s">
        <v>2089</v>
      </c>
      <c r="B2144" s="215">
        <v>49.77</v>
      </c>
      <c r="C2144"/>
      <c r="D2144"/>
      <c r="E2144"/>
      <c r="F2144"/>
    </row>
    <row r="2145" spans="1:6" x14ac:dyDescent="0.2">
      <c r="A2145" s="17" t="s">
        <v>2090</v>
      </c>
      <c r="B2145" s="215">
        <v>43.13</v>
      </c>
      <c r="C2145"/>
      <c r="D2145"/>
      <c r="E2145"/>
      <c r="F2145"/>
    </row>
    <row r="2146" spans="1:6" x14ac:dyDescent="0.2">
      <c r="A2146" s="17" t="s">
        <v>2091</v>
      </c>
      <c r="B2146" s="215">
        <v>59.72</v>
      </c>
      <c r="C2146"/>
      <c r="D2146"/>
      <c r="E2146"/>
      <c r="F2146"/>
    </row>
    <row r="2147" spans="1:6" x14ac:dyDescent="0.2">
      <c r="A2147" s="17" t="s">
        <v>2092</v>
      </c>
      <c r="B2147" s="215">
        <v>51.75</v>
      </c>
      <c r="C2147"/>
      <c r="D2147"/>
      <c r="E2147"/>
      <c r="F2147"/>
    </row>
    <row r="2148" spans="1:6" x14ac:dyDescent="0.2">
      <c r="A2148" s="17" t="s">
        <v>2093</v>
      </c>
      <c r="B2148" s="215">
        <v>50.17</v>
      </c>
      <c r="C2148"/>
      <c r="D2148"/>
      <c r="E2148"/>
      <c r="F2148"/>
    </row>
    <row r="2149" spans="1:6" x14ac:dyDescent="0.2">
      <c r="A2149" s="17" t="s">
        <v>2094</v>
      </c>
      <c r="B2149" s="215">
        <v>43.47</v>
      </c>
      <c r="C2149"/>
      <c r="D2149"/>
      <c r="E2149"/>
      <c r="F2149"/>
    </row>
    <row r="2150" spans="1:6" x14ac:dyDescent="0.2">
      <c r="A2150" s="17" t="s">
        <v>2095</v>
      </c>
      <c r="B2150" s="215">
        <v>15.03</v>
      </c>
      <c r="C2150"/>
      <c r="D2150"/>
      <c r="E2150"/>
      <c r="F2150"/>
    </row>
    <row r="2151" spans="1:6" x14ac:dyDescent="0.2">
      <c r="A2151" s="17" t="s">
        <v>2096</v>
      </c>
      <c r="B2151" s="215">
        <v>13.39</v>
      </c>
      <c r="C2151"/>
      <c r="D2151"/>
      <c r="E2151"/>
      <c r="F2151"/>
    </row>
    <row r="2152" spans="1:6" x14ac:dyDescent="0.2">
      <c r="A2152" s="17" t="s">
        <v>2097</v>
      </c>
      <c r="B2152" s="215">
        <v>15.21</v>
      </c>
      <c r="C2152"/>
      <c r="D2152"/>
      <c r="E2152"/>
      <c r="F2152"/>
    </row>
    <row r="2153" spans="1:6" x14ac:dyDescent="0.2">
      <c r="A2153" s="17" t="s">
        <v>2098</v>
      </c>
      <c r="B2153" s="215">
        <v>14.82</v>
      </c>
      <c r="C2153"/>
      <c r="D2153"/>
      <c r="E2153"/>
      <c r="F2153"/>
    </row>
    <row r="2154" spans="1:6" x14ac:dyDescent="0.2">
      <c r="A2154" s="17" t="s">
        <v>2099</v>
      </c>
      <c r="B2154" s="215">
        <v>204.32</v>
      </c>
      <c r="C2154"/>
      <c r="D2154"/>
      <c r="E2154"/>
      <c r="F2154"/>
    </row>
    <row r="2155" spans="1:6" x14ac:dyDescent="0.2">
      <c r="A2155" s="17" t="s">
        <v>2100</v>
      </c>
      <c r="B2155" s="215">
        <v>197.68</v>
      </c>
      <c r="C2155"/>
      <c r="D2155"/>
      <c r="E2155"/>
      <c r="F2155"/>
    </row>
    <row r="2156" spans="1:6" x14ac:dyDescent="0.2">
      <c r="A2156" s="17" t="s">
        <v>2101</v>
      </c>
      <c r="B2156" s="215">
        <v>216.67</v>
      </c>
      <c r="C2156"/>
      <c r="D2156"/>
      <c r="E2156"/>
      <c r="F2156"/>
    </row>
    <row r="2157" spans="1:6" x14ac:dyDescent="0.2">
      <c r="A2157" s="17" t="s">
        <v>2102</v>
      </c>
      <c r="B2157" s="215">
        <v>208.38</v>
      </c>
      <c r="C2157"/>
      <c r="D2157"/>
      <c r="E2157"/>
      <c r="F2157"/>
    </row>
    <row r="2158" spans="1:6" x14ac:dyDescent="0.2">
      <c r="A2158" s="17" t="s">
        <v>2103</v>
      </c>
      <c r="B2158" s="215">
        <v>201.45</v>
      </c>
      <c r="C2158"/>
      <c r="D2158"/>
      <c r="E2158"/>
      <c r="F2158"/>
    </row>
    <row r="2159" spans="1:6" x14ac:dyDescent="0.2">
      <c r="A2159" s="17" t="s">
        <v>2104</v>
      </c>
      <c r="B2159" s="215">
        <v>194.81</v>
      </c>
      <c r="C2159"/>
      <c r="D2159"/>
      <c r="E2159"/>
      <c r="F2159"/>
    </row>
    <row r="2160" spans="1:6" x14ac:dyDescent="0.2">
      <c r="A2160" s="17" t="s">
        <v>2105</v>
      </c>
      <c r="B2160" s="215">
        <v>209.41</v>
      </c>
      <c r="C2160"/>
      <c r="D2160"/>
      <c r="E2160"/>
      <c r="F2160"/>
    </row>
    <row r="2161" spans="1:6" x14ac:dyDescent="0.2">
      <c r="A2161" s="17" t="s">
        <v>2106</v>
      </c>
      <c r="B2161" s="215">
        <v>201.71</v>
      </c>
      <c r="C2161"/>
      <c r="D2161"/>
      <c r="E2161"/>
      <c r="F2161"/>
    </row>
    <row r="2162" spans="1:6" x14ac:dyDescent="0.2">
      <c r="A2162" s="17" t="s">
        <v>2107</v>
      </c>
      <c r="B2162" s="215">
        <v>208.18</v>
      </c>
      <c r="C2162"/>
      <c r="D2162"/>
      <c r="E2162"/>
      <c r="F2162"/>
    </row>
    <row r="2163" spans="1:6" x14ac:dyDescent="0.2">
      <c r="A2163" s="17" t="s">
        <v>2108</v>
      </c>
      <c r="B2163" s="215">
        <v>201.54</v>
      </c>
      <c r="C2163"/>
      <c r="D2163"/>
      <c r="E2163"/>
      <c r="F2163"/>
    </row>
    <row r="2164" spans="1:6" x14ac:dyDescent="0.2">
      <c r="A2164" s="17" t="s">
        <v>2109</v>
      </c>
      <c r="B2164" s="215">
        <v>216.15</v>
      </c>
      <c r="C2164"/>
      <c r="D2164"/>
      <c r="E2164"/>
      <c r="F2164"/>
    </row>
    <row r="2165" spans="1:6" x14ac:dyDescent="0.2">
      <c r="A2165" s="17" t="s">
        <v>2110</v>
      </c>
      <c r="B2165" s="215">
        <v>208.44</v>
      </c>
      <c r="C2165"/>
      <c r="D2165"/>
      <c r="E2165"/>
      <c r="F2165"/>
    </row>
    <row r="2166" spans="1:6" x14ac:dyDescent="0.2">
      <c r="A2166" s="17" t="s">
        <v>2111</v>
      </c>
      <c r="B2166" s="215">
        <v>27.3</v>
      </c>
      <c r="C2166"/>
      <c r="D2166"/>
      <c r="E2166"/>
      <c r="F2166"/>
    </row>
    <row r="2167" spans="1:6" x14ac:dyDescent="0.2">
      <c r="A2167" s="17" t="s">
        <v>2112</v>
      </c>
      <c r="B2167" s="215">
        <v>26.38</v>
      </c>
      <c r="C2167"/>
      <c r="D2167"/>
      <c r="E2167"/>
      <c r="F2167"/>
    </row>
    <row r="2168" spans="1:6" x14ac:dyDescent="0.2">
      <c r="A2168" s="17" t="s">
        <v>2113</v>
      </c>
      <c r="B2168" s="215">
        <v>33.22</v>
      </c>
      <c r="C2168"/>
      <c r="D2168"/>
      <c r="E2168"/>
      <c r="F2168"/>
    </row>
    <row r="2169" spans="1:6" x14ac:dyDescent="0.2">
      <c r="A2169" s="17" t="s">
        <v>2114</v>
      </c>
      <c r="B2169" s="215">
        <v>32.1</v>
      </c>
      <c r="C2169"/>
      <c r="D2169"/>
      <c r="E2169"/>
      <c r="F2169"/>
    </row>
    <row r="2170" spans="1:6" x14ac:dyDescent="0.2">
      <c r="A2170" s="17" t="s">
        <v>2115</v>
      </c>
      <c r="B2170" s="215">
        <v>10.79</v>
      </c>
      <c r="C2170"/>
      <c r="D2170"/>
      <c r="E2170"/>
      <c r="F2170"/>
    </row>
    <row r="2171" spans="1:6" x14ac:dyDescent="0.2">
      <c r="A2171" s="17" t="s">
        <v>2116</v>
      </c>
      <c r="B2171" s="215">
        <v>10.42</v>
      </c>
      <c r="C2171"/>
      <c r="D2171"/>
      <c r="E2171"/>
      <c r="F2171"/>
    </row>
    <row r="2172" spans="1:6" x14ac:dyDescent="0.2">
      <c r="A2172" s="17" t="s">
        <v>2117</v>
      </c>
      <c r="B2172" s="215">
        <v>13.07</v>
      </c>
      <c r="C2172"/>
      <c r="D2172"/>
      <c r="E2172"/>
      <c r="F2172"/>
    </row>
    <row r="2173" spans="1:6" x14ac:dyDescent="0.2">
      <c r="A2173" s="17" t="s">
        <v>2118</v>
      </c>
      <c r="B2173" s="215">
        <v>12.63</v>
      </c>
      <c r="C2173"/>
      <c r="D2173"/>
      <c r="E2173"/>
      <c r="F2173"/>
    </row>
    <row r="2174" spans="1:6" x14ac:dyDescent="0.2">
      <c r="A2174" s="17" t="s">
        <v>2119</v>
      </c>
      <c r="B2174" s="215">
        <v>33.479999999999997</v>
      </c>
      <c r="C2174"/>
      <c r="D2174"/>
      <c r="E2174"/>
      <c r="F2174"/>
    </row>
    <row r="2175" spans="1:6" x14ac:dyDescent="0.2">
      <c r="A2175" s="17" t="s">
        <v>2120</v>
      </c>
      <c r="B2175" s="215">
        <v>32.36</v>
      </c>
      <c r="C2175"/>
      <c r="D2175"/>
      <c r="E2175"/>
      <c r="F2175"/>
    </row>
    <row r="2176" spans="1:6" x14ac:dyDescent="0.2">
      <c r="A2176" s="17" t="s">
        <v>2121</v>
      </c>
      <c r="B2176" s="215">
        <v>42.91</v>
      </c>
      <c r="C2176"/>
      <c r="D2176"/>
      <c r="E2176"/>
      <c r="F2176"/>
    </row>
    <row r="2177" spans="1:6" x14ac:dyDescent="0.2">
      <c r="A2177" s="17" t="s">
        <v>2122</v>
      </c>
      <c r="B2177" s="215">
        <v>41.46</v>
      </c>
      <c r="C2177"/>
      <c r="D2177"/>
      <c r="E2177"/>
      <c r="F2177"/>
    </row>
    <row r="2178" spans="1:6" x14ac:dyDescent="0.2">
      <c r="A2178" s="17" t="s">
        <v>2123</v>
      </c>
      <c r="B2178" s="215">
        <v>12.57</v>
      </c>
      <c r="C2178"/>
      <c r="D2178"/>
      <c r="E2178"/>
      <c r="F2178"/>
    </row>
    <row r="2179" spans="1:6" x14ac:dyDescent="0.2">
      <c r="A2179" s="17" t="s">
        <v>2124</v>
      </c>
      <c r="B2179" s="215">
        <v>12.15</v>
      </c>
      <c r="C2179"/>
      <c r="D2179"/>
      <c r="E2179"/>
      <c r="F2179"/>
    </row>
    <row r="2180" spans="1:6" x14ac:dyDescent="0.2">
      <c r="A2180" s="17" t="s">
        <v>2125</v>
      </c>
      <c r="B2180" s="215">
        <v>16.03</v>
      </c>
      <c r="C2180"/>
      <c r="D2180"/>
      <c r="E2180"/>
      <c r="F2180"/>
    </row>
    <row r="2181" spans="1:6" x14ac:dyDescent="0.2">
      <c r="A2181" s="17" t="s">
        <v>2126</v>
      </c>
      <c r="B2181" s="215">
        <v>15.49</v>
      </c>
      <c r="C2181"/>
      <c r="D2181"/>
      <c r="E2181"/>
      <c r="F2181"/>
    </row>
    <row r="2182" spans="1:6" x14ac:dyDescent="0.2">
      <c r="A2182" s="17" t="s">
        <v>2127</v>
      </c>
      <c r="B2182" s="215">
        <v>20.14</v>
      </c>
      <c r="C2182"/>
      <c r="D2182"/>
      <c r="E2182"/>
      <c r="F2182"/>
    </row>
    <row r="2183" spans="1:6" x14ac:dyDescent="0.2">
      <c r="A2183" s="17" t="s">
        <v>2128</v>
      </c>
      <c r="B2183" s="215">
        <v>19.670000000000002</v>
      </c>
      <c r="C2183"/>
      <c r="D2183"/>
      <c r="E2183"/>
      <c r="F2183"/>
    </row>
    <row r="2184" spans="1:6" x14ac:dyDescent="0.2">
      <c r="A2184" s="17" t="s">
        <v>2129</v>
      </c>
      <c r="B2184" s="215">
        <v>23.12</v>
      </c>
      <c r="C2184"/>
      <c r="D2184"/>
      <c r="E2184"/>
      <c r="F2184"/>
    </row>
    <row r="2185" spans="1:6" x14ac:dyDescent="0.2">
      <c r="A2185" s="17" t="s">
        <v>2130</v>
      </c>
      <c r="B2185" s="215">
        <v>22.6</v>
      </c>
      <c r="C2185"/>
      <c r="D2185"/>
      <c r="E2185"/>
      <c r="F2185"/>
    </row>
    <row r="2186" spans="1:6" x14ac:dyDescent="0.2">
      <c r="A2186" s="17" t="s">
        <v>2131</v>
      </c>
      <c r="B2186" s="215">
        <v>26.38</v>
      </c>
      <c r="C2186"/>
      <c r="D2186"/>
      <c r="E2186"/>
      <c r="F2186"/>
    </row>
    <row r="2187" spans="1:6" x14ac:dyDescent="0.2">
      <c r="A2187" s="17" t="s">
        <v>2132</v>
      </c>
      <c r="B2187" s="215">
        <v>25.72</v>
      </c>
      <c r="C2187"/>
      <c r="D2187"/>
      <c r="E2187"/>
      <c r="F2187"/>
    </row>
    <row r="2188" spans="1:6" x14ac:dyDescent="0.2">
      <c r="A2188" s="17" t="s">
        <v>2133</v>
      </c>
      <c r="B2188" s="215">
        <v>32.92</v>
      </c>
      <c r="C2188"/>
      <c r="D2188"/>
      <c r="E2188"/>
      <c r="F2188"/>
    </row>
    <row r="2189" spans="1:6" x14ac:dyDescent="0.2">
      <c r="A2189" s="17" t="s">
        <v>2134</v>
      </c>
      <c r="B2189" s="215">
        <v>32.11</v>
      </c>
      <c r="C2189"/>
      <c r="D2189"/>
      <c r="E2189"/>
      <c r="F2189"/>
    </row>
    <row r="2190" spans="1:6" x14ac:dyDescent="0.2">
      <c r="A2190" s="17" t="s">
        <v>2135</v>
      </c>
      <c r="B2190" s="215">
        <v>7.82</v>
      </c>
      <c r="C2190"/>
      <c r="D2190"/>
      <c r="E2190"/>
      <c r="F2190"/>
    </row>
    <row r="2191" spans="1:6" x14ac:dyDescent="0.2">
      <c r="A2191" s="17" t="s">
        <v>2136</v>
      </c>
      <c r="B2191" s="215">
        <v>7.64</v>
      </c>
      <c r="C2191"/>
      <c r="D2191"/>
      <c r="E2191"/>
      <c r="F2191"/>
    </row>
    <row r="2192" spans="1:6" x14ac:dyDescent="0.2">
      <c r="A2192" s="17" t="s">
        <v>2137</v>
      </c>
      <c r="B2192" s="215">
        <v>8.86</v>
      </c>
      <c r="C2192"/>
      <c r="D2192"/>
      <c r="E2192"/>
      <c r="F2192"/>
    </row>
    <row r="2193" spans="1:6" x14ac:dyDescent="0.2">
      <c r="A2193" s="17" t="s">
        <v>2138</v>
      </c>
      <c r="B2193" s="215">
        <v>8.65</v>
      </c>
      <c r="C2193"/>
      <c r="D2193"/>
      <c r="E2193"/>
      <c r="F2193"/>
    </row>
    <row r="2194" spans="1:6" x14ac:dyDescent="0.2">
      <c r="A2194" s="17" t="s">
        <v>2139</v>
      </c>
      <c r="B2194" s="215">
        <v>11.12</v>
      </c>
      <c r="C2194"/>
      <c r="D2194"/>
      <c r="E2194"/>
      <c r="F2194"/>
    </row>
    <row r="2195" spans="1:6" x14ac:dyDescent="0.2">
      <c r="A2195" s="17" t="s">
        <v>2140</v>
      </c>
      <c r="B2195" s="215">
        <v>10.86</v>
      </c>
      <c r="C2195"/>
      <c r="D2195"/>
      <c r="E2195"/>
      <c r="F2195"/>
    </row>
    <row r="2196" spans="1:6" x14ac:dyDescent="0.2">
      <c r="A2196" s="17" t="s">
        <v>2141</v>
      </c>
      <c r="B2196" s="215">
        <v>13.59</v>
      </c>
      <c r="C2196"/>
      <c r="D2196"/>
      <c r="E2196"/>
      <c r="F2196"/>
    </row>
    <row r="2197" spans="1:6" x14ac:dyDescent="0.2">
      <c r="A2197" s="17" t="s">
        <v>2142</v>
      </c>
      <c r="B2197" s="215">
        <v>13.28</v>
      </c>
      <c r="C2197"/>
      <c r="D2197"/>
      <c r="E2197"/>
      <c r="F2197"/>
    </row>
    <row r="2198" spans="1:6" x14ac:dyDescent="0.2">
      <c r="A2198" s="17" t="s">
        <v>2143</v>
      </c>
      <c r="B2198" s="215">
        <v>25.27</v>
      </c>
      <c r="C2198"/>
      <c r="D2198"/>
      <c r="E2198"/>
      <c r="F2198"/>
    </row>
    <row r="2199" spans="1:6" x14ac:dyDescent="0.2">
      <c r="A2199" s="17" t="s">
        <v>2144</v>
      </c>
      <c r="B2199" s="215">
        <v>24.53</v>
      </c>
      <c r="C2199"/>
      <c r="D2199"/>
      <c r="E2199"/>
      <c r="F2199"/>
    </row>
    <row r="2200" spans="1:6" x14ac:dyDescent="0.2">
      <c r="A2200" s="17" t="s">
        <v>2145</v>
      </c>
      <c r="B2200" s="215">
        <v>29.05</v>
      </c>
      <c r="C2200"/>
      <c r="D2200"/>
      <c r="E2200"/>
      <c r="F2200"/>
    </row>
    <row r="2201" spans="1:6" x14ac:dyDescent="0.2">
      <c r="A2201" s="17" t="s">
        <v>2146</v>
      </c>
      <c r="B2201" s="215">
        <v>28.18</v>
      </c>
      <c r="C2201"/>
      <c r="D2201"/>
      <c r="E2201"/>
      <c r="F2201"/>
    </row>
    <row r="2202" spans="1:6" x14ac:dyDescent="0.2">
      <c r="A2202" s="17" t="s">
        <v>2147</v>
      </c>
      <c r="B2202" s="215">
        <v>39.99</v>
      </c>
      <c r="C2202"/>
      <c r="D2202"/>
      <c r="E2202"/>
      <c r="F2202"/>
    </row>
    <row r="2203" spans="1:6" x14ac:dyDescent="0.2">
      <c r="A2203" s="17" t="s">
        <v>2148</v>
      </c>
      <c r="B2203" s="215">
        <v>38.799999999999997</v>
      </c>
      <c r="C2203"/>
      <c r="D2203"/>
      <c r="E2203"/>
      <c r="F2203"/>
    </row>
    <row r="2204" spans="1:6" x14ac:dyDescent="0.2">
      <c r="A2204" s="17" t="s">
        <v>2149</v>
      </c>
      <c r="B2204" s="215">
        <v>61.68</v>
      </c>
      <c r="C2204"/>
      <c r="D2204"/>
      <c r="E2204"/>
      <c r="F2204"/>
    </row>
    <row r="2205" spans="1:6" x14ac:dyDescent="0.2">
      <c r="A2205" s="17" t="s">
        <v>2150</v>
      </c>
      <c r="B2205" s="215">
        <v>59.85</v>
      </c>
      <c r="C2205"/>
      <c r="D2205"/>
      <c r="E2205"/>
      <c r="F2205"/>
    </row>
    <row r="2206" spans="1:6" x14ac:dyDescent="0.2">
      <c r="A2206" s="17" t="s">
        <v>2151</v>
      </c>
      <c r="B2206" s="215">
        <v>9.61</v>
      </c>
      <c r="C2206"/>
      <c r="D2206"/>
      <c r="E2206"/>
      <c r="F2206"/>
    </row>
    <row r="2207" spans="1:6" x14ac:dyDescent="0.2">
      <c r="A2207" s="17" t="s">
        <v>2152</v>
      </c>
      <c r="B2207" s="215">
        <v>9.33</v>
      </c>
      <c r="C2207"/>
      <c r="D2207"/>
      <c r="E2207"/>
      <c r="F2207"/>
    </row>
    <row r="2208" spans="1:6" x14ac:dyDescent="0.2">
      <c r="A2208" s="17" t="s">
        <v>2153</v>
      </c>
      <c r="B2208" s="215">
        <v>10.99</v>
      </c>
      <c r="C2208"/>
      <c r="D2208"/>
      <c r="E2208"/>
      <c r="F2208"/>
    </row>
    <row r="2209" spans="1:6" x14ac:dyDescent="0.2">
      <c r="A2209" s="17" t="s">
        <v>2154</v>
      </c>
      <c r="B2209" s="215">
        <v>10.66</v>
      </c>
      <c r="C2209"/>
      <c r="D2209"/>
      <c r="E2209"/>
      <c r="F2209"/>
    </row>
    <row r="2210" spans="1:6" x14ac:dyDescent="0.2">
      <c r="A2210" s="17" t="s">
        <v>2155</v>
      </c>
      <c r="B2210" s="215">
        <v>16.21</v>
      </c>
      <c r="C2210"/>
      <c r="D2210"/>
      <c r="E2210"/>
      <c r="F2210"/>
    </row>
    <row r="2211" spans="1:6" x14ac:dyDescent="0.2">
      <c r="A2211" s="17" t="s">
        <v>2156</v>
      </c>
      <c r="B2211" s="215">
        <v>15.73</v>
      </c>
      <c r="C2211"/>
      <c r="D2211"/>
      <c r="E2211"/>
      <c r="F2211"/>
    </row>
    <row r="2212" spans="1:6" x14ac:dyDescent="0.2">
      <c r="A2212" s="17" t="s">
        <v>2157</v>
      </c>
      <c r="B2212" s="215">
        <v>23.66</v>
      </c>
      <c r="C2212"/>
      <c r="D2212"/>
      <c r="E2212"/>
      <c r="F2212"/>
    </row>
    <row r="2213" spans="1:6" x14ac:dyDescent="0.2">
      <c r="A2213" s="17" t="s">
        <v>2158</v>
      </c>
      <c r="B2213" s="215">
        <v>22.95</v>
      </c>
      <c r="C2213"/>
      <c r="D2213"/>
      <c r="E2213"/>
      <c r="F2213"/>
    </row>
    <row r="2214" spans="1:6" x14ac:dyDescent="0.2">
      <c r="A2214" s="17" t="s">
        <v>2159</v>
      </c>
      <c r="B2214" s="215">
        <v>7.55</v>
      </c>
      <c r="C2214"/>
      <c r="D2214"/>
      <c r="E2214"/>
      <c r="F2214"/>
    </row>
    <row r="2215" spans="1:6" x14ac:dyDescent="0.2">
      <c r="A2215" s="17" t="s">
        <v>2160</v>
      </c>
      <c r="B2215" s="215">
        <v>7.27</v>
      </c>
      <c r="C2215"/>
      <c r="D2215"/>
      <c r="E2215"/>
      <c r="F2215"/>
    </row>
    <row r="2216" spans="1:6" x14ac:dyDescent="0.2">
      <c r="A2216" s="17" t="s">
        <v>2161</v>
      </c>
      <c r="B2216" s="215">
        <v>4.9800000000000004</v>
      </c>
      <c r="C2216"/>
      <c r="D2216"/>
      <c r="E2216"/>
      <c r="F2216"/>
    </row>
    <row r="2217" spans="1:6" x14ac:dyDescent="0.2">
      <c r="A2217" s="17" t="s">
        <v>2162</v>
      </c>
      <c r="B2217" s="215">
        <v>4.8499999999999996</v>
      </c>
      <c r="C2217"/>
      <c r="D2217"/>
      <c r="E2217"/>
      <c r="F2217"/>
    </row>
    <row r="2218" spans="1:6" x14ac:dyDescent="0.2">
      <c r="A2218" s="17" t="s">
        <v>2163</v>
      </c>
      <c r="B2218" s="215">
        <v>6.36</v>
      </c>
      <c r="C2218"/>
      <c r="D2218"/>
      <c r="E2218"/>
      <c r="F2218"/>
    </row>
    <row r="2219" spans="1:6" x14ac:dyDescent="0.2">
      <c r="A2219" s="17" t="s">
        <v>2164</v>
      </c>
      <c r="B2219" s="215">
        <v>6.12</v>
      </c>
      <c r="C2219"/>
      <c r="D2219"/>
      <c r="E2219"/>
      <c r="F2219"/>
    </row>
    <row r="2220" spans="1:6" x14ac:dyDescent="0.2">
      <c r="A2220" s="17" t="s">
        <v>2165</v>
      </c>
      <c r="B2220" s="215">
        <v>241.87</v>
      </c>
      <c r="C2220"/>
      <c r="D2220"/>
      <c r="E2220"/>
      <c r="F2220"/>
    </row>
    <row r="2221" spans="1:6" x14ac:dyDescent="0.2">
      <c r="A2221" s="17" t="s">
        <v>2166</v>
      </c>
      <c r="B2221" s="215">
        <v>237.35</v>
      </c>
      <c r="C2221"/>
      <c r="D2221"/>
      <c r="E2221"/>
      <c r="F2221"/>
    </row>
    <row r="2222" spans="1:6" x14ac:dyDescent="0.2">
      <c r="A2222" s="17" t="s">
        <v>2167</v>
      </c>
      <c r="B2222" s="215">
        <v>10.83</v>
      </c>
      <c r="C2222"/>
      <c r="D2222"/>
      <c r="E2222"/>
      <c r="F2222"/>
    </row>
    <row r="2223" spans="1:6" x14ac:dyDescent="0.2">
      <c r="A2223" s="17" t="s">
        <v>2168</v>
      </c>
      <c r="B2223" s="215">
        <v>10.6</v>
      </c>
      <c r="C2223"/>
      <c r="D2223"/>
      <c r="E2223"/>
      <c r="F2223"/>
    </row>
    <row r="2224" spans="1:6" x14ac:dyDescent="0.2">
      <c r="A2224" s="17" t="s">
        <v>2169</v>
      </c>
      <c r="B2224" s="215">
        <v>9.5</v>
      </c>
      <c r="C2224"/>
      <c r="D2224"/>
      <c r="E2224"/>
      <c r="F2224"/>
    </row>
    <row r="2225" spans="1:6" x14ac:dyDescent="0.2">
      <c r="A2225" s="17" t="s">
        <v>2170</v>
      </c>
      <c r="B2225" s="215">
        <v>9.39</v>
      </c>
      <c r="C2225"/>
      <c r="D2225"/>
      <c r="E2225"/>
      <c r="F2225"/>
    </row>
    <row r="2226" spans="1:6" x14ac:dyDescent="0.2">
      <c r="A2226" s="17" t="s">
        <v>2171</v>
      </c>
      <c r="B2226" s="215">
        <v>3.45</v>
      </c>
      <c r="C2226"/>
      <c r="D2226"/>
      <c r="E2226"/>
      <c r="F2226"/>
    </row>
    <row r="2227" spans="1:6" x14ac:dyDescent="0.2">
      <c r="A2227" s="17" t="s">
        <v>2172</v>
      </c>
      <c r="B2227" s="215">
        <v>3.41</v>
      </c>
      <c r="C2227"/>
      <c r="D2227"/>
      <c r="E2227"/>
      <c r="F2227"/>
    </row>
    <row r="2228" spans="1:6" x14ac:dyDescent="0.2">
      <c r="A2228" s="17" t="s">
        <v>2173</v>
      </c>
      <c r="B2228" s="215">
        <v>6.63</v>
      </c>
      <c r="C2228"/>
      <c r="D2228"/>
      <c r="E2228"/>
      <c r="F2228"/>
    </row>
    <row r="2229" spans="1:6" x14ac:dyDescent="0.2">
      <c r="A2229" s="17" t="s">
        <v>2174</v>
      </c>
      <c r="B2229" s="215">
        <v>6.5</v>
      </c>
      <c r="C2229"/>
      <c r="D2229"/>
      <c r="E2229"/>
      <c r="F2229"/>
    </row>
    <row r="2230" spans="1:6" x14ac:dyDescent="0.2">
      <c r="A2230" s="17" t="s">
        <v>2175</v>
      </c>
      <c r="B2230" s="215">
        <v>8.6300000000000008</v>
      </c>
      <c r="C2230"/>
      <c r="D2230"/>
      <c r="E2230"/>
      <c r="F2230"/>
    </row>
    <row r="2231" spans="1:6" x14ac:dyDescent="0.2">
      <c r="A2231" s="17" t="s">
        <v>2176</v>
      </c>
      <c r="B2231" s="215">
        <v>8.44</v>
      </c>
      <c r="C2231"/>
      <c r="D2231"/>
      <c r="E2231"/>
      <c r="F2231"/>
    </row>
    <row r="2232" spans="1:6" x14ac:dyDescent="0.2">
      <c r="A2232" s="17" t="s">
        <v>2177</v>
      </c>
      <c r="B2232" s="215">
        <v>12.84</v>
      </c>
      <c r="C2232"/>
      <c r="D2232"/>
      <c r="E2232"/>
      <c r="F2232"/>
    </row>
    <row r="2233" spans="1:6" x14ac:dyDescent="0.2">
      <c r="A2233" s="17" t="s">
        <v>2178</v>
      </c>
      <c r="B2233" s="215">
        <v>12.57</v>
      </c>
      <c r="C2233"/>
      <c r="D2233"/>
      <c r="E2233"/>
      <c r="F2233"/>
    </row>
    <row r="2234" spans="1:6" x14ac:dyDescent="0.2">
      <c r="A2234" s="17" t="s">
        <v>2179</v>
      </c>
      <c r="B2234" s="215">
        <v>15.18</v>
      </c>
      <c r="C2234"/>
      <c r="D2234"/>
      <c r="E2234"/>
      <c r="F2234"/>
    </row>
    <row r="2235" spans="1:6" x14ac:dyDescent="0.2">
      <c r="A2235" s="17" t="s">
        <v>2180</v>
      </c>
      <c r="B2235" s="215">
        <v>14.99</v>
      </c>
      <c r="C2235"/>
      <c r="D2235"/>
      <c r="E2235"/>
      <c r="F2235"/>
    </row>
    <row r="2236" spans="1:6" x14ac:dyDescent="0.2">
      <c r="A2236" s="17" t="s">
        <v>2181</v>
      </c>
      <c r="B2236" s="215">
        <v>17.75</v>
      </c>
      <c r="C2236"/>
      <c r="D2236"/>
      <c r="E2236"/>
      <c r="F2236"/>
    </row>
    <row r="2237" spans="1:6" x14ac:dyDescent="0.2">
      <c r="A2237" s="17" t="s">
        <v>2182</v>
      </c>
      <c r="B2237" s="215">
        <v>17.41</v>
      </c>
      <c r="C2237"/>
      <c r="D2237"/>
      <c r="E2237"/>
      <c r="F2237"/>
    </row>
    <row r="2238" spans="1:6" x14ac:dyDescent="0.2">
      <c r="A2238" s="17" t="s">
        <v>2183</v>
      </c>
      <c r="B2238" s="215">
        <v>4.3099999999999996</v>
      </c>
      <c r="C2238"/>
      <c r="D2238"/>
      <c r="E2238"/>
      <c r="F2238"/>
    </row>
    <row r="2239" spans="1:6" x14ac:dyDescent="0.2">
      <c r="A2239" s="17" t="s">
        <v>2184</v>
      </c>
      <c r="B2239" s="215">
        <v>4.21</v>
      </c>
      <c r="C2239"/>
      <c r="D2239"/>
      <c r="E2239"/>
      <c r="F2239"/>
    </row>
    <row r="2240" spans="1:6" x14ac:dyDescent="0.2">
      <c r="A2240" s="17" t="s">
        <v>2185</v>
      </c>
      <c r="B2240" s="215">
        <v>2.92</v>
      </c>
      <c r="C2240"/>
      <c r="D2240"/>
      <c r="E2240"/>
      <c r="F2240"/>
    </row>
    <row r="2241" spans="1:6" x14ac:dyDescent="0.2">
      <c r="A2241" s="17" t="s">
        <v>2186</v>
      </c>
      <c r="B2241" s="215">
        <v>2.87</v>
      </c>
      <c r="C2241"/>
      <c r="D2241"/>
      <c r="E2241"/>
      <c r="F2241"/>
    </row>
    <row r="2242" spans="1:6" x14ac:dyDescent="0.2">
      <c r="A2242" s="17" t="s">
        <v>2187</v>
      </c>
      <c r="B2242" s="215">
        <v>2.37</v>
      </c>
      <c r="C2242"/>
      <c r="D2242"/>
      <c r="E2242"/>
      <c r="F2242"/>
    </row>
    <row r="2243" spans="1:6" x14ac:dyDescent="0.2">
      <c r="A2243" s="17" t="s">
        <v>2188</v>
      </c>
      <c r="B2243" s="215">
        <v>2.34</v>
      </c>
      <c r="C2243"/>
      <c r="D2243"/>
      <c r="E2243"/>
      <c r="F2243"/>
    </row>
    <row r="2244" spans="1:6" x14ac:dyDescent="0.2">
      <c r="A2244" s="17" t="s">
        <v>2189</v>
      </c>
      <c r="B2244" s="215">
        <v>3.42</v>
      </c>
      <c r="C2244"/>
      <c r="D2244"/>
      <c r="E2244"/>
      <c r="F2244"/>
    </row>
    <row r="2245" spans="1:6" x14ac:dyDescent="0.2">
      <c r="A2245" s="17" t="s">
        <v>2190</v>
      </c>
      <c r="B2245" s="215">
        <v>3.36</v>
      </c>
      <c r="C2245"/>
      <c r="D2245"/>
      <c r="E2245"/>
      <c r="F2245"/>
    </row>
    <row r="2246" spans="1:6" x14ac:dyDescent="0.2">
      <c r="A2246" s="17" t="s">
        <v>2191</v>
      </c>
      <c r="B2246" s="215">
        <v>3.13</v>
      </c>
      <c r="C2246"/>
      <c r="D2246"/>
      <c r="E2246"/>
      <c r="F2246"/>
    </row>
    <row r="2247" spans="1:6" x14ac:dyDescent="0.2">
      <c r="A2247" s="17" t="s">
        <v>2192</v>
      </c>
      <c r="B2247" s="215">
        <v>3.08</v>
      </c>
      <c r="C2247"/>
      <c r="D2247"/>
      <c r="E2247"/>
      <c r="F2247"/>
    </row>
    <row r="2248" spans="1:6" x14ac:dyDescent="0.2">
      <c r="A2248" s="17" t="s">
        <v>2193</v>
      </c>
      <c r="B2248" s="215">
        <v>6.28</v>
      </c>
      <c r="C2248"/>
      <c r="D2248"/>
      <c r="E2248"/>
      <c r="F2248"/>
    </row>
    <row r="2249" spans="1:6" x14ac:dyDescent="0.2">
      <c r="A2249" s="17" t="s">
        <v>2194</v>
      </c>
      <c r="B2249" s="215">
        <v>6.24</v>
      </c>
      <c r="C2249"/>
      <c r="D2249"/>
      <c r="E2249"/>
      <c r="F2249"/>
    </row>
    <row r="2250" spans="1:6" x14ac:dyDescent="0.2">
      <c r="A2250" s="17" t="s">
        <v>2195</v>
      </c>
      <c r="B2250" s="215">
        <v>5.65</v>
      </c>
      <c r="C2250"/>
      <c r="D2250"/>
      <c r="E2250"/>
      <c r="F2250"/>
    </row>
    <row r="2251" spans="1:6" x14ac:dyDescent="0.2">
      <c r="A2251" s="17" t="s">
        <v>2196</v>
      </c>
      <c r="B2251" s="215">
        <v>5.48</v>
      </c>
      <c r="C2251"/>
      <c r="D2251"/>
      <c r="E2251"/>
      <c r="F2251"/>
    </row>
    <row r="2252" spans="1:6" x14ac:dyDescent="0.2">
      <c r="A2252" s="17" t="s">
        <v>2197</v>
      </c>
      <c r="B2252" s="215">
        <v>8.5299999999999994</v>
      </c>
      <c r="C2252"/>
      <c r="D2252"/>
      <c r="E2252"/>
      <c r="F2252"/>
    </row>
    <row r="2253" spans="1:6" x14ac:dyDescent="0.2">
      <c r="A2253" s="17" t="s">
        <v>2198</v>
      </c>
      <c r="B2253" s="215">
        <v>8.4499999999999993</v>
      </c>
      <c r="C2253"/>
      <c r="D2253"/>
      <c r="E2253"/>
      <c r="F2253"/>
    </row>
    <row r="2254" spans="1:6" x14ac:dyDescent="0.2">
      <c r="A2254" s="17" t="s">
        <v>2199</v>
      </c>
      <c r="B2254" s="215">
        <v>8.16</v>
      </c>
      <c r="C2254"/>
      <c r="D2254"/>
      <c r="E2254"/>
      <c r="F2254"/>
    </row>
    <row r="2255" spans="1:6" x14ac:dyDescent="0.2">
      <c r="A2255" s="17" t="s">
        <v>2200</v>
      </c>
      <c r="B2255" s="215">
        <v>8.0399999999999991</v>
      </c>
      <c r="C2255"/>
      <c r="D2255"/>
      <c r="E2255"/>
      <c r="F2255"/>
    </row>
    <row r="2256" spans="1:6" x14ac:dyDescent="0.2">
      <c r="A2256" s="17" t="s">
        <v>2201</v>
      </c>
      <c r="B2256" s="215">
        <v>16.309999999999999</v>
      </c>
      <c r="C2256"/>
      <c r="D2256"/>
      <c r="E2256"/>
      <c r="F2256"/>
    </row>
    <row r="2257" spans="1:6" x14ac:dyDescent="0.2">
      <c r="A2257" s="17" t="s">
        <v>2202</v>
      </c>
      <c r="B2257" s="215">
        <v>16.16</v>
      </c>
      <c r="C2257"/>
      <c r="D2257"/>
      <c r="E2257"/>
      <c r="F2257"/>
    </row>
    <row r="2258" spans="1:6" x14ac:dyDescent="0.2">
      <c r="A2258" s="17" t="s">
        <v>2203</v>
      </c>
      <c r="B2258" s="215">
        <v>5.04</v>
      </c>
      <c r="C2258"/>
      <c r="D2258"/>
      <c r="E2258"/>
      <c r="F2258"/>
    </row>
    <row r="2259" spans="1:6" x14ac:dyDescent="0.2">
      <c r="A2259" s="17" t="s">
        <v>2204</v>
      </c>
      <c r="B2259" s="215">
        <v>4.8499999999999996</v>
      </c>
      <c r="C2259"/>
      <c r="D2259"/>
      <c r="E2259"/>
      <c r="F2259"/>
    </row>
    <row r="2260" spans="1:6" x14ac:dyDescent="0.2">
      <c r="A2260" s="17" t="s">
        <v>2205</v>
      </c>
      <c r="B2260" s="215">
        <v>4.67</v>
      </c>
      <c r="C2260"/>
      <c r="D2260"/>
      <c r="E2260"/>
      <c r="F2260"/>
    </row>
    <row r="2261" spans="1:6" x14ac:dyDescent="0.2">
      <c r="A2261" s="17" t="s">
        <v>2206</v>
      </c>
      <c r="B2261" s="215">
        <v>4.54</v>
      </c>
      <c r="C2261"/>
      <c r="D2261"/>
      <c r="E2261"/>
      <c r="F2261"/>
    </row>
    <row r="2262" spans="1:6" x14ac:dyDescent="0.2">
      <c r="A2262" s="17" t="s">
        <v>2207</v>
      </c>
      <c r="B2262" s="215">
        <v>3.21</v>
      </c>
      <c r="C2262"/>
      <c r="D2262"/>
      <c r="E2262"/>
      <c r="F2262"/>
    </row>
    <row r="2263" spans="1:6" x14ac:dyDescent="0.2">
      <c r="A2263" s="17" t="s">
        <v>2208</v>
      </c>
      <c r="B2263" s="215">
        <v>3.11</v>
      </c>
      <c r="C2263"/>
      <c r="D2263"/>
      <c r="E2263"/>
      <c r="F2263"/>
    </row>
    <row r="2264" spans="1:6" x14ac:dyDescent="0.2">
      <c r="A2264" s="17" t="s">
        <v>2209</v>
      </c>
      <c r="B2264" s="215">
        <v>11.3</v>
      </c>
      <c r="C2264"/>
      <c r="D2264"/>
      <c r="E2264"/>
      <c r="F2264"/>
    </row>
    <row r="2265" spans="1:6" x14ac:dyDescent="0.2">
      <c r="A2265" s="17" t="s">
        <v>2210</v>
      </c>
      <c r="B2265" s="215">
        <v>10.89</v>
      </c>
      <c r="C2265"/>
      <c r="D2265"/>
      <c r="E2265"/>
      <c r="F2265"/>
    </row>
    <row r="2266" spans="1:6" x14ac:dyDescent="0.2">
      <c r="A2266" s="17" t="s">
        <v>2211</v>
      </c>
      <c r="B2266" s="215">
        <v>16.12</v>
      </c>
      <c r="C2266"/>
      <c r="D2266"/>
      <c r="E2266"/>
      <c r="F2266"/>
    </row>
    <row r="2267" spans="1:6" x14ac:dyDescent="0.2">
      <c r="A2267" s="17" t="s">
        <v>2212</v>
      </c>
      <c r="B2267" s="215">
        <v>15.54</v>
      </c>
      <c r="C2267"/>
      <c r="D2267"/>
      <c r="E2267"/>
      <c r="F2267"/>
    </row>
    <row r="2268" spans="1:6" x14ac:dyDescent="0.2">
      <c r="A2268" s="17" t="s">
        <v>2213</v>
      </c>
      <c r="B2268" s="215">
        <v>16.71</v>
      </c>
      <c r="C2268"/>
      <c r="D2268"/>
      <c r="E2268"/>
      <c r="F2268"/>
    </row>
    <row r="2269" spans="1:6" x14ac:dyDescent="0.2">
      <c r="A2269" s="17" t="s">
        <v>2214</v>
      </c>
      <c r="B2269" s="215">
        <v>16.11</v>
      </c>
      <c r="C2269"/>
      <c r="D2269"/>
      <c r="E2269"/>
      <c r="F2269"/>
    </row>
    <row r="2270" spans="1:6" x14ac:dyDescent="0.2">
      <c r="A2270" s="17" t="s">
        <v>2215</v>
      </c>
      <c r="B2270" s="215">
        <v>23.29</v>
      </c>
      <c r="C2270"/>
      <c r="D2270"/>
      <c r="E2270"/>
      <c r="F2270"/>
    </row>
    <row r="2271" spans="1:6" x14ac:dyDescent="0.2">
      <c r="A2271" s="17" t="s">
        <v>2216</v>
      </c>
      <c r="B2271" s="215">
        <v>22.45</v>
      </c>
      <c r="C2271"/>
      <c r="D2271"/>
      <c r="E2271"/>
      <c r="F2271"/>
    </row>
    <row r="2272" spans="1:6" x14ac:dyDescent="0.2">
      <c r="A2272" s="17" t="s">
        <v>2217</v>
      </c>
      <c r="B2272" s="215">
        <v>7.23</v>
      </c>
      <c r="C2272"/>
      <c r="D2272"/>
      <c r="E2272"/>
      <c r="F2272"/>
    </row>
    <row r="2273" spans="1:6" x14ac:dyDescent="0.2">
      <c r="A2273" s="17" t="s">
        <v>2218</v>
      </c>
      <c r="B2273" s="215">
        <v>7.16</v>
      </c>
      <c r="C2273"/>
      <c r="D2273"/>
      <c r="E2273"/>
      <c r="F2273"/>
    </row>
    <row r="2274" spans="1:6" x14ac:dyDescent="0.2">
      <c r="A2274" s="17" t="s">
        <v>2219</v>
      </c>
      <c r="B2274" s="215">
        <v>8.44</v>
      </c>
      <c r="C2274"/>
      <c r="D2274"/>
      <c r="E2274"/>
      <c r="F2274"/>
    </row>
    <row r="2275" spans="1:6" x14ac:dyDescent="0.2">
      <c r="A2275" s="17" t="s">
        <v>2220</v>
      </c>
      <c r="B2275" s="215">
        <v>8.35</v>
      </c>
      <c r="C2275"/>
      <c r="D2275"/>
      <c r="E2275"/>
      <c r="F2275"/>
    </row>
    <row r="2276" spans="1:6" x14ac:dyDescent="0.2">
      <c r="A2276" s="17" t="s">
        <v>2221</v>
      </c>
      <c r="B2276" s="215">
        <v>9.65</v>
      </c>
      <c r="C2276"/>
      <c r="D2276"/>
      <c r="E2276"/>
      <c r="F2276"/>
    </row>
    <row r="2277" spans="1:6" x14ac:dyDescent="0.2">
      <c r="A2277" s="17" t="s">
        <v>2222</v>
      </c>
      <c r="B2277" s="215">
        <v>9.5500000000000007</v>
      </c>
      <c r="C2277"/>
      <c r="D2277"/>
      <c r="E2277"/>
      <c r="F2277"/>
    </row>
    <row r="2278" spans="1:6" x14ac:dyDescent="0.2">
      <c r="A2278" s="17" t="s">
        <v>2223</v>
      </c>
      <c r="B2278" s="215">
        <v>10.84</v>
      </c>
      <c r="C2278"/>
      <c r="D2278"/>
      <c r="E2278"/>
      <c r="F2278"/>
    </row>
    <row r="2279" spans="1:6" x14ac:dyDescent="0.2">
      <c r="A2279" s="17" t="s">
        <v>2224</v>
      </c>
      <c r="B2279" s="215">
        <v>10.74</v>
      </c>
      <c r="C2279"/>
      <c r="D2279"/>
      <c r="E2279"/>
      <c r="F2279"/>
    </row>
    <row r="2280" spans="1:6" x14ac:dyDescent="0.2">
      <c r="A2280" s="17" t="s">
        <v>2225</v>
      </c>
      <c r="B2280" s="215">
        <v>12.08</v>
      </c>
      <c r="C2280"/>
      <c r="D2280"/>
      <c r="E2280"/>
      <c r="F2280"/>
    </row>
    <row r="2281" spans="1:6" x14ac:dyDescent="0.2">
      <c r="A2281" s="17" t="s">
        <v>2226</v>
      </c>
      <c r="B2281" s="215">
        <v>11.96</v>
      </c>
      <c r="C2281"/>
      <c r="D2281"/>
      <c r="E2281"/>
      <c r="F2281"/>
    </row>
    <row r="2282" spans="1:6" x14ac:dyDescent="0.2">
      <c r="A2282" s="17" t="s">
        <v>2227</v>
      </c>
      <c r="B2282" s="215">
        <v>13.27</v>
      </c>
      <c r="C2282"/>
      <c r="D2282"/>
      <c r="E2282"/>
      <c r="F2282"/>
    </row>
    <row r="2283" spans="1:6" x14ac:dyDescent="0.2">
      <c r="A2283" s="17" t="s">
        <v>2228</v>
      </c>
      <c r="B2283" s="215">
        <v>13.14</v>
      </c>
      <c r="C2283"/>
      <c r="D2283"/>
      <c r="E2283"/>
      <c r="F2283"/>
    </row>
    <row r="2284" spans="1:6" x14ac:dyDescent="0.2">
      <c r="A2284" s="17" t="s">
        <v>2229</v>
      </c>
      <c r="B2284" s="215">
        <v>14.51</v>
      </c>
      <c r="C2284"/>
      <c r="D2284"/>
      <c r="E2284"/>
      <c r="F2284"/>
    </row>
    <row r="2285" spans="1:6" x14ac:dyDescent="0.2">
      <c r="A2285" s="17" t="s">
        <v>2230</v>
      </c>
      <c r="B2285" s="215">
        <v>14.37</v>
      </c>
      <c r="C2285"/>
      <c r="D2285"/>
      <c r="E2285"/>
      <c r="F2285"/>
    </row>
    <row r="2286" spans="1:6" x14ac:dyDescent="0.2">
      <c r="A2286" s="17" t="s">
        <v>2231</v>
      </c>
      <c r="B2286" s="215">
        <v>15.64</v>
      </c>
      <c r="C2286"/>
      <c r="D2286"/>
      <c r="E2286"/>
      <c r="F2286"/>
    </row>
    <row r="2287" spans="1:6" x14ac:dyDescent="0.2">
      <c r="A2287" s="17" t="s">
        <v>2232</v>
      </c>
      <c r="B2287" s="215">
        <v>15.48</v>
      </c>
      <c r="C2287"/>
      <c r="D2287"/>
      <c r="E2287"/>
      <c r="F2287"/>
    </row>
    <row r="2288" spans="1:6" x14ac:dyDescent="0.2">
      <c r="A2288" s="17" t="s">
        <v>2233</v>
      </c>
      <c r="B2288" s="215">
        <v>16.95</v>
      </c>
      <c r="C2288"/>
      <c r="D2288"/>
      <c r="E2288"/>
      <c r="F2288"/>
    </row>
    <row r="2289" spans="1:6" x14ac:dyDescent="0.2">
      <c r="A2289" s="17" t="s">
        <v>2234</v>
      </c>
      <c r="B2289" s="215">
        <v>16.78</v>
      </c>
      <c r="C2289"/>
      <c r="D2289"/>
      <c r="E2289"/>
      <c r="F2289"/>
    </row>
    <row r="2290" spans="1:6" x14ac:dyDescent="0.2">
      <c r="A2290" s="17" t="s">
        <v>2235</v>
      </c>
      <c r="B2290" s="215">
        <v>18.170000000000002</v>
      </c>
      <c r="C2290"/>
      <c r="D2290"/>
      <c r="E2290"/>
      <c r="F2290"/>
    </row>
    <row r="2291" spans="1:6" x14ac:dyDescent="0.2">
      <c r="A2291" s="17" t="s">
        <v>2236</v>
      </c>
      <c r="B2291" s="215">
        <v>17.989999999999998</v>
      </c>
      <c r="C2291"/>
      <c r="D2291"/>
      <c r="E2291"/>
      <c r="F2291"/>
    </row>
    <row r="2292" spans="1:6" x14ac:dyDescent="0.2">
      <c r="A2292" s="17" t="s">
        <v>2237</v>
      </c>
      <c r="B2292" s="215">
        <v>19.39</v>
      </c>
      <c r="C2292"/>
      <c r="D2292"/>
      <c r="E2292"/>
      <c r="F2292"/>
    </row>
    <row r="2293" spans="1:6" x14ac:dyDescent="0.2">
      <c r="A2293" s="17" t="s">
        <v>2238</v>
      </c>
      <c r="B2293" s="215">
        <v>19.2</v>
      </c>
      <c r="C2293"/>
      <c r="D2293"/>
      <c r="E2293"/>
      <c r="F2293"/>
    </row>
    <row r="2294" spans="1:6" x14ac:dyDescent="0.2">
      <c r="A2294" s="17" t="s">
        <v>2239</v>
      </c>
      <c r="B2294" s="215">
        <v>20.58</v>
      </c>
      <c r="C2294"/>
      <c r="D2294"/>
      <c r="E2294"/>
      <c r="F2294"/>
    </row>
    <row r="2295" spans="1:6" x14ac:dyDescent="0.2">
      <c r="A2295" s="17" t="s">
        <v>2240</v>
      </c>
      <c r="B2295" s="215">
        <v>20.38</v>
      </c>
      <c r="C2295"/>
      <c r="D2295"/>
      <c r="E2295"/>
      <c r="F2295"/>
    </row>
    <row r="2296" spans="1:6" x14ac:dyDescent="0.2">
      <c r="A2296" s="17" t="s">
        <v>2241</v>
      </c>
      <c r="B2296" s="215">
        <v>21.68</v>
      </c>
      <c r="C2296"/>
      <c r="D2296"/>
      <c r="E2296"/>
      <c r="F2296"/>
    </row>
    <row r="2297" spans="1:6" x14ac:dyDescent="0.2">
      <c r="A2297" s="17" t="s">
        <v>2242</v>
      </c>
      <c r="B2297" s="215">
        <v>21.47</v>
      </c>
      <c r="C2297"/>
      <c r="D2297"/>
      <c r="E2297"/>
      <c r="F2297"/>
    </row>
    <row r="2298" spans="1:6" x14ac:dyDescent="0.2">
      <c r="A2298" s="17" t="s">
        <v>2243</v>
      </c>
      <c r="B2298" s="215">
        <v>22.91</v>
      </c>
      <c r="C2298"/>
      <c r="D2298"/>
      <c r="E2298"/>
      <c r="F2298"/>
    </row>
    <row r="2299" spans="1:6" x14ac:dyDescent="0.2">
      <c r="A2299" s="17" t="s">
        <v>2244</v>
      </c>
      <c r="B2299" s="215">
        <v>22.69</v>
      </c>
      <c r="C2299"/>
      <c r="D2299"/>
      <c r="E2299"/>
      <c r="F2299"/>
    </row>
    <row r="2300" spans="1:6" x14ac:dyDescent="0.2">
      <c r="A2300" s="17" t="s">
        <v>2245</v>
      </c>
      <c r="B2300" s="215">
        <v>24.31</v>
      </c>
      <c r="C2300"/>
      <c r="D2300"/>
      <c r="E2300"/>
      <c r="F2300"/>
    </row>
    <row r="2301" spans="1:6" x14ac:dyDescent="0.2">
      <c r="A2301" s="17" t="s">
        <v>2246</v>
      </c>
      <c r="B2301" s="215">
        <v>24.07</v>
      </c>
      <c r="C2301"/>
      <c r="D2301"/>
      <c r="E2301"/>
      <c r="F2301"/>
    </row>
    <row r="2302" spans="1:6" x14ac:dyDescent="0.2">
      <c r="A2302" s="17" t="s">
        <v>2247</v>
      </c>
      <c r="B2302" s="215">
        <v>25.53</v>
      </c>
      <c r="C2302"/>
      <c r="D2302"/>
      <c r="E2302"/>
      <c r="F2302"/>
    </row>
    <row r="2303" spans="1:6" x14ac:dyDescent="0.2">
      <c r="A2303" s="17" t="s">
        <v>2248</v>
      </c>
      <c r="B2303" s="215">
        <v>25.28</v>
      </c>
      <c r="C2303"/>
      <c r="D2303"/>
      <c r="E2303"/>
      <c r="F2303"/>
    </row>
    <row r="2304" spans="1:6" x14ac:dyDescent="0.2">
      <c r="A2304" s="17" t="s">
        <v>2249</v>
      </c>
      <c r="B2304" s="215">
        <v>26.54</v>
      </c>
      <c r="C2304"/>
      <c r="D2304"/>
      <c r="E2304"/>
      <c r="F2304"/>
    </row>
    <row r="2305" spans="1:6" x14ac:dyDescent="0.2">
      <c r="A2305" s="17" t="s">
        <v>2250</v>
      </c>
      <c r="B2305" s="215">
        <v>26.28</v>
      </c>
      <c r="C2305"/>
      <c r="D2305"/>
      <c r="E2305"/>
      <c r="F2305"/>
    </row>
    <row r="2306" spans="1:6" x14ac:dyDescent="0.2">
      <c r="A2306" s="17" t="s">
        <v>2251</v>
      </c>
      <c r="B2306" s="215">
        <v>27.63</v>
      </c>
      <c r="C2306"/>
      <c r="D2306"/>
      <c r="E2306"/>
      <c r="F2306"/>
    </row>
    <row r="2307" spans="1:6" x14ac:dyDescent="0.2">
      <c r="A2307" s="17" t="s">
        <v>2252</v>
      </c>
      <c r="B2307" s="215">
        <v>27.36</v>
      </c>
      <c r="C2307"/>
      <c r="D2307"/>
      <c r="E2307"/>
      <c r="F2307"/>
    </row>
    <row r="2308" spans="1:6" x14ac:dyDescent="0.2">
      <c r="A2308" s="17" t="s">
        <v>2253</v>
      </c>
      <c r="B2308" s="215">
        <v>29.24</v>
      </c>
      <c r="C2308"/>
      <c r="D2308"/>
      <c r="E2308"/>
      <c r="F2308"/>
    </row>
    <row r="2309" spans="1:6" x14ac:dyDescent="0.2">
      <c r="A2309" s="17" t="s">
        <v>2254</v>
      </c>
      <c r="B2309" s="215">
        <v>28.95</v>
      </c>
      <c r="C2309"/>
      <c r="D2309"/>
      <c r="E2309"/>
      <c r="F2309"/>
    </row>
    <row r="2310" spans="1:6" x14ac:dyDescent="0.2">
      <c r="A2310" s="17" t="s">
        <v>2255</v>
      </c>
      <c r="B2310" s="215">
        <v>30.11</v>
      </c>
      <c r="C2310"/>
      <c r="D2310"/>
      <c r="E2310"/>
      <c r="F2310"/>
    </row>
    <row r="2311" spans="1:6" x14ac:dyDescent="0.2">
      <c r="A2311" s="17" t="s">
        <v>2256</v>
      </c>
      <c r="B2311" s="215">
        <v>29.81</v>
      </c>
      <c r="C2311"/>
      <c r="D2311"/>
      <c r="E2311"/>
      <c r="F2311"/>
    </row>
    <row r="2312" spans="1:6" x14ac:dyDescent="0.2">
      <c r="A2312" s="17" t="s">
        <v>2257</v>
      </c>
      <c r="B2312" s="215">
        <v>31.52</v>
      </c>
      <c r="C2312"/>
      <c r="D2312"/>
      <c r="E2312"/>
      <c r="F2312"/>
    </row>
    <row r="2313" spans="1:6" x14ac:dyDescent="0.2">
      <c r="A2313" s="17" t="s">
        <v>2258</v>
      </c>
      <c r="B2313" s="215">
        <v>31.21</v>
      </c>
      <c r="C2313"/>
      <c r="D2313"/>
      <c r="E2313"/>
      <c r="F2313"/>
    </row>
    <row r="2314" spans="1:6" x14ac:dyDescent="0.2">
      <c r="A2314" s="17" t="s">
        <v>2259</v>
      </c>
      <c r="B2314" s="215">
        <v>32.54</v>
      </c>
      <c r="C2314"/>
      <c r="D2314"/>
      <c r="E2314"/>
      <c r="F2314"/>
    </row>
    <row r="2315" spans="1:6" x14ac:dyDescent="0.2">
      <c r="A2315" s="17" t="s">
        <v>2260</v>
      </c>
      <c r="B2315" s="215">
        <v>32.22</v>
      </c>
      <c r="C2315"/>
      <c r="D2315"/>
      <c r="E2315"/>
      <c r="F2315"/>
    </row>
    <row r="2316" spans="1:6" x14ac:dyDescent="0.2">
      <c r="A2316" s="17" t="s">
        <v>2261</v>
      </c>
      <c r="B2316" s="215">
        <v>34.19</v>
      </c>
      <c r="C2316"/>
      <c r="D2316"/>
      <c r="E2316"/>
      <c r="F2316"/>
    </row>
    <row r="2317" spans="1:6" x14ac:dyDescent="0.2">
      <c r="A2317" s="17" t="s">
        <v>2262</v>
      </c>
      <c r="B2317" s="215">
        <v>33.86</v>
      </c>
      <c r="C2317"/>
      <c r="D2317"/>
      <c r="E2317"/>
      <c r="F2317"/>
    </row>
    <row r="2318" spans="1:6" x14ac:dyDescent="0.2">
      <c r="A2318" s="17" t="s">
        <v>2263</v>
      </c>
      <c r="B2318" s="215">
        <v>15.17</v>
      </c>
      <c r="C2318"/>
      <c r="D2318"/>
      <c r="E2318"/>
      <c r="F2318"/>
    </row>
    <row r="2319" spans="1:6" x14ac:dyDescent="0.2">
      <c r="A2319" s="17" t="s">
        <v>2264</v>
      </c>
      <c r="B2319" s="215">
        <v>15.06</v>
      </c>
      <c r="C2319"/>
      <c r="D2319"/>
      <c r="E2319"/>
      <c r="F2319"/>
    </row>
    <row r="2320" spans="1:6" x14ac:dyDescent="0.2">
      <c r="A2320" s="17" t="s">
        <v>2265</v>
      </c>
      <c r="B2320" s="215">
        <v>17.5</v>
      </c>
      <c r="C2320"/>
      <c r="D2320"/>
      <c r="E2320"/>
      <c r="F2320"/>
    </row>
    <row r="2321" spans="1:6" x14ac:dyDescent="0.2">
      <c r="A2321" s="17" t="s">
        <v>2266</v>
      </c>
      <c r="B2321" s="215">
        <v>17.37</v>
      </c>
      <c r="C2321"/>
      <c r="D2321"/>
      <c r="E2321"/>
      <c r="F2321"/>
    </row>
    <row r="2322" spans="1:6" x14ac:dyDescent="0.2">
      <c r="A2322" s="17" t="s">
        <v>2267</v>
      </c>
      <c r="B2322" s="215">
        <v>19.920000000000002</v>
      </c>
      <c r="C2322"/>
      <c r="D2322"/>
      <c r="E2322"/>
      <c r="F2322"/>
    </row>
    <row r="2323" spans="1:6" x14ac:dyDescent="0.2">
      <c r="A2323" s="17" t="s">
        <v>2268</v>
      </c>
      <c r="B2323" s="215">
        <v>19.78</v>
      </c>
      <c r="C2323"/>
      <c r="D2323"/>
      <c r="E2323"/>
      <c r="F2323"/>
    </row>
    <row r="2324" spans="1:6" x14ac:dyDescent="0.2">
      <c r="A2324" s="17" t="s">
        <v>2269</v>
      </c>
      <c r="B2324" s="215">
        <v>22.2</v>
      </c>
      <c r="C2324"/>
      <c r="D2324"/>
      <c r="E2324"/>
      <c r="F2324"/>
    </row>
    <row r="2325" spans="1:6" x14ac:dyDescent="0.2">
      <c r="A2325" s="17" t="s">
        <v>2270</v>
      </c>
      <c r="B2325" s="215">
        <v>22.04</v>
      </c>
      <c r="C2325"/>
      <c r="D2325"/>
      <c r="E2325"/>
      <c r="F2325"/>
    </row>
    <row r="2326" spans="1:6" x14ac:dyDescent="0.2">
      <c r="A2326" s="17" t="s">
        <v>2271</v>
      </c>
      <c r="B2326" s="215">
        <v>24.68</v>
      </c>
      <c r="C2326"/>
      <c r="D2326"/>
      <c r="E2326"/>
      <c r="F2326"/>
    </row>
    <row r="2327" spans="1:6" x14ac:dyDescent="0.2">
      <c r="A2327" s="17" t="s">
        <v>2272</v>
      </c>
      <c r="B2327" s="215">
        <v>24.5</v>
      </c>
      <c r="C2327"/>
      <c r="D2327"/>
      <c r="E2327"/>
      <c r="F2327"/>
    </row>
    <row r="2328" spans="1:6" x14ac:dyDescent="0.2">
      <c r="A2328" s="17" t="s">
        <v>2273</v>
      </c>
      <c r="B2328" s="215">
        <v>26.89</v>
      </c>
      <c r="C2328"/>
      <c r="D2328"/>
      <c r="E2328"/>
      <c r="F2328"/>
    </row>
    <row r="2329" spans="1:6" x14ac:dyDescent="0.2">
      <c r="A2329" s="17" t="s">
        <v>2274</v>
      </c>
      <c r="B2329" s="215">
        <v>26.69</v>
      </c>
      <c r="C2329"/>
      <c r="D2329"/>
      <c r="E2329"/>
      <c r="F2329"/>
    </row>
    <row r="2330" spans="1:6" x14ac:dyDescent="0.2">
      <c r="A2330" s="17" t="s">
        <v>2275</v>
      </c>
      <c r="B2330" s="215">
        <v>29.27</v>
      </c>
      <c r="C2330"/>
      <c r="D2330"/>
      <c r="E2330"/>
      <c r="F2330"/>
    </row>
    <row r="2331" spans="1:6" x14ac:dyDescent="0.2">
      <c r="A2331" s="17" t="s">
        <v>2276</v>
      </c>
      <c r="B2331" s="215">
        <v>29.06</v>
      </c>
      <c r="C2331"/>
      <c r="D2331"/>
      <c r="E2331"/>
      <c r="F2331"/>
    </row>
    <row r="2332" spans="1:6" x14ac:dyDescent="0.2">
      <c r="A2332" s="17" t="s">
        <v>2277</v>
      </c>
      <c r="B2332" s="215">
        <v>31.8</v>
      </c>
      <c r="C2332"/>
      <c r="D2332"/>
      <c r="E2332"/>
      <c r="F2332"/>
    </row>
    <row r="2333" spans="1:6" x14ac:dyDescent="0.2">
      <c r="A2333" s="17" t="s">
        <v>2278</v>
      </c>
      <c r="B2333" s="215">
        <v>31.57</v>
      </c>
      <c r="C2333"/>
      <c r="D2333"/>
      <c r="E2333"/>
      <c r="F2333"/>
    </row>
    <row r="2334" spans="1:6" x14ac:dyDescent="0.2">
      <c r="A2334" s="17" t="s">
        <v>2279</v>
      </c>
      <c r="B2334" s="215">
        <v>34.1</v>
      </c>
      <c r="C2334"/>
      <c r="D2334"/>
      <c r="E2334"/>
      <c r="F2334"/>
    </row>
    <row r="2335" spans="1:6" x14ac:dyDescent="0.2">
      <c r="A2335" s="17" t="s">
        <v>2280</v>
      </c>
      <c r="B2335" s="215">
        <v>33.85</v>
      </c>
      <c r="C2335"/>
      <c r="D2335"/>
      <c r="E2335"/>
      <c r="F2335"/>
    </row>
    <row r="2336" spans="1:6" x14ac:dyDescent="0.2">
      <c r="A2336" s="17" t="s">
        <v>2281</v>
      </c>
      <c r="B2336" s="215">
        <v>36.35</v>
      </c>
      <c r="C2336"/>
      <c r="D2336"/>
      <c r="E2336"/>
      <c r="F2336"/>
    </row>
    <row r="2337" spans="1:6" x14ac:dyDescent="0.2">
      <c r="A2337" s="17" t="s">
        <v>2282</v>
      </c>
      <c r="B2337" s="215">
        <v>36.090000000000003</v>
      </c>
      <c r="C2337"/>
      <c r="D2337"/>
      <c r="E2337"/>
      <c r="F2337"/>
    </row>
    <row r="2338" spans="1:6" x14ac:dyDescent="0.2">
      <c r="A2338" s="17" t="s">
        <v>2283</v>
      </c>
      <c r="B2338" s="215">
        <v>38.909999999999997</v>
      </c>
      <c r="C2338"/>
      <c r="D2338"/>
      <c r="E2338"/>
      <c r="F2338"/>
    </row>
    <row r="2339" spans="1:6" x14ac:dyDescent="0.2">
      <c r="A2339" s="17" t="s">
        <v>2284</v>
      </c>
      <c r="B2339" s="215">
        <v>38.630000000000003</v>
      </c>
      <c r="C2339"/>
      <c r="D2339"/>
      <c r="E2339"/>
      <c r="F2339"/>
    </row>
    <row r="2340" spans="1:6" x14ac:dyDescent="0.2">
      <c r="A2340" s="17" t="s">
        <v>2285</v>
      </c>
      <c r="B2340" s="215">
        <v>41.34</v>
      </c>
      <c r="C2340"/>
      <c r="D2340"/>
      <c r="E2340"/>
      <c r="F2340"/>
    </row>
    <row r="2341" spans="1:6" x14ac:dyDescent="0.2">
      <c r="A2341" s="17" t="s">
        <v>2286</v>
      </c>
      <c r="B2341" s="215">
        <v>41.05</v>
      </c>
      <c r="C2341"/>
      <c r="D2341"/>
      <c r="E2341"/>
      <c r="F2341"/>
    </row>
    <row r="2342" spans="1:6" x14ac:dyDescent="0.2">
      <c r="A2342" s="17" t="s">
        <v>2287</v>
      </c>
      <c r="B2342" s="215">
        <v>43.52</v>
      </c>
      <c r="C2342"/>
      <c r="D2342"/>
      <c r="E2342"/>
      <c r="F2342"/>
    </row>
    <row r="2343" spans="1:6" x14ac:dyDescent="0.2">
      <c r="A2343" s="17" t="s">
        <v>2288</v>
      </c>
      <c r="B2343" s="215">
        <v>43.2</v>
      </c>
      <c r="C2343"/>
      <c r="D2343"/>
      <c r="E2343"/>
      <c r="F2343"/>
    </row>
    <row r="2344" spans="1:6" x14ac:dyDescent="0.2">
      <c r="A2344" s="17" t="s">
        <v>2289</v>
      </c>
      <c r="B2344" s="215">
        <v>45.93</v>
      </c>
      <c r="C2344"/>
      <c r="D2344"/>
      <c r="E2344"/>
      <c r="F2344"/>
    </row>
    <row r="2345" spans="1:6" x14ac:dyDescent="0.2">
      <c r="A2345" s="17" t="s">
        <v>2290</v>
      </c>
      <c r="B2345" s="215">
        <v>45.6</v>
      </c>
      <c r="C2345"/>
      <c r="D2345"/>
      <c r="E2345"/>
      <c r="F2345"/>
    </row>
    <row r="2346" spans="1:6" x14ac:dyDescent="0.2">
      <c r="A2346" s="17" t="s">
        <v>2291</v>
      </c>
      <c r="B2346" s="215">
        <v>48.64</v>
      </c>
      <c r="C2346"/>
      <c r="D2346"/>
      <c r="E2346"/>
      <c r="F2346"/>
    </row>
    <row r="2347" spans="1:6" x14ac:dyDescent="0.2">
      <c r="A2347" s="17" t="s">
        <v>2292</v>
      </c>
      <c r="B2347" s="215">
        <v>48.29</v>
      </c>
      <c r="C2347"/>
      <c r="D2347"/>
      <c r="E2347"/>
      <c r="F2347"/>
    </row>
    <row r="2348" spans="1:6" x14ac:dyDescent="0.2">
      <c r="A2348" s="17" t="s">
        <v>2293</v>
      </c>
      <c r="B2348" s="215">
        <v>50.89</v>
      </c>
      <c r="C2348"/>
      <c r="D2348"/>
      <c r="E2348"/>
      <c r="F2348"/>
    </row>
    <row r="2349" spans="1:6" x14ac:dyDescent="0.2">
      <c r="A2349" s="17" t="s">
        <v>2294</v>
      </c>
      <c r="B2349" s="215">
        <v>50.52</v>
      </c>
      <c r="C2349"/>
      <c r="D2349"/>
      <c r="E2349"/>
      <c r="F2349"/>
    </row>
    <row r="2350" spans="1:6" x14ac:dyDescent="0.2">
      <c r="A2350" s="17" t="s">
        <v>2295</v>
      </c>
      <c r="B2350" s="215">
        <v>53.35</v>
      </c>
      <c r="C2350"/>
      <c r="D2350"/>
      <c r="E2350"/>
      <c r="F2350"/>
    </row>
    <row r="2351" spans="1:6" x14ac:dyDescent="0.2">
      <c r="A2351" s="17" t="s">
        <v>2296</v>
      </c>
      <c r="B2351" s="215">
        <v>52.97</v>
      </c>
      <c r="C2351"/>
      <c r="D2351"/>
      <c r="E2351"/>
      <c r="F2351"/>
    </row>
    <row r="2352" spans="1:6" x14ac:dyDescent="0.2">
      <c r="A2352" s="17" t="s">
        <v>2297</v>
      </c>
      <c r="B2352" s="215">
        <v>55.14</v>
      </c>
      <c r="C2352"/>
      <c r="D2352"/>
      <c r="E2352"/>
      <c r="F2352"/>
    </row>
    <row r="2353" spans="1:6" x14ac:dyDescent="0.2">
      <c r="A2353" s="17" t="s">
        <v>2298</v>
      </c>
      <c r="B2353" s="215">
        <v>54.74</v>
      </c>
      <c r="C2353"/>
      <c r="D2353"/>
      <c r="E2353"/>
      <c r="F2353"/>
    </row>
    <row r="2354" spans="1:6" x14ac:dyDescent="0.2">
      <c r="A2354" s="17" t="s">
        <v>2299</v>
      </c>
      <c r="B2354" s="215">
        <v>58.03</v>
      </c>
      <c r="C2354"/>
      <c r="D2354"/>
      <c r="E2354"/>
      <c r="F2354"/>
    </row>
    <row r="2355" spans="1:6" x14ac:dyDescent="0.2">
      <c r="A2355" s="17" t="s">
        <v>2300</v>
      </c>
      <c r="B2355" s="215">
        <v>57.61</v>
      </c>
      <c r="C2355"/>
      <c r="D2355"/>
      <c r="E2355"/>
      <c r="F2355"/>
    </row>
    <row r="2356" spans="1:6" x14ac:dyDescent="0.2">
      <c r="A2356" s="17" t="s">
        <v>2301</v>
      </c>
      <c r="B2356" s="215">
        <v>60.14</v>
      </c>
      <c r="C2356"/>
      <c r="D2356"/>
      <c r="E2356"/>
      <c r="F2356"/>
    </row>
    <row r="2357" spans="1:6" x14ac:dyDescent="0.2">
      <c r="A2357" s="17" t="s">
        <v>2302</v>
      </c>
      <c r="B2357" s="215">
        <v>59.71</v>
      </c>
      <c r="C2357"/>
      <c r="D2357"/>
      <c r="E2357"/>
      <c r="F2357"/>
    </row>
    <row r="2358" spans="1:6" x14ac:dyDescent="0.2">
      <c r="A2358" s="17" t="s">
        <v>2303</v>
      </c>
      <c r="B2358" s="215">
        <v>62.41</v>
      </c>
      <c r="C2358"/>
      <c r="D2358"/>
      <c r="E2358"/>
      <c r="F2358"/>
    </row>
    <row r="2359" spans="1:6" x14ac:dyDescent="0.2">
      <c r="A2359" s="17" t="s">
        <v>2304</v>
      </c>
      <c r="B2359" s="215">
        <v>61.96</v>
      </c>
      <c r="C2359"/>
      <c r="D2359"/>
      <c r="E2359"/>
      <c r="F2359"/>
    </row>
    <row r="2360" spans="1:6" x14ac:dyDescent="0.2">
      <c r="A2360" s="17" t="s">
        <v>2305</v>
      </c>
      <c r="B2360" s="215">
        <v>64.86</v>
      </c>
      <c r="C2360"/>
      <c r="D2360"/>
      <c r="E2360"/>
      <c r="F2360"/>
    </row>
    <row r="2361" spans="1:6" x14ac:dyDescent="0.2">
      <c r="A2361" s="17" t="s">
        <v>2306</v>
      </c>
      <c r="B2361" s="215">
        <v>64.39</v>
      </c>
      <c r="C2361"/>
      <c r="D2361"/>
      <c r="E2361"/>
      <c r="F2361"/>
    </row>
    <row r="2362" spans="1:6" x14ac:dyDescent="0.2">
      <c r="A2362" s="17" t="s">
        <v>2307</v>
      </c>
      <c r="B2362" s="215">
        <v>67.510000000000005</v>
      </c>
      <c r="C2362"/>
      <c r="D2362"/>
      <c r="E2362"/>
      <c r="F2362"/>
    </row>
    <row r="2363" spans="1:6" x14ac:dyDescent="0.2">
      <c r="A2363" s="17" t="s">
        <v>2308</v>
      </c>
      <c r="B2363" s="215">
        <v>67.02</v>
      </c>
      <c r="C2363"/>
      <c r="D2363"/>
      <c r="E2363"/>
      <c r="F2363"/>
    </row>
    <row r="2364" spans="1:6" x14ac:dyDescent="0.2">
      <c r="A2364" s="17" t="s">
        <v>2309</v>
      </c>
      <c r="B2364" s="215">
        <v>1.07</v>
      </c>
      <c r="C2364"/>
      <c r="D2364"/>
      <c r="E2364"/>
      <c r="F2364"/>
    </row>
    <row r="2365" spans="1:6" x14ac:dyDescent="0.2">
      <c r="A2365" s="17" t="s">
        <v>2310</v>
      </c>
      <c r="B2365" s="215">
        <v>1.05</v>
      </c>
      <c r="C2365"/>
      <c r="D2365"/>
      <c r="E2365"/>
      <c r="F2365"/>
    </row>
    <row r="2366" spans="1:6" x14ac:dyDescent="0.2">
      <c r="A2366" s="17" t="s">
        <v>2311</v>
      </c>
      <c r="B2366" s="215">
        <v>1.35</v>
      </c>
      <c r="C2366"/>
      <c r="D2366"/>
      <c r="E2366"/>
      <c r="F2366"/>
    </row>
    <row r="2367" spans="1:6" x14ac:dyDescent="0.2">
      <c r="A2367" s="17" t="s">
        <v>2312</v>
      </c>
      <c r="B2367" s="215">
        <v>1.33</v>
      </c>
      <c r="C2367"/>
      <c r="D2367"/>
      <c r="E2367"/>
      <c r="F2367"/>
    </row>
    <row r="2368" spans="1:6" x14ac:dyDescent="0.2">
      <c r="A2368" s="17" t="s">
        <v>2313</v>
      </c>
      <c r="B2368" s="215">
        <v>1.54</v>
      </c>
      <c r="C2368"/>
      <c r="D2368"/>
      <c r="E2368"/>
      <c r="F2368"/>
    </row>
    <row r="2369" spans="1:6" x14ac:dyDescent="0.2">
      <c r="A2369" s="17" t="s">
        <v>2314</v>
      </c>
      <c r="B2369" s="215">
        <v>1.51</v>
      </c>
      <c r="C2369"/>
      <c r="D2369"/>
      <c r="E2369"/>
      <c r="F2369"/>
    </row>
    <row r="2370" spans="1:6" x14ac:dyDescent="0.2">
      <c r="A2370" s="17" t="s">
        <v>2315</v>
      </c>
      <c r="B2370" s="215">
        <v>1.8</v>
      </c>
      <c r="C2370"/>
      <c r="D2370"/>
      <c r="E2370"/>
      <c r="F2370"/>
    </row>
    <row r="2371" spans="1:6" x14ac:dyDescent="0.2">
      <c r="A2371" s="17" t="s">
        <v>2316</v>
      </c>
      <c r="B2371" s="215">
        <v>1.77</v>
      </c>
      <c r="C2371"/>
      <c r="D2371"/>
      <c r="E2371"/>
      <c r="F2371"/>
    </row>
    <row r="2372" spans="1:6" x14ac:dyDescent="0.2">
      <c r="A2372" s="17" t="s">
        <v>2317</v>
      </c>
      <c r="B2372" s="215">
        <v>2.17</v>
      </c>
      <c r="C2372"/>
      <c r="D2372"/>
      <c r="E2372"/>
      <c r="F2372"/>
    </row>
    <row r="2373" spans="1:6" x14ac:dyDescent="0.2">
      <c r="A2373" s="17" t="s">
        <v>2318</v>
      </c>
      <c r="B2373" s="215">
        <v>2.13</v>
      </c>
      <c r="C2373"/>
      <c r="D2373"/>
      <c r="E2373"/>
      <c r="F2373"/>
    </row>
    <row r="2374" spans="1:6" x14ac:dyDescent="0.2">
      <c r="A2374" s="17" t="s">
        <v>2319</v>
      </c>
      <c r="B2374" s="215">
        <v>2.69</v>
      </c>
      <c r="C2374"/>
      <c r="D2374"/>
      <c r="E2374"/>
      <c r="F2374"/>
    </row>
    <row r="2375" spans="1:6" x14ac:dyDescent="0.2">
      <c r="A2375" s="17" t="s">
        <v>2320</v>
      </c>
      <c r="B2375" s="215">
        <v>2.65</v>
      </c>
      <c r="C2375"/>
      <c r="D2375"/>
      <c r="E2375"/>
      <c r="F2375"/>
    </row>
    <row r="2376" spans="1:6" x14ac:dyDescent="0.2">
      <c r="A2376" s="17" t="s">
        <v>2321</v>
      </c>
      <c r="B2376" s="215">
        <v>3.61</v>
      </c>
      <c r="C2376"/>
      <c r="D2376"/>
      <c r="E2376"/>
      <c r="F2376"/>
    </row>
    <row r="2377" spans="1:6" x14ac:dyDescent="0.2">
      <c r="A2377" s="17" t="s">
        <v>2322</v>
      </c>
      <c r="B2377" s="215">
        <v>3.54</v>
      </c>
      <c r="C2377"/>
      <c r="D2377"/>
      <c r="E2377"/>
      <c r="F2377"/>
    </row>
    <row r="2378" spans="1:6" x14ac:dyDescent="0.2">
      <c r="A2378" s="17" t="s">
        <v>2323</v>
      </c>
      <c r="B2378" s="215">
        <v>5.41</v>
      </c>
      <c r="C2378"/>
      <c r="D2378"/>
      <c r="E2378"/>
      <c r="F2378"/>
    </row>
    <row r="2379" spans="1:6" x14ac:dyDescent="0.2">
      <c r="A2379" s="17" t="s">
        <v>2324</v>
      </c>
      <c r="B2379" s="215">
        <v>5.32</v>
      </c>
      <c r="C2379"/>
      <c r="D2379"/>
      <c r="E2379"/>
      <c r="F2379"/>
    </row>
    <row r="2380" spans="1:6" x14ac:dyDescent="0.2">
      <c r="A2380" s="17" t="s">
        <v>2325</v>
      </c>
      <c r="B2380" s="215">
        <v>10.81</v>
      </c>
      <c r="C2380"/>
      <c r="D2380"/>
      <c r="E2380"/>
      <c r="F2380"/>
    </row>
    <row r="2381" spans="1:6" x14ac:dyDescent="0.2">
      <c r="A2381" s="17" t="s">
        <v>2326</v>
      </c>
      <c r="B2381" s="215">
        <v>10.62</v>
      </c>
      <c r="C2381"/>
      <c r="D2381"/>
      <c r="E2381"/>
      <c r="F2381"/>
    </row>
    <row r="2382" spans="1:6" x14ac:dyDescent="0.2">
      <c r="A2382" s="17" t="s">
        <v>2327</v>
      </c>
      <c r="B2382" s="215">
        <v>0.81</v>
      </c>
      <c r="C2382"/>
      <c r="D2382"/>
      <c r="E2382"/>
      <c r="F2382"/>
    </row>
    <row r="2383" spans="1:6" x14ac:dyDescent="0.2">
      <c r="A2383" s="17" t="s">
        <v>2328</v>
      </c>
      <c r="B2383" s="215">
        <v>0.8</v>
      </c>
      <c r="C2383"/>
      <c r="D2383"/>
      <c r="E2383"/>
      <c r="F2383"/>
    </row>
    <row r="2384" spans="1:6" x14ac:dyDescent="0.2">
      <c r="A2384" s="17" t="s">
        <v>2329</v>
      </c>
      <c r="B2384" s="215">
        <v>1.04</v>
      </c>
      <c r="C2384"/>
      <c r="D2384"/>
      <c r="E2384"/>
      <c r="F2384"/>
    </row>
    <row r="2385" spans="1:6" x14ac:dyDescent="0.2">
      <c r="A2385" s="17" t="s">
        <v>2330</v>
      </c>
      <c r="B2385" s="215">
        <v>1.02</v>
      </c>
      <c r="C2385"/>
      <c r="D2385"/>
      <c r="E2385"/>
      <c r="F2385"/>
    </row>
    <row r="2386" spans="1:6" x14ac:dyDescent="0.2">
      <c r="A2386" s="17" t="s">
        <v>2331</v>
      </c>
      <c r="B2386" s="215">
        <v>1.19</v>
      </c>
      <c r="C2386"/>
      <c r="D2386"/>
      <c r="E2386"/>
      <c r="F2386"/>
    </row>
    <row r="2387" spans="1:6" x14ac:dyDescent="0.2">
      <c r="A2387" s="17" t="s">
        <v>2332</v>
      </c>
      <c r="B2387" s="215">
        <v>1.17</v>
      </c>
      <c r="C2387"/>
      <c r="D2387"/>
      <c r="E2387"/>
      <c r="F2387"/>
    </row>
    <row r="2388" spans="1:6" x14ac:dyDescent="0.2">
      <c r="A2388" s="17" t="s">
        <v>2333</v>
      </c>
      <c r="B2388" s="215">
        <v>1.39</v>
      </c>
      <c r="C2388"/>
      <c r="D2388"/>
      <c r="E2388"/>
      <c r="F2388"/>
    </row>
    <row r="2389" spans="1:6" x14ac:dyDescent="0.2">
      <c r="A2389" s="17" t="s">
        <v>2334</v>
      </c>
      <c r="B2389" s="215">
        <v>1.37</v>
      </c>
      <c r="C2389"/>
      <c r="D2389"/>
      <c r="E2389"/>
      <c r="F2389"/>
    </row>
    <row r="2390" spans="1:6" x14ac:dyDescent="0.2">
      <c r="A2390" s="17" t="s">
        <v>2335</v>
      </c>
      <c r="B2390" s="215">
        <v>1.66</v>
      </c>
      <c r="C2390"/>
      <c r="D2390"/>
      <c r="E2390"/>
      <c r="F2390"/>
    </row>
    <row r="2391" spans="1:6" x14ac:dyDescent="0.2">
      <c r="A2391" s="17" t="s">
        <v>2336</v>
      </c>
      <c r="B2391" s="215">
        <v>1.63</v>
      </c>
      <c r="C2391"/>
      <c r="D2391"/>
      <c r="E2391"/>
      <c r="F2391"/>
    </row>
    <row r="2392" spans="1:6" x14ac:dyDescent="0.2">
      <c r="A2392" s="17" t="s">
        <v>2337</v>
      </c>
      <c r="B2392" s="215">
        <v>2.06</v>
      </c>
      <c r="C2392"/>
      <c r="D2392"/>
      <c r="E2392"/>
      <c r="F2392"/>
    </row>
    <row r="2393" spans="1:6" x14ac:dyDescent="0.2">
      <c r="A2393" s="17" t="s">
        <v>2338</v>
      </c>
      <c r="B2393" s="215">
        <v>2.0299999999999998</v>
      </c>
      <c r="C2393"/>
      <c r="D2393"/>
      <c r="E2393"/>
      <c r="F2393"/>
    </row>
    <row r="2394" spans="1:6" x14ac:dyDescent="0.2">
      <c r="A2394" s="17" t="s">
        <v>2339</v>
      </c>
      <c r="B2394" s="215">
        <v>2.75</v>
      </c>
      <c r="C2394"/>
      <c r="D2394"/>
      <c r="E2394"/>
      <c r="F2394"/>
    </row>
    <row r="2395" spans="1:6" x14ac:dyDescent="0.2">
      <c r="A2395" s="17" t="s">
        <v>2340</v>
      </c>
      <c r="B2395" s="215">
        <v>2.71</v>
      </c>
      <c r="C2395"/>
      <c r="D2395"/>
      <c r="E2395"/>
      <c r="F2395"/>
    </row>
    <row r="2396" spans="1:6" x14ac:dyDescent="0.2">
      <c r="A2396" s="17" t="s">
        <v>2341</v>
      </c>
      <c r="B2396" s="215">
        <v>4.1399999999999997</v>
      </c>
      <c r="C2396"/>
      <c r="D2396"/>
      <c r="E2396"/>
      <c r="F2396"/>
    </row>
    <row r="2397" spans="1:6" x14ac:dyDescent="0.2">
      <c r="A2397" s="17" t="s">
        <v>2342</v>
      </c>
      <c r="B2397" s="215">
        <v>4.08</v>
      </c>
      <c r="C2397"/>
      <c r="D2397"/>
      <c r="E2397"/>
      <c r="F2397"/>
    </row>
    <row r="2398" spans="1:6" x14ac:dyDescent="0.2">
      <c r="A2398" s="17" t="s">
        <v>2343</v>
      </c>
      <c r="B2398" s="215">
        <v>8.26</v>
      </c>
      <c r="C2398"/>
      <c r="D2398"/>
      <c r="E2398"/>
      <c r="F2398"/>
    </row>
    <row r="2399" spans="1:6" x14ac:dyDescent="0.2">
      <c r="A2399" s="17" t="s">
        <v>2344</v>
      </c>
      <c r="B2399" s="215">
        <v>8.14</v>
      </c>
      <c r="C2399"/>
      <c r="D2399"/>
      <c r="E2399"/>
      <c r="F2399"/>
    </row>
    <row r="2400" spans="1:6" x14ac:dyDescent="0.2">
      <c r="A2400" s="17" t="s">
        <v>2345</v>
      </c>
      <c r="B2400" s="215">
        <v>1.34</v>
      </c>
      <c r="C2400"/>
      <c r="D2400"/>
      <c r="E2400"/>
      <c r="F2400"/>
    </row>
    <row r="2401" spans="1:6" x14ac:dyDescent="0.2">
      <c r="A2401" s="17" t="s">
        <v>2346</v>
      </c>
      <c r="B2401" s="215">
        <v>1.29</v>
      </c>
      <c r="C2401"/>
      <c r="D2401"/>
      <c r="E2401"/>
      <c r="F2401"/>
    </row>
    <row r="2402" spans="1:6" x14ac:dyDescent="0.2">
      <c r="A2402" s="17" t="s">
        <v>2347</v>
      </c>
      <c r="B2402" s="215">
        <v>1.7</v>
      </c>
      <c r="C2402"/>
      <c r="D2402"/>
      <c r="E2402"/>
      <c r="F2402"/>
    </row>
    <row r="2403" spans="1:6" x14ac:dyDescent="0.2">
      <c r="A2403" s="17" t="s">
        <v>2348</v>
      </c>
      <c r="B2403" s="215">
        <v>1.64</v>
      </c>
      <c r="C2403"/>
      <c r="D2403"/>
      <c r="E2403"/>
      <c r="F2403"/>
    </row>
    <row r="2404" spans="1:6" x14ac:dyDescent="0.2">
      <c r="A2404" s="17" t="s">
        <v>2349</v>
      </c>
      <c r="B2404" s="215">
        <v>1.93</v>
      </c>
      <c r="C2404"/>
      <c r="D2404"/>
      <c r="E2404"/>
      <c r="F2404"/>
    </row>
    <row r="2405" spans="1:6" x14ac:dyDescent="0.2">
      <c r="A2405" s="17" t="s">
        <v>2350</v>
      </c>
      <c r="B2405" s="215">
        <v>1.86</v>
      </c>
      <c r="C2405"/>
      <c r="D2405"/>
      <c r="E2405"/>
      <c r="F2405"/>
    </row>
    <row r="2406" spans="1:6" x14ac:dyDescent="0.2">
      <c r="A2406" s="17" t="s">
        <v>2351</v>
      </c>
      <c r="B2406" s="215">
        <v>2.2599999999999998</v>
      </c>
      <c r="C2406"/>
      <c r="D2406"/>
      <c r="E2406"/>
      <c r="F2406"/>
    </row>
    <row r="2407" spans="1:6" x14ac:dyDescent="0.2">
      <c r="A2407" s="17" t="s">
        <v>2352</v>
      </c>
      <c r="B2407" s="215">
        <v>2.1800000000000002</v>
      </c>
      <c r="C2407"/>
      <c r="D2407"/>
      <c r="E2407"/>
      <c r="F2407"/>
    </row>
    <row r="2408" spans="1:6" x14ac:dyDescent="0.2">
      <c r="A2408" s="17" t="s">
        <v>2353</v>
      </c>
      <c r="B2408" s="215">
        <v>2.71</v>
      </c>
      <c r="C2408"/>
      <c r="D2408"/>
      <c r="E2408"/>
      <c r="F2408"/>
    </row>
    <row r="2409" spans="1:6" x14ac:dyDescent="0.2">
      <c r="A2409" s="17" t="s">
        <v>2354</v>
      </c>
      <c r="B2409" s="215">
        <v>2.62</v>
      </c>
      <c r="C2409"/>
      <c r="D2409"/>
      <c r="E2409"/>
      <c r="F2409"/>
    </row>
    <row r="2410" spans="1:6" x14ac:dyDescent="0.2">
      <c r="A2410" s="17" t="s">
        <v>2355</v>
      </c>
      <c r="B2410" s="215">
        <v>3.37</v>
      </c>
      <c r="C2410"/>
      <c r="D2410"/>
      <c r="E2410"/>
      <c r="F2410"/>
    </row>
    <row r="2411" spans="1:6" x14ac:dyDescent="0.2">
      <c r="A2411" s="17" t="s">
        <v>2356</v>
      </c>
      <c r="B2411" s="215">
        <v>3.26</v>
      </c>
      <c r="C2411"/>
      <c r="D2411"/>
      <c r="E2411"/>
      <c r="F2411"/>
    </row>
    <row r="2412" spans="1:6" x14ac:dyDescent="0.2">
      <c r="A2412" s="17" t="s">
        <v>2357</v>
      </c>
      <c r="B2412" s="215">
        <v>4.5199999999999996</v>
      </c>
      <c r="C2412"/>
      <c r="D2412"/>
      <c r="E2412"/>
      <c r="F2412"/>
    </row>
    <row r="2413" spans="1:6" x14ac:dyDescent="0.2">
      <c r="A2413" s="17" t="s">
        <v>2358</v>
      </c>
      <c r="B2413" s="215">
        <v>4.3600000000000003</v>
      </c>
      <c r="C2413"/>
      <c r="D2413"/>
      <c r="E2413"/>
      <c r="F2413"/>
    </row>
    <row r="2414" spans="1:6" x14ac:dyDescent="0.2">
      <c r="A2414" s="17" t="s">
        <v>2359</v>
      </c>
      <c r="B2414" s="215">
        <v>6.85</v>
      </c>
      <c r="C2414"/>
      <c r="D2414"/>
      <c r="E2414"/>
      <c r="F2414"/>
    </row>
    <row r="2415" spans="1:6" x14ac:dyDescent="0.2">
      <c r="A2415" s="17" t="s">
        <v>2360</v>
      </c>
      <c r="B2415" s="215">
        <v>6.62</v>
      </c>
      <c r="C2415"/>
      <c r="D2415"/>
      <c r="E2415"/>
      <c r="F2415"/>
    </row>
    <row r="2416" spans="1:6" x14ac:dyDescent="0.2">
      <c r="A2416" s="17" t="s">
        <v>2361</v>
      </c>
      <c r="B2416" s="215">
        <v>13.58</v>
      </c>
      <c r="C2416"/>
      <c r="D2416"/>
      <c r="E2416"/>
      <c r="F2416"/>
    </row>
    <row r="2417" spans="1:6" x14ac:dyDescent="0.2">
      <c r="A2417" s="17" t="s">
        <v>2362</v>
      </c>
      <c r="B2417" s="215">
        <v>13.11</v>
      </c>
      <c r="C2417"/>
      <c r="D2417"/>
      <c r="E2417"/>
      <c r="F2417"/>
    </row>
    <row r="2418" spans="1:6" x14ac:dyDescent="0.2">
      <c r="A2418" s="17" t="s">
        <v>2363</v>
      </c>
      <c r="B2418" s="215">
        <v>1.0900000000000001</v>
      </c>
      <c r="C2418"/>
      <c r="D2418"/>
      <c r="E2418"/>
      <c r="F2418"/>
    </row>
    <row r="2419" spans="1:6" x14ac:dyDescent="0.2">
      <c r="A2419" s="17" t="s">
        <v>2364</v>
      </c>
      <c r="B2419" s="215">
        <v>1.07</v>
      </c>
      <c r="C2419"/>
      <c r="D2419"/>
      <c r="E2419"/>
      <c r="F2419"/>
    </row>
    <row r="2420" spans="1:6" x14ac:dyDescent="0.2">
      <c r="A2420" s="17" t="s">
        <v>2365</v>
      </c>
      <c r="B2420" s="215">
        <v>1.37</v>
      </c>
      <c r="C2420"/>
      <c r="D2420"/>
      <c r="E2420"/>
      <c r="F2420"/>
    </row>
    <row r="2421" spans="1:6" x14ac:dyDescent="0.2">
      <c r="A2421" s="17" t="s">
        <v>2366</v>
      </c>
      <c r="B2421" s="215">
        <v>1.35</v>
      </c>
      <c r="C2421"/>
      <c r="D2421"/>
      <c r="E2421"/>
      <c r="F2421"/>
    </row>
    <row r="2422" spans="1:6" x14ac:dyDescent="0.2">
      <c r="A2422" s="17" t="s">
        <v>2367</v>
      </c>
      <c r="B2422" s="215">
        <v>1.55</v>
      </c>
      <c r="C2422"/>
      <c r="D2422"/>
      <c r="E2422"/>
      <c r="F2422"/>
    </row>
    <row r="2423" spans="1:6" x14ac:dyDescent="0.2">
      <c r="A2423" s="17" t="s">
        <v>2368</v>
      </c>
      <c r="B2423" s="215">
        <v>1.52</v>
      </c>
      <c r="C2423"/>
      <c r="D2423"/>
      <c r="E2423"/>
      <c r="F2423"/>
    </row>
    <row r="2424" spans="1:6" x14ac:dyDescent="0.2">
      <c r="A2424" s="17" t="s">
        <v>2369</v>
      </c>
      <c r="B2424" s="215">
        <v>1.81</v>
      </c>
      <c r="C2424"/>
      <c r="D2424"/>
      <c r="E2424"/>
      <c r="F2424"/>
    </row>
    <row r="2425" spans="1:6" x14ac:dyDescent="0.2">
      <c r="A2425" s="17" t="s">
        <v>2370</v>
      </c>
      <c r="B2425" s="215">
        <v>1.78</v>
      </c>
      <c r="C2425"/>
      <c r="D2425"/>
      <c r="E2425"/>
      <c r="F2425"/>
    </row>
    <row r="2426" spans="1:6" x14ac:dyDescent="0.2">
      <c r="A2426" s="17" t="s">
        <v>2371</v>
      </c>
      <c r="B2426" s="215">
        <v>2.1800000000000002</v>
      </c>
      <c r="C2426"/>
      <c r="D2426"/>
      <c r="E2426"/>
      <c r="F2426"/>
    </row>
    <row r="2427" spans="1:6" x14ac:dyDescent="0.2">
      <c r="A2427" s="17" t="s">
        <v>2372</v>
      </c>
      <c r="B2427" s="215">
        <v>2.15</v>
      </c>
      <c r="C2427"/>
      <c r="D2427"/>
      <c r="E2427"/>
      <c r="F2427"/>
    </row>
    <row r="2428" spans="1:6" x14ac:dyDescent="0.2">
      <c r="A2428" s="17" t="s">
        <v>2373</v>
      </c>
      <c r="B2428" s="215">
        <v>2.73</v>
      </c>
      <c r="C2428"/>
      <c r="D2428"/>
      <c r="E2428"/>
      <c r="F2428"/>
    </row>
    <row r="2429" spans="1:6" x14ac:dyDescent="0.2">
      <c r="A2429" s="17" t="s">
        <v>2374</v>
      </c>
      <c r="B2429" s="215">
        <v>2.69</v>
      </c>
      <c r="C2429"/>
      <c r="D2429"/>
      <c r="E2429"/>
      <c r="F2429"/>
    </row>
    <row r="2430" spans="1:6" x14ac:dyDescent="0.2">
      <c r="A2430" s="17" t="s">
        <v>2375</v>
      </c>
      <c r="B2430" s="215">
        <v>3.65</v>
      </c>
      <c r="C2430"/>
      <c r="D2430"/>
      <c r="E2430"/>
      <c r="F2430"/>
    </row>
    <row r="2431" spans="1:6" x14ac:dyDescent="0.2">
      <c r="A2431" s="17" t="s">
        <v>2376</v>
      </c>
      <c r="B2431" s="215">
        <v>3.59</v>
      </c>
      <c r="C2431"/>
      <c r="D2431"/>
      <c r="E2431"/>
      <c r="F2431"/>
    </row>
    <row r="2432" spans="1:6" x14ac:dyDescent="0.2">
      <c r="A2432" s="17" t="s">
        <v>2377</v>
      </c>
      <c r="B2432" s="215">
        <v>5.47</v>
      </c>
      <c r="C2432"/>
      <c r="D2432"/>
      <c r="E2432"/>
      <c r="F2432"/>
    </row>
    <row r="2433" spans="1:6" x14ac:dyDescent="0.2">
      <c r="A2433" s="17" t="s">
        <v>2378</v>
      </c>
      <c r="B2433" s="215">
        <v>5.38</v>
      </c>
      <c r="C2433"/>
      <c r="D2433"/>
      <c r="E2433"/>
      <c r="F2433"/>
    </row>
    <row r="2434" spans="1:6" x14ac:dyDescent="0.2">
      <c r="A2434" s="17" t="s">
        <v>2379</v>
      </c>
      <c r="B2434" s="215">
        <v>10.94</v>
      </c>
      <c r="C2434"/>
      <c r="D2434"/>
      <c r="E2434"/>
      <c r="F2434"/>
    </row>
    <row r="2435" spans="1:6" x14ac:dyDescent="0.2">
      <c r="A2435" s="17" t="s">
        <v>2380</v>
      </c>
      <c r="B2435" s="215">
        <v>10.76</v>
      </c>
      <c r="C2435"/>
      <c r="D2435"/>
      <c r="E2435"/>
      <c r="F2435"/>
    </row>
    <row r="2436" spans="1:6" x14ac:dyDescent="0.2">
      <c r="A2436" s="17" t="s">
        <v>2381</v>
      </c>
      <c r="B2436" s="215">
        <v>0.91</v>
      </c>
      <c r="C2436"/>
      <c r="D2436"/>
      <c r="E2436"/>
      <c r="F2436"/>
    </row>
    <row r="2437" spans="1:6" x14ac:dyDescent="0.2">
      <c r="A2437" s="17" t="s">
        <v>2382</v>
      </c>
      <c r="B2437" s="215">
        <v>0.9</v>
      </c>
      <c r="C2437"/>
      <c r="D2437"/>
      <c r="E2437"/>
      <c r="F2437"/>
    </row>
    <row r="2438" spans="1:6" x14ac:dyDescent="0.2">
      <c r="A2438" s="17" t="s">
        <v>2383</v>
      </c>
      <c r="B2438" s="215">
        <v>1.1599999999999999</v>
      </c>
      <c r="C2438"/>
      <c r="D2438"/>
      <c r="E2438"/>
      <c r="F2438"/>
    </row>
    <row r="2439" spans="1:6" x14ac:dyDescent="0.2">
      <c r="A2439" s="17" t="s">
        <v>2384</v>
      </c>
      <c r="B2439" s="215">
        <v>1.1399999999999999</v>
      </c>
      <c r="C2439"/>
      <c r="D2439"/>
      <c r="E2439"/>
      <c r="F2439"/>
    </row>
    <row r="2440" spans="1:6" x14ac:dyDescent="0.2">
      <c r="A2440" s="17" t="s">
        <v>2385</v>
      </c>
      <c r="B2440" s="215">
        <v>1.32</v>
      </c>
      <c r="C2440"/>
      <c r="D2440"/>
      <c r="E2440"/>
      <c r="F2440"/>
    </row>
    <row r="2441" spans="1:6" x14ac:dyDescent="0.2">
      <c r="A2441" s="17" t="s">
        <v>2386</v>
      </c>
      <c r="B2441" s="215">
        <v>1.31</v>
      </c>
      <c r="C2441"/>
      <c r="D2441"/>
      <c r="E2441"/>
      <c r="F2441"/>
    </row>
    <row r="2442" spans="1:6" x14ac:dyDescent="0.2">
      <c r="A2442" s="17" t="s">
        <v>2387</v>
      </c>
      <c r="B2442" s="215">
        <v>1.55</v>
      </c>
      <c r="C2442"/>
      <c r="D2442"/>
      <c r="E2442"/>
      <c r="F2442"/>
    </row>
    <row r="2443" spans="1:6" x14ac:dyDescent="0.2">
      <c r="A2443" s="17" t="s">
        <v>2388</v>
      </c>
      <c r="B2443" s="215">
        <v>1.53</v>
      </c>
      <c r="C2443"/>
      <c r="D2443"/>
      <c r="E2443"/>
      <c r="F2443"/>
    </row>
    <row r="2444" spans="1:6" x14ac:dyDescent="0.2">
      <c r="A2444" s="17" t="s">
        <v>2389</v>
      </c>
      <c r="B2444" s="215">
        <v>1.85</v>
      </c>
      <c r="C2444"/>
      <c r="D2444"/>
      <c r="E2444"/>
      <c r="F2444"/>
    </row>
    <row r="2445" spans="1:6" x14ac:dyDescent="0.2">
      <c r="A2445" s="17" t="s">
        <v>2390</v>
      </c>
      <c r="B2445" s="215">
        <v>1.83</v>
      </c>
      <c r="C2445"/>
      <c r="D2445"/>
      <c r="E2445"/>
      <c r="F2445"/>
    </row>
    <row r="2446" spans="1:6" x14ac:dyDescent="0.2">
      <c r="A2446" s="17" t="s">
        <v>2391</v>
      </c>
      <c r="B2446" s="215">
        <v>2.29</v>
      </c>
      <c r="C2446"/>
      <c r="D2446"/>
      <c r="E2446"/>
      <c r="F2446"/>
    </row>
    <row r="2447" spans="1:6" x14ac:dyDescent="0.2">
      <c r="A2447" s="17" t="s">
        <v>2392</v>
      </c>
      <c r="B2447" s="215">
        <v>2.2599999999999998</v>
      </c>
      <c r="C2447"/>
      <c r="D2447"/>
      <c r="E2447"/>
      <c r="F2447"/>
    </row>
    <row r="2448" spans="1:6" x14ac:dyDescent="0.2">
      <c r="A2448" s="17" t="s">
        <v>2393</v>
      </c>
      <c r="B2448" s="215">
        <v>3.07</v>
      </c>
      <c r="C2448"/>
      <c r="D2448"/>
      <c r="E2448"/>
      <c r="F2448"/>
    </row>
    <row r="2449" spans="1:6" x14ac:dyDescent="0.2">
      <c r="A2449" s="17" t="s">
        <v>2394</v>
      </c>
      <c r="B2449" s="215">
        <v>3.03</v>
      </c>
      <c r="C2449"/>
      <c r="D2449"/>
      <c r="E2449"/>
      <c r="F2449"/>
    </row>
    <row r="2450" spans="1:6" x14ac:dyDescent="0.2">
      <c r="A2450" s="17" t="s">
        <v>2395</v>
      </c>
      <c r="B2450" s="215">
        <v>4.7</v>
      </c>
      <c r="C2450"/>
      <c r="D2450"/>
      <c r="E2450"/>
      <c r="F2450"/>
    </row>
    <row r="2451" spans="1:6" x14ac:dyDescent="0.2">
      <c r="A2451" s="17" t="s">
        <v>2396</v>
      </c>
      <c r="B2451" s="215">
        <v>4.6399999999999997</v>
      </c>
      <c r="C2451"/>
      <c r="D2451"/>
      <c r="E2451"/>
      <c r="F2451"/>
    </row>
    <row r="2452" spans="1:6" x14ac:dyDescent="0.2">
      <c r="A2452" s="17" t="s">
        <v>2397</v>
      </c>
      <c r="B2452" s="215">
        <v>9.2100000000000009</v>
      </c>
      <c r="C2452"/>
      <c r="D2452"/>
      <c r="E2452"/>
      <c r="F2452"/>
    </row>
    <row r="2453" spans="1:6" x14ac:dyDescent="0.2">
      <c r="A2453" s="17" t="s">
        <v>2398</v>
      </c>
      <c r="B2453" s="215">
        <v>9.09</v>
      </c>
      <c r="C2453"/>
      <c r="D2453"/>
      <c r="E2453"/>
      <c r="F2453"/>
    </row>
    <row r="2454" spans="1:6" x14ac:dyDescent="0.2">
      <c r="A2454" s="17" t="s">
        <v>2399</v>
      </c>
      <c r="B2454" s="215">
        <v>0.65</v>
      </c>
      <c r="C2454"/>
      <c r="D2454"/>
      <c r="E2454"/>
      <c r="F2454"/>
    </row>
    <row r="2455" spans="1:6" x14ac:dyDescent="0.2">
      <c r="A2455" s="17" t="s">
        <v>2400</v>
      </c>
      <c r="B2455" s="215">
        <v>0.64</v>
      </c>
      <c r="C2455"/>
      <c r="D2455"/>
      <c r="E2455"/>
      <c r="F2455"/>
    </row>
    <row r="2456" spans="1:6" x14ac:dyDescent="0.2">
      <c r="A2456" s="17" t="s">
        <v>2401</v>
      </c>
      <c r="B2456" s="215">
        <v>0.78</v>
      </c>
      <c r="C2456"/>
      <c r="D2456"/>
      <c r="E2456"/>
      <c r="F2456"/>
    </row>
    <row r="2457" spans="1:6" x14ac:dyDescent="0.2">
      <c r="A2457" s="17" t="s">
        <v>2402</v>
      </c>
      <c r="B2457" s="215">
        <v>0.77</v>
      </c>
      <c r="C2457"/>
      <c r="D2457"/>
      <c r="E2457"/>
      <c r="F2457"/>
    </row>
    <row r="2458" spans="1:6" x14ac:dyDescent="0.2">
      <c r="A2458" s="17" t="s">
        <v>2403</v>
      </c>
      <c r="B2458" s="215">
        <v>0.92</v>
      </c>
      <c r="C2458"/>
      <c r="D2458"/>
      <c r="E2458"/>
      <c r="F2458"/>
    </row>
    <row r="2459" spans="1:6" x14ac:dyDescent="0.2">
      <c r="A2459" s="17" t="s">
        <v>2404</v>
      </c>
      <c r="B2459" s="215">
        <v>0.91</v>
      </c>
      <c r="C2459"/>
      <c r="D2459"/>
      <c r="E2459"/>
      <c r="F2459"/>
    </row>
    <row r="2460" spans="1:6" x14ac:dyDescent="0.2">
      <c r="A2460" s="17" t="s">
        <v>2405</v>
      </c>
      <c r="B2460" s="215">
        <v>1.06</v>
      </c>
      <c r="C2460"/>
      <c r="D2460"/>
      <c r="E2460"/>
      <c r="F2460"/>
    </row>
    <row r="2461" spans="1:6" x14ac:dyDescent="0.2">
      <c r="A2461" s="17" t="s">
        <v>2406</v>
      </c>
      <c r="B2461" s="215">
        <v>1.04</v>
      </c>
      <c r="C2461"/>
      <c r="D2461"/>
      <c r="E2461"/>
      <c r="F2461"/>
    </row>
    <row r="2462" spans="1:6" x14ac:dyDescent="0.2">
      <c r="A2462" s="17" t="s">
        <v>2407</v>
      </c>
      <c r="B2462" s="215">
        <v>1.27</v>
      </c>
      <c r="C2462"/>
      <c r="D2462"/>
      <c r="E2462"/>
      <c r="F2462"/>
    </row>
    <row r="2463" spans="1:6" x14ac:dyDescent="0.2">
      <c r="A2463" s="17" t="s">
        <v>2408</v>
      </c>
      <c r="B2463" s="215">
        <v>1.26</v>
      </c>
      <c r="C2463"/>
      <c r="D2463"/>
      <c r="E2463"/>
      <c r="F2463"/>
    </row>
    <row r="2464" spans="1:6" x14ac:dyDescent="0.2">
      <c r="A2464" s="17" t="s">
        <v>2409</v>
      </c>
      <c r="B2464" s="215">
        <v>1.6</v>
      </c>
      <c r="C2464"/>
      <c r="D2464"/>
      <c r="E2464"/>
      <c r="F2464"/>
    </row>
    <row r="2465" spans="1:6" x14ac:dyDescent="0.2">
      <c r="A2465" s="17" t="s">
        <v>2410</v>
      </c>
      <c r="B2465" s="215">
        <v>1.58</v>
      </c>
      <c r="C2465"/>
      <c r="D2465"/>
      <c r="E2465"/>
      <c r="F2465"/>
    </row>
    <row r="2466" spans="1:6" x14ac:dyDescent="0.2">
      <c r="A2466" s="17" t="s">
        <v>2411</v>
      </c>
      <c r="B2466" s="215">
        <v>2.12</v>
      </c>
      <c r="C2466"/>
      <c r="D2466"/>
      <c r="E2466"/>
      <c r="F2466"/>
    </row>
    <row r="2467" spans="1:6" x14ac:dyDescent="0.2">
      <c r="A2467" s="17" t="s">
        <v>2412</v>
      </c>
      <c r="B2467" s="215">
        <v>2.09</v>
      </c>
      <c r="C2467"/>
      <c r="D2467"/>
      <c r="E2467"/>
      <c r="F2467"/>
    </row>
    <row r="2468" spans="1:6" x14ac:dyDescent="0.2">
      <c r="A2468" s="17" t="s">
        <v>2413</v>
      </c>
      <c r="B2468" s="215">
        <v>3.21</v>
      </c>
      <c r="C2468"/>
      <c r="D2468"/>
      <c r="E2468"/>
      <c r="F2468"/>
    </row>
    <row r="2469" spans="1:6" x14ac:dyDescent="0.2">
      <c r="A2469" s="17" t="s">
        <v>2414</v>
      </c>
      <c r="B2469" s="215">
        <v>3.16</v>
      </c>
      <c r="C2469"/>
      <c r="D2469"/>
      <c r="E2469"/>
      <c r="F2469"/>
    </row>
    <row r="2470" spans="1:6" x14ac:dyDescent="0.2">
      <c r="A2470" s="17" t="s">
        <v>2415</v>
      </c>
      <c r="B2470" s="215">
        <v>6.39</v>
      </c>
      <c r="C2470"/>
      <c r="D2470"/>
      <c r="E2470"/>
      <c r="F2470"/>
    </row>
    <row r="2471" spans="1:6" x14ac:dyDescent="0.2">
      <c r="A2471" s="17" t="s">
        <v>2416</v>
      </c>
      <c r="B2471" s="215">
        <v>6.31</v>
      </c>
      <c r="C2471"/>
      <c r="D2471"/>
      <c r="E2471"/>
      <c r="F2471"/>
    </row>
    <row r="2472" spans="1:6" x14ac:dyDescent="0.2">
      <c r="A2472" s="17" t="s">
        <v>2417</v>
      </c>
      <c r="B2472" s="215">
        <v>0.49</v>
      </c>
      <c r="C2472"/>
      <c r="D2472"/>
      <c r="E2472"/>
      <c r="F2472"/>
    </row>
    <row r="2473" spans="1:6" x14ac:dyDescent="0.2">
      <c r="A2473" s="17" t="s">
        <v>2418</v>
      </c>
      <c r="B2473" s="215">
        <v>0.49</v>
      </c>
      <c r="C2473"/>
      <c r="D2473"/>
      <c r="E2473"/>
      <c r="F2473"/>
    </row>
    <row r="2474" spans="1:6" x14ac:dyDescent="0.2">
      <c r="A2474" s="17" t="s">
        <v>2419</v>
      </c>
      <c r="B2474" s="215">
        <v>0.64</v>
      </c>
      <c r="C2474"/>
      <c r="D2474"/>
      <c r="E2474"/>
      <c r="F2474"/>
    </row>
    <row r="2475" spans="1:6" x14ac:dyDescent="0.2">
      <c r="A2475" s="17" t="s">
        <v>2420</v>
      </c>
      <c r="B2475" s="215">
        <v>0.64</v>
      </c>
      <c r="C2475"/>
      <c r="D2475"/>
      <c r="E2475"/>
      <c r="F2475"/>
    </row>
    <row r="2476" spans="1:6" x14ac:dyDescent="0.2">
      <c r="A2476" s="17" t="s">
        <v>2421</v>
      </c>
      <c r="B2476" s="215">
        <v>0.83</v>
      </c>
      <c r="C2476"/>
      <c r="D2476"/>
      <c r="E2476"/>
      <c r="F2476"/>
    </row>
    <row r="2477" spans="1:6" x14ac:dyDescent="0.2">
      <c r="A2477" s="17" t="s">
        <v>2422</v>
      </c>
      <c r="B2477" s="215">
        <v>0.83</v>
      </c>
      <c r="C2477"/>
      <c r="D2477"/>
      <c r="E2477"/>
      <c r="F2477"/>
    </row>
    <row r="2478" spans="1:6" x14ac:dyDescent="0.2">
      <c r="A2478" s="17" t="s">
        <v>2423</v>
      </c>
      <c r="B2478" s="215">
        <v>12.03</v>
      </c>
      <c r="C2478"/>
      <c r="D2478"/>
      <c r="E2478"/>
      <c r="F2478"/>
    </row>
    <row r="2479" spans="1:6" x14ac:dyDescent="0.2">
      <c r="A2479" s="17" t="s">
        <v>2424</v>
      </c>
      <c r="B2479" s="215">
        <v>11.29</v>
      </c>
      <c r="C2479"/>
      <c r="D2479"/>
      <c r="E2479"/>
      <c r="F2479"/>
    </row>
    <row r="2480" spans="1:6" x14ac:dyDescent="0.2">
      <c r="A2480" s="17" t="s">
        <v>2425</v>
      </c>
      <c r="B2480" s="215">
        <v>35.68</v>
      </c>
      <c r="C2480"/>
      <c r="D2480"/>
      <c r="E2480"/>
      <c r="F2480"/>
    </row>
    <row r="2481" spans="1:6" x14ac:dyDescent="0.2">
      <c r="A2481" s="17" t="s">
        <v>2426</v>
      </c>
      <c r="B2481" s="215">
        <v>34.64</v>
      </c>
      <c r="C2481"/>
      <c r="D2481"/>
      <c r="E2481"/>
      <c r="F2481"/>
    </row>
    <row r="2482" spans="1:6" x14ac:dyDescent="0.2">
      <c r="A2482" s="17" t="s">
        <v>2427</v>
      </c>
      <c r="B2482" s="215">
        <v>2.48</v>
      </c>
      <c r="C2482"/>
      <c r="D2482"/>
      <c r="E2482"/>
      <c r="F2482"/>
    </row>
    <row r="2483" spans="1:6" x14ac:dyDescent="0.2">
      <c r="A2483" s="17" t="s">
        <v>2428</v>
      </c>
      <c r="B2483" s="215">
        <v>2.46</v>
      </c>
      <c r="C2483"/>
      <c r="D2483"/>
      <c r="E2483"/>
      <c r="F2483"/>
    </row>
    <row r="2484" spans="1:6" x14ac:dyDescent="0.2">
      <c r="A2484" s="17" t="s">
        <v>2429</v>
      </c>
      <c r="B2484" s="215">
        <v>20.62</v>
      </c>
      <c r="C2484"/>
      <c r="D2484"/>
      <c r="E2484"/>
      <c r="F2484"/>
    </row>
    <row r="2485" spans="1:6" x14ac:dyDescent="0.2">
      <c r="A2485" s="17" t="s">
        <v>2430</v>
      </c>
      <c r="B2485" s="215">
        <v>19.55</v>
      </c>
      <c r="C2485"/>
      <c r="D2485"/>
      <c r="E2485"/>
      <c r="F2485"/>
    </row>
    <row r="2486" spans="1:6" x14ac:dyDescent="0.2">
      <c r="A2486" s="17" t="s">
        <v>2431</v>
      </c>
      <c r="B2486" s="215">
        <v>21.67</v>
      </c>
      <c r="C2486"/>
      <c r="D2486"/>
      <c r="E2486"/>
      <c r="F2486"/>
    </row>
    <row r="2487" spans="1:6" x14ac:dyDescent="0.2">
      <c r="A2487" s="17" t="s">
        <v>2432</v>
      </c>
      <c r="B2487" s="215">
        <v>20.55</v>
      </c>
      <c r="C2487"/>
      <c r="D2487"/>
      <c r="E2487"/>
      <c r="F2487"/>
    </row>
    <row r="2488" spans="1:6" x14ac:dyDescent="0.2">
      <c r="A2488" s="17" t="s">
        <v>2433</v>
      </c>
      <c r="B2488" s="215">
        <v>22.74</v>
      </c>
      <c r="C2488"/>
      <c r="D2488"/>
      <c r="E2488"/>
      <c r="F2488"/>
    </row>
    <row r="2489" spans="1:6" x14ac:dyDescent="0.2">
      <c r="A2489" s="17" t="s">
        <v>2434</v>
      </c>
      <c r="B2489" s="215">
        <v>21.57</v>
      </c>
      <c r="C2489"/>
      <c r="D2489"/>
      <c r="E2489"/>
      <c r="F2489"/>
    </row>
    <row r="2490" spans="1:6" x14ac:dyDescent="0.2">
      <c r="A2490" s="17" t="s">
        <v>2435</v>
      </c>
      <c r="B2490" s="215">
        <v>23.89</v>
      </c>
      <c r="C2490"/>
      <c r="D2490"/>
      <c r="E2490"/>
      <c r="F2490"/>
    </row>
    <row r="2491" spans="1:6" x14ac:dyDescent="0.2">
      <c r="A2491" s="17" t="s">
        <v>2436</v>
      </c>
      <c r="B2491" s="215">
        <v>22.66</v>
      </c>
      <c r="C2491"/>
      <c r="D2491"/>
      <c r="E2491"/>
      <c r="F2491"/>
    </row>
    <row r="2492" spans="1:6" x14ac:dyDescent="0.2">
      <c r="A2492" s="17" t="s">
        <v>2437</v>
      </c>
      <c r="B2492" s="215">
        <v>25.03</v>
      </c>
      <c r="C2492"/>
      <c r="D2492"/>
      <c r="E2492"/>
      <c r="F2492"/>
    </row>
    <row r="2493" spans="1:6" x14ac:dyDescent="0.2">
      <c r="A2493" s="17" t="s">
        <v>2438</v>
      </c>
      <c r="B2493" s="215">
        <v>23.74</v>
      </c>
      <c r="C2493"/>
      <c r="D2493"/>
      <c r="E2493"/>
      <c r="F2493"/>
    </row>
    <row r="2494" spans="1:6" x14ac:dyDescent="0.2">
      <c r="A2494" s="17" t="s">
        <v>2439</v>
      </c>
      <c r="B2494" s="215">
        <v>26.31</v>
      </c>
      <c r="C2494"/>
      <c r="D2494"/>
      <c r="E2494"/>
      <c r="F2494"/>
    </row>
    <row r="2495" spans="1:6" x14ac:dyDescent="0.2">
      <c r="A2495" s="17" t="s">
        <v>2440</v>
      </c>
      <c r="B2495" s="215">
        <v>24.95</v>
      </c>
      <c r="C2495"/>
      <c r="D2495"/>
      <c r="E2495"/>
      <c r="F2495"/>
    </row>
    <row r="2496" spans="1:6" x14ac:dyDescent="0.2">
      <c r="A2496" s="17" t="s">
        <v>2441</v>
      </c>
      <c r="B2496" s="215">
        <v>27.66</v>
      </c>
      <c r="C2496"/>
      <c r="D2496"/>
      <c r="E2496"/>
      <c r="F2496"/>
    </row>
    <row r="2497" spans="1:6" x14ac:dyDescent="0.2">
      <c r="A2497" s="17" t="s">
        <v>2442</v>
      </c>
      <c r="B2497" s="215">
        <v>26.23</v>
      </c>
      <c r="C2497"/>
      <c r="D2497"/>
      <c r="E2497"/>
      <c r="F2497"/>
    </row>
    <row r="2498" spans="1:6" x14ac:dyDescent="0.2">
      <c r="A2498" s="17" t="s">
        <v>2443</v>
      </c>
      <c r="B2498" s="215">
        <v>29.02</v>
      </c>
      <c r="C2498"/>
      <c r="D2498"/>
      <c r="E2498"/>
      <c r="F2498"/>
    </row>
    <row r="2499" spans="1:6" x14ac:dyDescent="0.2">
      <c r="A2499" s="17" t="s">
        <v>2444</v>
      </c>
      <c r="B2499" s="215">
        <v>27.52</v>
      </c>
      <c r="C2499"/>
      <c r="D2499"/>
      <c r="E2499"/>
      <c r="F2499"/>
    </row>
    <row r="2500" spans="1:6" x14ac:dyDescent="0.2">
      <c r="A2500" s="17" t="s">
        <v>2445</v>
      </c>
      <c r="B2500" s="215">
        <v>30.42</v>
      </c>
      <c r="C2500"/>
      <c r="D2500"/>
      <c r="E2500"/>
      <c r="F2500"/>
    </row>
    <row r="2501" spans="1:6" x14ac:dyDescent="0.2">
      <c r="A2501" s="17" t="s">
        <v>2446</v>
      </c>
      <c r="B2501" s="215">
        <v>28.85</v>
      </c>
      <c r="C2501"/>
      <c r="D2501"/>
      <c r="E2501"/>
      <c r="F2501"/>
    </row>
    <row r="2502" spans="1:6" x14ac:dyDescent="0.2">
      <c r="A2502" s="17" t="s">
        <v>2447</v>
      </c>
      <c r="B2502" s="215">
        <v>43</v>
      </c>
      <c r="C2502"/>
      <c r="D2502"/>
      <c r="E2502"/>
      <c r="F2502"/>
    </row>
    <row r="2503" spans="1:6" x14ac:dyDescent="0.2">
      <c r="A2503" s="17" t="s">
        <v>2448</v>
      </c>
      <c r="B2503" s="215">
        <v>39.65</v>
      </c>
      <c r="C2503"/>
      <c r="D2503"/>
      <c r="E2503"/>
      <c r="F2503"/>
    </row>
    <row r="2504" spans="1:6" x14ac:dyDescent="0.2">
      <c r="A2504" s="17" t="s">
        <v>2449</v>
      </c>
      <c r="B2504" s="215">
        <v>29.55</v>
      </c>
      <c r="C2504"/>
      <c r="D2504"/>
      <c r="E2504"/>
      <c r="F2504"/>
    </row>
    <row r="2505" spans="1:6" x14ac:dyDescent="0.2">
      <c r="A2505" s="17" t="s">
        <v>2450</v>
      </c>
      <c r="B2505" s="215">
        <v>26.86</v>
      </c>
      <c r="C2505"/>
      <c r="D2505"/>
      <c r="E2505"/>
      <c r="F2505"/>
    </row>
    <row r="2506" spans="1:6" x14ac:dyDescent="0.2">
      <c r="A2506" s="17" t="s">
        <v>2451</v>
      </c>
      <c r="B2506" s="215">
        <v>31</v>
      </c>
      <c r="C2506"/>
      <c r="D2506"/>
      <c r="E2506"/>
      <c r="F2506"/>
    </row>
    <row r="2507" spans="1:6" x14ac:dyDescent="0.2">
      <c r="A2507" s="17" t="s">
        <v>2452</v>
      </c>
      <c r="B2507" s="215">
        <v>28.33</v>
      </c>
      <c r="C2507"/>
      <c r="D2507"/>
      <c r="E2507"/>
      <c r="F2507"/>
    </row>
    <row r="2508" spans="1:6" x14ac:dyDescent="0.2">
      <c r="A2508" s="17" t="s">
        <v>2453</v>
      </c>
      <c r="B2508" s="215">
        <v>57.73</v>
      </c>
      <c r="C2508"/>
      <c r="D2508"/>
      <c r="E2508"/>
      <c r="F2508"/>
    </row>
    <row r="2509" spans="1:6" x14ac:dyDescent="0.2">
      <c r="A2509" s="17" t="s">
        <v>2454</v>
      </c>
      <c r="B2509" s="215">
        <v>53.02</v>
      </c>
      <c r="C2509"/>
      <c r="D2509"/>
      <c r="E2509"/>
      <c r="F2509"/>
    </row>
    <row r="2510" spans="1:6" x14ac:dyDescent="0.2">
      <c r="A2510" s="17" t="s">
        <v>2455</v>
      </c>
      <c r="B2510" s="215">
        <v>61.54</v>
      </c>
      <c r="C2510"/>
      <c r="D2510"/>
      <c r="E2510"/>
      <c r="F2510"/>
    </row>
    <row r="2511" spans="1:6" x14ac:dyDescent="0.2">
      <c r="A2511" s="17" t="s">
        <v>2456</v>
      </c>
      <c r="B2511" s="215">
        <v>55.63</v>
      </c>
      <c r="C2511"/>
      <c r="D2511"/>
      <c r="E2511"/>
      <c r="F2511"/>
    </row>
    <row r="2512" spans="1:6" x14ac:dyDescent="0.2">
      <c r="A2512" s="17" t="s">
        <v>2457</v>
      </c>
      <c r="B2512" s="215">
        <v>110.45</v>
      </c>
      <c r="C2512"/>
      <c r="D2512"/>
      <c r="E2512"/>
      <c r="F2512"/>
    </row>
    <row r="2513" spans="1:6" x14ac:dyDescent="0.2">
      <c r="A2513" s="17" t="s">
        <v>2458</v>
      </c>
      <c r="B2513" s="215">
        <v>99.79</v>
      </c>
      <c r="C2513"/>
      <c r="D2513"/>
      <c r="E2513"/>
      <c r="F2513"/>
    </row>
    <row r="2514" spans="1:6" x14ac:dyDescent="0.2">
      <c r="A2514" s="17" t="s">
        <v>2459</v>
      </c>
      <c r="B2514" s="215">
        <v>270.33999999999997</v>
      </c>
      <c r="C2514"/>
      <c r="D2514"/>
      <c r="E2514"/>
      <c r="F2514"/>
    </row>
    <row r="2515" spans="1:6" x14ac:dyDescent="0.2">
      <c r="A2515" s="17" t="s">
        <v>2460</v>
      </c>
      <c r="B2515" s="215">
        <v>243.96</v>
      </c>
      <c r="C2515"/>
      <c r="D2515"/>
      <c r="E2515"/>
      <c r="F2515"/>
    </row>
    <row r="2516" spans="1:6" x14ac:dyDescent="0.2">
      <c r="A2516" s="17" t="s">
        <v>2461</v>
      </c>
      <c r="B2516" s="215">
        <v>83.85</v>
      </c>
      <c r="C2516"/>
      <c r="D2516"/>
      <c r="E2516"/>
      <c r="F2516"/>
    </row>
    <row r="2517" spans="1:6" x14ac:dyDescent="0.2">
      <c r="A2517" s="17" t="s">
        <v>2462</v>
      </c>
      <c r="B2517" s="215">
        <v>80.430000000000007</v>
      </c>
      <c r="C2517"/>
      <c r="D2517"/>
      <c r="E2517"/>
      <c r="F2517"/>
    </row>
    <row r="2518" spans="1:6" x14ac:dyDescent="0.2">
      <c r="A2518" s="17" t="s">
        <v>2463</v>
      </c>
      <c r="B2518" s="215">
        <v>92.53</v>
      </c>
      <c r="C2518"/>
      <c r="D2518"/>
      <c r="E2518"/>
      <c r="F2518"/>
    </row>
    <row r="2519" spans="1:6" x14ac:dyDescent="0.2">
      <c r="A2519" s="17" t="s">
        <v>2464</v>
      </c>
      <c r="B2519" s="215">
        <v>88.73</v>
      </c>
      <c r="C2519"/>
      <c r="D2519"/>
      <c r="E2519"/>
      <c r="F2519"/>
    </row>
    <row r="2520" spans="1:6" x14ac:dyDescent="0.2">
      <c r="A2520" s="17" t="s">
        <v>2465</v>
      </c>
      <c r="B2520" s="215">
        <v>105.15</v>
      </c>
      <c r="C2520"/>
      <c r="D2520"/>
      <c r="E2520"/>
      <c r="F2520"/>
    </row>
    <row r="2521" spans="1:6" x14ac:dyDescent="0.2">
      <c r="A2521" s="17" t="s">
        <v>2466</v>
      </c>
      <c r="B2521" s="215">
        <v>100.83</v>
      </c>
      <c r="C2521"/>
      <c r="D2521"/>
      <c r="E2521"/>
      <c r="F2521"/>
    </row>
    <row r="2522" spans="1:6" x14ac:dyDescent="0.2">
      <c r="A2522" s="17" t="s">
        <v>2467</v>
      </c>
      <c r="B2522" s="215">
        <v>121.97</v>
      </c>
      <c r="C2522"/>
      <c r="D2522"/>
      <c r="E2522"/>
      <c r="F2522"/>
    </row>
    <row r="2523" spans="1:6" x14ac:dyDescent="0.2">
      <c r="A2523" s="17" t="s">
        <v>2468</v>
      </c>
      <c r="B2523" s="215">
        <v>116.96</v>
      </c>
      <c r="C2523"/>
      <c r="D2523"/>
      <c r="E2523"/>
      <c r="F2523"/>
    </row>
    <row r="2524" spans="1:6" x14ac:dyDescent="0.2">
      <c r="A2524" s="17" t="s">
        <v>2469</v>
      </c>
      <c r="B2524" s="215">
        <v>138.79</v>
      </c>
      <c r="C2524"/>
      <c r="D2524"/>
      <c r="E2524"/>
      <c r="F2524"/>
    </row>
    <row r="2525" spans="1:6" x14ac:dyDescent="0.2">
      <c r="A2525" s="17" t="s">
        <v>2470</v>
      </c>
      <c r="B2525" s="215">
        <v>133.09</v>
      </c>
      <c r="C2525"/>
      <c r="D2525"/>
      <c r="E2525"/>
      <c r="F2525"/>
    </row>
    <row r="2526" spans="1:6" x14ac:dyDescent="0.2">
      <c r="A2526" s="17" t="s">
        <v>2471</v>
      </c>
      <c r="B2526" s="215">
        <v>125.1</v>
      </c>
      <c r="C2526"/>
      <c r="D2526"/>
      <c r="E2526"/>
      <c r="F2526"/>
    </row>
    <row r="2527" spans="1:6" x14ac:dyDescent="0.2">
      <c r="A2527" s="17" t="s">
        <v>2472</v>
      </c>
      <c r="B2527" s="215">
        <v>114.65</v>
      </c>
      <c r="C2527"/>
      <c r="D2527"/>
      <c r="E2527"/>
      <c r="F2527"/>
    </row>
    <row r="2528" spans="1:6" x14ac:dyDescent="0.2">
      <c r="A2528" s="17" t="s">
        <v>2473</v>
      </c>
      <c r="B2528" s="215">
        <v>220.1</v>
      </c>
      <c r="C2528"/>
      <c r="D2528"/>
      <c r="E2528"/>
      <c r="F2528"/>
    </row>
    <row r="2529" spans="1:6" x14ac:dyDescent="0.2">
      <c r="A2529" s="17" t="s">
        <v>2474</v>
      </c>
      <c r="B2529" s="215">
        <v>198.79</v>
      </c>
      <c r="C2529"/>
      <c r="D2529"/>
      <c r="E2529"/>
      <c r="F2529"/>
    </row>
    <row r="2530" spans="1:6" x14ac:dyDescent="0.2">
      <c r="A2530" s="17" t="s">
        <v>2475</v>
      </c>
      <c r="B2530" s="215">
        <v>218.05</v>
      </c>
      <c r="C2530"/>
      <c r="D2530"/>
      <c r="E2530"/>
      <c r="F2530"/>
    </row>
    <row r="2531" spans="1:6" x14ac:dyDescent="0.2">
      <c r="A2531" s="17" t="s">
        <v>2476</v>
      </c>
      <c r="B2531" s="215">
        <v>195.25</v>
      </c>
      <c r="C2531"/>
      <c r="D2531"/>
      <c r="E2531"/>
      <c r="F2531"/>
    </row>
    <row r="2532" spans="1:6" x14ac:dyDescent="0.2">
      <c r="A2532" s="17" t="s">
        <v>2477</v>
      </c>
      <c r="B2532" s="215">
        <v>89.88</v>
      </c>
      <c r="C2532"/>
      <c r="D2532"/>
      <c r="E2532"/>
      <c r="F2532"/>
    </row>
    <row r="2533" spans="1:6" x14ac:dyDescent="0.2">
      <c r="A2533" s="17" t="s">
        <v>2478</v>
      </c>
      <c r="B2533" s="215">
        <v>82.29</v>
      </c>
      <c r="C2533"/>
      <c r="D2533"/>
      <c r="E2533"/>
      <c r="F2533"/>
    </row>
    <row r="2534" spans="1:6" x14ac:dyDescent="0.2">
      <c r="A2534" s="17" t="s">
        <v>2479</v>
      </c>
      <c r="B2534" s="215">
        <v>116.85</v>
      </c>
      <c r="C2534"/>
      <c r="D2534"/>
      <c r="E2534"/>
      <c r="F2534"/>
    </row>
    <row r="2535" spans="1:6" x14ac:dyDescent="0.2">
      <c r="A2535" s="17" t="s">
        <v>2480</v>
      </c>
      <c r="B2535" s="215">
        <v>106.98</v>
      </c>
      <c r="C2535"/>
      <c r="D2535"/>
      <c r="E2535"/>
      <c r="F2535"/>
    </row>
    <row r="2536" spans="1:6" x14ac:dyDescent="0.2">
      <c r="A2536" s="17" t="s">
        <v>2481</v>
      </c>
      <c r="B2536" s="215">
        <v>1.66</v>
      </c>
      <c r="C2536"/>
      <c r="D2536"/>
      <c r="E2536"/>
      <c r="F2536"/>
    </row>
    <row r="2537" spans="1:6" x14ac:dyDescent="0.2">
      <c r="A2537" s="17" t="s">
        <v>2482</v>
      </c>
      <c r="B2537" s="215">
        <v>1.62</v>
      </c>
      <c r="C2537"/>
      <c r="D2537"/>
      <c r="E2537"/>
      <c r="F2537"/>
    </row>
    <row r="2538" spans="1:6" x14ac:dyDescent="0.2">
      <c r="A2538" s="17" t="s">
        <v>2483</v>
      </c>
      <c r="B2538" s="215">
        <v>1.47</v>
      </c>
      <c r="C2538"/>
      <c r="D2538"/>
      <c r="E2538"/>
      <c r="F2538"/>
    </row>
    <row r="2539" spans="1:6" x14ac:dyDescent="0.2">
      <c r="A2539" s="17" t="s">
        <v>2484</v>
      </c>
      <c r="B2539" s="215">
        <v>1.43</v>
      </c>
      <c r="C2539"/>
      <c r="D2539"/>
      <c r="E2539"/>
      <c r="F2539"/>
    </row>
    <row r="2540" spans="1:6" x14ac:dyDescent="0.2">
      <c r="A2540" s="17" t="s">
        <v>2485</v>
      </c>
      <c r="B2540" s="215">
        <v>1.39</v>
      </c>
      <c r="C2540"/>
      <c r="D2540"/>
      <c r="E2540"/>
      <c r="F2540"/>
    </row>
    <row r="2541" spans="1:6" x14ac:dyDescent="0.2">
      <c r="A2541" s="17" t="s">
        <v>2486</v>
      </c>
      <c r="B2541" s="215">
        <v>1.35</v>
      </c>
      <c r="C2541"/>
      <c r="D2541"/>
      <c r="E2541"/>
      <c r="F2541"/>
    </row>
    <row r="2542" spans="1:6" x14ac:dyDescent="0.2">
      <c r="A2542" s="17" t="s">
        <v>2487</v>
      </c>
      <c r="B2542" s="215">
        <v>14.22</v>
      </c>
      <c r="C2542"/>
      <c r="D2542"/>
      <c r="E2542"/>
      <c r="F2542"/>
    </row>
    <row r="2543" spans="1:6" x14ac:dyDescent="0.2">
      <c r="A2543" s="17" t="s">
        <v>2488</v>
      </c>
      <c r="B2543" s="215">
        <v>13.76</v>
      </c>
      <c r="C2543"/>
      <c r="D2543"/>
      <c r="E2543"/>
      <c r="F2543"/>
    </row>
    <row r="2544" spans="1:6" x14ac:dyDescent="0.2">
      <c r="A2544" s="17" t="s">
        <v>2489</v>
      </c>
      <c r="B2544" s="215">
        <v>10.27</v>
      </c>
      <c r="C2544"/>
      <c r="D2544"/>
      <c r="E2544"/>
      <c r="F2544"/>
    </row>
    <row r="2545" spans="1:6" x14ac:dyDescent="0.2">
      <c r="A2545" s="17" t="s">
        <v>2490</v>
      </c>
      <c r="B2545" s="215">
        <v>9.98</v>
      </c>
      <c r="C2545"/>
      <c r="D2545"/>
      <c r="E2545"/>
      <c r="F2545"/>
    </row>
    <row r="2546" spans="1:6" x14ac:dyDescent="0.2">
      <c r="A2546" s="17" t="s">
        <v>2491</v>
      </c>
      <c r="B2546" s="215">
        <v>9.1300000000000008</v>
      </c>
      <c r="C2546"/>
      <c r="D2546"/>
      <c r="E2546"/>
      <c r="F2546"/>
    </row>
    <row r="2547" spans="1:6" x14ac:dyDescent="0.2">
      <c r="A2547" s="17" t="s">
        <v>2492</v>
      </c>
      <c r="B2547" s="215">
        <v>8.89</v>
      </c>
      <c r="C2547"/>
      <c r="D2547"/>
      <c r="E2547"/>
      <c r="F2547"/>
    </row>
    <row r="2548" spans="1:6" x14ac:dyDescent="0.2">
      <c r="A2548" s="17" t="s">
        <v>2493</v>
      </c>
      <c r="B2548" s="215">
        <v>8.51</v>
      </c>
      <c r="C2548"/>
      <c r="D2548"/>
      <c r="E2548"/>
      <c r="F2548"/>
    </row>
    <row r="2549" spans="1:6" x14ac:dyDescent="0.2">
      <c r="A2549" s="17" t="s">
        <v>2494</v>
      </c>
      <c r="B2549" s="215">
        <v>8.3000000000000007</v>
      </c>
      <c r="C2549"/>
      <c r="D2549"/>
      <c r="E2549"/>
      <c r="F2549"/>
    </row>
    <row r="2550" spans="1:6" x14ac:dyDescent="0.2">
      <c r="A2550" s="17" t="s">
        <v>2495</v>
      </c>
      <c r="B2550" s="215">
        <v>8.25</v>
      </c>
      <c r="C2550"/>
      <c r="D2550"/>
      <c r="E2550"/>
      <c r="F2550"/>
    </row>
    <row r="2551" spans="1:6" x14ac:dyDescent="0.2">
      <c r="A2551" s="17" t="s">
        <v>2496</v>
      </c>
      <c r="B2551" s="215">
        <v>8.0500000000000007</v>
      </c>
      <c r="C2551"/>
      <c r="D2551"/>
      <c r="E2551"/>
      <c r="F2551"/>
    </row>
    <row r="2552" spans="1:6" x14ac:dyDescent="0.2">
      <c r="A2552" s="17" t="s">
        <v>2497</v>
      </c>
      <c r="B2552" s="215">
        <v>5.65</v>
      </c>
      <c r="C2552"/>
      <c r="D2552"/>
      <c r="E2552"/>
      <c r="F2552"/>
    </row>
    <row r="2553" spans="1:6" x14ac:dyDescent="0.2">
      <c r="A2553" s="17" t="s">
        <v>2498</v>
      </c>
      <c r="B2553" s="215">
        <v>5.52</v>
      </c>
      <c r="C2553"/>
      <c r="D2553"/>
      <c r="E2553"/>
      <c r="F2553"/>
    </row>
    <row r="2554" spans="1:6" x14ac:dyDescent="0.2">
      <c r="A2554" s="17" t="s">
        <v>2499</v>
      </c>
      <c r="B2554" s="215">
        <v>6.06</v>
      </c>
      <c r="C2554"/>
      <c r="D2554"/>
      <c r="E2554"/>
      <c r="F2554"/>
    </row>
    <row r="2555" spans="1:6" x14ac:dyDescent="0.2">
      <c r="A2555" s="17" t="s">
        <v>2500</v>
      </c>
      <c r="B2555" s="215">
        <v>5.96</v>
      </c>
      <c r="C2555"/>
      <c r="D2555"/>
      <c r="E2555"/>
      <c r="F2555"/>
    </row>
    <row r="2556" spans="1:6" x14ac:dyDescent="0.2">
      <c r="A2556" s="17" t="s">
        <v>2501</v>
      </c>
      <c r="B2556" s="215">
        <v>4.9800000000000004</v>
      </c>
      <c r="C2556"/>
      <c r="D2556"/>
      <c r="E2556"/>
      <c r="F2556"/>
    </row>
    <row r="2557" spans="1:6" x14ac:dyDescent="0.2">
      <c r="A2557" s="17" t="s">
        <v>2502</v>
      </c>
      <c r="B2557" s="215">
        <v>4.9000000000000004</v>
      </c>
      <c r="C2557"/>
      <c r="D2557"/>
      <c r="E2557"/>
      <c r="F2557"/>
    </row>
    <row r="2558" spans="1:6" x14ac:dyDescent="0.2">
      <c r="A2558" s="17" t="s">
        <v>2503</v>
      </c>
      <c r="B2558" s="215">
        <v>11.25</v>
      </c>
      <c r="C2558"/>
      <c r="D2558"/>
      <c r="E2558"/>
      <c r="F2558"/>
    </row>
    <row r="2559" spans="1:6" x14ac:dyDescent="0.2">
      <c r="A2559" s="17" t="s">
        <v>2504</v>
      </c>
      <c r="B2559" s="215">
        <v>10.88</v>
      </c>
      <c r="C2559"/>
      <c r="D2559"/>
      <c r="E2559"/>
      <c r="F2559"/>
    </row>
    <row r="2560" spans="1:6" x14ac:dyDescent="0.2">
      <c r="A2560" s="17" t="s">
        <v>2505</v>
      </c>
      <c r="B2560" s="215">
        <v>7.74</v>
      </c>
      <c r="C2560"/>
      <c r="D2560"/>
      <c r="E2560"/>
      <c r="F2560"/>
    </row>
    <row r="2561" spans="1:6" x14ac:dyDescent="0.2">
      <c r="A2561" s="17" t="s">
        <v>2506</v>
      </c>
      <c r="B2561" s="215">
        <v>7.54</v>
      </c>
      <c r="C2561"/>
      <c r="D2561"/>
      <c r="E2561"/>
      <c r="F2561"/>
    </row>
    <row r="2562" spans="1:6" x14ac:dyDescent="0.2">
      <c r="A2562" s="17" t="s">
        <v>2507</v>
      </c>
      <c r="B2562" s="215">
        <v>6.6</v>
      </c>
      <c r="C2562"/>
      <c r="D2562"/>
      <c r="E2562"/>
      <c r="F2562"/>
    </row>
    <row r="2563" spans="1:6" x14ac:dyDescent="0.2">
      <c r="A2563" s="17" t="s">
        <v>2508</v>
      </c>
      <c r="B2563" s="215">
        <v>6.45</v>
      </c>
      <c r="C2563"/>
      <c r="D2563"/>
      <c r="E2563"/>
      <c r="F2563"/>
    </row>
    <row r="2564" spans="1:6" x14ac:dyDescent="0.2">
      <c r="A2564" s="17" t="s">
        <v>2509</v>
      </c>
      <c r="B2564" s="215">
        <v>5.98</v>
      </c>
      <c r="C2564"/>
      <c r="D2564"/>
      <c r="E2564"/>
      <c r="F2564"/>
    </row>
    <row r="2565" spans="1:6" x14ac:dyDescent="0.2">
      <c r="A2565" s="17" t="s">
        <v>2510</v>
      </c>
      <c r="B2565" s="215">
        <v>5.86</v>
      </c>
      <c r="C2565"/>
      <c r="D2565"/>
      <c r="E2565"/>
      <c r="F2565"/>
    </row>
    <row r="2566" spans="1:6" x14ac:dyDescent="0.2">
      <c r="A2566" s="17" t="s">
        <v>2511</v>
      </c>
      <c r="B2566" s="215">
        <v>5.72</v>
      </c>
      <c r="C2566"/>
      <c r="D2566"/>
      <c r="E2566"/>
      <c r="F2566"/>
    </row>
    <row r="2567" spans="1:6" x14ac:dyDescent="0.2">
      <c r="A2567" s="17" t="s">
        <v>2512</v>
      </c>
      <c r="B2567" s="215">
        <v>5.61</v>
      </c>
      <c r="C2567"/>
      <c r="D2567"/>
      <c r="E2567"/>
      <c r="F2567"/>
    </row>
    <row r="2568" spans="1:6" x14ac:dyDescent="0.2">
      <c r="A2568" s="17" t="s">
        <v>2513</v>
      </c>
      <c r="B2568" s="215">
        <v>3.62</v>
      </c>
      <c r="C2568"/>
      <c r="D2568"/>
      <c r="E2568"/>
      <c r="F2568"/>
    </row>
    <row r="2569" spans="1:6" x14ac:dyDescent="0.2">
      <c r="A2569" s="17" t="s">
        <v>2514</v>
      </c>
      <c r="B2569" s="215">
        <v>3.56</v>
      </c>
      <c r="C2569"/>
      <c r="D2569"/>
      <c r="E2569"/>
      <c r="F2569"/>
    </row>
    <row r="2570" spans="1:6" x14ac:dyDescent="0.2">
      <c r="A2570" s="17" t="s">
        <v>2515</v>
      </c>
      <c r="B2570" s="215">
        <v>4.24</v>
      </c>
      <c r="C2570"/>
      <c r="D2570"/>
      <c r="E2570"/>
      <c r="F2570"/>
    </row>
    <row r="2571" spans="1:6" x14ac:dyDescent="0.2">
      <c r="A2571" s="17" t="s">
        <v>2516</v>
      </c>
      <c r="B2571" s="215">
        <v>4.2</v>
      </c>
      <c r="C2571"/>
      <c r="D2571"/>
      <c r="E2571"/>
      <c r="F2571"/>
    </row>
    <row r="2572" spans="1:6" x14ac:dyDescent="0.2">
      <c r="A2572" s="17" t="s">
        <v>2517</v>
      </c>
      <c r="B2572" s="215">
        <v>3.39</v>
      </c>
      <c r="C2572"/>
      <c r="D2572"/>
      <c r="E2572"/>
      <c r="F2572"/>
    </row>
    <row r="2573" spans="1:6" x14ac:dyDescent="0.2">
      <c r="A2573" s="17" t="s">
        <v>2518</v>
      </c>
      <c r="B2573" s="215">
        <v>3.36</v>
      </c>
      <c r="C2573"/>
      <c r="D2573"/>
      <c r="E2573"/>
      <c r="F2573"/>
    </row>
    <row r="2574" spans="1:6" x14ac:dyDescent="0.2">
      <c r="A2574" s="17" t="s">
        <v>2519</v>
      </c>
      <c r="B2574" s="215">
        <v>93.91</v>
      </c>
      <c r="C2574"/>
      <c r="D2574"/>
      <c r="E2574"/>
      <c r="F2574"/>
    </row>
    <row r="2575" spans="1:6" x14ac:dyDescent="0.2">
      <c r="A2575" s="17" t="s">
        <v>2520</v>
      </c>
      <c r="B2575" s="215">
        <v>87.71</v>
      </c>
      <c r="C2575"/>
      <c r="D2575"/>
      <c r="E2575"/>
      <c r="F2575"/>
    </row>
    <row r="2576" spans="1:6" x14ac:dyDescent="0.2">
      <c r="A2576" s="17" t="s">
        <v>2521</v>
      </c>
      <c r="B2576" s="215">
        <v>56.42</v>
      </c>
      <c r="C2576"/>
      <c r="D2576"/>
      <c r="E2576"/>
      <c r="F2576"/>
    </row>
    <row r="2577" spans="1:6" x14ac:dyDescent="0.2">
      <c r="A2577" s="17" t="s">
        <v>2522</v>
      </c>
      <c r="B2577" s="215">
        <v>50.22</v>
      </c>
      <c r="C2577"/>
      <c r="D2577"/>
      <c r="E2577"/>
      <c r="F2577"/>
    </row>
    <row r="2578" spans="1:6" x14ac:dyDescent="0.2">
      <c r="A2578" s="17" t="s">
        <v>2523</v>
      </c>
      <c r="B2578" s="215">
        <v>361.94</v>
      </c>
      <c r="C2578"/>
      <c r="D2578"/>
      <c r="E2578"/>
      <c r="F2578"/>
    </row>
    <row r="2579" spans="1:6" x14ac:dyDescent="0.2">
      <c r="A2579" s="17" t="s">
        <v>2524</v>
      </c>
      <c r="B2579" s="215">
        <v>360.35</v>
      </c>
      <c r="C2579"/>
      <c r="D2579"/>
      <c r="E2579"/>
      <c r="F2579"/>
    </row>
    <row r="2580" spans="1:6" x14ac:dyDescent="0.2">
      <c r="A2580" s="17" t="s">
        <v>2525</v>
      </c>
      <c r="B2580" s="215">
        <v>1.71</v>
      </c>
      <c r="C2580"/>
      <c r="D2580"/>
      <c r="E2580"/>
      <c r="F2580"/>
    </row>
    <row r="2581" spans="1:6" x14ac:dyDescent="0.2">
      <c r="A2581" s="17" t="s">
        <v>2526</v>
      </c>
      <c r="B2581" s="215">
        <v>1.71</v>
      </c>
      <c r="C2581"/>
      <c r="D2581"/>
      <c r="E2581"/>
      <c r="F2581"/>
    </row>
    <row r="2582" spans="1:6" x14ac:dyDescent="0.2">
      <c r="A2582" s="17" t="s">
        <v>2527</v>
      </c>
      <c r="B2582" s="215">
        <v>1.17</v>
      </c>
      <c r="C2582"/>
      <c r="D2582"/>
      <c r="E2582"/>
      <c r="F2582"/>
    </row>
    <row r="2583" spans="1:6" x14ac:dyDescent="0.2">
      <c r="A2583" s="17" t="s">
        <v>2528</v>
      </c>
      <c r="B2583" s="215">
        <v>1.17</v>
      </c>
      <c r="C2583"/>
      <c r="D2583"/>
      <c r="E2583"/>
      <c r="F2583"/>
    </row>
    <row r="2584" spans="1:6" x14ac:dyDescent="0.2">
      <c r="A2584" s="17" t="s">
        <v>2529</v>
      </c>
      <c r="B2584" s="215">
        <v>1.97</v>
      </c>
      <c r="C2584"/>
      <c r="D2584"/>
      <c r="E2584"/>
      <c r="F2584"/>
    </row>
    <row r="2585" spans="1:6" x14ac:dyDescent="0.2">
      <c r="A2585" s="17" t="s">
        <v>2530</v>
      </c>
      <c r="B2585" s="215">
        <v>1.97</v>
      </c>
      <c r="C2585"/>
      <c r="D2585"/>
      <c r="E2585"/>
      <c r="F2585"/>
    </row>
    <row r="2586" spans="1:6" x14ac:dyDescent="0.2">
      <c r="A2586" s="17" t="s">
        <v>2531</v>
      </c>
      <c r="B2586" s="215">
        <v>1.3</v>
      </c>
      <c r="C2586"/>
      <c r="D2586"/>
      <c r="E2586"/>
      <c r="F2586"/>
    </row>
    <row r="2587" spans="1:6" x14ac:dyDescent="0.2">
      <c r="A2587" s="17" t="s">
        <v>2532</v>
      </c>
      <c r="B2587" s="215">
        <v>1.3</v>
      </c>
      <c r="C2587"/>
      <c r="D2587"/>
      <c r="E2587"/>
      <c r="F2587"/>
    </row>
    <row r="2588" spans="1:6" x14ac:dyDescent="0.2">
      <c r="A2588" s="17" t="s">
        <v>30217</v>
      </c>
      <c r="B2588" s="215">
        <v>2.25</v>
      </c>
      <c r="C2588"/>
      <c r="D2588"/>
      <c r="E2588"/>
      <c r="F2588"/>
    </row>
    <row r="2589" spans="1:6" x14ac:dyDescent="0.2">
      <c r="A2589" s="17" t="s">
        <v>30218</v>
      </c>
      <c r="B2589" s="215">
        <v>2.25</v>
      </c>
      <c r="C2589"/>
      <c r="D2589"/>
      <c r="E2589"/>
      <c r="F2589"/>
    </row>
    <row r="2590" spans="1:6" x14ac:dyDescent="0.2">
      <c r="A2590" s="17" t="s">
        <v>2533</v>
      </c>
      <c r="B2590" s="215">
        <v>1.43</v>
      </c>
      <c r="C2590"/>
      <c r="D2590"/>
      <c r="E2590"/>
      <c r="F2590"/>
    </row>
    <row r="2591" spans="1:6" x14ac:dyDescent="0.2">
      <c r="A2591" s="17" t="s">
        <v>2534</v>
      </c>
      <c r="B2591" s="215">
        <v>1.43</v>
      </c>
      <c r="C2591"/>
      <c r="D2591"/>
      <c r="E2591"/>
      <c r="F2591"/>
    </row>
    <row r="2592" spans="1:6" x14ac:dyDescent="0.2">
      <c r="A2592" s="17" t="s">
        <v>2535</v>
      </c>
      <c r="B2592" s="215">
        <v>0.67</v>
      </c>
      <c r="C2592"/>
      <c r="D2592"/>
      <c r="E2592"/>
      <c r="F2592"/>
    </row>
    <row r="2593" spans="1:6" x14ac:dyDescent="0.2">
      <c r="A2593" s="17" t="s">
        <v>2536</v>
      </c>
      <c r="B2593" s="215">
        <v>0.64</v>
      </c>
      <c r="C2593"/>
      <c r="D2593"/>
      <c r="E2593"/>
      <c r="F2593"/>
    </row>
    <row r="2594" spans="1:6" x14ac:dyDescent="0.2">
      <c r="A2594" s="17" t="s">
        <v>2537</v>
      </c>
      <c r="B2594" s="215">
        <v>47.68</v>
      </c>
      <c r="C2594"/>
      <c r="D2594"/>
      <c r="E2594"/>
      <c r="F2594"/>
    </row>
    <row r="2595" spans="1:6" x14ac:dyDescent="0.2">
      <c r="A2595" s="17" t="s">
        <v>2538</v>
      </c>
      <c r="B2595" s="215">
        <v>45.48</v>
      </c>
      <c r="C2595"/>
      <c r="D2595"/>
      <c r="E2595"/>
      <c r="F2595"/>
    </row>
    <row r="2596" spans="1:6" x14ac:dyDescent="0.2">
      <c r="A2596" s="17" t="s">
        <v>2539</v>
      </c>
      <c r="B2596" s="215">
        <v>1.5</v>
      </c>
      <c r="C2596"/>
      <c r="D2596"/>
      <c r="E2596"/>
      <c r="F2596"/>
    </row>
    <row r="2597" spans="1:6" x14ac:dyDescent="0.2">
      <c r="A2597" s="17" t="s">
        <v>2540</v>
      </c>
      <c r="B2597" s="215">
        <v>1.46</v>
      </c>
      <c r="C2597"/>
      <c r="D2597"/>
      <c r="E2597"/>
      <c r="F2597"/>
    </row>
    <row r="2598" spans="1:6" x14ac:dyDescent="0.2">
      <c r="A2598" s="17" t="s">
        <v>2541</v>
      </c>
      <c r="B2598" s="215">
        <v>1</v>
      </c>
      <c r="C2598"/>
      <c r="D2598"/>
      <c r="E2598"/>
      <c r="F2598"/>
    </row>
    <row r="2599" spans="1:6" x14ac:dyDescent="0.2">
      <c r="A2599" s="17" t="s">
        <v>2542</v>
      </c>
      <c r="B2599" s="215">
        <v>0.97</v>
      </c>
      <c r="C2599"/>
      <c r="D2599"/>
      <c r="E2599"/>
      <c r="F2599"/>
    </row>
    <row r="2600" spans="1:6" x14ac:dyDescent="0.2">
      <c r="A2600" s="17" t="s">
        <v>2543</v>
      </c>
      <c r="B2600" s="215">
        <v>0.6</v>
      </c>
      <c r="C2600"/>
      <c r="D2600"/>
      <c r="E2600"/>
      <c r="F2600"/>
    </row>
    <row r="2601" spans="1:6" x14ac:dyDescent="0.2">
      <c r="A2601" s="17" t="s">
        <v>2544</v>
      </c>
      <c r="B2601" s="215">
        <v>0.59</v>
      </c>
      <c r="C2601"/>
      <c r="D2601"/>
      <c r="E2601"/>
      <c r="F2601"/>
    </row>
    <row r="2602" spans="1:6" x14ac:dyDescent="0.2">
      <c r="A2602" s="17" t="s">
        <v>2545</v>
      </c>
      <c r="B2602" s="215">
        <v>0.92</v>
      </c>
      <c r="C2602"/>
      <c r="D2602"/>
      <c r="E2602"/>
      <c r="F2602"/>
    </row>
    <row r="2603" spans="1:6" x14ac:dyDescent="0.2">
      <c r="A2603" s="17" t="s">
        <v>2546</v>
      </c>
      <c r="B2603" s="215">
        <v>0.89</v>
      </c>
      <c r="C2603"/>
      <c r="D2603"/>
      <c r="E2603"/>
      <c r="F2603"/>
    </row>
    <row r="2604" spans="1:6" x14ac:dyDescent="0.2">
      <c r="A2604" s="17" t="s">
        <v>2547</v>
      </c>
      <c r="B2604" s="215">
        <v>0.2</v>
      </c>
      <c r="C2604"/>
      <c r="D2604"/>
      <c r="E2604"/>
      <c r="F2604"/>
    </row>
    <row r="2605" spans="1:6" x14ac:dyDescent="0.2">
      <c r="A2605" s="17" t="s">
        <v>2548</v>
      </c>
      <c r="B2605" s="215">
        <v>0.2</v>
      </c>
      <c r="C2605"/>
      <c r="D2605"/>
      <c r="E2605"/>
      <c r="F2605"/>
    </row>
    <row r="2606" spans="1:6" x14ac:dyDescent="0.2">
      <c r="A2606" s="17" t="s">
        <v>2549</v>
      </c>
      <c r="B2606" s="215">
        <v>1.03</v>
      </c>
      <c r="C2606"/>
      <c r="D2606"/>
      <c r="E2606"/>
      <c r="F2606"/>
    </row>
    <row r="2607" spans="1:6" x14ac:dyDescent="0.2">
      <c r="A2607" s="17" t="s">
        <v>2550</v>
      </c>
      <c r="B2607" s="215">
        <v>1.01</v>
      </c>
      <c r="C2607"/>
      <c r="D2607"/>
      <c r="E2607"/>
      <c r="F2607"/>
    </row>
    <row r="2608" spans="1:6" x14ac:dyDescent="0.2">
      <c r="A2608" s="17" t="s">
        <v>2551</v>
      </c>
      <c r="B2608" s="215">
        <v>5.07</v>
      </c>
      <c r="C2608"/>
      <c r="D2608"/>
      <c r="E2608"/>
      <c r="F2608"/>
    </row>
    <row r="2609" spans="1:6" x14ac:dyDescent="0.2">
      <c r="A2609" s="17" t="s">
        <v>2552</v>
      </c>
      <c r="B2609" s="215">
        <v>4.9800000000000004</v>
      </c>
      <c r="C2609"/>
      <c r="D2609"/>
      <c r="E2609"/>
      <c r="F2609"/>
    </row>
    <row r="2610" spans="1:6" x14ac:dyDescent="0.2">
      <c r="A2610" s="17" t="s">
        <v>2553</v>
      </c>
      <c r="B2610" s="215">
        <v>1.03</v>
      </c>
      <c r="C2610"/>
      <c r="D2610"/>
      <c r="E2610"/>
      <c r="F2610"/>
    </row>
    <row r="2611" spans="1:6" x14ac:dyDescent="0.2">
      <c r="A2611" s="17" t="s">
        <v>2554</v>
      </c>
      <c r="B2611" s="215">
        <v>0.95</v>
      </c>
      <c r="C2611"/>
      <c r="D2611"/>
      <c r="E2611"/>
      <c r="F2611"/>
    </row>
    <row r="2612" spans="1:6" x14ac:dyDescent="0.2">
      <c r="A2612" s="17" t="s">
        <v>2555</v>
      </c>
      <c r="B2612" s="215">
        <v>19.89</v>
      </c>
      <c r="C2612"/>
      <c r="D2612"/>
      <c r="E2612"/>
      <c r="F2612"/>
    </row>
    <row r="2613" spans="1:6" x14ac:dyDescent="0.2">
      <c r="A2613" s="17" t="s">
        <v>2556</v>
      </c>
      <c r="B2613" s="215">
        <v>18.329999999999998</v>
      </c>
      <c r="C2613"/>
      <c r="D2613"/>
      <c r="E2613"/>
      <c r="F2613"/>
    </row>
    <row r="2614" spans="1:6" x14ac:dyDescent="0.2">
      <c r="A2614" s="17" t="s">
        <v>2557</v>
      </c>
      <c r="B2614" s="215">
        <v>197.14</v>
      </c>
      <c r="C2614"/>
      <c r="D2614"/>
      <c r="E2614"/>
      <c r="F2614"/>
    </row>
    <row r="2615" spans="1:6" x14ac:dyDescent="0.2">
      <c r="A2615" s="17" t="s">
        <v>2558</v>
      </c>
      <c r="B2615" s="215">
        <v>182.94</v>
      </c>
      <c r="C2615"/>
      <c r="D2615"/>
      <c r="E2615"/>
      <c r="F2615"/>
    </row>
    <row r="2616" spans="1:6" x14ac:dyDescent="0.2">
      <c r="A2616" s="17" t="s">
        <v>2559</v>
      </c>
      <c r="B2616" s="215">
        <v>19588.2</v>
      </c>
      <c r="C2616"/>
      <c r="D2616"/>
      <c r="E2616"/>
      <c r="F2616"/>
    </row>
    <row r="2617" spans="1:6" x14ac:dyDescent="0.2">
      <c r="A2617" s="17" t="s">
        <v>2560</v>
      </c>
      <c r="B2617" s="215">
        <v>18646.77</v>
      </c>
      <c r="C2617"/>
      <c r="D2617"/>
      <c r="E2617"/>
      <c r="F2617"/>
    </row>
    <row r="2618" spans="1:6" x14ac:dyDescent="0.2">
      <c r="A2618" s="17" t="s">
        <v>2561</v>
      </c>
      <c r="B2618" s="215">
        <v>28609.74</v>
      </c>
      <c r="C2618"/>
      <c r="D2618"/>
      <c r="E2618"/>
      <c r="F2618"/>
    </row>
    <row r="2619" spans="1:6" x14ac:dyDescent="0.2">
      <c r="A2619" s="17" t="s">
        <v>2562</v>
      </c>
      <c r="B2619" s="215">
        <v>27231.54</v>
      </c>
      <c r="C2619"/>
      <c r="D2619"/>
      <c r="E2619"/>
      <c r="F2619"/>
    </row>
    <row r="2620" spans="1:6" x14ac:dyDescent="0.2">
      <c r="A2620" s="17" t="s">
        <v>2563</v>
      </c>
      <c r="B2620" s="215">
        <v>36071.72</v>
      </c>
      <c r="C2620"/>
      <c r="D2620"/>
      <c r="E2620"/>
      <c r="F2620"/>
    </row>
    <row r="2621" spans="1:6" x14ac:dyDescent="0.2">
      <c r="A2621" s="17" t="s">
        <v>2564</v>
      </c>
      <c r="B2621" s="215">
        <v>34230.32</v>
      </c>
      <c r="C2621"/>
      <c r="D2621"/>
      <c r="E2621"/>
      <c r="F2621"/>
    </row>
    <row r="2622" spans="1:6" x14ac:dyDescent="0.2">
      <c r="A2622" s="17" t="s">
        <v>2565</v>
      </c>
      <c r="B2622" s="215">
        <v>43951.7</v>
      </c>
      <c r="C2622"/>
      <c r="D2622"/>
      <c r="E2622"/>
      <c r="F2622"/>
    </row>
    <row r="2623" spans="1:6" x14ac:dyDescent="0.2">
      <c r="A2623" s="17" t="s">
        <v>2566</v>
      </c>
      <c r="B2623" s="215">
        <v>41322.449999999997</v>
      </c>
      <c r="C2623"/>
      <c r="D2623"/>
      <c r="E2623"/>
      <c r="F2623"/>
    </row>
    <row r="2624" spans="1:6" x14ac:dyDescent="0.2">
      <c r="A2624" s="17" t="s">
        <v>2567</v>
      </c>
      <c r="B2624" s="215">
        <v>271.95</v>
      </c>
      <c r="C2624"/>
      <c r="D2624"/>
      <c r="E2624"/>
      <c r="F2624"/>
    </row>
    <row r="2625" spans="1:6" x14ac:dyDescent="0.2">
      <c r="A2625" s="17" t="s">
        <v>2568</v>
      </c>
      <c r="B2625" s="215">
        <v>235.65</v>
      </c>
      <c r="C2625"/>
      <c r="D2625"/>
      <c r="E2625"/>
      <c r="F2625"/>
    </row>
    <row r="2626" spans="1:6" x14ac:dyDescent="0.2">
      <c r="A2626" s="17" t="s">
        <v>2569</v>
      </c>
      <c r="B2626" s="215">
        <v>376.54</v>
      </c>
      <c r="C2626"/>
      <c r="D2626"/>
      <c r="E2626"/>
      <c r="F2626"/>
    </row>
    <row r="2627" spans="1:6" x14ac:dyDescent="0.2">
      <c r="A2627" s="17" t="s">
        <v>2570</v>
      </c>
      <c r="B2627" s="215">
        <v>326.27999999999997</v>
      </c>
      <c r="C2627"/>
      <c r="D2627"/>
      <c r="E2627"/>
      <c r="F2627"/>
    </row>
    <row r="2628" spans="1:6" x14ac:dyDescent="0.2">
      <c r="A2628" s="17" t="s">
        <v>2571</v>
      </c>
      <c r="B2628" s="215">
        <v>157.94</v>
      </c>
      <c r="C2628"/>
      <c r="D2628"/>
      <c r="E2628"/>
      <c r="F2628"/>
    </row>
    <row r="2629" spans="1:6" x14ac:dyDescent="0.2">
      <c r="A2629" s="17" t="s">
        <v>2572</v>
      </c>
      <c r="B2629" s="215">
        <v>136.85</v>
      </c>
      <c r="C2629"/>
      <c r="D2629"/>
      <c r="E2629"/>
      <c r="F2629"/>
    </row>
    <row r="2630" spans="1:6" x14ac:dyDescent="0.2">
      <c r="A2630" s="17" t="s">
        <v>2573</v>
      </c>
      <c r="B2630" s="215">
        <v>79.63</v>
      </c>
      <c r="C2630"/>
      <c r="D2630"/>
      <c r="E2630"/>
      <c r="F2630"/>
    </row>
    <row r="2631" spans="1:6" x14ac:dyDescent="0.2">
      <c r="A2631" s="17" t="s">
        <v>2574</v>
      </c>
      <c r="B2631" s="215">
        <v>69.010000000000005</v>
      </c>
      <c r="C2631"/>
      <c r="D2631"/>
      <c r="E2631"/>
      <c r="F2631"/>
    </row>
    <row r="2632" spans="1:6" x14ac:dyDescent="0.2">
      <c r="A2632" s="17" t="s">
        <v>2575</v>
      </c>
      <c r="B2632" s="215">
        <v>9.9499999999999993</v>
      </c>
      <c r="C2632"/>
      <c r="D2632"/>
      <c r="E2632"/>
      <c r="F2632"/>
    </row>
    <row r="2633" spans="1:6" x14ac:dyDescent="0.2">
      <c r="A2633" s="17" t="s">
        <v>2576</v>
      </c>
      <c r="B2633" s="215">
        <v>8.6199999999999992</v>
      </c>
      <c r="C2633"/>
      <c r="D2633"/>
      <c r="E2633"/>
      <c r="F2633"/>
    </row>
    <row r="2634" spans="1:6" x14ac:dyDescent="0.2">
      <c r="A2634" s="17" t="s">
        <v>2577</v>
      </c>
      <c r="B2634" s="215">
        <v>29.86</v>
      </c>
      <c r="C2634"/>
      <c r="D2634"/>
      <c r="E2634"/>
      <c r="F2634"/>
    </row>
    <row r="2635" spans="1:6" x14ac:dyDescent="0.2">
      <c r="A2635" s="17" t="s">
        <v>2578</v>
      </c>
      <c r="B2635" s="215">
        <v>25.87</v>
      </c>
      <c r="C2635"/>
      <c r="D2635"/>
      <c r="E2635"/>
      <c r="F2635"/>
    </row>
    <row r="2636" spans="1:6" x14ac:dyDescent="0.2">
      <c r="A2636" s="17" t="s">
        <v>2579</v>
      </c>
      <c r="B2636" s="215">
        <v>23.89</v>
      </c>
      <c r="C2636"/>
      <c r="D2636"/>
      <c r="E2636"/>
      <c r="F2636"/>
    </row>
    <row r="2637" spans="1:6" x14ac:dyDescent="0.2">
      <c r="A2637" s="17" t="s">
        <v>2580</v>
      </c>
      <c r="B2637" s="215">
        <v>20.7</v>
      </c>
      <c r="C2637"/>
      <c r="D2637"/>
      <c r="E2637"/>
      <c r="F2637"/>
    </row>
    <row r="2638" spans="1:6" x14ac:dyDescent="0.2">
      <c r="A2638" s="17" t="s">
        <v>2581</v>
      </c>
      <c r="B2638" s="215">
        <v>18.68</v>
      </c>
      <c r="C2638"/>
      <c r="D2638"/>
      <c r="E2638"/>
      <c r="F2638"/>
    </row>
    <row r="2639" spans="1:6" x14ac:dyDescent="0.2">
      <c r="A2639" s="17" t="s">
        <v>2582</v>
      </c>
      <c r="B2639" s="215">
        <v>16.18</v>
      </c>
      <c r="C2639"/>
      <c r="D2639"/>
      <c r="E2639"/>
      <c r="F2639"/>
    </row>
    <row r="2640" spans="1:6" x14ac:dyDescent="0.2">
      <c r="A2640" s="17" t="s">
        <v>2583</v>
      </c>
      <c r="B2640" s="215">
        <v>13.25</v>
      </c>
      <c r="C2640"/>
      <c r="D2640"/>
      <c r="E2640"/>
      <c r="F2640"/>
    </row>
    <row r="2641" spans="1:6" x14ac:dyDescent="0.2">
      <c r="A2641" s="17" t="s">
        <v>2584</v>
      </c>
      <c r="B2641" s="215">
        <v>11.49</v>
      </c>
      <c r="C2641"/>
      <c r="D2641"/>
      <c r="E2641"/>
      <c r="F2641"/>
    </row>
    <row r="2642" spans="1:6" x14ac:dyDescent="0.2">
      <c r="A2642" s="17" t="s">
        <v>2585</v>
      </c>
      <c r="B2642" s="215">
        <v>53.75</v>
      </c>
      <c r="C2642"/>
      <c r="D2642"/>
      <c r="E2642"/>
      <c r="F2642"/>
    </row>
    <row r="2643" spans="1:6" x14ac:dyDescent="0.2">
      <c r="A2643" s="17" t="s">
        <v>2586</v>
      </c>
      <c r="B2643" s="215">
        <v>46.58</v>
      </c>
      <c r="C2643"/>
      <c r="D2643"/>
      <c r="E2643"/>
      <c r="F2643"/>
    </row>
    <row r="2644" spans="1:6" x14ac:dyDescent="0.2">
      <c r="A2644" s="17" t="s">
        <v>2587</v>
      </c>
      <c r="B2644" s="215">
        <v>27.07</v>
      </c>
      <c r="C2644"/>
      <c r="D2644"/>
      <c r="E2644"/>
      <c r="F2644"/>
    </row>
    <row r="2645" spans="1:6" x14ac:dyDescent="0.2">
      <c r="A2645" s="17" t="s">
        <v>2588</v>
      </c>
      <c r="B2645" s="215">
        <v>23.46</v>
      </c>
      <c r="C2645"/>
      <c r="D2645"/>
      <c r="E2645"/>
      <c r="F2645"/>
    </row>
    <row r="2646" spans="1:6" x14ac:dyDescent="0.2">
      <c r="A2646" s="17" t="s">
        <v>2589</v>
      </c>
      <c r="B2646" s="215">
        <v>9.9499999999999993</v>
      </c>
      <c r="C2646"/>
      <c r="D2646"/>
      <c r="E2646"/>
      <c r="F2646"/>
    </row>
    <row r="2647" spans="1:6" x14ac:dyDescent="0.2">
      <c r="A2647" s="17" t="s">
        <v>2590</v>
      </c>
      <c r="B2647" s="215">
        <v>8.6199999999999992</v>
      </c>
      <c r="C2647"/>
      <c r="D2647"/>
      <c r="E2647"/>
      <c r="F2647"/>
    </row>
    <row r="2648" spans="1:6" x14ac:dyDescent="0.2">
      <c r="A2648" s="17" t="s">
        <v>2591</v>
      </c>
      <c r="B2648" s="215">
        <v>19.440000000000001</v>
      </c>
      <c r="C2648"/>
      <c r="D2648"/>
      <c r="E2648"/>
      <c r="F2648"/>
    </row>
    <row r="2649" spans="1:6" x14ac:dyDescent="0.2">
      <c r="A2649" s="17" t="s">
        <v>2592</v>
      </c>
      <c r="B2649" s="215">
        <v>16.84</v>
      </c>
      <c r="C2649"/>
      <c r="D2649"/>
      <c r="E2649"/>
      <c r="F2649"/>
    </row>
    <row r="2650" spans="1:6" x14ac:dyDescent="0.2">
      <c r="A2650" s="17" t="s">
        <v>2593</v>
      </c>
      <c r="B2650" s="215">
        <v>13.93</v>
      </c>
      <c r="C2650"/>
      <c r="D2650"/>
      <c r="E2650"/>
      <c r="F2650"/>
    </row>
    <row r="2651" spans="1:6" x14ac:dyDescent="0.2">
      <c r="A2651" s="17" t="s">
        <v>2594</v>
      </c>
      <c r="B2651" s="215">
        <v>12.07</v>
      </c>
      <c r="C2651"/>
      <c r="D2651"/>
      <c r="E2651"/>
      <c r="F2651"/>
    </row>
    <row r="2652" spans="1:6" x14ac:dyDescent="0.2">
      <c r="A2652" s="17" t="s">
        <v>2595</v>
      </c>
      <c r="B2652" s="215">
        <v>25.88</v>
      </c>
      <c r="C2652"/>
      <c r="D2652"/>
      <c r="E2652"/>
      <c r="F2652"/>
    </row>
    <row r="2653" spans="1:6" x14ac:dyDescent="0.2">
      <c r="A2653" s="17" t="s">
        <v>2596</v>
      </c>
      <c r="B2653" s="215">
        <v>22.42</v>
      </c>
      <c r="C2653"/>
      <c r="D2653"/>
      <c r="E2653"/>
      <c r="F2653"/>
    </row>
    <row r="2654" spans="1:6" x14ac:dyDescent="0.2">
      <c r="A2654" s="17" t="s">
        <v>2597</v>
      </c>
      <c r="B2654" s="215">
        <v>27.07</v>
      </c>
      <c r="C2654"/>
      <c r="D2654"/>
      <c r="E2654"/>
      <c r="F2654"/>
    </row>
    <row r="2655" spans="1:6" x14ac:dyDescent="0.2">
      <c r="A2655" s="17" t="s">
        <v>2598</v>
      </c>
      <c r="B2655" s="215">
        <v>23.46</v>
      </c>
      <c r="C2655"/>
      <c r="D2655"/>
      <c r="E2655"/>
      <c r="F2655"/>
    </row>
    <row r="2656" spans="1:6" x14ac:dyDescent="0.2">
      <c r="A2656" s="17" t="s">
        <v>2599</v>
      </c>
      <c r="B2656" s="215">
        <v>73.66</v>
      </c>
      <c r="C2656"/>
      <c r="D2656"/>
      <c r="E2656"/>
      <c r="F2656"/>
    </row>
    <row r="2657" spans="1:6" x14ac:dyDescent="0.2">
      <c r="A2657" s="17" t="s">
        <v>2600</v>
      </c>
      <c r="B2657" s="215">
        <v>63.83</v>
      </c>
      <c r="C2657"/>
      <c r="D2657"/>
      <c r="E2657"/>
      <c r="F2657"/>
    </row>
    <row r="2658" spans="1:6" x14ac:dyDescent="0.2">
      <c r="A2658" s="17" t="s">
        <v>2601</v>
      </c>
      <c r="B2658" s="215">
        <v>12.15</v>
      </c>
      <c r="C2658"/>
      <c r="D2658"/>
      <c r="E2658"/>
      <c r="F2658"/>
    </row>
    <row r="2659" spans="1:6" x14ac:dyDescent="0.2">
      <c r="A2659" s="17" t="s">
        <v>2602</v>
      </c>
      <c r="B2659" s="215">
        <v>10.53</v>
      </c>
      <c r="C2659"/>
      <c r="D2659"/>
      <c r="E2659"/>
      <c r="F2659"/>
    </row>
    <row r="2660" spans="1:6" x14ac:dyDescent="0.2">
      <c r="A2660" s="17" t="s">
        <v>2603</v>
      </c>
      <c r="B2660" s="215">
        <v>29.86</v>
      </c>
      <c r="C2660"/>
      <c r="D2660"/>
      <c r="E2660"/>
      <c r="F2660"/>
    </row>
    <row r="2661" spans="1:6" x14ac:dyDescent="0.2">
      <c r="A2661" s="17" t="s">
        <v>2604</v>
      </c>
      <c r="B2661" s="215">
        <v>25.87</v>
      </c>
      <c r="C2661"/>
      <c r="D2661"/>
      <c r="E2661"/>
      <c r="F2661"/>
    </row>
    <row r="2662" spans="1:6" x14ac:dyDescent="0.2">
      <c r="A2662" s="17" t="s">
        <v>2605</v>
      </c>
      <c r="B2662" s="215">
        <v>29.86</v>
      </c>
      <c r="C2662"/>
      <c r="D2662"/>
      <c r="E2662"/>
      <c r="F2662"/>
    </row>
    <row r="2663" spans="1:6" x14ac:dyDescent="0.2">
      <c r="A2663" s="17" t="s">
        <v>2606</v>
      </c>
      <c r="B2663" s="215">
        <v>25.87</v>
      </c>
      <c r="C2663"/>
      <c r="D2663"/>
      <c r="E2663"/>
      <c r="F2663"/>
    </row>
    <row r="2664" spans="1:6" x14ac:dyDescent="0.2">
      <c r="A2664" s="17" t="s">
        <v>2607</v>
      </c>
      <c r="B2664" s="215">
        <v>101.98</v>
      </c>
      <c r="C2664"/>
      <c r="D2664"/>
      <c r="E2664"/>
      <c r="F2664"/>
    </row>
    <row r="2665" spans="1:6" x14ac:dyDescent="0.2">
      <c r="A2665" s="17" t="s">
        <v>2608</v>
      </c>
      <c r="B2665" s="215">
        <v>88.37</v>
      </c>
      <c r="C2665"/>
      <c r="D2665"/>
      <c r="E2665"/>
      <c r="F2665"/>
    </row>
    <row r="2666" spans="1:6" x14ac:dyDescent="0.2">
      <c r="A2666" s="17" t="s">
        <v>2609</v>
      </c>
      <c r="B2666" s="215">
        <v>124.64</v>
      </c>
      <c r="C2666"/>
      <c r="D2666"/>
      <c r="E2666"/>
      <c r="F2666"/>
    </row>
    <row r="2667" spans="1:6" x14ac:dyDescent="0.2">
      <c r="A2667" s="17" t="s">
        <v>2610</v>
      </c>
      <c r="B2667" s="215">
        <v>108</v>
      </c>
      <c r="C2667"/>
      <c r="D2667"/>
      <c r="E2667"/>
      <c r="F2667"/>
    </row>
    <row r="2668" spans="1:6" x14ac:dyDescent="0.2">
      <c r="A2668" s="17" t="s">
        <v>2611</v>
      </c>
      <c r="B2668" s="215">
        <v>198.24</v>
      </c>
      <c r="C2668"/>
      <c r="D2668"/>
      <c r="E2668"/>
      <c r="F2668"/>
    </row>
    <row r="2669" spans="1:6" x14ac:dyDescent="0.2">
      <c r="A2669" s="17" t="s">
        <v>2612</v>
      </c>
      <c r="B2669" s="215">
        <v>171.77</v>
      </c>
      <c r="C2669"/>
      <c r="D2669"/>
      <c r="E2669"/>
      <c r="F2669"/>
    </row>
    <row r="2670" spans="1:6" x14ac:dyDescent="0.2">
      <c r="A2670" s="17" t="s">
        <v>2613</v>
      </c>
      <c r="B2670" s="215">
        <v>462.98</v>
      </c>
      <c r="C2670"/>
      <c r="D2670"/>
      <c r="E2670"/>
      <c r="F2670"/>
    </row>
    <row r="2671" spans="1:6" x14ac:dyDescent="0.2">
      <c r="A2671" s="17" t="s">
        <v>2614</v>
      </c>
      <c r="B2671" s="215">
        <v>401.16</v>
      </c>
      <c r="C2671"/>
      <c r="D2671"/>
      <c r="E2671"/>
      <c r="F2671"/>
    </row>
    <row r="2672" spans="1:6" x14ac:dyDescent="0.2">
      <c r="A2672" s="17" t="s">
        <v>2615</v>
      </c>
      <c r="B2672" s="215">
        <v>29.86</v>
      </c>
      <c r="C2672"/>
      <c r="D2672"/>
      <c r="E2672"/>
      <c r="F2672"/>
    </row>
    <row r="2673" spans="1:6" x14ac:dyDescent="0.2">
      <c r="A2673" s="17" t="s">
        <v>2616</v>
      </c>
      <c r="B2673" s="215">
        <v>25.87</v>
      </c>
      <c r="C2673"/>
      <c r="D2673"/>
      <c r="E2673"/>
      <c r="F2673"/>
    </row>
    <row r="2674" spans="1:6" x14ac:dyDescent="0.2">
      <c r="A2674" s="17" t="s">
        <v>2617</v>
      </c>
      <c r="B2674" s="215">
        <v>377.16</v>
      </c>
      <c r="C2674"/>
      <c r="D2674"/>
      <c r="E2674"/>
      <c r="F2674"/>
    </row>
    <row r="2675" spans="1:6" x14ac:dyDescent="0.2">
      <c r="A2675" s="17" t="s">
        <v>2618</v>
      </c>
      <c r="B2675" s="215">
        <v>326.81</v>
      </c>
      <c r="C2675"/>
      <c r="D2675"/>
      <c r="E2675"/>
      <c r="F2675"/>
    </row>
    <row r="2676" spans="1:6" x14ac:dyDescent="0.2">
      <c r="A2676" s="17" t="s">
        <v>2619</v>
      </c>
      <c r="B2676" s="215">
        <v>8.76</v>
      </c>
      <c r="C2676"/>
      <c r="D2676"/>
      <c r="E2676"/>
      <c r="F2676"/>
    </row>
    <row r="2677" spans="1:6" x14ac:dyDescent="0.2">
      <c r="A2677" s="17" t="s">
        <v>2620</v>
      </c>
      <c r="B2677" s="215">
        <v>7.59</v>
      </c>
      <c r="C2677"/>
      <c r="D2677"/>
      <c r="E2677"/>
      <c r="F2677"/>
    </row>
    <row r="2678" spans="1:6" x14ac:dyDescent="0.2">
      <c r="A2678" s="17" t="s">
        <v>2621</v>
      </c>
      <c r="B2678" s="215">
        <v>15.92</v>
      </c>
      <c r="C2678"/>
      <c r="D2678"/>
      <c r="E2678"/>
      <c r="F2678"/>
    </row>
    <row r="2679" spans="1:6" x14ac:dyDescent="0.2">
      <c r="A2679" s="17" t="s">
        <v>2622</v>
      </c>
      <c r="B2679" s="215">
        <v>13.8</v>
      </c>
      <c r="C2679"/>
      <c r="D2679"/>
      <c r="E2679"/>
      <c r="F2679"/>
    </row>
    <row r="2680" spans="1:6" x14ac:dyDescent="0.2">
      <c r="A2680" s="17" t="s">
        <v>2623</v>
      </c>
      <c r="B2680" s="215">
        <v>9.48</v>
      </c>
      <c r="C2680"/>
      <c r="D2680"/>
      <c r="E2680"/>
      <c r="F2680"/>
    </row>
    <row r="2681" spans="1:6" x14ac:dyDescent="0.2">
      <c r="A2681" s="17" t="s">
        <v>2624</v>
      </c>
      <c r="B2681" s="215">
        <v>8.2200000000000006</v>
      </c>
      <c r="C2681"/>
      <c r="D2681"/>
      <c r="E2681"/>
      <c r="F2681"/>
    </row>
    <row r="2682" spans="1:6" x14ac:dyDescent="0.2">
      <c r="A2682" s="17" t="s">
        <v>2625</v>
      </c>
      <c r="B2682" s="215">
        <v>17.309999999999999</v>
      </c>
      <c r="C2682"/>
      <c r="D2682"/>
      <c r="E2682"/>
      <c r="F2682"/>
    </row>
    <row r="2683" spans="1:6" x14ac:dyDescent="0.2">
      <c r="A2683" s="17" t="s">
        <v>2626</v>
      </c>
      <c r="B2683" s="215">
        <v>15</v>
      </c>
      <c r="C2683"/>
      <c r="D2683"/>
      <c r="E2683"/>
      <c r="F2683"/>
    </row>
    <row r="2684" spans="1:6" x14ac:dyDescent="0.2">
      <c r="A2684" s="17" t="s">
        <v>2627</v>
      </c>
      <c r="B2684" s="215">
        <v>12.14</v>
      </c>
      <c r="C2684"/>
      <c r="D2684"/>
      <c r="E2684"/>
      <c r="F2684"/>
    </row>
    <row r="2685" spans="1:6" x14ac:dyDescent="0.2">
      <c r="A2685" s="17" t="s">
        <v>2628</v>
      </c>
      <c r="B2685" s="215">
        <v>10.52</v>
      </c>
      <c r="C2685"/>
      <c r="D2685"/>
      <c r="E2685"/>
      <c r="F2685"/>
    </row>
    <row r="2686" spans="1:6" x14ac:dyDescent="0.2">
      <c r="A2686" s="17" t="s">
        <v>2629</v>
      </c>
      <c r="B2686" s="215">
        <v>20.87</v>
      </c>
      <c r="C2686"/>
      <c r="D2686"/>
      <c r="E2686"/>
      <c r="F2686"/>
    </row>
    <row r="2687" spans="1:6" x14ac:dyDescent="0.2">
      <c r="A2687" s="17" t="s">
        <v>2630</v>
      </c>
      <c r="B2687" s="215">
        <v>18.09</v>
      </c>
      <c r="C2687"/>
      <c r="D2687"/>
      <c r="E2687"/>
      <c r="F2687"/>
    </row>
    <row r="2688" spans="1:6" x14ac:dyDescent="0.2">
      <c r="A2688" s="17" t="s">
        <v>2631</v>
      </c>
      <c r="B2688" s="215">
        <v>16.16</v>
      </c>
      <c r="C2688"/>
      <c r="D2688"/>
      <c r="E2688"/>
      <c r="F2688"/>
    </row>
    <row r="2689" spans="1:6" x14ac:dyDescent="0.2">
      <c r="A2689" s="17" t="s">
        <v>2632</v>
      </c>
      <c r="B2689" s="215">
        <v>14</v>
      </c>
      <c r="C2689"/>
      <c r="D2689"/>
      <c r="E2689"/>
      <c r="F2689"/>
    </row>
    <row r="2690" spans="1:6" x14ac:dyDescent="0.2">
      <c r="A2690" s="17" t="s">
        <v>2633</v>
      </c>
      <c r="B2690" s="215">
        <v>14.34</v>
      </c>
      <c r="C2690"/>
      <c r="D2690"/>
      <c r="E2690"/>
      <c r="F2690"/>
    </row>
    <row r="2691" spans="1:6" x14ac:dyDescent="0.2">
      <c r="A2691" s="17" t="s">
        <v>2634</v>
      </c>
      <c r="B2691" s="215">
        <v>12.43</v>
      </c>
      <c r="C2691"/>
      <c r="D2691"/>
      <c r="E2691"/>
      <c r="F2691"/>
    </row>
    <row r="2692" spans="1:6" x14ac:dyDescent="0.2">
      <c r="A2692" s="17" t="s">
        <v>2635</v>
      </c>
      <c r="B2692" s="215">
        <v>10.050000000000001</v>
      </c>
      <c r="C2692"/>
      <c r="D2692"/>
      <c r="E2692"/>
      <c r="F2692"/>
    </row>
    <row r="2693" spans="1:6" x14ac:dyDescent="0.2">
      <c r="A2693" s="17" t="s">
        <v>2636</v>
      </c>
      <c r="B2693" s="215">
        <v>8.7100000000000009</v>
      </c>
      <c r="C2693"/>
      <c r="D2693"/>
      <c r="E2693"/>
      <c r="F2693"/>
    </row>
    <row r="2694" spans="1:6" x14ac:dyDescent="0.2">
      <c r="A2694" s="17" t="s">
        <v>2637</v>
      </c>
      <c r="B2694" s="215">
        <v>15.51</v>
      </c>
      <c r="C2694"/>
      <c r="D2694"/>
      <c r="E2694"/>
      <c r="F2694"/>
    </row>
    <row r="2695" spans="1:6" x14ac:dyDescent="0.2">
      <c r="A2695" s="17" t="s">
        <v>2638</v>
      </c>
      <c r="B2695" s="215">
        <v>13.44</v>
      </c>
      <c r="C2695"/>
      <c r="D2695"/>
      <c r="E2695"/>
      <c r="F2695"/>
    </row>
    <row r="2696" spans="1:6" x14ac:dyDescent="0.2">
      <c r="A2696" s="17" t="s">
        <v>2639</v>
      </c>
      <c r="B2696" s="215">
        <v>13.06</v>
      </c>
      <c r="C2696"/>
      <c r="D2696"/>
      <c r="E2696"/>
      <c r="F2696"/>
    </row>
    <row r="2697" spans="1:6" x14ac:dyDescent="0.2">
      <c r="A2697" s="17" t="s">
        <v>2640</v>
      </c>
      <c r="B2697" s="215">
        <v>11.32</v>
      </c>
      <c r="C2697"/>
      <c r="D2697"/>
      <c r="E2697"/>
      <c r="F2697"/>
    </row>
    <row r="2698" spans="1:6" x14ac:dyDescent="0.2">
      <c r="A2698" s="17" t="s">
        <v>2641</v>
      </c>
      <c r="B2698" s="215">
        <v>35.58</v>
      </c>
      <c r="C2698"/>
      <c r="D2698"/>
      <c r="E2698"/>
      <c r="F2698"/>
    </row>
    <row r="2699" spans="1:6" x14ac:dyDescent="0.2">
      <c r="A2699" s="17" t="s">
        <v>2642</v>
      </c>
      <c r="B2699" s="215">
        <v>30.83</v>
      </c>
      <c r="C2699"/>
      <c r="D2699"/>
      <c r="E2699"/>
      <c r="F2699"/>
    </row>
    <row r="2700" spans="1:6" x14ac:dyDescent="0.2">
      <c r="A2700" s="17" t="s">
        <v>2643</v>
      </c>
      <c r="B2700" s="215">
        <v>40.409999999999997</v>
      </c>
      <c r="C2700"/>
      <c r="D2700"/>
      <c r="E2700"/>
      <c r="F2700"/>
    </row>
    <row r="2701" spans="1:6" x14ac:dyDescent="0.2">
      <c r="A2701" s="17" t="s">
        <v>2644</v>
      </c>
      <c r="B2701" s="215">
        <v>35.01</v>
      </c>
      <c r="C2701"/>
      <c r="D2701"/>
      <c r="E2701"/>
      <c r="F2701"/>
    </row>
    <row r="2702" spans="1:6" x14ac:dyDescent="0.2">
      <c r="A2702" s="17" t="s">
        <v>2645</v>
      </c>
      <c r="B2702" s="215">
        <v>80.819999999999993</v>
      </c>
      <c r="C2702"/>
      <c r="D2702"/>
      <c r="E2702"/>
      <c r="F2702"/>
    </row>
    <row r="2703" spans="1:6" x14ac:dyDescent="0.2">
      <c r="A2703" s="17" t="s">
        <v>2646</v>
      </c>
      <c r="B2703" s="215">
        <v>70.03</v>
      </c>
      <c r="C2703"/>
      <c r="D2703"/>
      <c r="E2703"/>
      <c r="F2703"/>
    </row>
    <row r="2704" spans="1:6" x14ac:dyDescent="0.2">
      <c r="A2704" s="17" t="s">
        <v>2647</v>
      </c>
      <c r="B2704" s="215">
        <v>37.04</v>
      </c>
      <c r="C2704"/>
      <c r="D2704"/>
      <c r="E2704"/>
      <c r="F2704"/>
    </row>
    <row r="2705" spans="1:6" x14ac:dyDescent="0.2">
      <c r="A2705" s="17" t="s">
        <v>2648</v>
      </c>
      <c r="B2705" s="215">
        <v>32.090000000000003</v>
      </c>
      <c r="C2705"/>
      <c r="D2705"/>
      <c r="E2705"/>
      <c r="F2705"/>
    </row>
    <row r="2706" spans="1:6" x14ac:dyDescent="0.2">
      <c r="A2706" s="17" t="s">
        <v>2649</v>
      </c>
      <c r="B2706" s="215">
        <v>13.93</v>
      </c>
      <c r="C2706"/>
      <c r="D2706"/>
      <c r="E2706"/>
      <c r="F2706"/>
    </row>
    <row r="2707" spans="1:6" x14ac:dyDescent="0.2">
      <c r="A2707" s="17" t="s">
        <v>2650</v>
      </c>
      <c r="B2707" s="215">
        <v>12.07</v>
      </c>
      <c r="C2707"/>
      <c r="D2707"/>
      <c r="E2707"/>
      <c r="F2707"/>
    </row>
    <row r="2708" spans="1:6" x14ac:dyDescent="0.2">
      <c r="A2708" s="17" t="s">
        <v>2651</v>
      </c>
      <c r="B2708" s="215">
        <v>3921.53</v>
      </c>
      <c r="C2708"/>
      <c r="D2708"/>
      <c r="E2708"/>
      <c r="F2708"/>
    </row>
    <row r="2709" spans="1:6" x14ac:dyDescent="0.2">
      <c r="A2709" s="17" t="s">
        <v>2652</v>
      </c>
      <c r="B2709" s="215">
        <v>3397.92</v>
      </c>
      <c r="C2709"/>
      <c r="D2709"/>
      <c r="E2709"/>
      <c r="F2709"/>
    </row>
    <row r="2710" spans="1:6" x14ac:dyDescent="0.2">
      <c r="A2710" s="17" t="s">
        <v>2653</v>
      </c>
      <c r="B2710" s="215">
        <v>117.65</v>
      </c>
      <c r="C2710"/>
      <c r="D2710"/>
      <c r="E2710"/>
      <c r="F2710"/>
    </row>
    <row r="2711" spans="1:6" x14ac:dyDescent="0.2">
      <c r="A2711" s="17" t="s">
        <v>2654</v>
      </c>
      <c r="B2711" s="215">
        <v>101.94</v>
      </c>
      <c r="C2711"/>
      <c r="D2711"/>
      <c r="E2711"/>
      <c r="F2711"/>
    </row>
    <row r="2712" spans="1:6" x14ac:dyDescent="0.2">
      <c r="A2712" s="17" t="s">
        <v>2655</v>
      </c>
      <c r="B2712" s="215">
        <v>196.4</v>
      </c>
      <c r="C2712"/>
      <c r="D2712"/>
      <c r="E2712"/>
      <c r="F2712"/>
    </row>
    <row r="2713" spans="1:6" x14ac:dyDescent="0.2">
      <c r="A2713" s="17" t="s">
        <v>2656</v>
      </c>
      <c r="B2713" s="215">
        <v>170.18</v>
      </c>
      <c r="C2713"/>
      <c r="D2713"/>
      <c r="E2713"/>
      <c r="F2713"/>
    </row>
    <row r="2714" spans="1:6" x14ac:dyDescent="0.2">
      <c r="A2714" s="17" t="s">
        <v>2657</v>
      </c>
      <c r="B2714" s="215">
        <v>20.9</v>
      </c>
      <c r="C2714"/>
      <c r="D2714"/>
      <c r="E2714"/>
      <c r="F2714"/>
    </row>
    <row r="2715" spans="1:6" x14ac:dyDescent="0.2">
      <c r="A2715" s="17" t="s">
        <v>2658</v>
      </c>
      <c r="B2715" s="215">
        <v>18.11</v>
      </c>
      <c r="C2715"/>
      <c r="D2715"/>
      <c r="E2715"/>
      <c r="F2715"/>
    </row>
    <row r="2716" spans="1:6" x14ac:dyDescent="0.2">
      <c r="A2716" s="17" t="s">
        <v>2659</v>
      </c>
      <c r="B2716" s="215">
        <v>10.95</v>
      </c>
      <c r="C2716"/>
      <c r="D2716"/>
      <c r="E2716"/>
      <c r="F2716"/>
    </row>
    <row r="2717" spans="1:6" x14ac:dyDescent="0.2">
      <c r="A2717" s="17" t="s">
        <v>2660</v>
      </c>
      <c r="B2717" s="215">
        <v>9.48</v>
      </c>
      <c r="C2717"/>
      <c r="D2717"/>
      <c r="E2717"/>
      <c r="F2717"/>
    </row>
    <row r="2718" spans="1:6" x14ac:dyDescent="0.2">
      <c r="A2718" s="17" t="s">
        <v>2661</v>
      </c>
      <c r="B2718" s="215">
        <v>23.89</v>
      </c>
      <c r="C2718"/>
      <c r="D2718"/>
      <c r="E2718"/>
      <c r="F2718"/>
    </row>
    <row r="2719" spans="1:6" x14ac:dyDescent="0.2">
      <c r="A2719" s="17" t="s">
        <v>2662</v>
      </c>
      <c r="B2719" s="215">
        <v>20.7</v>
      </c>
      <c r="C2719"/>
      <c r="D2719"/>
      <c r="E2719"/>
      <c r="F2719"/>
    </row>
    <row r="2720" spans="1:6" x14ac:dyDescent="0.2">
      <c r="A2720" s="17" t="s">
        <v>2663</v>
      </c>
      <c r="B2720" s="215">
        <v>6.96</v>
      </c>
      <c r="C2720"/>
      <c r="D2720"/>
      <c r="E2720"/>
      <c r="F2720"/>
    </row>
    <row r="2721" spans="1:6" x14ac:dyDescent="0.2">
      <c r="A2721" s="17" t="s">
        <v>2664</v>
      </c>
      <c r="B2721" s="215">
        <v>6.03</v>
      </c>
      <c r="C2721"/>
      <c r="D2721"/>
      <c r="E2721"/>
      <c r="F2721"/>
    </row>
    <row r="2722" spans="1:6" x14ac:dyDescent="0.2">
      <c r="A2722" s="17" t="s">
        <v>2665</v>
      </c>
      <c r="B2722" s="215">
        <v>24.88</v>
      </c>
      <c r="C2722"/>
      <c r="D2722"/>
      <c r="E2722"/>
      <c r="F2722"/>
    </row>
    <row r="2723" spans="1:6" x14ac:dyDescent="0.2">
      <c r="A2723" s="17" t="s">
        <v>2666</v>
      </c>
      <c r="B2723" s="215">
        <v>21.56</v>
      </c>
      <c r="C2723"/>
      <c r="D2723"/>
      <c r="E2723"/>
      <c r="F2723"/>
    </row>
    <row r="2724" spans="1:6" x14ac:dyDescent="0.2">
      <c r="A2724" s="17" t="s">
        <v>2667</v>
      </c>
      <c r="B2724" s="215">
        <v>41.81</v>
      </c>
      <c r="C2724"/>
      <c r="D2724"/>
      <c r="E2724"/>
      <c r="F2724"/>
    </row>
    <row r="2725" spans="1:6" x14ac:dyDescent="0.2">
      <c r="A2725" s="17" t="s">
        <v>2668</v>
      </c>
      <c r="B2725" s="215">
        <v>36.229999999999997</v>
      </c>
      <c r="C2725"/>
      <c r="D2725"/>
      <c r="E2725"/>
      <c r="F2725"/>
    </row>
    <row r="2726" spans="1:6" x14ac:dyDescent="0.2">
      <c r="A2726" s="17" t="s">
        <v>2669</v>
      </c>
      <c r="B2726" s="215">
        <v>8.9499999999999993</v>
      </c>
      <c r="C2726"/>
      <c r="D2726"/>
      <c r="E2726"/>
      <c r="F2726"/>
    </row>
    <row r="2727" spans="1:6" x14ac:dyDescent="0.2">
      <c r="A2727" s="17" t="s">
        <v>2670</v>
      </c>
      <c r="B2727" s="215">
        <v>7.76</v>
      </c>
      <c r="C2727"/>
      <c r="D2727"/>
      <c r="E2727"/>
      <c r="F2727"/>
    </row>
    <row r="2728" spans="1:6" x14ac:dyDescent="0.2">
      <c r="A2728" s="17" t="s">
        <v>2671</v>
      </c>
      <c r="B2728" s="215">
        <v>26.87</v>
      </c>
      <c r="C2728"/>
      <c r="D2728"/>
      <c r="E2728"/>
      <c r="F2728"/>
    </row>
    <row r="2729" spans="1:6" x14ac:dyDescent="0.2">
      <c r="A2729" s="17" t="s">
        <v>2672</v>
      </c>
      <c r="B2729" s="215">
        <v>23.29</v>
      </c>
      <c r="C2729"/>
      <c r="D2729"/>
      <c r="E2729"/>
      <c r="F2729"/>
    </row>
    <row r="2730" spans="1:6" x14ac:dyDescent="0.2">
      <c r="A2730" s="17" t="s">
        <v>2673</v>
      </c>
      <c r="B2730" s="215">
        <v>19.899999999999999</v>
      </c>
      <c r="C2730"/>
      <c r="D2730"/>
      <c r="E2730"/>
      <c r="F2730"/>
    </row>
    <row r="2731" spans="1:6" x14ac:dyDescent="0.2">
      <c r="A2731" s="17" t="s">
        <v>2674</v>
      </c>
      <c r="B2731" s="215">
        <v>17.25</v>
      </c>
      <c r="C2731"/>
      <c r="D2731"/>
      <c r="E2731"/>
      <c r="F2731"/>
    </row>
    <row r="2732" spans="1:6" x14ac:dyDescent="0.2">
      <c r="A2732" s="17" t="s">
        <v>2675</v>
      </c>
      <c r="B2732" s="215">
        <v>39.81</v>
      </c>
      <c r="C2732"/>
      <c r="D2732"/>
      <c r="E2732"/>
      <c r="F2732"/>
    </row>
    <row r="2733" spans="1:6" x14ac:dyDescent="0.2">
      <c r="A2733" s="17" t="s">
        <v>2676</v>
      </c>
      <c r="B2733" s="215">
        <v>34.5</v>
      </c>
      <c r="C2733"/>
      <c r="D2733"/>
      <c r="E2733"/>
      <c r="F2733"/>
    </row>
    <row r="2734" spans="1:6" x14ac:dyDescent="0.2">
      <c r="A2734" s="17" t="s">
        <v>2677</v>
      </c>
      <c r="B2734" s="215">
        <v>17.91</v>
      </c>
      <c r="C2734"/>
      <c r="D2734"/>
      <c r="E2734"/>
      <c r="F2734"/>
    </row>
    <row r="2735" spans="1:6" x14ac:dyDescent="0.2">
      <c r="A2735" s="17" t="s">
        <v>2678</v>
      </c>
      <c r="B2735" s="215">
        <v>15.52</v>
      </c>
      <c r="C2735"/>
      <c r="D2735"/>
      <c r="E2735"/>
      <c r="F2735"/>
    </row>
    <row r="2736" spans="1:6" x14ac:dyDescent="0.2">
      <c r="A2736" s="17" t="s">
        <v>2679</v>
      </c>
      <c r="B2736" s="215">
        <v>6.96</v>
      </c>
      <c r="C2736"/>
      <c r="D2736"/>
      <c r="E2736"/>
      <c r="F2736"/>
    </row>
    <row r="2737" spans="1:6" x14ac:dyDescent="0.2">
      <c r="A2737" s="17" t="s">
        <v>2680</v>
      </c>
      <c r="B2737" s="215">
        <v>6.03</v>
      </c>
      <c r="C2737"/>
      <c r="D2737"/>
      <c r="E2737"/>
      <c r="F2737"/>
    </row>
    <row r="2738" spans="1:6" x14ac:dyDescent="0.2">
      <c r="A2738" s="17" t="s">
        <v>2681</v>
      </c>
      <c r="B2738" s="215">
        <v>68.819999999999993</v>
      </c>
      <c r="C2738"/>
      <c r="D2738"/>
      <c r="E2738"/>
      <c r="F2738"/>
    </row>
    <row r="2739" spans="1:6" x14ac:dyDescent="0.2">
      <c r="A2739" s="17" t="s">
        <v>2682</v>
      </c>
      <c r="B2739" s="215">
        <v>59.63</v>
      </c>
      <c r="C2739"/>
      <c r="D2739"/>
      <c r="E2739"/>
      <c r="F2739"/>
    </row>
    <row r="2740" spans="1:6" x14ac:dyDescent="0.2">
      <c r="A2740" s="17" t="s">
        <v>2683</v>
      </c>
      <c r="B2740" s="215">
        <v>3.98</v>
      </c>
      <c r="C2740"/>
      <c r="D2740"/>
      <c r="E2740"/>
      <c r="F2740"/>
    </row>
    <row r="2741" spans="1:6" x14ac:dyDescent="0.2">
      <c r="A2741" s="17" t="s">
        <v>2684</v>
      </c>
      <c r="B2741" s="215">
        <v>3.45</v>
      </c>
      <c r="C2741"/>
      <c r="D2741"/>
      <c r="E2741"/>
      <c r="F2741"/>
    </row>
    <row r="2742" spans="1:6" x14ac:dyDescent="0.2">
      <c r="A2742" s="17" t="s">
        <v>2685</v>
      </c>
      <c r="B2742" s="215">
        <v>6.96</v>
      </c>
      <c r="C2742"/>
      <c r="D2742"/>
      <c r="E2742"/>
      <c r="F2742"/>
    </row>
    <row r="2743" spans="1:6" x14ac:dyDescent="0.2">
      <c r="A2743" s="17" t="s">
        <v>2686</v>
      </c>
      <c r="B2743" s="215">
        <v>6.03</v>
      </c>
      <c r="C2743"/>
      <c r="D2743"/>
      <c r="E2743"/>
      <c r="F2743"/>
    </row>
    <row r="2744" spans="1:6" x14ac:dyDescent="0.2">
      <c r="A2744" s="17" t="s">
        <v>2687</v>
      </c>
      <c r="B2744" s="215">
        <v>5.97</v>
      </c>
      <c r="C2744"/>
      <c r="D2744"/>
      <c r="E2744"/>
      <c r="F2744"/>
    </row>
    <row r="2745" spans="1:6" x14ac:dyDescent="0.2">
      <c r="A2745" s="17" t="s">
        <v>2688</v>
      </c>
      <c r="B2745" s="215">
        <v>5.17</v>
      </c>
      <c r="C2745"/>
      <c r="D2745"/>
      <c r="E2745"/>
      <c r="F2745"/>
    </row>
    <row r="2746" spans="1:6" x14ac:dyDescent="0.2">
      <c r="A2746" s="17" t="s">
        <v>2689</v>
      </c>
      <c r="B2746" s="215">
        <v>13.93</v>
      </c>
      <c r="C2746"/>
      <c r="D2746"/>
      <c r="E2746"/>
      <c r="F2746"/>
    </row>
    <row r="2747" spans="1:6" x14ac:dyDescent="0.2">
      <c r="A2747" s="17" t="s">
        <v>2690</v>
      </c>
      <c r="B2747" s="215">
        <v>12.07</v>
      </c>
      <c r="C2747"/>
      <c r="D2747"/>
      <c r="E2747"/>
      <c r="F2747"/>
    </row>
    <row r="2748" spans="1:6" x14ac:dyDescent="0.2">
      <c r="A2748" s="17" t="s">
        <v>2691</v>
      </c>
      <c r="B2748" s="215">
        <v>9.9499999999999993</v>
      </c>
      <c r="C2748"/>
      <c r="D2748"/>
      <c r="E2748"/>
      <c r="F2748"/>
    </row>
    <row r="2749" spans="1:6" x14ac:dyDescent="0.2">
      <c r="A2749" s="17" t="s">
        <v>2692</v>
      </c>
      <c r="B2749" s="215">
        <v>8.6199999999999992</v>
      </c>
      <c r="C2749"/>
      <c r="D2749"/>
      <c r="E2749"/>
      <c r="F2749"/>
    </row>
    <row r="2750" spans="1:6" x14ac:dyDescent="0.2">
      <c r="A2750" s="17" t="s">
        <v>2693</v>
      </c>
      <c r="B2750" s="215">
        <v>67.349999999999994</v>
      </c>
      <c r="C2750"/>
      <c r="D2750"/>
      <c r="E2750"/>
      <c r="F2750"/>
    </row>
    <row r="2751" spans="1:6" x14ac:dyDescent="0.2">
      <c r="A2751" s="17" t="s">
        <v>2694</v>
      </c>
      <c r="B2751" s="215">
        <v>58.35</v>
      </c>
      <c r="C2751"/>
      <c r="D2751"/>
      <c r="E2751"/>
      <c r="F2751"/>
    </row>
    <row r="2752" spans="1:6" x14ac:dyDescent="0.2">
      <c r="A2752" s="17" t="s">
        <v>2695</v>
      </c>
      <c r="B2752" s="215">
        <v>2.48</v>
      </c>
      <c r="C2752"/>
      <c r="D2752"/>
      <c r="E2752"/>
      <c r="F2752"/>
    </row>
    <row r="2753" spans="1:6" x14ac:dyDescent="0.2">
      <c r="A2753" s="17" t="s">
        <v>2696</v>
      </c>
      <c r="B2753" s="215">
        <v>2.15</v>
      </c>
      <c r="C2753"/>
      <c r="D2753"/>
      <c r="E2753"/>
      <c r="F2753"/>
    </row>
    <row r="2754" spans="1:6" x14ac:dyDescent="0.2">
      <c r="A2754" s="17" t="s">
        <v>2697</v>
      </c>
      <c r="B2754" s="215">
        <v>7.46</v>
      </c>
      <c r="C2754"/>
      <c r="D2754"/>
      <c r="E2754"/>
      <c r="F2754"/>
    </row>
    <row r="2755" spans="1:6" x14ac:dyDescent="0.2">
      <c r="A2755" s="17" t="s">
        <v>2698</v>
      </c>
      <c r="B2755" s="215">
        <v>6.46</v>
      </c>
      <c r="C2755"/>
      <c r="D2755"/>
      <c r="E2755"/>
      <c r="F2755"/>
    </row>
    <row r="2756" spans="1:6" x14ac:dyDescent="0.2">
      <c r="A2756" s="17" t="s">
        <v>2699</v>
      </c>
      <c r="B2756" s="215">
        <v>15.92</v>
      </c>
      <c r="C2756"/>
      <c r="D2756"/>
      <c r="E2756"/>
      <c r="F2756"/>
    </row>
    <row r="2757" spans="1:6" x14ac:dyDescent="0.2">
      <c r="A2757" s="17" t="s">
        <v>2700</v>
      </c>
      <c r="B2757" s="215">
        <v>13.8</v>
      </c>
      <c r="C2757"/>
      <c r="D2757"/>
      <c r="E2757"/>
      <c r="F2757"/>
    </row>
    <row r="2758" spans="1:6" x14ac:dyDescent="0.2">
      <c r="A2758" s="17" t="s">
        <v>2701</v>
      </c>
      <c r="B2758" s="215">
        <v>1.39</v>
      </c>
      <c r="C2758"/>
      <c r="D2758"/>
      <c r="E2758"/>
      <c r="F2758"/>
    </row>
    <row r="2759" spans="1:6" x14ac:dyDescent="0.2">
      <c r="A2759" s="17" t="s">
        <v>2702</v>
      </c>
      <c r="B2759" s="215">
        <v>1.2</v>
      </c>
      <c r="C2759"/>
      <c r="D2759"/>
      <c r="E2759"/>
      <c r="F2759"/>
    </row>
    <row r="2760" spans="1:6" x14ac:dyDescent="0.2">
      <c r="A2760" s="17" t="s">
        <v>2703</v>
      </c>
      <c r="B2760" s="215">
        <v>13.93</v>
      </c>
      <c r="C2760"/>
      <c r="D2760"/>
      <c r="E2760"/>
      <c r="F2760"/>
    </row>
    <row r="2761" spans="1:6" x14ac:dyDescent="0.2">
      <c r="A2761" s="17" t="s">
        <v>2704</v>
      </c>
      <c r="B2761" s="215">
        <v>12.07</v>
      </c>
      <c r="C2761"/>
      <c r="D2761"/>
      <c r="E2761"/>
      <c r="F2761"/>
    </row>
    <row r="2762" spans="1:6" x14ac:dyDescent="0.2">
      <c r="A2762" s="17" t="s">
        <v>2705</v>
      </c>
      <c r="B2762" s="215">
        <v>9.9499999999999993</v>
      </c>
      <c r="C2762"/>
      <c r="D2762"/>
      <c r="E2762"/>
      <c r="F2762"/>
    </row>
    <row r="2763" spans="1:6" x14ac:dyDescent="0.2">
      <c r="A2763" s="17" t="s">
        <v>2706</v>
      </c>
      <c r="B2763" s="215">
        <v>8.6199999999999992</v>
      </c>
      <c r="C2763"/>
      <c r="D2763"/>
      <c r="E2763"/>
      <c r="F2763"/>
    </row>
    <row r="2764" spans="1:6" x14ac:dyDescent="0.2">
      <c r="A2764" s="17" t="s">
        <v>2707</v>
      </c>
      <c r="B2764" s="215">
        <v>10.95</v>
      </c>
      <c r="C2764"/>
      <c r="D2764"/>
      <c r="E2764"/>
      <c r="F2764"/>
    </row>
    <row r="2765" spans="1:6" x14ac:dyDescent="0.2">
      <c r="A2765" s="17" t="s">
        <v>2708</v>
      </c>
      <c r="B2765" s="215">
        <v>9.48</v>
      </c>
      <c r="C2765"/>
      <c r="D2765"/>
      <c r="E2765"/>
      <c r="F2765"/>
    </row>
    <row r="2766" spans="1:6" x14ac:dyDescent="0.2">
      <c r="A2766" s="17" t="s">
        <v>2709</v>
      </c>
      <c r="B2766" s="215">
        <v>45.79</v>
      </c>
      <c r="C2766"/>
      <c r="D2766"/>
      <c r="E2766"/>
      <c r="F2766"/>
    </row>
    <row r="2767" spans="1:6" x14ac:dyDescent="0.2">
      <c r="A2767" s="17" t="s">
        <v>2710</v>
      </c>
      <c r="B2767" s="215">
        <v>39.68</v>
      </c>
      <c r="C2767"/>
      <c r="D2767"/>
      <c r="E2767"/>
      <c r="F2767"/>
    </row>
    <row r="2768" spans="1:6" x14ac:dyDescent="0.2">
      <c r="A2768" s="17" t="s">
        <v>2711</v>
      </c>
      <c r="B2768" s="215">
        <v>29.86</v>
      </c>
      <c r="C2768"/>
      <c r="D2768"/>
      <c r="E2768"/>
      <c r="F2768"/>
    </row>
    <row r="2769" spans="1:6" x14ac:dyDescent="0.2">
      <c r="A2769" s="17" t="s">
        <v>2712</v>
      </c>
      <c r="B2769" s="215">
        <v>25.87</v>
      </c>
      <c r="C2769"/>
      <c r="D2769"/>
      <c r="E2769"/>
      <c r="F2769"/>
    </row>
    <row r="2770" spans="1:6" x14ac:dyDescent="0.2">
      <c r="A2770" s="17" t="s">
        <v>2713</v>
      </c>
      <c r="B2770" s="215">
        <v>3.98</v>
      </c>
      <c r="C2770"/>
      <c r="D2770"/>
      <c r="E2770"/>
      <c r="F2770"/>
    </row>
    <row r="2771" spans="1:6" x14ac:dyDescent="0.2">
      <c r="A2771" s="17" t="s">
        <v>2714</v>
      </c>
      <c r="B2771" s="215">
        <v>3.45</v>
      </c>
      <c r="C2771"/>
      <c r="D2771"/>
      <c r="E2771"/>
      <c r="F2771"/>
    </row>
    <row r="2772" spans="1:6" x14ac:dyDescent="0.2">
      <c r="A2772" s="17" t="s">
        <v>2715</v>
      </c>
      <c r="B2772" s="215">
        <v>10.95</v>
      </c>
      <c r="C2772"/>
      <c r="D2772"/>
      <c r="E2772"/>
      <c r="F2772"/>
    </row>
    <row r="2773" spans="1:6" x14ac:dyDescent="0.2">
      <c r="A2773" s="17" t="s">
        <v>2716</v>
      </c>
      <c r="B2773" s="215">
        <v>9.48</v>
      </c>
      <c r="C2773"/>
      <c r="D2773"/>
      <c r="E2773"/>
      <c r="F2773"/>
    </row>
    <row r="2774" spans="1:6" x14ac:dyDescent="0.2">
      <c r="A2774" s="17" t="s">
        <v>2717</v>
      </c>
      <c r="B2774" s="215">
        <v>10.95</v>
      </c>
      <c r="C2774"/>
      <c r="D2774"/>
      <c r="E2774"/>
      <c r="F2774"/>
    </row>
    <row r="2775" spans="1:6" x14ac:dyDescent="0.2">
      <c r="A2775" s="17" t="s">
        <v>2718</v>
      </c>
      <c r="B2775" s="215">
        <v>9.48</v>
      </c>
      <c r="C2775"/>
      <c r="D2775"/>
      <c r="E2775"/>
      <c r="F2775"/>
    </row>
    <row r="2776" spans="1:6" x14ac:dyDescent="0.2">
      <c r="A2776" s="17" t="s">
        <v>2719</v>
      </c>
      <c r="B2776" s="215">
        <v>8.9499999999999993</v>
      </c>
      <c r="C2776"/>
      <c r="D2776"/>
      <c r="E2776"/>
      <c r="F2776"/>
    </row>
    <row r="2777" spans="1:6" x14ac:dyDescent="0.2">
      <c r="A2777" s="17" t="s">
        <v>2720</v>
      </c>
      <c r="B2777" s="215">
        <v>7.76</v>
      </c>
      <c r="C2777"/>
      <c r="D2777"/>
      <c r="E2777"/>
      <c r="F2777"/>
    </row>
    <row r="2778" spans="1:6" x14ac:dyDescent="0.2">
      <c r="A2778" s="17" t="s">
        <v>2721</v>
      </c>
      <c r="B2778" s="215">
        <v>1.99</v>
      </c>
      <c r="C2778"/>
      <c r="D2778"/>
      <c r="E2778"/>
      <c r="F2778"/>
    </row>
    <row r="2779" spans="1:6" x14ac:dyDescent="0.2">
      <c r="A2779" s="17" t="s">
        <v>2722</v>
      </c>
      <c r="B2779" s="215">
        <v>1.72</v>
      </c>
      <c r="C2779"/>
      <c r="D2779"/>
      <c r="E2779"/>
      <c r="F2779"/>
    </row>
    <row r="2780" spans="1:6" x14ac:dyDescent="0.2">
      <c r="A2780" s="17" t="s">
        <v>30386</v>
      </c>
      <c r="B2780" s="215">
        <v>29.71</v>
      </c>
      <c r="C2780"/>
      <c r="D2780"/>
      <c r="E2780"/>
      <c r="F2780"/>
    </row>
    <row r="2781" spans="1:6" x14ac:dyDescent="0.2">
      <c r="A2781" s="17" t="s">
        <v>30387</v>
      </c>
      <c r="B2781" s="215">
        <v>25.75</v>
      </c>
      <c r="C2781"/>
      <c r="D2781"/>
      <c r="E2781"/>
      <c r="F2781"/>
    </row>
    <row r="2782" spans="1:6" x14ac:dyDescent="0.2">
      <c r="A2782" s="17" t="s">
        <v>30388</v>
      </c>
      <c r="B2782" s="215">
        <v>48.57</v>
      </c>
      <c r="C2782"/>
      <c r="D2782"/>
      <c r="E2782"/>
      <c r="F2782"/>
    </row>
    <row r="2783" spans="1:6" x14ac:dyDescent="0.2">
      <c r="A2783" s="17" t="s">
        <v>30389</v>
      </c>
      <c r="B2783" s="215">
        <v>42.08</v>
      </c>
      <c r="C2783"/>
      <c r="D2783"/>
      <c r="E2783"/>
      <c r="F2783"/>
    </row>
    <row r="2784" spans="1:6" x14ac:dyDescent="0.2">
      <c r="A2784" s="17" t="s">
        <v>2723</v>
      </c>
      <c r="B2784" s="215">
        <v>41.93</v>
      </c>
      <c r="C2784"/>
      <c r="D2784"/>
      <c r="E2784"/>
      <c r="F2784"/>
    </row>
    <row r="2785" spans="1:6" x14ac:dyDescent="0.2">
      <c r="A2785" s="17" t="s">
        <v>2724</v>
      </c>
      <c r="B2785" s="215">
        <v>36.33</v>
      </c>
      <c r="C2785"/>
      <c r="D2785"/>
      <c r="E2785"/>
      <c r="F2785"/>
    </row>
    <row r="2786" spans="1:6" x14ac:dyDescent="0.2">
      <c r="A2786" s="17" t="s">
        <v>30219</v>
      </c>
      <c r="B2786" s="215">
        <v>37.799999999999997</v>
      </c>
      <c r="C2786"/>
      <c r="D2786"/>
      <c r="E2786"/>
      <c r="F2786"/>
    </row>
    <row r="2787" spans="1:6" x14ac:dyDescent="0.2">
      <c r="A2787" s="17" t="s">
        <v>30220</v>
      </c>
      <c r="B2787" s="215">
        <v>32.75</v>
      </c>
      <c r="C2787"/>
      <c r="D2787"/>
      <c r="E2787"/>
      <c r="F2787"/>
    </row>
    <row r="2788" spans="1:6" x14ac:dyDescent="0.2">
      <c r="A2788" s="17" t="s">
        <v>2725</v>
      </c>
      <c r="B2788" s="215">
        <v>43.31</v>
      </c>
      <c r="C2788"/>
      <c r="D2788"/>
      <c r="E2788"/>
      <c r="F2788"/>
    </row>
    <row r="2789" spans="1:6" x14ac:dyDescent="0.2">
      <c r="A2789" s="17" t="s">
        <v>2726</v>
      </c>
      <c r="B2789" s="215">
        <v>37.520000000000003</v>
      </c>
      <c r="C2789"/>
      <c r="D2789"/>
      <c r="E2789"/>
      <c r="F2789"/>
    </row>
    <row r="2790" spans="1:6" x14ac:dyDescent="0.2">
      <c r="A2790" s="17" t="s">
        <v>2727</v>
      </c>
      <c r="B2790" s="215">
        <v>47.05</v>
      </c>
      <c r="C2790"/>
      <c r="D2790"/>
      <c r="E2790"/>
      <c r="F2790"/>
    </row>
    <row r="2791" spans="1:6" x14ac:dyDescent="0.2">
      <c r="A2791" s="17" t="s">
        <v>2728</v>
      </c>
      <c r="B2791" s="215">
        <v>40.770000000000003</v>
      </c>
      <c r="C2791"/>
      <c r="D2791"/>
      <c r="E2791"/>
      <c r="F2791"/>
    </row>
    <row r="2792" spans="1:6" x14ac:dyDescent="0.2">
      <c r="A2792" s="17" t="s">
        <v>2729</v>
      </c>
      <c r="B2792" s="215">
        <v>25.08</v>
      </c>
      <c r="C2792"/>
      <c r="D2792"/>
      <c r="E2792"/>
      <c r="F2792"/>
    </row>
    <row r="2793" spans="1:6" x14ac:dyDescent="0.2">
      <c r="A2793" s="17" t="s">
        <v>2730</v>
      </c>
      <c r="B2793" s="215">
        <v>21.73</v>
      </c>
      <c r="C2793"/>
      <c r="D2793"/>
      <c r="E2793"/>
      <c r="F2793"/>
    </row>
    <row r="2794" spans="1:6" x14ac:dyDescent="0.2">
      <c r="A2794" s="17" t="s">
        <v>2731</v>
      </c>
      <c r="B2794" s="215">
        <v>0.34</v>
      </c>
      <c r="C2794"/>
      <c r="D2794"/>
      <c r="E2794"/>
      <c r="F2794"/>
    </row>
    <row r="2795" spans="1:6" x14ac:dyDescent="0.2">
      <c r="A2795" s="17" t="s">
        <v>2732</v>
      </c>
      <c r="B2795" s="215">
        <v>0.28999999999999998</v>
      </c>
      <c r="C2795"/>
      <c r="D2795"/>
      <c r="E2795"/>
      <c r="F2795"/>
    </row>
    <row r="2796" spans="1:6" x14ac:dyDescent="0.2">
      <c r="A2796" s="17" t="s">
        <v>2733</v>
      </c>
      <c r="B2796" s="215">
        <v>50.76</v>
      </c>
      <c r="C2796"/>
      <c r="D2796"/>
      <c r="E2796"/>
      <c r="F2796"/>
    </row>
    <row r="2797" spans="1:6" x14ac:dyDescent="0.2">
      <c r="A2797" s="17" t="s">
        <v>2734</v>
      </c>
      <c r="B2797" s="215">
        <v>43.98</v>
      </c>
      <c r="C2797"/>
      <c r="D2797"/>
      <c r="E2797"/>
      <c r="F2797"/>
    </row>
    <row r="2798" spans="1:6" x14ac:dyDescent="0.2">
      <c r="A2798" s="17" t="s">
        <v>2735</v>
      </c>
      <c r="B2798" s="215">
        <v>101.99</v>
      </c>
      <c r="C2798"/>
      <c r="D2798"/>
      <c r="E2798"/>
      <c r="F2798"/>
    </row>
    <row r="2799" spans="1:6" x14ac:dyDescent="0.2">
      <c r="A2799" s="17" t="s">
        <v>2736</v>
      </c>
      <c r="B2799" s="215">
        <v>88.38</v>
      </c>
      <c r="C2799"/>
      <c r="D2799"/>
      <c r="E2799"/>
      <c r="F2799"/>
    </row>
    <row r="2800" spans="1:6" x14ac:dyDescent="0.2">
      <c r="A2800" s="17" t="s">
        <v>2737</v>
      </c>
      <c r="B2800" s="215">
        <v>249.06</v>
      </c>
      <c r="C2800"/>
      <c r="D2800"/>
      <c r="E2800"/>
      <c r="F2800"/>
    </row>
    <row r="2801" spans="1:6" x14ac:dyDescent="0.2">
      <c r="A2801" s="17" t="s">
        <v>2738</v>
      </c>
      <c r="B2801" s="215">
        <v>215.81</v>
      </c>
      <c r="C2801"/>
      <c r="D2801"/>
      <c r="E2801"/>
      <c r="F2801"/>
    </row>
    <row r="2802" spans="1:6" x14ac:dyDescent="0.2">
      <c r="A2802" s="17" t="s">
        <v>2739</v>
      </c>
      <c r="B2802" s="215">
        <v>119.36</v>
      </c>
      <c r="C2802"/>
      <c r="D2802"/>
      <c r="E2802"/>
      <c r="F2802"/>
    </row>
    <row r="2803" spans="1:6" x14ac:dyDescent="0.2">
      <c r="A2803" s="17" t="s">
        <v>2740</v>
      </c>
      <c r="B2803" s="215">
        <v>104.38</v>
      </c>
      <c r="C2803"/>
      <c r="D2803"/>
      <c r="E2803"/>
      <c r="F2803"/>
    </row>
    <row r="2804" spans="1:6" x14ac:dyDescent="0.2">
      <c r="A2804" s="17" t="s">
        <v>2741</v>
      </c>
      <c r="B2804" s="215">
        <v>14.23</v>
      </c>
      <c r="C2804"/>
      <c r="D2804"/>
      <c r="E2804"/>
      <c r="F2804"/>
    </row>
    <row r="2805" spans="1:6" x14ac:dyDescent="0.2">
      <c r="A2805" s="17" t="s">
        <v>2742</v>
      </c>
      <c r="B2805" s="215">
        <v>12.33</v>
      </c>
      <c r="C2805"/>
      <c r="D2805"/>
      <c r="E2805"/>
      <c r="F2805"/>
    </row>
    <row r="2806" spans="1:6" x14ac:dyDescent="0.2">
      <c r="A2806" s="17" t="s">
        <v>2743</v>
      </c>
      <c r="B2806" s="215">
        <v>11.86</v>
      </c>
      <c r="C2806"/>
      <c r="D2806"/>
      <c r="E2806"/>
      <c r="F2806"/>
    </row>
    <row r="2807" spans="1:6" x14ac:dyDescent="0.2">
      <c r="A2807" s="17" t="s">
        <v>2744</v>
      </c>
      <c r="B2807" s="215">
        <v>10.27</v>
      </c>
      <c r="C2807"/>
      <c r="D2807"/>
      <c r="E2807"/>
      <c r="F2807"/>
    </row>
    <row r="2808" spans="1:6" x14ac:dyDescent="0.2">
      <c r="A2808" s="17" t="s">
        <v>2745</v>
      </c>
      <c r="B2808" s="215">
        <v>2.98</v>
      </c>
      <c r="C2808"/>
      <c r="D2808"/>
      <c r="E2808"/>
      <c r="F2808"/>
    </row>
    <row r="2809" spans="1:6" x14ac:dyDescent="0.2">
      <c r="A2809" s="17" t="s">
        <v>2746</v>
      </c>
      <c r="B2809" s="215">
        <v>2.58</v>
      </c>
      <c r="C2809"/>
      <c r="D2809"/>
      <c r="E2809"/>
      <c r="F2809"/>
    </row>
    <row r="2810" spans="1:6" x14ac:dyDescent="0.2">
      <c r="A2810" s="17" t="s">
        <v>2747</v>
      </c>
      <c r="B2810" s="215">
        <v>34.67</v>
      </c>
      <c r="C2810"/>
      <c r="D2810"/>
      <c r="E2810"/>
      <c r="F2810"/>
    </row>
    <row r="2811" spans="1:6" x14ac:dyDescent="0.2">
      <c r="A2811" s="17" t="s">
        <v>2748</v>
      </c>
      <c r="B2811" s="215">
        <v>30.04</v>
      </c>
      <c r="C2811"/>
      <c r="D2811"/>
      <c r="E2811"/>
      <c r="F2811"/>
    </row>
    <row r="2812" spans="1:6" x14ac:dyDescent="0.2">
      <c r="A2812" s="17" t="s">
        <v>2749</v>
      </c>
      <c r="B2812" s="215">
        <v>28.16</v>
      </c>
      <c r="C2812"/>
      <c r="D2812"/>
      <c r="E2812"/>
      <c r="F2812"/>
    </row>
    <row r="2813" spans="1:6" x14ac:dyDescent="0.2">
      <c r="A2813" s="17" t="s">
        <v>2750</v>
      </c>
      <c r="B2813" s="215">
        <v>24.4</v>
      </c>
      <c r="C2813"/>
      <c r="D2813"/>
      <c r="E2813"/>
      <c r="F2813"/>
    </row>
    <row r="2814" spans="1:6" x14ac:dyDescent="0.2">
      <c r="A2814" s="17" t="s">
        <v>2751</v>
      </c>
      <c r="B2814" s="215">
        <v>29.86</v>
      </c>
      <c r="C2814"/>
      <c r="D2814"/>
      <c r="E2814"/>
      <c r="F2814"/>
    </row>
    <row r="2815" spans="1:6" x14ac:dyDescent="0.2">
      <c r="A2815" s="17" t="s">
        <v>2752</v>
      </c>
      <c r="B2815" s="215">
        <v>25.87</v>
      </c>
      <c r="C2815"/>
      <c r="D2815"/>
      <c r="E2815"/>
      <c r="F2815"/>
    </row>
    <row r="2816" spans="1:6" x14ac:dyDescent="0.2">
      <c r="A2816" s="17" t="s">
        <v>2753</v>
      </c>
      <c r="B2816" s="215">
        <v>12.94</v>
      </c>
      <c r="C2816"/>
      <c r="D2816"/>
      <c r="E2816"/>
      <c r="F2816"/>
    </row>
    <row r="2817" spans="1:6" x14ac:dyDescent="0.2">
      <c r="A2817" s="17" t="s">
        <v>2754</v>
      </c>
      <c r="B2817" s="215">
        <v>11.21</v>
      </c>
      <c r="C2817"/>
      <c r="D2817"/>
      <c r="E2817"/>
      <c r="F2817"/>
    </row>
    <row r="2818" spans="1:6" x14ac:dyDescent="0.2">
      <c r="A2818" s="17" t="s">
        <v>2755</v>
      </c>
      <c r="B2818" s="215">
        <v>17.91</v>
      </c>
      <c r="C2818"/>
      <c r="D2818"/>
      <c r="E2818"/>
      <c r="F2818"/>
    </row>
    <row r="2819" spans="1:6" x14ac:dyDescent="0.2">
      <c r="A2819" s="17" t="s">
        <v>2756</v>
      </c>
      <c r="B2819" s="215">
        <v>15.52</v>
      </c>
      <c r="C2819"/>
      <c r="D2819"/>
      <c r="E2819"/>
      <c r="F2819"/>
    </row>
    <row r="2820" spans="1:6" x14ac:dyDescent="0.2">
      <c r="A2820" s="17" t="s">
        <v>2757</v>
      </c>
      <c r="B2820" s="215">
        <v>6.88</v>
      </c>
      <c r="C2820"/>
      <c r="D2820"/>
      <c r="E2820"/>
      <c r="F2820"/>
    </row>
    <row r="2821" spans="1:6" x14ac:dyDescent="0.2">
      <c r="A2821" s="17" t="s">
        <v>2758</v>
      </c>
      <c r="B2821" s="215">
        <v>5.96</v>
      </c>
      <c r="C2821"/>
      <c r="D2821"/>
      <c r="E2821"/>
      <c r="F2821"/>
    </row>
    <row r="2822" spans="1:6" x14ac:dyDescent="0.2">
      <c r="A2822" s="17" t="s">
        <v>2759</v>
      </c>
      <c r="B2822" s="215">
        <v>25.88</v>
      </c>
      <c r="C2822"/>
      <c r="D2822"/>
      <c r="E2822"/>
      <c r="F2822"/>
    </row>
    <row r="2823" spans="1:6" x14ac:dyDescent="0.2">
      <c r="A2823" s="17" t="s">
        <v>2760</v>
      </c>
      <c r="B2823" s="215">
        <v>22.42</v>
      </c>
      <c r="C2823"/>
      <c r="D2823"/>
      <c r="E2823"/>
      <c r="F2823"/>
    </row>
    <row r="2824" spans="1:6" x14ac:dyDescent="0.2">
      <c r="A2824" s="17" t="s">
        <v>2761</v>
      </c>
      <c r="B2824" s="215">
        <v>21.9</v>
      </c>
      <c r="C2824"/>
      <c r="D2824"/>
      <c r="E2824"/>
      <c r="F2824"/>
    </row>
    <row r="2825" spans="1:6" x14ac:dyDescent="0.2">
      <c r="A2825" s="17" t="s">
        <v>2762</v>
      </c>
      <c r="B2825" s="215">
        <v>18.97</v>
      </c>
      <c r="C2825"/>
      <c r="D2825"/>
      <c r="E2825"/>
      <c r="F2825"/>
    </row>
    <row r="2826" spans="1:6" x14ac:dyDescent="0.2">
      <c r="A2826" s="17" t="s">
        <v>2763</v>
      </c>
      <c r="B2826" s="215">
        <v>9.9499999999999993</v>
      </c>
      <c r="C2826"/>
      <c r="D2826"/>
      <c r="E2826"/>
      <c r="F2826"/>
    </row>
    <row r="2827" spans="1:6" x14ac:dyDescent="0.2">
      <c r="A2827" s="17" t="s">
        <v>2764</v>
      </c>
      <c r="B2827" s="215">
        <v>8.6199999999999992</v>
      </c>
      <c r="C2827"/>
      <c r="D2827"/>
      <c r="E2827"/>
      <c r="F2827"/>
    </row>
    <row r="2828" spans="1:6" x14ac:dyDescent="0.2">
      <c r="A2828" s="17" t="s">
        <v>2765</v>
      </c>
      <c r="B2828" s="215">
        <v>6.88</v>
      </c>
      <c r="C2828"/>
      <c r="D2828"/>
      <c r="E2828"/>
      <c r="F2828"/>
    </row>
    <row r="2829" spans="1:6" x14ac:dyDescent="0.2">
      <c r="A2829" s="17" t="s">
        <v>2766</v>
      </c>
      <c r="B2829" s="215">
        <v>5.96</v>
      </c>
      <c r="C2829"/>
      <c r="D2829"/>
      <c r="E2829"/>
      <c r="F2829"/>
    </row>
    <row r="2830" spans="1:6" x14ac:dyDescent="0.2">
      <c r="A2830" s="17" t="s">
        <v>2767</v>
      </c>
      <c r="B2830" s="215">
        <v>23.72</v>
      </c>
      <c r="C2830"/>
      <c r="D2830"/>
      <c r="E2830"/>
      <c r="F2830"/>
    </row>
    <row r="2831" spans="1:6" x14ac:dyDescent="0.2">
      <c r="A2831" s="17" t="s">
        <v>2768</v>
      </c>
      <c r="B2831" s="215">
        <v>20.55</v>
      </c>
      <c r="C2831"/>
      <c r="D2831"/>
      <c r="E2831"/>
      <c r="F2831"/>
    </row>
    <row r="2832" spans="1:6" x14ac:dyDescent="0.2">
      <c r="A2832" s="17" t="s">
        <v>2769</v>
      </c>
      <c r="B2832" s="215">
        <v>47.44</v>
      </c>
      <c r="C2832"/>
      <c r="D2832"/>
      <c r="E2832"/>
      <c r="F2832"/>
    </row>
    <row r="2833" spans="1:6" x14ac:dyDescent="0.2">
      <c r="A2833" s="17" t="s">
        <v>2770</v>
      </c>
      <c r="B2833" s="215">
        <v>41.1</v>
      </c>
      <c r="C2833"/>
      <c r="D2833"/>
      <c r="E2833"/>
      <c r="F2833"/>
    </row>
    <row r="2834" spans="1:6" x14ac:dyDescent="0.2">
      <c r="A2834" s="17" t="s">
        <v>2771</v>
      </c>
      <c r="B2834" s="215">
        <v>19.899999999999999</v>
      </c>
      <c r="C2834"/>
      <c r="D2834"/>
      <c r="E2834"/>
      <c r="F2834"/>
    </row>
    <row r="2835" spans="1:6" x14ac:dyDescent="0.2">
      <c r="A2835" s="17" t="s">
        <v>2772</v>
      </c>
      <c r="B2835" s="215">
        <v>17.25</v>
      </c>
      <c r="C2835"/>
      <c r="D2835"/>
      <c r="E2835"/>
      <c r="F2835"/>
    </row>
    <row r="2836" spans="1:6" x14ac:dyDescent="0.2">
      <c r="A2836" s="17" t="s">
        <v>2773</v>
      </c>
      <c r="B2836" s="215">
        <v>6.57</v>
      </c>
      <c r="C2836"/>
      <c r="D2836"/>
      <c r="E2836"/>
      <c r="F2836"/>
    </row>
    <row r="2837" spans="1:6" x14ac:dyDescent="0.2">
      <c r="A2837" s="17" t="s">
        <v>2774</v>
      </c>
      <c r="B2837" s="215">
        <v>5.69</v>
      </c>
      <c r="C2837"/>
      <c r="D2837"/>
      <c r="E2837"/>
      <c r="F2837"/>
    </row>
    <row r="2838" spans="1:6" x14ac:dyDescent="0.2">
      <c r="A2838" s="17" t="s">
        <v>2775</v>
      </c>
      <c r="B2838" s="215">
        <v>7.96</v>
      </c>
      <c r="C2838"/>
      <c r="D2838"/>
      <c r="E2838"/>
      <c r="F2838"/>
    </row>
    <row r="2839" spans="1:6" x14ac:dyDescent="0.2">
      <c r="A2839" s="17" t="s">
        <v>2776</v>
      </c>
      <c r="B2839" s="215">
        <v>6.9</v>
      </c>
      <c r="C2839"/>
      <c r="D2839"/>
      <c r="E2839"/>
      <c r="F2839"/>
    </row>
    <row r="2840" spans="1:6" x14ac:dyDescent="0.2">
      <c r="A2840" s="17" t="s">
        <v>2777</v>
      </c>
      <c r="B2840" s="215">
        <v>404.11</v>
      </c>
      <c r="C2840"/>
      <c r="D2840"/>
      <c r="E2840"/>
      <c r="F2840"/>
    </row>
    <row r="2841" spans="1:6" x14ac:dyDescent="0.2">
      <c r="A2841" s="17" t="s">
        <v>2778</v>
      </c>
      <c r="B2841" s="215">
        <v>350.15</v>
      </c>
      <c r="C2841"/>
      <c r="D2841"/>
      <c r="E2841"/>
      <c r="F2841"/>
    </row>
    <row r="2842" spans="1:6" x14ac:dyDescent="0.2">
      <c r="A2842" s="17" t="s">
        <v>2779</v>
      </c>
      <c r="B2842" s="215">
        <v>199.09</v>
      </c>
      <c r="C2842"/>
      <c r="D2842"/>
      <c r="E2842"/>
      <c r="F2842"/>
    </row>
    <row r="2843" spans="1:6" x14ac:dyDescent="0.2">
      <c r="A2843" s="17" t="s">
        <v>2780</v>
      </c>
      <c r="B2843" s="215">
        <v>172.52</v>
      </c>
      <c r="C2843"/>
      <c r="D2843"/>
      <c r="E2843"/>
      <c r="F2843"/>
    </row>
    <row r="2844" spans="1:6" x14ac:dyDescent="0.2">
      <c r="A2844" s="17" t="s">
        <v>2781</v>
      </c>
      <c r="B2844" s="215">
        <v>2.64</v>
      </c>
      <c r="C2844"/>
      <c r="D2844"/>
      <c r="E2844"/>
      <c r="F2844"/>
    </row>
    <row r="2845" spans="1:6" x14ac:dyDescent="0.2">
      <c r="A2845" s="17" t="s">
        <v>2782</v>
      </c>
      <c r="B2845" s="215">
        <v>2.29</v>
      </c>
      <c r="C2845"/>
      <c r="D2845"/>
      <c r="E2845"/>
      <c r="F2845"/>
    </row>
    <row r="2846" spans="1:6" x14ac:dyDescent="0.2">
      <c r="A2846" s="17" t="s">
        <v>2783</v>
      </c>
      <c r="B2846" s="215">
        <v>79.63</v>
      </c>
      <c r="C2846"/>
      <c r="D2846"/>
      <c r="E2846"/>
      <c r="F2846"/>
    </row>
    <row r="2847" spans="1:6" x14ac:dyDescent="0.2">
      <c r="A2847" s="17" t="s">
        <v>2784</v>
      </c>
      <c r="B2847" s="215">
        <v>69.010000000000005</v>
      </c>
      <c r="C2847"/>
      <c r="D2847"/>
      <c r="E2847"/>
      <c r="F2847"/>
    </row>
    <row r="2848" spans="1:6" x14ac:dyDescent="0.2">
      <c r="A2848" s="17" t="s">
        <v>2785</v>
      </c>
      <c r="B2848" s="215">
        <v>74.290000000000006</v>
      </c>
      <c r="C2848"/>
      <c r="D2848"/>
      <c r="E2848"/>
      <c r="F2848"/>
    </row>
    <row r="2849" spans="1:6" x14ac:dyDescent="0.2">
      <c r="A2849" s="17" t="s">
        <v>2786</v>
      </c>
      <c r="B2849" s="215">
        <v>64.38</v>
      </c>
      <c r="C2849"/>
      <c r="D2849"/>
      <c r="E2849"/>
      <c r="F2849"/>
    </row>
    <row r="2850" spans="1:6" x14ac:dyDescent="0.2">
      <c r="A2850" s="17" t="s">
        <v>2787</v>
      </c>
      <c r="B2850" s="215">
        <v>40.32</v>
      </c>
      <c r="C2850"/>
      <c r="D2850"/>
      <c r="E2850"/>
      <c r="F2850"/>
    </row>
    <row r="2851" spans="1:6" x14ac:dyDescent="0.2">
      <c r="A2851" s="17" t="s">
        <v>2788</v>
      </c>
      <c r="B2851" s="215">
        <v>34.94</v>
      </c>
      <c r="C2851"/>
      <c r="D2851"/>
      <c r="E2851"/>
      <c r="F2851"/>
    </row>
    <row r="2852" spans="1:6" x14ac:dyDescent="0.2">
      <c r="A2852" s="17" t="s">
        <v>2789</v>
      </c>
      <c r="B2852" s="215">
        <v>7.16</v>
      </c>
      <c r="C2852"/>
      <c r="D2852"/>
      <c r="E2852"/>
      <c r="F2852"/>
    </row>
    <row r="2853" spans="1:6" x14ac:dyDescent="0.2">
      <c r="A2853" s="17" t="s">
        <v>2790</v>
      </c>
      <c r="B2853" s="215">
        <v>6.21</v>
      </c>
      <c r="C2853"/>
      <c r="D2853"/>
      <c r="E2853"/>
      <c r="F2853"/>
    </row>
    <row r="2854" spans="1:6" x14ac:dyDescent="0.2">
      <c r="A2854" s="17" t="s">
        <v>2791</v>
      </c>
      <c r="B2854" s="215">
        <v>124.74</v>
      </c>
      <c r="C2854"/>
      <c r="D2854"/>
      <c r="E2854"/>
      <c r="F2854"/>
    </row>
    <row r="2855" spans="1:6" x14ac:dyDescent="0.2">
      <c r="A2855" s="17" t="s">
        <v>2792</v>
      </c>
      <c r="B2855" s="215">
        <v>111.86</v>
      </c>
      <c r="C2855"/>
      <c r="D2855"/>
      <c r="E2855"/>
      <c r="F2855"/>
    </row>
    <row r="2856" spans="1:6" x14ac:dyDescent="0.2">
      <c r="A2856" s="17" t="s">
        <v>2793</v>
      </c>
      <c r="B2856" s="215">
        <v>22.89</v>
      </c>
      <c r="C2856"/>
      <c r="D2856"/>
      <c r="E2856"/>
      <c r="F2856"/>
    </row>
    <row r="2857" spans="1:6" x14ac:dyDescent="0.2">
      <c r="A2857" s="17" t="s">
        <v>2794</v>
      </c>
      <c r="B2857" s="215">
        <v>19.84</v>
      </c>
      <c r="C2857"/>
      <c r="D2857"/>
      <c r="E2857"/>
      <c r="F2857"/>
    </row>
    <row r="2858" spans="1:6" x14ac:dyDescent="0.2">
      <c r="A2858" s="17" t="s">
        <v>2795</v>
      </c>
      <c r="B2858" s="215">
        <v>27.87</v>
      </c>
      <c r="C2858"/>
      <c r="D2858"/>
      <c r="E2858"/>
      <c r="F2858"/>
    </row>
    <row r="2859" spans="1:6" x14ac:dyDescent="0.2">
      <c r="A2859" s="17" t="s">
        <v>2796</v>
      </c>
      <c r="B2859" s="215">
        <v>24.15</v>
      </c>
      <c r="C2859"/>
      <c r="D2859"/>
      <c r="E2859"/>
      <c r="F2859"/>
    </row>
    <row r="2860" spans="1:6" x14ac:dyDescent="0.2">
      <c r="A2860" s="17" t="s">
        <v>2797</v>
      </c>
      <c r="B2860" s="215">
        <v>32.85</v>
      </c>
      <c r="C2860"/>
      <c r="D2860"/>
      <c r="E2860"/>
      <c r="F2860"/>
    </row>
    <row r="2861" spans="1:6" x14ac:dyDescent="0.2">
      <c r="A2861" s="17" t="s">
        <v>2798</v>
      </c>
      <c r="B2861" s="215">
        <v>28.46</v>
      </c>
      <c r="C2861"/>
      <c r="D2861"/>
      <c r="E2861"/>
      <c r="F2861"/>
    </row>
    <row r="2862" spans="1:6" x14ac:dyDescent="0.2">
      <c r="A2862" s="17" t="s">
        <v>2799</v>
      </c>
      <c r="B2862" s="215">
        <v>46.78</v>
      </c>
      <c r="C2862"/>
      <c r="D2862"/>
      <c r="E2862"/>
      <c r="F2862"/>
    </row>
    <row r="2863" spans="1:6" x14ac:dyDescent="0.2">
      <c r="A2863" s="17" t="s">
        <v>2800</v>
      </c>
      <c r="B2863" s="215">
        <v>40.54</v>
      </c>
      <c r="C2863"/>
      <c r="D2863"/>
      <c r="E2863"/>
      <c r="F2863"/>
    </row>
    <row r="2864" spans="1:6" x14ac:dyDescent="0.2">
      <c r="A2864" s="17" t="s">
        <v>2801</v>
      </c>
      <c r="B2864" s="215">
        <v>57.73</v>
      </c>
      <c r="C2864"/>
      <c r="D2864"/>
      <c r="E2864"/>
      <c r="F2864"/>
    </row>
    <row r="2865" spans="1:6" x14ac:dyDescent="0.2">
      <c r="A2865" s="17" t="s">
        <v>2802</v>
      </c>
      <c r="B2865" s="215">
        <v>50.03</v>
      </c>
      <c r="C2865"/>
      <c r="D2865"/>
      <c r="E2865"/>
      <c r="F2865"/>
    </row>
    <row r="2866" spans="1:6" x14ac:dyDescent="0.2">
      <c r="A2866" s="17" t="s">
        <v>2803</v>
      </c>
      <c r="B2866" s="215">
        <v>73.66</v>
      </c>
      <c r="C2866"/>
      <c r="D2866"/>
      <c r="E2866"/>
      <c r="F2866"/>
    </row>
    <row r="2867" spans="1:6" x14ac:dyDescent="0.2">
      <c r="A2867" s="17" t="s">
        <v>2804</v>
      </c>
      <c r="B2867" s="215">
        <v>63.83</v>
      </c>
      <c r="C2867"/>
      <c r="D2867"/>
      <c r="E2867"/>
      <c r="F2867"/>
    </row>
    <row r="2868" spans="1:6" x14ac:dyDescent="0.2">
      <c r="A2868" s="17" t="s">
        <v>2805</v>
      </c>
      <c r="B2868" s="215">
        <v>96.56</v>
      </c>
      <c r="C2868"/>
      <c r="D2868"/>
      <c r="E2868"/>
      <c r="F2868"/>
    </row>
    <row r="2869" spans="1:6" x14ac:dyDescent="0.2">
      <c r="A2869" s="17" t="s">
        <v>2806</v>
      </c>
      <c r="B2869" s="215">
        <v>83.67</v>
      </c>
      <c r="C2869"/>
      <c r="D2869"/>
      <c r="E2869"/>
      <c r="F2869"/>
    </row>
    <row r="2870" spans="1:6" x14ac:dyDescent="0.2">
      <c r="A2870" s="17" t="s">
        <v>2807</v>
      </c>
      <c r="B2870" s="215">
        <v>1.0900000000000001</v>
      </c>
      <c r="C2870"/>
      <c r="D2870"/>
      <c r="E2870"/>
      <c r="F2870"/>
    </row>
    <row r="2871" spans="1:6" x14ac:dyDescent="0.2">
      <c r="A2871" s="17" t="s">
        <v>2808</v>
      </c>
      <c r="B2871" s="215">
        <v>0.94</v>
      </c>
      <c r="C2871"/>
      <c r="D2871"/>
      <c r="E2871"/>
      <c r="F2871"/>
    </row>
    <row r="2872" spans="1:6" x14ac:dyDescent="0.2">
      <c r="A2872" s="17" t="s">
        <v>2809</v>
      </c>
      <c r="B2872" s="215">
        <v>0.79</v>
      </c>
      <c r="C2872"/>
      <c r="D2872"/>
      <c r="E2872"/>
      <c r="F2872"/>
    </row>
    <row r="2873" spans="1:6" x14ac:dyDescent="0.2">
      <c r="A2873" s="17" t="s">
        <v>2810</v>
      </c>
      <c r="B2873" s="215">
        <v>0.69</v>
      </c>
      <c r="C2873"/>
      <c r="D2873"/>
      <c r="E2873"/>
      <c r="F2873"/>
    </row>
    <row r="2874" spans="1:6" x14ac:dyDescent="0.2">
      <c r="A2874" s="17" t="s">
        <v>2811</v>
      </c>
      <c r="B2874" s="215">
        <v>1.79</v>
      </c>
      <c r="C2874"/>
      <c r="D2874"/>
      <c r="E2874"/>
      <c r="F2874"/>
    </row>
    <row r="2875" spans="1:6" x14ac:dyDescent="0.2">
      <c r="A2875" s="17" t="s">
        <v>2812</v>
      </c>
      <c r="B2875" s="215">
        <v>1.55</v>
      </c>
      <c r="C2875"/>
      <c r="D2875"/>
      <c r="E2875"/>
      <c r="F2875"/>
    </row>
    <row r="2876" spans="1:6" x14ac:dyDescent="0.2">
      <c r="A2876" s="17" t="s">
        <v>2813</v>
      </c>
      <c r="B2876" s="215">
        <v>1.19</v>
      </c>
      <c r="C2876"/>
      <c r="D2876"/>
      <c r="E2876"/>
      <c r="F2876"/>
    </row>
    <row r="2877" spans="1:6" x14ac:dyDescent="0.2">
      <c r="A2877" s="17" t="s">
        <v>2814</v>
      </c>
      <c r="B2877" s="215">
        <v>1.03</v>
      </c>
      <c r="C2877"/>
      <c r="D2877"/>
      <c r="E2877"/>
      <c r="F2877"/>
    </row>
    <row r="2878" spans="1:6" x14ac:dyDescent="0.2">
      <c r="A2878" s="17" t="s">
        <v>2815</v>
      </c>
      <c r="B2878" s="215">
        <v>27.47</v>
      </c>
      <c r="C2878"/>
      <c r="D2878"/>
      <c r="E2878"/>
      <c r="F2878"/>
    </row>
    <row r="2879" spans="1:6" x14ac:dyDescent="0.2">
      <c r="A2879" s="17" t="s">
        <v>2816</v>
      </c>
      <c r="B2879" s="215">
        <v>23.8</v>
      </c>
      <c r="C2879"/>
      <c r="D2879"/>
      <c r="E2879"/>
      <c r="F2879"/>
    </row>
    <row r="2880" spans="1:6" x14ac:dyDescent="0.2">
      <c r="A2880" s="17" t="s">
        <v>2817</v>
      </c>
      <c r="B2880" s="215">
        <v>0.28999999999999998</v>
      </c>
      <c r="C2880"/>
      <c r="D2880"/>
      <c r="E2880"/>
      <c r="F2880"/>
    </row>
    <row r="2881" spans="1:6" x14ac:dyDescent="0.2">
      <c r="A2881" s="17" t="s">
        <v>2818</v>
      </c>
      <c r="B2881" s="215">
        <v>0.25</v>
      </c>
      <c r="C2881"/>
      <c r="D2881"/>
      <c r="E2881"/>
      <c r="F2881"/>
    </row>
    <row r="2882" spans="1:6" x14ac:dyDescent="0.2">
      <c r="A2882" s="17" t="s">
        <v>2819</v>
      </c>
      <c r="B2882" s="215">
        <v>0.19</v>
      </c>
      <c r="C2882"/>
      <c r="D2882"/>
      <c r="E2882"/>
      <c r="F2882"/>
    </row>
    <row r="2883" spans="1:6" x14ac:dyDescent="0.2">
      <c r="A2883" s="17" t="s">
        <v>2820</v>
      </c>
      <c r="B2883" s="215">
        <v>0.17</v>
      </c>
      <c r="C2883"/>
      <c r="D2883"/>
      <c r="E2883"/>
      <c r="F2883"/>
    </row>
    <row r="2884" spans="1:6" x14ac:dyDescent="0.2">
      <c r="A2884" s="17" t="s">
        <v>2821</v>
      </c>
      <c r="B2884" s="215">
        <v>29.86</v>
      </c>
      <c r="C2884"/>
      <c r="D2884"/>
      <c r="E2884"/>
      <c r="F2884"/>
    </row>
    <row r="2885" spans="1:6" x14ac:dyDescent="0.2">
      <c r="A2885" s="17" t="s">
        <v>2822</v>
      </c>
      <c r="B2885" s="215">
        <v>25.87</v>
      </c>
      <c r="C2885"/>
      <c r="D2885"/>
      <c r="E2885"/>
      <c r="F2885"/>
    </row>
    <row r="2886" spans="1:6" x14ac:dyDescent="0.2">
      <c r="A2886" s="17" t="s">
        <v>2823</v>
      </c>
      <c r="B2886" s="215">
        <v>22.89</v>
      </c>
      <c r="C2886"/>
      <c r="D2886"/>
      <c r="E2886"/>
      <c r="F2886"/>
    </row>
    <row r="2887" spans="1:6" x14ac:dyDescent="0.2">
      <c r="A2887" s="17" t="s">
        <v>2824</v>
      </c>
      <c r="B2887" s="215">
        <v>19.84</v>
      </c>
      <c r="C2887"/>
      <c r="D2887"/>
      <c r="E2887"/>
      <c r="F2887"/>
    </row>
    <row r="2888" spans="1:6" x14ac:dyDescent="0.2">
      <c r="A2888" s="17" t="s">
        <v>2825</v>
      </c>
      <c r="B2888" s="215">
        <v>1.33</v>
      </c>
      <c r="C2888"/>
      <c r="D2888"/>
      <c r="E2888"/>
      <c r="F2888"/>
    </row>
    <row r="2889" spans="1:6" x14ac:dyDescent="0.2">
      <c r="A2889" s="17" t="s">
        <v>2826</v>
      </c>
      <c r="B2889" s="215">
        <v>1.1499999999999999</v>
      </c>
      <c r="C2889"/>
      <c r="D2889"/>
      <c r="E2889"/>
      <c r="F2889"/>
    </row>
    <row r="2890" spans="1:6" x14ac:dyDescent="0.2">
      <c r="A2890" s="17" t="s">
        <v>2827</v>
      </c>
      <c r="B2890" s="215">
        <v>0.99</v>
      </c>
      <c r="C2890"/>
      <c r="D2890"/>
      <c r="E2890"/>
      <c r="F2890"/>
    </row>
    <row r="2891" spans="1:6" x14ac:dyDescent="0.2">
      <c r="A2891" s="17" t="s">
        <v>2828</v>
      </c>
      <c r="B2891" s="215">
        <v>0.86</v>
      </c>
      <c r="C2891"/>
      <c r="D2891"/>
      <c r="E2891"/>
      <c r="F2891"/>
    </row>
    <row r="2892" spans="1:6" x14ac:dyDescent="0.2">
      <c r="A2892" s="17" t="s">
        <v>2829</v>
      </c>
      <c r="B2892" s="215">
        <v>39.81</v>
      </c>
      <c r="C2892"/>
      <c r="D2892"/>
      <c r="E2892"/>
      <c r="F2892"/>
    </row>
    <row r="2893" spans="1:6" x14ac:dyDescent="0.2">
      <c r="A2893" s="17" t="s">
        <v>2830</v>
      </c>
      <c r="B2893" s="215">
        <v>34.5</v>
      </c>
      <c r="C2893"/>
      <c r="D2893"/>
      <c r="E2893"/>
      <c r="F2893"/>
    </row>
    <row r="2894" spans="1:6" x14ac:dyDescent="0.2">
      <c r="A2894" s="17" t="s">
        <v>2831</v>
      </c>
      <c r="B2894" s="215">
        <v>201.34</v>
      </c>
      <c r="C2894"/>
      <c r="D2894"/>
      <c r="E2894"/>
      <c r="F2894"/>
    </row>
    <row r="2895" spans="1:6" x14ac:dyDescent="0.2">
      <c r="A2895" s="17" t="s">
        <v>2832</v>
      </c>
      <c r="B2895" s="215">
        <v>191.06</v>
      </c>
      <c r="C2895"/>
      <c r="D2895"/>
      <c r="E2895"/>
      <c r="F2895"/>
    </row>
    <row r="2896" spans="1:6" x14ac:dyDescent="0.2">
      <c r="A2896" s="17" t="s">
        <v>2833</v>
      </c>
      <c r="B2896" s="215">
        <v>166.82</v>
      </c>
      <c r="C2896"/>
      <c r="D2896"/>
      <c r="E2896"/>
      <c r="F2896"/>
    </row>
    <row r="2897" spans="1:6" x14ac:dyDescent="0.2">
      <c r="A2897" s="17" t="s">
        <v>2834</v>
      </c>
      <c r="B2897" s="215">
        <v>157.88999999999999</v>
      </c>
      <c r="C2897"/>
      <c r="D2897"/>
      <c r="E2897"/>
      <c r="F2897"/>
    </row>
    <row r="2898" spans="1:6" x14ac:dyDescent="0.2">
      <c r="A2898" s="17" t="s">
        <v>2835</v>
      </c>
      <c r="B2898" s="215">
        <v>119.45</v>
      </c>
      <c r="C2898"/>
      <c r="D2898"/>
      <c r="E2898"/>
      <c r="F2898"/>
    </row>
    <row r="2899" spans="1:6" x14ac:dyDescent="0.2">
      <c r="A2899" s="17" t="s">
        <v>2836</v>
      </c>
      <c r="B2899" s="215">
        <v>103.51</v>
      </c>
      <c r="C2899"/>
      <c r="D2899"/>
      <c r="E2899"/>
      <c r="F2899"/>
    </row>
    <row r="2900" spans="1:6" x14ac:dyDescent="0.2">
      <c r="A2900" s="17" t="s">
        <v>2837</v>
      </c>
      <c r="B2900" s="215">
        <v>48.84</v>
      </c>
      <c r="C2900"/>
      <c r="D2900"/>
      <c r="E2900"/>
      <c r="F2900"/>
    </row>
    <row r="2901" spans="1:6" x14ac:dyDescent="0.2">
      <c r="A2901" s="17" t="s">
        <v>2838</v>
      </c>
      <c r="B2901" s="215">
        <v>42.32</v>
      </c>
      <c r="C2901"/>
      <c r="D2901"/>
      <c r="E2901"/>
      <c r="F2901"/>
    </row>
    <row r="2902" spans="1:6" x14ac:dyDescent="0.2">
      <c r="A2902" s="17" t="s">
        <v>2839</v>
      </c>
      <c r="B2902" s="215">
        <v>78.7</v>
      </c>
      <c r="C2902"/>
      <c r="D2902"/>
      <c r="E2902"/>
      <c r="F2902"/>
    </row>
    <row r="2903" spans="1:6" x14ac:dyDescent="0.2">
      <c r="A2903" s="17" t="s">
        <v>2840</v>
      </c>
      <c r="B2903" s="215">
        <v>68.2</v>
      </c>
      <c r="C2903"/>
      <c r="D2903"/>
      <c r="E2903"/>
      <c r="F2903"/>
    </row>
    <row r="2904" spans="1:6" x14ac:dyDescent="0.2">
      <c r="A2904" s="17" t="s">
        <v>2841</v>
      </c>
      <c r="B2904" s="215">
        <v>199.09</v>
      </c>
      <c r="C2904"/>
      <c r="D2904"/>
      <c r="E2904"/>
      <c r="F2904"/>
    </row>
    <row r="2905" spans="1:6" x14ac:dyDescent="0.2">
      <c r="A2905" s="17" t="s">
        <v>2842</v>
      </c>
      <c r="B2905" s="215">
        <v>172.52</v>
      </c>
      <c r="C2905"/>
      <c r="D2905"/>
      <c r="E2905"/>
      <c r="F2905"/>
    </row>
    <row r="2906" spans="1:6" x14ac:dyDescent="0.2">
      <c r="A2906" s="17" t="s">
        <v>2843</v>
      </c>
      <c r="B2906" s="215">
        <v>2.98</v>
      </c>
      <c r="C2906"/>
      <c r="D2906"/>
      <c r="E2906"/>
      <c r="F2906"/>
    </row>
    <row r="2907" spans="1:6" x14ac:dyDescent="0.2">
      <c r="A2907" s="17" t="s">
        <v>2844</v>
      </c>
      <c r="B2907" s="215">
        <v>2.58</v>
      </c>
      <c r="C2907"/>
      <c r="D2907"/>
      <c r="E2907"/>
      <c r="F2907"/>
    </row>
    <row r="2908" spans="1:6" x14ac:dyDescent="0.2">
      <c r="A2908" s="17" t="s">
        <v>2845</v>
      </c>
      <c r="B2908" s="215">
        <v>14.07</v>
      </c>
      <c r="C2908"/>
      <c r="D2908"/>
      <c r="E2908"/>
      <c r="F2908"/>
    </row>
    <row r="2909" spans="1:6" x14ac:dyDescent="0.2">
      <c r="A2909" s="17" t="s">
        <v>2846</v>
      </c>
      <c r="B2909" s="215">
        <v>12.19</v>
      </c>
      <c r="C2909"/>
      <c r="D2909"/>
      <c r="E2909"/>
      <c r="F2909"/>
    </row>
    <row r="2910" spans="1:6" x14ac:dyDescent="0.2">
      <c r="A2910" s="17" t="s">
        <v>2847</v>
      </c>
      <c r="B2910" s="215">
        <v>6.95</v>
      </c>
      <c r="C2910"/>
      <c r="D2910"/>
      <c r="E2910"/>
      <c r="F2910"/>
    </row>
    <row r="2911" spans="1:6" x14ac:dyDescent="0.2">
      <c r="A2911" s="17" t="s">
        <v>2848</v>
      </c>
      <c r="B2911" s="215">
        <v>6.03</v>
      </c>
      <c r="C2911"/>
      <c r="D2911"/>
      <c r="E2911"/>
      <c r="F2911"/>
    </row>
    <row r="2912" spans="1:6" x14ac:dyDescent="0.2">
      <c r="A2912" s="17" t="s">
        <v>2849</v>
      </c>
      <c r="B2912" s="215">
        <v>9.27</v>
      </c>
      <c r="C2912"/>
      <c r="D2912"/>
      <c r="E2912"/>
      <c r="F2912"/>
    </row>
    <row r="2913" spans="1:6" x14ac:dyDescent="0.2">
      <c r="A2913" s="17" t="s">
        <v>2850</v>
      </c>
      <c r="B2913" s="215">
        <v>8.0399999999999991</v>
      </c>
      <c r="C2913"/>
      <c r="D2913"/>
      <c r="E2913"/>
      <c r="F2913"/>
    </row>
    <row r="2914" spans="1:6" x14ac:dyDescent="0.2">
      <c r="A2914" s="17" t="s">
        <v>2851</v>
      </c>
      <c r="B2914" s="215">
        <v>6.49</v>
      </c>
      <c r="C2914"/>
      <c r="D2914"/>
      <c r="E2914"/>
      <c r="F2914"/>
    </row>
    <row r="2915" spans="1:6" x14ac:dyDescent="0.2">
      <c r="A2915" s="17" t="s">
        <v>2852</v>
      </c>
      <c r="B2915" s="215">
        <v>5.62</v>
      </c>
      <c r="C2915"/>
      <c r="D2915"/>
      <c r="E2915"/>
      <c r="F2915"/>
    </row>
    <row r="2916" spans="1:6" x14ac:dyDescent="0.2">
      <c r="A2916" s="17" t="s">
        <v>2853</v>
      </c>
      <c r="B2916" s="215">
        <v>12.98</v>
      </c>
      <c r="C2916"/>
      <c r="D2916"/>
      <c r="E2916"/>
      <c r="F2916"/>
    </row>
    <row r="2917" spans="1:6" x14ac:dyDescent="0.2">
      <c r="A2917" s="17" t="s">
        <v>2854</v>
      </c>
      <c r="B2917" s="215">
        <v>11.25</v>
      </c>
      <c r="C2917"/>
      <c r="D2917"/>
      <c r="E2917"/>
      <c r="F2917"/>
    </row>
    <row r="2918" spans="1:6" x14ac:dyDescent="0.2">
      <c r="A2918" s="17" t="s">
        <v>2855</v>
      </c>
      <c r="B2918" s="215">
        <v>3.89</v>
      </c>
      <c r="C2918"/>
      <c r="D2918"/>
      <c r="E2918"/>
      <c r="F2918"/>
    </row>
    <row r="2919" spans="1:6" x14ac:dyDescent="0.2">
      <c r="A2919" s="17" t="s">
        <v>2856</v>
      </c>
      <c r="B2919" s="215">
        <v>3.37</v>
      </c>
      <c r="C2919"/>
      <c r="D2919"/>
      <c r="E2919"/>
      <c r="F2919"/>
    </row>
    <row r="2920" spans="1:6" x14ac:dyDescent="0.2">
      <c r="A2920" s="17" t="s">
        <v>2857</v>
      </c>
      <c r="B2920" s="215">
        <v>5.79</v>
      </c>
      <c r="C2920"/>
      <c r="D2920"/>
      <c r="E2920"/>
      <c r="F2920"/>
    </row>
    <row r="2921" spans="1:6" x14ac:dyDescent="0.2">
      <c r="A2921" s="17" t="s">
        <v>2858</v>
      </c>
      <c r="B2921" s="215">
        <v>5.0199999999999996</v>
      </c>
      <c r="C2921"/>
      <c r="D2921"/>
      <c r="E2921"/>
      <c r="F2921"/>
    </row>
    <row r="2922" spans="1:6" x14ac:dyDescent="0.2">
      <c r="A2922" s="17" t="s">
        <v>2859</v>
      </c>
      <c r="B2922" s="215">
        <v>8.11</v>
      </c>
      <c r="C2922"/>
      <c r="D2922"/>
      <c r="E2922"/>
      <c r="F2922"/>
    </row>
    <row r="2923" spans="1:6" x14ac:dyDescent="0.2">
      <c r="A2923" s="17" t="s">
        <v>2860</v>
      </c>
      <c r="B2923" s="215">
        <v>7.03</v>
      </c>
      <c r="C2923"/>
      <c r="D2923"/>
      <c r="E2923"/>
      <c r="F2923"/>
    </row>
    <row r="2924" spans="1:6" x14ac:dyDescent="0.2">
      <c r="A2924" s="17" t="s">
        <v>2861</v>
      </c>
      <c r="B2924" s="215">
        <v>6.95</v>
      </c>
      <c r="C2924"/>
      <c r="D2924"/>
      <c r="E2924"/>
      <c r="F2924"/>
    </row>
    <row r="2925" spans="1:6" x14ac:dyDescent="0.2">
      <c r="A2925" s="17" t="s">
        <v>2862</v>
      </c>
      <c r="B2925" s="215">
        <v>6.03</v>
      </c>
      <c r="C2925"/>
      <c r="D2925"/>
      <c r="E2925"/>
      <c r="F2925"/>
    </row>
    <row r="2926" spans="1:6" x14ac:dyDescent="0.2">
      <c r="A2926" s="17" t="s">
        <v>2863</v>
      </c>
      <c r="B2926" s="215">
        <v>6.95</v>
      </c>
      <c r="C2926"/>
      <c r="D2926"/>
      <c r="E2926"/>
      <c r="F2926"/>
    </row>
    <row r="2927" spans="1:6" x14ac:dyDescent="0.2">
      <c r="A2927" s="17" t="s">
        <v>2864</v>
      </c>
      <c r="B2927" s="215">
        <v>6.03</v>
      </c>
      <c r="C2927"/>
      <c r="D2927"/>
      <c r="E2927"/>
      <c r="F2927"/>
    </row>
    <row r="2928" spans="1:6" x14ac:dyDescent="0.2">
      <c r="A2928" s="17" t="s">
        <v>2865</v>
      </c>
      <c r="B2928" s="215">
        <v>15.77</v>
      </c>
      <c r="C2928"/>
      <c r="D2928"/>
      <c r="E2928"/>
      <c r="F2928"/>
    </row>
    <row r="2929" spans="1:6" x14ac:dyDescent="0.2">
      <c r="A2929" s="17" t="s">
        <v>2866</v>
      </c>
      <c r="B2929" s="215">
        <v>13.66</v>
      </c>
      <c r="C2929"/>
      <c r="D2929"/>
      <c r="E2929"/>
      <c r="F2929"/>
    </row>
    <row r="2930" spans="1:6" x14ac:dyDescent="0.2">
      <c r="A2930" s="17" t="s">
        <v>2867</v>
      </c>
      <c r="B2930" s="215">
        <v>13.91</v>
      </c>
      <c r="C2930"/>
      <c r="D2930"/>
      <c r="E2930"/>
      <c r="F2930"/>
    </row>
    <row r="2931" spans="1:6" x14ac:dyDescent="0.2">
      <c r="A2931" s="17" t="s">
        <v>2868</v>
      </c>
      <c r="B2931" s="215">
        <v>12.06</v>
      </c>
      <c r="C2931"/>
      <c r="D2931"/>
      <c r="E2931"/>
      <c r="F2931"/>
    </row>
    <row r="2932" spans="1:6" x14ac:dyDescent="0.2">
      <c r="A2932" s="17" t="s">
        <v>2869</v>
      </c>
      <c r="B2932" s="215">
        <v>12.98</v>
      </c>
      <c r="C2932"/>
      <c r="D2932"/>
      <c r="E2932"/>
      <c r="F2932"/>
    </row>
    <row r="2933" spans="1:6" x14ac:dyDescent="0.2">
      <c r="A2933" s="17" t="s">
        <v>2870</v>
      </c>
      <c r="B2933" s="215">
        <v>11.25</v>
      </c>
      <c r="C2933"/>
      <c r="D2933"/>
      <c r="E2933"/>
      <c r="F2933"/>
    </row>
    <row r="2934" spans="1:6" x14ac:dyDescent="0.2">
      <c r="A2934" s="17" t="s">
        <v>2871</v>
      </c>
      <c r="B2934" s="215">
        <v>9.27</v>
      </c>
      <c r="C2934"/>
      <c r="D2934"/>
      <c r="E2934"/>
      <c r="F2934"/>
    </row>
    <row r="2935" spans="1:6" x14ac:dyDescent="0.2">
      <c r="A2935" s="17" t="s">
        <v>2872</v>
      </c>
      <c r="B2935" s="215">
        <v>8.0399999999999991</v>
      </c>
      <c r="C2935"/>
      <c r="D2935"/>
      <c r="E2935"/>
      <c r="F2935"/>
    </row>
    <row r="2936" spans="1:6" x14ac:dyDescent="0.2">
      <c r="A2936" s="17" t="s">
        <v>2873</v>
      </c>
      <c r="B2936" s="215">
        <v>6.49</v>
      </c>
      <c r="C2936"/>
      <c r="D2936"/>
      <c r="E2936"/>
      <c r="F2936"/>
    </row>
    <row r="2937" spans="1:6" x14ac:dyDescent="0.2">
      <c r="A2937" s="17" t="s">
        <v>2874</v>
      </c>
      <c r="B2937" s="215">
        <v>5.62</v>
      </c>
      <c r="C2937"/>
      <c r="D2937"/>
      <c r="E2937"/>
      <c r="F2937"/>
    </row>
    <row r="2938" spans="1:6" x14ac:dyDescent="0.2">
      <c r="A2938" s="17" t="s">
        <v>2875</v>
      </c>
      <c r="B2938" s="215">
        <v>2.19</v>
      </c>
      <c r="C2938"/>
      <c r="D2938"/>
      <c r="E2938"/>
      <c r="F2938"/>
    </row>
    <row r="2939" spans="1:6" x14ac:dyDescent="0.2">
      <c r="A2939" s="17" t="s">
        <v>2876</v>
      </c>
      <c r="B2939" s="215">
        <v>1.89</v>
      </c>
      <c r="C2939"/>
      <c r="D2939"/>
      <c r="E2939"/>
      <c r="F2939"/>
    </row>
    <row r="2940" spans="1:6" x14ac:dyDescent="0.2">
      <c r="A2940" s="17" t="s">
        <v>2877</v>
      </c>
      <c r="B2940" s="215">
        <v>28.86</v>
      </c>
      <c r="C2940"/>
      <c r="D2940"/>
      <c r="E2940"/>
      <c r="F2940"/>
    </row>
    <row r="2941" spans="1:6" x14ac:dyDescent="0.2">
      <c r="A2941" s="17" t="s">
        <v>2878</v>
      </c>
      <c r="B2941" s="215">
        <v>25.01</v>
      </c>
      <c r="C2941"/>
      <c r="D2941"/>
      <c r="E2941"/>
      <c r="F2941"/>
    </row>
    <row r="2942" spans="1:6" x14ac:dyDescent="0.2">
      <c r="A2942" s="17" t="s">
        <v>2879</v>
      </c>
      <c r="B2942" s="215">
        <v>79.63</v>
      </c>
      <c r="C2942"/>
      <c r="D2942"/>
      <c r="E2942"/>
      <c r="F2942"/>
    </row>
    <row r="2943" spans="1:6" x14ac:dyDescent="0.2">
      <c r="A2943" s="17" t="s">
        <v>2880</v>
      </c>
      <c r="B2943" s="215">
        <v>69.010000000000005</v>
      </c>
      <c r="C2943"/>
      <c r="D2943"/>
      <c r="E2943"/>
      <c r="F2943"/>
    </row>
    <row r="2944" spans="1:6" x14ac:dyDescent="0.2">
      <c r="A2944" s="17" t="s">
        <v>2881</v>
      </c>
      <c r="B2944" s="215">
        <v>8.11</v>
      </c>
      <c r="C2944"/>
      <c r="D2944"/>
      <c r="E2944"/>
      <c r="F2944"/>
    </row>
    <row r="2945" spans="1:6" x14ac:dyDescent="0.2">
      <c r="A2945" s="17" t="s">
        <v>2882</v>
      </c>
      <c r="B2945" s="215">
        <v>7.03</v>
      </c>
      <c r="C2945"/>
      <c r="D2945"/>
      <c r="E2945"/>
      <c r="F2945"/>
    </row>
    <row r="2946" spans="1:6" x14ac:dyDescent="0.2">
      <c r="A2946" s="17" t="s">
        <v>2883</v>
      </c>
      <c r="B2946" s="215">
        <v>8.81</v>
      </c>
      <c r="C2946"/>
      <c r="D2946"/>
      <c r="E2946"/>
      <c r="F2946"/>
    </row>
    <row r="2947" spans="1:6" x14ac:dyDescent="0.2">
      <c r="A2947" s="17" t="s">
        <v>2884</v>
      </c>
      <c r="B2947" s="215">
        <v>7.63</v>
      </c>
      <c r="C2947"/>
      <c r="D2947"/>
      <c r="E2947"/>
      <c r="F2947"/>
    </row>
    <row r="2948" spans="1:6" x14ac:dyDescent="0.2">
      <c r="A2948" s="17" t="s">
        <v>2885</v>
      </c>
      <c r="B2948" s="215">
        <v>365.03</v>
      </c>
      <c r="C2948"/>
      <c r="D2948"/>
      <c r="E2948"/>
      <c r="F2948"/>
    </row>
    <row r="2949" spans="1:6" x14ac:dyDescent="0.2">
      <c r="A2949" s="17" t="s">
        <v>2886</v>
      </c>
      <c r="B2949" s="215">
        <v>316.81</v>
      </c>
      <c r="C2949"/>
      <c r="D2949"/>
      <c r="E2949"/>
      <c r="F2949"/>
    </row>
    <row r="2950" spans="1:6" x14ac:dyDescent="0.2">
      <c r="A2950" s="17" t="s">
        <v>2887</v>
      </c>
      <c r="B2950" s="215">
        <v>547.53</v>
      </c>
      <c r="C2950"/>
      <c r="D2950"/>
      <c r="E2950"/>
      <c r="F2950"/>
    </row>
    <row r="2951" spans="1:6" x14ac:dyDescent="0.2">
      <c r="A2951" s="17" t="s">
        <v>2888</v>
      </c>
      <c r="B2951" s="215">
        <v>475.21</v>
      </c>
      <c r="C2951"/>
      <c r="D2951"/>
      <c r="E2951"/>
      <c r="F2951"/>
    </row>
    <row r="2952" spans="1:6" x14ac:dyDescent="0.2">
      <c r="A2952" s="17" t="s">
        <v>2889</v>
      </c>
      <c r="B2952" s="215">
        <v>795.54</v>
      </c>
      <c r="C2952"/>
      <c r="D2952"/>
      <c r="E2952"/>
      <c r="F2952"/>
    </row>
    <row r="2953" spans="1:6" x14ac:dyDescent="0.2">
      <c r="A2953" s="17" t="s">
        <v>2890</v>
      </c>
      <c r="B2953" s="215">
        <v>690.46</v>
      </c>
      <c r="C2953"/>
      <c r="D2953"/>
      <c r="E2953"/>
      <c r="F2953"/>
    </row>
    <row r="2954" spans="1:6" x14ac:dyDescent="0.2">
      <c r="A2954" s="17" t="s">
        <v>2891</v>
      </c>
      <c r="B2954" s="215">
        <v>1095.07</v>
      </c>
      <c r="C2954"/>
      <c r="D2954"/>
      <c r="E2954"/>
      <c r="F2954"/>
    </row>
    <row r="2955" spans="1:6" x14ac:dyDescent="0.2">
      <c r="A2955" s="17" t="s">
        <v>2892</v>
      </c>
      <c r="B2955" s="215">
        <v>950.42</v>
      </c>
      <c r="C2955"/>
      <c r="D2955"/>
      <c r="E2955"/>
      <c r="F2955"/>
    </row>
    <row r="2956" spans="1:6" x14ac:dyDescent="0.2">
      <c r="A2956" s="17" t="s">
        <v>2893</v>
      </c>
      <c r="B2956" s="215">
        <v>27.53</v>
      </c>
      <c r="C2956"/>
      <c r="D2956"/>
      <c r="E2956"/>
      <c r="F2956"/>
    </row>
    <row r="2957" spans="1:6" x14ac:dyDescent="0.2">
      <c r="A2957" s="17" t="s">
        <v>2894</v>
      </c>
      <c r="B2957" s="215">
        <v>23.85</v>
      </c>
      <c r="C2957"/>
      <c r="D2957"/>
      <c r="E2957"/>
      <c r="F2957"/>
    </row>
    <row r="2958" spans="1:6" x14ac:dyDescent="0.2">
      <c r="A2958" s="17" t="s">
        <v>2895</v>
      </c>
      <c r="B2958" s="215">
        <v>68.3</v>
      </c>
      <c r="C2958"/>
      <c r="D2958"/>
      <c r="E2958"/>
      <c r="F2958"/>
    </row>
    <row r="2959" spans="1:6" x14ac:dyDescent="0.2">
      <c r="A2959" s="17" t="s">
        <v>2896</v>
      </c>
      <c r="B2959" s="215">
        <v>59.18</v>
      </c>
      <c r="C2959"/>
      <c r="D2959"/>
      <c r="E2959"/>
      <c r="F2959"/>
    </row>
    <row r="2960" spans="1:6" x14ac:dyDescent="0.2">
      <c r="A2960" s="17" t="s">
        <v>2897</v>
      </c>
      <c r="B2960" s="215">
        <v>341.53</v>
      </c>
      <c r="C2960"/>
      <c r="D2960"/>
      <c r="E2960"/>
      <c r="F2960"/>
    </row>
    <row r="2961" spans="1:6" x14ac:dyDescent="0.2">
      <c r="A2961" s="17" t="s">
        <v>2898</v>
      </c>
      <c r="B2961" s="215">
        <v>295.92</v>
      </c>
      <c r="C2961"/>
      <c r="D2961"/>
      <c r="E2961"/>
      <c r="F2961"/>
    </row>
    <row r="2962" spans="1:6" x14ac:dyDescent="0.2">
      <c r="A2962" s="17" t="s">
        <v>2899</v>
      </c>
      <c r="B2962" s="215">
        <v>113.84</v>
      </c>
      <c r="C2962"/>
      <c r="D2962"/>
      <c r="E2962"/>
      <c r="F2962"/>
    </row>
    <row r="2963" spans="1:6" x14ac:dyDescent="0.2">
      <c r="A2963" s="17" t="s">
        <v>2900</v>
      </c>
      <c r="B2963" s="215">
        <v>98.64</v>
      </c>
      <c r="C2963"/>
      <c r="D2963"/>
      <c r="E2963"/>
      <c r="F2963"/>
    </row>
    <row r="2964" spans="1:6" x14ac:dyDescent="0.2">
      <c r="A2964" s="17" t="s">
        <v>2901</v>
      </c>
      <c r="B2964" s="215">
        <v>113.84</v>
      </c>
      <c r="C2964"/>
      <c r="D2964"/>
      <c r="E2964"/>
      <c r="F2964"/>
    </row>
    <row r="2965" spans="1:6" x14ac:dyDescent="0.2">
      <c r="A2965" s="17" t="s">
        <v>2902</v>
      </c>
      <c r="B2965" s="215">
        <v>98.64</v>
      </c>
      <c r="C2965"/>
      <c r="D2965"/>
      <c r="E2965"/>
      <c r="F2965"/>
    </row>
    <row r="2966" spans="1:6" x14ac:dyDescent="0.2">
      <c r="A2966" s="17" t="s">
        <v>2903</v>
      </c>
      <c r="B2966" s="215">
        <v>227.69</v>
      </c>
      <c r="C2966"/>
      <c r="D2966"/>
      <c r="E2966"/>
      <c r="F2966"/>
    </row>
    <row r="2967" spans="1:6" x14ac:dyDescent="0.2">
      <c r="A2967" s="17" t="s">
        <v>2904</v>
      </c>
      <c r="B2967" s="215">
        <v>197.28</v>
      </c>
      <c r="C2967"/>
      <c r="D2967"/>
      <c r="E2967"/>
      <c r="F2967"/>
    </row>
    <row r="2968" spans="1:6" x14ac:dyDescent="0.2">
      <c r="A2968" s="17" t="s">
        <v>2905</v>
      </c>
      <c r="B2968" s="215">
        <v>13.98</v>
      </c>
      <c r="C2968"/>
      <c r="D2968"/>
      <c r="E2968"/>
      <c r="F2968"/>
    </row>
    <row r="2969" spans="1:6" x14ac:dyDescent="0.2">
      <c r="A2969" s="17" t="s">
        <v>2906</v>
      </c>
      <c r="B2969" s="215">
        <v>12.46</v>
      </c>
      <c r="C2969"/>
      <c r="D2969"/>
      <c r="E2969"/>
      <c r="F2969"/>
    </row>
    <row r="2970" spans="1:6" x14ac:dyDescent="0.2">
      <c r="A2970" s="17" t="s">
        <v>2907</v>
      </c>
      <c r="B2970" s="215">
        <v>14.05</v>
      </c>
      <c r="C2970"/>
      <c r="D2970"/>
      <c r="E2970"/>
      <c r="F2970"/>
    </row>
    <row r="2971" spans="1:6" x14ac:dyDescent="0.2">
      <c r="A2971" s="17" t="s">
        <v>2908</v>
      </c>
      <c r="B2971" s="215">
        <v>12.47</v>
      </c>
      <c r="C2971"/>
      <c r="D2971"/>
      <c r="E2971"/>
      <c r="F2971"/>
    </row>
    <row r="2972" spans="1:6" x14ac:dyDescent="0.2">
      <c r="A2972" s="17" t="s">
        <v>2909</v>
      </c>
      <c r="B2972" s="215">
        <v>15.23</v>
      </c>
      <c r="C2972"/>
      <c r="D2972"/>
      <c r="E2972"/>
      <c r="F2972"/>
    </row>
    <row r="2973" spans="1:6" x14ac:dyDescent="0.2">
      <c r="A2973" s="17" t="s">
        <v>2910</v>
      </c>
      <c r="B2973" s="215">
        <v>13.52</v>
      </c>
      <c r="C2973"/>
      <c r="D2973"/>
      <c r="E2973"/>
      <c r="F2973"/>
    </row>
    <row r="2974" spans="1:6" x14ac:dyDescent="0.2">
      <c r="A2974" s="17" t="s">
        <v>2911</v>
      </c>
      <c r="B2974" s="215">
        <v>20.81</v>
      </c>
      <c r="C2974"/>
      <c r="D2974"/>
      <c r="E2974"/>
      <c r="F2974"/>
    </row>
    <row r="2975" spans="1:6" x14ac:dyDescent="0.2">
      <c r="A2975" s="17" t="s">
        <v>2912</v>
      </c>
      <c r="B2975" s="215">
        <v>18.66</v>
      </c>
      <c r="C2975"/>
      <c r="D2975"/>
      <c r="E2975"/>
      <c r="F2975"/>
    </row>
    <row r="2976" spans="1:6" x14ac:dyDescent="0.2">
      <c r="A2976" s="17" t="s">
        <v>2913</v>
      </c>
      <c r="B2976" s="215">
        <v>42.89</v>
      </c>
      <c r="C2976"/>
      <c r="D2976"/>
      <c r="E2976"/>
      <c r="F2976"/>
    </row>
    <row r="2977" spans="1:6" x14ac:dyDescent="0.2">
      <c r="A2977" s="17" t="s">
        <v>2914</v>
      </c>
      <c r="B2977" s="215">
        <v>38.58</v>
      </c>
      <c r="C2977"/>
      <c r="D2977"/>
      <c r="E2977"/>
      <c r="F2977"/>
    </row>
    <row r="2978" spans="1:6" x14ac:dyDescent="0.2">
      <c r="A2978" s="17" t="s">
        <v>2915</v>
      </c>
      <c r="B2978" s="215">
        <v>39.81</v>
      </c>
      <c r="C2978"/>
      <c r="D2978"/>
      <c r="E2978"/>
      <c r="F2978"/>
    </row>
    <row r="2979" spans="1:6" x14ac:dyDescent="0.2">
      <c r="A2979" s="17" t="s">
        <v>2916</v>
      </c>
      <c r="B2979" s="215">
        <v>34.5</v>
      </c>
      <c r="C2979"/>
      <c r="D2979"/>
      <c r="E2979"/>
      <c r="F2979"/>
    </row>
    <row r="2980" spans="1:6" x14ac:dyDescent="0.2">
      <c r="A2980" s="17" t="s">
        <v>2917</v>
      </c>
      <c r="B2980" s="215">
        <v>89.59</v>
      </c>
      <c r="C2980"/>
      <c r="D2980"/>
      <c r="E2980"/>
      <c r="F2980"/>
    </row>
    <row r="2981" spans="1:6" x14ac:dyDescent="0.2">
      <c r="A2981" s="17" t="s">
        <v>2918</v>
      </c>
      <c r="B2981" s="215">
        <v>77.63</v>
      </c>
      <c r="C2981"/>
      <c r="D2981"/>
      <c r="E2981"/>
      <c r="F2981"/>
    </row>
    <row r="2982" spans="1:6" x14ac:dyDescent="0.2">
      <c r="A2982" s="17" t="s">
        <v>2919</v>
      </c>
      <c r="B2982" s="215">
        <v>2.2999999999999998</v>
      </c>
      <c r="C2982"/>
      <c r="D2982"/>
      <c r="E2982"/>
      <c r="F2982"/>
    </row>
    <row r="2983" spans="1:6" x14ac:dyDescent="0.2">
      <c r="A2983" s="17" t="s">
        <v>2920</v>
      </c>
      <c r="B2983" s="215">
        <v>2.2400000000000002</v>
      </c>
      <c r="C2983"/>
      <c r="D2983"/>
      <c r="E2983"/>
      <c r="F2983"/>
    </row>
    <row r="2984" spans="1:6" x14ac:dyDescent="0.2">
      <c r="A2984" s="17" t="s">
        <v>2921</v>
      </c>
      <c r="B2984" s="215">
        <v>13.76</v>
      </c>
      <c r="C2984"/>
      <c r="D2984"/>
      <c r="E2984"/>
      <c r="F2984"/>
    </row>
    <row r="2985" spans="1:6" x14ac:dyDescent="0.2">
      <c r="A2985" s="17" t="s">
        <v>2922</v>
      </c>
      <c r="B2985" s="215">
        <v>11.92</v>
      </c>
      <c r="C2985"/>
      <c r="D2985"/>
      <c r="E2985"/>
      <c r="F2985"/>
    </row>
    <row r="2986" spans="1:6" x14ac:dyDescent="0.2">
      <c r="A2986" s="17" t="s">
        <v>2923</v>
      </c>
      <c r="B2986" s="215">
        <v>27.53</v>
      </c>
      <c r="C2986"/>
      <c r="D2986"/>
      <c r="E2986"/>
      <c r="F2986"/>
    </row>
    <row r="2987" spans="1:6" x14ac:dyDescent="0.2">
      <c r="A2987" s="17" t="s">
        <v>2924</v>
      </c>
      <c r="B2987" s="215">
        <v>23.85</v>
      </c>
      <c r="C2987"/>
      <c r="D2987"/>
      <c r="E2987"/>
      <c r="F2987"/>
    </row>
    <row r="2988" spans="1:6" x14ac:dyDescent="0.2">
      <c r="A2988" s="17" t="s">
        <v>2925</v>
      </c>
      <c r="B2988" s="215">
        <v>55.06</v>
      </c>
      <c r="C2988"/>
      <c r="D2988"/>
      <c r="E2988"/>
      <c r="F2988"/>
    </row>
    <row r="2989" spans="1:6" x14ac:dyDescent="0.2">
      <c r="A2989" s="17" t="s">
        <v>2926</v>
      </c>
      <c r="B2989" s="215">
        <v>47.7</v>
      </c>
      <c r="C2989"/>
      <c r="D2989"/>
      <c r="E2989"/>
      <c r="F2989"/>
    </row>
    <row r="2990" spans="1:6" x14ac:dyDescent="0.2">
      <c r="A2990" s="17" t="s">
        <v>2927</v>
      </c>
      <c r="B2990" s="215">
        <v>123.89</v>
      </c>
      <c r="C2990"/>
      <c r="D2990"/>
      <c r="E2990"/>
      <c r="F2990"/>
    </row>
    <row r="2991" spans="1:6" x14ac:dyDescent="0.2">
      <c r="A2991" s="17" t="s">
        <v>2928</v>
      </c>
      <c r="B2991" s="215">
        <v>107.34</v>
      </c>
      <c r="C2991"/>
      <c r="D2991"/>
      <c r="E2991"/>
      <c r="F2991"/>
    </row>
    <row r="2992" spans="1:6" x14ac:dyDescent="0.2">
      <c r="A2992" s="17" t="s">
        <v>2929</v>
      </c>
      <c r="B2992" s="215">
        <v>9.6300000000000008</v>
      </c>
      <c r="C2992"/>
      <c r="D2992"/>
      <c r="E2992"/>
      <c r="F2992"/>
    </row>
    <row r="2993" spans="1:6" x14ac:dyDescent="0.2">
      <c r="A2993" s="17" t="s">
        <v>2930</v>
      </c>
      <c r="B2993" s="215">
        <v>8.34</v>
      </c>
      <c r="C2993"/>
      <c r="D2993"/>
      <c r="E2993"/>
      <c r="F2993"/>
    </row>
    <row r="2994" spans="1:6" x14ac:dyDescent="0.2">
      <c r="A2994" s="17" t="s">
        <v>2931</v>
      </c>
      <c r="B2994" s="215">
        <v>16.510000000000002</v>
      </c>
      <c r="C2994"/>
      <c r="D2994"/>
      <c r="E2994"/>
      <c r="F2994"/>
    </row>
    <row r="2995" spans="1:6" x14ac:dyDescent="0.2">
      <c r="A2995" s="17" t="s">
        <v>2932</v>
      </c>
      <c r="B2995" s="215">
        <v>14.31</v>
      </c>
      <c r="C2995"/>
      <c r="D2995"/>
      <c r="E2995"/>
      <c r="F2995"/>
    </row>
    <row r="2996" spans="1:6" x14ac:dyDescent="0.2">
      <c r="A2996" s="17" t="s">
        <v>2933</v>
      </c>
      <c r="B2996" s="215">
        <v>26.87</v>
      </c>
      <c r="C2996"/>
      <c r="D2996"/>
      <c r="E2996"/>
      <c r="F2996"/>
    </row>
    <row r="2997" spans="1:6" x14ac:dyDescent="0.2">
      <c r="A2997" s="17" t="s">
        <v>2934</v>
      </c>
      <c r="B2997" s="215">
        <v>23.29</v>
      </c>
      <c r="C2997"/>
      <c r="D2997"/>
      <c r="E2997"/>
      <c r="F2997"/>
    </row>
    <row r="2998" spans="1:6" x14ac:dyDescent="0.2">
      <c r="A2998" s="17" t="s">
        <v>2935</v>
      </c>
      <c r="B2998" s="215">
        <v>29.86</v>
      </c>
      <c r="C2998"/>
      <c r="D2998"/>
      <c r="E2998"/>
      <c r="F2998"/>
    </row>
    <row r="2999" spans="1:6" x14ac:dyDescent="0.2">
      <c r="A2999" s="17" t="s">
        <v>2936</v>
      </c>
      <c r="B2999" s="215">
        <v>25.87</v>
      </c>
      <c r="C2999"/>
      <c r="D2999"/>
      <c r="E2999"/>
      <c r="F2999"/>
    </row>
    <row r="3000" spans="1:6" x14ac:dyDescent="0.2">
      <c r="A3000" s="17" t="s">
        <v>2937</v>
      </c>
      <c r="B3000" s="215">
        <v>7.54</v>
      </c>
      <c r="C3000"/>
      <c r="D3000"/>
      <c r="E3000"/>
      <c r="F3000"/>
    </row>
    <row r="3001" spans="1:6" x14ac:dyDescent="0.2">
      <c r="A3001" s="17" t="s">
        <v>2938</v>
      </c>
      <c r="B3001" s="215">
        <v>6.53</v>
      </c>
      <c r="C3001"/>
      <c r="D3001"/>
      <c r="E3001"/>
      <c r="F3001"/>
    </row>
    <row r="3002" spans="1:6" x14ac:dyDescent="0.2">
      <c r="A3002" s="17" t="s">
        <v>2939</v>
      </c>
      <c r="B3002" s="215">
        <v>2.82</v>
      </c>
      <c r="C3002"/>
      <c r="D3002"/>
      <c r="E3002"/>
      <c r="F3002"/>
    </row>
    <row r="3003" spans="1:6" x14ac:dyDescent="0.2">
      <c r="A3003" s="17" t="s">
        <v>2940</v>
      </c>
      <c r="B3003" s="215">
        <v>2.4500000000000002</v>
      </c>
      <c r="C3003"/>
      <c r="D3003"/>
      <c r="E3003"/>
      <c r="F3003"/>
    </row>
    <row r="3004" spans="1:6" x14ac:dyDescent="0.2">
      <c r="A3004" s="17" t="s">
        <v>2941</v>
      </c>
      <c r="B3004" s="215">
        <v>66.819999999999993</v>
      </c>
      <c r="C3004"/>
      <c r="D3004"/>
      <c r="E3004"/>
      <c r="F3004"/>
    </row>
    <row r="3005" spans="1:6" x14ac:dyDescent="0.2">
      <c r="A3005" s="17" t="s">
        <v>2942</v>
      </c>
      <c r="B3005" s="215">
        <v>57.9</v>
      </c>
      <c r="C3005"/>
      <c r="D3005"/>
      <c r="E3005"/>
      <c r="F3005"/>
    </row>
    <row r="3006" spans="1:6" x14ac:dyDescent="0.2">
      <c r="A3006" s="17" t="s">
        <v>2943</v>
      </c>
      <c r="B3006" s="215">
        <v>68.489999999999995</v>
      </c>
      <c r="C3006"/>
      <c r="D3006"/>
      <c r="E3006"/>
      <c r="F3006"/>
    </row>
    <row r="3007" spans="1:6" x14ac:dyDescent="0.2">
      <c r="A3007" s="17" t="s">
        <v>2944</v>
      </c>
      <c r="B3007" s="215">
        <v>59.34</v>
      </c>
      <c r="C3007"/>
      <c r="D3007"/>
      <c r="E3007"/>
      <c r="F3007"/>
    </row>
    <row r="3008" spans="1:6" x14ac:dyDescent="0.2">
      <c r="A3008" s="17" t="s">
        <v>2945</v>
      </c>
      <c r="B3008" s="215">
        <v>78.510000000000005</v>
      </c>
      <c r="C3008"/>
      <c r="D3008"/>
      <c r="E3008"/>
      <c r="F3008"/>
    </row>
    <row r="3009" spans="1:6" x14ac:dyDescent="0.2">
      <c r="A3009" s="17" t="s">
        <v>2946</v>
      </c>
      <c r="B3009" s="215">
        <v>68.03</v>
      </c>
      <c r="C3009"/>
      <c r="D3009"/>
      <c r="E3009"/>
      <c r="F3009"/>
    </row>
    <row r="3010" spans="1:6" x14ac:dyDescent="0.2">
      <c r="A3010" s="17" t="s">
        <v>2947</v>
      </c>
      <c r="B3010" s="215">
        <v>81.86</v>
      </c>
      <c r="C3010"/>
      <c r="D3010"/>
      <c r="E3010"/>
      <c r="F3010"/>
    </row>
    <row r="3011" spans="1:6" x14ac:dyDescent="0.2">
      <c r="A3011" s="17" t="s">
        <v>2948</v>
      </c>
      <c r="B3011" s="215">
        <v>70.92</v>
      </c>
      <c r="C3011"/>
      <c r="D3011"/>
      <c r="E3011"/>
      <c r="F3011"/>
    </row>
    <row r="3012" spans="1:6" x14ac:dyDescent="0.2">
      <c r="A3012" s="17" t="s">
        <v>2949</v>
      </c>
      <c r="B3012" s="215">
        <v>101.9</v>
      </c>
      <c r="C3012"/>
      <c r="D3012"/>
      <c r="E3012"/>
      <c r="F3012"/>
    </row>
    <row r="3013" spans="1:6" x14ac:dyDescent="0.2">
      <c r="A3013" s="17" t="s">
        <v>2950</v>
      </c>
      <c r="B3013" s="215">
        <v>88.29</v>
      </c>
      <c r="C3013"/>
      <c r="D3013"/>
      <c r="E3013"/>
      <c r="F3013"/>
    </row>
    <row r="3014" spans="1:6" x14ac:dyDescent="0.2">
      <c r="A3014" s="17" t="s">
        <v>2951</v>
      </c>
      <c r="B3014" s="215">
        <v>41.63</v>
      </c>
      <c r="C3014"/>
      <c r="D3014"/>
      <c r="E3014"/>
      <c r="F3014"/>
    </row>
    <row r="3015" spans="1:6" x14ac:dyDescent="0.2">
      <c r="A3015" s="17" t="s">
        <v>2952</v>
      </c>
      <c r="B3015" s="215">
        <v>37.72</v>
      </c>
      <c r="C3015"/>
      <c r="D3015"/>
      <c r="E3015"/>
      <c r="F3015"/>
    </row>
    <row r="3016" spans="1:6" x14ac:dyDescent="0.2">
      <c r="A3016" s="17" t="s">
        <v>2953</v>
      </c>
      <c r="B3016" s="215">
        <v>43.97</v>
      </c>
      <c r="C3016"/>
      <c r="D3016"/>
      <c r="E3016"/>
      <c r="F3016"/>
    </row>
    <row r="3017" spans="1:6" x14ac:dyDescent="0.2">
      <c r="A3017" s="17" t="s">
        <v>2954</v>
      </c>
      <c r="B3017" s="215">
        <v>40.07</v>
      </c>
      <c r="C3017"/>
      <c r="D3017"/>
      <c r="E3017"/>
      <c r="F3017"/>
    </row>
    <row r="3018" spans="1:6" x14ac:dyDescent="0.2">
      <c r="A3018" s="17" t="s">
        <v>2955</v>
      </c>
      <c r="B3018" s="215">
        <v>41.01</v>
      </c>
      <c r="C3018"/>
      <c r="D3018"/>
      <c r="E3018"/>
      <c r="F3018"/>
    </row>
    <row r="3019" spans="1:6" x14ac:dyDescent="0.2">
      <c r="A3019" s="17" t="s">
        <v>2956</v>
      </c>
      <c r="B3019" s="215">
        <v>37.11</v>
      </c>
      <c r="C3019"/>
      <c r="D3019"/>
      <c r="E3019"/>
      <c r="F3019"/>
    </row>
    <row r="3020" spans="1:6" x14ac:dyDescent="0.2">
      <c r="A3020" s="17" t="s">
        <v>2957</v>
      </c>
      <c r="B3020" s="215">
        <v>43.97</v>
      </c>
      <c r="C3020"/>
      <c r="D3020"/>
      <c r="E3020"/>
      <c r="F3020"/>
    </row>
    <row r="3021" spans="1:6" x14ac:dyDescent="0.2">
      <c r="A3021" s="17" t="s">
        <v>2958</v>
      </c>
      <c r="B3021" s="215">
        <v>40.07</v>
      </c>
      <c r="C3021"/>
      <c r="D3021"/>
      <c r="E3021"/>
      <c r="F3021"/>
    </row>
    <row r="3022" spans="1:6" x14ac:dyDescent="0.2">
      <c r="A3022" s="17" t="s">
        <v>2959</v>
      </c>
      <c r="B3022" s="215">
        <v>14.24</v>
      </c>
      <c r="C3022"/>
      <c r="D3022"/>
      <c r="E3022"/>
      <c r="F3022"/>
    </row>
    <row r="3023" spans="1:6" x14ac:dyDescent="0.2">
      <c r="A3023" s="17" t="s">
        <v>2960</v>
      </c>
      <c r="B3023" s="215">
        <v>13.25</v>
      </c>
      <c r="C3023"/>
      <c r="D3023"/>
      <c r="E3023"/>
      <c r="F3023"/>
    </row>
    <row r="3024" spans="1:6" x14ac:dyDescent="0.2">
      <c r="A3024" s="17" t="s">
        <v>2961</v>
      </c>
      <c r="B3024" s="215">
        <v>24.86</v>
      </c>
      <c r="C3024"/>
      <c r="D3024"/>
      <c r="E3024"/>
      <c r="F3024"/>
    </row>
    <row r="3025" spans="1:6" x14ac:dyDescent="0.2">
      <c r="A3025" s="17" t="s">
        <v>2962</v>
      </c>
      <c r="B3025" s="215">
        <v>21.54</v>
      </c>
      <c r="C3025"/>
      <c r="D3025"/>
      <c r="E3025"/>
      <c r="F3025"/>
    </row>
    <row r="3026" spans="1:6" x14ac:dyDescent="0.2">
      <c r="A3026" s="17" t="s">
        <v>2963</v>
      </c>
      <c r="B3026" s="215">
        <v>1.08</v>
      </c>
      <c r="C3026"/>
      <c r="D3026"/>
      <c r="E3026"/>
      <c r="F3026"/>
    </row>
    <row r="3027" spans="1:6" x14ac:dyDescent="0.2">
      <c r="A3027" s="17" t="s">
        <v>2964</v>
      </c>
      <c r="B3027" s="215">
        <v>0.94</v>
      </c>
      <c r="C3027"/>
      <c r="D3027"/>
      <c r="E3027"/>
      <c r="F3027"/>
    </row>
    <row r="3028" spans="1:6" x14ac:dyDescent="0.2">
      <c r="A3028" s="17" t="s">
        <v>2965</v>
      </c>
      <c r="B3028" s="215">
        <v>14.85</v>
      </c>
      <c r="C3028"/>
      <c r="D3028"/>
      <c r="E3028"/>
      <c r="F3028"/>
    </row>
    <row r="3029" spans="1:6" x14ac:dyDescent="0.2">
      <c r="A3029" s="17" t="s">
        <v>2966</v>
      </c>
      <c r="B3029" s="215">
        <v>12.87</v>
      </c>
      <c r="C3029"/>
      <c r="D3029"/>
      <c r="E3029"/>
      <c r="F3029"/>
    </row>
    <row r="3030" spans="1:6" x14ac:dyDescent="0.2">
      <c r="A3030" s="17" t="s">
        <v>2967</v>
      </c>
      <c r="B3030" s="215">
        <v>23.79</v>
      </c>
      <c r="C3030"/>
      <c r="D3030"/>
      <c r="E3030"/>
      <c r="F3030"/>
    </row>
    <row r="3031" spans="1:6" x14ac:dyDescent="0.2">
      <c r="A3031" s="17" t="s">
        <v>2968</v>
      </c>
      <c r="B3031" s="215">
        <v>20.61</v>
      </c>
      <c r="C3031"/>
      <c r="D3031"/>
      <c r="E3031"/>
      <c r="F3031"/>
    </row>
    <row r="3032" spans="1:6" x14ac:dyDescent="0.2">
      <c r="A3032" s="17" t="s">
        <v>2969</v>
      </c>
      <c r="B3032" s="215">
        <v>29.75</v>
      </c>
      <c r="C3032"/>
      <c r="D3032"/>
      <c r="E3032"/>
      <c r="F3032"/>
    </row>
    <row r="3033" spans="1:6" x14ac:dyDescent="0.2">
      <c r="A3033" s="17" t="s">
        <v>2970</v>
      </c>
      <c r="B3033" s="215">
        <v>25.78</v>
      </c>
      <c r="C3033"/>
      <c r="D3033"/>
      <c r="E3033"/>
      <c r="F3033"/>
    </row>
    <row r="3034" spans="1:6" x14ac:dyDescent="0.2">
      <c r="A3034" s="17" t="s">
        <v>2971</v>
      </c>
      <c r="B3034" s="215">
        <v>195.19</v>
      </c>
      <c r="C3034"/>
      <c r="D3034"/>
      <c r="E3034"/>
      <c r="F3034"/>
    </row>
    <row r="3035" spans="1:6" x14ac:dyDescent="0.2">
      <c r="A3035" s="17" t="s">
        <v>2972</v>
      </c>
      <c r="B3035" s="215">
        <v>180.44</v>
      </c>
      <c r="C3035"/>
      <c r="D3035"/>
      <c r="E3035"/>
      <c r="F3035"/>
    </row>
    <row r="3036" spans="1:6" x14ac:dyDescent="0.2">
      <c r="A3036" s="17" t="s">
        <v>2973</v>
      </c>
      <c r="B3036" s="215">
        <v>331.83</v>
      </c>
      <c r="C3036"/>
      <c r="D3036"/>
      <c r="E3036"/>
      <c r="F3036"/>
    </row>
    <row r="3037" spans="1:6" x14ac:dyDescent="0.2">
      <c r="A3037" s="17" t="s">
        <v>2974</v>
      </c>
      <c r="B3037" s="215">
        <v>306.75</v>
      </c>
      <c r="C3037"/>
      <c r="D3037"/>
      <c r="E3037"/>
      <c r="F3037"/>
    </row>
    <row r="3038" spans="1:6" x14ac:dyDescent="0.2">
      <c r="A3038" s="17" t="s">
        <v>2975</v>
      </c>
      <c r="B3038" s="215">
        <v>449.8</v>
      </c>
      <c r="C3038"/>
      <c r="D3038"/>
      <c r="E3038"/>
      <c r="F3038"/>
    </row>
    <row r="3039" spans="1:6" x14ac:dyDescent="0.2">
      <c r="A3039" s="17" t="s">
        <v>2976</v>
      </c>
      <c r="B3039" s="215">
        <v>416.2</v>
      </c>
      <c r="C3039"/>
      <c r="D3039"/>
      <c r="E3039"/>
      <c r="F3039"/>
    </row>
    <row r="3040" spans="1:6" x14ac:dyDescent="0.2">
      <c r="A3040" s="17" t="s">
        <v>2977</v>
      </c>
      <c r="B3040" s="215">
        <v>764.67</v>
      </c>
      <c r="C3040"/>
      <c r="D3040"/>
      <c r="E3040"/>
      <c r="F3040"/>
    </row>
    <row r="3041" spans="1:6" x14ac:dyDescent="0.2">
      <c r="A3041" s="17" t="s">
        <v>2978</v>
      </c>
      <c r="B3041" s="215">
        <v>707.55</v>
      </c>
      <c r="C3041"/>
      <c r="D3041"/>
      <c r="E3041"/>
      <c r="F3041"/>
    </row>
    <row r="3042" spans="1:6" x14ac:dyDescent="0.2">
      <c r="A3042" s="17" t="s">
        <v>2979</v>
      </c>
      <c r="B3042" s="215">
        <v>29.08</v>
      </c>
      <c r="C3042"/>
      <c r="D3042"/>
      <c r="E3042"/>
      <c r="F3042"/>
    </row>
    <row r="3043" spans="1:6" x14ac:dyDescent="0.2">
      <c r="A3043" s="17" t="s">
        <v>2980</v>
      </c>
      <c r="B3043" s="215">
        <v>26.98</v>
      </c>
      <c r="C3043"/>
      <c r="D3043"/>
      <c r="E3043"/>
      <c r="F3043"/>
    </row>
    <row r="3044" spans="1:6" x14ac:dyDescent="0.2">
      <c r="A3044" s="17" t="s">
        <v>2981</v>
      </c>
      <c r="B3044" s="215">
        <v>42.64</v>
      </c>
      <c r="C3044"/>
      <c r="D3044"/>
      <c r="E3044"/>
      <c r="F3044"/>
    </row>
    <row r="3045" spans="1:6" x14ac:dyDescent="0.2">
      <c r="A3045" s="17" t="s">
        <v>2982</v>
      </c>
      <c r="B3045" s="215">
        <v>39.49</v>
      </c>
      <c r="C3045"/>
      <c r="D3045"/>
      <c r="E3045"/>
      <c r="F3045"/>
    </row>
    <row r="3046" spans="1:6" x14ac:dyDescent="0.2">
      <c r="A3046" s="17" t="s">
        <v>2983</v>
      </c>
      <c r="B3046" s="215">
        <v>34.17</v>
      </c>
      <c r="C3046"/>
      <c r="D3046"/>
      <c r="E3046"/>
      <c r="F3046"/>
    </row>
    <row r="3047" spans="1:6" x14ac:dyDescent="0.2">
      <c r="A3047" s="17" t="s">
        <v>2984</v>
      </c>
      <c r="B3047" s="215">
        <v>31.7</v>
      </c>
      <c r="C3047"/>
      <c r="D3047"/>
      <c r="E3047"/>
      <c r="F3047"/>
    </row>
    <row r="3048" spans="1:6" x14ac:dyDescent="0.2">
      <c r="A3048" s="17" t="s">
        <v>2985</v>
      </c>
      <c r="B3048" s="215">
        <v>50.1</v>
      </c>
      <c r="C3048"/>
      <c r="D3048"/>
      <c r="E3048"/>
      <c r="F3048"/>
    </row>
    <row r="3049" spans="1:6" x14ac:dyDescent="0.2">
      <c r="A3049" s="17" t="s">
        <v>2986</v>
      </c>
      <c r="B3049" s="215">
        <v>46.4</v>
      </c>
      <c r="C3049"/>
      <c r="D3049"/>
      <c r="E3049"/>
      <c r="F3049"/>
    </row>
    <row r="3050" spans="1:6" x14ac:dyDescent="0.2">
      <c r="A3050" s="17" t="s">
        <v>2987</v>
      </c>
      <c r="B3050" s="215">
        <v>30.41</v>
      </c>
      <c r="C3050"/>
      <c r="D3050"/>
      <c r="E3050"/>
      <c r="F3050"/>
    </row>
    <row r="3051" spans="1:6" x14ac:dyDescent="0.2">
      <c r="A3051" s="17" t="s">
        <v>2988</v>
      </c>
      <c r="B3051" s="215">
        <v>28.12</v>
      </c>
      <c r="C3051"/>
      <c r="D3051"/>
      <c r="E3051"/>
      <c r="F3051"/>
    </row>
    <row r="3052" spans="1:6" x14ac:dyDescent="0.2">
      <c r="A3052" s="17" t="s">
        <v>2989</v>
      </c>
      <c r="B3052" s="215">
        <v>38.07</v>
      </c>
      <c r="C3052"/>
      <c r="D3052"/>
      <c r="E3052"/>
      <c r="F3052"/>
    </row>
    <row r="3053" spans="1:6" x14ac:dyDescent="0.2">
      <c r="A3053" s="17" t="s">
        <v>2990</v>
      </c>
      <c r="B3053" s="215">
        <v>35.19</v>
      </c>
      <c r="C3053"/>
      <c r="D3053"/>
      <c r="E3053"/>
      <c r="F3053"/>
    </row>
    <row r="3054" spans="1:6" x14ac:dyDescent="0.2">
      <c r="A3054" s="17" t="s">
        <v>2991</v>
      </c>
      <c r="B3054" s="215">
        <v>53.23</v>
      </c>
      <c r="C3054"/>
      <c r="D3054"/>
      <c r="E3054"/>
      <c r="F3054"/>
    </row>
    <row r="3055" spans="1:6" x14ac:dyDescent="0.2">
      <c r="A3055" s="17" t="s">
        <v>2992</v>
      </c>
      <c r="B3055" s="215">
        <v>49.21</v>
      </c>
      <c r="C3055"/>
      <c r="D3055"/>
      <c r="E3055"/>
      <c r="F3055"/>
    </row>
    <row r="3056" spans="1:6" x14ac:dyDescent="0.2">
      <c r="A3056" s="17" t="s">
        <v>2993</v>
      </c>
      <c r="B3056" s="215">
        <v>66.62</v>
      </c>
      <c r="C3056"/>
      <c r="D3056"/>
      <c r="E3056"/>
      <c r="F3056"/>
    </row>
    <row r="3057" spans="1:6" x14ac:dyDescent="0.2">
      <c r="A3057" s="17" t="s">
        <v>2994</v>
      </c>
      <c r="B3057" s="215">
        <v>61.58</v>
      </c>
      <c r="C3057"/>
      <c r="D3057"/>
      <c r="E3057"/>
      <c r="F3057"/>
    </row>
    <row r="3058" spans="1:6" x14ac:dyDescent="0.2">
      <c r="A3058" s="17" t="s">
        <v>2995</v>
      </c>
      <c r="B3058" s="215">
        <v>1023.11</v>
      </c>
      <c r="C3058"/>
      <c r="D3058"/>
      <c r="E3058"/>
      <c r="F3058"/>
    </row>
    <row r="3059" spans="1:6" x14ac:dyDescent="0.2">
      <c r="A3059" s="17" t="s">
        <v>2996</v>
      </c>
      <c r="B3059" s="215">
        <v>944.7</v>
      </c>
      <c r="C3059"/>
      <c r="D3059"/>
      <c r="E3059"/>
      <c r="F3059"/>
    </row>
    <row r="3060" spans="1:6" x14ac:dyDescent="0.2">
      <c r="A3060" s="17" t="s">
        <v>2997</v>
      </c>
      <c r="B3060" s="215">
        <v>14.34</v>
      </c>
      <c r="C3060"/>
      <c r="D3060"/>
      <c r="E3060"/>
      <c r="F3060"/>
    </row>
    <row r="3061" spans="1:6" x14ac:dyDescent="0.2">
      <c r="A3061" s="17" t="s">
        <v>2998</v>
      </c>
      <c r="B3061" s="215">
        <v>13.29</v>
      </c>
      <c r="C3061"/>
      <c r="D3061"/>
      <c r="E3061"/>
      <c r="F3061"/>
    </row>
    <row r="3062" spans="1:6" x14ac:dyDescent="0.2">
      <c r="A3062" s="17" t="s">
        <v>2999</v>
      </c>
      <c r="B3062" s="215">
        <v>147.25</v>
      </c>
      <c r="C3062"/>
      <c r="D3062"/>
      <c r="E3062"/>
      <c r="F3062"/>
    </row>
    <row r="3063" spans="1:6" x14ac:dyDescent="0.2">
      <c r="A3063" s="17" t="s">
        <v>3000</v>
      </c>
      <c r="B3063" s="215">
        <v>136.12</v>
      </c>
      <c r="C3063"/>
      <c r="D3063"/>
      <c r="E3063"/>
      <c r="F3063"/>
    </row>
    <row r="3064" spans="1:6" x14ac:dyDescent="0.2">
      <c r="A3064" s="17" t="s">
        <v>3001</v>
      </c>
      <c r="B3064" s="215">
        <v>130.13</v>
      </c>
      <c r="C3064"/>
      <c r="D3064"/>
      <c r="E3064"/>
      <c r="F3064"/>
    </row>
    <row r="3065" spans="1:6" x14ac:dyDescent="0.2">
      <c r="A3065" s="17" t="s">
        <v>3002</v>
      </c>
      <c r="B3065" s="215">
        <v>120.29</v>
      </c>
      <c r="C3065"/>
      <c r="D3065"/>
      <c r="E3065"/>
      <c r="F3065"/>
    </row>
    <row r="3066" spans="1:6" x14ac:dyDescent="0.2">
      <c r="A3066" s="17" t="s">
        <v>30221</v>
      </c>
      <c r="B3066" s="215">
        <v>15.14</v>
      </c>
      <c r="C3066"/>
      <c r="D3066"/>
      <c r="E3066"/>
      <c r="F3066"/>
    </row>
    <row r="3067" spans="1:6" x14ac:dyDescent="0.2">
      <c r="A3067" s="17" t="s">
        <v>30222</v>
      </c>
      <c r="B3067" s="215">
        <v>14.03</v>
      </c>
      <c r="C3067"/>
      <c r="D3067"/>
      <c r="E3067"/>
      <c r="F3067"/>
    </row>
    <row r="3068" spans="1:6" x14ac:dyDescent="0.2">
      <c r="A3068" s="17" t="s">
        <v>30223</v>
      </c>
      <c r="B3068" s="215">
        <v>18.170000000000002</v>
      </c>
      <c r="C3068"/>
      <c r="D3068"/>
      <c r="E3068"/>
      <c r="F3068"/>
    </row>
    <row r="3069" spans="1:6" x14ac:dyDescent="0.2">
      <c r="A3069" s="17" t="s">
        <v>30224</v>
      </c>
      <c r="B3069" s="215">
        <v>16.84</v>
      </c>
      <c r="C3069"/>
      <c r="D3069"/>
      <c r="E3069"/>
      <c r="F3069"/>
    </row>
    <row r="3070" spans="1:6" x14ac:dyDescent="0.2">
      <c r="A3070" s="17" t="s">
        <v>3003</v>
      </c>
      <c r="B3070" s="215">
        <v>58.06</v>
      </c>
      <c r="C3070"/>
      <c r="D3070"/>
      <c r="E3070"/>
      <c r="F3070"/>
    </row>
    <row r="3071" spans="1:6" x14ac:dyDescent="0.2">
      <c r="A3071" s="17" t="s">
        <v>3004</v>
      </c>
      <c r="B3071" s="215">
        <v>57.13</v>
      </c>
      <c r="C3071"/>
      <c r="D3071"/>
      <c r="E3071"/>
      <c r="F3071"/>
    </row>
    <row r="3072" spans="1:6" x14ac:dyDescent="0.2">
      <c r="A3072" s="17" t="s">
        <v>3005</v>
      </c>
      <c r="B3072" s="215">
        <v>46.33</v>
      </c>
      <c r="C3072"/>
      <c r="D3072"/>
      <c r="E3072"/>
      <c r="F3072"/>
    </row>
    <row r="3073" spans="1:6" x14ac:dyDescent="0.2">
      <c r="A3073" s="17" t="s">
        <v>3006</v>
      </c>
      <c r="B3073" s="215">
        <v>42.35</v>
      </c>
      <c r="C3073"/>
      <c r="D3073"/>
      <c r="E3073"/>
      <c r="F3073"/>
    </row>
    <row r="3074" spans="1:6" x14ac:dyDescent="0.2">
      <c r="A3074" s="17" t="s">
        <v>3007</v>
      </c>
      <c r="B3074" s="215">
        <v>19.23</v>
      </c>
      <c r="C3074"/>
      <c r="D3074"/>
      <c r="E3074"/>
      <c r="F3074"/>
    </row>
    <row r="3075" spans="1:6" x14ac:dyDescent="0.2">
      <c r="A3075" s="17" t="s">
        <v>3008</v>
      </c>
      <c r="B3075" s="215">
        <v>17.8</v>
      </c>
      <c r="C3075"/>
      <c r="D3075"/>
      <c r="E3075"/>
      <c r="F3075"/>
    </row>
    <row r="3076" spans="1:6" x14ac:dyDescent="0.2">
      <c r="A3076" s="17" t="s">
        <v>3009</v>
      </c>
      <c r="B3076" s="215">
        <v>67.349999999999994</v>
      </c>
      <c r="C3076"/>
      <c r="D3076"/>
      <c r="E3076"/>
      <c r="F3076"/>
    </row>
    <row r="3077" spans="1:6" x14ac:dyDescent="0.2">
      <c r="A3077" s="17" t="s">
        <v>3010</v>
      </c>
      <c r="B3077" s="215">
        <v>60.44</v>
      </c>
      <c r="C3077"/>
      <c r="D3077"/>
      <c r="E3077"/>
      <c r="F3077"/>
    </row>
    <row r="3078" spans="1:6" x14ac:dyDescent="0.2">
      <c r="A3078" s="17" t="s">
        <v>3011</v>
      </c>
      <c r="B3078" s="215">
        <v>75.67</v>
      </c>
      <c r="C3078"/>
      <c r="D3078"/>
      <c r="E3078"/>
      <c r="F3078"/>
    </row>
    <row r="3079" spans="1:6" x14ac:dyDescent="0.2">
      <c r="A3079" s="17" t="s">
        <v>3012</v>
      </c>
      <c r="B3079" s="215">
        <v>69.7</v>
      </c>
      <c r="C3079"/>
      <c r="D3079"/>
      <c r="E3079"/>
      <c r="F3079"/>
    </row>
    <row r="3080" spans="1:6" x14ac:dyDescent="0.2">
      <c r="A3080" s="17" t="s">
        <v>3013</v>
      </c>
      <c r="B3080" s="215">
        <v>465.11</v>
      </c>
      <c r="C3080"/>
      <c r="D3080"/>
      <c r="E3080"/>
      <c r="F3080"/>
    </row>
    <row r="3081" spans="1:6" x14ac:dyDescent="0.2">
      <c r="A3081" s="17" t="s">
        <v>3014</v>
      </c>
      <c r="B3081" s="215">
        <v>431.1</v>
      </c>
      <c r="C3081"/>
      <c r="D3081"/>
      <c r="E3081"/>
      <c r="F3081"/>
    </row>
    <row r="3082" spans="1:6" x14ac:dyDescent="0.2">
      <c r="A3082" s="17" t="s">
        <v>3015</v>
      </c>
      <c r="B3082" s="215">
        <v>68.27</v>
      </c>
      <c r="C3082"/>
      <c r="D3082"/>
      <c r="E3082"/>
      <c r="F3082"/>
    </row>
    <row r="3083" spans="1:6" x14ac:dyDescent="0.2">
      <c r="A3083" s="17" t="s">
        <v>3016</v>
      </c>
      <c r="B3083" s="215">
        <v>65.45</v>
      </c>
      <c r="C3083"/>
      <c r="D3083"/>
      <c r="E3083"/>
      <c r="F3083"/>
    </row>
    <row r="3084" spans="1:6" x14ac:dyDescent="0.2">
      <c r="A3084" s="17" t="s">
        <v>3017</v>
      </c>
      <c r="B3084" s="215">
        <v>65.64</v>
      </c>
      <c r="C3084"/>
      <c r="D3084"/>
      <c r="E3084"/>
      <c r="F3084"/>
    </row>
    <row r="3085" spans="1:6" x14ac:dyDescent="0.2">
      <c r="A3085" s="17" t="s">
        <v>3018</v>
      </c>
      <c r="B3085" s="215">
        <v>63.97</v>
      </c>
      <c r="C3085"/>
      <c r="D3085"/>
      <c r="E3085"/>
      <c r="F3085"/>
    </row>
    <row r="3086" spans="1:6" x14ac:dyDescent="0.2">
      <c r="A3086" s="17" t="s">
        <v>3019</v>
      </c>
      <c r="B3086" s="215">
        <v>2.89</v>
      </c>
      <c r="C3086"/>
      <c r="D3086"/>
      <c r="E3086"/>
      <c r="F3086"/>
    </row>
    <row r="3087" spans="1:6" x14ac:dyDescent="0.2">
      <c r="A3087" s="17" t="s">
        <v>3020</v>
      </c>
      <c r="B3087" s="215">
        <v>2.6</v>
      </c>
      <c r="C3087"/>
      <c r="D3087"/>
      <c r="E3087"/>
      <c r="F3087"/>
    </row>
    <row r="3088" spans="1:6" x14ac:dyDescent="0.2">
      <c r="A3088" s="17" t="s">
        <v>3021</v>
      </c>
      <c r="B3088" s="215">
        <v>732.9</v>
      </c>
      <c r="C3088"/>
      <c r="D3088"/>
      <c r="E3088"/>
      <c r="F3088"/>
    </row>
    <row r="3089" spans="1:6" x14ac:dyDescent="0.2">
      <c r="A3089" s="17" t="s">
        <v>3022</v>
      </c>
      <c r="B3089" s="215">
        <v>712.69</v>
      </c>
      <c r="C3089"/>
      <c r="D3089"/>
      <c r="E3089"/>
      <c r="F3089"/>
    </row>
    <row r="3090" spans="1:6" x14ac:dyDescent="0.2">
      <c r="A3090" s="17" t="s">
        <v>3023</v>
      </c>
      <c r="B3090" s="215">
        <v>721.39</v>
      </c>
      <c r="C3090"/>
      <c r="D3090"/>
      <c r="E3090"/>
      <c r="F3090"/>
    </row>
    <row r="3091" spans="1:6" x14ac:dyDescent="0.2">
      <c r="A3091" s="17" t="s">
        <v>3024</v>
      </c>
      <c r="B3091" s="215">
        <v>691.89</v>
      </c>
      <c r="C3091"/>
      <c r="D3091"/>
      <c r="E3091"/>
      <c r="F3091"/>
    </row>
    <row r="3092" spans="1:6" x14ac:dyDescent="0.2">
      <c r="A3092" s="17" t="s">
        <v>3025</v>
      </c>
      <c r="B3092" s="215">
        <v>72.17</v>
      </c>
      <c r="C3092"/>
      <c r="D3092"/>
      <c r="E3092"/>
      <c r="F3092"/>
    </row>
    <row r="3093" spans="1:6" x14ac:dyDescent="0.2">
      <c r="A3093" s="17" t="s">
        <v>3026</v>
      </c>
      <c r="B3093" s="215">
        <v>67.91</v>
      </c>
      <c r="C3093"/>
      <c r="D3093"/>
      <c r="E3093"/>
      <c r="F3093"/>
    </row>
    <row r="3094" spans="1:6" x14ac:dyDescent="0.2">
      <c r="A3094" s="17" t="s">
        <v>3027</v>
      </c>
      <c r="B3094" s="215">
        <v>78.52</v>
      </c>
      <c r="C3094"/>
      <c r="D3094"/>
      <c r="E3094"/>
      <c r="F3094"/>
    </row>
    <row r="3095" spans="1:6" x14ac:dyDescent="0.2">
      <c r="A3095" s="17" t="s">
        <v>3028</v>
      </c>
      <c r="B3095" s="215">
        <v>73.5</v>
      </c>
      <c r="C3095"/>
      <c r="D3095"/>
      <c r="E3095"/>
      <c r="F3095"/>
    </row>
    <row r="3096" spans="1:6" x14ac:dyDescent="0.2">
      <c r="A3096" s="17" t="s">
        <v>3029</v>
      </c>
      <c r="B3096" s="215">
        <v>79.709999999999994</v>
      </c>
      <c r="C3096"/>
      <c r="D3096"/>
      <c r="E3096"/>
      <c r="F3096"/>
    </row>
    <row r="3097" spans="1:6" x14ac:dyDescent="0.2">
      <c r="A3097" s="17" t="s">
        <v>3030</v>
      </c>
      <c r="B3097" s="215">
        <v>74.62</v>
      </c>
      <c r="C3097"/>
      <c r="D3097"/>
      <c r="E3097"/>
      <c r="F3097"/>
    </row>
    <row r="3098" spans="1:6" x14ac:dyDescent="0.2">
      <c r="A3098" s="17" t="s">
        <v>3031</v>
      </c>
      <c r="B3098" s="215">
        <v>85.66</v>
      </c>
      <c r="C3098"/>
      <c r="D3098"/>
      <c r="E3098"/>
      <c r="F3098"/>
    </row>
    <row r="3099" spans="1:6" x14ac:dyDescent="0.2">
      <c r="A3099" s="17" t="s">
        <v>3032</v>
      </c>
      <c r="B3099" s="215">
        <v>79.77</v>
      </c>
      <c r="C3099"/>
      <c r="D3099"/>
      <c r="E3099"/>
      <c r="F3099"/>
    </row>
    <row r="3100" spans="1:6" x14ac:dyDescent="0.2">
      <c r="A3100" s="17" t="s">
        <v>3033</v>
      </c>
      <c r="B3100" s="215">
        <v>89.51</v>
      </c>
      <c r="C3100"/>
      <c r="D3100"/>
      <c r="E3100"/>
      <c r="F3100"/>
    </row>
    <row r="3101" spans="1:6" x14ac:dyDescent="0.2">
      <c r="A3101" s="17" t="s">
        <v>3034</v>
      </c>
      <c r="B3101" s="215">
        <v>83.21</v>
      </c>
      <c r="C3101"/>
      <c r="D3101"/>
      <c r="E3101"/>
      <c r="F3101"/>
    </row>
    <row r="3102" spans="1:6" x14ac:dyDescent="0.2">
      <c r="A3102" s="17" t="s">
        <v>3035</v>
      </c>
      <c r="B3102" s="215">
        <v>91.97</v>
      </c>
      <c r="C3102"/>
      <c r="D3102"/>
      <c r="E3102"/>
      <c r="F3102"/>
    </row>
    <row r="3103" spans="1:6" x14ac:dyDescent="0.2">
      <c r="A3103" s="17" t="s">
        <v>3036</v>
      </c>
      <c r="B3103" s="215">
        <v>85.54</v>
      </c>
      <c r="C3103"/>
      <c r="D3103"/>
      <c r="E3103"/>
      <c r="F3103"/>
    </row>
    <row r="3104" spans="1:6" x14ac:dyDescent="0.2">
      <c r="A3104" s="17" t="s">
        <v>3037</v>
      </c>
      <c r="B3104" s="215">
        <v>98.75</v>
      </c>
      <c r="C3104"/>
      <c r="D3104"/>
      <c r="E3104"/>
      <c r="F3104"/>
    </row>
    <row r="3105" spans="1:6" x14ac:dyDescent="0.2">
      <c r="A3105" s="17" t="s">
        <v>3038</v>
      </c>
      <c r="B3105" s="215">
        <v>91.46</v>
      </c>
      <c r="C3105"/>
      <c r="D3105"/>
      <c r="E3105"/>
      <c r="F3105"/>
    </row>
    <row r="3106" spans="1:6" x14ac:dyDescent="0.2">
      <c r="A3106" s="17" t="s">
        <v>3039</v>
      </c>
      <c r="B3106" s="215">
        <v>106.26</v>
      </c>
      <c r="C3106"/>
      <c r="D3106"/>
      <c r="E3106"/>
      <c r="F3106"/>
    </row>
    <row r="3107" spans="1:6" x14ac:dyDescent="0.2">
      <c r="A3107" s="17" t="s">
        <v>3040</v>
      </c>
      <c r="B3107" s="215">
        <v>98.35</v>
      </c>
      <c r="C3107"/>
      <c r="D3107"/>
      <c r="E3107"/>
      <c r="F3107"/>
    </row>
    <row r="3108" spans="1:6" x14ac:dyDescent="0.2">
      <c r="A3108" s="17" t="s">
        <v>3041</v>
      </c>
      <c r="B3108" s="215">
        <v>120.05</v>
      </c>
      <c r="C3108"/>
      <c r="D3108"/>
      <c r="E3108"/>
      <c r="F3108"/>
    </row>
    <row r="3109" spans="1:6" x14ac:dyDescent="0.2">
      <c r="A3109" s="17" t="s">
        <v>3042</v>
      </c>
      <c r="B3109" s="215">
        <v>110.91</v>
      </c>
      <c r="C3109"/>
      <c r="D3109"/>
      <c r="E3109"/>
      <c r="F3109"/>
    </row>
    <row r="3110" spans="1:6" x14ac:dyDescent="0.2">
      <c r="A3110" s="17" t="s">
        <v>3043</v>
      </c>
      <c r="B3110" s="215">
        <v>130.5</v>
      </c>
      <c r="C3110"/>
      <c r="D3110"/>
      <c r="E3110"/>
      <c r="F3110"/>
    </row>
    <row r="3111" spans="1:6" x14ac:dyDescent="0.2">
      <c r="A3111" s="17" t="s">
        <v>3044</v>
      </c>
      <c r="B3111" s="215">
        <v>120.55</v>
      </c>
      <c r="C3111"/>
      <c r="D3111"/>
      <c r="E3111"/>
      <c r="F3111"/>
    </row>
    <row r="3112" spans="1:6" x14ac:dyDescent="0.2">
      <c r="A3112" s="17" t="s">
        <v>3045</v>
      </c>
      <c r="B3112" s="215">
        <v>143.18</v>
      </c>
      <c r="C3112"/>
      <c r="D3112"/>
      <c r="E3112"/>
      <c r="F3112"/>
    </row>
    <row r="3113" spans="1:6" x14ac:dyDescent="0.2">
      <c r="A3113" s="17" t="s">
        <v>3046</v>
      </c>
      <c r="B3113" s="215">
        <v>131.99</v>
      </c>
      <c r="C3113"/>
      <c r="D3113"/>
      <c r="E3113"/>
      <c r="F3113"/>
    </row>
    <row r="3114" spans="1:6" x14ac:dyDescent="0.2">
      <c r="A3114" s="17" t="s">
        <v>3047</v>
      </c>
      <c r="B3114" s="215">
        <v>201.35</v>
      </c>
      <c r="C3114"/>
      <c r="D3114"/>
      <c r="E3114"/>
      <c r="F3114"/>
    </row>
    <row r="3115" spans="1:6" x14ac:dyDescent="0.2">
      <c r="A3115" s="17" t="s">
        <v>3048</v>
      </c>
      <c r="B3115" s="215">
        <v>188.39</v>
      </c>
      <c r="C3115"/>
      <c r="D3115"/>
      <c r="E3115"/>
      <c r="F3115"/>
    </row>
    <row r="3116" spans="1:6" x14ac:dyDescent="0.2">
      <c r="A3116" s="17" t="s">
        <v>3049</v>
      </c>
      <c r="B3116" s="215">
        <v>292.5</v>
      </c>
      <c r="C3116"/>
      <c r="D3116"/>
      <c r="E3116"/>
      <c r="F3116"/>
    </row>
    <row r="3117" spans="1:6" x14ac:dyDescent="0.2">
      <c r="A3117" s="17" t="s">
        <v>3050</v>
      </c>
      <c r="B3117" s="215">
        <v>274.95</v>
      </c>
      <c r="C3117"/>
      <c r="D3117"/>
      <c r="E3117"/>
      <c r="F3117"/>
    </row>
    <row r="3118" spans="1:6" x14ac:dyDescent="0.2">
      <c r="A3118" s="17" t="s">
        <v>3051</v>
      </c>
      <c r="B3118" s="215">
        <v>316.95</v>
      </c>
      <c r="C3118"/>
      <c r="D3118"/>
      <c r="E3118"/>
      <c r="F3118"/>
    </row>
    <row r="3119" spans="1:6" x14ac:dyDescent="0.2">
      <c r="A3119" s="17" t="s">
        <v>3052</v>
      </c>
      <c r="B3119" s="215">
        <v>291.88</v>
      </c>
      <c r="C3119"/>
      <c r="D3119"/>
      <c r="E3119"/>
      <c r="F3119"/>
    </row>
    <row r="3120" spans="1:6" x14ac:dyDescent="0.2">
      <c r="A3120" s="17" t="s">
        <v>3053</v>
      </c>
      <c r="B3120" s="215">
        <v>325.92</v>
      </c>
      <c r="C3120"/>
      <c r="D3120"/>
      <c r="E3120"/>
      <c r="F3120"/>
    </row>
    <row r="3121" spans="1:6" x14ac:dyDescent="0.2">
      <c r="A3121" s="17" t="s">
        <v>3054</v>
      </c>
      <c r="B3121" s="215">
        <v>300.83999999999997</v>
      </c>
      <c r="C3121"/>
      <c r="D3121"/>
      <c r="E3121"/>
      <c r="F3121"/>
    </row>
    <row r="3122" spans="1:6" x14ac:dyDescent="0.2">
      <c r="A3122" s="17" t="s">
        <v>3055</v>
      </c>
      <c r="B3122" s="215">
        <v>467.55</v>
      </c>
      <c r="C3122"/>
      <c r="D3122"/>
      <c r="E3122"/>
      <c r="F3122"/>
    </row>
    <row r="3123" spans="1:6" x14ac:dyDescent="0.2">
      <c r="A3123" s="17" t="s">
        <v>3056</v>
      </c>
      <c r="B3123" s="215">
        <v>427.38</v>
      </c>
      <c r="C3123"/>
      <c r="D3123"/>
      <c r="E3123"/>
      <c r="F3123"/>
    </row>
    <row r="3124" spans="1:6" x14ac:dyDescent="0.2">
      <c r="A3124" s="17" t="s">
        <v>3057</v>
      </c>
      <c r="B3124" s="215">
        <v>700.59</v>
      </c>
      <c r="C3124"/>
      <c r="D3124"/>
      <c r="E3124"/>
      <c r="F3124"/>
    </row>
    <row r="3125" spans="1:6" x14ac:dyDescent="0.2">
      <c r="A3125" s="17" t="s">
        <v>3058</v>
      </c>
      <c r="B3125" s="215">
        <v>669.35</v>
      </c>
      <c r="C3125"/>
      <c r="D3125"/>
      <c r="E3125"/>
      <c r="F3125"/>
    </row>
    <row r="3126" spans="1:6" x14ac:dyDescent="0.2">
      <c r="A3126" s="17" t="s">
        <v>3059</v>
      </c>
      <c r="B3126" s="215">
        <v>727.38</v>
      </c>
      <c r="C3126"/>
      <c r="D3126"/>
      <c r="E3126"/>
      <c r="F3126"/>
    </row>
    <row r="3127" spans="1:6" x14ac:dyDescent="0.2">
      <c r="A3127" s="17" t="s">
        <v>3060</v>
      </c>
      <c r="B3127" s="215">
        <v>693.76</v>
      </c>
      <c r="C3127"/>
      <c r="D3127"/>
      <c r="E3127"/>
      <c r="F3127"/>
    </row>
    <row r="3128" spans="1:6" x14ac:dyDescent="0.2">
      <c r="A3128" s="17" t="s">
        <v>3061</v>
      </c>
      <c r="B3128" s="215">
        <v>89.59</v>
      </c>
      <c r="C3128"/>
      <c r="D3128"/>
      <c r="E3128"/>
      <c r="F3128"/>
    </row>
    <row r="3129" spans="1:6" x14ac:dyDescent="0.2">
      <c r="A3129" s="17" t="s">
        <v>3062</v>
      </c>
      <c r="B3129" s="215">
        <v>77.63</v>
      </c>
      <c r="C3129"/>
      <c r="D3129"/>
      <c r="E3129"/>
      <c r="F3129"/>
    </row>
    <row r="3130" spans="1:6" x14ac:dyDescent="0.2">
      <c r="A3130" s="17" t="s">
        <v>3063</v>
      </c>
      <c r="B3130" s="215">
        <v>182.19</v>
      </c>
      <c r="C3130"/>
      <c r="D3130"/>
      <c r="E3130"/>
      <c r="F3130"/>
    </row>
    <row r="3131" spans="1:6" x14ac:dyDescent="0.2">
      <c r="A3131" s="17" t="s">
        <v>3064</v>
      </c>
      <c r="B3131" s="215">
        <v>165.79</v>
      </c>
      <c r="C3131"/>
      <c r="D3131"/>
      <c r="E3131"/>
      <c r="F3131"/>
    </row>
    <row r="3132" spans="1:6" x14ac:dyDescent="0.2">
      <c r="A3132" s="17" t="s">
        <v>3065</v>
      </c>
      <c r="B3132" s="215">
        <v>92.59</v>
      </c>
      <c r="C3132"/>
      <c r="D3132"/>
      <c r="E3132"/>
      <c r="F3132"/>
    </row>
    <row r="3133" spans="1:6" x14ac:dyDescent="0.2">
      <c r="A3133" s="17" t="s">
        <v>3066</v>
      </c>
      <c r="B3133" s="215">
        <v>88.15</v>
      </c>
      <c r="C3133"/>
      <c r="D3133"/>
      <c r="E3133"/>
      <c r="F3133"/>
    </row>
    <row r="3134" spans="1:6" x14ac:dyDescent="0.2">
      <c r="A3134" s="17" t="s">
        <v>3067</v>
      </c>
      <c r="B3134" s="215">
        <v>133.82</v>
      </c>
      <c r="C3134"/>
      <c r="D3134"/>
      <c r="E3134"/>
      <c r="F3134"/>
    </row>
    <row r="3135" spans="1:6" x14ac:dyDescent="0.2">
      <c r="A3135" s="17" t="s">
        <v>3068</v>
      </c>
      <c r="B3135" s="215">
        <v>127.84</v>
      </c>
      <c r="C3135"/>
      <c r="D3135"/>
      <c r="E3135"/>
      <c r="F3135"/>
    </row>
    <row r="3136" spans="1:6" x14ac:dyDescent="0.2">
      <c r="A3136" s="17" t="s">
        <v>3069</v>
      </c>
      <c r="B3136" s="215">
        <v>175.2</v>
      </c>
      <c r="C3136"/>
      <c r="D3136"/>
      <c r="E3136"/>
      <c r="F3136"/>
    </row>
    <row r="3137" spans="1:6" x14ac:dyDescent="0.2">
      <c r="A3137" s="17" t="s">
        <v>3070</v>
      </c>
      <c r="B3137" s="215">
        <v>167.8</v>
      </c>
      <c r="C3137"/>
      <c r="D3137"/>
      <c r="E3137"/>
      <c r="F3137"/>
    </row>
    <row r="3138" spans="1:6" x14ac:dyDescent="0.2">
      <c r="A3138" s="17" t="s">
        <v>3071</v>
      </c>
      <c r="B3138" s="215">
        <v>212.05</v>
      </c>
      <c r="C3138"/>
      <c r="D3138"/>
      <c r="E3138"/>
      <c r="F3138"/>
    </row>
    <row r="3139" spans="1:6" x14ac:dyDescent="0.2">
      <c r="A3139" s="17" t="s">
        <v>3072</v>
      </c>
      <c r="B3139" s="215">
        <v>191.66</v>
      </c>
      <c r="C3139"/>
      <c r="D3139"/>
      <c r="E3139"/>
      <c r="F3139"/>
    </row>
    <row r="3140" spans="1:6" x14ac:dyDescent="0.2">
      <c r="A3140" s="17" t="s">
        <v>3073</v>
      </c>
      <c r="B3140" s="215">
        <v>253.28</v>
      </c>
      <c r="C3140"/>
      <c r="D3140"/>
      <c r="E3140"/>
      <c r="F3140"/>
    </row>
    <row r="3141" spans="1:6" x14ac:dyDescent="0.2">
      <c r="A3141" s="17" t="s">
        <v>3074</v>
      </c>
      <c r="B3141" s="215">
        <v>231.36</v>
      </c>
      <c r="C3141"/>
      <c r="D3141"/>
      <c r="E3141"/>
      <c r="F3141"/>
    </row>
    <row r="3142" spans="1:6" x14ac:dyDescent="0.2">
      <c r="A3142" s="17" t="s">
        <v>3075</v>
      </c>
      <c r="B3142" s="215">
        <v>294.66000000000003</v>
      </c>
      <c r="C3142"/>
      <c r="D3142"/>
      <c r="E3142"/>
      <c r="F3142"/>
    </row>
    <row r="3143" spans="1:6" x14ac:dyDescent="0.2">
      <c r="A3143" s="17" t="s">
        <v>3076</v>
      </c>
      <c r="B3143" s="215">
        <v>271.32</v>
      </c>
      <c r="C3143"/>
      <c r="D3143"/>
      <c r="E3143"/>
      <c r="F3143"/>
    </row>
    <row r="3144" spans="1:6" x14ac:dyDescent="0.2">
      <c r="A3144" s="17" t="s">
        <v>3077</v>
      </c>
      <c r="B3144" s="215">
        <v>749.62</v>
      </c>
      <c r="C3144"/>
      <c r="D3144"/>
      <c r="E3144"/>
      <c r="F3144"/>
    </row>
    <row r="3145" spans="1:6" x14ac:dyDescent="0.2">
      <c r="A3145" s="17" t="s">
        <v>3078</v>
      </c>
      <c r="B3145" s="215">
        <v>657.48</v>
      </c>
      <c r="C3145"/>
      <c r="D3145"/>
      <c r="E3145"/>
      <c r="F3145"/>
    </row>
    <row r="3146" spans="1:6" x14ac:dyDescent="0.2">
      <c r="A3146" s="17" t="s">
        <v>3079</v>
      </c>
      <c r="B3146" s="215">
        <v>790.85</v>
      </c>
      <c r="C3146"/>
      <c r="D3146"/>
      <c r="E3146"/>
      <c r="F3146"/>
    </row>
    <row r="3147" spans="1:6" x14ac:dyDescent="0.2">
      <c r="A3147" s="17" t="s">
        <v>3080</v>
      </c>
      <c r="B3147" s="215">
        <v>697.17</v>
      </c>
      <c r="C3147"/>
      <c r="D3147"/>
      <c r="E3147"/>
      <c r="F3147"/>
    </row>
    <row r="3148" spans="1:6" x14ac:dyDescent="0.2">
      <c r="A3148" s="17" t="s">
        <v>3081</v>
      </c>
      <c r="B3148" s="215">
        <v>832.23</v>
      </c>
      <c r="C3148"/>
      <c r="D3148"/>
      <c r="E3148"/>
      <c r="F3148"/>
    </row>
    <row r="3149" spans="1:6" x14ac:dyDescent="0.2">
      <c r="A3149" s="17" t="s">
        <v>3082</v>
      </c>
      <c r="B3149" s="215">
        <v>737.13</v>
      </c>
      <c r="C3149"/>
      <c r="D3149"/>
      <c r="E3149"/>
      <c r="F3149"/>
    </row>
    <row r="3150" spans="1:6" x14ac:dyDescent="0.2">
      <c r="A3150" s="17" t="s">
        <v>3083</v>
      </c>
      <c r="B3150" s="215">
        <v>7.16</v>
      </c>
      <c r="C3150"/>
      <c r="D3150"/>
      <c r="E3150"/>
      <c r="F3150"/>
    </row>
    <row r="3151" spans="1:6" x14ac:dyDescent="0.2">
      <c r="A3151" s="17" t="s">
        <v>3084</v>
      </c>
      <c r="B3151" s="215">
        <v>6.82</v>
      </c>
      <c r="C3151"/>
      <c r="D3151"/>
      <c r="E3151"/>
      <c r="F3151"/>
    </row>
    <row r="3152" spans="1:6" x14ac:dyDescent="0.2">
      <c r="A3152" s="17" t="s">
        <v>3085</v>
      </c>
      <c r="B3152" s="215">
        <v>44.45</v>
      </c>
      <c r="C3152"/>
      <c r="D3152"/>
      <c r="E3152"/>
      <c r="F3152"/>
    </row>
    <row r="3153" spans="1:6" x14ac:dyDescent="0.2">
      <c r="A3153" s="17" t="s">
        <v>3086</v>
      </c>
      <c r="B3153" s="215">
        <v>38.520000000000003</v>
      </c>
      <c r="C3153"/>
      <c r="D3153"/>
      <c r="E3153"/>
      <c r="F3153"/>
    </row>
    <row r="3154" spans="1:6" x14ac:dyDescent="0.2">
      <c r="A3154" s="17" t="s">
        <v>3087</v>
      </c>
      <c r="B3154" s="215">
        <v>124.48</v>
      </c>
      <c r="C3154"/>
      <c r="D3154"/>
      <c r="E3154"/>
      <c r="F3154"/>
    </row>
    <row r="3155" spans="1:6" x14ac:dyDescent="0.2">
      <c r="A3155" s="17" t="s">
        <v>3088</v>
      </c>
      <c r="B3155" s="215">
        <v>107.87</v>
      </c>
      <c r="C3155"/>
      <c r="D3155"/>
      <c r="E3155"/>
      <c r="F3155"/>
    </row>
    <row r="3156" spans="1:6" x14ac:dyDescent="0.2">
      <c r="A3156" s="17" t="s">
        <v>3089</v>
      </c>
      <c r="B3156" s="215">
        <v>69.349999999999994</v>
      </c>
      <c r="C3156"/>
      <c r="D3156"/>
      <c r="E3156"/>
      <c r="F3156"/>
    </row>
    <row r="3157" spans="1:6" x14ac:dyDescent="0.2">
      <c r="A3157" s="17" t="s">
        <v>3090</v>
      </c>
      <c r="B3157" s="215">
        <v>60.09</v>
      </c>
      <c r="C3157"/>
      <c r="D3157"/>
      <c r="E3157"/>
      <c r="F3157"/>
    </row>
    <row r="3158" spans="1:6" x14ac:dyDescent="0.2">
      <c r="A3158" s="17" t="s">
        <v>3091</v>
      </c>
      <c r="B3158" s="215">
        <v>35.56</v>
      </c>
      <c r="C3158"/>
      <c r="D3158"/>
      <c r="E3158"/>
      <c r="F3158"/>
    </row>
    <row r="3159" spans="1:6" x14ac:dyDescent="0.2">
      <c r="A3159" s="17" t="s">
        <v>3092</v>
      </c>
      <c r="B3159" s="215">
        <v>30.82</v>
      </c>
      <c r="C3159"/>
      <c r="D3159"/>
      <c r="E3159"/>
      <c r="F3159"/>
    </row>
    <row r="3160" spans="1:6" x14ac:dyDescent="0.2">
      <c r="A3160" s="17" t="s">
        <v>3093</v>
      </c>
      <c r="B3160" s="215">
        <v>21.04</v>
      </c>
      <c r="C3160"/>
      <c r="D3160"/>
      <c r="E3160"/>
      <c r="F3160"/>
    </row>
    <row r="3161" spans="1:6" x14ac:dyDescent="0.2">
      <c r="A3161" s="17" t="s">
        <v>3094</v>
      </c>
      <c r="B3161" s="215">
        <v>20.25</v>
      </c>
      <c r="C3161"/>
      <c r="D3161"/>
      <c r="E3161"/>
      <c r="F3161"/>
    </row>
    <row r="3162" spans="1:6" x14ac:dyDescent="0.2">
      <c r="A3162" s="17" t="s">
        <v>3095</v>
      </c>
      <c r="B3162" s="215">
        <v>1757.97</v>
      </c>
      <c r="C3162"/>
      <c r="D3162"/>
      <c r="E3162"/>
      <c r="F3162"/>
    </row>
    <row r="3163" spans="1:6" x14ac:dyDescent="0.2">
      <c r="A3163" s="17" t="s">
        <v>3096</v>
      </c>
      <c r="B3163" s="215">
        <v>1538.63</v>
      </c>
      <c r="C3163"/>
      <c r="D3163"/>
      <c r="E3163"/>
      <c r="F3163"/>
    </row>
    <row r="3164" spans="1:6" x14ac:dyDescent="0.2">
      <c r="A3164" s="17" t="s">
        <v>3097</v>
      </c>
      <c r="B3164" s="215">
        <v>10.38</v>
      </c>
      <c r="C3164"/>
      <c r="D3164"/>
      <c r="E3164"/>
      <c r="F3164"/>
    </row>
    <row r="3165" spans="1:6" x14ac:dyDescent="0.2">
      <c r="A3165" s="17" t="s">
        <v>3098</v>
      </c>
      <c r="B3165" s="215">
        <v>9.42</v>
      </c>
      <c r="C3165"/>
      <c r="D3165"/>
      <c r="E3165"/>
      <c r="F3165"/>
    </row>
    <row r="3166" spans="1:6" x14ac:dyDescent="0.2">
      <c r="A3166" s="17" t="s">
        <v>3099</v>
      </c>
      <c r="B3166" s="215">
        <v>43.64</v>
      </c>
      <c r="C3166"/>
      <c r="D3166"/>
      <c r="E3166"/>
      <c r="F3166"/>
    </row>
    <row r="3167" spans="1:6" x14ac:dyDescent="0.2">
      <c r="A3167" s="17" t="s">
        <v>3100</v>
      </c>
      <c r="B3167" s="215">
        <v>40.92</v>
      </c>
      <c r="C3167"/>
      <c r="D3167"/>
      <c r="E3167"/>
      <c r="F3167"/>
    </row>
    <row r="3168" spans="1:6" x14ac:dyDescent="0.2">
      <c r="A3168" s="17" t="s">
        <v>3101</v>
      </c>
      <c r="B3168" s="215">
        <v>33.74</v>
      </c>
      <c r="C3168"/>
      <c r="D3168"/>
      <c r="E3168"/>
      <c r="F3168"/>
    </row>
    <row r="3169" spans="1:6" x14ac:dyDescent="0.2">
      <c r="A3169" s="17" t="s">
        <v>3102</v>
      </c>
      <c r="B3169" s="215">
        <v>30.19</v>
      </c>
      <c r="C3169"/>
      <c r="D3169"/>
      <c r="E3169"/>
      <c r="F3169"/>
    </row>
    <row r="3170" spans="1:6" x14ac:dyDescent="0.2">
      <c r="A3170" s="17" t="s">
        <v>3103</v>
      </c>
      <c r="B3170" s="215">
        <v>454.28</v>
      </c>
      <c r="C3170"/>
      <c r="D3170"/>
      <c r="E3170"/>
      <c r="F3170"/>
    </row>
    <row r="3171" spans="1:6" x14ac:dyDescent="0.2">
      <c r="A3171" s="17" t="s">
        <v>3104</v>
      </c>
      <c r="B3171" s="215">
        <v>410.71</v>
      </c>
      <c r="C3171"/>
      <c r="D3171"/>
      <c r="E3171"/>
      <c r="F3171"/>
    </row>
    <row r="3172" spans="1:6" x14ac:dyDescent="0.2">
      <c r="A3172" s="17" t="s">
        <v>3105</v>
      </c>
      <c r="B3172" s="215">
        <v>111.98</v>
      </c>
      <c r="C3172"/>
      <c r="D3172"/>
      <c r="E3172"/>
      <c r="F3172"/>
    </row>
    <row r="3173" spans="1:6" x14ac:dyDescent="0.2">
      <c r="A3173" s="17" t="s">
        <v>3106</v>
      </c>
      <c r="B3173" s="215">
        <v>109.93</v>
      </c>
      <c r="C3173"/>
      <c r="D3173"/>
      <c r="E3173"/>
      <c r="F3173"/>
    </row>
    <row r="3174" spans="1:6" x14ac:dyDescent="0.2">
      <c r="A3174" s="17" t="s">
        <v>3107</v>
      </c>
      <c r="B3174" s="215">
        <v>4.97</v>
      </c>
      <c r="C3174"/>
      <c r="D3174"/>
      <c r="E3174"/>
      <c r="F3174"/>
    </row>
    <row r="3175" spans="1:6" x14ac:dyDescent="0.2">
      <c r="A3175" s="17" t="s">
        <v>3108</v>
      </c>
      <c r="B3175" s="215">
        <v>4.3099999999999996</v>
      </c>
      <c r="C3175"/>
      <c r="D3175"/>
      <c r="E3175"/>
      <c r="F3175"/>
    </row>
    <row r="3176" spans="1:6" x14ac:dyDescent="0.2">
      <c r="A3176" s="17" t="s">
        <v>3109</v>
      </c>
      <c r="B3176" s="215">
        <v>3.79</v>
      </c>
      <c r="C3176"/>
      <c r="D3176"/>
      <c r="E3176"/>
      <c r="F3176"/>
    </row>
    <row r="3177" spans="1:6" x14ac:dyDescent="0.2">
      <c r="A3177" s="17" t="s">
        <v>3110</v>
      </c>
      <c r="B3177" s="215">
        <v>3.35</v>
      </c>
      <c r="C3177"/>
      <c r="D3177"/>
      <c r="E3177"/>
      <c r="F3177"/>
    </row>
    <row r="3178" spans="1:6" x14ac:dyDescent="0.2">
      <c r="A3178" s="17" t="s">
        <v>3111</v>
      </c>
      <c r="B3178" s="215">
        <v>55.4</v>
      </c>
      <c r="C3178"/>
      <c r="D3178"/>
      <c r="E3178"/>
      <c r="F3178"/>
    </row>
    <row r="3179" spans="1:6" x14ac:dyDescent="0.2">
      <c r="A3179" s="17" t="s">
        <v>3112</v>
      </c>
      <c r="B3179" s="215">
        <v>54.53</v>
      </c>
      <c r="C3179"/>
      <c r="D3179"/>
      <c r="E3179"/>
      <c r="F3179"/>
    </row>
    <row r="3180" spans="1:6" x14ac:dyDescent="0.2">
      <c r="A3180" s="17" t="s">
        <v>3113</v>
      </c>
      <c r="B3180" s="215">
        <v>36.5</v>
      </c>
      <c r="C3180"/>
      <c r="D3180"/>
      <c r="E3180"/>
      <c r="F3180"/>
    </row>
    <row r="3181" spans="1:6" x14ac:dyDescent="0.2">
      <c r="A3181" s="17" t="s">
        <v>3114</v>
      </c>
      <c r="B3181" s="215">
        <v>35.630000000000003</v>
      </c>
      <c r="C3181"/>
      <c r="D3181"/>
      <c r="E3181"/>
      <c r="F3181"/>
    </row>
    <row r="3182" spans="1:6" x14ac:dyDescent="0.2">
      <c r="A3182" s="17" t="s">
        <v>3115</v>
      </c>
      <c r="B3182" s="215">
        <v>72.84</v>
      </c>
      <c r="C3182"/>
      <c r="D3182"/>
      <c r="E3182"/>
      <c r="F3182"/>
    </row>
    <row r="3183" spans="1:6" x14ac:dyDescent="0.2">
      <c r="A3183" s="17" t="s">
        <v>3116</v>
      </c>
      <c r="B3183" s="215">
        <v>71.73</v>
      </c>
      <c r="C3183"/>
      <c r="D3183"/>
      <c r="E3183"/>
      <c r="F3183"/>
    </row>
    <row r="3184" spans="1:6" x14ac:dyDescent="0.2">
      <c r="A3184" s="17" t="s">
        <v>3117</v>
      </c>
      <c r="B3184" s="215">
        <v>47.64</v>
      </c>
      <c r="C3184"/>
      <c r="D3184"/>
      <c r="E3184"/>
      <c r="F3184"/>
    </row>
    <row r="3185" spans="1:6" x14ac:dyDescent="0.2">
      <c r="A3185" s="17" t="s">
        <v>3118</v>
      </c>
      <c r="B3185" s="215">
        <v>46.53</v>
      </c>
      <c r="C3185"/>
      <c r="D3185"/>
      <c r="E3185"/>
      <c r="F3185"/>
    </row>
    <row r="3186" spans="1:6" x14ac:dyDescent="0.2">
      <c r="A3186" s="17" t="s">
        <v>3119</v>
      </c>
      <c r="B3186" s="215">
        <v>103.31</v>
      </c>
      <c r="C3186"/>
      <c r="D3186"/>
      <c r="E3186"/>
      <c r="F3186"/>
    </row>
    <row r="3187" spans="1:6" x14ac:dyDescent="0.2">
      <c r="A3187" s="17" t="s">
        <v>3120</v>
      </c>
      <c r="B3187" s="215">
        <v>100.69</v>
      </c>
      <c r="C3187"/>
      <c r="D3187"/>
      <c r="E3187"/>
      <c r="F3187"/>
    </row>
    <row r="3188" spans="1:6" x14ac:dyDescent="0.2">
      <c r="A3188" s="17" t="s">
        <v>3121</v>
      </c>
      <c r="B3188" s="215">
        <v>78.11</v>
      </c>
      <c r="C3188"/>
      <c r="D3188"/>
      <c r="E3188"/>
      <c r="F3188"/>
    </row>
    <row r="3189" spans="1:6" x14ac:dyDescent="0.2">
      <c r="A3189" s="17" t="s">
        <v>3122</v>
      </c>
      <c r="B3189" s="215">
        <v>75.489999999999995</v>
      </c>
      <c r="C3189"/>
      <c r="D3189"/>
      <c r="E3189"/>
      <c r="F3189"/>
    </row>
    <row r="3190" spans="1:6" x14ac:dyDescent="0.2">
      <c r="A3190" s="17" t="s">
        <v>3123</v>
      </c>
      <c r="B3190" s="215">
        <v>432.35</v>
      </c>
      <c r="C3190"/>
      <c r="D3190"/>
      <c r="E3190"/>
      <c r="F3190"/>
    </row>
    <row r="3191" spans="1:6" x14ac:dyDescent="0.2">
      <c r="A3191" s="17" t="s">
        <v>3124</v>
      </c>
      <c r="B3191" s="215">
        <v>388.99</v>
      </c>
      <c r="C3191"/>
      <c r="D3191"/>
      <c r="E3191"/>
      <c r="F3191"/>
    </row>
    <row r="3192" spans="1:6" x14ac:dyDescent="0.2">
      <c r="A3192" s="17" t="s">
        <v>3125</v>
      </c>
      <c r="B3192" s="215">
        <v>37.31</v>
      </c>
      <c r="C3192"/>
      <c r="D3192"/>
      <c r="E3192"/>
      <c r="F3192"/>
    </row>
    <row r="3193" spans="1:6" x14ac:dyDescent="0.2">
      <c r="A3193" s="17" t="s">
        <v>3126</v>
      </c>
      <c r="B3193" s="215">
        <v>34.46</v>
      </c>
      <c r="C3193"/>
      <c r="D3193"/>
      <c r="E3193"/>
      <c r="F3193"/>
    </row>
    <row r="3194" spans="1:6" x14ac:dyDescent="0.2">
      <c r="A3194" s="17" t="s">
        <v>3127</v>
      </c>
      <c r="B3194" s="215">
        <v>31.13</v>
      </c>
      <c r="C3194"/>
      <c r="D3194"/>
      <c r="E3194"/>
      <c r="F3194"/>
    </row>
    <row r="3195" spans="1:6" x14ac:dyDescent="0.2">
      <c r="A3195" s="17" t="s">
        <v>3128</v>
      </c>
      <c r="B3195" s="215">
        <v>28.28</v>
      </c>
      <c r="C3195"/>
      <c r="D3195"/>
      <c r="E3195"/>
      <c r="F3195"/>
    </row>
    <row r="3196" spans="1:6" x14ac:dyDescent="0.2">
      <c r="A3196" s="17" t="s">
        <v>3129</v>
      </c>
      <c r="B3196" s="215">
        <v>67.319999999999993</v>
      </c>
      <c r="C3196"/>
      <c r="D3196"/>
      <c r="E3196"/>
      <c r="F3196"/>
    </row>
    <row r="3197" spans="1:6" x14ac:dyDescent="0.2">
      <c r="A3197" s="17" t="s">
        <v>3130</v>
      </c>
      <c r="B3197" s="215">
        <v>63.84</v>
      </c>
      <c r="C3197"/>
      <c r="D3197"/>
      <c r="E3197"/>
      <c r="F3197"/>
    </row>
    <row r="3198" spans="1:6" x14ac:dyDescent="0.2">
      <c r="A3198" s="17" t="s">
        <v>3131</v>
      </c>
      <c r="B3198" s="215">
        <v>80.22</v>
      </c>
      <c r="C3198"/>
      <c r="D3198"/>
      <c r="E3198"/>
      <c r="F3198"/>
    </row>
    <row r="3199" spans="1:6" x14ac:dyDescent="0.2">
      <c r="A3199" s="17" t="s">
        <v>3132</v>
      </c>
      <c r="B3199" s="215">
        <v>73.430000000000007</v>
      </c>
      <c r="C3199"/>
      <c r="D3199"/>
      <c r="E3199"/>
      <c r="F3199"/>
    </row>
    <row r="3200" spans="1:6" x14ac:dyDescent="0.2">
      <c r="A3200" s="17" t="s">
        <v>3133</v>
      </c>
      <c r="B3200" s="215">
        <v>14.55</v>
      </c>
      <c r="C3200"/>
      <c r="D3200"/>
      <c r="E3200"/>
      <c r="F3200"/>
    </row>
    <row r="3201" spans="1:6" x14ac:dyDescent="0.2">
      <c r="A3201" s="17" t="s">
        <v>3134</v>
      </c>
      <c r="B3201" s="215">
        <v>13.89</v>
      </c>
      <c r="C3201"/>
      <c r="D3201"/>
      <c r="E3201"/>
      <c r="F3201"/>
    </row>
    <row r="3202" spans="1:6" x14ac:dyDescent="0.2">
      <c r="A3202" s="17" t="s">
        <v>3135</v>
      </c>
      <c r="B3202" s="215">
        <v>24.02</v>
      </c>
      <c r="C3202"/>
      <c r="D3202"/>
      <c r="E3202"/>
      <c r="F3202"/>
    </row>
    <row r="3203" spans="1:6" x14ac:dyDescent="0.2">
      <c r="A3203" s="17" t="s">
        <v>3136</v>
      </c>
      <c r="B3203" s="215">
        <v>23.36</v>
      </c>
      <c r="C3203"/>
      <c r="D3203"/>
      <c r="E3203"/>
      <c r="F3203"/>
    </row>
    <row r="3204" spans="1:6" x14ac:dyDescent="0.2">
      <c r="A3204" s="17" t="s">
        <v>3137</v>
      </c>
      <c r="B3204" s="215">
        <v>18.690000000000001</v>
      </c>
      <c r="C3204"/>
      <c r="D3204"/>
      <c r="E3204"/>
      <c r="F3204"/>
    </row>
    <row r="3205" spans="1:6" x14ac:dyDescent="0.2">
      <c r="A3205" s="17" t="s">
        <v>3138</v>
      </c>
      <c r="B3205" s="215">
        <v>17.97</v>
      </c>
      <c r="C3205"/>
      <c r="D3205"/>
      <c r="E3205"/>
      <c r="F3205"/>
    </row>
    <row r="3206" spans="1:6" x14ac:dyDescent="0.2">
      <c r="A3206" s="17" t="s">
        <v>3139</v>
      </c>
      <c r="B3206" s="215">
        <v>4.7300000000000004</v>
      </c>
      <c r="C3206"/>
      <c r="D3206"/>
      <c r="E3206"/>
      <c r="F3206"/>
    </row>
    <row r="3207" spans="1:6" x14ac:dyDescent="0.2">
      <c r="A3207" s="17" t="s">
        <v>3140</v>
      </c>
      <c r="B3207" s="215">
        <v>4.7300000000000004</v>
      </c>
      <c r="C3207"/>
      <c r="D3207"/>
      <c r="E3207"/>
      <c r="F3207"/>
    </row>
    <row r="3208" spans="1:6" x14ac:dyDescent="0.2">
      <c r="A3208" s="17" t="s">
        <v>3141</v>
      </c>
      <c r="B3208" s="215">
        <v>2.36</v>
      </c>
      <c r="C3208"/>
      <c r="D3208"/>
      <c r="E3208"/>
      <c r="F3208"/>
    </row>
    <row r="3209" spans="1:6" x14ac:dyDescent="0.2">
      <c r="A3209" s="17" t="s">
        <v>3142</v>
      </c>
      <c r="B3209" s="215">
        <v>2.36</v>
      </c>
      <c r="C3209"/>
      <c r="D3209"/>
      <c r="E3209"/>
      <c r="F3209"/>
    </row>
    <row r="3210" spans="1:6" x14ac:dyDescent="0.2">
      <c r="A3210" s="17" t="s">
        <v>3143</v>
      </c>
      <c r="B3210" s="215">
        <v>1.57</v>
      </c>
      <c r="C3210"/>
      <c r="D3210"/>
      <c r="E3210"/>
      <c r="F3210"/>
    </row>
    <row r="3211" spans="1:6" x14ac:dyDescent="0.2">
      <c r="A3211" s="17" t="s">
        <v>3144</v>
      </c>
      <c r="B3211" s="215">
        <v>1.57</v>
      </c>
      <c r="C3211"/>
      <c r="D3211"/>
      <c r="E3211"/>
      <c r="F3211"/>
    </row>
    <row r="3212" spans="1:6" x14ac:dyDescent="0.2">
      <c r="A3212" s="17" t="s">
        <v>3145</v>
      </c>
      <c r="B3212" s="215">
        <v>1.18</v>
      </c>
      <c r="C3212"/>
      <c r="D3212"/>
      <c r="E3212"/>
      <c r="F3212"/>
    </row>
    <row r="3213" spans="1:6" x14ac:dyDescent="0.2">
      <c r="A3213" s="17" t="s">
        <v>3146</v>
      </c>
      <c r="B3213" s="215">
        <v>1.18</v>
      </c>
      <c r="C3213"/>
      <c r="D3213"/>
      <c r="E3213"/>
      <c r="F3213"/>
    </row>
    <row r="3214" spans="1:6" x14ac:dyDescent="0.2">
      <c r="A3214" s="17" t="s">
        <v>3147</v>
      </c>
      <c r="B3214" s="215">
        <v>105.76</v>
      </c>
      <c r="C3214"/>
      <c r="D3214"/>
      <c r="E3214"/>
      <c r="F3214"/>
    </row>
    <row r="3215" spans="1:6" x14ac:dyDescent="0.2">
      <c r="A3215" s="17" t="s">
        <v>3148</v>
      </c>
      <c r="B3215" s="215">
        <v>97.4</v>
      </c>
      <c r="C3215"/>
      <c r="D3215"/>
      <c r="E3215"/>
      <c r="F3215"/>
    </row>
    <row r="3216" spans="1:6" x14ac:dyDescent="0.2">
      <c r="A3216" s="17" t="s">
        <v>3149</v>
      </c>
      <c r="B3216" s="215">
        <v>168.39</v>
      </c>
      <c r="C3216"/>
      <c r="D3216"/>
      <c r="E3216"/>
      <c r="F3216"/>
    </row>
    <row r="3217" spans="1:6" x14ac:dyDescent="0.2">
      <c r="A3217" s="17" t="s">
        <v>3150</v>
      </c>
      <c r="B3217" s="215">
        <v>151.66</v>
      </c>
      <c r="C3217"/>
      <c r="D3217"/>
      <c r="E3217"/>
      <c r="F3217"/>
    </row>
    <row r="3218" spans="1:6" x14ac:dyDescent="0.2">
      <c r="A3218" s="17" t="s">
        <v>3151</v>
      </c>
      <c r="B3218" s="215">
        <v>715.83</v>
      </c>
      <c r="C3218"/>
      <c r="D3218"/>
      <c r="E3218"/>
      <c r="F3218"/>
    </row>
    <row r="3219" spans="1:6" x14ac:dyDescent="0.2">
      <c r="A3219" s="17" t="s">
        <v>3152</v>
      </c>
      <c r="B3219" s="215">
        <v>665.15</v>
      </c>
      <c r="C3219"/>
      <c r="D3219"/>
      <c r="E3219"/>
      <c r="F3219"/>
    </row>
    <row r="3220" spans="1:6" x14ac:dyDescent="0.2">
      <c r="A3220" s="17" t="s">
        <v>3153</v>
      </c>
      <c r="B3220" s="215">
        <v>157.77000000000001</v>
      </c>
      <c r="C3220"/>
      <c r="D3220"/>
      <c r="E3220"/>
      <c r="F3220"/>
    </row>
    <row r="3221" spans="1:6" x14ac:dyDescent="0.2">
      <c r="A3221" s="17" t="s">
        <v>3154</v>
      </c>
      <c r="B3221" s="215">
        <v>152.51</v>
      </c>
      <c r="C3221"/>
      <c r="D3221"/>
      <c r="E3221"/>
      <c r="F3221"/>
    </row>
    <row r="3222" spans="1:6" x14ac:dyDescent="0.2">
      <c r="A3222" s="17" t="s">
        <v>3155</v>
      </c>
      <c r="B3222" s="215">
        <v>88.38</v>
      </c>
      <c r="C3222"/>
      <c r="D3222"/>
      <c r="E3222"/>
      <c r="F3222"/>
    </row>
    <row r="3223" spans="1:6" x14ac:dyDescent="0.2">
      <c r="A3223" s="17" t="s">
        <v>3156</v>
      </c>
      <c r="B3223" s="215">
        <v>83.12</v>
      </c>
      <c r="C3223"/>
      <c r="D3223"/>
      <c r="E3223"/>
      <c r="F3223"/>
    </row>
    <row r="3224" spans="1:6" x14ac:dyDescent="0.2">
      <c r="A3224" s="17" t="s">
        <v>3157</v>
      </c>
      <c r="B3224" s="215">
        <v>76.13</v>
      </c>
      <c r="C3224"/>
      <c r="D3224"/>
      <c r="E3224"/>
      <c r="F3224"/>
    </row>
    <row r="3225" spans="1:6" x14ac:dyDescent="0.2">
      <c r="A3225" s="17" t="s">
        <v>3158</v>
      </c>
      <c r="B3225" s="215">
        <v>70.87</v>
      </c>
      <c r="C3225"/>
      <c r="D3225"/>
      <c r="E3225"/>
      <c r="F3225"/>
    </row>
    <row r="3226" spans="1:6" x14ac:dyDescent="0.2">
      <c r="A3226" s="17" t="s">
        <v>3159</v>
      </c>
      <c r="B3226" s="215">
        <v>70.040000000000006</v>
      </c>
      <c r="C3226"/>
      <c r="D3226"/>
      <c r="E3226"/>
      <c r="F3226"/>
    </row>
    <row r="3227" spans="1:6" x14ac:dyDescent="0.2">
      <c r="A3227" s="17" t="s">
        <v>3160</v>
      </c>
      <c r="B3227" s="215">
        <v>64.78</v>
      </c>
      <c r="C3227"/>
      <c r="D3227"/>
      <c r="E3227"/>
      <c r="F3227"/>
    </row>
    <row r="3228" spans="1:6" x14ac:dyDescent="0.2">
      <c r="A3228" s="17" t="s">
        <v>3161</v>
      </c>
      <c r="B3228" s="215">
        <v>7.66</v>
      </c>
      <c r="C3228"/>
      <c r="D3228"/>
      <c r="E3228"/>
      <c r="F3228"/>
    </row>
    <row r="3229" spans="1:6" x14ac:dyDescent="0.2">
      <c r="A3229" s="17" t="s">
        <v>3162</v>
      </c>
      <c r="B3229" s="215">
        <v>7.13</v>
      </c>
      <c r="C3229"/>
      <c r="D3229"/>
      <c r="E3229"/>
      <c r="F3229"/>
    </row>
    <row r="3230" spans="1:6" x14ac:dyDescent="0.2">
      <c r="A3230" s="17" t="s">
        <v>30225</v>
      </c>
      <c r="B3230" s="215">
        <v>6.4</v>
      </c>
      <c r="C3230"/>
      <c r="D3230"/>
      <c r="E3230"/>
      <c r="F3230"/>
    </row>
    <row r="3231" spans="1:6" x14ac:dyDescent="0.2">
      <c r="A3231" s="17" t="s">
        <v>30226</v>
      </c>
      <c r="B3231" s="215">
        <v>5.87</v>
      </c>
      <c r="C3231"/>
      <c r="D3231"/>
      <c r="E3231"/>
      <c r="F3231"/>
    </row>
    <row r="3232" spans="1:6" x14ac:dyDescent="0.2">
      <c r="A3232" s="17" t="s">
        <v>3163</v>
      </c>
      <c r="B3232" s="215">
        <v>26.73</v>
      </c>
      <c r="C3232"/>
      <c r="D3232"/>
      <c r="E3232"/>
      <c r="F3232"/>
    </row>
    <row r="3233" spans="1:6" x14ac:dyDescent="0.2">
      <c r="A3233" s="17" t="s">
        <v>3164</v>
      </c>
      <c r="B3233" s="215">
        <v>24.75</v>
      </c>
      <c r="C3233"/>
      <c r="D3233"/>
      <c r="E3233"/>
      <c r="F3233"/>
    </row>
    <row r="3234" spans="1:6" x14ac:dyDescent="0.2">
      <c r="A3234" s="17" t="s">
        <v>30227</v>
      </c>
      <c r="B3234" s="215">
        <v>20.96</v>
      </c>
      <c r="C3234"/>
      <c r="D3234"/>
      <c r="E3234"/>
      <c r="F3234"/>
    </row>
    <row r="3235" spans="1:6" x14ac:dyDescent="0.2">
      <c r="A3235" s="17" t="s">
        <v>30228</v>
      </c>
      <c r="B3235" s="215">
        <v>18.98</v>
      </c>
      <c r="C3235"/>
      <c r="D3235"/>
      <c r="E3235"/>
      <c r="F3235"/>
    </row>
    <row r="3236" spans="1:6" x14ac:dyDescent="0.2">
      <c r="A3236" s="17" t="s">
        <v>3165</v>
      </c>
      <c r="B3236" s="215">
        <v>195.02</v>
      </c>
      <c r="C3236"/>
      <c r="D3236"/>
      <c r="E3236"/>
      <c r="F3236"/>
    </row>
    <row r="3237" spans="1:6" x14ac:dyDescent="0.2">
      <c r="A3237" s="17" t="s">
        <v>3166</v>
      </c>
      <c r="B3237" s="215">
        <v>186.96</v>
      </c>
      <c r="C3237"/>
      <c r="D3237"/>
      <c r="E3237"/>
      <c r="F3237"/>
    </row>
    <row r="3238" spans="1:6" x14ac:dyDescent="0.2">
      <c r="A3238" s="17" t="s">
        <v>26163</v>
      </c>
      <c r="B3238" s="215">
        <v>17.09</v>
      </c>
      <c r="C3238"/>
      <c r="D3238"/>
      <c r="E3238"/>
      <c r="F3238"/>
    </row>
    <row r="3239" spans="1:6" x14ac:dyDescent="0.2">
      <c r="A3239" s="17" t="s">
        <v>26164</v>
      </c>
      <c r="B3239" s="215">
        <v>16.559999999999999</v>
      </c>
      <c r="C3239"/>
      <c r="D3239"/>
      <c r="E3239"/>
      <c r="F3239"/>
    </row>
    <row r="3240" spans="1:6" x14ac:dyDescent="0.2">
      <c r="A3240" s="17" t="s">
        <v>3167</v>
      </c>
      <c r="B3240" s="215">
        <v>220.41</v>
      </c>
      <c r="C3240"/>
      <c r="D3240"/>
      <c r="E3240"/>
      <c r="F3240"/>
    </row>
    <row r="3241" spans="1:6" x14ac:dyDescent="0.2">
      <c r="A3241" s="17" t="s">
        <v>3168</v>
      </c>
      <c r="B3241" s="215">
        <v>203.61</v>
      </c>
      <c r="C3241"/>
      <c r="D3241"/>
      <c r="E3241"/>
      <c r="F3241"/>
    </row>
    <row r="3242" spans="1:6" x14ac:dyDescent="0.2">
      <c r="A3242" s="17" t="s">
        <v>30229</v>
      </c>
      <c r="B3242" s="215">
        <v>2.5099999999999998</v>
      </c>
      <c r="C3242"/>
      <c r="D3242"/>
      <c r="E3242"/>
      <c r="F3242"/>
    </row>
    <row r="3243" spans="1:6" x14ac:dyDescent="0.2">
      <c r="A3243" s="17" t="s">
        <v>30230</v>
      </c>
      <c r="B3243" s="215">
        <v>2.5099999999999998</v>
      </c>
      <c r="C3243"/>
      <c r="D3243"/>
      <c r="E3243"/>
      <c r="F3243"/>
    </row>
    <row r="3244" spans="1:6" x14ac:dyDescent="0.2">
      <c r="A3244" s="17" t="s">
        <v>30231</v>
      </c>
      <c r="B3244" s="215">
        <v>5.14</v>
      </c>
      <c r="C3244"/>
      <c r="D3244"/>
      <c r="E3244"/>
      <c r="F3244"/>
    </row>
    <row r="3245" spans="1:6" x14ac:dyDescent="0.2">
      <c r="A3245" s="17" t="s">
        <v>30232</v>
      </c>
      <c r="B3245" s="215">
        <v>4.6100000000000003</v>
      </c>
      <c r="C3245"/>
      <c r="D3245"/>
      <c r="E3245"/>
      <c r="F3245"/>
    </row>
    <row r="3246" spans="1:6" x14ac:dyDescent="0.2">
      <c r="A3246" s="17" t="s">
        <v>30233</v>
      </c>
      <c r="B3246" s="215">
        <v>19.7</v>
      </c>
      <c r="C3246"/>
      <c r="D3246"/>
      <c r="E3246"/>
      <c r="F3246"/>
    </row>
    <row r="3247" spans="1:6" x14ac:dyDescent="0.2">
      <c r="A3247" s="17" t="s">
        <v>30234</v>
      </c>
      <c r="B3247" s="215">
        <v>17.72</v>
      </c>
      <c r="C3247"/>
      <c r="D3247"/>
      <c r="E3247"/>
      <c r="F3247"/>
    </row>
    <row r="3248" spans="1:6" x14ac:dyDescent="0.2">
      <c r="A3248" s="17" t="s">
        <v>3169</v>
      </c>
      <c r="B3248" s="215">
        <v>15</v>
      </c>
      <c r="C3248"/>
      <c r="D3248"/>
      <c r="E3248"/>
      <c r="F3248"/>
    </row>
    <row r="3249" spans="1:6" x14ac:dyDescent="0.2">
      <c r="A3249" s="17" t="s">
        <v>3170</v>
      </c>
      <c r="B3249" s="215">
        <v>15</v>
      </c>
      <c r="C3249"/>
      <c r="D3249"/>
      <c r="E3249"/>
      <c r="F3249"/>
    </row>
    <row r="3250" spans="1:6" x14ac:dyDescent="0.2">
      <c r="A3250" s="17" t="s">
        <v>3171</v>
      </c>
      <c r="B3250" s="215">
        <v>30</v>
      </c>
      <c r="C3250"/>
      <c r="D3250"/>
      <c r="E3250"/>
      <c r="F3250"/>
    </row>
    <row r="3251" spans="1:6" x14ac:dyDescent="0.2">
      <c r="A3251" s="17" t="s">
        <v>3172</v>
      </c>
      <c r="B3251" s="215">
        <v>30</v>
      </c>
      <c r="C3251"/>
      <c r="D3251"/>
      <c r="E3251"/>
      <c r="F3251"/>
    </row>
    <row r="3252" spans="1:6" x14ac:dyDescent="0.2">
      <c r="A3252" s="17" t="s">
        <v>3173</v>
      </c>
      <c r="B3252" s="215">
        <v>12942.02</v>
      </c>
      <c r="C3252"/>
      <c r="D3252"/>
      <c r="E3252"/>
      <c r="F3252"/>
    </row>
    <row r="3253" spans="1:6" x14ac:dyDescent="0.2">
      <c r="A3253" s="17" t="s">
        <v>3174</v>
      </c>
      <c r="B3253" s="215">
        <v>12215.09</v>
      </c>
      <c r="C3253"/>
      <c r="D3253"/>
      <c r="E3253"/>
      <c r="F3253"/>
    </row>
    <row r="3254" spans="1:6" x14ac:dyDescent="0.2">
      <c r="A3254" s="17" t="s">
        <v>3175</v>
      </c>
      <c r="B3254" s="215">
        <v>85</v>
      </c>
      <c r="C3254"/>
      <c r="D3254"/>
      <c r="E3254"/>
      <c r="F3254"/>
    </row>
    <row r="3255" spans="1:6" x14ac:dyDescent="0.2">
      <c r="A3255" s="17" t="s">
        <v>3176</v>
      </c>
      <c r="B3255" s="215">
        <v>85</v>
      </c>
      <c r="C3255"/>
      <c r="D3255"/>
      <c r="E3255"/>
      <c r="F3255"/>
    </row>
    <row r="3256" spans="1:6" x14ac:dyDescent="0.2">
      <c r="A3256" s="17" t="s">
        <v>3177</v>
      </c>
      <c r="B3256" s="215">
        <v>71.599999999999994</v>
      </c>
      <c r="C3256"/>
      <c r="D3256"/>
      <c r="E3256"/>
      <c r="F3256"/>
    </row>
    <row r="3257" spans="1:6" x14ac:dyDescent="0.2">
      <c r="A3257" s="17" t="s">
        <v>3178</v>
      </c>
      <c r="B3257" s="215">
        <v>71.599999999999994</v>
      </c>
      <c r="C3257"/>
      <c r="D3257"/>
      <c r="E3257"/>
      <c r="F3257"/>
    </row>
    <row r="3258" spans="1:6" x14ac:dyDescent="0.2">
      <c r="A3258" s="17" t="s">
        <v>26165</v>
      </c>
      <c r="B3258" s="215">
        <v>497.79</v>
      </c>
      <c r="C3258"/>
      <c r="D3258"/>
      <c r="E3258"/>
      <c r="F3258"/>
    </row>
    <row r="3259" spans="1:6" x14ac:dyDescent="0.2">
      <c r="A3259" s="17" t="s">
        <v>26166</v>
      </c>
      <c r="B3259" s="215">
        <v>497.79</v>
      </c>
      <c r="C3259"/>
      <c r="D3259"/>
      <c r="E3259"/>
      <c r="F3259"/>
    </row>
    <row r="3260" spans="1:6" x14ac:dyDescent="0.2">
      <c r="A3260" s="17" t="s">
        <v>30262</v>
      </c>
      <c r="B3260" s="215">
        <v>1665.79</v>
      </c>
      <c r="C3260"/>
      <c r="D3260"/>
      <c r="E3260"/>
      <c r="F3260"/>
    </row>
    <row r="3261" spans="1:6" x14ac:dyDescent="0.2">
      <c r="A3261" s="17" t="s">
        <v>30263</v>
      </c>
      <c r="B3261" s="215">
        <v>1665.79</v>
      </c>
      <c r="C3261"/>
      <c r="D3261"/>
      <c r="E3261"/>
      <c r="F3261"/>
    </row>
    <row r="3262" spans="1:6" x14ac:dyDescent="0.2">
      <c r="A3262" s="17" t="s">
        <v>3179</v>
      </c>
      <c r="B3262" s="215">
        <v>66</v>
      </c>
      <c r="C3262"/>
      <c r="D3262"/>
      <c r="E3262"/>
      <c r="F3262"/>
    </row>
    <row r="3263" spans="1:6" x14ac:dyDescent="0.2">
      <c r="A3263" s="17" t="s">
        <v>3180</v>
      </c>
      <c r="B3263" s="215">
        <v>66</v>
      </c>
      <c r="C3263"/>
      <c r="D3263"/>
      <c r="E3263"/>
      <c r="F3263"/>
    </row>
    <row r="3264" spans="1:6" x14ac:dyDescent="0.2">
      <c r="A3264" s="17" t="s">
        <v>3181</v>
      </c>
      <c r="B3264" s="215">
        <v>449.9</v>
      </c>
      <c r="C3264"/>
      <c r="D3264"/>
      <c r="E3264"/>
      <c r="F3264"/>
    </row>
    <row r="3265" spans="1:6" x14ac:dyDescent="0.2">
      <c r="A3265" s="17" t="s">
        <v>3182</v>
      </c>
      <c r="B3265" s="215">
        <v>449.9</v>
      </c>
      <c r="C3265"/>
      <c r="D3265"/>
      <c r="E3265"/>
      <c r="F3265"/>
    </row>
    <row r="3266" spans="1:6" x14ac:dyDescent="0.2">
      <c r="A3266" s="17" t="s">
        <v>3183</v>
      </c>
      <c r="B3266" s="215">
        <v>7.96</v>
      </c>
      <c r="C3266"/>
      <c r="D3266"/>
      <c r="E3266"/>
      <c r="F3266"/>
    </row>
    <row r="3267" spans="1:6" x14ac:dyDescent="0.2">
      <c r="A3267" s="17" t="s">
        <v>3184</v>
      </c>
      <c r="B3267" s="215">
        <v>6.9</v>
      </c>
      <c r="C3267"/>
      <c r="D3267"/>
      <c r="E3267"/>
      <c r="F3267"/>
    </row>
    <row r="3268" spans="1:6" x14ac:dyDescent="0.2">
      <c r="A3268" s="17" t="s">
        <v>3185</v>
      </c>
      <c r="B3268" s="215">
        <v>37.89</v>
      </c>
      <c r="C3268"/>
      <c r="D3268"/>
      <c r="E3268"/>
      <c r="F3268"/>
    </row>
    <row r="3269" spans="1:6" x14ac:dyDescent="0.2">
      <c r="A3269" s="17" t="s">
        <v>3186</v>
      </c>
      <c r="B3269" s="215">
        <v>32.83</v>
      </c>
      <c r="C3269"/>
      <c r="D3269"/>
      <c r="E3269"/>
      <c r="F3269"/>
    </row>
    <row r="3270" spans="1:6" x14ac:dyDescent="0.2">
      <c r="A3270" s="17" t="s">
        <v>3187</v>
      </c>
      <c r="B3270" s="215">
        <v>3661.65</v>
      </c>
      <c r="C3270"/>
      <c r="D3270"/>
      <c r="E3270"/>
      <c r="F3270"/>
    </row>
    <row r="3271" spans="1:6" x14ac:dyDescent="0.2">
      <c r="A3271" s="17" t="s">
        <v>3188</v>
      </c>
      <c r="B3271" s="215">
        <v>3172.74</v>
      </c>
      <c r="C3271"/>
      <c r="D3271"/>
      <c r="E3271"/>
      <c r="F3271"/>
    </row>
    <row r="3272" spans="1:6" x14ac:dyDescent="0.2">
      <c r="A3272" s="17" t="s">
        <v>3189</v>
      </c>
      <c r="B3272" s="215">
        <v>113.67</v>
      </c>
      <c r="C3272"/>
      <c r="D3272"/>
      <c r="E3272"/>
      <c r="F3272"/>
    </row>
    <row r="3273" spans="1:6" x14ac:dyDescent="0.2">
      <c r="A3273" s="17" t="s">
        <v>3190</v>
      </c>
      <c r="B3273" s="215">
        <v>98.49</v>
      </c>
      <c r="C3273"/>
      <c r="D3273"/>
      <c r="E3273"/>
      <c r="F3273"/>
    </row>
    <row r="3274" spans="1:6" x14ac:dyDescent="0.2">
      <c r="A3274" s="17" t="s">
        <v>3193</v>
      </c>
      <c r="B3274" s="215">
        <v>3.2</v>
      </c>
      <c r="C3274"/>
      <c r="D3274"/>
      <c r="E3274"/>
      <c r="F3274"/>
    </row>
    <row r="3275" spans="1:6" x14ac:dyDescent="0.2">
      <c r="A3275" s="17" t="s">
        <v>3194</v>
      </c>
      <c r="B3275" s="215">
        <v>2.77</v>
      </c>
      <c r="C3275"/>
      <c r="D3275"/>
      <c r="E3275"/>
      <c r="F3275"/>
    </row>
    <row r="3276" spans="1:6" x14ac:dyDescent="0.2">
      <c r="A3276" s="17" t="s">
        <v>30264</v>
      </c>
      <c r="B3276" s="215">
        <v>1.42</v>
      </c>
      <c r="C3276"/>
      <c r="D3276"/>
      <c r="E3276"/>
      <c r="F3276"/>
    </row>
    <row r="3277" spans="1:6" x14ac:dyDescent="0.2">
      <c r="A3277" s="17" t="s">
        <v>30265</v>
      </c>
      <c r="B3277" s="215">
        <v>1.23</v>
      </c>
      <c r="C3277"/>
      <c r="D3277"/>
      <c r="E3277"/>
      <c r="F3277"/>
    </row>
    <row r="3278" spans="1:6" x14ac:dyDescent="0.2">
      <c r="A3278" s="17" t="s">
        <v>3195</v>
      </c>
      <c r="B3278" s="215">
        <v>0.65</v>
      </c>
      <c r="C3278"/>
      <c r="D3278"/>
      <c r="E3278"/>
      <c r="F3278"/>
    </row>
    <row r="3279" spans="1:6" x14ac:dyDescent="0.2">
      <c r="A3279" s="17" t="s">
        <v>3196</v>
      </c>
      <c r="B3279" s="215">
        <v>0.56000000000000005</v>
      </c>
      <c r="C3279"/>
      <c r="D3279"/>
      <c r="E3279"/>
      <c r="F3279"/>
    </row>
    <row r="3280" spans="1:6" x14ac:dyDescent="0.2">
      <c r="A3280" s="17" t="s">
        <v>3197</v>
      </c>
      <c r="B3280" s="215">
        <v>0.19</v>
      </c>
      <c r="C3280"/>
      <c r="D3280"/>
      <c r="E3280"/>
      <c r="F3280"/>
    </row>
    <row r="3281" spans="1:6" x14ac:dyDescent="0.2">
      <c r="A3281" s="17" t="s">
        <v>3198</v>
      </c>
      <c r="B3281" s="215">
        <v>0.17</v>
      </c>
      <c r="C3281"/>
      <c r="D3281"/>
      <c r="E3281"/>
      <c r="F3281"/>
    </row>
    <row r="3282" spans="1:6" x14ac:dyDescent="0.2">
      <c r="A3282" s="17" t="s">
        <v>3199</v>
      </c>
      <c r="B3282" s="215">
        <v>60506.18</v>
      </c>
      <c r="C3282"/>
      <c r="D3282"/>
      <c r="E3282"/>
      <c r="F3282"/>
    </row>
    <row r="3283" spans="1:6" x14ac:dyDescent="0.2">
      <c r="A3283" s="17" t="s">
        <v>3200</v>
      </c>
      <c r="B3283" s="215">
        <v>54723.22</v>
      </c>
      <c r="C3283"/>
      <c r="D3283"/>
      <c r="E3283"/>
      <c r="F3283"/>
    </row>
    <row r="3284" spans="1:6" x14ac:dyDescent="0.2">
      <c r="A3284" s="17" t="s">
        <v>3201</v>
      </c>
      <c r="B3284" s="215">
        <v>304185.67</v>
      </c>
      <c r="C3284"/>
      <c r="D3284"/>
      <c r="E3284"/>
      <c r="F3284"/>
    </row>
    <row r="3285" spans="1:6" x14ac:dyDescent="0.2">
      <c r="A3285" s="17" t="s">
        <v>3202</v>
      </c>
      <c r="B3285" s="215">
        <v>277230.94</v>
      </c>
      <c r="C3285"/>
      <c r="D3285"/>
      <c r="E3285"/>
      <c r="F3285"/>
    </row>
    <row r="3286" spans="1:6" x14ac:dyDescent="0.2">
      <c r="A3286" s="17" t="s">
        <v>3203</v>
      </c>
      <c r="B3286" s="215">
        <v>4750.7</v>
      </c>
      <c r="C3286"/>
      <c r="D3286"/>
      <c r="E3286"/>
      <c r="F3286"/>
    </row>
    <row r="3287" spans="1:6" x14ac:dyDescent="0.2">
      <c r="A3287" s="17" t="s">
        <v>3204</v>
      </c>
      <c r="B3287" s="215">
        <v>4116.3599999999997</v>
      </c>
      <c r="C3287"/>
      <c r="D3287"/>
      <c r="E3287"/>
      <c r="F3287"/>
    </row>
    <row r="3288" spans="1:6" x14ac:dyDescent="0.2">
      <c r="A3288" s="17" t="s">
        <v>30266</v>
      </c>
      <c r="B3288" s="215">
        <v>65.42</v>
      </c>
      <c r="C3288"/>
      <c r="D3288"/>
      <c r="E3288"/>
      <c r="F3288"/>
    </row>
    <row r="3289" spans="1:6" x14ac:dyDescent="0.2">
      <c r="A3289" s="17" t="s">
        <v>30267</v>
      </c>
      <c r="B3289" s="215">
        <v>56.68</v>
      </c>
      <c r="C3289"/>
      <c r="D3289"/>
      <c r="E3289"/>
      <c r="F3289"/>
    </row>
    <row r="3290" spans="1:6" x14ac:dyDescent="0.2">
      <c r="A3290" s="17" t="s">
        <v>3205</v>
      </c>
      <c r="B3290" s="215">
        <v>83.4</v>
      </c>
      <c r="C3290"/>
      <c r="D3290"/>
      <c r="E3290"/>
      <c r="F3290"/>
    </row>
    <row r="3291" spans="1:6" x14ac:dyDescent="0.2">
      <c r="A3291" s="17" t="s">
        <v>3206</v>
      </c>
      <c r="B3291" s="215">
        <v>82.35</v>
      </c>
      <c r="C3291"/>
      <c r="D3291"/>
      <c r="E3291"/>
      <c r="F3291"/>
    </row>
    <row r="3292" spans="1:6" x14ac:dyDescent="0.2">
      <c r="A3292" s="17" t="s">
        <v>3207</v>
      </c>
      <c r="B3292" s="215">
        <v>110.49</v>
      </c>
      <c r="C3292"/>
      <c r="D3292"/>
      <c r="E3292"/>
      <c r="F3292"/>
    </row>
    <row r="3293" spans="1:6" x14ac:dyDescent="0.2">
      <c r="A3293" s="17" t="s">
        <v>3208</v>
      </c>
      <c r="B3293" s="215">
        <v>108.38</v>
      </c>
      <c r="C3293"/>
      <c r="D3293"/>
      <c r="E3293"/>
      <c r="F3293"/>
    </row>
    <row r="3294" spans="1:6" x14ac:dyDescent="0.2">
      <c r="A3294" s="17" t="s">
        <v>3209</v>
      </c>
      <c r="B3294" s="215">
        <v>273.52</v>
      </c>
      <c r="C3294"/>
      <c r="D3294"/>
      <c r="E3294"/>
      <c r="F3294"/>
    </row>
    <row r="3295" spans="1:6" x14ac:dyDescent="0.2">
      <c r="A3295" s="17" t="s">
        <v>3210</v>
      </c>
      <c r="B3295" s="215">
        <v>270.38</v>
      </c>
      <c r="C3295"/>
      <c r="D3295"/>
      <c r="E3295"/>
      <c r="F3295"/>
    </row>
    <row r="3296" spans="1:6" x14ac:dyDescent="0.2">
      <c r="A3296" s="17" t="s">
        <v>3211</v>
      </c>
      <c r="B3296" s="215">
        <v>513.97</v>
      </c>
      <c r="C3296"/>
      <c r="D3296"/>
      <c r="E3296"/>
      <c r="F3296"/>
    </row>
    <row r="3297" spans="1:6" x14ac:dyDescent="0.2">
      <c r="A3297" s="17" t="s">
        <v>3212</v>
      </c>
      <c r="B3297" s="215">
        <v>513.97</v>
      </c>
      <c r="C3297"/>
      <c r="D3297"/>
      <c r="E3297"/>
      <c r="F3297"/>
    </row>
    <row r="3298" spans="1:6" x14ac:dyDescent="0.2">
      <c r="A3298" s="17" t="s">
        <v>3213</v>
      </c>
      <c r="B3298" s="215">
        <v>462.57</v>
      </c>
      <c r="C3298"/>
      <c r="D3298"/>
      <c r="E3298"/>
      <c r="F3298"/>
    </row>
    <row r="3299" spans="1:6" x14ac:dyDescent="0.2">
      <c r="A3299" s="17" t="s">
        <v>3214</v>
      </c>
      <c r="B3299" s="215">
        <v>462.57</v>
      </c>
      <c r="C3299"/>
      <c r="D3299"/>
      <c r="E3299"/>
      <c r="F3299"/>
    </row>
    <row r="3300" spans="1:6" x14ac:dyDescent="0.2">
      <c r="A3300" s="17" t="s">
        <v>3215</v>
      </c>
      <c r="B3300" s="215">
        <v>0.84</v>
      </c>
      <c r="C3300"/>
      <c r="D3300"/>
      <c r="E3300"/>
      <c r="F3300"/>
    </row>
    <row r="3301" spans="1:6" x14ac:dyDescent="0.2">
      <c r="A3301" s="17" t="s">
        <v>3216</v>
      </c>
      <c r="B3301" s="215">
        <v>0.79</v>
      </c>
      <c r="C3301"/>
      <c r="D3301"/>
      <c r="E3301"/>
      <c r="F3301"/>
    </row>
    <row r="3302" spans="1:6" x14ac:dyDescent="0.2">
      <c r="A3302" s="17" t="s">
        <v>3217</v>
      </c>
      <c r="B3302" s="215">
        <v>6.52</v>
      </c>
      <c r="C3302"/>
      <c r="D3302"/>
      <c r="E3302"/>
      <c r="F3302"/>
    </row>
    <row r="3303" spans="1:6" x14ac:dyDescent="0.2">
      <c r="A3303" s="17" t="s">
        <v>3218</v>
      </c>
      <c r="B3303" s="215">
        <v>5.91</v>
      </c>
      <c r="C3303"/>
      <c r="D3303"/>
      <c r="E3303"/>
      <c r="F3303"/>
    </row>
    <row r="3304" spans="1:6" x14ac:dyDescent="0.2">
      <c r="A3304" s="17" t="s">
        <v>3219</v>
      </c>
      <c r="B3304" s="215">
        <v>4.57</v>
      </c>
      <c r="C3304"/>
      <c r="D3304"/>
      <c r="E3304"/>
      <c r="F3304"/>
    </row>
    <row r="3305" spans="1:6" x14ac:dyDescent="0.2">
      <c r="A3305" s="17" t="s">
        <v>3220</v>
      </c>
      <c r="B3305" s="215">
        <v>3.96</v>
      </c>
      <c r="C3305"/>
      <c r="D3305"/>
      <c r="E3305"/>
      <c r="F3305"/>
    </row>
    <row r="3306" spans="1:6" x14ac:dyDescent="0.2">
      <c r="A3306" s="17" t="s">
        <v>3221</v>
      </c>
      <c r="B3306" s="215">
        <v>4.5199999999999996</v>
      </c>
      <c r="C3306"/>
      <c r="D3306"/>
      <c r="E3306"/>
      <c r="F3306"/>
    </row>
    <row r="3307" spans="1:6" x14ac:dyDescent="0.2">
      <c r="A3307" s="17" t="s">
        <v>3222</v>
      </c>
      <c r="B3307" s="215">
        <v>4.5199999999999996</v>
      </c>
      <c r="C3307"/>
      <c r="D3307"/>
      <c r="E3307"/>
      <c r="F3307"/>
    </row>
    <row r="3308" spans="1:6" x14ac:dyDescent="0.2">
      <c r="A3308" s="17" t="s">
        <v>3223</v>
      </c>
      <c r="B3308" s="215">
        <v>0.25</v>
      </c>
      <c r="C3308"/>
      <c r="D3308"/>
      <c r="E3308"/>
      <c r="F3308"/>
    </row>
    <row r="3309" spans="1:6" x14ac:dyDescent="0.2">
      <c r="A3309" s="17" t="s">
        <v>3224</v>
      </c>
      <c r="B3309" s="215">
        <v>0.25</v>
      </c>
      <c r="C3309"/>
      <c r="D3309"/>
      <c r="E3309"/>
      <c r="F3309"/>
    </row>
    <row r="3310" spans="1:6" x14ac:dyDescent="0.2">
      <c r="A3310" s="17" t="s">
        <v>3225</v>
      </c>
      <c r="B3310" s="215">
        <v>122.8</v>
      </c>
      <c r="C3310"/>
      <c r="D3310"/>
      <c r="E3310"/>
      <c r="F3310"/>
    </row>
    <row r="3311" spans="1:6" x14ac:dyDescent="0.2">
      <c r="A3311" s="17" t="s">
        <v>3226</v>
      </c>
      <c r="B3311" s="215">
        <v>117</v>
      </c>
      <c r="C3311"/>
      <c r="D3311"/>
      <c r="E3311"/>
      <c r="F3311"/>
    </row>
    <row r="3312" spans="1:6" x14ac:dyDescent="0.2">
      <c r="A3312" s="17" t="s">
        <v>3227</v>
      </c>
      <c r="B3312" s="215">
        <v>54.3</v>
      </c>
      <c r="C3312"/>
      <c r="D3312"/>
      <c r="E3312"/>
      <c r="F3312"/>
    </row>
    <row r="3313" spans="1:6" x14ac:dyDescent="0.2">
      <c r="A3313" s="17" t="s">
        <v>3228</v>
      </c>
      <c r="B3313" s="215">
        <v>51.4</v>
      </c>
      <c r="C3313"/>
      <c r="D3313"/>
      <c r="E3313"/>
      <c r="F3313"/>
    </row>
    <row r="3314" spans="1:6" x14ac:dyDescent="0.2">
      <c r="A3314" s="17" t="s">
        <v>3229</v>
      </c>
      <c r="B3314" s="215">
        <v>148.97</v>
      </c>
      <c r="C3314"/>
      <c r="D3314"/>
      <c r="E3314"/>
      <c r="F3314"/>
    </row>
    <row r="3315" spans="1:6" x14ac:dyDescent="0.2">
      <c r="A3315" s="17" t="s">
        <v>3230</v>
      </c>
      <c r="B3315" s="215">
        <v>141.13999999999999</v>
      </c>
      <c r="C3315"/>
      <c r="D3315"/>
      <c r="E3315"/>
      <c r="F3315"/>
    </row>
    <row r="3316" spans="1:6" x14ac:dyDescent="0.2">
      <c r="A3316" s="17" t="s">
        <v>3231</v>
      </c>
      <c r="B3316" s="215">
        <v>392.61</v>
      </c>
      <c r="C3316"/>
      <c r="D3316"/>
      <c r="E3316"/>
      <c r="F3316"/>
    </row>
    <row r="3317" spans="1:6" x14ac:dyDescent="0.2">
      <c r="A3317" s="17" t="s">
        <v>3232</v>
      </c>
      <c r="B3317" s="215">
        <v>392.61</v>
      </c>
      <c r="C3317"/>
      <c r="D3317"/>
      <c r="E3317"/>
      <c r="F3317"/>
    </row>
    <row r="3318" spans="1:6" x14ac:dyDescent="0.2">
      <c r="A3318" s="17" t="s">
        <v>3233</v>
      </c>
      <c r="B3318" s="215">
        <v>453.2</v>
      </c>
      <c r="C3318"/>
      <c r="D3318"/>
      <c r="E3318"/>
      <c r="F3318"/>
    </row>
    <row r="3319" spans="1:6" x14ac:dyDescent="0.2">
      <c r="A3319" s="17" t="s">
        <v>3234</v>
      </c>
      <c r="B3319" s="215">
        <v>453.2</v>
      </c>
      <c r="C3319"/>
      <c r="D3319"/>
      <c r="E3319"/>
      <c r="F3319"/>
    </row>
    <row r="3320" spans="1:6" x14ac:dyDescent="0.2">
      <c r="A3320" s="17" t="s">
        <v>3235</v>
      </c>
      <c r="B3320" s="215">
        <v>45.64</v>
      </c>
      <c r="C3320"/>
      <c r="D3320"/>
      <c r="E3320"/>
      <c r="F3320"/>
    </row>
    <row r="3321" spans="1:6" x14ac:dyDescent="0.2">
      <c r="A3321" s="17" t="s">
        <v>3236</v>
      </c>
      <c r="B3321" s="215">
        <v>41.66</v>
      </c>
      <c r="C3321"/>
      <c r="D3321"/>
      <c r="E3321"/>
      <c r="F3321"/>
    </row>
    <row r="3322" spans="1:6" x14ac:dyDescent="0.2">
      <c r="A3322" s="17" t="s">
        <v>3237</v>
      </c>
      <c r="B3322" s="215">
        <v>89.61</v>
      </c>
      <c r="C3322"/>
      <c r="D3322"/>
      <c r="E3322"/>
      <c r="F3322"/>
    </row>
    <row r="3323" spans="1:6" x14ac:dyDescent="0.2">
      <c r="A3323" s="17" t="s">
        <v>3238</v>
      </c>
      <c r="B3323" s="215">
        <v>82.24</v>
      </c>
      <c r="C3323"/>
      <c r="D3323"/>
      <c r="E3323"/>
      <c r="F3323"/>
    </row>
    <row r="3324" spans="1:6" x14ac:dyDescent="0.2">
      <c r="A3324" s="17" t="s">
        <v>3239</v>
      </c>
      <c r="B3324" s="215">
        <v>6.76</v>
      </c>
      <c r="C3324"/>
      <c r="D3324"/>
      <c r="E3324"/>
      <c r="F3324"/>
    </row>
    <row r="3325" spans="1:6" x14ac:dyDescent="0.2">
      <c r="A3325" s="17" t="s">
        <v>3240</v>
      </c>
      <c r="B3325" s="215">
        <v>5.86</v>
      </c>
      <c r="C3325"/>
      <c r="D3325"/>
      <c r="E3325"/>
      <c r="F3325"/>
    </row>
    <row r="3326" spans="1:6" x14ac:dyDescent="0.2">
      <c r="A3326" s="17" t="s">
        <v>3241</v>
      </c>
      <c r="B3326" s="215">
        <v>1019.7</v>
      </c>
      <c r="C3326"/>
      <c r="D3326"/>
      <c r="E3326"/>
      <c r="F3326"/>
    </row>
    <row r="3327" spans="1:6" x14ac:dyDescent="0.2">
      <c r="A3327" s="17" t="s">
        <v>3242</v>
      </c>
      <c r="B3327" s="215">
        <v>1019.7</v>
      </c>
      <c r="C3327"/>
      <c r="D3327"/>
      <c r="E3327"/>
      <c r="F3327"/>
    </row>
    <row r="3328" spans="1:6" x14ac:dyDescent="0.2">
      <c r="A3328" s="17" t="s">
        <v>3243</v>
      </c>
      <c r="B3328" s="215">
        <v>1156.05</v>
      </c>
      <c r="C3328"/>
      <c r="D3328"/>
      <c r="E3328"/>
      <c r="F3328"/>
    </row>
    <row r="3329" spans="1:6" x14ac:dyDescent="0.2">
      <c r="A3329" s="17" t="s">
        <v>3244</v>
      </c>
      <c r="B3329" s="215">
        <v>1156.05</v>
      </c>
      <c r="C3329"/>
      <c r="D3329"/>
      <c r="E3329"/>
      <c r="F3329"/>
    </row>
    <row r="3330" spans="1:6" x14ac:dyDescent="0.2">
      <c r="A3330" s="17" t="s">
        <v>3245</v>
      </c>
      <c r="B3330" s="215">
        <v>1495</v>
      </c>
      <c r="C3330"/>
      <c r="D3330"/>
      <c r="E3330"/>
      <c r="F3330"/>
    </row>
    <row r="3331" spans="1:6" x14ac:dyDescent="0.2">
      <c r="A3331" s="17" t="s">
        <v>3246</v>
      </c>
      <c r="B3331" s="215">
        <v>1495</v>
      </c>
      <c r="C3331"/>
      <c r="D3331"/>
      <c r="E3331"/>
      <c r="F3331"/>
    </row>
    <row r="3332" spans="1:6" x14ac:dyDescent="0.2">
      <c r="A3332" s="17" t="s">
        <v>3247</v>
      </c>
      <c r="B3332" s="215">
        <v>1848.85</v>
      </c>
      <c r="C3332"/>
      <c r="D3332"/>
      <c r="E3332"/>
      <c r="F3332"/>
    </row>
    <row r="3333" spans="1:6" x14ac:dyDescent="0.2">
      <c r="A3333" s="17" t="s">
        <v>3248</v>
      </c>
      <c r="B3333" s="215">
        <v>1848.85</v>
      </c>
      <c r="C3333"/>
      <c r="D3333"/>
      <c r="E3333"/>
      <c r="F3333"/>
    </row>
    <row r="3334" spans="1:6" x14ac:dyDescent="0.2">
      <c r="A3334" s="17" t="s">
        <v>3249</v>
      </c>
      <c r="B3334" s="215">
        <v>2329.83</v>
      </c>
      <c r="C3334"/>
      <c r="D3334"/>
      <c r="E3334"/>
      <c r="F3334"/>
    </row>
    <row r="3335" spans="1:6" x14ac:dyDescent="0.2">
      <c r="A3335" s="17" t="s">
        <v>3250</v>
      </c>
      <c r="B3335" s="215">
        <v>2329.83</v>
      </c>
      <c r="C3335"/>
      <c r="D3335"/>
      <c r="E3335"/>
      <c r="F3335"/>
    </row>
    <row r="3336" spans="1:6" x14ac:dyDescent="0.2">
      <c r="A3336" s="17" t="s">
        <v>3251</v>
      </c>
      <c r="B3336" s="215">
        <v>2981.85</v>
      </c>
      <c r="C3336"/>
      <c r="D3336"/>
      <c r="E3336"/>
      <c r="F3336"/>
    </row>
    <row r="3337" spans="1:6" x14ac:dyDescent="0.2">
      <c r="A3337" s="17" t="s">
        <v>3252</v>
      </c>
      <c r="B3337" s="215">
        <v>2981.85</v>
      </c>
      <c r="C3337"/>
      <c r="D3337"/>
      <c r="E3337"/>
      <c r="F3337"/>
    </row>
    <row r="3338" spans="1:6" x14ac:dyDescent="0.2">
      <c r="A3338" s="17" t="s">
        <v>3253</v>
      </c>
      <c r="B3338" s="215">
        <v>3813.15</v>
      </c>
      <c r="C3338"/>
      <c r="D3338"/>
      <c r="E3338"/>
      <c r="F3338"/>
    </row>
    <row r="3339" spans="1:6" x14ac:dyDescent="0.2">
      <c r="A3339" s="17" t="s">
        <v>3254</v>
      </c>
      <c r="B3339" s="215">
        <v>3813.15</v>
      </c>
      <c r="C3339"/>
      <c r="D3339"/>
      <c r="E3339"/>
      <c r="F3339"/>
    </row>
    <row r="3340" spans="1:6" x14ac:dyDescent="0.2">
      <c r="A3340" s="17" t="s">
        <v>3255</v>
      </c>
      <c r="B3340" s="215">
        <v>203025.88</v>
      </c>
      <c r="C3340"/>
      <c r="D3340"/>
      <c r="E3340"/>
      <c r="F3340"/>
    </row>
    <row r="3341" spans="1:6" x14ac:dyDescent="0.2">
      <c r="A3341" s="17" t="s">
        <v>3256</v>
      </c>
      <c r="B3341" s="215">
        <v>202311.18</v>
      </c>
      <c r="C3341"/>
      <c r="D3341"/>
      <c r="E3341"/>
      <c r="F3341"/>
    </row>
    <row r="3342" spans="1:6" x14ac:dyDescent="0.2">
      <c r="A3342" s="17" t="s">
        <v>3257</v>
      </c>
      <c r="B3342" s="215">
        <v>188821.19</v>
      </c>
      <c r="C3342"/>
      <c r="D3342"/>
      <c r="E3342"/>
      <c r="F3342"/>
    </row>
    <row r="3343" spans="1:6" x14ac:dyDescent="0.2">
      <c r="A3343" s="17" t="s">
        <v>3258</v>
      </c>
      <c r="B3343" s="215">
        <v>188109.59</v>
      </c>
      <c r="C3343"/>
      <c r="D3343"/>
      <c r="E3343"/>
      <c r="F3343"/>
    </row>
    <row r="3344" spans="1:6" x14ac:dyDescent="0.2">
      <c r="A3344" s="17" t="s">
        <v>3259</v>
      </c>
      <c r="B3344" s="215">
        <v>185067.2</v>
      </c>
      <c r="C3344"/>
      <c r="D3344"/>
      <c r="E3344"/>
      <c r="F3344"/>
    </row>
    <row r="3345" spans="1:6" x14ac:dyDescent="0.2">
      <c r="A3345" s="17" t="s">
        <v>3260</v>
      </c>
      <c r="B3345" s="215">
        <v>184356.94</v>
      </c>
      <c r="C3345"/>
      <c r="D3345"/>
      <c r="E3345"/>
      <c r="F3345"/>
    </row>
    <row r="3346" spans="1:6" x14ac:dyDescent="0.2">
      <c r="A3346" s="17" t="s">
        <v>3261</v>
      </c>
      <c r="B3346" s="215">
        <v>159783.70000000001</v>
      </c>
      <c r="C3346"/>
      <c r="D3346"/>
      <c r="E3346"/>
      <c r="F3346"/>
    </row>
    <row r="3347" spans="1:6" x14ac:dyDescent="0.2">
      <c r="A3347" s="17" t="s">
        <v>3262</v>
      </c>
      <c r="B3347" s="215">
        <v>159075.09</v>
      </c>
      <c r="C3347"/>
      <c r="D3347"/>
      <c r="E3347"/>
      <c r="F3347"/>
    </row>
    <row r="3348" spans="1:6" x14ac:dyDescent="0.2">
      <c r="A3348" s="17" t="s">
        <v>3263</v>
      </c>
      <c r="B3348" s="215">
        <v>153916.20000000001</v>
      </c>
      <c r="C3348"/>
      <c r="D3348"/>
      <c r="E3348"/>
      <c r="F3348"/>
    </row>
    <row r="3349" spans="1:6" x14ac:dyDescent="0.2">
      <c r="A3349" s="17" t="s">
        <v>3264</v>
      </c>
      <c r="B3349" s="215">
        <v>153209.24</v>
      </c>
      <c r="C3349"/>
      <c r="D3349"/>
      <c r="E3349"/>
      <c r="F3349"/>
    </row>
    <row r="3350" spans="1:6" x14ac:dyDescent="0.2">
      <c r="A3350" s="17" t="s">
        <v>3265</v>
      </c>
      <c r="B3350" s="215">
        <v>92173.36</v>
      </c>
      <c r="C3350"/>
      <c r="D3350"/>
      <c r="E3350"/>
      <c r="F3350"/>
    </row>
    <row r="3351" spans="1:6" x14ac:dyDescent="0.2">
      <c r="A3351" s="17" t="s">
        <v>3266</v>
      </c>
      <c r="B3351" s="215">
        <v>91592.77</v>
      </c>
      <c r="C3351"/>
      <c r="D3351"/>
      <c r="E3351"/>
      <c r="F3351"/>
    </row>
    <row r="3352" spans="1:6" x14ac:dyDescent="0.2">
      <c r="A3352" s="17" t="s">
        <v>3267</v>
      </c>
      <c r="B3352" s="215">
        <v>79336.740000000005</v>
      </c>
      <c r="C3352"/>
      <c r="D3352"/>
      <c r="E3352"/>
      <c r="F3352"/>
    </row>
    <row r="3353" spans="1:6" x14ac:dyDescent="0.2">
      <c r="A3353" s="17" t="s">
        <v>3268</v>
      </c>
      <c r="B3353" s="215">
        <v>78866.38</v>
      </c>
      <c r="C3353"/>
      <c r="D3353"/>
      <c r="E3353"/>
      <c r="F3353"/>
    </row>
    <row r="3354" spans="1:6" x14ac:dyDescent="0.2">
      <c r="A3354" s="17" t="s">
        <v>3269</v>
      </c>
      <c r="B3354" s="215">
        <v>141015.35999999999</v>
      </c>
      <c r="C3354"/>
      <c r="D3354"/>
      <c r="E3354"/>
      <c r="F3354"/>
    </row>
    <row r="3355" spans="1:6" x14ac:dyDescent="0.2">
      <c r="A3355" s="17" t="s">
        <v>3270</v>
      </c>
      <c r="B3355" s="215">
        <v>140434.76999999999</v>
      </c>
      <c r="C3355"/>
      <c r="D3355"/>
      <c r="E3355"/>
      <c r="F3355"/>
    </row>
    <row r="3356" spans="1:6" x14ac:dyDescent="0.2">
      <c r="A3356" s="17" t="s">
        <v>3271</v>
      </c>
      <c r="B3356" s="215">
        <v>116179.74</v>
      </c>
      <c r="C3356"/>
      <c r="D3356"/>
      <c r="E3356"/>
      <c r="F3356"/>
    </row>
    <row r="3357" spans="1:6" x14ac:dyDescent="0.2">
      <c r="A3357" s="17" t="s">
        <v>3272</v>
      </c>
      <c r="B3357" s="215">
        <v>115709.38</v>
      </c>
      <c r="C3357"/>
      <c r="D3357"/>
      <c r="E3357"/>
      <c r="F3357"/>
    </row>
    <row r="3358" spans="1:6" x14ac:dyDescent="0.2">
      <c r="A3358" s="17" t="s">
        <v>3273</v>
      </c>
      <c r="B3358" s="215">
        <v>531.74</v>
      </c>
      <c r="C3358"/>
      <c r="D3358"/>
      <c r="E3358"/>
      <c r="F3358"/>
    </row>
    <row r="3359" spans="1:6" x14ac:dyDescent="0.2">
      <c r="A3359" s="17" t="s">
        <v>3274</v>
      </c>
      <c r="B3359" s="215">
        <v>519.17999999999995</v>
      </c>
      <c r="C3359"/>
      <c r="D3359"/>
      <c r="E3359"/>
      <c r="F3359"/>
    </row>
    <row r="3360" spans="1:6" x14ac:dyDescent="0.2">
      <c r="A3360" s="17" t="s">
        <v>3275</v>
      </c>
      <c r="B3360" s="215">
        <v>565.22</v>
      </c>
      <c r="C3360"/>
      <c r="D3360"/>
      <c r="E3360"/>
      <c r="F3360"/>
    </row>
    <row r="3361" spans="1:6" x14ac:dyDescent="0.2">
      <c r="A3361" s="17" t="s">
        <v>3276</v>
      </c>
      <c r="B3361" s="215">
        <v>552.65</v>
      </c>
      <c r="C3361"/>
      <c r="D3361"/>
      <c r="E3361"/>
      <c r="F3361"/>
    </row>
    <row r="3362" spans="1:6" x14ac:dyDescent="0.2">
      <c r="A3362" s="17" t="s">
        <v>3277</v>
      </c>
      <c r="B3362" s="215">
        <v>573.30999999999995</v>
      </c>
      <c r="C3362"/>
      <c r="D3362"/>
      <c r="E3362"/>
      <c r="F3362"/>
    </row>
    <row r="3363" spans="1:6" x14ac:dyDescent="0.2">
      <c r="A3363" s="17" t="s">
        <v>3278</v>
      </c>
      <c r="B3363" s="215">
        <v>560.74</v>
      </c>
      <c r="C3363"/>
      <c r="D3363"/>
      <c r="E3363"/>
      <c r="F3363"/>
    </row>
    <row r="3364" spans="1:6" x14ac:dyDescent="0.2">
      <c r="A3364" s="17" t="s">
        <v>3279</v>
      </c>
      <c r="B3364" s="215">
        <v>678.1</v>
      </c>
      <c r="C3364"/>
      <c r="D3364"/>
      <c r="E3364"/>
      <c r="F3364"/>
    </row>
    <row r="3365" spans="1:6" x14ac:dyDescent="0.2">
      <c r="A3365" s="17" t="s">
        <v>3280</v>
      </c>
      <c r="B3365" s="215">
        <v>662.31</v>
      </c>
      <c r="C3365"/>
      <c r="D3365"/>
      <c r="E3365"/>
      <c r="F3365"/>
    </row>
    <row r="3366" spans="1:6" x14ac:dyDescent="0.2">
      <c r="A3366" s="17" t="s">
        <v>3281</v>
      </c>
      <c r="B3366" s="215">
        <v>711.57</v>
      </c>
      <c r="C3366"/>
      <c r="D3366"/>
      <c r="E3366"/>
      <c r="F3366"/>
    </row>
    <row r="3367" spans="1:6" x14ac:dyDescent="0.2">
      <c r="A3367" s="17" t="s">
        <v>3282</v>
      </c>
      <c r="B3367" s="215">
        <v>695.79</v>
      </c>
      <c r="C3367"/>
      <c r="D3367"/>
      <c r="E3367"/>
      <c r="F3367"/>
    </row>
    <row r="3368" spans="1:6" x14ac:dyDescent="0.2">
      <c r="A3368" s="17" t="s">
        <v>3283</v>
      </c>
      <c r="B3368" s="215">
        <v>719.66</v>
      </c>
      <c r="C3368"/>
      <c r="D3368"/>
      <c r="E3368"/>
      <c r="F3368"/>
    </row>
    <row r="3369" spans="1:6" x14ac:dyDescent="0.2">
      <c r="A3369" s="17" t="s">
        <v>3284</v>
      </c>
      <c r="B3369" s="215">
        <v>703.88</v>
      </c>
      <c r="C3369"/>
      <c r="D3369"/>
      <c r="E3369"/>
      <c r="F3369"/>
    </row>
    <row r="3370" spans="1:6" x14ac:dyDescent="0.2">
      <c r="A3370" s="17" t="s">
        <v>3285</v>
      </c>
      <c r="B3370" s="215">
        <v>81.13</v>
      </c>
      <c r="C3370"/>
      <c r="D3370"/>
      <c r="E3370"/>
      <c r="F3370"/>
    </row>
    <row r="3371" spans="1:6" x14ac:dyDescent="0.2">
      <c r="A3371" s="17" t="s">
        <v>3286</v>
      </c>
      <c r="B3371" s="215">
        <v>79.94</v>
      </c>
      <c r="C3371"/>
      <c r="D3371"/>
      <c r="E3371"/>
      <c r="F3371"/>
    </row>
    <row r="3372" spans="1:6" x14ac:dyDescent="0.2">
      <c r="A3372" s="17" t="s">
        <v>3287</v>
      </c>
      <c r="B3372" s="215">
        <v>119.02</v>
      </c>
      <c r="C3372"/>
      <c r="D3372"/>
      <c r="E3372"/>
      <c r="F3372"/>
    </row>
    <row r="3373" spans="1:6" x14ac:dyDescent="0.2">
      <c r="A3373" s="17" t="s">
        <v>3288</v>
      </c>
      <c r="B3373" s="215">
        <v>116.63</v>
      </c>
      <c r="C3373"/>
      <c r="D3373"/>
      <c r="E3373"/>
      <c r="F3373"/>
    </row>
    <row r="3374" spans="1:6" x14ac:dyDescent="0.2">
      <c r="A3374" s="17" t="s">
        <v>3289</v>
      </c>
      <c r="B3374" s="215">
        <v>51.09</v>
      </c>
      <c r="C3374"/>
      <c r="D3374"/>
      <c r="E3374"/>
      <c r="F3374"/>
    </row>
    <row r="3375" spans="1:6" x14ac:dyDescent="0.2">
      <c r="A3375" s="17" t="s">
        <v>3290</v>
      </c>
      <c r="B3375" s="215">
        <v>49.89</v>
      </c>
      <c r="C3375"/>
      <c r="D3375"/>
      <c r="E3375"/>
      <c r="F3375"/>
    </row>
    <row r="3376" spans="1:6" x14ac:dyDescent="0.2">
      <c r="A3376" s="17" t="s">
        <v>3291</v>
      </c>
      <c r="B3376" s="215">
        <v>74.069999999999993</v>
      </c>
      <c r="C3376"/>
      <c r="D3376"/>
      <c r="E3376"/>
      <c r="F3376"/>
    </row>
    <row r="3377" spans="1:6" x14ac:dyDescent="0.2">
      <c r="A3377" s="17" t="s">
        <v>3292</v>
      </c>
      <c r="B3377" s="215">
        <v>71.680000000000007</v>
      </c>
      <c r="C3377"/>
      <c r="D3377"/>
      <c r="E3377"/>
      <c r="F3377"/>
    </row>
    <row r="3378" spans="1:6" x14ac:dyDescent="0.2">
      <c r="A3378" s="17" t="s">
        <v>3293</v>
      </c>
      <c r="B3378" s="215">
        <v>118.27</v>
      </c>
      <c r="C3378"/>
      <c r="D3378"/>
      <c r="E3378"/>
      <c r="F3378"/>
    </row>
    <row r="3379" spans="1:6" x14ac:dyDescent="0.2">
      <c r="A3379" s="17" t="s">
        <v>3294</v>
      </c>
      <c r="B3379" s="215">
        <v>115.28</v>
      </c>
      <c r="C3379"/>
      <c r="D3379"/>
      <c r="E3379"/>
      <c r="F3379"/>
    </row>
    <row r="3380" spans="1:6" x14ac:dyDescent="0.2">
      <c r="A3380" s="17" t="s">
        <v>3295</v>
      </c>
      <c r="B3380" s="215">
        <v>127.41</v>
      </c>
      <c r="C3380"/>
      <c r="D3380"/>
      <c r="E3380"/>
      <c r="F3380"/>
    </row>
    <row r="3381" spans="1:6" x14ac:dyDescent="0.2">
      <c r="A3381" s="17" t="s">
        <v>3296</v>
      </c>
      <c r="B3381" s="215">
        <v>123.81</v>
      </c>
      <c r="C3381"/>
      <c r="D3381"/>
      <c r="E3381"/>
      <c r="F3381"/>
    </row>
    <row r="3382" spans="1:6" x14ac:dyDescent="0.2">
      <c r="A3382" s="17" t="s">
        <v>3297</v>
      </c>
      <c r="B3382" s="215">
        <v>22.57</v>
      </c>
      <c r="C3382"/>
      <c r="D3382"/>
      <c r="E3382"/>
      <c r="F3382"/>
    </row>
    <row r="3383" spans="1:6" x14ac:dyDescent="0.2">
      <c r="A3383" s="17" t="s">
        <v>3298</v>
      </c>
      <c r="B3383" s="215">
        <v>22.39</v>
      </c>
      <c r="C3383"/>
      <c r="D3383"/>
      <c r="E3383"/>
      <c r="F3383"/>
    </row>
    <row r="3384" spans="1:6" x14ac:dyDescent="0.2">
      <c r="A3384" s="17" t="s">
        <v>3299</v>
      </c>
      <c r="B3384" s="215">
        <v>32.35</v>
      </c>
      <c r="C3384"/>
      <c r="D3384"/>
      <c r="E3384"/>
      <c r="F3384"/>
    </row>
    <row r="3385" spans="1:6" x14ac:dyDescent="0.2">
      <c r="A3385" s="17" t="s">
        <v>3300</v>
      </c>
      <c r="B3385" s="215">
        <v>31.63</v>
      </c>
      <c r="C3385"/>
      <c r="D3385"/>
      <c r="E3385"/>
      <c r="F3385"/>
    </row>
    <row r="3386" spans="1:6" x14ac:dyDescent="0.2">
      <c r="A3386" s="17" t="s">
        <v>3301</v>
      </c>
      <c r="B3386" s="215">
        <v>48.07</v>
      </c>
      <c r="C3386"/>
      <c r="D3386"/>
      <c r="E3386"/>
      <c r="F3386"/>
    </row>
    <row r="3387" spans="1:6" x14ac:dyDescent="0.2">
      <c r="A3387" s="17" t="s">
        <v>3302</v>
      </c>
      <c r="B3387" s="215">
        <v>46.57</v>
      </c>
      <c r="C3387"/>
      <c r="D3387"/>
      <c r="E3387"/>
      <c r="F3387"/>
    </row>
    <row r="3388" spans="1:6" x14ac:dyDescent="0.2">
      <c r="A3388" s="17" t="s">
        <v>3303</v>
      </c>
      <c r="B3388" s="215">
        <v>64.14</v>
      </c>
      <c r="C3388"/>
      <c r="D3388"/>
      <c r="E3388"/>
      <c r="F3388"/>
    </row>
    <row r="3389" spans="1:6" x14ac:dyDescent="0.2">
      <c r="A3389" s="17" t="s">
        <v>3304</v>
      </c>
      <c r="B3389" s="215">
        <v>61.75</v>
      </c>
      <c r="C3389"/>
      <c r="D3389"/>
      <c r="E3389"/>
      <c r="F3389"/>
    </row>
    <row r="3390" spans="1:6" x14ac:dyDescent="0.2">
      <c r="A3390" s="17" t="s">
        <v>3305</v>
      </c>
      <c r="B3390" s="215">
        <v>27.02</v>
      </c>
      <c r="C3390"/>
      <c r="D3390"/>
      <c r="E3390"/>
      <c r="F3390"/>
    </row>
    <row r="3391" spans="1:6" x14ac:dyDescent="0.2">
      <c r="A3391" s="17" t="s">
        <v>3306</v>
      </c>
      <c r="B3391" s="215">
        <v>26.74</v>
      </c>
      <c r="C3391"/>
      <c r="D3391"/>
      <c r="E3391"/>
      <c r="F3391"/>
    </row>
    <row r="3392" spans="1:6" x14ac:dyDescent="0.2">
      <c r="A3392" s="17" t="s">
        <v>3307</v>
      </c>
      <c r="B3392" s="215">
        <v>26.02</v>
      </c>
      <c r="C3392"/>
      <c r="D3392"/>
      <c r="E3392"/>
      <c r="F3392"/>
    </row>
    <row r="3393" spans="1:6" x14ac:dyDescent="0.2">
      <c r="A3393" s="17" t="s">
        <v>3308</v>
      </c>
      <c r="B3393" s="215">
        <v>25.71</v>
      </c>
      <c r="C3393"/>
      <c r="D3393"/>
      <c r="E3393"/>
      <c r="F3393"/>
    </row>
    <row r="3394" spans="1:6" x14ac:dyDescent="0.2">
      <c r="A3394" s="17" t="s">
        <v>3309</v>
      </c>
      <c r="B3394" s="215">
        <v>26.61</v>
      </c>
      <c r="C3394"/>
      <c r="D3394"/>
      <c r="E3394"/>
      <c r="F3394"/>
    </row>
    <row r="3395" spans="1:6" x14ac:dyDescent="0.2">
      <c r="A3395" s="17" t="s">
        <v>3310</v>
      </c>
      <c r="B3395" s="215">
        <v>26.3</v>
      </c>
      <c r="C3395"/>
      <c r="D3395"/>
      <c r="E3395"/>
      <c r="F3395"/>
    </row>
    <row r="3396" spans="1:6" x14ac:dyDescent="0.2">
      <c r="A3396" s="17" t="s">
        <v>3311</v>
      </c>
      <c r="B3396" s="215">
        <v>29.02</v>
      </c>
      <c r="C3396"/>
      <c r="D3396"/>
      <c r="E3396"/>
      <c r="F3396"/>
    </row>
    <row r="3397" spans="1:6" x14ac:dyDescent="0.2">
      <c r="A3397" s="17" t="s">
        <v>3312</v>
      </c>
      <c r="B3397" s="215">
        <v>28.71</v>
      </c>
      <c r="C3397"/>
      <c r="D3397"/>
      <c r="E3397"/>
      <c r="F3397"/>
    </row>
    <row r="3398" spans="1:6" x14ac:dyDescent="0.2">
      <c r="A3398" s="17" t="s">
        <v>3313</v>
      </c>
      <c r="B3398" s="215">
        <v>34.54</v>
      </c>
      <c r="C3398"/>
      <c r="D3398"/>
      <c r="E3398"/>
      <c r="F3398"/>
    </row>
    <row r="3399" spans="1:6" x14ac:dyDescent="0.2">
      <c r="A3399" s="17" t="s">
        <v>3314</v>
      </c>
      <c r="B3399" s="215">
        <v>34.229999999999997</v>
      </c>
      <c r="C3399"/>
      <c r="D3399"/>
      <c r="E3399"/>
      <c r="F3399"/>
    </row>
    <row r="3400" spans="1:6" x14ac:dyDescent="0.2">
      <c r="A3400" s="17" t="s">
        <v>3315</v>
      </c>
      <c r="B3400" s="215">
        <v>36.54</v>
      </c>
      <c r="C3400"/>
      <c r="D3400"/>
      <c r="E3400"/>
      <c r="F3400"/>
    </row>
    <row r="3401" spans="1:6" x14ac:dyDescent="0.2">
      <c r="A3401" s="17" t="s">
        <v>3316</v>
      </c>
      <c r="B3401" s="215">
        <v>36.229999999999997</v>
      </c>
      <c r="C3401"/>
      <c r="D3401"/>
      <c r="E3401"/>
      <c r="F3401"/>
    </row>
    <row r="3402" spans="1:6" x14ac:dyDescent="0.2">
      <c r="A3402" s="17" t="s">
        <v>3317</v>
      </c>
      <c r="B3402" s="215">
        <v>37.01</v>
      </c>
      <c r="C3402"/>
      <c r="D3402"/>
      <c r="E3402"/>
      <c r="F3402"/>
    </row>
    <row r="3403" spans="1:6" x14ac:dyDescent="0.2">
      <c r="A3403" s="17" t="s">
        <v>3318</v>
      </c>
      <c r="B3403" s="215">
        <v>36.700000000000003</v>
      </c>
      <c r="C3403"/>
      <c r="D3403"/>
      <c r="E3403"/>
      <c r="F3403"/>
    </row>
    <row r="3404" spans="1:6" x14ac:dyDescent="0.2">
      <c r="A3404" s="17" t="s">
        <v>3319</v>
      </c>
      <c r="B3404" s="215">
        <v>16.07</v>
      </c>
      <c r="C3404"/>
      <c r="D3404"/>
      <c r="E3404"/>
      <c r="F3404"/>
    </row>
    <row r="3405" spans="1:6" x14ac:dyDescent="0.2">
      <c r="A3405" s="17" t="s">
        <v>3320</v>
      </c>
      <c r="B3405" s="215">
        <v>15.76</v>
      </c>
      <c r="C3405"/>
      <c r="D3405"/>
      <c r="E3405"/>
      <c r="F3405"/>
    </row>
    <row r="3406" spans="1:6" x14ac:dyDescent="0.2">
      <c r="A3406" s="17" t="s">
        <v>3321</v>
      </c>
      <c r="B3406" s="215">
        <v>18.260000000000002</v>
      </c>
      <c r="C3406"/>
      <c r="D3406"/>
      <c r="E3406"/>
      <c r="F3406"/>
    </row>
    <row r="3407" spans="1:6" x14ac:dyDescent="0.2">
      <c r="A3407" s="17" t="s">
        <v>3322</v>
      </c>
      <c r="B3407" s="215">
        <v>17.95</v>
      </c>
      <c r="C3407"/>
      <c r="D3407"/>
      <c r="E3407"/>
      <c r="F3407"/>
    </row>
    <row r="3408" spans="1:6" x14ac:dyDescent="0.2">
      <c r="A3408" s="17" t="s">
        <v>3323</v>
      </c>
      <c r="B3408" s="215">
        <v>93.13</v>
      </c>
      <c r="C3408"/>
      <c r="D3408"/>
      <c r="E3408"/>
      <c r="F3408"/>
    </row>
    <row r="3409" spans="1:6" x14ac:dyDescent="0.2">
      <c r="A3409" s="17" t="s">
        <v>3324</v>
      </c>
      <c r="B3409" s="215">
        <v>92.48</v>
      </c>
      <c r="C3409"/>
      <c r="D3409"/>
      <c r="E3409"/>
      <c r="F3409"/>
    </row>
    <row r="3410" spans="1:6" x14ac:dyDescent="0.2">
      <c r="A3410" s="17" t="s">
        <v>30390</v>
      </c>
      <c r="B3410" s="215">
        <v>3.83</v>
      </c>
      <c r="C3410"/>
      <c r="D3410"/>
      <c r="E3410"/>
      <c r="F3410"/>
    </row>
    <row r="3411" spans="1:6" x14ac:dyDescent="0.2">
      <c r="A3411" s="17" t="s">
        <v>30391</v>
      </c>
      <c r="B3411" s="215">
        <v>3.62</v>
      </c>
      <c r="C3411"/>
      <c r="D3411"/>
      <c r="E3411"/>
      <c r="F3411"/>
    </row>
    <row r="3412" spans="1:6" x14ac:dyDescent="0.2">
      <c r="A3412" s="17" t="s">
        <v>30392</v>
      </c>
      <c r="B3412" s="215">
        <v>6.21</v>
      </c>
      <c r="C3412"/>
      <c r="D3412"/>
      <c r="E3412"/>
      <c r="F3412"/>
    </row>
    <row r="3413" spans="1:6" x14ac:dyDescent="0.2">
      <c r="A3413" s="17" t="s">
        <v>30393</v>
      </c>
      <c r="B3413" s="215">
        <v>6</v>
      </c>
      <c r="C3413"/>
      <c r="D3413"/>
      <c r="E3413"/>
      <c r="F3413"/>
    </row>
    <row r="3414" spans="1:6" x14ac:dyDescent="0.2">
      <c r="A3414" s="17" t="s">
        <v>33086</v>
      </c>
      <c r="B3414" s="215">
        <v>6.78</v>
      </c>
      <c r="C3414"/>
      <c r="D3414"/>
      <c r="E3414"/>
      <c r="F3414"/>
    </row>
    <row r="3415" spans="1:6" x14ac:dyDescent="0.2">
      <c r="A3415" s="17" t="s">
        <v>33087</v>
      </c>
      <c r="B3415" s="215">
        <v>6.57</v>
      </c>
      <c r="C3415"/>
      <c r="D3415"/>
      <c r="E3415"/>
      <c r="F3415"/>
    </row>
    <row r="3416" spans="1:6" x14ac:dyDescent="0.2">
      <c r="A3416" s="17" t="s">
        <v>3325</v>
      </c>
      <c r="B3416" s="215">
        <v>10.130000000000001</v>
      </c>
      <c r="C3416"/>
      <c r="D3416"/>
      <c r="E3416"/>
      <c r="F3416"/>
    </row>
    <row r="3417" spans="1:6" x14ac:dyDescent="0.2">
      <c r="A3417" s="17" t="s">
        <v>3326</v>
      </c>
      <c r="B3417" s="215">
        <v>9.9499999999999993</v>
      </c>
      <c r="C3417"/>
      <c r="D3417"/>
      <c r="E3417"/>
      <c r="F3417"/>
    </row>
    <row r="3418" spans="1:6" x14ac:dyDescent="0.2">
      <c r="A3418" s="17" t="s">
        <v>3327</v>
      </c>
      <c r="B3418" s="215">
        <v>10.210000000000001</v>
      </c>
      <c r="C3418"/>
      <c r="D3418"/>
      <c r="E3418"/>
      <c r="F3418"/>
    </row>
    <row r="3419" spans="1:6" x14ac:dyDescent="0.2">
      <c r="A3419" s="17" t="s">
        <v>3328</v>
      </c>
      <c r="B3419" s="215">
        <v>10.02</v>
      </c>
      <c r="C3419"/>
      <c r="D3419"/>
      <c r="E3419"/>
      <c r="F3419"/>
    </row>
    <row r="3420" spans="1:6" x14ac:dyDescent="0.2">
      <c r="A3420" s="17" t="s">
        <v>3329</v>
      </c>
      <c r="B3420" s="215">
        <v>7.69</v>
      </c>
      <c r="C3420"/>
      <c r="D3420"/>
      <c r="E3420"/>
      <c r="F3420"/>
    </row>
    <row r="3421" spans="1:6" x14ac:dyDescent="0.2">
      <c r="A3421" s="17" t="s">
        <v>3330</v>
      </c>
      <c r="B3421" s="215">
        <v>7.56</v>
      </c>
      <c r="C3421"/>
      <c r="D3421"/>
      <c r="E3421"/>
      <c r="F3421"/>
    </row>
    <row r="3422" spans="1:6" x14ac:dyDescent="0.2">
      <c r="A3422" s="17" t="s">
        <v>3331</v>
      </c>
      <c r="B3422" s="215">
        <v>7.75</v>
      </c>
      <c r="C3422"/>
      <c r="D3422"/>
      <c r="E3422"/>
      <c r="F3422"/>
    </row>
    <row r="3423" spans="1:6" x14ac:dyDescent="0.2">
      <c r="A3423" s="17" t="s">
        <v>3332</v>
      </c>
      <c r="B3423" s="215">
        <v>7.61</v>
      </c>
      <c r="C3423"/>
      <c r="D3423"/>
      <c r="E3423"/>
      <c r="F3423"/>
    </row>
    <row r="3424" spans="1:6" x14ac:dyDescent="0.2">
      <c r="A3424" s="17" t="s">
        <v>3333</v>
      </c>
      <c r="B3424" s="215">
        <v>14.67</v>
      </c>
      <c r="C3424"/>
      <c r="D3424"/>
      <c r="E3424"/>
      <c r="F3424"/>
    </row>
    <row r="3425" spans="1:6" x14ac:dyDescent="0.2">
      <c r="A3425" s="17" t="s">
        <v>3334</v>
      </c>
      <c r="B3425" s="215">
        <v>14.47</v>
      </c>
      <c r="C3425"/>
      <c r="D3425"/>
      <c r="E3425"/>
      <c r="F3425"/>
    </row>
    <row r="3426" spans="1:6" x14ac:dyDescent="0.2">
      <c r="A3426" s="17" t="s">
        <v>3335</v>
      </c>
      <c r="B3426" s="215">
        <v>15.32</v>
      </c>
      <c r="C3426"/>
      <c r="D3426"/>
      <c r="E3426"/>
      <c r="F3426"/>
    </row>
    <row r="3427" spans="1:6" x14ac:dyDescent="0.2">
      <c r="A3427" s="17" t="s">
        <v>3336</v>
      </c>
      <c r="B3427" s="215">
        <v>15.04</v>
      </c>
      <c r="C3427"/>
      <c r="D3427"/>
      <c r="E3427"/>
      <c r="F3427"/>
    </row>
    <row r="3428" spans="1:6" x14ac:dyDescent="0.2">
      <c r="A3428" s="17" t="s">
        <v>3337</v>
      </c>
      <c r="B3428" s="215">
        <v>11.54</v>
      </c>
      <c r="C3428"/>
      <c r="D3428"/>
      <c r="E3428"/>
      <c r="F3428"/>
    </row>
    <row r="3429" spans="1:6" x14ac:dyDescent="0.2">
      <c r="A3429" s="17" t="s">
        <v>3338</v>
      </c>
      <c r="B3429" s="215">
        <v>11.34</v>
      </c>
      <c r="C3429"/>
      <c r="D3429"/>
      <c r="E3429"/>
      <c r="F3429"/>
    </row>
    <row r="3430" spans="1:6" x14ac:dyDescent="0.2">
      <c r="A3430" s="17" t="s">
        <v>3339</v>
      </c>
      <c r="B3430" s="215">
        <v>11.63</v>
      </c>
      <c r="C3430"/>
      <c r="D3430"/>
      <c r="E3430"/>
      <c r="F3430"/>
    </row>
    <row r="3431" spans="1:6" x14ac:dyDescent="0.2">
      <c r="A3431" s="17" t="s">
        <v>3340</v>
      </c>
      <c r="B3431" s="215">
        <v>11.41</v>
      </c>
      <c r="C3431"/>
      <c r="D3431"/>
      <c r="E3431"/>
      <c r="F3431"/>
    </row>
    <row r="3432" spans="1:6" x14ac:dyDescent="0.2">
      <c r="A3432" s="17" t="s">
        <v>3341</v>
      </c>
      <c r="B3432" s="215">
        <v>119.01</v>
      </c>
      <c r="C3432"/>
      <c r="D3432"/>
      <c r="E3432"/>
      <c r="F3432"/>
    </row>
    <row r="3433" spans="1:6" x14ac:dyDescent="0.2">
      <c r="A3433" s="17" t="s">
        <v>3342</v>
      </c>
      <c r="B3433" s="215">
        <v>110.21</v>
      </c>
      <c r="C3433"/>
      <c r="D3433"/>
      <c r="E3433"/>
      <c r="F3433"/>
    </row>
    <row r="3434" spans="1:6" x14ac:dyDescent="0.2">
      <c r="A3434" s="17" t="s">
        <v>3343</v>
      </c>
      <c r="B3434" s="215">
        <v>113.06</v>
      </c>
      <c r="C3434"/>
      <c r="D3434"/>
      <c r="E3434"/>
      <c r="F3434"/>
    </row>
    <row r="3435" spans="1:6" x14ac:dyDescent="0.2">
      <c r="A3435" s="17" t="s">
        <v>3344</v>
      </c>
      <c r="B3435" s="215">
        <v>104.7</v>
      </c>
      <c r="C3435"/>
      <c r="D3435"/>
      <c r="E3435"/>
      <c r="F3435"/>
    </row>
    <row r="3436" spans="1:6" x14ac:dyDescent="0.2">
      <c r="A3436" s="17" t="s">
        <v>3345</v>
      </c>
      <c r="B3436" s="215">
        <v>148.77000000000001</v>
      </c>
      <c r="C3436"/>
      <c r="D3436"/>
      <c r="E3436"/>
      <c r="F3436"/>
    </row>
    <row r="3437" spans="1:6" x14ac:dyDescent="0.2">
      <c r="A3437" s="17" t="s">
        <v>3346</v>
      </c>
      <c r="B3437" s="215">
        <v>137.77000000000001</v>
      </c>
      <c r="C3437"/>
      <c r="D3437"/>
      <c r="E3437"/>
      <c r="F3437"/>
    </row>
    <row r="3438" spans="1:6" x14ac:dyDescent="0.2">
      <c r="A3438" s="17" t="s">
        <v>3347</v>
      </c>
      <c r="B3438" s="215">
        <v>141.33000000000001</v>
      </c>
      <c r="C3438"/>
      <c r="D3438"/>
      <c r="E3438"/>
      <c r="F3438"/>
    </row>
    <row r="3439" spans="1:6" x14ac:dyDescent="0.2">
      <c r="A3439" s="17" t="s">
        <v>3348</v>
      </c>
      <c r="B3439" s="215">
        <v>130.88</v>
      </c>
      <c r="C3439"/>
      <c r="D3439"/>
      <c r="E3439"/>
      <c r="F3439"/>
    </row>
    <row r="3440" spans="1:6" x14ac:dyDescent="0.2">
      <c r="A3440" s="17" t="s">
        <v>3349</v>
      </c>
      <c r="B3440" s="215">
        <v>200.61</v>
      </c>
      <c r="C3440"/>
      <c r="D3440"/>
      <c r="E3440"/>
      <c r="F3440"/>
    </row>
    <row r="3441" spans="1:6" x14ac:dyDescent="0.2">
      <c r="A3441" s="17" t="s">
        <v>3350</v>
      </c>
      <c r="B3441" s="215">
        <v>185.94</v>
      </c>
      <c r="C3441"/>
      <c r="D3441"/>
      <c r="E3441"/>
      <c r="F3441"/>
    </row>
    <row r="3442" spans="1:6" x14ac:dyDescent="0.2">
      <c r="A3442" s="17" t="s">
        <v>3351</v>
      </c>
      <c r="B3442" s="215">
        <v>190.58</v>
      </c>
      <c r="C3442"/>
      <c r="D3442"/>
      <c r="E3442"/>
      <c r="F3442"/>
    </row>
    <row r="3443" spans="1:6" x14ac:dyDescent="0.2">
      <c r="A3443" s="17" t="s">
        <v>3352</v>
      </c>
      <c r="B3443" s="215">
        <v>176.64</v>
      </c>
      <c r="C3443"/>
      <c r="D3443"/>
      <c r="E3443"/>
      <c r="F3443"/>
    </row>
    <row r="3444" spans="1:6" x14ac:dyDescent="0.2">
      <c r="A3444" s="17" t="s">
        <v>3353</v>
      </c>
      <c r="B3444" s="215">
        <v>338.45</v>
      </c>
      <c r="C3444"/>
      <c r="D3444"/>
      <c r="E3444"/>
      <c r="F3444"/>
    </row>
    <row r="3445" spans="1:6" x14ac:dyDescent="0.2">
      <c r="A3445" s="17" t="s">
        <v>3354</v>
      </c>
      <c r="B3445" s="215">
        <v>312.77999999999997</v>
      </c>
      <c r="C3445"/>
      <c r="D3445"/>
      <c r="E3445"/>
      <c r="F3445"/>
    </row>
    <row r="3446" spans="1:6" x14ac:dyDescent="0.2">
      <c r="A3446" s="17" t="s">
        <v>3355</v>
      </c>
      <c r="B3446" s="215">
        <v>321.52</v>
      </c>
      <c r="C3446"/>
      <c r="D3446"/>
      <c r="E3446"/>
      <c r="F3446"/>
    </row>
    <row r="3447" spans="1:6" x14ac:dyDescent="0.2">
      <c r="A3447" s="17" t="s">
        <v>3356</v>
      </c>
      <c r="B3447" s="215">
        <v>297.14</v>
      </c>
      <c r="C3447"/>
      <c r="D3447"/>
      <c r="E3447"/>
      <c r="F3447"/>
    </row>
    <row r="3448" spans="1:6" x14ac:dyDescent="0.2">
      <c r="A3448" s="17" t="s">
        <v>3357</v>
      </c>
      <c r="B3448" s="215">
        <v>451.22</v>
      </c>
      <c r="C3448"/>
      <c r="D3448"/>
      <c r="E3448"/>
      <c r="F3448"/>
    </row>
    <row r="3449" spans="1:6" x14ac:dyDescent="0.2">
      <c r="A3449" s="17" t="s">
        <v>3358</v>
      </c>
      <c r="B3449" s="215">
        <v>417.01</v>
      </c>
      <c r="C3449"/>
      <c r="D3449"/>
      <c r="E3449"/>
      <c r="F3449"/>
    </row>
    <row r="3450" spans="1:6" x14ac:dyDescent="0.2">
      <c r="A3450" s="17" t="s">
        <v>3359</v>
      </c>
      <c r="B3450" s="215">
        <v>428.66</v>
      </c>
      <c r="C3450"/>
      <c r="D3450"/>
      <c r="E3450"/>
      <c r="F3450"/>
    </row>
    <row r="3451" spans="1:6" x14ac:dyDescent="0.2">
      <c r="A3451" s="17" t="s">
        <v>3360</v>
      </c>
      <c r="B3451" s="215">
        <v>396.16</v>
      </c>
      <c r="C3451"/>
      <c r="D3451"/>
      <c r="E3451"/>
      <c r="F3451"/>
    </row>
    <row r="3452" spans="1:6" x14ac:dyDescent="0.2">
      <c r="A3452" s="17" t="s">
        <v>3361</v>
      </c>
      <c r="B3452" s="215">
        <v>586.74</v>
      </c>
      <c r="C3452"/>
      <c r="D3452"/>
      <c r="E3452"/>
      <c r="F3452"/>
    </row>
    <row r="3453" spans="1:6" x14ac:dyDescent="0.2">
      <c r="A3453" s="17" t="s">
        <v>3362</v>
      </c>
      <c r="B3453" s="215">
        <v>542.26</v>
      </c>
      <c r="C3453"/>
      <c r="D3453"/>
      <c r="E3453"/>
      <c r="F3453"/>
    </row>
    <row r="3454" spans="1:6" x14ac:dyDescent="0.2">
      <c r="A3454" s="17" t="s">
        <v>3363</v>
      </c>
      <c r="B3454" s="215">
        <v>557.4</v>
      </c>
      <c r="C3454"/>
      <c r="D3454"/>
      <c r="E3454"/>
      <c r="F3454"/>
    </row>
    <row r="3455" spans="1:6" x14ac:dyDescent="0.2">
      <c r="A3455" s="17" t="s">
        <v>3364</v>
      </c>
      <c r="B3455" s="215">
        <v>515.14</v>
      </c>
      <c r="C3455"/>
      <c r="D3455"/>
      <c r="E3455"/>
      <c r="F3455"/>
    </row>
    <row r="3456" spans="1:6" x14ac:dyDescent="0.2">
      <c r="A3456" s="17" t="s">
        <v>3365</v>
      </c>
      <c r="B3456" s="215">
        <v>43.38</v>
      </c>
      <c r="C3456"/>
      <c r="D3456"/>
      <c r="E3456"/>
      <c r="F3456"/>
    </row>
    <row r="3457" spans="1:6" x14ac:dyDescent="0.2">
      <c r="A3457" s="17" t="s">
        <v>3366</v>
      </c>
      <c r="B3457" s="215">
        <v>41.1</v>
      </c>
      <c r="C3457"/>
      <c r="D3457"/>
      <c r="E3457"/>
      <c r="F3457"/>
    </row>
    <row r="3458" spans="1:6" x14ac:dyDescent="0.2">
      <c r="A3458" s="17" t="s">
        <v>3367</v>
      </c>
      <c r="B3458" s="215">
        <v>49.88</v>
      </c>
      <c r="C3458"/>
      <c r="D3458"/>
      <c r="E3458"/>
      <c r="F3458"/>
    </row>
    <row r="3459" spans="1:6" x14ac:dyDescent="0.2">
      <c r="A3459" s="17" t="s">
        <v>3368</v>
      </c>
      <c r="B3459" s="215">
        <v>47.27</v>
      </c>
      <c r="C3459"/>
      <c r="D3459"/>
      <c r="E3459"/>
      <c r="F3459"/>
    </row>
    <row r="3460" spans="1:6" x14ac:dyDescent="0.2">
      <c r="A3460" s="17" t="s">
        <v>3369</v>
      </c>
      <c r="B3460" s="215">
        <v>58.11</v>
      </c>
      <c r="C3460"/>
      <c r="D3460"/>
      <c r="E3460"/>
      <c r="F3460"/>
    </row>
    <row r="3461" spans="1:6" x14ac:dyDescent="0.2">
      <c r="A3461" s="17" t="s">
        <v>3370</v>
      </c>
      <c r="B3461" s="215">
        <v>55.2</v>
      </c>
      <c r="C3461"/>
      <c r="D3461"/>
      <c r="E3461"/>
      <c r="F3461"/>
    </row>
    <row r="3462" spans="1:6" x14ac:dyDescent="0.2">
      <c r="A3462" s="17" t="s">
        <v>3371</v>
      </c>
      <c r="B3462" s="215">
        <v>66.83</v>
      </c>
      <c r="C3462"/>
      <c r="D3462"/>
      <c r="E3462"/>
      <c r="F3462"/>
    </row>
    <row r="3463" spans="1:6" x14ac:dyDescent="0.2">
      <c r="A3463" s="17" t="s">
        <v>3372</v>
      </c>
      <c r="B3463" s="215">
        <v>63.48</v>
      </c>
      <c r="C3463"/>
      <c r="D3463"/>
      <c r="E3463"/>
      <c r="F3463"/>
    </row>
    <row r="3464" spans="1:6" x14ac:dyDescent="0.2">
      <c r="A3464" s="17" t="s">
        <v>3373</v>
      </c>
      <c r="B3464" s="215">
        <v>92.73</v>
      </c>
      <c r="C3464"/>
      <c r="D3464"/>
      <c r="E3464"/>
      <c r="F3464"/>
    </row>
    <row r="3465" spans="1:6" x14ac:dyDescent="0.2">
      <c r="A3465" s="17" t="s">
        <v>3374</v>
      </c>
      <c r="B3465" s="215">
        <v>87.1</v>
      </c>
      <c r="C3465"/>
      <c r="D3465"/>
      <c r="E3465"/>
      <c r="F3465"/>
    </row>
    <row r="3466" spans="1:6" x14ac:dyDescent="0.2">
      <c r="A3466" s="17" t="s">
        <v>3375</v>
      </c>
      <c r="B3466" s="215">
        <v>106.64</v>
      </c>
      <c r="C3466"/>
      <c r="D3466"/>
      <c r="E3466"/>
      <c r="F3466"/>
    </row>
    <row r="3467" spans="1:6" x14ac:dyDescent="0.2">
      <c r="A3467" s="17" t="s">
        <v>3376</v>
      </c>
      <c r="B3467" s="215">
        <v>100.17</v>
      </c>
      <c r="C3467"/>
      <c r="D3467"/>
      <c r="E3467"/>
      <c r="F3467"/>
    </row>
    <row r="3468" spans="1:6" x14ac:dyDescent="0.2">
      <c r="A3468" s="17" t="s">
        <v>3377</v>
      </c>
      <c r="B3468" s="215">
        <v>172.43</v>
      </c>
      <c r="C3468"/>
      <c r="D3468"/>
      <c r="E3468"/>
      <c r="F3468"/>
    </row>
    <row r="3469" spans="1:6" x14ac:dyDescent="0.2">
      <c r="A3469" s="17" t="s">
        <v>3378</v>
      </c>
      <c r="B3469" s="215">
        <v>160.65</v>
      </c>
      <c r="C3469"/>
      <c r="D3469"/>
      <c r="E3469"/>
      <c r="F3469"/>
    </row>
    <row r="3470" spans="1:6" x14ac:dyDescent="0.2">
      <c r="A3470" s="17" t="s">
        <v>3379</v>
      </c>
      <c r="B3470" s="215">
        <v>198.3</v>
      </c>
      <c r="C3470"/>
      <c r="D3470"/>
      <c r="E3470"/>
      <c r="F3470"/>
    </row>
    <row r="3471" spans="1:6" x14ac:dyDescent="0.2">
      <c r="A3471" s="17" t="s">
        <v>3380</v>
      </c>
      <c r="B3471" s="215">
        <v>184.75</v>
      </c>
      <c r="C3471"/>
      <c r="D3471"/>
      <c r="E3471"/>
      <c r="F3471"/>
    </row>
    <row r="3472" spans="1:6" x14ac:dyDescent="0.2">
      <c r="A3472" s="17" t="s">
        <v>3381</v>
      </c>
      <c r="B3472" s="215">
        <v>7.86</v>
      </c>
      <c r="C3472"/>
      <c r="D3472"/>
      <c r="E3472"/>
      <c r="F3472"/>
    </row>
    <row r="3473" spans="1:6" x14ac:dyDescent="0.2">
      <c r="A3473" s="17" t="s">
        <v>3382</v>
      </c>
      <c r="B3473" s="215">
        <v>7.42</v>
      </c>
      <c r="C3473"/>
      <c r="D3473"/>
      <c r="E3473"/>
      <c r="F3473"/>
    </row>
    <row r="3474" spans="1:6" x14ac:dyDescent="0.2">
      <c r="A3474" s="17" t="s">
        <v>3383</v>
      </c>
      <c r="B3474" s="215">
        <v>8.68</v>
      </c>
      <c r="C3474"/>
      <c r="D3474"/>
      <c r="E3474"/>
      <c r="F3474"/>
    </row>
    <row r="3475" spans="1:6" x14ac:dyDescent="0.2">
      <c r="A3475" s="17" t="s">
        <v>3384</v>
      </c>
      <c r="B3475" s="215">
        <v>8.2100000000000009</v>
      </c>
      <c r="C3475"/>
      <c r="D3475"/>
      <c r="E3475"/>
      <c r="F3475"/>
    </row>
    <row r="3476" spans="1:6" x14ac:dyDescent="0.2">
      <c r="A3476" s="17" t="s">
        <v>3385</v>
      </c>
      <c r="B3476" s="215">
        <v>9.4499999999999993</v>
      </c>
      <c r="C3476"/>
      <c r="D3476"/>
      <c r="E3476"/>
      <c r="F3476"/>
    </row>
    <row r="3477" spans="1:6" x14ac:dyDescent="0.2">
      <c r="A3477" s="17" t="s">
        <v>3386</v>
      </c>
      <c r="B3477" s="215">
        <v>8.9499999999999993</v>
      </c>
      <c r="C3477"/>
      <c r="D3477"/>
      <c r="E3477"/>
      <c r="F3477"/>
    </row>
    <row r="3478" spans="1:6" x14ac:dyDescent="0.2">
      <c r="A3478" s="17" t="s">
        <v>3387</v>
      </c>
      <c r="B3478" s="215">
        <v>10.99</v>
      </c>
      <c r="C3478"/>
      <c r="D3478"/>
      <c r="E3478"/>
      <c r="F3478"/>
    </row>
    <row r="3479" spans="1:6" x14ac:dyDescent="0.2">
      <c r="A3479" s="17" t="s">
        <v>3388</v>
      </c>
      <c r="B3479" s="215">
        <v>10.42</v>
      </c>
      <c r="C3479"/>
      <c r="D3479"/>
      <c r="E3479"/>
      <c r="F3479"/>
    </row>
    <row r="3480" spans="1:6" x14ac:dyDescent="0.2">
      <c r="A3480" s="17" t="s">
        <v>3389</v>
      </c>
      <c r="B3480" s="215">
        <v>13.81</v>
      </c>
      <c r="C3480"/>
      <c r="D3480"/>
      <c r="E3480"/>
      <c r="F3480"/>
    </row>
    <row r="3481" spans="1:6" x14ac:dyDescent="0.2">
      <c r="A3481" s="17" t="s">
        <v>3390</v>
      </c>
      <c r="B3481" s="215">
        <v>13.14</v>
      </c>
      <c r="C3481"/>
      <c r="D3481"/>
      <c r="E3481"/>
      <c r="F3481"/>
    </row>
    <row r="3482" spans="1:6" x14ac:dyDescent="0.2">
      <c r="A3482" s="17" t="s">
        <v>3391</v>
      </c>
      <c r="B3482" s="215">
        <v>6.34</v>
      </c>
      <c r="C3482"/>
      <c r="D3482"/>
      <c r="E3482"/>
      <c r="F3482"/>
    </row>
    <row r="3483" spans="1:6" x14ac:dyDescent="0.2">
      <c r="A3483" s="17" t="s">
        <v>3392</v>
      </c>
      <c r="B3483" s="215">
        <v>5.8</v>
      </c>
      <c r="C3483"/>
      <c r="D3483"/>
      <c r="E3483"/>
      <c r="F3483"/>
    </row>
    <row r="3484" spans="1:6" x14ac:dyDescent="0.2">
      <c r="A3484" s="17" t="s">
        <v>3393</v>
      </c>
      <c r="B3484" s="215">
        <v>7.83</v>
      </c>
      <c r="C3484"/>
      <c r="D3484"/>
      <c r="E3484"/>
      <c r="F3484"/>
    </row>
    <row r="3485" spans="1:6" x14ac:dyDescent="0.2">
      <c r="A3485" s="17" t="s">
        <v>3394</v>
      </c>
      <c r="B3485" s="215">
        <v>7.19</v>
      </c>
      <c r="C3485"/>
      <c r="D3485"/>
      <c r="E3485"/>
      <c r="F3485"/>
    </row>
    <row r="3486" spans="1:6" x14ac:dyDescent="0.2">
      <c r="A3486" s="17" t="s">
        <v>3395</v>
      </c>
      <c r="B3486" s="215">
        <v>10.210000000000001</v>
      </c>
      <c r="C3486"/>
      <c r="D3486"/>
      <c r="E3486"/>
      <c r="F3486"/>
    </row>
    <row r="3487" spans="1:6" x14ac:dyDescent="0.2">
      <c r="A3487" s="17" t="s">
        <v>3396</v>
      </c>
      <c r="B3487" s="215">
        <v>9.41</v>
      </c>
      <c r="C3487"/>
      <c r="D3487"/>
      <c r="E3487"/>
      <c r="F3487"/>
    </row>
    <row r="3488" spans="1:6" x14ac:dyDescent="0.2">
      <c r="A3488" s="17" t="s">
        <v>3397</v>
      </c>
      <c r="B3488" s="215">
        <v>12.79</v>
      </c>
      <c r="C3488"/>
      <c r="D3488"/>
      <c r="E3488"/>
      <c r="F3488"/>
    </row>
    <row r="3489" spans="1:6" x14ac:dyDescent="0.2">
      <c r="A3489" s="17" t="s">
        <v>3398</v>
      </c>
      <c r="B3489" s="215">
        <v>11.82</v>
      </c>
      <c r="C3489"/>
      <c r="D3489"/>
      <c r="E3489"/>
      <c r="F3489"/>
    </row>
    <row r="3490" spans="1:6" x14ac:dyDescent="0.2">
      <c r="A3490" s="17" t="s">
        <v>3399</v>
      </c>
      <c r="B3490" s="215">
        <v>8.15</v>
      </c>
      <c r="C3490"/>
      <c r="D3490"/>
      <c r="E3490"/>
      <c r="F3490"/>
    </row>
    <row r="3491" spans="1:6" x14ac:dyDescent="0.2">
      <c r="A3491" s="17" t="s">
        <v>3400</v>
      </c>
      <c r="B3491" s="215">
        <v>7.28</v>
      </c>
      <c r="C3491"/>
      <c r="D3491"/>
      <c r="E3491"/>
      <c r="F3491"/>
    </row>
    <row r="3492" spans="1:6" x14ac:dyDescent="0.2">
      <c r="A3492" s="17" t="s">
        <v>3401</v>
      </c>
      <c r="B3492" s="215">
        <v>10.57</v>
      </c>
      <c r="C3492"/>
      <c r="D3492"/>
      <c r="E3492"/>
      <c r="F3492"/>
    </row>
    <row r="3493" spans="1:6" x14ac:dyDescent="0.2">
      <c r="A3493" s="17" t="s">
        <v>3402</v>
      </c>
      <c r="B3493" s="215">
        <v>9.44</v>
      </c>
      <c r="C3493"/>
      <c r="D3493"/>
      <c r="E3493"/>
      <c r="F3493"/>
    </row>
    <row r="3494" spans="1:6" x14ac:dyDescent="0.2">
      <c r="A3494" s="17" t="s">
        <v>3403</v>
      </c>
      <c r="B3494" s="215">
        <v>16.39</v>
      </c>
      <c r="C3494"/>
      <c r="D3494"/>
      <c r="E3494"/>
      <c r="F3494"/>
    </row>
    <row r="3495" spans="1:6" x14ac:dyDescent="0.2">
      <c r="A3495" s="17" t="s">
        <v>3404</v>
      </c>
      <c r="B3495" s="215">
        <v>14.62</v>
      </c>
      <c r="C3495"/>
      <c r="D3495"/>
      <c r="E3495"/>
      <c r="F3495"/>
    </row>
    <row r="3496" spans="1:6" x14ac:dyDescent="0.2">
      <c r="A3496" s="17" t="s">
        <v>3405</v>
      </c>
      <c r="B3496" s="215">
        <v>22.78</v>
      </c>
      <c r="C3496"/>
      <c r="D3496"/>
      <c r="E3496"/>
      <c r="F3496"/>
    </row>
    <row r="3497" spans="1:6" x14ac:dyDescent="0.2">
      <c r="A3497" s="17" t="s">
        <v>3406</v>
      </c>
      <c r="B3497" s="215">
        <v>20.3</v>
      </c>
      <c r="C3497"/>
      <c r="D3497"/>
      <c r="E3497"/>
      <c r="F3497"/>
    </row>
    <row r="3498" spans="1:6" x14ac:dyDescent="0.2">
      <c r="A3498" s="17" t="s">
        <v>3407</v>
      </c>
      <c r="B3498" s="215">
        <v>26.68</v>
      </c>
      <c r="C3498"/>
      <c r="D3498"/>
      <c r="E3498"/>
      <c r="F3498"/>
    </row>
    <row r="3499" spans="1:6" x14ac:dyDescent="0.2">
      <c r="A3499" s="17" t="s">
        <v>3408</v>
      </c>
      <c r="B3499" s="215">
        <v>23.86</v>
      </c>
      <c r="C3499"/>
      <c r="D3499"/>
      <c r="E3499"/>
      <c r="F3499"/>
    </row>
    <row r="3500" spans="1:6" x14ac:dyDescent="0.2">
      <c r="A3500" s="17" t="s">
        <v>3409</v>
      </c>
      <c r="B3500" s="215">
        <v>34.86</v>
      </c>
      <c r="C3500"/>
      <c r="D3500"/>
      <c r="E3500"/>
      <c r="F3500"/>
    </row>
    <row r="3501" spans="1:6" x14ac:dyDescent="0.2">
      <c r="A3501" s="17" t="s">
        <v>3410</v>
      </c>
      <c r="B3501" s="215">
        <v>31.32</v>
      </c>
      <c r="C3501"/>
      <c r="D3501"/>
      <c r="E3501"/>
      <c r="F3501"/>
    </row>
    <row r="3502" spans="1:6" x14ac:dyDescent="0.2">
      <c r="A3502" s="17" t="s">
        <v>3411</v>
      </c>
      <c r="B3502" s="215">
        <v>556.29999999999995</v>
      </c>
      <c r="C3502"/>
      <c r="D3502"/>
      <c r="E3502"/>
      <c r="F3502"/>
    </row>
    <row r="3503" spans="1:6" x14ac:dyDescent="0.2">
      <c r="A3503" s="17" t="s">
        <v>3412</v>
      </c>
      <c r="B3503" s="215">
        <v>532.39</v>
      </c>
      <c r="C3503"/>
      <c r="D3503"/>
      <c r="E3503"/>
      <c r="F3503"/>
    </row>
    <row r="3504" spans="1:6" x14ac:dyDescent="0.2">
      <c r="A3504" s="17" t="s">
        <v>3413</v>
      </c>
      <c r="B3504" s="215">
        <v>239.23</v>
      </c>
      <c r="C3504"/>
      <c r="D3504"/>
      <c r="E3504"/>
      <c r="F3504"/>
    </row>
    <row r="3505" spans="1:6" x14ac:dyDescent="0.2">
      <c r="A3505" s="17" t="s">
        <v>3414</v>
      </c>
      <c r="B3505" s="215">
        <v>228.61</v>
      </c>
      <c r="C3505"/>
      <c r="D3505"/>
      <c r="E3505"/>
      <c r="F3505"/>
    </row>
    <row r="3506" spans="1:6" x14ac:dyDescent="0.2">
      <c r="A3506" s="17" t="s">
        <v>3415</v>
      </c>
      <c r="B3506" s="215">
        <v>279.05</v>
      </c>
      <c r="C3506"/>
      <c r="D3506"/>
      <c r="E3506"/>
      <c r="F3506"/>
    </row>
    <row r="3507" spans="1:6" x14ac:dyDescent="0.2">
      <c r="A3507" s="17" t="s">
        <v>3416</v>
      </c>
      <c r="B3507" s="215">
        <v>263.11</v>
      </c>
      <c r="C3507"/>
      <c r="D3507"/>
      <c r="E3507"/>
      <c r="F3507"/>
    </row>
    <row r="3508" spans="1:6" x14ac:dyDescent="0.2">
      <c r="A3508" s="17" t="s">
        <v>3417</v>
      </c>
      <c r="B3508" s="215">
        <v>119.45</v>
      </c>
      <c r="C3508"/>
      <c r="D3508"/>
      <c r="E3508"/>
      <c r="F3508"/>
    </row>
    <row r="3509" spans="1:6" x14ac:dyDescent="0.2">
      <c r="A3509" s="17" t="s">
        <v>3418</v>
      </c>
      <c r="B3509" s="215">
        <v>103.51</v>
      </c>
      <c r="C3509"/>
      <c r="D3509"/>
      <c r="E3509"/>
      <c r="F3509"/>
    </row>
    <row r="3510" spans="1:6" x14ac:dyDescent="0.2">
      <c r="A3510" s="17" t="s">
        <v>3419</v>
      </c>
      <c r="B3510" s="215">
        <v>39.799999999999997</v>
      </c>
      <c r="C3510"/>
      <c r="D3510"/>
      <c r="E3510"/>
      <c r="F3510"/>
    </row>
    <row r="3511" spans="1:6" x14ac:dyDescent="0.2">
      <c r="A3511" s="17" t="s">
        <v>3420</v>
      </c>
      <c r="B3511" s="215">
        <v>37.950000000000003</v>
      </c>
      <c r="C3511"/>
      <c r="D3511"/>
      <c r="E3511"/>
      <c r="F3511"/>
    </row>
    <row r="3512" spans="1:6" x14ac:dyDescent="0.2">
      <c r="A3512" s="17" t="s">
        <v>3421</v>
      </c>
      <c r="B3512" s="215">
        <v>31.71</v>
      </c>
      <c r="C3512"/>
      <c r="D3512"/>
      <c r="E3512"/>
      <c r="F3512"/>
    </row>
    <row r="3513" spans="1:6" x14ac:dyDescent="0.2">
      <c r="A3513" s="17" t="s">
        <v>3422</v>
      </c>
      <c r="B3513" s="215">
        <v>30.11</v>
      </c>
      <c r="C3513"/>
      <c r="D3513"/>
      <c r="E3513"/>
      <c r="F3513"/>
    </row>
    <row r="3514" spans="1:6" x14ac:dyDescent="0.2">
      <c r="A3514" s="17" t="s">
        <v>3423</v>
      </c>
      <c r="B3514" s="215">
        <v>73.069999999999993</v>
      </c>
      <c r="C3514"/>
      <c r="D3514"/>
      <c r="E3514"/>
      <c r="F3514"/>
    </row>
    <row r="3515" spans="1:6" x14ac:dyDescent="0.2">
      <c r="A3515" s="17" t="s">
        <v>3424</v>
      </c>
      <c r="B3515" s="215">
        <v>70.37</v>
      </c>
      <c r="C3515"/>
      <c r="D3515"/>
      <c r="E3515"/>
      <c r="F3515"/>
    </row>
    <row r="3516" spans="1:6" x14ac:dyDescent="0.2">
      <c r="A3516" s="17" t="s">
        <v>3425</v>
      </c>
      <c r="B3516" s="215">
        <v>37.79</v>
      </c>
      <c r="C3516"/>
      <c r="D3516"/>
      <c r="E3516"/>
      <c r="F3516"/>
    </row>
    <row r="3517" spans="1:6" x14ac:dyDescent="0.2">
      <c r="A3517" s="17" t="s">
        <v>3426</v>
      </c>
      <c r="B3517" s="215">
        <v>35.49</v>
      </c>
      <c r="C3517"/>
      <c r="D3517"/>
      <c r="E3517"/>
      <c r="F3517"/>
    </row>
    <row r="3518" spans="1:6" x14ac:dyDescent="0.2">
      <c r="A3518" s="17" t="s">
        <v>3427</v>
      </c>
      <c r="B3518" s="215">
        <v>49.24</v>
      </c>
      <c r="C3518"/>
      <c r="D3518"/>
      <c r="E3518"/>
      <c r="F3518"/>
    </row>
    <row r="3519" spans="1:6" x14ac:dyDescent="0.2">
      <c r="A3519" s="17" t="s">
        <v>3428</v>
      </c>
      <c r="B3519" s="215">
        <v>46.17</v>
      </c>
      <c r="C3519"/>
      <c r="D3519"/>
      <c r="E3519"/>
      <c r="F3519"/>
    </row>
    <row r="3520" spans="1:6" x14ac:dyDescent="0.2">
      <c r="A3520" s="17" t="s">
        <v>3429</v>
      </c>
      <c r="B3520" s="215">
        <v>48.15</v>
      </c>
      <c r="C3520"/>
      <c r="D3520"/>
      <c r="E3520"/>
      <c r="F3520"/>
    </row>
    <row r="3521" spans="1:6" x14ac:dyDescent="0.2">
      <c r="A3521" s="17" t="s">
        <v>3430</v>
      </c>
      <c r="B3521" s="215">
        <v>44.32</v>
      </c>
      <c r="C3521"/>
      <c r="D3521"/>
      <c r="E3521"/>
      <c r="F3521"/>
    </row>
    <row r="3522" spans="1:6" x14ac:dyDescent="0.2">
      <c r="A3522" s="17" t="s">
        <v>3431</v>
      </c>
      <c r="B3522" s="215">
        <v>61.34</v>
      </c>
      <c r="C3522"/>
      <c r="D3522"/>
      <c r="E3522"/>
      <c r="F3522"/>
    </row>
    <row r="3523" spans="1:6" x14ac:dyDescent="0.2">
      <c r="A3523" s="17" t="s">
        <v>3432</v>
      </c>
      <c r="B3523" s="215">
        <v>58.91</v>
      </c>
      <c r="C3523"/>
      <c r="D3523"/>
      <c r="E3523"/>
      <c r="F3523"/>
    </row>
    <row r="3524" spans="1:6" x14ac:dyDescent="0.2">
      <c r="A3524" s="17" t="s">
        <v>3433</v>
      </c>
      <c r="B3524" s="215">
        <v>40.92</v>
      </c>
      <c r="C3524"/>
      <c r="D3524"/>
      <c r="E3524"/>
      <c r="F3524"/>
    </row>
    <row r="3525" spans="1:6" x14ac:dyDescent="0.2">
      <c r="A3525" s="17" t="s">
        <v>3434</v>
      </c>
      <c r="B3525" s="215">
        <v>39.299999999999997</v>
      </c>
      <c r="C3525"/>
      <c r="D3525"/>
      <c r="E3525"/>
      <c r="F3525"/>
    </row>
    <row r="3526" spans="1:6" x14ac:dyDescent="0.2">
      <c r="A3526" s="17" t="s">
        <v>3435</v>
      </c>
      <c r="B3526" s="215">
        <v>283.86</v>
      </c>
      <c r="C3526"/>
      <c r="D3526"/>
      <c r="E3526"/>
      <c r="F3526"/>
    </row>
    <row r="3527" spans="1:6" x14ac:dyDescent="0.2">
      <c r="A3527" s="17" t="s">
        <v>3436</v>
      </c>
      <c r="B3527" s="215">
        <v>274.52</v>
      </c>
      <c r="C3527"/>
      <c r="D3527"/>
      <c r="E3527"/>
      <c r="F3527"/>
    </row>
    <row r="3528" spans="1:6" x14ac:dyDescent="0.2">
      <c r="A3528" s="17" t="s">
        <v>3437</v>
      </c>
      <c r="B3528" s="215">
        <v>34.04</v>
      </c>
      <c r="C3528"/>
      <c r="D3528"/>
      <c r="E3528"/>
      <c r="F3528"/>
    </row>
    <row r="3529" spans="1:6" x14ac:dyDescent="0.2">
      <c r="A3529" s="17" t="s">
        <v>3438</v>
      </c>
      <c r="B3529" s="215">
        <v>32.5</v>
      </c>
      <c r="C3529"/>
      <c r="D3529"/>
      <c r="E3529"/>
      <c r="F3529"/>
    </row>
    <row r="3530" spans="1:6" x14ac:dyDescent="0.2">
      <c r="A3530" s="17" t="s">
        <v>3439</v>
      </c>
      <c r="B3530" s="215">
        <v>184.82</v>
      </c>
      <c r="C3530"/>
      <c r="D3530"/>
      <c r="E3530"/>
      <c r="F3530"/>
    </row>
    <row r="3531" spans="1:6" x14ac:dyDescent="0.2">
      <c r="A3531" s="17" t="s">
        <v>3440</v>
      </c>
      <c r="B3531" s="215">
        <v>180.74</v>
      </c>
      <c r="C3531"/>
      <c r="D3531"/>
      <c r="E3531"/>
      <c r="F3531"/>
    </row>
    <row r="3532" spans="1:6" x14ac:dyDescent="0.2">
      <c r="A3532" s="17" t="s">
        <v>3441</v>
      </c>
      <c r="B3532" s="215">
        <v>45.19</v>
      </c>
      <c r="C3532"/>
      <c r="D3532"/>
      <c r="E3532"/>
      <c r="F3532"/>
    </row>
    <row r="3533" spans="1:6" x14ac:dyDescent="0.2">
      <c r="A3533" s="17" t="s">
        <v>3442</v>
      </c>
      <c r="B3533" s="215">
        <v>43.48</v>
      </c>
      <c r="C3533"/>
      <c r="D3533"/>
      <c r="E3533"/>
      <c r="F3533"/>
    </row>
    <row r="3534" spans="1:6" x14ac:dyDescent="0.2">
      <c r="A3534" s="17" t="s">
        <v>3443</v>
      </c>
      <c r="B3534" s="215">
        <v>257.06</v>
      </c>
      <c r="C3534"/>
      <c r="D3534"/>
      <c r="E3534"/>
      <c r="F3534"/>
    </row>
    <row r="3535" spans="1:6" x14ac:dyDescent="0.2">
      <c r="A3535" s="17" t="s">
        <v>3444</v>
      </c>
      <c r="B3535" s="215">
        <v>240.53</v>
      </c>
      <c r="C3535"/>
      <c r="D3535"/>
      <c r="E3535"/>
      <c r="F3535"/>
    </row>
    <row r="3536" spans="1:6" x14ac:dyDescent="0.2">
      <c r="A3536" s="17" t="s">
        <v>3445</v>
      </c>
      <c r="B3536" s="215">
        <v>13.75</v>
      </c>
      <c r="C3536"/>
      <c r="D3536"/>
      <c r="E3536"/>
      <c r="F3536"/>
    </row>
    <row r="3537" spans="1:6" x14ac:dyDescent="0.2">
      <c r="A3537" s="17" t="s">
        <v>3446</v>
      </c>
      <c r="B3537" s="215">
        <v>12.63</v>
      </c>
      <c r="C3537"/>
      <c r="D3537"/>
      <c r="E3537"/>
      <c r="F3537"/>
    </row>
    <row r="3538" spans="1:6" x14ac:dyDescent="0.2">
      <c r="A3538" s="17" t="s">
        <v>3447</v>
      </c>
      <c r="B3538" s="215">
        <v>33.78</v>
      </c>
      <c r="C3538"/>
      <c r="D3538"/>
      <c r="E3538"/>
      <c r="F3538"/>
    </row>
    <row r="3539" spans="1:6" x14ac:dyDescent="0.2">
      <c r="A3539" s="17" t="s">
        <v>3448</v>
      </c>
      <c r="B3539" s="215">
        <v>31.26</v>
      </c>
      <c r="C3539"/>
      <c r="D3539"/>
      <c r="E3539"/>
      <c r="F3539"/>
    </row>
    <row r="3540" spans="1:6" x14ac:dyDescent="0.2">
      <c r="A3540" s="17" t="s">
        <v>3449</v>
      </c>
      <c r="B3540" s="215">
        <v>2032.75</v>
      </c>
      <c r="C3540"/>
      <c r="D3540"/>
      <c r="E3540"/>
      <c r="F3540"/>
    </row>
    <row r="3541" spans="1:6" x14ac:dyDescent="0.2">
      <c r="A3541" s="17" t="s">
        <v>3450</v>
      </c>
      <c r="B3541" s="215">
        <v>1907.11</v>
      </c>
      <c r="C3541"/>
      <c r="D3541"/>
      <c r="E3541"/>
      <c r="F3541"/>
    </row>
    <row r="3542" spans="1:6" x14ac:dyDescent="0.2">
      <c r="A3542" s="17" t="s">
        <v>3451</v>
      </c>
      <c r="B3542" s="215">
        <v>80.7</v>
      </c>
      <c r="C3542"/>
      <c r="D3542"/>
      <c r="E3542"/>
      <c r="F3542"/>
    </row>
    <row r="3543" spans="1:6" x14ac:dyDescent="0.2">
      <c r="A3543" s="17" t="s">
        <v>3452</v>
      </c>
      <c r="B3543" s="215">
        <v>75.61</v>
      </c>
      <c r="C3543"/>
      <c r="D3543"/>
      <c r="E3543"/>
      <c r="F3543"/>
    </row>
    <row r="3544" spans="1:6" x14ac:dyDescent="0.2">
      <c r="A3544" s="17" t="s">
        <v>3453</v>
      </c>
      <c r="B3544" s="215">
        <v>105.37</v>
      </c>
      <c r="C3544"/>
      <c r="D3544"/>
      <c r="E3544"/>
      <c r="F3544"/>
    </row>
    <row r="3545" spans="1:6" x14ac:dyDescent="0.2">
      <c r="A3545" s="17" t="s">
        <v>3454</v>
      </c>
      <c r="B3545" s="215">
        <v>99.35</v>
      </c>
      <c r="C3545"/>
      <c r="D3545"/>
      <c r="E3545"/>
      <c r="F3545"/>
    </row>
    <row r="3546" spans="1:6" x14ac:dyDescent="0.2">
      <c r="A3546" s="17" t="s">
        <v>3455</v>
      </c>
      <c r="B3546" s="215">
        <v>42.15</v>
      </c>
      <c r="C3546"/>
      <c r="D3546"/>
      <c r="E3546"/>
      <c r="F3546"/>
    </row>
    <row r="3547" spans="1:6" x14ac:dyDescent="0.2">
      <c r="A3547" s="17" t="s">
        <v>3456</v>
      </c>
      <c r="B3547" s="215">
        <v>38.67</v>
      </c>
      <c r="C3547"/>
      <c r="D3547"/>
      <c r="E3547"/>
      <c r="F3547"/>
    </row>
    <row r="3548" spans="1:6" x14ac:dyDescent="0.2">
      <c r="A3548" s="17" t="s">
        <v>3457</v>
      </c>
      <c r="B3548" s="215">
        <v>302.01</v>
      </c>
      <c r="C3548"/>
      <c r="D3548"/>
      <c r="E3548"/>
      <c r="F3548"/>
    </row>
    <row r="3549" spans="1:6" x14ac:dyDescent="0.2">
      <c r="A3549" s="17" t="s">
        <v>3458</v>
      </c>
      <c r="B3549" s="215">
        <v>291.38</v>
      </c>
      <c r="C3549"/>
      <c r="D3549"/>
      <c r="E3549"/>
      <c r="F3549"/>
    </row>
    <row r="3550" spans="1:6" x14ac:dyDescent="0.2">
      <c r="A3550" s="17" t="s">
        <v>3459</v>
      </c>
      <c r="B3550" s="215">
        <v>44.65</v>
      </c>
      <c r="C3550"/>
      <c r="D3550"/>
      <c r="E3550"/>
      <c r="F3550"/>
    </row>
    <row r="3551" spans="1:6" x14ac:dyDescent="0.2">
      <c r="A3551" s="17" t="s">
        <v>3460</v>
      </c>
      <c r="B3551" s="215">
        <v>41.16</v>
      </c>
      <c r="C3551"/>
      <c r="D3551"/>
      <c r="E3551"/>
      <c r="F3551"/>
    </row>
    <row r="3552" spans="1:6" x14ac:dyDescent="0.2">
      <c r="A3552" s="17" t="s">
        <v>3461</v>
      </c>
      <c r="B3552" s="215">
        <v>45.79</v>
      </c>
      <c r="C3552"/>
      <c r="D3552"/>
      <c r="E3552"/>
      <c r="F3552"/>
    </row>
    <row r="3553" spans="1:6" x14ac:dyDescent="0.2">
      <c r="A3553" s="17" t="s">
        <v>3462</v>
      </c>
      <c r="B3553" s="215">
        <v>41.82</v>
      </c>
      <c r="C3553"/>
      <c r="D3553"/>
      <c r="E3553"/>
      <c r="F3553"/>
    </row>
    <row r="3554" spans="1:6" x14ac:dyDescent="0.2">
      <c r="A3554" s="17" t="s">
        <v>3463</v>
      </c>
      <c r="B3554" s="215">
        <v>66.05</v>
      </c>
      <c r="C3554"/>
      <c r="D3554"/>
      <c r="E3554"/>
      <c r="F3554"/>
    </row>
    <row r="3555" spans="1:6" x14ac:dyDescent="0.2">
      <c r="A3555" s="17" t="s">
        <v>3464</v>
      </c>
      <c r="B3555" s="215">
        <v>61.42</v>
      </c>
      <c r="C3555"/>
      <c r="D3555"/>
      <c r="E3555"/>
      <c r="F3555"/>
    </row>
    <row r="3556" spans="1:6" x14ac:dyDescent="0.2">
      <c r="A3556" s="17" t="s">
        <v>3465</v>
      </c>
      <c r="B3556" s="215">
        <v>24.03</v>
      </c>
      <c r="C3556"/>
      <c r="D3556"/>
      <c r="E3556"/>
      <c r="F3556"/>
    </row>
    <row r="3557" spans="1:6" x14ac:dyDescent="0.2">
      <c r="A3557" s="17" t="s">
        <v>3466</v>
      </c>
      <c r="B3557" s="215">
        <v>21.46</v>
      </c>
      <c r="C3557"/>
      <c r="D3557"/>
      <c r="E3557"/>
      <c r="F3557"/>
    </row>
    <row r="3558" spans="1:6" x14ac:dyDescent="0.2">
      <c r="A3558" s="17" t="s">
        <v>3467</v>
      </c>
      <c r="B3558" s="215">
        <v>50</v>
      </c>
      <c r="C3558"/>
      <c r="D3558"/>
      <c r="E3558"/>
      <c r="F3558"/>
    </row>
    <row r="3559" spans="1:6" x14ac:dyDescent="0.2">
      <c r="A3559" s="17" t="s">
        <v>3468</v>
      </c>
      <c r="B3559" s="215">
        <v>50</v>
      </c>
      <c r="C3559"/>
      <c r="D3559"/>
      <c r="E3559"/>
      <c r="F3559"/>
    </row>
    <row r="3560" spans="1:6" x14ac:dyDescent="0.2">
      <c r="A3560" s="17" t="s">
        <v>3469</v>
      </c>
      <c r="B3560" s="215">
        <v>6.71</v>
      </c>
      <c r="C3560"/>
      <c r="D3560"/>
      <c r="E3560"/>
      <c r="F3560"/>
    </row>
    <row r="3561" spans="1:6" x14ac:dyDescent="0.2">
      <c r="A3561" s="17" t="s">
        <v>3470</v>
      </c>
      <c r="B3561" s="215">
        <v>6.15</v>
      </c>
      <c r="C3561"/>
      <c r="D3561"/>
      <c r="E3561"/>
      <c r="F3561"/>
    </row>
    <row r="3562" spans="1:6" x14ac:dyDescent="0.2">
      <c r="A3562" s="17" t="s">
        <v>3471</v>
      </c>
      <c r="B3562" s="215">
        <v>2.4700000000000002</v>
      </c>
      <c r="C3562"/>
      <c r="D3562"/>
      <c r="E3562"/>
      <c r="F3562"/>
    </row>
    <row r="3563" spans="1:6" x14ac:dyDescent="0.2">
      <c r="A3563" s="17" t="s">
        <v>3472</v>
      </c>
      <c r="B3563" s="215">
        <v>2.19</v>
      </c>
      <c r="C3563"/>
      <c r="D3563"/>
      <c r="E3563"/>
      <c r="F3563"/>
    </row>
    <row r="3564" spans="1:6" x14ac:dyDescent="0.2">
      <c r="A3564" s="17" t="s">
        <v>3473</v>
      </c>
      <c r="B3564" s="215">
        <v>3.16</v>
      </c>
      <c r="C3564"/>
      <c r="D3564"/>
      <c r="E3564"/>
      <c r="F3564"/>
    </row>
    <row r="3565" spans="1:6" x14ac:dyDescent="0.2">
      <c r="A3565" s="17" t="s">
        <v>3474</v>
      </c>
      <c r="B3565" s="215">
        <v>2.83</v>
      </c>
      <c r="C3565"/>
      <c r="D3565"/>
      <c r="E3565"/>
      <c r="F3565"/>
    </row>
    <row r="3566" spans="1:6" x14ac:dyDescent="0.2">
      <c r="A3566" s="17" t="s">
        <v>3475</v>
      </c>
      <c r="B3566" s="215">
        <v>695.04</v>
      </c>
      <c r="C3566"/>
      <c r="D3566"/>
      <c r="E3566"/>
      <c r="F3566"/>
    </row>
    <row r="3567" spans="1:6" x14ac:dyDescent="0.2">
      <c r="A3567" s="17" t="s">
        <v>3476</v>
      </c>
      <c r="B3567" s="215">
        <v>689.53</v>
      </c>
      <c r="C3567"/>
      <c r="D3567"/>
      <c r="E3567"/>
      <c r="F3567"/>
    </row>
    <row r="3568" spans="1:6" x14ac:dyDescent="0.2">
      <c r="A3568" s="17" t="s">
        <v>3477</v>
      </c>
      <c r="B3568" s="215">
        <v>5755.58</v>
      </c>
      <c r="C3568"/>
      <c r="D3568"/>
      <c r="E3568"/>
      <c r="F3568"/>
    </row>
    <row r="3569" spans="1:6" x14ac:dyDescent="0.2">
      <c r="A3569" s="17" t="s">
        <v>3478</v>
      </c>
      <c r="B3569" s="215">
        <v>5750.06</v>
      </c>
      <c r="C3569"/>
      <c r="D3569"/>
      <c r="E3569"/>
      <c r="F3569"/>
    </row>
    <row r="3570" spans="1:6" x14ac:dyDescent="0.2">
      <c r="A3570" s="17" t="s">
        <v>3479</v>
      </c>
      <c r="B3570" s="215">
        <v>2846.36</v>
      </c>
      <c r="C3570"/>
      <c r="D3570"/>
      <c r="E3570"/>
      <c r="F3570"/>
    </row>
    <row r="3571" spans="1:6" x14ac:dyDescent="0.2">
      <c r="A3571" s="17" t="s">
        <v>3480</v>
      </c>
      <c r="B3571" s="215">
        <v>2839</v>
      </c>
      <c r="C3571"/>
      <c r="D3571"/>
      <c r="E3571"/>
      <c r="F3571"/>
    </row>
    <row r="3572" spans="1:6" x14ac:dyDescent="0.2">
      <c r="A3572" s="17" t="s">
        <v>3481</v>
      </c>
      <c r="B3572" s="215">
        <v>1.37</v>
      </c>
      <c r="C3572"/>
      <c r="D3572"/>
      <c r="E3572"/>
      <c r="F3572"/>
    </row>
    <row r="3573" spans="1:6" x14ac:dyDescent="0.2">
      <c r="A3573" s="17" t="s">
        <v>3482</v>
      </c>
      <c r="B3573" s="215">
        <v>1.36</v>
      </c>
      <c r="C3573"/>
      <c r="D3573"/>
      <c r="E3573"/>
      <c r="F3573"/>
    </row>
    <row r="3574" spans="1:6" x14ac:dyDescent="0.2">
      <c r="A3574" s="17" t="s">
        <v>3483</v>
      </c>
      <c r="B3574" s="215">
        <v>40.520000000000003</v>
      </c>
      <c r="C3574"/>
      <c r="D3574"/>
      <c r="E3574"/>
      <c r="F3574"/>
    </row>
    <row r="3575" spans="1:6" x14ac:dyDescent="0.2">
      <c r="A3575" s="17" t="s">
        <v>3484</v>
      </c>
      <c r="B3575" s="215">
        <v>39.79</v>
      </c>
      <c r="C3575"/>
      <c r="D3575"/>
      <c r="E3575"/>
      <c r="F3575"/>
    </row>
    <row r="3576" spans="1:6" x14ac:dyDescent="0.2">
      <c r="A3576" s="17" t="s">
        <v>3485</v>
      </c>
      <c r="B3576" s="215">
        <v>232.1</v>
      </c>
      <c r="C3576"/>
      <c r="D3576"/>
      <c r="E3576"/>
      <c r="F3576"/>
    </row>
    <row r="3577" spans="1:6" x14ac:dyDescent="0.2">
      <c r="A3577" s="17" t="s">
        <v>3486</v>
      </c>
      <c r="B3577" s="215">
        <v>231.37</v>
      </c>
      <c r="C3577"/>
      <c r="D3577"/>
      <c r="E3577"/>
      <c r="F3577"/>
    </row>
    <row r="3578" spans="1:6" x14ac:dyDescent="0.2">
      <c r="A3578" s="17" t="s">
        <v>3487</v>
      </c>
      <c r="B3578" s="215">
        <v>2809.47</v>
      </c>
      <c r="C3578"/>
      <c r="D3578"/>
      <c r="E3578"/>
      <c r="F3578"/>
    </row>
    <row r="3579" spans="1:6" x14ac:dyDescent="0.2">
      <c r="A3579" s="17" t="s">
        <v>3488</v>
      </c>
      <c r="B3579" s="215">
        <v>2807.04</v>
      </c>
      <c r="C3579"/>
      <c r="D3579"/>
      <c r="E3579"/>
      <c r="F3579"/>
    </row>
    <row r="3580" spans="1:6" x14ac:dyDescent="0.2">
      <c r="A3580" s="17" t="s">
        <v>3489</v>
      </c>
      <c r="B3580" s="215">
        <v>3244.6</v>
      </c>
      <c r="C3580"/>
      <c r="D3580"/>
      <c r="E3580"/>
      <c r="F3580"/>
    </row>
    <row r="3581" spans="1:6" x14ac:dyDescent="0.2">
      <c r="A3581" s="17" t="s">
        <v>3490</v>
      </c>
      <c r="B3581" s="215">
        <v>3209.88</v>
      </c>
      <c r="C3581"/>
      <c r="D3581"/>
      <c r="E3581"/>
      <c r="F3581"/>
    </row>
    <row r="3582" spans="1:6" x14ac:dyDescent="0.2">
      <c r="A3582" s="17" t="s">
        <v>3491</v>
      </c>
      <c r="B3582" s="215">
        <v>207.13</v>
      </c>
      <c r="C3582"/>
      <c r="D3582"/>
      <c r="E3582"/>
      <c r="F3582"/>
    </row>
    <row r="3583" spans="1:6" x14ac:dyDescent="0.2">
      <c r="A3583" s="17" t="s">
        <v>3492</v>
      </c>
      <c r="B3583" s="215">
        <v>204.26</v>
      </c>
      <c r="C3583"/>
      <c r="D3583"/>
      <c r="E3583"/>
      <c r="F3583"/>
    </row>
    <row r="3584" spans="1:6" x14ac:dyDescent="0.2">
      <c r="A3584" s="17" t="s">
        <v>26167</v>
      </c>
      <c r="B3584" s="215">
        <v>11.28</v>
      </c>
      <c r="C3584"/>
      <c r="D3584"/>
      <c r="E3584"/>
      <c r="F3584"/>
    </row>
    <row r="3585" spans="1:6" x14ac:dyDescent="0.2">
      <c r="A3585" s="17" t="s">
        <v>26168</v>
      </c>
      <c r="B3585" s="215">
        <v>10.55</v>
      </c>
      <c r="C3585"/>
      <c r="D3585"/>
      <c r="E3585"/>
      <c r="F3585"/>
    </row>
    <row r="3586" spans="1:6" x14ac:dyDescent="0.2">
      <c r="A3586" s="17" t="s">
        <v>26169</v>
      </c>
      <c r="B3586" s="215">
        <v>40.93</v>
      </c>
      <c r="C3586"/>
      <c r="D3586"/>
      <c r="E3586"/>
      <c r="F3586"/>
    </row>
    <row r="3587" spans="1:6" x14ac:dyDescent="0.2">
      <c r="A3587" s="17" t="s">
        <v>26170</v>
      </c>
      <c r="B3587" s="215">
        <v>40.200000000000003</v>
      </c>
      <c r="C3587"/>
      <c r="D3587"/>
      <c r="E3587"/>
      <c r="F3587"/>
    </row>
    <row r="3588" spans="1:6" x14ac:dyDescent="0.2">
      <c r="A3588" s="17" t="s">
        <v>26171</v>
      </c>
      <c r="B3588" s="215">
        <v>11.28</v>
      </c>
      <c r="C3588"/>
      <c r="D3588"/>
      <c r="E3588"/>
      <c r="F3588"/>
    </row>
    <row r="3589" spans="1:6" x14ac:dyDescent="0.2">
      <c r="A3589" s="17" t="s">
        <v>26172</v>
      </c>
      <c r="B3589" s="215">
        <v>10.55</v>
      </c>
      <c r="C3589"/>
      <c r="D3589"/>
      <c r="E3589"/>
      <c r="F3589"/>
    </row>
    <row r="3590" spans="1:6" x14ac:dyDescent="0.2">
      <c r="A3590" s="17" t="s">
        <v>26173</v>
      </c>
      <c r="B3590" s="215">
        <v>12.5</v>
      </c>
      <c r="C3590"/>
      <c r="D3590"/>
      <c r="E3590"/>
      <c r="F3590"/>
    </row>
    <row r="3591" spans="1:6" x14ac:dyDescent="0.2">
      <c r="A3591" s="17" t="s">
        <v>26174</v>
      </c>
      <c r="B3591" s="215">
        <v>11.77</v>
      </c>
      <c r="C3591"/>
      <c r="D3591"/>
      <c r="E3591"/>
      <c r="F3591"/>
    </row>
    <row r="3592" spans="1:6" x14ac:dyDescent="0.2">
      <c r="A3592" s="17" t="s">
        <v>26175</v>
      </c>
      <c r="B3592" s="215">
        <v>10.24</v>
      </c>
      <c r="C3592"/>
      <c r="D3592"/>
      <c r="E3592"/>
      <c r="F3592"/>
    </row>
    <row r="3593" spans="1:6" x14ac:dyDescent="0.2">
      <c r="A3593" s="17" t="s">
        <v>26176</v>
      </c>
      <c r="B3593" s="215">
        <v>9.51</v>
      </c>
      <c r="C3593"/>
      <c r="D3593"/>
      <c r="E3593"/>
      <c r="F3593"/>
    </row>
    <row r="3594" spans="1:6" x14ac:dyDescent="0.2">
      <c r="A3594" s="17" t="s">
        <v>26177</v>
      </c>
      <c r="B3594" s="215">
        <v>49.76</v>
      </c>
      <c r="C3594"/>
      <c r="D3594"/>
      <c r="E3594"/>
      <c r="F3594"/>
    </row>
    <row r="3595" spans="1:6" x14ac:dyDescent="0.2">
      <c r="A3595" s="17" t="s">
        <v>26178</v>
      </c>
      <c r="B3595" s="215">
        <v>49.03</v>
      </c>
      <c r="C3595"/>
      <c r="D3595"/>
      <c r="E3595"/>
      <c r="F3595"/>
    </row>
    <row r="3596" spans="1:6" x14ac:dyDescent="0.2">
      <c r="A3596" s="17" t="s">
        <v>26179</v>
      </c>
      <c r="B3596" s="215">
        <v>11.28</v>
      </c>
      <c r="C3596"/>
      <c r="D3596"/>
      <c r="E3596"/>
      <c r="F3596"/>
    </row>
    <row r="3597" spans="1:6" x14ac:dyDescent="0.2">
      <c r="A3597" s="17" t="s">
        <v>26180</v>
      </c>
      <c r="B3597" s="215">
        <v>10.55</v>
      </c>
      <c r="C3597"/>
      <c r="D3597"/>
      <c r="E3597"/>
      <c r="F3597"/>
    </row>
    <row r="3598" spans="1:6" x14ac:dyDescent="0.2">
      <c r="A3598" s="17" t="s">
        <v>26181</v>
      </c>
      <c r="B3598" s="215">
        <v>15.09</v>
      </c>
      <c r="C3598"/>
      <c r="D3598"/>
      <c r="E3598"/>
      <c r="F3598"/>
    </row>
    <row r="3599" spans="1:6" x14ac:dyDescent="0.2">
      <c r="A3599" s="17" t="s">
        <v>26182</v>
      </c>
      <c r="B3599" s="215">
        <v>14.36</v>
      </c>
      <c r="C3599"/>
      <c r="D3599"/>
      <c r="E3599"/>
      <c r="F3599"/>
    </row>
    <row r="3600" spans="1:6" x14ac:dyDescent="0.2">
      <c r="A3600" s="17" t="s">
        <v>26183</v>
      </c>
      <c r="B3600" s="215">
        <v>12.64</v>
      </c>
      <c r="C3600"/>
      <c r="D3600"/>
      <c r="E3600"/>
      <c r="F3600"/>
    </row>
    <row r="3601" spans="1:6" x14ac:dyDescent="0.2">
      <c r="A3601" s="17" t="s">
        <v>26184</v>
      </c>
      <c r="B3601" s="215">
        <v>11.91</v>
      </c>
      <c r="C3601"/>
      <c r="D3601"/>
      <c r="E3601"/>
      <c r="F3601"/>
    </row>
    <row r="3602" spans="1:6" x14ac:dyDescent="0.2">
      <c r="A3602" s="17" t="s">
        <v>3493</v>
      </c>
      <c r="B3602" s="215">
        <v>110.1</v>
      </c>
      <c r="C3602"/>
      <c r="D3602"/>
      <c r="E3602"/>
      <c r="F3602"/>
    </row>
    <row r="3603" spans="1:6" x14ac:dyDescent="0.2">
      <c r="A3603" s="17" t="s">
        <v>3494</v>
      </c>
      <c r="B3603" s="215">
        <v>107.88</v>
      </c>
      <c r="C3603"/>
      <c r="D3603"/>
      <c r="E3603"/>
      <c r="F3603"/>
    </row>
    <row r="3604" spans="1:6" x14ac:dyDescent="0.2">
      <c r="A3604" s="17" t="s">
        <v>3495</v>
      </c>
      <c r="B3604" s="215">
        <v>236.6</v>
      </c>
      <c r="C3604"/>
      <c r="D3604"/>
      <c r="E3604"/>
      <c r="F3604"/>
    </row>
    <row r="3605" spans="1:6" x14ac:dyDescent="0.2">
      <c r="A3605" s="17" t="s">
        <v>3496</v>
      </c>
      <c r="B3605" s="215">
        <v>234.38</v>
      </c>
      <c r="C3605"/>
      <c r="D3605"/>
      <c r="E3605"/>
      <c r="F3605"/>
    </row>
    <row r="3606" spans="1:6" x14ac:dyDescent="0.2">
      <c r="A3606" s="17" t="s">
        <v>3497</v>
      </c>
      <c r="B3606" s="215">
        <v>266.60000000000002</v>
      </c>
      <c r="C3606"/>
      <c r="D3606"/>
      <c r="E3606"/>
      <c r="F3606"/>
    </row>
    <row r="3607" spans="1:6" x14ac:dyDescent="0.2">
      <c r="A3607" s="17" t="s">
        <v>3498</v>
      </c>
      <c r="B3607" s="215">
        <v>264.38</v>
      </c>
      <c r="C3607"/>
      <c r="D3607"/>
      <c r="E3607"/>
      <c r="F3607"/>
    </row>
    <row r="3608" spans="1:6" x14ac:dyDescent="0.2">
      <c r="A3608" s="17" t="s">
        <v>30434</v>
      </c>
      <c r="B3608" s="215">
        <v>301.60000000000002</v>
      </c>
      <c r="C3608"/>
      <c r="D3608"/>
      <c r="E3608"/>
      <c r="F3608"/>
    </row>
    <row r="3609" spans="1:6" x14ac:dyDescent="0.2">
      <c r="A3609" s="17" t="s">
        <v>30435</v>
      </c>
      <c r="B3609" s="215">
        <v>299.38</v>
      </c>
      <c r="C3609"/>
      <c r="D3609"/>
      <c r="E3609"/>
      <c r="F3609"/>
    </row>
    <row r="3610" spans="1:6" x14ac:dyDescent="0.2">
      <c r="A3610" s="17" t="s">
        <v>3499</v>
      </c>
      <c r="B3610" s="215">
        <v>108.35</v>
      </c>
      <c r="C3610"/>
      <c r="D3610"/>
      <c r="E3610"/>
      <c r="F3610"/>
    </row>
    <row r="3611" spans="1:6" x14ac:dyDescent="0.2">
      <c r="A3611" s="17" t="s">
        <v>3500</v>
      </c>
      <c r="B3611" s="215">
        <v>106.14</v>
      </c>
      <c r="C3611"/>
      <c r="D3611"/>
      <c r="E3611"/>
      <c r="F3611"/>
    </row>
    <row r="3612" spans="1:6" x14ac:dyDescent="0.2">
      <c r="A3612" s="17" t="s">
        <v>3501</v>
      </c>
      <c r="B3612" s="215">
        <v>134.1</v>
      </c>
      <c r="C3612"/>
      <c r="D3612"/>
      <c r="E3612"/>
      <c r="F3612"/>
    </row>
    <row r="3613" spans="1:6" x14ac:dyDescent="0.2">
      <c r="A3613" s="17" t="s">
        <v>3502</v>
      </c>
      <c r="B3613" s="215">
        <v>131.88</v>
      </c>
      <c r="C3613"/>
      <c r="D3613"/>
      <c r="E3613"/>
      <c r="F3613"/>
    </row>
    <row r="3614" spans="1:6" x14ac:dyDescent="0.2">
      <c r="A3614" s="17" t="s">
        <v>3503</v>
      </c>
      <c r="B3614" s="215">
        <v>79.48</v>
      </c>
      <c r="C3614"/>
      <c r="D3614"/>
      <c r="E3614"/>
      <c r="F3614"/>
    </row>
    <row r="3615" spans="1:6" x14ac:dyDescent="0.2">
      <c r="A3615" s="17" t="s">
        <v>3504</v>
      </c>
      <c r="B3615" s="215">
        <v>78.22</v>
      </c>
      <c r="C3615"/>
      <c r="D3615"/>
      <c r="E3615"/>
      <c r="F3615"/>
    </row>
    <row r="3616" spans="1:6" x14ac:dyDescent="0.2">
      <c r="A3616" s="17" t="s">
        <v>3505</v>
      </c>
      <c r="B3616" s="215">
        <v>19.11</v>
      </c>
      <c r="C3616"/>
      <c r="D3616"/>
      <c r="E3616"/>
      <c r="F3616"/>
    </row>
    <row r="3617" spans="1:6" x14ac:dyDescent="0.2">
      <c r="A3617" s="17" t="s">
        <v>3506</v>
      </c>
      <c r="B3617" s="215">
        <v>18.16</v>
      </c>
      <c r="C3617"/>
      <c r="D3617"/>
      <c r="E3617"/>
      <c r="F3617"/>
    </row>
    <row r="3618" spans="1:6" x14ac:dyDescent="0.2">
      <c r="A3618" s="17" t="s">
        <v>3507</v>
      </c>
      <c r="B3618" s="215">
        <v>111.76</v>
      </c>
      <c r="C3618"/>
      <c r="D3618"/>
      <c r="E3618"/>
      <c r="F3618"/>
    </row>
    <row r="3619" spans="1:6" x14ac:dyDescent="0.2">
      <c r="A3619" s="17" t="s">
        <v>3508</v>
      </c>
      <c r="B3619" s="215">
        <v>109.92</v>
      </c>
      <c r="C3619"/>
      <c r="D3619"/>
      <c r="E3619"/>
      <c r="F3619"/>
    </row>
    <row r="3620" spans="1:6" x14ac:dyDescent="0.2">
      <c r="A3620" s="17" t="s">
        <v>3509</v>
      </c>
      <c r="B3620" s="215">
        <v>1104.2</v>
      </c>
      <c r="C3620"/>
      <c r="D3620"/>
      <c r="E3620"/>
      <c r="F3620"/>
    </row>
    <row r="3621" spans="1:6" x14ac:dyDescent="0.2">
      <c r="A3621" s="17" t="s">
        <v>3510</v>
      </c>
      <c r="B3621" s="215">
        <v>1103.47</v>
      </c>
      <c r="C3621"/>
      <c r="D3621"/>
      <c r="E3621"/>
      <c r="F3621"/>
    </row>
    <row r="3622" spans="1:6" x14ac:dyDescent="0.2">
      <c r="A3622" s="17" t="s">
        <v>33088</v>
      </c>
      <c r="B3622" s="215">
        <v>23.34</v>
      </c>
      <c r="C3622"/>
      <c r="D3622"/>
      <c r="E3622"/>
      <c r="F3622"/>
    </row>
    <row r="3623" spans="1:6" x14ac:dyDescent="0.2">
      <c r="A3623" s="17" t="s">
        <v>33089</v>
      </c>
      <c r="B3623" s="215">
        <v>21.5</v>
      </c>
      <c r="C3623"/>
      <c r="D3623"/>
      <c r="E3623"/>
      <c r="F3623"/>
    </row>
    <row r="3624" spans="1:6" x14ac:dyDescent="0.2">
      <c r="A3624" s="17" t="s">
        <v>3513</v>
      </c>
      <c r="B3624" s="215">
        <v>1.45</v>
      </c>
      <c r="C3624"/>
      <c r="D3624"/>
      <c r="E3624"/>
      <c r="F3624"/>
    </row>
    <row r="3625" spans="1:6" x14ac:dyDescent="0.2">
      <c r="A3625" s="17" t="s">
        <v>3514</v>
      </c>
      <c r="B3625" s="215">
        <v>1.28</v>
      </c>
      <c r="C3625"/>
      <c r="D3625"/>
      <c r="E3625"/>
      <c r="F3625"/>
    </row>
    <row r="3626" spans="1:6" x14ac:dyDescent="0.2">
      <c r="A3626" s="17" t="s">
        <v>3517</v>
      </c>
      <c r="B3626" s="215">
        <v>1.92</v>
      </c>
      <c r="C3626"/>
      <c r="D3626"/>
      <c r="E3626"/>
      <c r="F3626"/>
    </row>
    <row r="3627" spans="1:6" x14ac:dyDescent="0.2">
      <c r="A3627" s="17" t="s">
        <v>3518</v>
      </c>
      <c r="B3627" s="215">
        <v>1.87</v>
      </c>
      <c r="C3627"/>
      <c r="D3627"/>
      <c r="E3627"/>
      <c r="F3627"/>
    </row>
    <row r="3628" spans="1:6" x14ac:dyDescent="0.2">
      <c r="A3628" s="17" t="s">
        <v>3519</v>
      </c>
      <c r="B3628" s="215">
        <v>2.71</v>
      </c>
      <c r="C3628"/>
      <c r="D3628"/>
      <c r="E3628"/>
      <c r="F3628"/>
    </row>
    <row r="3629" spans="1:6" x14ac:dyDescent="0.2">
      <c r="A3629" s="17" t="s">
        <v>3520</v>
      </c>
      <c r="B3629" s="215">
        <v>2.44</v>
      </c>
      <c r="C3629"/>
      <c r="D3629"/>
      <c r="E3629"/>
      <c r="F3629"/>
    </row>
    <row r="3630" spans="1:6" x14ac:dyDescent="0.2">
      <c r="A3630" s="17" t="s">
        <v>30394</v>
      </c>
      <c r="B3630" s="215">
        <v>801.39</v>
      </c>
      <c r="C3630"/>
      <c r="D3630"/>
      <c r="E3630"/>
      <c r="F3630"/>
    </row>
    <row r="3631" spans="1:6" x14ac:dyDescent="0.2">
      <c r="A3631" s="17" t="s">
        <v>30395</v>
      </c>
      <c r="B3631" s="215">
        <v>801.39</v>
      </c>
      <c r="C3631"/>
      <c r="D3631"/>
      <c r="E3631"/>
      <c r="F3631"/>
    </row>
    <row r="3632" spans="1:6" x14ac:dyDescent="0.2">
      <c r="A3632" s="17" t="s">
        <v>3521</v>
      </c>
      <c r="B3632" s="215">
        <v>228.59</v>
      </c>
      <c r="C3632"/>
      <c r="D3632"/>
      <c r="E3632"/>
      <c r="F3632"/>
    </row>
    <row r="3633" spans="1:6" x14ac:dyDescent="0.2">
      <c r="A3633" s="17" t="s">
        <v>3522</v>
      </c>
      <c r="B3633" s="215">
        <v>216.42</v>
      </c>
      <c r="C3633"/>
      <c r="D3633"/>
      <c r="E3633"/>
      <c r="F3633"/>
    </row>
    <row r="3634" spans="1:6" x14ac:dyDescent="0.2">
      <c r="A3634" s="17" t="s">
        <v>3523</v>
      </c>
      <c r="B3634" s="215">
        <v>297.36</v>
      </c>
      <c r="C3634"/>
      <c r="D3634"/>
      <c r="E3634"/>
      <c r="F3634"/>
    </row>
    <row r="3635" spans="1:6" x14ac:dyDescent="0.2">
      <c r="A3635" s="17" t="s">
        <v>3524</v>
      </c>
      <c r="B3635" s="215">
        <v>282.29000000000002</v>
      </c>
      <c r="C3635"/>
      <c r="D3635"/>
      <c r="E3635"/>
      <c r="F3635"/>
    </row>
    <row r="3636" spans="1:6" x14ac:dyDescent="0.2">
      <c r="A3636" s="17" t="s">
        <v>3525</v>
      </c>
      <c r="B3636" s="215">
        <v>202.06</v>
      </c>
      <c r="C3636"/>
      <c r="D3636"/>
      <c r="E3636"/>
      <c r="F3636"/>
    </row>
    <row r="3637" spans="1:6" x14ac:dyDescent="0.2">
      <c r="A3637" s="17" t="s">
        <v>3526</v>
      </c>
      <c r="B3637" s="215">
        <v>194.15</v>
      </c>
      <c r="C3637"/>
      <c r="D3637"/>
      <c r="E3637"/>
      <c r="F3637"/>
    </row>
    <row r="3638" spans="1:6" x14ac:dyDescent="0.2">
      <c r="A3638" s="17" t="s">
        <v>3527</v>
      </c>
      <c r="B3638" s="215">
        <v>275.16000000000003</v>
      </c>
      <c r="C3638"/>
      <c r="D3638"/>
      <c r="E3638"/>
      <c r="F3638"/>
    </row>
    <row r="3639" spans="1:6" x14ac:dyDescent="0.2">
      <c r="A3639" s="17" t="s">
        <v>3528</v>
      </c>
      <c r="B3639" s="215">
        <v>266.51</v>
      </c>
      <c r="C3639"/>
      <c r="D3639"/>
      <c r="E3639"/>
      <c r="F3639"/>
    </row>
    <row r="3640" spans="1:6" x14ac:dyDescent="0.2">
      <c r="A3640" s="17" t="s">
        <v>3529</v>
      </c>
      <c r="B3640" s="215">
        <v>341.31</v>
      </c>
      <c r="C3640"/>
      <c r="D3640"/>
      <c r="E3640"/>
      <c r="F3640"/>
    </row>
    <row r="3641" spans="1:6" x14ac:dyDescent="0.2">
      <c r="A3641" s="17" t="s">
        <v>3530</v>
      </c>
      <c r="B3641" s="215">
        <v>320.98</v>
      </c>
      <c r="C3641"/>
      <c r="D3641"/>
      <c r="E3641"/>
      <c r="F3641"/>
    </row>
    <row r="3642" spans="1:6" x14ac:dyDescent="0.2">
      <c r="A3642" s="17" t="s">
        <v>3531</v>
      </c>
      <c r="B3642" s="215">
        <v>628.04</v>
      </c>
      <c r="C3642"/>
      <c r="D3642"/>
      <c r="E3642"/>
      <c r="F3642"/>
    </row>
    <row r="3643" spans="1:6" x14ac:dyDescent="0.2">
      <c r="A3643" s="17" t="s">
        <v>3532</v>
      </c>
      <c r="B3643" s="215">
        <v>596.87</v>
      </c>
      <c r="C3643"/>
      <c r="D3643"/>
      <c r="E3643"/>
      <c r="F3643"/>
    </row>
    <row r="3644" spans="1:6" x14ac:dyDescent="0.2">
      <c r="A3644" s="17" t="s">
        <v>3533</v>
      </c>
      <c r="B3644" s="215">
        <v>96.65</v>
      </c>
      <c r="C3644"/>
      <c r="D3644"/>
      <c r="E3644"/>
      <c r="F3644"/>
    </row>
    <row r="3645" spans="1:6" x14ac:dyDescent="0.2">
      <c r="A3645" s="17" t="s">
        <v>3534</v>
      </c>
      <c r="B3645" s="215">
        <v>91.48</v>
      </c>
      <c r="C3645"/>
      <c r="D3645"/>
      <c r="E3645"/>
      <c r="F3645"/>
    </row>
    <row r="3646" spans="1:6" x14ac:dyDescent="0.2">
      <c r="A3646" s="17" t="s">
        <v>3535</v>
      </c>
      <c r="B3646" s="215">
        <v>107.99</v>
      </c>
      <c r="C3646"/>
      <c r="D3646"/>
      <c r="E3646"/>
      <c r="F3646"/>
    </row>
    <row r="3647" spans="1:6" x14ac:dyDescent="0.2">
      <c r="A3647" s="17" t="s">
        <v>3536</v>
      </c>
      <c r="B3647" s="215">
        <v>102.82</v>
      </c>
      <c r="C3647"/>
      <c r="D3647"/>
      <c r="E3647"/>
      <c r="F3647"/>
    </row>
    <row r="3648" spans="1:6" x14ac:dyDescent="0.2">
      <c r="A3648" s="17" t="s">
        <v>3537</v>
      </c>
      <c r="B3648" s="215">
        <v>164.64</v>
      </c>
      <c r="C3648"/>
      <c r="D3648"/>
      <c r="E3648"/>
      <c r="F3648"/>
    </row>
    <row r="3649" spans="1:6" x14ac:dyDescent="0.2">
      <c r="A3649" s="17" t="s">
        <v>3538</v>
      </c>
      <c r="B3649" s="215">
        <v>159.47</v>
      </c>
      <c r="C3649"/>
      <c r="D3649"/>
      <c r="E3649"/>
      <c r="F3649"/>
    </row>
    <row r="3650" spans="1:6" x14ac:dyDescent="0.2">
      <c r="A3650" s="17" t="s">
        <v>3539</v>
      </c>
      <c r="B3650" s="215">
        <v>126.85</v>
      </c>
      <c r="C3650"/>
      <c r="D3650"/>
      <c r="E3650"/>
      <c r="F3650"/>
    </row>
    <row r="3651" spans="1:6" x14ac:dyDescent="0.2">
      <c r="A3651" s="17" t="s">
        <v>3540</v>
      </c>
      <c r="B3651" s="215">
        <v>119.37</v>
      </c>
      <c r="C3651"/>
      <c r="D3651"/>
      <c r="E3651"/>
      <c r="F3651"/>
    </row>
    <row r="3652" spans="1:6" x14ac:dyDescent="0.2">
      <c r="A3652" s="17" t="s">
        <v>3541</v>
      </c>
      <c r="B3652" s="215">
        <v>138.24</v>
      </c>
      <c r="C3652"/>
      <c r="D3652"/>
      <c r="E3652"/>
      <c r="F3652"/>
    </row>
    <row r="3653" spans="1:6" x14ac:dyDescent="0.2">
      <c r="A3653" s="17" t="s">
        <v>3542</v>
      </c>
      <c r="B3653" s="215">
        <v>130.76</v>
      </c>
      <c r="C3653"/>
      <c r="D3653"/>
      <c r="E3653"/>
      <c r="F3653"/>
    </row>
    <row r="3654" spans="1:6" x14ac:dyDescent="0.2">
      <c r="A3654" s="17" t="s">
        <v>3543</v>
      </c>
      <c r="B3654" s="215">
        <v>195.25</v>
      </c>
      <c r="C3654"/>
      <c r="D3654"/>
      <c r="E3654"/>
      <c r="F3654"/>
    </row>
    <row r="3655" spans="1:6" x14ac:dyDescent="0.2">
      <c r="A3655" s="17" t="s">
        <v>3544</v>
      </c>
      <c r="B3655" s="215">
        <v>187.77</v>
      </c>
      <c r="C3655"/>
      <c r="D3655"/>
      <c r="E3655"/>
      <c r="F3655"/>
    </row>
    <row r="3656" spans="1:6" x14ac:dyDescent="0.2">
      <c r="A3656" s="17" t="s">
        <v>3545</v>
      </c>
      <c r="B3656" s="215">
        <v>149.13</v>
      </c>
      <c r="C3656"/>
      <c r="D3656"/>
      <c r="E3656"/>
      <c r="F3656"/>
    </row>
    <row r="3657" spans="1:6" x14ac:dyDescent="0.2">
      <c r="A3657" s="17" t="s">
        <v>3546</v>
      </c>
      <c r="B3657" s="215">
        <v>140.05000000000001</v>
      </c>
      <c r="C3657"/>
      <c r="D3657"/>
      <c r="E3657"/>
      <c r="F3657"/>
    </row>
    <row r="3658" spans="1:6" x14ac:dyDescent="0.2">
      <c r="A3658" s="17" t="s">
        <v>3547</v>
      </c>
      <c r="B3658" s="215">
        <v>160.35</v>
      </c>
      <c r="C3658"/>
      <c r="D3658"/>
      <c r="E3658"/>
      <c r="F3658"/>
    </row>
    <row r="3659" spans="1:6" x14ac:dyDescent="0.2">
      <c r="A3659" s="17" t="s">
        <v>3548</v>
      </c>
      <c r="B3659" s="215">
        <v>151.27000000000001</v>
      </c>
      <c r="C3659"/>
      <c r="D3659"/>
      <c r="E3659"/>
      <c r="F3659"/>
    </row>
    <row r="3660" spans="1:6" x14ac:dyDescent="0.2">
      <c r="A3660" s="17" t="s">
        <v>3549</v>
      </c>
      <c r="B3660" s="215">
        <v>216.43</v>
      </c>
      <c r="C3660"/>
      <c r="D3660"/>
      <c r="E3660"/>
      <c r="F3660"/>
    </row>
    <row r="3661" spans="1:6" x14ac:dyDescent="0.2">
      <c r="A3661" s="17" t="s">
        <v>3550</v>
      </c>
      <c r="B3661" s="215">
        <v>207.35</v>
      </c>
      <c r="C3661"/>
      <c r="D3661"/>
      <c r="E3661"/>
      <c r="F3661"/>
    </row>
    <row r="3662" spans="1:6" x14ac:dyDescent="0.2">
      <c r="A3662" s="17" t="s">
        <v>3551</v>
      </c>
      <c r="B3662" s="215">
        <v>110.21</v>
      </c>
      <c r="C3662"/>
      <c r="D3662"/>
      <c r="E3662"/>
      <c r="F3662"/>
    </row>
    <row r="3663" spans="1:6" x14ac:dyDescent="0.2">
      <c r="A3663" s="17" t="s">
        <v>3552</v>
      </c>
      <c r="B3663" s="215">
        <v>104.42</v>
      </c>
      <c r="C3663"/>
      <c r="D3663"/>
      <c r="E3663"/>
      <c r="F3663"/>
    </row>
    <row r="3664" spans="1:6" x14ac:dyDescent="0.2">
      <c r="A3664" s="17" t="s">
        <v>3553</v>
      </c>
      <c r="B3664" s="215">
        <v>121.55</v>
      </c>
      <c r="C3664"/>
      <c r="D3664"/>
      <c r="E3664"/>
      <c r="F3664"/>
    </row>
    <row r="3665" spans="1:6" x14ac:dyDescent="0.2">
      <c r="A3665" s="17" t="s">
        <v>3554</v>
      </c>
      <c r="B3665" s="215">
        <v>115.76</v>
      </c>
      <c r="C3665"/>
      <c r="D3665"/>
      <c r="E3665"/>
      <c r="F3665"/>
    </row>
    <row r="3666" spans="1:6" x14ac:dyDescent="0.2">
      <c r="A3666" s="17" t="s">
        <v>3555</v>
      </c>
      <c r="B3666" s="215">
        <v>178.2</v>
      </c>
      <c r="C3666"/>
      <c r="D3666"/>
      <c r="E3666"/>
      <c r="F3666"/>
    </row>
    <row r="3667" spans="1:6" x14ac:dyDescent="0.2">
      <c r="A3667" s="17" t="s">
        <v>3556</v>
      </c>
      <c r="B3667" s="215">
        <v>172.41</v>
      </c>
      <c r="C3667"/>
      <c r="D3667"/>
      <c r="E3667"/>
      <c r="F3667"/>
    </row>
    <row r="3668" spans="1:6" x14ac:dyDescent="0.2">
      <c r="A3668" s="17" t="s">
        <v>3557</v>
      </c>
      <c r="B3668" s="215">
        <v>150.83000000000001</v>
      </c>
      <c r="C3668"/>
      <c r="D3668"/>
      <c r="E3668"/>
      <c r="F3668"/>
    </row>
    <row r="3669" spans="1:6" x14ac:dyDescent="0.2">
      <c r="A3669" s="17" t="s">
        <v>3558</v>
      </c>
      <c r="B3669" s="215">
        <v>142.56</v>
      </c>
      <c r="C3669"/>
      <c r="D3669"/>
      <c r="E3669"/>
      <c r="F3669"/>
    </row>
    <row r="3670" spans="1:6" x14ac:dyDescent="0.2">
      <c r="A3670" s="17" t="s">
        <v>3559</v>
      </c>
      <c r="B3670" s="215">
        <v>162.22</v>
      </c>
      <c r="C3670"/>
      <c r="D3670"/>
      <c r="E3670"/>
      <c r="F3670"/>
    </row>
    <row r="3671" spans="1:6" x14ac:dyDescent="0.2">
      <c r="A3671" s="17" t="s">
        <v>3560</v>
      </c>
      <c r="B3671" s="215">
        <v>153.94999999999999</v>
      </c>
      <c r="C3671"/>
      <c r="D3671"/>
      <c r="E3671"/>
      <c r="F3671"/>
    </row>
    <row r="3672" spans="1:6" x14ac:dyDescent="0.2">
      <c r="A3672" s="17" t="s">
        <v>3561</v>
      </c>
      <c r="B3672" s="215">
        <v>219.22</v>
      </c>
      <c r="C3672"/>
      <c r="D3672"/>
      <c r="E3672"/>
      <c r="F3672"/>
    </row>
    <row r="3673" spans="1:6" x14ac:dyDescent="0.2">
      <c r="A3673" s="17" t="s">
        <v>3562</v>
      </c>
      <c r="B3673" s="215">
        <v>210.95</v>
      </c>
      <c r="C3673"/>
      <c r="D3673"/>
      <c r="E3673"/>
      <c r="F3673"/>
    </row>
    <row r="3674" spans="1:6" x14ac:dyDescent="0.2">
      <c r="A3674" s="17" t="s">
        <v>3563</v>
      </c>
      <c r="B3674" s="215">
        <v>174.22</v>
      </c>
      <c r="C3674"/>
      <c r="D3674"/>
      <c r="E3674"/>
      <c r="F3674"/>
    </row>
    <row r="3675" spans="1:6" x14ac:dyDescent="0.2">
      <c r="A3675" s="17" t="s">
        <v>3564</v>
      </c>
      <c r="B3675" s="215">
        <v>164.23</v>
      </c>
      <c r="C3675"/>
      <c r="D3675"/>
      <c r="E3675"/>
      <c r="F3675"/>
    </row>
    <row r="3676" spans="1:6" x14ac:dyDescent="0.2">
      <c r="A3676" s="17" t="s">
        <v>3565</v>
      </c>
      <c r="B3676" s="215">
        <v>185.44</v>
      </c>
      <c r="C3676"/>
      <c r="D3676"/>
      <c r="E3676"/>
      <c r="F3676"/>
    </row>
    <row r="3677" spans="1:6" x14ac:dyDescent="0.2">
      <c r="A3677" s="17" t="s">
        <v>3566</v>
      </c>
      <c r="B3677" s="215">
        <v>175.45</v>
      </c>
      <c r="C3677"/>
      <c r="D3677"/>
      <c r="E3677"/>
      <c r="F3677"/>
    </row>
    <row r="3678" spans="1:6" x14ac:dyDescent="0.2">
      <c r="A3678" s="17" t="s">
        <v>3567</v>
      </c>
      <c r="B3678" s="215">
        <v>241.51</v>
      </c>
      <c r="C3678"/>
      <c r="D3678"/>
      <c r="E3678"/>
      <c r="F3678"/>
    </row>
    <row r="3679" spans="1:6" x14ac:dyDescent="0.2">
      <c r="A3679" s="17" t="s">
        <v>3568</v>
      </c>
      <c r="B3679" s="215">
        <v>231.53</v>
      </c>
      <c r="C3679"/>
      <c r="D3679"/>
      <c r="E3679"/>
      <c r="F3679"/>
    </row>
    <row r="3680" spans="1:6" x14ac:dyDescent="0.2">
      <c r="A3680" s="17" t="s">
        <v>3569</v>
      </c>
      <c r="B3680" s="215">
        <v>41.54</v>
      </c>
      <c r="C3680"/>
      <c r="D3680"/>
      <c r="E3680"/>
      <c r="F3680"/>
    </row>
    <row r="3681" spans="1:6" x14ac:dyDescent="0.2">
      <c r="A3681" s="17" t="s">
        <v>3570</v>
      </c>
      <c r="B3681" s="215">
        <v>41.14</v>
      </c>
      <c r="C3681"/>
      <c r="D3681"/>
      <c r="E3681"/>
      <c r="F3681"/>
    </row>
    <row r="3682" spans="1:6" x14ac:dyDescent="0.2">
      <c r="A3682" s="17" t="s">
        <v>3571</v>
      </c>
      <c r="B3682" s="215">
        <v>66.819999999999993</v>
      </c>
      <c r="C3682"/>
      <c r="D3682"/>
      <c r="E3682"/>
      <c r="F3682"/>
    </row>
    <row r="3683" spans="1:6" x14ac:dyDescent="0.2">
      <c r="A3683" s="17" t="s">
        <v>3572</v>
      </c>
      <c r="B3683" s="215">
        <v>66.22</v>
      </c>
      <c r="C3683"/>
      <c r="D3683"/>
      <c r="E3683"/>
      <c r="F3683"/>
    </row>
    <row r="3684" spans="1:6" x14ac:dyDescent="0.2">
      <c r="A3684" s="17" t="s">
        <v>3573</v>
      </c>
      <c r="B3684" s="215">
        <v>59.8</v>
      </c>
      <c r="C3684"/>
      <c r="D3684"/>
      <c r="E3684"/>
      <c r="F3684"/>
    </row>
    <row r="3685" spans="1:6" x14ac:dyDescent="0.2">
      <c r="A3685" s="17" t="s">
        <v>3574</v>
      </c>
      <c r="B3685" s="215">
        <v>59.05</v>
      </c>
      <c r="C3685"/>
      <c r="D3685"/>
      <c r="E3685"/>
      <c r="F3685"/>
    </row>
    <row r="3686" spans="1:6" x14ac:dyDescent="0.2">
      <c r="A3686" s="17" t="s">
        <v>3581</v>
      </c>
      <c r="B3686" s="215">
        <v>106.01</v>
      </c>
      <c r="C3686"/>
      <c r="D3686"/>
      <c r="E3686"/>
      <c r="F3686"/>
    </row>
    <row r="3687" spans="1:6" x14ac:dyDescent="0.2">
      <c r="A3687" s="17" t="s">
        <v>3582</v>
      </c>
      <c r="B3687" s="215">
        <v>97.66</v>
      </c>
      <c r="C3687"/>
      <c r="D3687"/>
      <c r="E3687"/>
      <c r="F3687"/>
    </row>
    <row r="3688" spans="1:6" x14ac:dyDescent="0.2">
      <c r="A3688" s="17" t="s">
        <v>3583</v>
      </c>
      <c r="B3688" s="215">
        <v>309.87</v>
      </c>
      <c r="C3688"/>
      <c r="D3688"/>
      <c r="E3688"/>
      <c r="F3688"/>
    </row>
    <row r="3689" spans="1:6" x14ac:dyDescent="0.2">
      <c r="A3689" s="17" t="s">
        <v>3584</v>
      </c>
      <c r="B3689" s="215">
        <v>288.12</v>
      </c>
      <c r="C3689"/>
      <c r="D3689"/>
      <c r="E3689"/>
      <c r="F3689"/>
    </row>
    <row r="3690" spans="1:6" x14ac:dyDescent="0.2">
      <c r="A3690" s="17" t="s">
        <v>3585</v>
      </c>
      <c r="B3690" s="215">
        <v>388.81</v>
      </c>
      <c r="C3690"/>
      <c r="D3690"/>
      <c r="E3690"/>
      <c r="F3690"/>
    </row>
    <row r="3691" spans="1:6" x14ac:dyDescent="0.2">
      <c r="A3691" s="17" t="s">
        <v>3586</v>
      </c>
      <c r="B3691" s="215">
        <v>362.44</v>
      </c>
      <c r="C3691"/>
      <c r="D3691"/>
      <c r="E3691"/>
      <c r="F3691"/>
    </row>
    <row r="3692" spans="1:6" x14ac:dyDescent="0.2">
      <c r="A3692" s="17" t="s">
        <v>3587</v>
      </c>
      <c r="B3692" s="215">
        <v>316.95999999999998</v>
      </c>
      <c r="C3692"/>
      <c r="D3692"/>
      <c r="E3692"/>
      <c r="F3692"/>
    </row>
    <row r="3693" spans="1:6" x14ac:dyDescent="0.2">
      <c r="A3693" s="17" t="s">
        <v>3588</v>
      </c>
      <c r="B3693" s="215">
        <v>293.97000000000003</v>
      </c>
      <c r="C3693"/>
      <c r="D3693"/>
      <c r="E3693"/>
      <c r="F3693"/>
    </row>
    <row r="3694" spans="1:6" x14ac:dyDescent="0.2">
      <c r="A3694" s="17" t="s">
        <v>3589</v>
      </c>
      <c r="B3694" s="215">
        <v>382.38</v>
      </c>
      <c r="C3694"/>
      <c r="D3694"/>
      <c r="E3694"/>
      <c r="F3694"/>
    </row>
    <row r="3695" spans="1:6" x14ac:dyDescent="0.2">
      <c r="A3695" s="17" t="s">
        <v>3590</v>
      </c>
      <c r="B3695" s="215">
        <v>355.05</v>
      </c>
      <c r="C3695"/>
      <c r="D3695"/>
      <c r="E3695"/>
      <c r="F3695"/>
    </row>
    <row r="3696" spans="1:6" x14ac:dyDescent="0.2">
      <c r="A3696" s="17" t="s">
        <v>3591</v>
      </c>
      <c r="B3696" s="215">
        <v>196.38</v>
      </c>
      <c r="C3696"/>
      <c r="D3696"/>
      <c r="E3696"/>
      <c r="F3696"/>
    </row>
    <row r="3697" spans="1:6" x14ac:dyDescent="0.2">
      <c r="A3697" s="17" t="s">
        <v>3592</v>
      </c>
      <c r="B3697" s="215">
        <v>178.41</v>
      </c>
      <c r="C3697"/>
      <c r="D3697"/>
      <c r="E3697"/>
      <c r="F3697"/>
    </row>
    <row r="3698" spans="1:6" x14ac:dyDescent="0.2">
      <c r="A3698" s="17" t="s">
        <v>3593</v>
      </c>
      <c r="B3698" s="215">
        <v>197.88</v>
      </c>
      <c r="C3698"/>
      <c r="D3698"/>
      <c r="E3698"/>
      <c r="F3698"/>
    </row>
    <row r="3699" spans="1:6" x14ac:dyDescent="0.2">
      <c r="A3699" s="17" t="s">
        <v>3594</v>
      </c>
      <c r="B3699" s="215">
        <v>179.25</v>
      </c>
      <c r="C3699"/>
      <c r="D3699"/>
      <c r="E3699"/>
      <c r="F3699"/>
    </row>
    <row r="3700" spans="1:6" x14ac:dyDescent="0.2">
      <c r="A3700" s="17" t="s">
        <v>3595</v>
      </c>
      <c r="B3700" s="215">
        <v>258.05</v>
      </c>
      <c r="C3700"/>
      <c r="D3700"/>
      <c r="E3700"/>
      <c r="F3700"/>
    </row>
    <row r="3701" spans="1:6" x14ac:dyDescent="0.2">
      <c r="A3701" s="17" t="s">
        <v>3596</v>
      </c>
      <c r="B3701" s="215">
        <v>239.77</v>
      </c>
      <c r="C3701"/>
      <c r="D3701"/>
      <c r="E3701"/>
      <c r="F3701"/>
    </row>
    <row r="3702" spans="1:6" x14ac:dyDescent="0.2">
      <c r="A3702" s="17" t="s">
        <v>3597</v>
      </c>
      <c r="B3702" s="215">
        <v>322.56</v>
      </c>
      <c r="C3702"/>
      <c r="D3702"/>
      <c r="E3702"/>
      <c r="F3702"/>
    </row>
    <row r="3703" spans="1:6" x14ac:dyDescent="0.2">
      <c r="A3703" s="17" t="s">
        <v>3598</v>
      </c>
      <c r="B3703" s="215">
        <v>299.70999999999998</v>
      </c>
      <c r="C3703"/>
      <c r="D3703"/>
      <c r="E3703"/>
      <c r="F3703"/>
    </row>
    <row r="3704" spans="1:6" x14ac:dyDescent="0.2">
      <c r="A3704" s="17" t="s">
        <v>3599</v>
      </c>
      <c r="B3704" s="215">
        <v>270.95</v>
      </c>
      <c r="C3704"/>
      <c r="D3704"/>
      <c r="E3704"/>
      <c r="F3704"/>
    </row>
    <row r="3705" spans="1:6" x14ac:dyDescent="0.2">
      <c r="A3705" s="17" t="s">
        <v>3600</v>
      </c>
      <c r="B3705" s="215">
        <v>251.76</v>
      </c>
      <c r="C3705"/>
      <c r="D3705"/>
      <c r="E3705"/>
      <c r="F3705"/>
    </row>
    <row r="3706" spans="1:6" x14ac:dyDescent="0.2">
      <c r="A3706" s="17" t="s">
        <v>3601</v>
      </c>
      <c r="B3706" s="215">
        <v>348.37</v>
      </c>
      <c r="C3706"/>
      <c r="D3706"/>
      <c r="E3706"/>
      <c r="F3706"/>
    </row>
    <row r="3707" spans="1:6" x14ac:dyDescent="0.2">
      <c r="A3707" s="17" t="s">
        <v>3602</v>
      </c>
      <c r="B3707" s="215">
        <v>323.69</v>
      </c>
      <c r="C3707"/>
      <c r="D3707"/>
      <c r="E3707"/>
      <c r="F3707"/>
    </row>
    <row r="3708" spans="1:6" x14ac:dyDescent="0.2">
      <c r="A3708" s="17" t="s">
        <v>3603</v>
      </c>
      <c r="B3708" s="215">
        <v>164.47</v>
      </c>
      <c r="C3708"/>
      <c r="D3708"/>
      <c r="E3708"/>
      <c r="F3708"/>
    </row>
    <row r="3709" spans="1:6" x14ac:dyDescent="0.2">
      <c r="A3709" s="17" t="s">
        <v>3604</v>
      </c>
      <c r="B3709" s="215">
        <v>149.49</v>
      </c>
      <c r="C3709"/>
      <c r="D3709"/>
      <c r="E3709"/>
      <c r="F3709"/>
    </row>
    <row r="3710" spans="1:6" x14ac:dyDescent="0.2">
      <c r="A3710" s="17" t="s">
        <v>3605</v>
      </c>
      <c r="B3710" s="215">
        <v>166.25</v>
      </c>
      <c r="C3710"/>
      <c r="D3710"/>
      <c r="E3710"/>
      <c r="F3710"/>
    </row>
    <row r="3711" spans="1:6" x14ac:dyDescent="0.2">
      <c r="A3711" s="17" t="s">
        <v>3606</v>
      </c>
      <c r="B3711" s="215">
        <v>150.72999999999999</v>
      </c>
      <c r="C3711"/>
      <c r="D3711"/>
      <c r="E3711"/>
      <c r="F3711"/>
    </row>
    <row r="3712" spans="1:6" x14ac:dyDescent="0.2">
      <c r="A3712" s="17" t="s">
        <v>3607</v>
      </c>
      <c r="B3712" s="215">
        <v>200.57</v>
      </c>
      <c r="C3712"/>
      <c r="D3712"/>
      <c r="E3712"/>
      <c r="F3712"/>
    </row>
    <row r="3713" spans="1:6" x14ac:dyDescent="0.2">
      <c r="A3713" s="17" t="s">
        <v>3608</v>
      </c>
      <c r="B3713" s="215">
        <v>184.06</v>
      </c>
      <c r="C3713"/>
      <c r="D3713"/>
      <c r="E3713"/>
      <c r="F3713"/>
    </row>
    <row r="3714" spans="1:6" x14ac:dyDescent="0.2">
      <c r="A3714" s="17" t="s">
        <v>3609</v>
      </c>
      <c r="B3714" s="215">
        <v>233.89</v>
      </c>
      <c r="C3714"/>
      <c r="D3714"/>
      <c r="E3714"/>
      <c r="F3714"/>
    </row>
    <row r="3715" spans="1:6" x14ac:dyDescent="0.2">
      <c r="A3715" s="17" t="s">
        <v>3610</v>
      </c>
      <c r="B3715" s="215">
        <v>217.38</v>
      </c>
      <c r="C3715"/>
      <c r="D3715"/>
      <c r="E3715"/>
      <c r="F3715"/>
    </row>
    <row r="3716" spans="1:6" x14ac:dyDescent="0.2">
      <c r="A3716" s="17" t="s">
        <v>3611</v>
      </c>
      <c r="B3716" s="215">
        <v>353.74</v>
      </c>
      <c r="C3716"/>
      <c r="D3716"/>
      <c r="E3716"/>
      <c r="F3716"/>
    </row>
    <row r="3717" spans="1:6" x14ac:dyDescent="0.2">
      <c r="A3717" s="17" t="s">
        <v>3612</v>
      </c>
      <c r="B3717" s="215">
        <v>337.56</v>
      </c>
      <c r="C3717"/>
      <c r="D3717"/>
      <c r="E3717"/>
      <c r="F3717"/>
    </row>
    <row r="3718" spans="1:6" x14ac:dyDescent="0.2">
      <c r="A3718" s="17" t="s">
        <v>3613</v>
      </c>
      <c r="B3718" s="215">
        <v>155.87</v>
      </c>
      <c r="C3718"/>
      <c r="D3718"/>
      <c r="E3718"/>
      <c r="F3718"/>
    </row>
    <row r="3719" spans="1:6" x14ac:dyDescent="0.2">
      <c r="A3719" s="17" t="s">
        <v>3614</v>
      </c>
      <c r="B3719" s="215">
        <v>143.24</v>
      </c>
      <c r="C3719"/>
      <c r="D3719"/>
      <c r="E3719"/>
      <c r="F3719"/>
    </row>
    <row r="3720" spans="1:6" x14ac:dyDescent="0.2">
      <c r="A3720" s="17" t="s">
        <v>3615</v>
      </c>
      <c r="B3720" s="215">
        <v>83.85</v>
      </c>
      <c r="C3720"/>
      <c r="D3720"/>
      <c r="E3720"/>
      <c r="F3720"/>
    </row>
    <row r="3721" spans="1:6" x14ac:dyDescent="0.2">
      <c r="A3721" s="17" t="s">
        <v>3616</v>
      </c>
      <c r="B3721" s="215">
        <v>75.88</v>
      </c>
      <c r="C3721"/>
      <c r="D3721"/>
      <c r="E3721"/>
      <c r="F3721"/>
    </row>
    <row r="3722" spans="1:6" x14ac:dyDescent="0.2">
      <c r="A3722" s="17" t="s">
        <v>3617</v>
      </c>
      <c r="B3722" s="215">
        <v>86.39</v>
      </c>
      <c r="C3722"/>
      <c r="D3722"/>
      <c r="E3722"/>
      <c r="F3722"/>
    </row>
    <row r="3723" spans="1:6" x14ac:dyDescent="0.2">
      <c r="A3723" s="17" t="s">
        <v>3618</v>
      </c>
      <c r="B3723" s="215">
        <v>85.51</v>
      </c>
      <c r="C3723"/>
      <c r="D3723"/>
      <c r="E3723"/>
      <c r="F3723"/>
    </row>
    <row r="3724" spans="1:6" x14ac:dyDescent="0.2">
      <c r="A3724" s="17" t="s">
        <v>3619</v>
      </c>
      <c r="B3724" s="215">
        <v>137.06</v>
      </c>
      <c r="C3724"/>
      <c r="D3724"/>
      <c r="E3724"/>
      <c r="F3724"/>
    </row>
    <row r="3725" spans="1:6" x14ac:dyDescent="0.2">
      <c r="A3725" s="17" t="s">
        <v>3620</v>
      </c>
      <c r="B3725" s="215">
        <v>127.34</v>
      </c>
      <c r="C3725"/>
      <c r="D3725"/>
      <c r="E3725"/>
      <c r="F3725"/>
    </row>
    <row r="3726" spans="1:6" x14ac:dyDescent="0.2">
      <c r="A3726" s="17" t="s">
        <v>3621</v>
      </c>
      <c r="B3726" s="215">
        <v>89.95</v>
      </c>
      <c r="C3726"/>
      <c r="D3726"/>
      <c r="E3726"/>
      <c r="F3726"/>
    </row>
    <row r="3727" spans="1:6" x14ac:dyDescent="0.2">
      <c r="A3727" s="17" t="s">
        <v>3622</v>
      </c>
      <c r="B3727" s="215">
        <v>87.64</v>
      </c>
      <c r="C3727"/>
      <c r="D3727"/>
      <c r="E3727"/>
      <c r="F3727"/>
    </row>
    <row r="3728" spans="1:6" x14ac:dyDescent="0.2">
      <c r="A3728" s="17" t="s">
        <v>3623</v>
      </c>
      <c r="B3728" s="215">
        <v>114.97</v>
      </c>
      <c r="C3728"/>
      <c r="D3728"/>
      <c r="E3728"/>
      <c r="F3728"/>
    </row>
    <row r="3729" spans="1:6" x14ac:dyDescent="0.2">
      <c r="A3729" s="17" t="s">
        <v>3624</v>
      </c>
      <c r="B3729" s="215">
        <v>112</v>
      </c>
      <c r="C3729"/>
      <c r="D3729"/>
      <c r="E3729"/>
      <c r="F3729"/>
    </row>
    <row r="3730" spans="1:6" x14ac:dyDescent="0.2">
      <c r="A3730" s="17" t="s">
        <v>3625</v>
      </c>
      <c r="B3730" s="215">
        <v>201.8</v>
      </c>
      <c r="C3730"/>
      <c r="D3730"/>
      <c r="E3730"/>
      <c r="F3730"/>
    </row>
    <row r="3731" spans="1:6" x14ac:dyDescent="0.2">
      <c r="A3731" s="17" t="s">
        <v>3626</v>
      </c>
      <c r="B3731" s="215">
        <v>192.67</v>
      </c>
      <c r="C3731"/>
      <c r="D3731"/>
      <c r="E3731"/>
      <c r="F3731"/>
    </row>
    <row r="3732" spans="1:6" x14ac:dyDescent="0.2">
      <c r="A3732" s="17" t="s">
        <v>3627</v>
      </c>
      <c r="B3732" s="215">
        <v>8.5</v>
      </c>
      <c r="C3732"/>
      <c r="D3732"/>
      <c r="E3732"/>
      <c r="F3732"/>
    </row>
    <row r="3733" spans="1:6" x14ac:dyDescent="0.2">
      <c r="A3733" s="17" t="s">
        <v>3628</v>
      </c>
      <c r="B3733" s="215">
        <v>8.5</v>
      </c>
      <c r="C3733"/>
      <c r="D3733"/>
      <c r="E3733"/>
      <c r="F3733"/>
    </row>
    <row r="3734" spans="1:6" x14ac:dyDescent="0.2">
      <c r="A3734" s="17" t="s">
        <v>3629</v>
      </c>
      <c r="B3734" s="215">
        <v>15</v>
      </c>
      <c r="C3734"/>
      <c r="D3734"/>
      <c r="E3734"/>
      <c r="F3734"/>
    </row>
    <row r="3735" spans="1:6" x14ac:dyDescent="0.2">
      <c r="A3735" s="17" t="s">
        <v>3630</v>
      </c>
      <c r="B3735" s="215">
        <v>15</v>
      </c>
      <c r="C3735"/>
      <c r="D3735"/>
      <c r="E3735"/>
      <c r="F3735"/>
    </row>
    <row r="3736" spans="1:6" x14ac:dyDescent="0.2">
      <c r="A3736" s="17" t="s">
        <v>3631</v>
      </c>
      <c r="B3736" s="215">
        <v>270</v>
      </c>
      <c r="C3736"/>
      <c r="D3736"/>
      <c r="E3736"/>
      <c r="F3736"/>
    </row>
    <row r="3737" spans="1:6" x14ac:dyDescent="0.2">
      <c r="A3737" s="17" t="s">
        <v>3632</v>
      </c>
      <c r="B3737" s="215">
        <v>270</v>
      </c>
      <c r="C3737"/>
      <c r="D3737"/>
      <c r="E3737"/>
      <c r="F3737"/>
    </row>
    <row r="3738" spans="1:6" x14ac:dyDescent="0.2">
      <c r="A3738" s="17" t="s">
        <v>3633</v>
      </c>
      <c r="B3738" s="215">
        <v>7.39</v>
      </c>
      <c r="C3738"/>
      <c r="D3738"/>
      <c r="E3738"/>
      <c r="F3738"/>
    </row>
    <row r="3739" spans="1:6" x14ac:dyDescent="0.2">
      <c r="A3739" s="17" t="s">
        <v>3634</v>
      </c>
      <c r="B3739" s="215">
        <v>7.39</v>
      </c>
      <c r="C3739"/>
      <c r="D3739"/>
      <c r="E3739"/>
      <c r="F3739"/>
    </row>
    <row r="3740" spans="1:6" x14ac:dyDescent="0.2">
      <c r="A3740" s="17" t="s">
        <v>3635</v>
      </c>
      <c r="B3740" s="215">
        <v>33.369999999999997</v>
      </c>
      <c r="C3740"/>
      <c r="D3740"/>
      <c r="E3740"/>
      <c r="F3740"/>
    </row>
    <row r="3741" spans="1:6" x14ac:dyDescent="0.2">
      <c r="A3741" s="17" t="s">
        <v>3636</v>
      </c>
      <c r="B3741" s="215">
        <v>33.369999999999997</v>
      </c>
      <c r="C3741"/>
      <c r="D3741"/>
      <c r="E3741"/>
      <c r="F3741"/>
    </row>
    <row r="3742" spans="1:6" x14ac:dyDescent="0.2">
      <c r="A3742" s="17" t="s">
        <v>3637</v>
      </c>
      <c r="B3742" s="215">
        <v>7560</v>
      </c>
      <c r="C3742"/>
      <c r="D3742"/>
      <c r="E3742"/>
      <c r="F3742"/>
    </row>
    <row r="3743" spans="1:6" x14ac:dyDescent="0.2">
      <c r="A3743" s="17" t="s">
        <v>3638</v>
      </c>
      <c r="B3743" s="215">
        <v>6855</v>
      </c>
      <c r="C3743"/>
      <c r="D3743"/>
      <c r="E3743"/>
      <c r="F3743"/>
    </row>
    <row r="3744" spans="1:6" x14ac:dyDescent="0.2">
      <c r="A3744" s="17" t="s">
        <v>3639</v>
      </c>
      <c r="B3744" s="215">
        <v>5624</v>
      </c>
      <c r="C3744"/>
      <c r="D3744"/>
      <c r="E3744"/>
      <c r="F3744"/>
    </row>
    <row r="3745" spans="1:6" x14ac:dyDescent="0.2">
      <c r="A3745" s="17" t="s">
        <v>3640</v>
      </c>
      <c r="B3745" s="215">
        <v>5624</v>
      </c>
      <c r="C3745"/>
      <c r="D3745"/>
      <c r="E3745"/>
      <c r="F3745"/>
    </row>
    <row r="3746" spans="1:6" x14ac:dyDescent="0.2">
      <c r="A3746" s="17" t="s">
        <v>3641</v>
      </c>
      <c r="B3746" s="215">
        <v>3585.12</v>
      </c>
      <c r="C3746"/>
      <c r="D3746"/>
      <c r="E3746"/>
      <c r="F3746"/>
    </row>
    <row r="3747" spans="1:6" x14ac:dyDescent="0.2">
      <c r="A3747" s="17" t="s">
        <v>3642</v>
      </c>
      <c r="B3747" s="215">
        <v>3106.4</v>
      </c>
      <c r="C3747"/>
      <c r="D3747"/>
      <c r="E3747"/>
      <c r="F3747"/>
    </row>
    <row r="3748" spans="1:6" x14ac:dyDescent="0.2">
      <c r="A3748" s="17" t="s">
        <v>3643</v>
      </c>
      <c r="B3748" s="215">
        <v>6501.44</v>
      </c>
      <c r="C3748"/>
      <c r="D3748"/>
      <c r="E3748"/>
      <c r="F3748"/>
    </row>
    <row r="3749" spans="1:6" x14ac:dyDescent="0.2">
      <c r="A3749" s="17" t="s">
        <v>3644</v>
      </c>
      <c r="B3749" s="215">
        <v>5633.76</v>
      </c>
      <c r="C3749"/>
      <c r="D3749"/>
      <c r="E3749"/>
      <c r="F3749"/>
    </row>
    <row r="3750" spans="1:6" x14ac:dyDescent="0.2">
      <c r="A3750" s="17" t="s">
        <v>3645</v>
      </c>
      <c r="B3750" s="215">
        <v>5061.76</v>
      </c>
      <c r="C3750"/>
      <c r="D3750"/>
      <c r="E3750"/>
      <c r="F3750"/>
    </row>
    <row r="3751" spans="1:6" x14ac:dyDescent="0.2">
      <c r="A3751" s="17" t="s">
        <v>3646</v>
      </c>
      <c r="B3751" s="215">
        <v>4385.92</v>
      </c>
      <c r="C3751"/>
      <c r="D3751"/>
      <c r="E3751"/>
      <c r="F3751"/>
    </row>
    <row r="3752" spans="1:6" x14ac:dyDescent="0.2">
      <c r="A3752" s="17" t="s">
        <v>3647</v>
      </c>
      <c r="B3752" s="215">
        <v>4704.4799999999996</v>
      </c>
      <c r="C3752"/>
      <c r="D3752"/>
      <c r="E3752"/>
      <c r="F3752"/>
    </row>
    <row r="3753" spans="1:6" x14ac:dyDescent="0.2">
      <c r="A3753" s="17" t="s">
        <v>3648</v>
      </c>
      <c r="B3753" s="215">
        <v>4076.16</v>
      </c>
      <c r="C3753"/>
      <c r="D3753"/>
      <c r="E3753"/>
      <c r="F3753"/>
    </row>
    <row r="3754" spans="1:6" x14ac:dyDescent="0.2">
      <c r="A3754" s="17" t="s">
        <v>3649</v>
      </c>
      <c r="B3754" s="215">
        <v>4704.4799999999996</v>
      </c>
      <c r="C3754"/>
      <c r="D3754"/>
      <c r="E3754"/>
      <c r="F3754"/>
    </row>
    <row r="3755" spans="1:6" x14ac:dyDescent="0.2">
      <c r="A3755" s="17" t="s">
        <v>3650</v>
      </c>
      <c r="B3755" s="215">
        <v>4076.16</v>
      </c>
      <c r="C3755"/>
      <c r="D3755"/>
      <c r="E3755"/>
      <c r="F3755"/>
    </row>
    <row r="3756" spans="1:6" x14ac:dyDescent="0.2">
      <c r="A3756" s="17" t="s">
        <v>3651</v>
      </c>
      <c r="B3756" s="215">
        <v>5061.76</v>
      </c>
      <c r="C3756"/>
      <c r="D3756"/>
      <c r="E3756"/>
      <c r="F3756"/>
    </row>
    <row r="3757" spans="1:6" x14ac:dyDescent="0.2">
      <c r="A3757" s="17" t="s">
        <v>3652</v>
      </c>
      <c r="B3757" s="215">
        <v>4385.92</v>
      </c>
      <c r="C3757"/>
      <c r="D3757"/>
      <c r="E3757"/>
      <c r="F3757"/>
    </row>
    <row r="3758" spans="1:6" x14ac:dyDescent="0.2">
      <c r="A3758" s="17" t="s">
        <v>3653</v>
      </c>
      <c r="B3758" s="215">
        <v>4704.4799999999996</v>
      </c>
      <c r="C3758"/>
      <c r="D3758"/>
      <c r="E3758"/>
      <c r="F3758"/>
    </row>
    <row r="3759" spans="1:6" x14ac:dyDescent="0.2">
      <c r="A3759" s="17" t="s">
        <v>3654</v>
      </c>
      <c r="B3759" s="215">
        <v>4076.16</v>
      </c>
      <c r="C3759"/>
      <c r="D3759"/>
      <c r="E3759"/>
      <c r="F3759"/>
    </row>
    <row r="3760" spans="1:6" x14ac:dyDescent="0.2">
      <c r="A3760" s="17" t="s">
        <v>3655</v>
      </c>
      <c r="B3760" s="215">
        <v>4704.4799999999996</v>
      </c>
      <c r="C3760"/>
      <c r="D3760"/>
      <c r="E3760"/>
      <c r="F3760"/>
    </row>
    <row r="3761" spans="1:6" x14ac:dyDescent="0.2">
      <c r="A3761" s="17" t="s">
        <v>3656</v>
      </c>
      <c r="B3761" s="215">
        <v>4076.16</v>
      </c>
      <c r="C3761"/>
      <c r="D3761"/>
      <c r="E3761"/>
      <c r="F3761"/>
    </row>
    <row r="3762" spans="1:6" x14ac:dyDescent="0.2">
      <c r="A3762" s="17" t="s">
        <v>3657</v>
      </c>
      <c r="B3762" s="215">
        <v>4704.4799999999996</v>
      </c>
      <c r="C3762"/>
      <c r="D3762"/>
      <c r="E3762"/>
      <c r="F3762"/>
    </row>
    <row r="3763" spans="1:6" x14ac:dyDescent="0.2">
      <c r="A3763" s="17" t="s">
        <v>3658</v>
      </c>
      <c r="B3763" s="215">
        <v>4076.16</v>
      </c>
      <c r="C3763"/>
      <c r="D3763"/>
      <c r="E3763"/>
      <c r="F3763"/>
    </row>
    <row r="3764" spans="1:6" x14ac:dyDescent="0.2">
      <c r="A3764" s="17" t="s">
        <v>3659</v>
      </c>
      <c r="B3764" s="215">
        <v>4704.4799999999996</v>
      </c>
      <c r="C3764"/>
      <c r="D3764"/>
      <c r="E3764"/>
      <c r="F3764"/>
    </row>
    <row r="3765" spans="1:6" x14ac:dyDescent="0.2">
      <c r="A3765" s="17" t="s">
        <v>3660</v>
      </c>
      <c r="B3765" s="215">
        <v>4076.16</v>
      </c>
      <c r="C3765"/>
      <c r="D3765"/>
      <c r="E3765"/>
      <c r="F3765"/>
    </row>
    <row r="3766" spans="1:6" x14ac:dyDescent="0.2">
      <c r="A3766" s="17" t="s">
        <v>3661</v>
      </c>
      <c r="B3766" s="215">
        <v>4704.4799999999996</v>
      </c>
      <c r="C3766"/>
      <c r="D3766"/>
      <c r="E3766"/>
      <c r="F3766"/>
    </row>
    <row r="3767" spans="1:6" x14ac:dyDescent="0.2">
      <c r="A3767" s="17" t="s">
        <v>3662</v>
      </c>
      <c r="B3767" s="215">
        <v>4076.16</v>
      </c>
      <c r="C3767"/>
      <c r="D3767"/>
      <c r="E3767"/>
      <c r="F3767"/>
    </row>
    <row r="3768" spans="1:6" x14ac:dyDescent="0.2">
      <c r="A3768" s="17" t="s">
        <v>3663</v>
      </c>
      <c r="B3768" s="215">
        <v>5061.76</v>
      </c>
      <c r="C3768"/>
      <c r="D3768"/>
      <c r="E3768"/>
      <c r="F3768"/>
    </row>
    <row r="3769" spans="1:6" x14ac:dyDescent="0.2">
      <c r="A3769" s="17" t="s">
        <v>3664</v>
      </c>
      <c r="B3769" s="215">
        <v>4385.92</v>
      </c>
      <c r="C3769"/>
      <c r="D3769"/>
      <c r="E3769"/>
      <c r="F3769"/>
    </row>
    <row r="3770" spans="1:6" x14ac:dyDescent="0.2">
      <c r="A3770" s="17" t="s">
        <v>3665</v>
      </c>
      <c r="B3770" s="215">
        <v>4704.4799999999996</v>
      </c>
      <c r="C3770"/>
      <c r="D3770"/>
      <c r="E3770"/>
      <c r="F3770"/>
    </row>
    <row r="3771" spans="1:6" x14ac:dyDescent="0.2">
      <c r="A3771" s="17" t="s">
        <v>3666</v>
      </c>
      <c r="B3771" s="215">
        <v>4076.16</v>
      </c>
      <c r="C3771"/>
      <c r="D3771"/>
      <c r="E3771"/>
      <c r="F3771"/>
    </row>
    <row r="3772" spans="1:6" x14ac:dyDescent="0.2">
      <c r="A3772" s="17" t="s">
        <v>3667</v>
      </c>
      <c r="B3772" s="215">
        <v>4704.4799999999996</v>
      </c>
      <c r="C3772"/>
      <c r="D3772"/>
      <c r="E3772"/>
      <c r="F3772"/>
    </row>
    <row r="3773" spans="1:6" x14ac:dyDescent="0.2">
      <c r="A3773" s="17" t="s">
        <v>3668</v>
      </c>
      <c r="B3773" s="215">
        <v>4076.16</v>
      </c>
      <c r="C3773"/>
      <c r="D3773"/>
      <c r="E3773"/>
      <c r="F3773"/>
    </row>
    <row r="3774" spans="1:6" x14ac:dyDescent="0.2">
      <c r="A3774" s="17" t="s">
        <v>3669</v>
      </c>
      <c r="B3774" s="215">
        <v>3402.08</v>
      </c>
      <c r="C3774"/>
      <c r="D3774"/>
      <c r="E3774"/>
      <c r="F3774"/>
    </row>
    <row r="3775" spans="1:6" x14ac:dyDescent="0.2">
      <c r="A3775" s="17" t="s">
        <v>3670</v>
      </c>
      <c r="B3775" s="215">
        <v>2948</v>
      </c>
      <c r="C3775"/>
      <c r="D3775"/>
      <c r="E3775"/>
      <c r="F3775"/>
    </row>
    <row r="3776" spans="1:6" x14ac:dyDescent="0.2">
      <c r="A3776" s="17" t="s">
        <v>3671</v>
      </c>
      <c r="B3776" s="215">
        <v>3402.08</v>
      </c>
      <c r="C3776"/>
      <c r="D3776"/>
      <c r="E3776"/>
      <c r="F3776"/>
    </row>
    <row r="3777" spans="1:6" x14ac:dyDescent="0.2">
      <c r="A3777" s="17" t="s">
        <v>3672</v>
      </c>
      <c r="B3777" s="215">
        <v>2948</v>
      </c>
      <c r="C3777"/>
      <c r="D3777"/>
      <c r="E3777"/>
      <c r="F3777"/>
    </row>
    <row r="3778" spans="1:6" x14ac:dyDescent="0.2">
      <c r="A3778" s="17" t="s">
        <v>3673</v>
      </c>
      <c r="B3778" s="215">
        <v>5061.76</v>
      </c>
      <c r="C3778"/>
      <c r="D3778"/>
      <c r="E3778"/>
      <c r="F3778"/>
    </row>
    <row r="3779" spans="1:6" x14ac:dyDescent="0.2">
      <c r="A3779" s="17" t="s">
        <v>3674</v>
      </c>
      <c r="B3779" s="215">
        <v>4385.92</v>
      </c>
      <c r="C3779"/>
      <c r="D3779"/>
      <c r="E3779"/>
      <c r="F3779"/>
    </row>
    <row r="3780" spans="1:6" x14ac:dyDescent="0.2">
      <c r="A3780" s="17" t="s">
        <v>3675</v>
      </c>
      <c r="B3780" s="215">
        <v>4704.4799999999996</v>
      </c>
      <c r="C3780"/>
      <c r="D3780"/>
      <c r="E3780"/>
      <c r="F3780"/>
    </row>
    <row r="3781" spans="1:6" x14ac:dyDescent="0.2">
      <c r="A3781" s="17" t="s">
        <v>3676</v>
      </c>
      <c r="B3781" s="215">
        <v>4076.16</v>
      </c>
      <c r="C3781"/>
      <c r="D3781"/>
      <c r="E3781"/>
      <c r="F3781"/>
    </row>
    <row r="3782" spans="1:6" x14ac:dyDescent="0.2">
      <c r="A3782" s="17" t="s">
        <v>3677</v>
      </c>
      <c r="B3782" s="215">
        <v>4704.4799999999996</v>
      </c>
      <c r="C3782"/>
      <c r="D3782"/>
      <c r="E3782"/>
      <c r="F3782"/>
    </row>
    <row r="3783" spans="1:6" x14ac:dyDescent="0.2">
      <c r="A3783" s="17" t="s">
        <v>3678</v>
      </c>
      <c r="B3783" s="215">
        <v>4076.16</v>
      </c>
      <c r="C3783"/>
      <c r="D3783"/>
      <c r="E3783"/>
      <c r="F3783"/>
    </row>
    <row r="3784" spans="1:6" x14ac:dyDescent="0.2">
      <c r="A3784" s="17" t="s">
        <v>3679</v>
      </c>
      <c r="B3784" s="215">
        <v>4391.2</v>
      </c>
      <c r="C3784"/>
      <c r="D3784"/>
      <c r="E3784"/>
      <c r="F3784"/>
    </row>
    <row r="3785" spans="1:6" x14ac:dyDescent="0.2">
      <c r="A3785" s="17" t="s">
        <v>3680</v>
      </c>
      <c r="B3785" s="215">
        <v>3805.12</v>
      </c>
      <c r="C3785"/>
      <c r="D3785"/>
      <c r="E3785"/>
      <c r="F3785"/>
    </row>
    <row r="3786" spans="1:6" x14ac:dyDescent="0.2">
      <c r="A3786" s="17" t="s">
        <v>3681</v>
      </c>
      <c r="B3786" s="215">
        <v>5283.52</v>
      </c>
      <c r="C3786"/>
      <c r="D3786"/>
      <c r="E3786"/>
      <c r="F3786"/>
    </row>
    <row r="3787" spans="1:6" x14ac:dyDescent="0.2">
      <c r="A3787" s="17" t="s">
        <v>3682</v>
      </c>
      <c r="B3787" s="215">
        <v>4577.76</v>
      </c>
      <c r="C3787"/>
      <c r="D3787"/>
      <c r="E3787"/>
      <c r="F3787"/>
    </row>
    <row r="3788" spans="1:6" x14ac:dyDescent="0.2">
      <c r="A3788" s="17" t="s">
        <v>3683</v>
      </c>
      <c r="B3788" s="215">
        <v>5566.88</v>
      </c>
      <c r="C3788"/>
      <c r="D3788"/>
      <c r="E3788"/>
      <c r="F3788"/>
    </row>
    <row r="3789" spans="1:6" x14ac:dyDescent="0.2">
      <c r="A3789" s="17" t="s">
        <v>3684</v>
      </c>
      <c r="B3789" s="215">
        <v>4824.16</v>
      </c>
      <c r="C3789"/>
      <c r="D3789"/>
      <c r="E3789"/>
      <c r="F3789"/>
    </row>
    <row r="3790" spans="1:6" x14ac:dyDescent="0.2">
      <c r="A3790" s="17" t="s">
        <v>3685</v>
      </c>
      <c r="B3790" s="215">
        <v>5566.88</v>
      </c>
      <c r="C3790"/>
      <c r="D3790"/>
      <c r="E3790"/>
      <c r="F3790"/>
    </row>
    <row r="3791" spans="1:6" x14ac:dyDescent="0.2">
      <c r="A3791" s="17" t="s">
        <v>3686</v>
      </c>
      <c r="B3791" s="215">
        <v>4824.16</v>
      </c>
      <c r="C3791"/>
      <c r="D3791"/>
      <c r="E3791"/>
      <c r="F3791"/>
    </row>
    <row r="3792" spans="1:6" x14ac:dyDescent="0.2">
      <c r="A3792" s="17" t="s">
        <v>3687</v>
      </c>
      <c r="B3792" s="215">
        <v>3585.12</v>
      </c>
      <c r="C3792"/>
      <c r="D3792"/>
      <c r="E3792"/>
      <c r="F3792"/>
    </row>
    <row r="3793" spans="1:6" x14ac:dyDescent="0.2">
      <c r="A3793" s="17" t="s">
        <v>3688</v>
      </c>
      <c r="B3793" s="215">
        <v>3106.4</v>
      </c>
      <c r="C3793"/>
      <c r="D3793"/>
      <c r="E3793"/>
      <c r="F3793"/>
    </row>
    <row r="3794" spans="1:6" x14ac:dyDescent="0.2">
      <c r="A3794" s="17" t="s">
        <v>3689</v>
      </c>
      <c r="B3794" s="215">
        <v>1701.6</v>
      </c>
      <c r="C3794"/>
      <c r="D3794"/>
      <c r="E3794"/>
      <c r="F3794"/>
    </row>
    <row r="3795" spans="1:6" x14ac:dyDescent="0.2">
      <c r="A3795" s="17" t="s">
        <v>3690</v>
      </c>
      <c r="B3795" s="215">
        <v>1474.8</v>
      </c>
      <c r="C3795"/>
      <c r="D3795"/>
      <c r="E3795"/>
      <c r="F3795"/>
    </row>
    <row r="3796" spans="1:6" x14ac:dyDescent="0.2">
      <c r="A3796" s="17" t="s">
        <v>3691</v>
      </c>
      <c r="B3796" s="215">
        <v>3585.12</v>
      </c>
      <c r="C3796"/>
      <c r="D3796"/>
      <c r="E3796"/>
      <c r="F3796"/>
    </row>
    <row r="3797" spans="1:6" x14ac:dyDescent="0.2">
      <c r="A3797" s="17" t="s">
        <v>3692</v>
      </c>
      <c r="B3797" s="215">
        <v>3106.4</v>
      </c>
      <c r="C3797"/>
      <c r="D3797"/>
      <c r="E3797"/>
      <c r="F3797"/>
    </row>
    <row r="3798" spans="1:6" x14ac:dyDescent="0.2">
      <c r="A3798" s="17" t="s">
        <v>3693</v>
      </c>
      <c r="B3798" s="215">
        <v>6501.44</v>
      </c>
      <c r="C3798"/>
      <c r="D3798"/>
      <c r="E3798"/>
      <c r="F3798"/>
    </row>
    <row r="3799" spans="1:6" x14ac:dyDescent="0.2">
      <c r="A3799" s="17" t="s">
        <v>3694</v>
      </c>
      <c r="B3799" s="215">
        <v>5633.76</v>
      </c>
      <c r="C3799"/>
      <c r="D3799"/>
      <c r="E3799"/>
      <c r="F3799"/>
    </row>
    <row r="3800" spans="1:6" x14ac:dyDescent="0.2">
      <c r="A3800" s="17" t="s">
        <v>3695</v>
      </c>
      <c r="B3800" s="215">
        <v>7826.72</v>
      </c>
      <c r="C3800"/>
      <c r="D3800"/>
      <c r="E3800"/>
      <c r="F3800"/>
    </row>
    <row r="3801" spans="1:6" x14ac:dyDescent="0.2">
      <c r="A3801" s="17" t="s">
        <v>3696</v>
      </c>
      <c r="B3801" s="215">
        <v>6781.28</v>
      </c>
      <c r="C3801"/>
      <c r="D3801"/>
      <c r="E3801"/>
      <c r="F3801"/>
    </row>
    <row r="3802" spans="1:6" x14ac:dyDescent="0.2">
      <c r="A3802" s="17" t="s">
        <v>3697</v>
      </c>
      <c r="B3802" s="215">
        <v>10750.08</v>
      </c>
      <c r="C3802"/>
      <c r="D3802"/>
      <c r="E3802"/>
      <c r="F3802"/>
    </row>
    <row r="3803" spans="1:6" x14ac:dyDescent="0.2">
      <c r="A3803" s="17" t="s">
        <v>3698</v>
      </c>
      <c r="B3803" s="215">
        <v>9315.68</v>
      </c>
      <c r="C3803"/>
      <c r="D3803"/>
      <c r="E3803"/>
      <c r="F3803"/>
    </row>
    <row r="3804" spans="1:6" x14ac:dyDescent="0.2">
      <c r="A3804" s="17" t="s">
        <v>3699</v>
      </c>
      <c r="B3804" s="215">
        <v>7826.72</v>
      </c>
      <c r="C3804"/>
      <c r="D3804"/>
      <c r="E3804"/>
      <c r="F3804"/>
    </row>
    <row r="3805" spans="1:6" x14ac:dyDescent="0.2">
      <c r="A3805" s="17" t="s">
        <v>3700</v>
      </c>
      <c r="B3805" s="215">
        <v>6781.28</v>
      </c>
      <c r="C3805"/>
      <c r="D3805"/>
      <c r="E3805"/>
      <c r="F3805"/>
    </row>
    <row r="3806" spans="1:6" x14ac:dyDescent="0.2">
      <c r="A3806" s="17" t="s">
        <v>3701</v>
      </c>
      <c r="B3806" s="215">
        <v>21211.52</v>
      </c>
      <c r="C3806"/>
      <c r="D3806"/>
      <c r="E3806"/>
      <c r="F3806"/>
    </row>
    <row r="3807" spans="1:6" x14ac:dyDescent="0.2">
      <c r="A3807" s="17" t="s">
        <v>3702</v>
      </c>
      <c r="B3807" s="215">
        <v>18379.68</v>
      </c>
      <c r="C3807"/>
      <c r="D3807"/>
      <c r="E3807"/>
      <c r="F3807"/>
    </row>
    <row r="3808" spans="1:6" x14ac:dyDescent="0.2">
      <c r="A3808" s="17" t="s">
        <v>3703</v>
      </c>
      <c r="B3808" s="215">
        <v>42421.279999999999</v>
      </c>
      <c r="C3808"/>
      <c r="D3808"/>
      <c r="E3808"/>
      <c r="F3808"/>
    </row>
    <row r="3809" spans="1:6" x14ac:dyDescent="0.2">
      <c r="A3809" s="17" t="s">
        <v>3704</v>
      </c>
      <c r="B3809" s="215">
        <v>36759.360000000001</v>
      </c>
      <c r="C3809"/>
      <c r="D3809"/>
      <c r="E3809"/>
      <c r="F3809"/>
    </row>
    <row r="3810" spans="1:6" x14ac:dyDescent="0.2">
      <c r="A3810" s="17" t="s">
        <v>3705</v>
      </c>
      <c r="B3810" s="215">
        <v>48785.440000000002</v>
      </c>
      <c r="C3810"/>
      <c r="D3810"/>
      <c r="E3810"/>
      <c r="F3810"/>
    </row>
    <row r="3811" spans="1:6" x14ac:dyDescent="0.2">
      <c r="A3811" s="17" t="s">
        <v>3706</v>
      </c>
      <c r="B3811" s="215">
        <v>42273.440000000002</v>
      </c>
      <c r="C3811"/>
      <c r="D3811"/>
      <c r="E3811"/>
      <c r="F3811"/>
    </row>
    <row r="3812" spans="1:6" x14ac:dyDescent="0.2">
      <c r="A3812" s="17" t="s">
        <v>3707</v>
      </c>
      <c r="B3812" s="215">
        <v>6501.44</v>
      </c>
      <c r="C3812"/>
      <c r="D3812"/>
      <c r="E3812"/>
      <c r="F3812"/>
    </row>
    <row r="3813" spans="1:6" x14ac:dyDescent="0.2">
      <c r="A3813" s="17" t="s">
        <v>3708</v>
      </c>
      <c r="B3813" s="215">
        <v>5633.76</v>
      </c>
      <c r="C3813"/>
      <c r="D3813"/>
      <c r="E3813"/>
      <c r="F3813"/>
    </row>
    <row r="3814" spans="1:6" x14ac:dyDescent="0.2">
      <c r="A3814" s="17" t="s">
        <v>3709</v>
      </c>
      <c r="B3814" s="215">
        <v>4308.4799999999996</v>
      </c>
      <c r="C3814"/>
      <c r="D3814"/>
      <c r="E3814"/>
      <c r="F3814"/>
    </row>
    <row r="3815" spans="1:6" x14ac:dyDescent="0.2">
      <c r="A3815" s="17" t="s">
        <v>3710</v>
      </c>
      <c r="B3815" s="215">
        <v>3732.96</v>
      </c>
      <c r="C3815"/>
      <c r="D3815"/>
      <c r="E3815"/>
      <c r="F3815"/>
    </row>
    <row r="3816" spans="1:6" x14ac:dyDescent="0.2">
      <c r="A3816" s="17" t="s">
        <v>3711</v>
      </c>
      <c r="B3816" s="215">
        <v>7513.44</v>
      </c>
      <c r="C3816"/>
      <c r="D3816"/>
      <c r="E3816"/>
      <c r="F3816"/>
    </row>
    <row r="3817" spans="1:6" x14ac:dyDescent="0.2">
      <c r="A3817" s="17" t="s">
        <v>3712</v>
      </c>
      <c r="B3817" s="215">
        <v>6510.24</v>
      </c>
      <c r="C3817"/>
      <c r="D3817"/>
      <c r="E3817"/>
      <c r="F3817"/>
    </row>
    <row r="3818" spans="1:6" x14ac:dyDescent="0.2">
      <c r="A3818" s="17" t="s">
        <v>3713</v>
      </c>
      <c r="B3818" s="215">
        <v>5566.88</v>
      </c>
      <c r="C3818"/>
      <c r="D3818"/>
      <c r="E3818"/>
      <c r="F3818"/>
    </row>
    <row r="3819" spans="1:6" x14ac:dyDescent="0.2">
      <c r="A3819" s="17" t="s">
        <v>3714</v>
      </c>
      <c r="B3819" s="215">
        <v>4824.16</v>
      </c>
      <c r="C3819"/>
      <c r="D3819"/>
      <c r="E3819"/>
      <c r="F3819"/>
    </row>
    <row r="3820" spans="1:6" x14ac:dyDescent="0.2">
      <c r="A3820" s="17" t="s">
        <v>3715</v>
      </c>
      <c r="B3820" s="215">
        <v>29944.639999999999</v>
      </c>
      <c r="C3820"/>
      <c r="D3820"/>
      <c r="E3820"/>
      <c r="F3820"/>
    </row>
    <row r="3821" spans="1:6" x14ac:dyDescent="0.2">
      <c r="A3821" s="17" t="s">
        <v>3716</v>
      </c>
      <c r="B3821" s="215">
        <v>25947.68</v>
      </c>
      <c r="C3821"/>
      <c r="D3821"/>
      <c r="E3821"/>
      <c r="F3821"/>
    </row>
    <row r="3822" spans="1:6" x14ac:dyDescent="0.2">
      <c r="A3822" s="17" t="s">
        <v>3717</v>
      </c>
      <c r="B3822" s="215">
        <v>4308.4799999999996</v>
      </c>
      <c r="C3822"/>
      <c r="D3822"/>
      <c r="E3822"/>
      <c r="F3822"/>
    </row>
    <row r="3823" spans="1:6" x14ac:dyDescent="0.2">
      <c r="A3823" s="17" t="s">
        <v>3718</v>
      </c>
      <c r="B3823" s="215">
        <v>3732.96</v>
      </c>
      <c r="C3823"/>
      <c r="D3823"/>
      <c r="E3823"/>
      <c r="F3823"/>
    </row>
    <row r="3824" spans="1:6" x14ac:dyDescent="0.2">
      <c r="A3824" s="17" t="s">
        <v>3719</v>
      </c>
      <c r="B3824" s="215">
        <v>4308.4799999999996</v>
      </c>
      <c r="C3824"/>
      <c r="D3824"/>
      <c r="E3824"/>
      <c r="F3824"/>
    </row>
    <row r="3825" spans="1:6" x14ac:dyDescent="0.2">
      <c r="A3825" s="17" t="s">
        <v>3720</v>
      </c>
      <c r="B3825" s="215">
        <v>3732.96</v>
      </c>
      <c r="C3825"/>
      <c r="D3825"/>
      <c r="E3825"/>
      <c r="F3825"/>
    </row>
    <row r="3826" spans="1:6" x14ac:dyDescent="0.2">
      <c r="A3826" s="17" t="s">
        <v>3721</v>
      </c>
      <c r="B3826" s="215">
        <v>4704.4799999999996</v>
      </c>
      <c r="C3826"/>
      <c r="D3826"/>
      <c r="E3826"/>
      <c r="F3826"/>
    </row>
    <row r="3827" spans="1:6" x14ac:dyDescent="0.2">
      <c r="A3827" s="17" t="s">
        <v>3722</v>
      </c>
      <c r="B3827" s="215">
        <v>4076.16</v>
      </c>
      <c r="C3827"/>
      <c r="D3827"/>
      <c r="E3827"/>
      <c r="F3827"/>
    </row>
    <row r="3828" spans="1:6" x14ac:dyDescent="0.2">
      <c r="A3828" s="17" t="s">
        <v>3723</v>
      </c>
      <c r="B3828" s="215">
        <v>4704.4799999999996</v>
      </c>
      <c r="C3828"/>
      <c r="D3828"/>
      <c r="E3828"/>
      <c r="F3828"/>
    </row>
    <row r="3829" spans="1:6" x14ac:dyDescent="0.2">
      <c r="A3829" s="17" t="s">
        <v>3724</v>
      </c>
      <c r="B3829" s="215">
        <v>4076.16</v>
      </c>
      <c r="C3829"/>
      <c r="D3829"/>
      <c r="E3829"/>
      <c r="F3829"/>
    </row>
    <row r="3830" spans="1:6" x14ac:dyDescent="0.2">
      <c r="A3830" s="17" t="s">
        <v>3725</v>
      </c>
      <c r="B3830" s="215">
        <v>6501.44</v>
      </c>
      <c r="C3830"/>
      <c r="D3830"/>
      <c r="E3830"/>
      <c r="F3830"/>
    </row>
    <row r="3831" spans="1:6" x14ac:dyDescent="0.2">
      <c r="A3831" s="17" t="s">
        <v>3726</v>
      </c>
      <c r="B3831" s="215">
        <v>5633.76</v>
      </c>
      <c r="C3831"/>
      <c r="D3831"/>
      <c r="E3831"/>
      <c r="F3831"/>
    </row>
    <row r="3832" spans="1:6" x14ac:dyDescent="0.2">
      <c r="A3832" s="17" t="s">
        <v>3727</v>
      </c>
      <c r="B3832" s="215">
        <v>4704.4799999999996</v>
      </c>
      <c r="C3832"/>
      <c r="D3832"/>
      <c r="E3832"/>
      <c r="F3832"/>
    </row>
    <row r="3833" spans="1:6" x14ac:dyDescent="0.2">
      <c r="A3833" s="17" t="s">
        <v>3728</v>
      </c>
      <c r="B3833" s="215">
        <v>4076.16</v>
      </c>
      <c r="C3833"/>
      <c r="D3833"/>
      <c r="E3833"/>
      <c r="F3833"/>
    </row>
    <row r="3834" spans="1:6" x14ac:dyDescent="0.2">
      <c r="A3834" s="17" t="s">
        <v>3729</v>
      </c>
      <c r="B3834" s="215">
        <v>7826.72</v>
      </c>
      <c r="C3834"/>
      <c r="D3834"/>
      <c r="E3834"/>
      <c r="F3834"/>
    </row>
    <row r="3835" spans="1:6" x14ac:dyDescent="0.2">
      <c r="A3835" s="17" t="s">
        <v>3730</v>
      </c>
      <c r="B3835" s="215">
        <v>6781.28</v>
      </c>
      <c r="C3835"/>
      <c r="D3835"/>
      <c r="E3835"/>
      <c r="F3835"/>
    </row>
    <row r="3836" spans="1:6" x14ac:dyDescent="0.2">
      <c r="A3836" s="17" t="s">
        <v>3731</v>
      </c>
      <c r="B3836" s="215">
        <v>6501.44</v>
      </c>
      <c r="C3836"/>
      <c r="D3836"/>
      <c r="E3836"/>
      <c r="F3836"/>
    </row>
    <row r="3837" spans="1:6" x14ac:dyDescent="0.2">
      <c r="A3837" s="17" t="s">
        <v>3732</v>
      </c>
      <c r="B3837" s="215">
        <v>5633.76</v>
      </c>
      <c r="C3837"/>
      <c r="D3837"/>
      <c r="E3837"/>
      <c r="F3837"/>
    </row>
    <row r="3838" spans="1:6" x14ac:dyDescent="0.2">
      <c r="A3838" s="17" t="s">
        <v>3733</v>
      </c>
      <c r="B3838" s="215">
        <v>3585.12</v>
      </c>
      <c r="C3838"/>
      <c r="D3838"/>
      <c r="E3838"/>
      <c r="F3838"/>
    </row>
    <row r="3839" spans="1:6" x14ac:dyDescent="0.2">
      <c r="A3839" s="17" t="s">
        <v>3734</v>
      </c>
      <c r="B3839" s="215">
        <v>3106.4</v>
      </c>
      <c r="C3839"/>
      <c r="D3839"/>
      <c r="E3839"/>
      <c r="F3839"/>
    </row>
    <row r="3840" spans="1:6" x14ac:dyDescent="0.2">
      <c r="A3840" s="17" t="s">
        <v>3735</v>
      </c>
      <c r="B3840" s="215">
        <v>6501.44</v>
      </c>
      <c r="C3840"/>
      <c r="D3840"/>
      <c r="E3840"/>
      <c r="F3840"/>
    </row>
    <row r="3841" spans="1:6" x14ac:dyDescent="0.2">
      <c r="A3841" s="17" t="s">
        <v>3736</v>
      </c>
      <c r="B3841" s="215">
        <v>5633.76</v>
      </c>
      <c r="C3841"/>
      <c r="D3841"/>
      <c r="E3841"/>
      <c r="F3841"/>
    </row>
    <row r="3842" spans="1:6" x14ac:dyDescent="0.2">
      <c r="A3842" s="17" t="s">
        <v>3737</v>
      </c>
      <c r="B3842" s="215">
        <v>4704.4799999999996</v>
      </c>
      <c r="C3842"/>
      <c r="D3842"/>
      <c r="E3842"/>
      <c r="F3842"/>
    </row>
    <row r="3843" spans="1:6" x14ac:dyDescent="0.2">
      <c r="A3843" s="17" t="s">
        <v>3738</v>
      </c>
      <c r="B3843" s="215">
        <v>4076.16</v>
      </c>
      <c r="C3843"/>
      <c r="D3843"/>
      <c r="E3843"/>
      <c r="F3843"/>
    </row>
    <row r="3844" spans="1:6" x14ac:dyDescent="0.2">
      <c r="A3844" s="17" t="s">
        <v>3739</v>
      </c>
      <c r="B3844" s="215">
        <v>5061.76</v>
      </c>
      <c r="C3844"/>
      <c r="D3844"/>
      <c r="E3844"/>
      <c r="F3844"/>
    </row>
    <row r="3845" spans="1:6" x14ac:dyDescent="0.2">
      <c r="A3845" s="17" t="s">
        <v>3740</v>
      </c>
      <c r="B3845" s="215">
        <v>4385.92</v>
      </c>
      <c r="C3845"/>
      <c r="D3845"/>
      <c r="E3845"/>
      <c r="F3845"/>
    </row>
    <row r="3846" spans="1:6" x14ac:dyDescent="0.2">
      <c r="A3846" s="17" t="s">
        <v>3741</v>
      </c>
      <c r="B3846" s="215">
        <v>5061.76</v>
      </c>
      <c r="C3846"/>
      <c r="D3846"/>
      <c r="E3846"/>
      <c r="F3846"/>
    </row>
    <row r="3847" spans="1:6" x14ac:dyDescent="0.2">
      <c r="A3847" s="17" t="s">
        <v>3742</v>
      </c>
      <c r="B3847" s="215">
        <v>4385.92</v>
      </c>
      <c r="C3847"/>
      <c r="D3847"/>
      <c r="E3847"/>
      <c r="F3847"/>
    </row>
    <row r="3848" spans="1:6" x14ac:dyDescent="0.2">
      <c r="A3848" s="17" t="s">
        <v>3743</v>
      </c>
      <c r="B3848" s="215">
        <v>5283.52</v>
      </c>
      <c r="C3848"/>
      <c r="D3848"/>
      <c r="E3848"/>
      <c r="F3848"/>
    </row>
    <row r="3849" spans="1:6" x14ac:dyDescent="0.2">
      <c r="A3849" s="17" t="s">
        <v>3744</v>
      </c>
      <c r="B3849" s="215">
        <v>4577.76</v>
      </c>
      <c r="C3849"/>
      <c r="D3849"/>
      <c r="E3849"/>
      <c r="F3849"/>
    </row>
    <row r="3850" spans="1:6" x14ac:dyDescent="0.2">
      <c r="A3850" s="17" t="s">
        <v>3745</v>
      </c>
      <c r="B3850" s="215">
        <v>4704.4799999999996</v>
      </c>
      <c r="C3850"/>
      <c r="D3850"/>
      <c r="E3850"/>
      <c r="F3850"/>
    </row>
    <row r="3851" spans="1:6" x14ac:dyDescent="0.2">
      <c r="A3851" s="17" t="s">
        <v>3746</v>
      </c>
      <c r="B3851" s="215">
        <v>4076.16</v>
      </c>
      <c r="C3851"/>
      <c r="D3851"/>
      <c r="E3851"/>
      <c r="F3851"/>
    </row>
    <row r="3852" spans="1:6" x14ac:dyDescent="0.2">
      <c r="A3852" s="17" t="s">
        <v>3747</v>
      </c>
      <c r="B3852" s="215">
        <v>4727.3599999999997</v>
      </c>
      <c r="C3852"/>
      <c r="D3852"/>
      <c r="E3852"/>
      <c r="F3852"/>
    </row>
    <row r="3853" spans="1:6" x14ac:dyDescent="0.2">
      <c r="A3853" s="17" t="s">
        <v>3748</v>
      </c>
      <c r="B3853" s="215">
        <v>4097.28</v>
      </c>
      <c r="C3853"/>
      <c r="D3853"/>
      <c r="E3853"/>
      <c r="F3853"/>
    </row>
    <row r="3854" spans="1:6" x14ac:dyDescent="0.2">
      <c r="A3854" s="17" t="s">
        <v>3749</v>
      </c>
      <c r="B3854" s="215">
        <v>2914.56</v>
      </c>
      <c r="C3854"/>
      <c r="D3854"/>
      <c r="E3854"/>
      <c r="F3854"/>
    </row>
    <row r="3855" spans="1:6" x14ac:dyDescent="0.2">
      <c r="A3855" s="17" t="s">
        <v>3750</v>
      </c>
      <c r="B3855" s="215">
        <v>2525.6</v>
      </c>
      <c r="C3855"/>
      <c r="D3855"/>
      <c r="E3855"/>
      <c r="F3855"/>
    </row>
    <row r="3856" spans="1:6" x14ac:dyDescent="0.2">
      <c r="A3856" s="17" t="s">
        <v>3751</v>
      </c>
      <c r="B3856" s="215">
        <v>5566.88</v>
      </c>
      <c r="C3856"/>
      <c r="D3856"/>
      <c r="E3856"/>
      <c r="F3856"/>
    </row>
    <row r="3857" spans="1:6" x14ac:dyDescent="0.2">
      <c r="A3857" s="17" t="s">
        <v>3752</v>
      </c>
      <c r="B3857" s="215">
        <v>4824.16</v>
      </c>
      <c r="C3857"/>
      <c r="D3857"/>
      <c r="E3857"/>
      <c r="F3857"/>
    </row>
    <row r="3858" spans="1:6" x14ac:dyDescent="0.2">
      <c r="A3858" s="17" t="s">
        <v>3753</v>
      </c>
      <c r="B3858" s="215">
        <v>8902.08</v>
      </c>
      <c r="C3858"/>
      <c r="D3858"/>
      <c r="E3858"/>
      <c r="F3858"/>
    </row>
    <row r="3859" spans="1:6" x14ac:dyDescent="0.2">
      <c r="A3859" s="17" t="s">
        <v>3754</v>
      </c>
      <c r="B3859" s="215">
        <v>7712.32</v>
      </c>
      <c r="C3859"/>
      <c r="D3859"/>
      <c r="E3859"/>
      <c r="F3859"/>
    </row>
    <row r="3860" spans="1:6" x14ac:dyDescent="0.2">
      <c r="A3860" s="17" t="s">
        <v>3755</v>
      </c>
      <c r="B3860" s="215">
        <v>5061.76</v>
      </c>
      <c r="C3860"/>
      <c r="D3860"/>
      <c r="E3860"/>
      <c r="F3860"/>
    </row>
    <row r="3861" spans="1:6" x14ac:dyDescent="0.2">
      <c r="A3861" s="17" t="s">
        <v>3756</v>
      </c>
      <c r="B3861" s="215">
        <v>4385.92</v>
      </c>
      <c r="C3861"/>
      <c r="D3861"/>
      <c r="E3861"/>
      <c r="F3861"/>
    </row>
    <row r="3862" spans="1:6" x14ac:dyDescent="0.2">
      <c r="A3862" s="17" t="s">
        <v>3757</v>
      </c>
      <c r="B3862" s="215">
        <v>10750.08</v>
      </c>
      <c r="C3862"/>
      <c r="D3862"/>
      <c r="E3862"/>
      <c r="F3862"/>
    </row>
    <row r="3863" spans="1:6" x14ac:dyDescent="0.2">
      <c r="A3863" s="17" t="s">
        <v>3758</v>
      </c>
      <c r="B3863" s="215">
        <v>9315.68</v>
      </c>
      <c r="C3863"/>
      <c r="D3863"/>
      <c r="E3863"/>
      <c r="F3863"/>
    </row>
    <row r="3864" spans="1:6" x14ac:dyDescent="0.2">
      <c r="A3864" s="17" t="s">
        <v>3759</v>
      </c>
      <c r="B3864" s="215">
        <v>7826.72</v>
      </c>
      <c r="C3864"/>
      <c r="D3864"/>
      <c r="E3864"/>
      <c r="F3864"/>
    </row>
    <row r="3865" spans="1:6" x14ac:dyDescent="0.2">
      <c r="A3865" s="17" t="s">
        <v>3760</v>
      </c>
      <c r="B3865" s="215">
        <v>6781.28</v>
      </c>
      <c r="C3865"/>
      <c r="D3865"/>
      <c r="E3865"/>
      <c r="F3865"/>
    </row>
    <row r="3866" spans="1:6" x14ac:dyDescent="0.2">
      <c r="A3866" s="17" t="s">
        <v>3761</v>
      </c>
      <c r="B3866" s="215">
        <v>21211.52</v>
      </c>
      <c r="C3866"/>
      <c r="D3866"/>
      <c r="E3866"/>
      <c r="F3866"/>
    </row>
    <row r="3867" spans="1:6" x14ac:dyDescent="0.2">
      <c r="A3867" s="17" t="s">
        <v>3762</v>
      </c>
      <c r="B3867" s="215">
        <v>18379.68</v>
      </c>
      <c r="C3867"/>
      <c r="D3867"/>
      <c r="E3867"/>
      <c r="F3867"/>
    </row>
    <row r="3868" spans="1:6" x14ac:dyDescent="0.2">
      <c r="A3868" s="17" t="s">
        <v>3763</v>
      </c>
      <c r="B3868" s="215">
        <v>7826.72</v>
      </c>
      <c r="C3868"/>
      <c r="D3868"/>
      <c r="E3868"/>
      <c r="F3868"/>
    </row>
    <row r="3869" spans="1:6" x14ac:dyDescent="0.2">
      <c r="A3869" s="17" t="s">
        <v>3764</v>
      </c>
      <c r="B3869" s="215">
        <v>6781.28</v>
      </c>
      <c r="C3869"/>
      <c r="D3869"/>
      <c r="E3869"/>
      <c r="F3869"/>
    </row>
    <row r="3870" spans="1:6" x14ac:dyDescent="0.2">
      <c r="A3870" s="17" t="s">
        <v>3765</v>
      </c>
      <c r="B3870" s="215">
        <v>7826.72</v>
      </c>
      <c r="C3870"/>
      <c r="D3870"/>
      <c r="E3870"/>
      <c r="F3870"/>
    </row>
    <row r="3871" spans="1:6" x14ac:dyDescent="0.2">
      <c r="A3871" s="17" t="s">
        <v>3766</v>
      </c>
      <c r="B3871" s="215">
        <v>6781.28</v>
      </c>
      <c r="C3871"/>
      <c r="D3871"/>
      <c r="E3871"/>
      <c r="F3871"/>
    </row>
    <row r="3872" spans="1:6" x14ac:dyDescent="0.2">
      <c r="A3872" s="17" t="s">
        <v>3767</v>
      </c>
      <c r="B3872" s="215">
        <v>4308.4799999999996</v>
      </c>
      <c r="C3872"/>
      <c r="D3872"/>
      <c r="E3872"/>
      <c r="F3872"/>
    </row>
    <row r="3873" spans="1:6" x14ac:dyDescent="0.2">
      <c r="A3873" s="17" t="s">
        <v>3768</v>
      </c>
      <c r="B3873" s="215">
        <v>3732.96</v>
      </c>
      <c r="C3873"/>
      <c r="D3873"/>
      <c r="E3873"/>
      <c r="F3873"/>
    </row>
    <row r="3874" spans="1:6" x14ac:dyDescent="0.2">
      <c r="A3874" s="17" t="s">
        <v>3769</v>
      </c>
      <c r="B3874" s="215">
        <v>7826.72</v>
      </c>
      <c r="C3874"/>
      <c r="D3874"/>
      <c r="E3874"/>
      <c r="F3874"/>
    </row>
    <row r="3875" spans="1:6" x14ac:dyDescent="0.2">
      <c r="A3875" s="17" t="s">
        <v>3770</v>
      </c>
      <c r="B3875" s="215">
        <v>6781.28</v>
      </c>
      <c r="C3875"/>
      <c r="D3875"/>
      <c r="E3875"/>
      <c r="F3875"/>
    </row>
    <row r="3876" spans="1:6" x14ac:dyDescent="0.2">
      <c r="A3876" s="17" t="s">
        <v>3771</v>
      </c>
      <c r="B3876" s="215">
        <v>7826.72</v>
      </c>
      <c r="C3876"/>
      <c r="D3876"/>
      <c r="E3876"/>
      <c r="F3876"/>
    </row>
    <row r="3877" spans="1:6" x14ac:dyDescent="0.2">
      <c r="A3877" s="17" t="s">
        <v>3772</v>
      </c>
      <c r="B3877" s="215">
        <v>6781.28</v>
      </c>
      <c r="C3877"/>
      <c r="D3877"/>
      <c r="E3877"/>
      <c r="F3877"/>
    </row>
    <row r="3878" spans="1:6" x14ac:dyDescent="0.2">
      <c r="A3878" s="17" t="s">
        <v>3773</v>
      </c>
      <c r="B3878" s="215">
        <v>21211.52</v>
      </c>
      <c r="C3878"/>
      <c r="D3878"/>
      <c r="E3878"/>
      <c r="F3878"/>
    </row>
    <row r="3879" spans="1:6" x14ac:dyDescent="0.2">
      <c r="A3879" s="17" t="s">
        <v>3774</v>
      </c>
      <c r="B3879" s="215">
        <v>18379.68</v>
      </c>
      <c r="C3879"/>
      <c r="D3879"/>
      <c r="E3879"/>
      <c r="F3879"/>
    </row>
    <row r="3880" spans="1:6" x14ac:dyDescent="0.2">
      <c r="A3880" s="17" t="s">
        <v>3775</v>
      </c>
      <c r="B3880" s="215">
        <v>5566.88</v>
      </c>
      <c r="C3880"/>
      <c r="D3880"/>
      <c r="E3880"/>
      <c r="F3880"/>
    </row>
    <row r="3881" spans="1:6" x14ac:dyDescent="0.2">
      <c r="A3881" s="17" t="s">
        <v>3776</v>
      </c>
      <c r="B3881" s="215">
        <v>4824.16</v>
      </c>
      <c r="C3881"/>
      <c r="D3881"/>
      <c r="E3881"/>
      <c r="F3881"/>
    </row>
    <row r="3882" spans="1:6" x14ac:dyDescent="0.2">
      <c r="A3882" s="17" t="s">
        <v>3777</v>
      </c>
      <c r="B3882" s="215">
        <v>4308.4799999999996</v>
      </c>
      <c r="C3882"/>
      <c r="D3882"/>
      <c r="E3882"/>
      <c r="F3882"/>
    </row>
    <row r="3883" spans="1:6" x14ac:dyDescent="0.2">
      <c r="A3883" s="17" t="s">
        <v>3778</v>
      </c>
      <c r="B3883" s="215">
        <v>3732.96</v>
      </c>
      <c r="C3883"/>
      <c r="D3883"/>
      <c r="E3883"/>
      <c r="F3883"/>
    </row>
    <row r="3884" spans="1:6" x14ac:dyDescent="0.2">
      <c r="A3884" s="17" t="s">
        <v>3779</v>
      </c>
      <c r="B3884" s="215">
        <v>5061.76</v>
      </c>
      <c r="C3884"/>
      <c r="D3884"/>
      <c r="E3884"/>
      <c r="F3884"/>
    </row>
    <row r="3885" spans="1:6" x14ac:dyDescent="0.2">
      <c r="A3885" s="17" t="s">
        <v>3780</v>
      </c>
      <c r="B3885" s="215">
        <v>4385.92</v>
      </c>
      <c r="C3885"/>
      <c r="D3885"/>
      <c r="E3885"/>
      <c r="F3885"/>
    </row>
    <row r="3886" spans="1:6" x14ac:dyDescent="0.2">
      <c r="A3886" s="17" t="s">
        <v>3781</v>
      </c>
      <c r="B3886" s="215">
        <v>5061.76</v>
      </c>
      <c r="C3886"/>
      <c r="D3886"/>
      <c r="E3886"/>
      <c r="F3886"/>
    </row>
    <row r="3887" spans="1:6" x14ac:dyDescent="0.2">
      <c r="A3887" s="17" t="s">
        <v>3782</v>
      </c>
      <c r="B3887" s="215">
        <v>4385.92</v>
      </c>
      <c r="C3887"/>
      <c r="D3887"/>
      <c r="E3887"/>
      <c r="F3887"/>
    </row>
    <row r="3888" spans="1:6" x14ac:dyDescent="0.2">
      <c r="A3888" s="17" t="s">
        <v>3783</v>
      </c>
      <c r="B3888" s="215">
        <v>3402.08</v>
      </c>
      <c r="C3888"/>
      <c r="D3888"/>
      <c r="E3888"/>
      <c r="F3888"/>
    </row>
    <row r="3889" spans="1:6" x14ac:dyDescent="0.2">
      <c r="A3889" s="17" t="s">
        <v>3784</v>
      </c>
      <c r="B3889" s="215">
        <v>2948</v>
      </c>
      <c r="C3889"/>
      <c r="D3889"/>
      <c r="E3889"/>
      <c r="F3889"/>
    </row>
    <row r="3890" spans="1:6" x14ac:dyDescent="0.2">
      <c r="A3890" s="17" t="s">
        <v>3785</v>
      </c>
      <c r="B3890" s="215">
        <v>3402.08</v>
      </c>
      <c r="C3890"/>
      <c r="D3890"/>
      <c r="E3890"/>
      <c r="F3890"/>
    </row>
    <row r="3891" spans="1:6" x14ac:dyDescent="0.2">
      <c r="A3891" s="17" t="s">
        <v>3786</v>
      </c>
      <c r="B3891" s="215">
        <v>2948</v>
      </c>
      <c r="C3891"/>
      <c r="D3891"/>
      <c r="E3891"/>
      <c r="F3891"/>
    </row>
    <row r="3892" spans="1:6" x14ac:dyDescent="0.2">
      <c r="A3892" s="17" t="s">
        <v>3787</v>
      </c>
      <c r="B3892" s="215">
        <v>16809.12</v>
      </c>
      <c r="C3892"/>
      <c r="D3892"/>
      <c r="E3892"/>
      <c r="F3892"/>
    </row>
    <row r="3893" spans="1:6" x14ac:dyDescent="0.2">
      <c r="A3893" s="17" t="s">
        <v>3788</v>
      </c>
      <c r="B3893" s="215">
        <v>14564.6</v>
      </c>
      <c r="C3893"/>
      <c r="D3893"/>
      <c r="E3893"/>
      <c r="F3893"/>
    </row>
    <row r="3894" spans="1:6" x14ac:dyDescent="0.2">
      <c r="A3894" s="17" t="s">
        <v>3789</v>
      </c>
      <c r="B3894" s="215">
        <v>33618.239999999998</v>
      </c>
      <c r="C3894"/>
      <c r="D3894"/>
      <c r="E3894"/>
      <c r="F3894"/>
    </row>
    <row r="3895" spans="1:6" x14ac:dyDescent="0.2">
      <c r="A3895" s="17" t="s">
        <v>3790</v>
      </c>
      <c r="B3895" s="215">
        <v>29129.200000000001</v>
      </c>
      <c r="C3895"/>
      <c r="D3895"/>
      <c r="E3895"/>
      <c r="F3895"/>
    </row>
    <row r="3896" spans="1:6" x14ac:dyDescent="0.2">
      <c r="A3896" s="17" t="s">
        <v>3791</v>
      </c>
      <c r="B3896" s="215">
        <v>50427.360000000001</v>
      </c>
      <c r="C3896"/>
      <c r="D3896"/>
      <c r="E3896"/>
      <c r="F3896"/>
    </row>
    <row r="3897" spans="1:6" x14ac:dyDescent="0.2">
      <c r="A3897" s="17" t="s">
        <v>3792</v>
      </c>
      <c r="B3897" s="215">
        <v>43693.81</v>
      </c>
      <c r="C3897"/>
      <c r="D3897"/>
      <c r="E3897"/>
      <c r="F3897"/>
    </row>
    <row r="3898" spans="1:6" x14ac:dyDescent="0.2">
      <c r="A3898" s="17" t="s">
        <v>3793</v>
      </c>
      <c r="B3898" s="215">
        <v>67236.479999999996</v>
      </c>
      <c r="C3898"/>
      <c r="D3898"/>
      <c r="E3898"/>
      <c r="F3898"/>
    </row>
    <row r="3899" spans="1:6" x14ac:dyDescent="0.2">
      <c r="A3899" s="17" t="s">
        <v>3794</v>
      </c>
      <c r="B3899" s="215">
        <v>58258.41</v>
      </c>
      <c r="C3899"/>
      <c r="D3899"/>
      <c r="E3899"/>
      <c r="F3899"/>
    </row>
    <row r="3900" spans="1:6" x14ac:dyDescent="0.2">
      <c r="A3900" s="17" t="s">
        <v>3795</v>
      </c>
      <c r="B3900" s="215">
        <v>13026</v>
      </c>
      <c r="C3900"/>
      <c r="D3900"/>
      <c r="E3900"/>
      <c r="F3900"/>
    </row>
    <row r="3901" spans="1:6" x14ac:dyDescent="0.2">
      <c r="A3901" s="17" t="s">
        <v>3796</v>
      </c>
      <c r="B3901" s="215">
        <v>11286.64</v>
      </c>
      <c r="C3901"/>
      <c r="D3901"/>
      <c r="E3901"/>
      <c r="F3901"/>
    </row>
    <row r="3902" spans="1:6" x14ac:dyDescent="0.2">
      <c r="A3902" s="17" t="s">
        <v>3797</v>
      </c>
      <c r="B3902" s="215">
        <v>26052</v>
      </c>
      <c r="C3902"/>
      <c r="D3902"/>
      <c r="E3902"/>
      <c r="F3902"/>
    </row>
    <row r="3903" spans="1:6" x14ac:dyDescent="0.2">
      <c r="A3903" s="17" t="s">
        <v>3798</v>
      </c>
      <c r="B3903" s="215">
        <v>22573.29</v>
      </c>
      <c r="C3903"/>
      <c r="D3903"/>
      <c r="E3903"/>
      <c r="F3903"/>
    </row>
    <row r="3904" spans="1:6" x14ac:dyDescent="0.2">
      <c r="A3904" s="17" t="s">
        <v>3799</v>
      </c>
      <c r="B3904" s="215">
        <v>39078.01</v>
      </c>
      <c r="C3904"/>
      <c r="D3904"/>
      <c r="E3904"/>
      <c r="F3904"/>
    </row>
    <row r="3905" spans="1:6" x14ac:dyDescent="0.2">
      <c r="A3905" s="17" t="s">
        <v>3800</v>
      </c>
      <c r="B3905" s="215">
        <v>33859.93</v>
      </c>
      <c r="C3905"/>
      <c r="D3905"/>
      <c r="E3905"/>
      <c r="F3905"/>
    </row>
    <row r="3906" spans="1:6" x14ac:dyDescent="0.2">
      <c r="A3906" s="17" t="s">
        <v>3801</v>
      </c>
      <c r="B3906" s="215">
        <v>52104.01</v>
      </c>
      <c r="C3906"/>
      <c r="D3906"/>
      <c r="E3906"/>
      <c r="F3906"/>
    </row>
    <row r="3907" spans="1:6" x14ac:dyDescent="0.2">
      <c r="A3907" s="17" t="s">
        <v>3802</v>
      </c>
      <c r="B3907" s="215">
        <v>45146.58</v>
      </c>
      <c r="C3907"/>
      <c r="D3907"/>
      <c r="E3907"/>
      <c r="F3907"/>
    </row>
    <row r="3908" spans="1:6" x14ac:dyDescent="0.2">
      <c r="A3908" s="17" t="s">
        <v>3803</v>
      </c>
      <c r="B3908" s="215">
        <v>10534</v>
      </c>
      <c r="C3908"/>
      <c r="D3908"/>
      <c r="E3908"/>
      <c r="F3908"/>
    </row>
    <row r="3909" spans="1:6" x14ac:dyDescent="0.2">
      <c r="A3909" s="17" t="s">
        <v>3804</v>
      </c>
      <c r="B3909" s="215">
        <v>9128</v>
      </c>
      <c r="C3909"/>
      <c r="D3909"/>
      <c r="E3909"/>
      <c r="F3909"/>
    </row>
    <row r="3910" spans="1:6" x14ac:dyDescent="0.2">
      <c r="A3910" s="17" t="s">
        <v>3805</v>
      </c>
      <c r="B3910" s="215">
        <v>18995.87</v>
      </c>
      <c r="C3910"/>
      <c r="D3910"/>
      <c r="E3910"/>
      <c r="F3910"/>
    </row>
    <row r="3911" spans="1:6" x14ac:dyDescent="0.2">
      <c r="A3911" s="17" t="s">
        <v>3806</v>
      </c>
      <c r="B3911" s="215">
        <v>16462.54</v>
      </c>
      <c r="C3911"/>
      <c r="D3911"/>
      <c r="E3911"/>
      <c r="F3911"/>
    </row>
    <row r="3912" spans="1:6" x14ac:dyDescent="0.2">
      <c r="A3912" s="17" t="s">
        <v>3807</v>
      </c>
      <c r="B3912" s="215">
        <v>37991.74</v>
      </c>
      <c r="C3912"/>
      <c r="D3912"/>
      <c r="E3912"/>
      <c r="F3912"/>
    </row>
    <row r="3913" spans="1:6" x14ac:dyDescent="0.2">
      <c r="A3913" s="17" t="s">
        <v>3808</v>
      </c>
      <c r="B3913" s="215">
        <v>32925.08</v>
      </c>
      <c r="C3913"/>
      <c r="D3913"/>
      <c r="E3913"/>
      <c r="F3913"/>
    </row>
    <row r="3914" spans="1:6" x14ac:dyDescent="0.2">
      <c r="A3914" s="17" t="s">
        <v>3809</v>
      </c>
      <c r="B3914" s="215">
        <v>56987.62</v>
      </c>
      <c r="C3914"/>
      <c r="D3914"/>
      <c r="E3914"/>
      <c r="F3914"/>
    </row>
    <row r="3915" spans="1:6" x14ac:dyDescent="0.2">
      <c r="A3915" s="17" t="s">
        <v>3810</v>
      </c>
      <c r="B3915" s="215">
        <v>49387.62</v>
      </c>
      <c r="C3915"/>
      <c r="D3915"/>
      <c r="E3915"/>
      <c r="F3915"/>
    </row>
    <row r="3916" spans="1:6" x14ac:dyDescent="0.2">
      <c r="A3916" s="17" t="s">
        <v>3811</v>
      </c>
      <c r="B3916" s="215">
        <v>75983.490000000005</v>
      </c>
      <c r="C3916"/>
      <c r="D3916"/>
      <c r="E3916"/>
      <c r="F3916"/>
    </row>
    <row r="3917" spans="1:6" x14ac:dyDescent="0.2">
      <c r="A3917" s="17" t="s">
        <v>3812</v>
      </c>
      <c r="B3917" s="215">
        <v>65850.16</v>
      </c>
      <c r="C3917"/>
      <c r="D3917"/>
      <c r="E3917"/>
      <c r="F3917"/>
    </row>
    <row r="3918" spans="1:6" x14ac:dyDescent="0.2">
      <c r="A3918" s="17" t="s">
        <v>3813</v>
      </c>
      <c r="B3918" s="215">
        <v>14720.59</v>
      </c>
      <c r="C3918"/>
      <c r="D3918"/>
      <c r="E3918"/>
      <c r="F3918"/>
    </row>
    <row r="3919" spans="1:6" x14ac:dyDescent="0.2">
      <c r="A3919" s="17" t="s">
        <v>3814</v>
      </c>
      <c r="B3919" s="215">
        <v>12757.42</v>
      </c>
      <c r="C3919"/>
      <c r="D3919"/>
      <c r="E3919"/>
      <c r="F3919"/>
    </row>
    <row r="3920" spans="1:6" x14ac:dyDescent="0.2">
      <c r="A3920" s="17" t="s">
        <v>3815</v>
      </c>
      <c r="B3920" s="215">
        <v>29441.19</v>
      </c>
      <c r="C3920"/>
      <c r="D3920"/>
      <c r="E3920"/>
      <c r="F3920"/>
    </row>
    <row r="3921" spans="1:6" x14ac:dyDescent="0.2">
      <c r="A3921" s="17" t="s">
        <v>3816</v>
      </c>
      <c r="B3921" s="215">
        <v>25514.85</v>
      </c>
      <c r="C3921"/>
      <c r="D3921"/>
      <c r="E3921"/>
      <c r="F3921"/>
    </row>
    <row r="3922" spans="1:6" x14ac:dyDescent="0.2">
      <c r="A3922" s="17" t="s">
        <v>3817</v>
      </c>
      <c r="B3922" s="215">
        <v>44161.79</v>
      </c>
      <c r="C3922"/>
      <c r="D3922"/>
      <c r="E3922"/>
      <c r="F3922"/>
    </row>
    <row r="3923" spans="1:6" x14ac:dyDescent="0.2">
      <c r="A3923" s="17" t="s">
        <v>3818</v>
      </c>
      <c r="B3923" s="215">
        <v>38272.269999999997</v>
      </c>
      <c r="C3923"/>
      <c r="D3923"/>
      <c r="E3923"/>
      <c r="F3923"/>
    </row>
    <row r="3924" spans="1:6" x14ac:dyDescent="0.2">
      <c r="A3924" s="17" t="s">
        <v>3819</v>
      </c>
      <c r="B3924" s="215">
        <v>58882.39</v>
      </c>
      <c r="C3924"/>
      <c r="D3924"/>
      <c r="E3924"/>
      <c r="F3924"/>
    </row>
    <row r="3925" spans="1:6" x14ac:dyDescent="0.2">
      <c r="A3925" s="17" t="s">
        <v>3820</v>
      </c>
      <c r="B3925" s="215">
        <v>51029.7</v>
      </c>
      <c r="C3925"/>
      <c r="D3925"/>
      <c r="E3925"/>
      <c r="F3925"/>
    </row>
    <row r="3926" spans="1:6" x14ac:dyDescent="0.2">
      <c r="A3926" s="17" t="s">
        <v>3821</v>
      </c>
      <c r="B3926" s="215">
        <v>5389</v>
      </c>
      <c r="C3926"/>
      <c r="D3926"/>
      <c r="E3926"/>
      <c r="F3926"/>
    </row>
    <row r="3927" spans="1:6" x14ac:dyDescent="0.2">
      <c r="A3927" s="17" t="s">
        <v>3822</v>
      </c>
      <c r="B3927" s="215">
        <v>4820</v>
      </c>
      <c r="C3927"/>
      <c r="D3927"/>
      <c r="E3927"/>
      <c r="F3927"/>
    </row>
    <row r="3928" spans="1:6" x14ac:dyDescent="0.2">
      <c r="A3928" s="17" t="s">
        <v>3823</v>
      </c>
      <c r="B3928" s="215">
        <v>33.07</v>
      </c>
      <c r="C3928"/>
      <c r="D3928"/>
      <c r="E3928"/>
      <c r="F3928"/>
    </row>
    <row r="3929" spans="1:6" x14ac:dyDescent="0.2">
      <c r="A3929" s="17" t="s">
        <v>3824</v>
      </c>
      <c r="B3929" s="215">
        <v>28.7</v>
      </c>
      <c r="C3929"/>
      <c r="D3929"/>
      <c r="E3929"/>
      <c r="F3929"/>
    </row>
    <row r="3930" spans="1:6" x14ac:dyDescent="0.2">
      <c r="A3930" s="17" t="s">
        <v>3825</v>
      </c>
      <c r="B3930" s="215">
        <v>48.4</v>
      </c>
      <c r="C3930"/>
      <c r="D3930"/>
      <c r="E3930"/>
      <c r="F3930"/>
    </row>
    <row r="3931" spans="1:6" x14ac:dyDescent="0.2">
      <c r="A3931" s="17" t="s">
        <v>3826</v>
      </c>
      <c r="B3931" s="215">
        <v>42.04</v>
      </c>
      <c r="C3931"/>
      <c r="D3931"/>
      <c r="E3931"/>
      <c r="F3931"/>
    </row>
    <row r="3932" spans="1:6" x14ac:dyDescent="0.2">
      <c r="A3932" s="17" t="s">
        <v>3827</v>
      </c>
      <c r="B3932" s="215">
        <v>68.86</v>
      </c>
      <c r="C3932"/>
      <c r="D3932"/>
      <c r="E3932"/>
      <c r="F3932"/>
    </row>
    <row r="3933" spans="1:6" x14ac:dyDescent="0.2">
      <c r="A3933" s="17" t="s">
        <v>3828</v>
      </c>
      <c r="B3933" s="215">
        <v>60.43</v>
      </c>
      <c r="C3933"/>
      <c r="D3933"/>
      <c r="E3933"/>
      <c r="F3933"/>
    </row>
    <row r="3934" spans="1:6" x14ac:dyDescent="0.2">
      <c r="A3934" s="17" t="s">
        <v>3829</v>
      </c>
      <c r="B3934" s="215">
        <v>88.47</v>
      </c>
      <c r="C3934"/>
      <c r="D3934"/>
      <c r="E3934"/>
      <c r="F3934"/>
    </row>
    <row r="3935" spans="1:6" x14ac:dyDescent="0.2">
      <c r="A3935" s="17" t="s">
        <v>3830</v>
      </c>
      <c r="B3935" s="215">
        <v>77.88</v>
      </c>
      <c r="C3935"/>
      <c r="D3935"/>
      <c r="E3935"/>
      <c r="F3935"/>
    </row>
    <row r="3936" spans="1:6" x14ac:dyDescent="0.2">
      <c r="A3936" s="17" t="s">
        <v>3831</v>
      </c>
      <c r="B3936" s="215">
        <v>104.23</v>
      </c>
      <c r="C3936"/>
      <c r="D3936"/>
      <c r="E3936"/>
      <c r="F3936"/>
    </row>
    <row r="3937" spans="1:6" x14ac:dyDescent="0.2">
      <c r="A3937" s="17" t="s">
        <v>3832</v>
      </c>
      <c r="B3937" s="215">
        <v>91.79</v>
      </c>
      <c r="C3937"/>
      <c r="D3937"/>
      <c r="E3937"/>
      <c r="F3937"/>
    </row>
    <row r="3938" spans="1:6" x14ac:dyDescent="0.2">
      <c r="A3938" s="17" t="s">
        <v>3833</v>
      </c>
      <c r="B3938" s="215">
        <v>49.45</v>
      </c>
      <c r="C3938"/>
      <c r="D3938"/>
      <c r="E3938"/>
      <c r="F3938"/>
    </row>
    <row r="3939" spans="1:6" x14ac:dyDescent="0.2">
      <c r="A3939" s="17" t="s">
        <v>3834</v>
      </c>
      <c r="B3939" s="215">
        <v>43.41</v>
      </c>
      <c r="C3939"/>
      <c r="D3939"/>
      <c r="E3939"/>
      <c r="F3939"/>
    </row>
    <row r="3940" spans="1:6" x14ac:dyDescent="0.2">
      <c r="A3940" s="17" t="s">
        <v>3835</v>
      </c>
      <c r="B3940" s="215">
        <v>73.319999999999993</v>
      </c>
      <c r="C3940"/>
      <c r="D3940"/>
      <c r="E3940"/>
      <c r="F3940"/>
    </row>
    <row r="3941" spans="1:6" x14ac:dyDescent="0.2">
      <c r="A3941" s="17" t="s">
        <v>3836</v>
      </c>
      <c r="B3941" s="215">
        <v>64.349999999999994</v>
      </c>
      <c r="C3941"/>
      <c r="D3941"/>
      <c r="E3941"/>
      <c r="F3941"/>
    </row>
    <row r="3942" spans="1:6" x14ac:dyDescent="0.2">
      <c r="A3942" s="17" t="s">
        <v>3837</v>
      </c>
      <c r="B3942" s="215">
        <v>91.55</v>
      </c>
      <c r="C3942"/>
      <c r="D3942"/>
      <c r="E3942"/>
      <c r="F3942"/>
    </row>
    <row r="3943" spans="1:6" x14ac:dyDescent="0.2">
      <c r="A3943" s="17" t="s">
        <v>3838</v>
      </c>
      <c r="B3943" s="215">
        <v>80.599999999999994</v>
      </c>
      <c r="C3943"/>
      <c r="D3943"/>
      <c r="E3943"/>
      <c r="F3943"/>
    </row>
    <row r="3944" spans="1:6" x14ac:dyDescent="0.2">
      <c r="A3944" s="17" t="s">
        <v>3839</v>
      </c>
      <c r="B3944" s="215">
        <v>114.05</v>
      </c>
      <c r="C3944"/>
      <c r="D3944"/>
      <c r="E3944"/>
      <c r="F3944"/>
    </row>
    <row r="3945" spans="1:6" x14ac:dyDescent="0.2">
      <c r="A3945" s="17" t="s">
        <v>3840</v>
      </c>
      <c r="B3945" s="215">
        <v>100.35</v>
      </c>
      <c r="C3945"/>
      <c r="D3945"/>
      <c r="E3945"/>
      <c r="F3945"/>
    </row>
    <row r="3946" spans="1:6" x14ac:dyDescent="0.2">
      <c r="A3946" s="17" t="s">
        <v>3841</v>
      </c>
      <c r="B3946" s="215">
        <v>132.88999999999999</v>
      </c>
      <c r="C3946"/>
      <c r="D3946"/>
      <c r="E3946"/>
      <c r="F3946"/>
    </row>
    <row r="3947" spans="1:6" x14ac:dyDescent="0.2">
      <c r="A3947" s="17" t="s">
        <v>3842</v>
      </c>
      <c r="B3947" s="215">
        <v>117.11</v>
      </c>
      <c r="C3947"/>
      <c r="D3947"/>
      <c r="E3947"/>
      <c r="F3947"/>
    </row>
    <row r="3948" spans="1:6" x14ac:dyDescent="0.2">
      <c r="A3948" s="17" t="s">
        <v>3843</v>
      </c>
      <c r="B3948" s="215">
        <v>163.93</v>
      </c>
      <c r="C3948"/>
      <c r="D3948"/>
      <c r="E3948"/>
      <c r="F3948"/>
    </row>
    <row r="3949" spans="1:6" x14ac:dyDescent="0.2">
      <c r="A3949" s="17" t="s">
        <v>3844</v>
      </c>
      <c r="B3949" s="215">
        <v>144.47999999999999</v>
      </c>
      <c r="C3949"/>
      <c r="D3949"/>
      <c r="E3949"/>
      <c r="F3949"/>
    </row>
    <row r="3950" spans="1:6" x14ac:dyDescent="0.2">
      <c r="A3950" s="17" t="s">
        <v>3845</v>
      </c>
      <c r="B3950" s="215">
        <v>189.93</v>
      </c>
      <c r="C3950"/>
      <c r="D3950"/>
      <c r="E3950"/>
      <c r="F3950"/>
    </row>
    <row r="3951" spans="1:6" x14ac:dyDescent="0.2">
      <c r="A3951" s="17" t="s">
        <v>3846</v>
      </c>
      <c r="B3951" s="215">
        <v>167.55</v>
      </c>
      <c r="C3951"/>
      <c r="D3951"/>
      <c r="E3951"/>
      <c r="F3951"/>
    </row>
    <row r="3952" spans="1:6" x14ac:dyDescent="0.2">
      <c r="A3952" s="17" t="s">
        <v>3847</v>
      </c>
      <c r="B3952" s="215">
        <v>305.45999999999998</v>
      </c>
      <c r="C3952"/>
      <c r="D3952"/>
      <c r="E3952"/>
      <c r="F3952"/>
    </row>
    <row r="3953" spans="1:6" x14ac:dyDescent="0.2">
      <c r="A3953" s="17" t="s">
        <v>3848</v>
      </c>
      <c r="B3953" s="215">
        <v>279.88</v>
      </c>
      <c r="C3953"/>
      <c r="D3953"/>
      <c r="E3953"/>
      <c r="F3953"/>
    </row>
    <row r="3954" spans="1:6" x14ac:dyDescent="0.2">
      <c r="A3954" s="17" t="s">
        <v>3849</v>
      </c>
      <c r="B3954" s="215">
        <v>339.39</v>
      </c>
      <c r="C3954"/>
      <c r="D3954"/>
      <c r="E3954"/>
      <c r="F3954"/>
    </row>
    <row r="3955" spans="1:6" x14ac:dyDescent="0.2">
      <c r="A3955" s="17" t="s">
        <v>3850</v>
      </c>
      <c r="B3955" s="215">
        <v>311.47000000000003</v>
      </c>
      <c r="C3955"/>
      <c r="D3955"/>
      <c r="E3955"/>
      <c r="F3955"/>
    </row>
    <row r="3956" spans="1:6" x14ac:dyDescent="0.2">
      <c r="A3956" s="17" t="s">
        <v>3851</v>
      </c>
      <c r="B3956" s="215">
        <v>382.42</v>
      </c>
      <c r="C3956"/>
      <c r="D3956"/>
      <c r="E3956"/>
      <c r="F3956"/>
    </row>
    <row r="3957" spans="1:6" x14ac:dyDescent="0.2">
      <c r="A3957" s="17" t="s">
        <v>3852</v>
      </c>
      <c r="B3957" s="215">
        <v>350.94</v>
      </c>
      <c r="C3957"/>
      <c r="D3957"/>
      <c r="E3957"/>
      <c r="F3957"/>
    </row>
    <row r="3958" spans="1:6" x14ac:dyDescent="0.2">
      <c r="A3958" s="17" t="s">
        <v>3853</v>
      </c>
      <c r="B3958" s="215">
        <v>461.45</v>
      </c>
      <c r="C3958"/>
      <c r="D3958"/>
      <c r="E3958"/>
      <c r="F3958"/>
    </row>
    <row r="3959" spans="1:6" x14ac:dyDescent="0.2">
      <c r="A3959" s="17" t="s">
        <v>3854</v>
      </c>
      <c r="B3959" s="215">
        <v>421.98</v>
      </c>
      <c r="C3959"/>
      <c r="D3959"/>
      <c r="E3959"/>
      <c r="F3959"/>
    </row>
    <row r="3960" spans="1:6" x14ac:dyDescent="0.2">
      <c r="A3960" s="17" t="s">
        <v>3855</v>
      </c>
      <c r="B3960" s="215">
        <v>545.36</v>
      </c>
      <c r="C3960"/>
      <c r="D3960"/>
      <c r="E3960"/>
      <c r="F3960"/>
    </row>
    <row r="3961" spans="1:6" x14ac:dyDescent="0.2">
      <c r="A3961" s="17" t="s">
        <v>3856</v>
      </c>
      <c r="B3961" s="215">
        <v>497.57</v>
      </c>
      <c r="C3961"/>
      <c r="D3961"/>
      <c r="E3961"/>
      <c r="F3961"/>
    </row>
    <row r="3962" spans="1:6" x14ac:dyDescent="0.2">
      <c r="A3962" s="17" t="s">
        <v>3857</v>
      </c>
      <c r="B3962" s="215">
        <v>606.64</v>
      </c>
      <c r="C3962"/>
      <c r="D3962"/>
      <c r="E3962"/>
      <c r="F3962"/>
    </row>
    <row r="3963" spans="1:6" x14ac:dyDescent="0.2">
      <c r="A3963" s="17" t="s">
        <v>3858</v>
      </c>
      <c r="B3963" s="215">
        <v>552.71</v>
      </c>
      <c r="C3963"/>
      <c r="D3963"/>
      <c r="E3963"/>
      <c r="F3963"/>
    </row>
    <row r="3964" spans="1:6" x14ac:dyDescent="0.2">
      <c r="A3964" s="17" t="s">
        <v>3859</v>
      </c>
      <c r="B3964" s="215">
        <v>35.24</v>
      </c>
      <c r="C3964"/>
      <c r="D3964"/>
      <c r="E3964"/>
      <c r="F3964"/>
    </row>
    <row r="3965" spans="1:6" x14ac:dyDescent="0.2">
      <c r="A3965" s="17" t="s">
        <v>3860</v>
      </c>
      <c r="B3965" s="215">
        <v>31.21</v>
      </c>
      <c r="C3965"/>
      <c r="D3965"/>
      <c r="E3965"/>
      <c r="F3965"/>
    </row>
    <row r="3966" spans="1:6" x14ac:dyDescent="0.2">
      <c r="A3966" s="17" t="s">
        <v>3861</v>
      </c>
      <c r="B3966" s="215">
        <v>47.24</v>
      </c>
      <c r="C3966"/>
      <c r="D3966"/>
      <c r="E3966"/>
      <c r="F3966"/>
    </row>
    <row r="3967" spans="1:6" x14ac:dyDescent="0.2">
      <c r="A3967" s="17" t="s">
        <v>3862</v>
      </c>
      <c r="B3967" s="215">
        <v>41.61</v>
      </c>
      <c r="C3967"/>
      <c r="D3967"/>
      <c r="E3967"/>
      <c r="F3967"/>
    </row>
    <row r="3968" spans="1:6" x14ac:dyDescent="0.2">
      <c r="A3968" s="17" t="s">
        <v>3863</v>
      </c>
      <c r="B3968" s="215">
        <v>66.150000000000006</v>
      </c>
      <c r="C3968"/>
      <c r="D3968"/>
      <c r="E3968"/>
      <c r="F3968"/>
    </row>
    <row r="3969" spans="1:6" x14ac:dyDescent="0.2">
      <c r="A3969" s="17" t="s">
        <v>3864</v>
      </c>
      <c r="B3969" s="215">
        <v>58.4</v>
      </c>
      <c r="C3969"/>
      <c r="D3969"/>
      <c r="E3969"/>
      <c r="F3969"/>
    </row>
    <row r="3970" spans="1:6" x14ac:dyDescent="0.2">
      <c r="A3970" s="17" t="s">
        <v>3865</v>
      </c>
      <c r="B3970" s="215">
        <v>79.209999999999994</v>
      </c>
      <c r="C3970"/>
      <c r="D3970"/>
      <c r="E3970"/>
      <c r="F3970"/>
    </row>
    <row r="3971" spans="1:6" x14ac:dyDescent="0.2">
      <c r="A3971" s="17" t="s">
        <v>3866</v>
      </c>
      <c r="B3971" s="215">
        <v>69.92</v>
      </c>
      <c r="C3971"/>
      <c r="D3971"/>
      <c r="E3971"/>
      <c r="F3971"/>
    </row>
    <row r="3972" spans="1:6" x14ac:dyDescent="0.2">
      <c r="A3972" s="17" t="s">
        <v>3867</v>
      </c>
      <c r="B3972" s="215">
        <v>94.59</v>
      </c>
      <c r="C3972"/>
      <c r="D3972"/>
      <c r="E3972"/>
      <c r="F3972"/>
    </row>
    <row r="3973" spans="1:6" x14ac:dyDescent="0.2">
      <c r="A3973" s="17" t="s">
        <v>3868</v>
      </c>
      <c r="B3973" s="215">
        <v>83.56</v>
      </c>
      <c r="C3973"/>
      <c r="D3973"/>
      <c r="E3973"/>
      <c r="F3973"/>
    </row>
    <row r="3974" spans="1:6" x14ac:dyDescent="0.2">
      <c r="A3974" s="17" t="s">
        <v>3869</v>
      </c>
      <c r="B3974" s="215">
        <v>115.42</v>
      </c>
      <c r="C3974"/>
      <c r="D3974"/>
      <c r="E3974"/>
      <c r="F3974"/>
    </row>
    <row r="3975" spans="1:6" x14ac:dyDescent="0.2">
      <c r="A3975" s="17" t="s">
        <v>3870</v>
      </c>
      <c r="B3975" s="215">
        <v>101.97</v>
      </c>
      <c r="C3975"/>
      <c r="D3975"/>
      <c r="E3975"/>
      <c r="F3975"/>
    </row>
    <row r="3976" spans="1:6" x14ac:dyDescent="0.2">
      <c r="A3976" s="17" t="s">
        <v>3871</v>
      </c>
      <c r="B3976" s="215">
        <v>134.97999999999999</v>
      </c>
      <c r="C3976"/>
      <c r="D3976"/>
      <c r="E3976"/>
      <c r="F3976"/>
    </row>
    <row r="3977" spans="1:6" x14ac:dyDescent="0.2">
      <c r="A3977" s="17" t="s">
        <v>3872</v>
      </c>
      <c r="B3977" s="215">
        <v>119.34</v>
      </c>
      <c r="C3977"/>
      <c r="D3977"/>
      <c r="E3977"/>
      <c r="F3977"/>
    </row>
    <row r="3978" spans="1:6" x14ac:dyDescent="0.2">
      <c r="A3978" s="17" t="s">
        <v>3873</v>
      </c>
      <c r="B3978" s="215">
        <v>239.3</v>
      </c>
      <c r="C3978"/>
      <c r="D3978"/>
      <c r="E3978"/>
      <c r="F3978"/>
    </row>
    <row r="3979" spans="1:6" x14ac:dyDescent="0.2">
      <c r="A3979" s="17" t="s">
        <v>3874</v>
      </c>
      <c r="B3979" s="215">
        <v>221.85</v>
      </c>
      <c r="C3979"/>
      <c r="D3979"/>
      <c r="E3979"/>
      <c r="F3979"/>
    </row>
    <row r="3980" spans="1:6" x14ac:dyDescent="0.2">
      <c r="A3980" s="17" t="s">
        <v>3875</v>
      </c>
      <c r="B3980" s="215">
        <v>265.23</v>
      </c>
      <c r="C3980"/>
      <c r="D3980"/>
      <c r="E3980"/>
      <c r="F3980"/>
    </row>
    <row r="3981" spans="1:6" x14ac:dyDescent="0.2">
      <c r="A3981" s="17" t="s">
        <v>3876</v>
      </c>
      <c r="B3981" s="215">
        <v>246.39</v>
      </c>
      <c r="C3981"/>
      <c r="D3981"/>
      <c r="E3981"/>
      <c r="F3981"/>
    </row>
    <row r="3982" spans="1:6" x14ac:dyDescent="0.2">
      <c r="A3982" s="17" t="s">
        <v>3877</v>
      </c>
      <c r="B3982" s="215">
        <v>301.26</v>
      </c>
      <c r="C3982"/>
      <c r="D3982"/>
      <c r="E3982"/>
      <c r="F3982"/>
    </row>
    <row r="3983" spans="1:6" x14ac:dyDescent="0.2">
      <c r="A3983" s="17" t="s">
        <v>3878</v>
      </c>
      <c r="B3983" s="215">
        <v>279.68</v>
      </c>
      <c r="C3983"/>
      <c r="D3983"/>
      <c r="E3983"/>
      <c r="F3983"/>
    </row>
    <row r="3984" spans="1:6" x14ac:dyDescent="0.2">
      <c r="A3984" s="17" t="s">
        <v>3879</v>
      </c>
      <c r="B3984" s="215">
        <v>355.9</v>
      </c>
      <c r="C3984"/>
      <c r="D3984"/>
      <c r="E3984"/>
      <c r="F3984"/>
    </row>
    <row r="3985" spans="1:6" x14ac:dyDescent="0.2">
      <c r="A3985" s="17" t="s">
        <v>3880</v>
      </c>
      <c r="B3985" s="215">
        <v>329.1</v>
      </c>
      <c r="C3985"/>
      <c r="D3985"/>
      <c r="E3985"/>
      <c r="F3985"/>
    </row>
    <row r="3986" spans="1:6" x14ac:dyDescent="0.2">
      <c r="A3986" s="17" t="s">
        <v>3881</v>
      </c>
      <c r="B3986" s="215">
        <v>414.82</v>
      </c>
      <c r="C3986"/>
      <c r="D3986"/>
      <c r="E3986"/>
      <c r="F3986"/>
    </row>
    <row r="3987" spans="1:6" x14ac:dyDescent="0.2">
      <c r="A3987" s="17" t="s">
        <v>3882</v>
      </c>
      <c r="B3987" s="215">
        <v>383.46</v>
      </c>
      <c r="C3987"/>
      <c r="D3987"/>
      <c r="E3987"/>
      <c r="F3987"/>
    </row>
    <row r="3988" spans="1:6" x14ac:dyDescent="0.2">
      <c r="A3988" s="17" t="s">
        <v>3883</v>
      </c>
      <c r="B3988" s="215">
        <v>473.73</v>
      </c>
      <c r="C3988"/>
      <c r="D3988"/>
      <c r="E3988"/>
      <c r="F3988"/>
    </row>
    <row r="3989" spans="1:6" x14ac:dyDescent="0.2">
      <c r="A3989" s="17" t="s">
        <v>3884</v>
      </c>
      <c r="B3989" s="215">
        <v>437.83</v>
      </c>
      <c r="C3989"/>
      <c r="D3989"/>
      <c r="E3989"/>
      <c r="F3989"/>
    </row>
    <row r="3990" spans="1:6" x14ac:dyDescent="0.2">
      <c r="A3990" s="17" t="s">
        <v>3885</v>
      </c>
      <c r="B3990" s="215">
        <v>5.46</v>
      </c>
      <c r="C3990"/>
      <c r="D3990"/>
      <c r="E3990"/>
      <c r="F3990"/>
    </row>
    <row r="3991" spans="1:6" x14ac:dyDescent="0.2">
      <c r="A3991" s="17" t="s">
        <v>3886</v>
      </c>
      <c r="B3991" s="215">
        <v>4.7300000000000004</v>
      </c>
      <c r="C3991"/>
      <c r="D3991"/>
      <c r="E3991"/>
      <c r="F3991"/>
    </row>
    <row r="3992" spans="1:6" x14ac:dyDescent="0.2">
      <c r="A3992" s="17" t="s">
        <v>3887</v>
      </c>
      <c r="B3992" s="215">
        <v>6.33</v>
      </c>
      <c r="C3992"/>
      <c r="D3992"/>
      <c r="E3992"/>
      <c r="F3992"/>
    </row>
    <row r="3993" spans="1:6" x14ac:dyDescent="0.2">
      <c r="A3993" s="17" t="s">
        <v>3888</v>
      </c>
      <c r="B3993" s="215">
        <v>5.48</v>
      </c>
      <c r="C3993"/>
      <c r="D3993"/>
      <c r="E3993"/>
      <c r="F3993"/>
    </row>
    <row r="3994" spans="1:6" x14ac:dyDescent="0.2">
      <c r="A3994" s="17" t="s">
        <v>3889</v>
      </c>
      <c r="B3994" s="215">
        <v>7.3</v>
      </c>
      <c r="C3994"/>
      <c r="D3994"/>
      <c r="E3994"/>
      <c r="F3994"/>
    </row>
    <row r="3995" spans="1:6" x14ac:dyDescent="0.2">
      <c r="A3995" s="17" t="s">
        <v>3890</v>
      </c>
      <c r="B3995" s="215">
        <v>6.33</v>
      </c>
      <c r="C3995"/>
      <c r="D3995"/>
      <c r="E3995"/>
      <c r="F3995"/>
    </row>
    <row r="3996" spans="1:6" x14ac:dyDescent="0.2">
      <c r="A3996" s="17" t="s">
        <v>3891</v>
      </c>
      <c r="B3996" s="215">
        <v>8.3699999999999992</v>
      </c>
      <c r="C3996"/>
      <c r="D3996"/>
      <c r="E3996"/>
      <c r="F3996"/>
    </row>
    <row r="3997" spans="1:6" x14ac:dyDescent="0.2">
      <c r="A3997" s="17" t="s">
        <v>3892</v>
      </c>
      <c r="B3997" s="215">
        <v>7.25</v>
      </c>
      <c r="C3997"/>
      <c r="D3997"/>
      <c r="E3997"/>
      <c r="F3997"/>
    </row>
    <row r="3998" spans="1:6" x14ac:dyDescent="0.2">
      <c r="A3998" s="17" t="s">
        <v>3893</v>
      </c>
      <c r="B3998" s="215">
        <v>9.5399999999999991</v>
      </c>
      <c r="C3998"/>
      <c r="D3998"/>
      <c r="E3998"/>
      <c r="F3998"/>
    </row>
    <row r="3999" spans="1:6" x14ac:dyDescent="0.2">
      <c r="A3999" s="17" t="s">
        <v>3894</v>
      </c>
      <c r="B3999" s="215">
        <v>8.27</v>
      </c>
      <c r="C3999"/>
      <c r="D3999"/>
      <c r="E3999"/>
      <c r="F3999"/>
    </row>
    <row r="4000" spans="1:6" x14ac:dyDescent="0.2">
      <c r="A4000" s="17" t="s">
        <v>3895</v>
      </c>
      <c r="B4000" s="215">
        <v>10.82</v>
      </c>
      <c r="C4000"/>
      <c r="D4000"/>
      <c r="E4000"/>
      <c r="F4000"/>
    </row>
    <row r="4001" spans="1:6" x14ac:dyDescent="0.2">
      <c r="A4001" s="17" t="s">
        <v>3896</v>
      </c>
      <c r="B4001" s="215">
        <v>9.3699999999999992</v>
      </c>
      <c r="C4001"/>
      <c r="D4001"/>
      <c r="E4001"/>
      <c r="F4001"/>
    </row>
    <row r="4002" spans="1:6" x14ac:dyDescent="0.2">
      <c r="A4002" s="17" t="s">
        <v>3897</v>
      </c>
      <c r="B4002" s="215">
        <v>27.51</v>
      </c>
      <c r="C4002"/>
      <c r="D4002"/>
      <c r="E4002"/>
      <c r="F4002"/>
    </row>
    <row r="4003" spans="1:6" x14ac:dyDescent="0.2">
      <c r="A4003" s="17" t="s">
        <v>3898</v>
      </c>
      <c r="B4003" s="215">
        <v>23.93</v>
      </c>
      <c r="C4003"/>
      <c r="D4003"/>
      <c r="E4003"/>
      <c r="F4003"/>
    </row>
    <row r="4004" spans="1:6" x14ac:dyDescent="0.2">
      <c r="A4004" s="17" t="s">
        <v>3899</v>
      </c>
      <c r="B4004" s="215">
        <v>32.94</v>
      </c>
      <c r="C4004"/>
      <c r="D4004"/>
      <c r="E4004"/>
      <c r="F4004"/>
    </row>
    <row r="4005" spans="1:6" x14ac:dyDescent="0.2">
      <c r="A4005" s="17" t="s">
        <v>3900</v>
      </c>
      <c r="B4005" s="215">
        <v>28.64</v>
      </c>
      <c r="C4005"/>
      <c r="D4005"/>
      <c r="E4005"/>
      <c r="F4005"/>
    </row>
    <row r="4006" spans="1:6" x14ac:dyDescent="0.2">
      <c r="A4006" s="17" t="s">
        <v>3901</v>
      </c>
      <c r="B4006" s="215">
        <v>38.51</v>
      </c>
      <c r="C4006"/>
      <c r="D4006"/>
      <c r="E4006"/>
      <c r="F4006"/>
    </row>
    <row r="4007" spans="1:6" x14ac:dyDescent="0.2">
      <c r="A4007" s="17" t="s">
        <v>3902</v>
      </c>
      <c r="B4007" s="215">
        <v>33.49</v>
      </c>
      <c r="C4007"/>
      <c r="D4007"/>
      <c r="E4007"/>
      <c r="F4007"/>
    </row>
    <row r="4008" spans="1:6" x14ac:dyDescent="0.2">
      <c r="A4008" s="17" t="s">
        <v>3903</v>
      </c>
      <c r="B4008" s="215">
        <v>49.26</v>
      </c>
      <c r="C4008"/>
      <c r="D4008"/>
      <c r="E4008"/>
      <c r="F4008"/>
    </row>
    <row r="4009" spans="1:6" x14ac:dyDescent="0.2">
      <c r="A4009" s="17" t="s">
        <v>3904</v>
      </c>
      <c r="B4009" s="215">
        <v>42.88</v>
      </c>
      <c r="C4009"/>
      <c r="D4009"/>
      <c r="E4009"/>
      <c r="F4009"/>
    </row>
    <row r="4010" spans="1:6" x14ac:dyDescent="0.2">
      <c r="A4010" s="17" t="s">
        <v>3905</v>
      </c>
      <c r="B4010" s="215">
        <v>55.24</v>
      </c>
      <c r="C4010"/>
      <c r="D4010"/>
      <c r="E4010"/>
      <c r="F4010"/>
    </row>
    <row r="4011" spans="1:6" x14ac:dyDescent="0.2">
      <c r="A4011" s="17" t="s">
        <v>3906</v>
      </c>
      <c r="B4011" s="215">
        <v>48.11</v>
      </c>
      <c r="C4011"/>
      <c r="D4011"/>
      <c r="E4011"/>
      <c r="F4011"/>
    </row>
    <row r="4012" spans="1:6" x14ac:dyDescent="0.2">
      <c r="A4012" s="17" t="s">
        <v>3907</v>
      </c>
      <c r="B4012" s="215">
        <v>18.22</v>
      </c>
      <c r="C4012"/>
      <c r="D4012"/>
      <c r="E4012"/>
      <c r="F4012"/>
    </row>
    <row r="4013" spans="1:6" x14ac:dyDescent="0.2">
      <c r="A4013" s="17" t="s">
        <v>3908</v>
      </c>
      <c r="B4013" s="215">
        <v>15.79</v>
      </c>
      <c r="C4013"/>
      <c r="D4013"/>
      <c r="E4013"/>
      <c r="F4013"/>
    </row>
    <row r="4014" spans="1:6" x14ac:dyDescent="0.2">
      <c r="A4014" s="17" t="s">
        <v>3909</v>
      </c>
      <c r="B4014" s="215">
        <v>22.11</v>
      </c>
      <c r="C4014"/>
      <c r="D4014"/>
      <c r="E4014"/>
      <c r="F4014"/>
    </row>
    <row r="4015" spans="1:6" x14ac:dyDescent="0.2">
      <c r="A4015" s="17" t="s">
        <v>3910</v>
      </c>
      <c r="B4015" s="215">
        <v>19.16</v>
      </c>
      <c r="C4015"/>
      <c r="D4015"/>
      <c r="E4015"/>
      <c r="F4015"/>
    </row>
    <row r="4016" spans="1:6" x14ac:dyDescent="0.2">
      <c r="A4016" s="17" t="s">
        <v>3911</v>
      </c>
      <c r="B4016" s="215">
        <v>26.4</v>
      </c>
      <c r="C4016"/>
      <c r="D4016"/>
      <c r="E4016"/>
      <c r="F4016"/>
    </row>
    <row r="4017" spans="1:6" x14ac:dyDescent="0.2">
      <c r="A4017" s="17" t="s">
        <v>3912</v>
      </c>
      <c r="B4017" s="215">
        <v>22.87</v>
      </c>
      <c r="C4017"/>
      <c r="D4017"/>
      <c r="E4017"/>
      <c r="F4017"/>
    </row>
    <row r="4018" spans="1:6" x14ac:dyDescent="0.2">
      <c r="A4018" s="17" t="s">
        <v>3913</v>
      </c>
      <c r="B4018" s="215">
        <v>31.08</v>
      </c>
      <c r="C4018"/>
      <c r="D4018"/>
      <c r="E4018"/>
      <c r="F4018"/>
    </row>
    <row r="4019" spans="1:6" x14ac:dyDescent="0.2">
      <c r="A4019" s="17" t="s">
        <v>3914</v>
      </c>
      <c r="B4019" s="215">
        <v>26.93</v>
      </c>
      <c r="C4019"/>
      <c r="D4019"/>
      <c r="E4019"/>
      <c r="F4019"/>
    </row>
    <row r="4020" spans="1:6" x14ac:dyDescent="0.2">
      <c r="A4020" s="17" t="s">
        <v>3915</v>
      </c>
      <c r="B4020" s="215">
        <v>36.17</v>
      </c>
      <c r="C4020"/>
      <c r="D4020"/>
      <c r="E4020"/>
      <c r="F4020"/>
    </row>
    <row r="4021" spans="1:6" x14ac:dyDescent="0.2">
      <c r="A4021" s="17" t="s">
        <v>3916</v>
      </c>
      <c r="B4021" s="215">
        <v>31.34</v>
      </c>
      <c r="C4021"/>
      <c r="D4021"/>
      <c r="E4021"/>
      <c r="F4021"/>
    </row>
    <row r="4022" spans="1:6" x14ac:dyDescent="0.2">
      <c r="A4022" s="17" t="s">
        <v>3917</v>
      </c>
      <c r="B4022" s="215">
        <v>39.5</v>
      </c>
      <c r="C4022"/>
      <c r="D4022"/>
      <c r="E4022"/>
      <c r="F4022"/>
    </row>
    <row r="4023" spans="1:6" x14ac:dyDescent="0.2">
      <c r="A4023" s="17" t="s">
        <v>3918</v>
      </c>
      <c r="B4023" s="215">
        <v>34.31</v>
      </c>
      <c r="C4023"/>
      <c r="D4023"/>
      <c r="E4023"/>
      <c r="F4023"/>
    </row>
    <row r="4024" spans="1:6" x14ac:dyDescent="0.2">
      <c r="A4024" s="17" t="s">
        <v>3919</v>
      </c>
      <c r="B4024" s="215">
        <v>49.08</v>
      </c>
      <c r="C4024"/>
      <c r="D4024"/>
      <c r="E4024"/>
      <c r="F4024"/>
    </row>
    <row r="4025" spans="1:6" x14ac:dyDescent="0.2">
      <c r="A4025" s="17" t="s">
        <v>3920</v>
      </c>
      <c r="B4025" s="215">
        <v>42.61</v>
      </c>
      <c r="C4025"/>
      <c r="D4025"/>
      <c r="E4025"/>
      <c r="F4025"/>
    </row>
    <row r="4026" spans="1:6" x14ac:dyDescent="0.2">
      <c r="A4026" s="17" t="s">
        <v>3921</v>
      </c>
      <c r="B4026" s="215">
        <v>68.37</v>
      </c>
      <c r="C4026"/>
      <c r="D4026"/>
      <c r="E4026"/>
      <c r="F4026"/>
    </row>
    <row r="4027" spans="1:6" x14ac:dyDescent="0.2">
      <c r="A4027" s="17" t="s">
        <v>3922</v>
      </c>
      <c r="B4027" s="215">
        <v>59.36</v>
      </c>
      <c r="C4027"/>
      <c r="D4027"/>
      <c r="E4027"/>
      <c r="F4027"/>
    </row>
    <row r="4028" spans="1:6" x14ac:dyDescent="0.2">
      <c r="A4028" s="17" t="s">
        <v>3923</v>
      </c>
      <c r="B4028" s="215">
        <v>78.069999999999993</v>
      </c>
      <c r="C4028"/>
      <c r="D4028"/>
      <c r="E4028"/>
      <c r="F4028"/>
    </row>
    <row r="4029" spans="1:6" x14ac:dyDescent="0.2">
      <c r="A4029" s="17" t="s">
        <v>3924</v>
      </c>
      <c r="B4029" s="215">
        <v>67.8</v>
      </c>
      <c r="C4029"/>
      <c r="D4029"/>
      <c r="E4029"/>
      <c r="F4029"/>
    </row>
    <row r="4030" spans="1:6" x14ac:dyDescent="0.2">
      <c r="A4030" s="17" t="s">
        <v>3925</v>
      </c>
      <c r="B4030" s="215">
        <v>22.67</v>
      </c>
      <c r="C4030"/>
      <c r="D4030"/>
      <c r="E4030"/>
      <c r="F4030"/>
    </row>
    <row r="4031" spans="1:6" x14ac:dyDescent="0.2">
      <c r="A4031" s="17" t="s">
        <v>3926</v>
      </c>
      <c r="B4031" s="215">
        <v>19.68</v>
      </c>
      <c r="C4031"/>
      <c r="D4031"/>
      <c r="E4031"/>
      <c r="F4031"/>
    </row>
    <row r="4032" spans="1:6" x14ac:dyDescent="0.2">
      <c r="A4032" s="17" t="s">
        <v>3927</v>
      </c>
      <c r="B4032" s="215">
        <v>31.54</v>
      </c>
      <c r="C4032"/>
      <c r="D4032"/>
      <c r="E4032"/>
      <c r="F4032"/>
    </row>
    <row r="4033" spans="1:6" x14ac:dyDescent="0.2">
      <c r="A4033" s="17" t="s">
        <v>3928</v>
      </c>
      <c r="B4033" s="215">
        <v>27.41</v>
      </c>
      <c r="C4033"/>
      <c r="D4033"/>
      <c r="E4033"/>
      <c r="F4033"/>
    </row>
    <row r="4034" spans="1:6" x14ac:dyDescent="0.2">
      <c r="A4034" s="17" t="s">
        <v>3929</v>
      </c>
      <c r="B4034" s="215">
        <v>38.700000000000003</v>
      </c>
      <c r="C4034"/>
      <c r="D4034"/>
      <c r="E4034"/>
      <c r="F4034"/>
    </row>
    <row r="4035" spans="1:6" x14ac:dyDescent="0.2">
      <c r="A4035" s="17" t="s">
        <v>3930</v>
      </c>
      <c r="B4035" s="215">
        <v>33.61</v>
      </c>
      <c r="C4035"/>
      <c r="D4035"/>
      <c r="E4035"/>
      <c r="F4035"/>
    </row>
    <row r="4036" spans="1:6" x14ac:dyDescent="0.2">
      <c r="A4036" s="17" t="s">
        <v>3931</v>
      </c>
      <c r="B4036" s="215">
        <v>43.01</v>
      </c>
      <c r="C4036"/>
      <c r="D4036"/>
      <c r="E4036"/>
      <c r="F4036"/>
    </row>
    <row r="4037" spans="1:6" x14ac:dyDescent="0.2">
      <c r="A4037" s="17" t="s">
        <v>3932</v>
      </c>
      <c r="B4037" s="215">
        <v>37.36</v>
      </c>
      <c r="C4037"/>
      <c r="D4037"/>
      <c r="E4037"/>
      <c r="F4037"/>
    </row>
    <row r="4038" spans="1:6" x14ac:dyDescent="0.2">
      <c r="A4038" s="17" t="s">
        <v>3933</v>
      </c>
      <c r="B4038" s="215">
        <v>42.97</v>
      </c>
      <c r="C4038"/>
      <c r="D4038"/>
      <c r="E4038"/>
      <c r="F4038"/>
    </row>
    <row r="4039" spans="1:6" x14ac:dyDescent="0.2">
      <c r="A4039" s="17" t="s">
        <v>3934</v>
      </c>
      <c r="B4039" s="215">
        <v>37.31</v>
      </c>
      <c r="C4039"/>
      <c r="D4039"/>
      <c r="E4039"/>
      <c r="F4039"/>
    </row>
    <row r="4040" spans="1:6" x14ac:dyDescent="0.2">
      <c r="A4040" s="17" t="s">
        <v>3935</v>
      </c>
      <c r="B4040" s="215">
        <v>49.02</v>
      </c>
      <c r="C4040"/>
      <c r="D4040"/>
      <c r="E4040"/>
      <c r="F4040"/>
    </row>
    <row r="4041" spans="1:6" x14ac:dyDescent="0.2">
      <c r="A4041" s="17" t="s">
        <v>3936</v>
      </c>
      <c r="B4041" s="215">
        <v>42.59</v>
      </c>
      <c r="C4041"/>
      <c r="D4041"/>
      <c r="E4041"/>
      <c r="F4041"/>
    </row>
    <row r="4042" spans="1:6" x14ac:dyDescent="0.2">
      <c r="A4042" s="17" t="s">
        <v>3937</v>
      </c>
      <c r="B4042" s="215">
        <v>60.71</v>
      </c>
      <c r="C4042"/>
      <c r="D4042"/>
      <c r="E4042"/>
      <c r="F4042"/>
    </row>
    <row r="4043" spans="1:6" x14ac:dyDescent="0.2">
      <c r="A4043" s="17" t="s">
        <v>3938</v>
      </c>
      <c r="B4043" s="215">
        <v>52.76</v>
      </c>
      <c r="C4043"/>
      <c r="D4043"/>
      <c r="E4043"/>
      <c r="F4043"/>
    </row>
    <row r="4044" spans="1:6" x14ac:dyDescent="0.2">
      <c r="A4044" s="17" t="s">
        <v>3939</v>
      </c>
      <c r="B4044" s="215">
        <v>66.67</v>
      </c>
      <c r="C4044"/>
      <c r="D4044"/>
      <c r="E4044"/>
      <c r="F4044"/>
    </row>
    <row r="4045" spans="1:6" x14ac:dyDescent="0.2">
      <c r="A4045" s="17" t="s">
        <v>3940</v>
      </c>
      <c r="B4045" s="215">
        <v>57.95</v>
      </c>
      <c r="C4045"/>
      <c r="D4045"/>
      <c r="E4045"/>
      <c r="F4045"/>
    </row>
    <row r="4046" spans="1:6" x14ac:dyDescent="0.2">
      <c r="A4046" s="17" t="s">
        <v>3941</v>
      </c>
      <c r="B4046" s="215">
        <v>90.06</v>
      </c>
      <c r="C4046"/>
      <c r="D4046"/>
      <c r="E4046"/>
      <c r="F4046"/>
    </row>
    <row r="4047" spans="1:6" x14ac:dyDescent="0.2">
      <c r="A4047" s="17" t="s">
        <v>3942</v>
      </c>
      <c r="B4047" s="215">
        <v>78.290000000000006</v>
      </c>
      <c r="C4047"/>
      <c r="D4047"/>
      <c r="E4047"/>
      <c r="F4047"/>
    </row>
    <row r="4048" spans="1:6" x14ac:dyDescent="0.2">
      <c r="A4048" s="17" t="s">
        <v>3943</v>
      </c>
      <c r="B4048" s="215">
        <v>15.55</v>
      </c>
      <c r="C4048"/>
      <c r="D4048"/>
      <c r="E4048"/>
      <c r="F4048"/>
    </row>
    <row r="4049" spans="1:6" x14ac:dyDescent="0.2">
      <c r="A4049" s="17" t="s">
        <v>3944</v>
      </c>
      <c r="B4049" s="215">
        <v>13.47</v>
      </c>
      <c r="C4049"/>
      <c r="D4049"/>
      <c r="E4049"/>
      <c r="F4049"/>
    </row>
    <row r="4050" spans="1:6" x14ac:dyDescent="0.2">
      <c r="A4050" s="17" t="s">
        <v>3945</v>
      </c>
      <c r="B4050" s="215">
        <v>19.3</v>
      </c>
      <c r="C4050"/>
      <c r="D4050"/>
      <c r="E4050"/>
      <c r="F4050"/>
    </row>
    <row r="4051" spans="1:6" x14ac:dyDescent="0.2">
      <c r="A4051" s="17" t="s">
        <v>3946</v>
      </c>
      <c r="B4051" s="215">
        <v>16.72</v>
      </c>
      <c r="C4051"/>
      <c r="D4051"/>
      <c r="E4051"/>
      <c r="F4051"/>
    </row>
    <row r="4052" spans="1:6" x14ac:dyDescent="0.2">
      <c r="A4052" s="17" t="s">
        <v>3947</v>
      </c>
      <c r="B4052" s="215">
        <v>26.47</v>
      </c>
      <c r="C4052"/>
      <c r="D4052"/>
      <c r="E4052"/>
      <c r="F4052"/>
    </row>
    <row r="4053" spans="1:6" x14ac:dyDescent="0.2">
      <c r="A4053" s="17" t="s">
        <v>3948</v>
      </c>
      <c r="B4053" s="215">
        <v>22.94</v>
      </c>
      <c r="C4053"/>
      <c r="D4053"/>
      <c r="E4053"/>
      <c r="F4053"/>
    </row>
    <row r="4054" spans="1:6" x14ac:dyDescent="0.2">
      <c r="A4054" s="17" t="s">
        <v>3949</v>
      </c>
      <c r="B4054" s="215">
        <v>31.38</v>
      </c>
      <c r="C4054"/>
      <c r="D4054"/>
      <c r="E4054"/>
      <c r="F4054"/>
    </row>
    <row r="4055" spans="1:6" x14ac:dyDescent="0.2">
      <c r="A4055" s="17" t="s">
        <v>3950</v>
      </c>
      <c r="B4055" s="215">
        <v>27.19</v>
      </c>
      <c r="C4055"/>
      <c r="D4055"/>
      <c r="E4055"/>
      <c r="F4055"/>
    </row>
    <row r="4056" spans="1:6" x14ac:dyDescent="0.2">
      <c r="A4056" s="17" t="s">
        <v>3951</v>
      </c>
      <c r="B4056" s="215">
        <v>36.909999999999997</v>
      </c>
      <c r="C4056"/>
      <c r="D4056"/>
      <c r="E4056"/>
      <c r="F4056"/>
    </row>
    <row r="4057" spans="1:6" x14ac:dyDescent="0.2">
      <c r="A4057" s="17" t="s">
        <v>3952</v>
      </c>
      <c r="B4057" s="215">
        <v>31.98</v>
      </c>
      <c r="C4057"/>
      <c r="D4057"/>
      <c r="E4057"/>
      <c r="F4057"/>
    </row>
    <row r="4058" spans="1:6" x14ac:dyDescent="0.2">
      <c r="A4058" s="17" t="s">
        <v>3953</v>
      </c>
      <c r="B4058" s="215">
        <v>44.08</v>
      </c>
      <c r="C4058"/>
      <c r="D4058"/>
      <c r="E4058"/>
      <c r="F4058"/>
    </row>
    <row r="4059" spans="1:6" x14ac:dyDescent="0.2">
      <c r="A4059" s="17" t="s">
        <v>3954</v>
      </c>
      <c r="B4059" s="215">
        <v>38.19</v>
      </c>
      <c r="C4059"/>
      <c r="D4059"/>
      <c r="E4059"/>
      <c r="F4059"/>
    </row>
    <row r="4060" spans="1:6" x14ac:dyDescent="0.2">
      <c r="A4060" s="17" t="s">
        <v>3955</v>
      </c>
      <c r="B4060" s="215">
        <v>51.84</v>
      </c>
      <c r="C4060"/>
      <c r="D4060"/>
      <c r="E4060"/>
      <c r="F4060"/>
    </row>
    <row r="4061" spans="1:6" x14ac:dyDescent="0.2">
      <c r="A4061" s="17" t="s">
        <v>3956</v>
      </c>
      <c r="B4061" s="215">
        <v>44.92</v>
      </c>
      <c r="C4061"/>
      <c r="D4061"/>
      <c r="E4061"/>
      <c r="F4061"/>
    </row>
    <row r="4062" spans="1:6" x14ac:dyDescent="0.2">
      <c r="A4062" s="17" t="s">
        <v>3957</v>
      </c>
      <c r="B4062" s="215">
        <v>59.55</v>
      </c>
      <c r="C4062"/>
      <c r="D4062"/>
      <c r="E4062"/>
      <c r="F4062"/>
    </row>
    <row r="4063" spans="1:6" x14ac:dyDescent="0.2">
      <c r="A4063" s="17" t="s">
        <v>3958</v>
      </c>
      <c r="B4063" s="215">
        <v>51.6</v>
      </c>
      <c r="C4063"/>
      <c r="D4063"/>
      <c r="E4063"/>
      <c r="F4063"/>
    </row>
    <row r="4064" spans="1:6" x14ac:dyDescent="0.2">
      <c r="A4064" s="17" t="s">
        <v>3959</v>
      </c>
      <c r="B4064" s="215">
        <v>69.989999999999995</v>
      </c>
      <c r="C4064"/>
      <c r="D4064"/>
      <c r="E4064"/>
      <c r="F4064"/>
    </row>
    <row r="4065" spans="1:6" x14ac:dyDescent="0.2">
      <c r="A4065" s="17" t="s">
        <v>3960</v>
      </c>
      <c r="B4065" s="215">
        <v>60.65</v>
      </c>
      <c r="C4065"/>
      <c r="D4065"/>
      <c r="E4065"/>
      <c r="F4065"/>
    </row>
    <row r="4066" spans="1:6" x14ac:dyDescent="0.2">
      <c r="A4066" s="17" t="s">
        <v>3961</v>
      </c>
      <c r="B4066" s="215">
        <v>84.08</v>
      </c>
      <c r="C4066"/>
      <c r="D4066"/>
      <c r="E4066"/>
      <c r="F4066"/>
    </row>
    <row r="4067" spans="1:6" x14ac:dyDescent="0.2">
      <c r="A4067" s="17" t="s">
        <v>3962</v>
      </c>
      <c r="B4067" s="215">
        <v>72.849999999999994</v>
      </c>
      <c r="C4067"/>
      <c r="D4067"/>
      <c r="E4067"/>
      <c r="F4067"/>
    </row>
    <row r="4068" spans="1:6" x14ac:dyDescent="0.2">
      <c r="A4068" s="17" t="s">
        <v>3963</v>
      </c>
      <c r="B4068" s="215">
        <v>122.57</v>
      </c>
      <c r="C4068"/>
      <c r="D4068"/>
      <c r="E4068"/>
      <c r="F4068"/>
    </row>
    <row r="4069" spans="1:6" x14ac:dyDescent="0.2">
      <c r="A4069" s="17" t="s">
        <v>3964</v>
      </c>
      <c r="B4069" s="215">
        <v>106.2</v>
      </c>
      <c r="C4069"/>
      <c r="D4069"/>
      <c r="E4069"/>
      <c r="F4069"/>
    </row>
    <row r="4070" spans="1:6" x14ac:dyDescent="0.2">
      <c r="A4070" s="17" t="s">
        <v>3965</v>
      </c>
      <c r="B4070" s="215">
        <v>158.47999999999999</v>
      </c>
      <c r="C4070"/>
      <c r="D4070"/>
      <c r="E4070"/>
      <c r="F4070"/>
    </row>
    <row r="4071" spans="1:6" x14ac:dyDescent="0.2">
      <c r="A4071" s="17" t="s">
        <v>3966</v>
      </c>
      <c r="B4071" s="215">
        <v>137.32</v>
      </c>
      <c r="C4071"/>
      <c r="D4071"/>
      <c r="E4071"/>
      <c r="F4071"/>
    </row>
    <row r="4072" spans="1:6" x14ac:dyDescent="0.2">
      <c r="A4072" s="17" t="s">
        <v>3967</v>
      </c>
      <c r="B4072" s="215">
        <v>186.22</v>
      </c>
      <c r="C4072"/>
      <c r="D4072"/>
      <c r="E4072"/>
      <c r="F4072"/>
    </row>
    <row r="4073" spans="1:6" x14ac:dyDescent="0.2">
      <c r="A4073" s="17" t="s">
        <v>3968</v>
      </c>
      <c r="B4073" s="215">
        <v>161.35</v>
      </c>
      <c r="C4073"/>
      <c r="D4073"/>
      <c r="E4073"/>
      <c r="F4073"/>
    </row>
    <row r="4074" spans="1:6" x14ac:dyDescent="0.2">
      <c r="A4074" s="17" t="s">
        <v>3969</v>
      </c>
      <c r="B4074" s="215">
        <v>271.24</v>
      </c>
      <c r="C4074"/>
      <c r="D4074"/>
      <c r="E4074"/>
      <c r="F4074"/>
    </row>
    <row r="4075" spans="1:6" x14ac:dyDescent="0.2">
      <c r="A4075" s="17" t="s">
        <v>3970</v>
      </c>
      <c r="B4075" s="215">
        <v>235.02</v>
      </c>
      <c r="C4075"/>
      <c r="D4075"/>
      <c r="E4075"/>
      <c r="F4075"/>
    </row>
    <row r="4076" spans="1:6" x14ac:dyDescent="0.2">
      <c r="A4076" s="17" t="s">
        <v>3971</v>
      </c>
      <c r="B4076" s="215">
        <v>376.33</v>
      </c>
      <c r="C4076"/>
      <c r="D4076"/>
      <c r="E4076"/>
      <c r="F4076"/>
    </row>
    <row r="4077" spans="1:6" x14ac:dyDescent="0.2">
      <c r="A4077" s="17" t="s">
        <v>3972</v>
      </c>
      <c r="B4077" s="215">
        <v>326.08</v>
      </c>
      <c r="C4077"/>
      <c r="D4077"/>
      <c r="E4077"/>
      <c r="F4077"/>
    </row>
    <row r="4078" spans="1:6" x14ac:dyDescent="0.2">
      <c r="A4078" s="17" t="s">
        <v>3973</v>
      </c>
      <c r="B4078" s="215">
        <v>9.1999999999999993</v>
      </c>
      <c r="C4078"/>
      <c r="D4078"/>
      <c r="E4078"/>
      <c r="F4078"/>
    </row>
    <row r="4079" spans="1:6" x14ac:dyDescent="0.2">
      <c r="A4079" s="17" t="s">
        <v>3974</v>
      </c>
      <c r="B4079" s="215">
        <v>7.97</v>
      </c>
      <c r="C4079"/>
      <c r="D4079"/>
      <c r="E4079"/>
      <c r="F4079"/>
    </row>
    <row r="4080" spans="1:6" x14ac:dyDescent="0.2">
      <c r="A4080" s="17" t="s">
        <v>3975</v>
      </c>
      <c r="B4080" s="215">
        <v>12.62</v>
      </c>
      <c r="C4080"/>
      <c r="D4080"/>
      <c r="E4080"/>
      <c r="F4080"/>
    </row>
    <row r="4081" spans="1:6" x14ac:dyDescent="0.2">
      <c r="A4081" s="17" t="s">
        <v>3976</v>
      </c>
      <c r="B4081" s="215">
        <v>10.93</v>
      </c>
      <c r="C4081"/>
      <c r="D4081"/>
      <c r="E4081"/>
      <c r="F4081"/>
    </row>
    <row r="4082" spans="1:6" x14ac:dyDescent="0.2">
      <c r="A4082" s="17" t="s">
        <v>3977</v>
      </c>
      <c r="B4082" s="215">
        <v>16.03</v>
      </c>
      <c r="C4082"/>
      <c r="D4082"/>
      <c r="E4082"/>
      <c r="F4082"/>
    </row>
    <row r="4083" spans="1:6" x14ac:dyDescent="0.2">
      <c r="A4083" s="17" t="s">
        <v>3978</v>
      </c>
      <c r="B4083" s="215">
        <v>13.89</v>
      </c>
      <c r="C4083"/>
      <c r="D4083"/>
      <c r="E4083"/>
      <c r="F4083"/>
    </row>
    <row r="4084" spans="1:6" x14ac:dyDescent="0.2">
      <c r="A4084" s="17" t="s">
        <v>3979</v>
      </c>
      <c r="B4084" s="215">
        <v>19.45</v>
      </c>
      <c r="C4084"/>
      <c r="D4084"/>
      <c r="E4084"/>
      <c r="F4084"/>
    </row>
    <row r="4085" spans="1:6" x14ac:dyDescent="0.2">
      <c r="A4085" s="17" t="s">
        <v>3980</v>
      </c>
      <c r="B4085" s="215">
        <v>16.850000000000001</v>
      </c>
      <c r="C4085"/>
      <c r="D4085"/>
      <c r="E4085"/>
      <c r="F4085"/>
    </row>
    <row r="4086" spans="1:6" x14ac:dyDescent="0.2">
      <c r="A4086" s="17" t="s">
        <v>3981</v>
      </c>
      <c r="B4086" s="215">
        <v>22.87</v>
      </c>
      <c r="C4086"/>
      <c r="D4086"/>
      <c r="E4086"/>
      <c r="F4086"/>
    </row>
    <row r="4087" spans="1:6" x14ac:dyDescent="0.2">
      <c r="A4087" s="17" t="s">
        <v>3982</v>
      </c>
      <c r="B4087" s="215">
        <v>19.82</v>
      </c>
      <c r="C4087"/>
      <c r="D4087"/>
      <c r="E4087"/>
      <c r="F4087"/>
    </row>
    <row r="4088" spans="1:6" x14ac:dyDescent="0.2">
      <c r="A4088" s="17" t="s">
        <v>3983</v>
      </c>
      <c r="B4088" s="215">
        <v>26.29</v>
      </c>
      <c r="C4088"/>
      <c r="D4088"/>
      <c r="E4088"/>
      <c r="F4088"/>
    </row>
    <row r="4089" spans="1:6" x14ac:dyDescent="0.2">
      <c r="A4089" s="17" t="s">
        <v>3984</v>
      </c>
      <c r="B4089" s="215">
        <v>22.78</v>
      </c>
      <c r="C4089"/>
      <c r="D4089"/>
      <c r="E4089"/>
      <c r="F4089"/>
    </row>
    <row r="4090" spans="1:6" x14ac:dyDescent="0.2">
      <c r="A4090" s="17" t="s">
        <v>3985</v>
      </c>
      <c r="B4090" s="215">
        <v>29.7</v>
      </c>
      <c r="C4090"/>
      <c r="D4090"/>
      <c r="E4090"/>
      <c r="F4090"/>
    </row>
    <row r="4091" spans="1:6" x14ac:dyDescent="0.2">
      <c r="A4091" s="17" t="s">
        <v>3986</v>
      </c>
      <c r="B4091" s="215">
        <v>25.74</v>
      </c>
      <c r="C4091"/>
      <c r="D4091"/>
      <c r="E4091"/>
      <c r="F4091"/>
    </row>
    <row r="4092" spans="1:6" x14ac:dyDescent="0.2">
      <c r="A4092" s="17" t="s">
        <v>3987</v>
      </c>
      <c r="B4092" s="215">
        <v>3.22</v>
      </c>
      <c r="C4092"/>
      <c r="D4092"/>
      <c r="E4092"/>
      <c r="F4092"/>
    </row>
    <row r="4093" spans="1:6" x14ac:dyDescent="0.2">
      <c r="A4093" s="17" t="s">
        <v>3988</v>
      </c>
      <c r="B4093" s="215">
        <v>2.81</v>
      </c>
      <c r="C4093"/>
      <c r="D4093"/>
      <c r="E4093"/>
      <c r="F4093"/>
    </row>
    <row r="4094" spans="1:6" x14ac:dyDescent="0.2">
      <c r="A4094" s="17" t="s">
        <v>3989</v>
      </c>
      <c r="B4094" s="215">
        <v>5.56</v>
      </c>
      <c r="C4094"/>
      <c r="D4094"/>
      <c r="E4094"/>
      <c r="F4094"/>
    </row>
    <row r="4095" spans="1:6" x14ac:dyDescent="0.2">
      <c r="A4095" s="17" t="s">
        <v>3990</v>
      </c>
      <c r="B4095" s="215">
        <v>4.8600000000000003</v>
      </c>
      <c r="C4095"/>
      <c r="D4095"/>
      <c r="E4095"/>
      <c r="F4095"/>
    </row>
    <row r="4096" spans="1:6" x14ac:dyDescent="0.2">
      <c r="A4096" s="17" t="s">
        <v>3991</v>
      </c>
      <c r="B4096" s="215">
        <v>7.5</v>
      </c>
      <c r="C4096"/>
      <c r="D4096"/>
      <c r="E4096"/>
      <c r="F4096"/>
    </row>
    <row r="4097" spans="1:6" x14ac:dyDescent="0.2">
      <c r="A4097" s="17" t="s">
        <v>3992</v>
      </c>
      <c r="B4097" s="215">
        <v>6.55</v>
      </c>
      <c r="C4097"/>
      <c r="D4097"/>
      <c r="E4097"/>
      <c r="F4097"/>
    </row>
    <row r="4098" spans="1:6" x14ac:dyDescent="0.2">
      <c r="A4098" s="17" t="s">
        <v>3993</v>
      </c>
      <c r="B4098" s="215">
        <v>11.31</v>
      </c>
      <c r="C4098"/>
      <c r="D4098"/>
      <c r="E4098"/>
      <c r="F4098"/>
    </row>
    <row r="4099" spans="1:6" x14ac:dyDescent="0.2">
      <c r="A4099" s="17" t="s">
        <v>3994</v>
      </c>
      <c r="B4099" s="215">
        <v>9.8699999999999992</v>
      </c>
      <c r="C4099"/>
      <c r="D4099"/>
      <c r="E4099"/>
      <c r="F4099"/>
    </row>
    <row r="4100" spans="1:6" x14ac:dyDescent="0.2">
      <c r="A4100" s="17" t="s">
        <v>3995</v>
      </c>
      <c r="B4100" s="215">
        <v>15.78</v>
      </c>
      <c r="C4100"/>
      <c r="D4100"/>
      <c r="E4100"/>
      <c r="F4100"/>
    </row>
    <row r="4101" spans="1:6" x14ac:dyDescent="0.2">
      <c r="A4101" s="17" t="s">
        <v>3996</v>
      </c>
      <c r="B4101" s="215">
        <v>13.79</v>
      </c>
      <c r="C4101"/>
      <c r="D4101"/>
      <c r="E4101"/>
      <c r="F4101"/>
    </row>
    <row r="4102" spans="1:6" x14ac:dyDescent="0.2">
      <c r="A4102" s="17" t="s">
        <v>3997</v>
      </c>
      <c r="B4102" s="215">
        <v>20.309999999999999</v>
      </c>
      <c r="C4102"/>
      <c r="D4102"/>
      <c r="E4102"/>
      <c r="F4102"/>
    </row>
    <row r="4103" spans="1:6" x14ac:dyDescent="0.2">
      <c r="A4103" s="17" t="s">
        <v>3998</v>
      </c>
      <c r="B4103" s="215">
        <v>17.760000000000002</v>
      </c>
      <c r="C4103"/>
      <c r="D4103"/>
      <c r="E4103"/>
      <c r="F4103"/>
    </row>
    <row r="4104" spans="1:6" x14ac:dyDescent="0.2">
      <c r="A4104" s="17" t="s">
        <v>3999</v>
      </c>
      <c r="B4104" s="215">
        <v>25.09</v>
      </c>
      <c r="C4104"/>
      <c r="D4104"/>
      <c r="E4104"/>
      <c r="F4104"/>
    </row>
    <row r="4105" spans="1:6" x14ac:dyDescent="0.2">
      <c r="A4105" s="17" t="s">
        <v>4000</v>
      </c>
      <c r="B4105" s="215">
        <v>21.96</v>
      </c>
      <c r="C4105"/>
      <c r="D4105"/>
      <c r="E4105"/>
      <c r="F4105"/>
    </row>
    <row r="4106" spans="1:6" x14ac:dyDescent="0.2">
      <c r="A4106" s="17" t="s">
        <v>4001</v>
      </c>
      <c r="B4106" s="215">
        <v>33.35</v>
      </c>
      <c r="C4106"/>
      <c r="D4106"/>
      <c r="E4106"/>
      <c r="F4106"/>
    </row>
    <row r="4107" spans="1:6" x14ac:dyDescent="0.2">
      <c r="A4107" s="17" t="s">
        <v>4002</v>
      </c>
      <c r="B4107" s="215">
        <v>29.23</v>
      </c>
      <c r="C4107"/>
      <c r="D4107"/>
      <c r="E4107"/>
      <c r="F4107"/>
    </row>
    <row r="4108" spans="1:6" x14ac:dyDescent="0.2">
      <c r="A4108" s="17" t="s">
        <v>4003</v>
      </c>
      <c r="B4108" s="215">
        <v>41.61</v>
      </c>
      <c r="C4108"/>
      <c r="D4108"/>
      <c r="E4108"/>
      <c r="F4108"/>
    </row>
    <row r="4109" spans="1:6" x14ac:dyDescent="0.2">
      <c r="A4109" s="17" t="s">
        <v>4004</v>
      </c>
      <c r="B4109" s="215">
        <v>36.5</v>
      </c>
      <c r="C4109"/>
      <c r="D4109"/>
      <c r="E4109"/>
      <c r="F4109"/>
    </row>
    <row r="4110" spans="1:6" x14ac:dyDescent="0.2">
      <c r="A4110" s="17" t="s">
        <v>4005</v>
      </c>
      <c r="B4110" s="215">
        <v>7.59</v>
      </c>
      <c r="C4110"/>
      <c r="D4110"/>
      <c r="E4110"/>
      <c r="F4110"/>
    </row>
    <row r="4111" spans="1:6" x14ac:dyDescent="0.2">
      <c r="A4111" s="17" t="s">
        <v>4006</v>
      </c>
      <c r="B4111" s="215">
        <v>6.57</v>
      </c>
      <c r="C4111"/>
      <c r="D4111"/>
      <c r="E4111"/>
      <c r="F4111"/>
    </row>
    <row r="4112" spans="1:6" x14ac:dyDescent="0.2">
      <c r="A4112" s="17" t="s">
        <v>4007</v>
      </c>
      <c r="B4112" s="215">
        <v>11.38</v>
      </c>
      <c r="C4112"/>
      <c r="D4112"/>
      <c r="E4112"/>
      <c r="F4112"/>
    </row>
    <row r="4113" spans="1:6" x14ac:dyDescent="0.2">
      <c r="A4113" s="17" t="s">
        <v>4008</v>
      </c>
      <c r="B4113" s="215">
        <v>9.86</v>
      </c>
      <c r="C4113"/>
      <c r="D4113"/>
      <c r="E4113"/>
      <c r="F4113"/>
    </row>
    <row r="4114" spans="1:6" x14ac:dyDescent="0.2">
      <c r="A4114" s="17" t="s">
        <v>4009</v>
      </c>
      <c r="B4114" s="215">
        <v>15.18</v>
      </c>
      <c r="C4114"/>
      <c r="D4114"/>
      <c r="E4114"/>
      <c r="F4114"/>
    </row>
    <row r="4115" spans="1:6" x14ac:dyDescent="0.2">
      <c r="A4115" s="17" t="s">
        <v>4010</v>
      </c>
      <c r="B4115" s="215">
        <v>13.15</v>
      </c>
      <c r="C4115"/>
      <c r="D4115"/>
      <c r="E4115"/>
      <c r="F4115"/>
    </row>
    <row r="4116" spans="1:6" x14ac:dyDescent="0.2">
      <c r="A4116" s="17" t="s">
        <v>4011</v>
      </c>
      <c r="B4116" s="215">
        <v>18.97</v>
      </c>
      <c r="C4116"/>
      <c r="D4116"/>
      <c r="E4116"/>
      <c r="F4116"/>
    </row>
    <row r="4117" spans="1:6" x14ac:dyDescent="0.2">
      <c r="A4117" s="17" t="s">
        <v>4012</v>
      </c>
      <c r="B4117" s="215">
        <v>16.440000000000001</v>
      </c>
      <c r="C4117"/>
      <c r="D4117"/>
      <c r="E4117"/>
      <c r="F4117"/>
    </row>
    <row r="4118" spans="1:6" x14ac:dyDescent="0.2">
      <c r="A4118" s="17" t="s">
        <v>4013</v>
      </c>
      <c r="B4118" s="215">
        <v>22.77</v>
      </c>
      <c r="C4118"/>
      <c r="D4118"/>
      <c r="E4118"/>
      <c r="F4118"/>
    </row>
    <row r="4119" spans="1:6" x14ac:dyDescent="0.2">
      <c r="A4119" s="17" t="s">
        <v>4014</v>
      </c>
      <c r="B4119" s="215">
        <v>19.73</v>
      </c>
      <c r="C4119"/>
      <c r="D4119"/>
      <c r="E4119"/>
      <c r="F4119"/>
    </row>
    <row r="4120" spans="1:6" x14ac:dyDescent="0.2">
      <c r="A4120" s="17" t="s">
        <v>4015</v>
      </c>
      <c r="B4120" s="215">
        <v>26.56</v>
      </c>
      <c r="C4120"/>
      <c r="D4120"/>
      <c r="E4120"/>
      <c r="F4120"/>
    </row>
    <row r="4121" spans="1:6" x14ac:dyDescent="0.2">
      <c r="A4121" s="17" t="s">
        <v>4016</v>
      </c>
      <c r="B4121" s="215">
        <v>23.02</v>
      </c>
      <c r="C4121"/>
      <c r="D4121"/>
      <c r="E4121"/>
      <c r="F4121"/>
    </row>
    <row r="4122" spans="1:6" x14ac:dyDescent="0.2">
      <c r="A4122" s="17" t="s">
        <v>4017</v>
      </c>
      <c r="B4122" s="215">
        <v>30.36</v>
      </c>
      <c r="C4122"/>
      <c r="D4122"/>
      <c r="E4122"/>
      <c r="F4122"/>
    </row>
    <row r="4123" spans="1:6" x14ac:dyDescent="0.2">
      <c r="A4123" s="17" t="s">
        <v>4018</v>
      </c>
      <c r="B4123" s="215">
        <v>26.3</v>
      </c>
      <c r="C4123"/>
      <c r="D4123"/>
      <c r="E4123"/>
      <c r="F4123"/>
    </row>
    <row r="4124" spans="1:6" x14ac:dyDescent="0.2">
      <c r="A4124" s="17" t="s">
        <v>4019</v>
      </c>
      <c r="B4124" s="215">
        <v>34.15</v>
      </c>
      <c r="C4124"/>
      <c r="D4124"/>
      <c r="E4124"/>
      <c r="F4124"/>
    </row>
    <row r="4125" spans="1:6" x14ac:dyDescent="0.2">
      <c r="A4125" s="17" t="s">
        <v>4020</v>
      </c>
      <c r="B4125" s="215">
        <v>29.59</v>
      </c>
      <c r="C4125"/>
      <c r="D4125"/>
      <c r="E4125"/>
      <c r="F4125"/>
    </row>
    <row r="4126" spans="1:6" x14ac:dyDescent="0.2">
      <c r="A4126" s="17" t="s">
        <v>4021</v>
      </c>
      <c r="B4126" s="215">
        <v>37.950000000000003</v>
      </c>
      <c r="C4126"/>
      <c r="D4126"/>
      <c r="E4126"/>
      <c r="F4126"/>
    </row>
    <row r="4127" spans="1:6" x14ac:dyDescent="0.2">
      <c r="A4127" s="17" t="s">
        <v>4022</v>
      </c>
      <c r="B4127" s="215">
        <v>32.880000000000003</v>
      </c>
      <c r="C4127"/>
      <c r="D4127"/>
      <c r="E4127"/>
      <c r="F4127"/>
    </row>
    <row r="4128" spans="1:6" x14ac:dyDescent="0.2">
      <c r="A4128" s="17" t="s">
        <v>4023</v>
      </c>
      <c r="B4128" s="215">
        <v>45.54</v>
      </c>
      <c r="C4128"/>
      <c r="D4128"/>
      <c r="E4128"/>
      <c r="F4128"/>
    </row>
    <row r="4129" spans="1:6" x14ac:dyDescent="0.2">
      <c r="A4129" s="17" t="s">
        <v>4024</v>
      </c>
      <c r="B4129" s="215">
        <v>39.46</v>
      </c>
      <c r="C4129"/>
      <c r="D4129"/>
      <c r="E4129"/>
      <c r="F4129"/>
    </row>
    <row r="4130" spans="1:6" x14ac:dyDescent="0.2">
      <c r="A4130" s="17" t="s">
        <v>4025</v>
      </c>
      <c r="B4130" s="215">
        <v>1.8</v>
      </c>
      <c r="C4130"/>
      <c r="D4130"/>
      <c r="E4130"/>
      <c r="F4130"/>
    </row>
    <row r="4131" spans="1:6" x14ac:dyDescent="0.2">
      <c r="A4131" s="17" t="s">
        <v>4026</v>
      </c>
      <c r="B4131" s="215">
        <v>1.56</v>
      </c>
      <c r="C4131"/>
      <c r="D4131"/>
      <c r="E4131"/>
      <c r="F4131"/>
    </row>
    <row r="4132" spans="1:6" x14ac:dyDescent="0.2">
      <c r="A4132" s="17" t="s">
        <v>4027</v>
      </c>
      <c r="B4132" s="215">
        <v>1.99</v>
      </c>
      <c r="C4132"/>
      <c r="D4132"/>
      <c r="E4132"/>
      <c r="F4132"/>
    </row>
    <row r="4133" spans="1:6" x14ac:dyDescent="0.2">
      <c r="A4133" s="17" t="s">
        <v>4028</v>
      </c>
      <c r="B4133" s="215">
        <v>1.72</v>
      </c>
      <c r="C4133"/>
      <c r="D4133"/>
      <c r="E4133"/>
      <c r="F4133"/>
    </row>
    <row r="4134" spans="1:6" x14ac:dyDescent="0.2">
      <c r="A4134" s="17" t="s">
        <v>4029</v>
      </c>
      <c r="B4134" s="215">
        <v>2.37</v>
      </c>
      <c r="C4134"/>
      <c r="D4134"/>
      <c r="E4134"/>
      <c r="F4134"/>
    </row>
    <row r="4135" spans="1:6" x14ac:dyDescent="0.2">
      <c r="A4135" s="17" t="s">
        <v>4030</v>
      </c>
      <c r="B4135" s="215">
        <v>2.0499999999999998</v>
      </c>
      <c r="C4135"/>
      <c r="D4135"/>
      <c r="E4135"/>
      <c r="F4135"/>
    </row>
    <row r="4136" spans="1:6" x14ac:dyDescent="0.2">
      <c r="A4136" s="17" t="s">
        <v>4031</v>
      </c>
      <c r="B4136" s="215">
        <v>2.84</v>
      </c>
      <c r="C4136"/>
      <c r="D4136"/>
      <c r="E4136"/>
      <c r="F4136"/>
    </row>
    <row r="4137" spans="1:6" x14ac:dyDescent="0.2">
      <c r="A4137" s="17" t="s">
        <v>4032</v>
      </c>
      <c r="B4137" s="215">
        <v>2.46</v>
      </c>
      <c r="C4137"/>
      <c r="D4137"/>
      <c r="E4137"/>
      <c r="F4137"/>
    </row>
    <row r="4138" spans="1:6" x14ac:dyDescent="0.2">
      <c r="A4138" s="17" t="s">
        <v>4033</v>
      </c>
      <c r="B4138" s="215">
        <v>3.13</v>
      </c>
      <c r="C4138"/>
      <c r="D4138"/>
      <c r="E4138"/>
      <c r="F4138"/>
    </row>
    <row r="4139" spans="1:6" x14ac:dyDescent="0.2">
      <c r="A4139" s="17" t="s">
        <v>4034</v>
      </c>
      <c r="B4139" s="215">
        <v>2.71</v>
      </c>
      <c r="C4139"/>
      <c r="D4139"/>
      <c r="E4139"/>
      <c r="F4139"/>
    </row>
    <row r="4140" spans="1:6" x14ac:dyDescent="0.2">
      <c r="A4140" s="17" t="s">
        <v>4035</v>
      </c>
      <c r="B4140" s="215">
        <v>4.03</v>
      </c>
      <c r="C4140"/>
      <c r="D4140"/>
      <c r="E4140"/>
      <c r="F4140"/>
    </row>
    <row r="4141" spans="1:6" x14ac:dyDescent="0.2">
      <c r="A4141" s="17" t="s">
        <v>4036</v>
      </c>
      <c r="B4141" s="215">
        <v>3.49</v>
      </c>
      <c r="C4141"/>
      <c r="D4141"/>
      <c r="E4141"/>
      <c r="F4141"/>
    </row>
    <row r="4142" spans="1:6" x14ac:dyDescent="0.2">
      <c r="A4142" s="17" t="s">
        <v>4037</v>
      </c>
      <c r="B4142" s="215">
        <v>5.17</v>
      </c>
      <c r="C4142"/>
      <c r="D4142"/>
      <c r="E4142"/>
      <c r="F4142"/>
    </row>
    <row r="4143" spans="1:6" x14ac:dyDescent="0.2">
      <c r="A4143" s="17" t="s">
        <v>4038</v>
      </c>
      <c r="B4143" s="215">
        <v>4.4800000000000004</v>
      </c>
      <c r="C4143"/>
      <c r="D4143"/>
      <c r="E4143"/>
      <c r="F4143"/>
    </row>
    <row r="4144" spans="1:6" x14ac:dyDescent="0.2">
      <c r="A4144" s="17" t="s">
        <v>4039</v>
      </c>
      <c r="B4144" s="215">
        <v>1806.84</v>
      </c>
      <c r="C4144"/>
      <c r="D4144"/>
      <c r="E4144"/>
      <c r="F4144"/>
    </row>
    <row r="4145" spans="1:6" x14ac:dyDescent="0.2">
      <c r="A4145" s="17" t="s">
        <v>4040</v>
      </c>
      <c r="B4145" s="215">
        <v>1567.32</v>
      </c>
      <c r="C4145"/>
      <c r="D4145"/>
      <c r="E4145"/>
      <c r="F4145"/>
    </row>
    <row r="4146" spans="1:6" x14ac:dyDescent="0.2">
      <c r="A4146" s="17" t="s">
        <v>4041</v>
      </c>
      <c r="B4146" s="215">
        <v>892.61</v>
      </c>
      <c r="C4146"/>
      <c r="D4146"/>
      <c r="E4146"/>
      <c r="F4146"/>
    </row>
    <row r="4147" spans="1:6" x14ac:dyDescent="0.2">
      <c r="A4147" s="17" t="s">
        <v>4042</v>
      </c>
      <c r="B4147" s="215">
        <v>774.39</v>
      </c>
      <c r="C4147"/>
      <c r="D4147"/>
      <c r="E4147"/>
      <c r="F4147"/>
    </row>
    <row r="4148" spans="1:6" x14ac:dyDescent="0.2">
      <c r="A4148" s="17" t="s">
        <v>4043</v>
      </c>
      <c r="B4148" s="215">
        <v>466.97</v>
      </c>
      <c r="C4148"/>
      <c r="D4148"/>
      <c r="E4148"/>
      <c r="F4148"/>
    </row>
    <row r="4149" spans="1:6" x14ac:dyDescent="0.2">
      <c r="A4149" s="17" t="s">
        <v>4044</v>
      </c>
      <c r="B4149" s="215">
        <v>405.47</v>
      </c>
      <c r="C4149"/>
      <c r="D4149"/>
      <c r="E4149"/>
      <c r="F4149"/>
    </row>
    <row r="4150" spans="1:6" x14ac:dyDescent="0.2">
      <c r="A4150" s="17" t="s">
        <v>4045</v>
      </c>
      <c r="B4150" s="215">
        <v>57.35</v>
      </c>
      <c r="C4150"/>
      <c r="D4150"/>
      <c r="E4150"/>
      <c r="F4150"/>
    </row>
    <row r="4151" spans="1:6" x14ac:dyDescent="0.2">
      <c r="A4151" s="17" t="s">
        <v>4046</v>
      </c>
      <c r="B4151" s="215">
        <v>51.83</v>
      </c>
      <c r="C4151"/>
      <c r="D4151"/>
      <c r="E4151"/>
      <c r="F4151"/>
    </row>
    <row r="4152" spans="1:6" x14ac:dyDescent="0.2">
      <c r="A4152" s="17" t="s">
        <v>4047</v>
      </c>
      <c r="B4152" s="215">
        <v>67.349999999999994</v>
      </c>
      <c r="C4152"/>
      <c r="D4152"/>
      <c r="E4152"/>
      <c r="F4152"/>
    </row>
    <row r="4153" spans="1:6" x14ac:dyDescent="0.2">
      <c r="A4153" s="17" t="s">
        <v>4048</v>
      </c>
      <c r="B4153" s="215">
        <v>60.49</v>
      </c>
      <c r="C4153"/>
      <c r="D4153"/>
      <c r="E4153"/>
      <c r="F4153"/>
    </row>
    <row r="4154" spans="1:6" x14ac:dyDescent="0.2">
      <c r="A4154" s="17" t="s">
        <v>4049</v>
      </c>
      <c r="B4154" s="215">
        <v>215.31</v>
      </c>
      <c r="C4154"/>
      <c r="D4154"/>
      <c r="E4154"/>
      <c r="F4154"/>
    </row>
    <row r="4155" spans="1:6" x14ac:dyDescent="0.2">
      <c r="A4155" s="17" t="s">
        <v>4050</v>
      </c>
      <c r="B4155" s="215">
        <v>205.23</v>
      </c>
      <c r="C4155"/>
      <c r="D4155"/>
      <c r="E4155"/>
      <c r="F4155"/>
    </row>
    <row r="4156" spans="1:6" x14ac:dyDescent="0.2">
      <c r="A4156" s="17" t="s">
        <v>4051</v>
      </c>
      <c r="B4156" s="215">
        <v>221.34</v>
      </c>
      <c r="C4156"/>
      <c r="D4156"/>
      <c r="E4156"/>
      <c r="F4156"/>
    </row>
    <row r="4157" spans="1:6" x14ac:dyDescent="0.2">
      <c r="A4157" s="17" t="s">
        <v>4052</v>
      </c>
      <c r="B4157" s="215">
        <v>211.21</v>
      </c>
      <c r="C4157"/>
      <c r="D4157"/>
      <c r="E4157"/>
      <c r="F4157"/>
    </row>
    <row r="4158" spans="1:6" x14ac:dyDescent="0.2">
      <c r="A4158" s="17" t="s">
        <v>4053</v>
      </c>
      <c r="B4158" s="215">
        <v>264.49</v>
      </c>
      <c r="C4158"/>
      <c r="D4158"/>
      <c r="E4158"/>
      <c r="F4158"/>
    </row>
    <row r="4159" spans="1:6" x14ac:dyDescent="0.2">
      <c r="A4159" s="17" t="s">
        <v>4054</v>
      </c>
      <c r="B4159" s="215">
        <v>252.36</v>
      </c>
      <c r="C4159"/>
      <c r="D4159"/>
      <c r="E4159"/>
      <c r="F4159"/>
    </row>
    <row r="4160" spans="1:6" x14ac:dyDescent="0.2">
      <c r="A4160" s="17" t="s">
        <v>4055</v>
      </c>
      <c r="B4160" s="215">
        <v>282.72000000000003</v>
      </c>
      <c r="C4160"/>
      <c r="D4160"/>
      <c r="E4160"/>
      <c r="F4160"/>
    </row>
    <row r="4161" spans="1:6" x14ac:dyDescent="0.2">
      <c r="A4161" s="17" t="s">
        <v>4056</v>
      </c>
      <c r="B4161" s="215">
        <v>269.02</v>
      </c>
      <c r="C4161"/>
      <c r="D4161"/>
      <c r="E4161"/>
      <c r="F4161"/>
    </row>
    <row r="4162" spans="1:6" x14ac:dyDescent="0.2">
      <c r="A4162" s="17" t="s">
        <v>4057</v>
      </c>
      <c r="B4162" s="215">
        <v>302.81</v>
      </c>
      <c r="C4162"/>
      <c r="D4162"/>
      <c r="E4162"/>
      <c r="F4162"/>
    </row>
    <row r="4163" spans="1:6" x14ac:dyDescent="0.2">
      <c r="A4163" s="17" t="s">
        <v>4058</v>
      </c>
      <c r="B4163" s="215">
        <v>288.14999999999998</v>
      </c>
      <c r="C4163"/>
      <c r="D4163"/>
      <c r="E4163"/>
      <c r="F4163"/>
    </row>
    <row r="4164" spans="1:6" x14ac:dyDescent="0.2">
      <c r="A4164" s="17" t="s">
        <v>4059</v>
      </c>
      <c r="B4164" s="215">
        <v>67.349999999999994</v>
      </c>
      <c r="C4164"/>
      <c r="D4164"/>
      <c r="E4164"/>
      <c r="F4164"/>
    </row>
    <row r="4165" spans="1:6" x14ac:dyDescent="0.2">
      <c r="A4165" s="17" t="s">
        <v>4060</v>
      </c>
      <c r="B4165" s="215">
        <v>60.49</v>
      </c>
      <c r="C4165"/>
      <c r="D4165"/>
      <c r="E4165"/>
      <c r="F4165"/>
    </row>
    <row r="4166" spans="1:6" x14ac:dyDescent="0.2">
      <c r="A4166" s="17" t="s">
        <v>4061</v>
      </c>
      <c r="B4166" s="215">
        <v>67.489999999999995</v>
      </c>
      <c r="C4166"/>
      <c r="D4166"/>
      <c r="E4166"/>
      <c r="F4166"/>
    </row>
    <row r="4167" spans="1:6" x14ac:dyDescent="0.2">
      <c r="A4167" s="17" t="s">
        <v>4062</v>
      </c>
      <c r="B4167" s="215">
        <v>60.61</v>
      </c>
      <c r="C4167"/>
      <c r="D4167"/>
      <c r="E4167"/>
      <c r="F4167"/>
    </row>
    <row r="4168" spans="1:6" x14ac:dyDescent="0.2">
      <c r="A4168" s="17" t="s">
        <v>4063</v>
      </c>
      <c r="B4168" s="215">
        <v>214.14</v>
      </c>
      <c r="C4168"/>
      <c r="D4168"/>
      <c r="E4168"/>
      <c r="F4168"/>
    </row>
    <row r="4169" spans="1:6" x14ac:dyDescent="0.2">
      <c r="A4169" s="17" t="s">
        <v>4064</v>
      </c>
      <c r="B4169" s="215">
        <v>204.1</v>
      </c>
      <c r="C4169"/>
      <c r="D4169"/>
      <c r="E4169"/>
      <c r="F4169"/>
    </row>
    <row r="4170" spans="1:6" x14ac:dyDescent="0.2">
      <c r="A4170" s="17" t="s">
        <v>4065</v>
      </c>
      <c r="B4170" s="215">
        <v>220.38</v>
      </c>
      <c r="C4170"/>
      <c r="D4170"/>
      <c r="E4170"/>
      <c r="F4170"/>
    </row>
    <row r="4171" spans="1:6" ht="13.5" customHeight="1" x14ac:dyDescent="0.2">
      <c r="A4171" s="17" t="s">
        <v>4066</v>
      </c>
      <c r="B4171" s="215">
        <v>210.29</v>
      </c>
      <c r="C4171"/>
      <c r="D4171"/>
      <c r="E4171"/>
      <c r="F4171"/>
    </row>
    <row r="4172" spans="1:6" x14ac:dyDescent="0.2">
      <c r="A4172" s="17" t="s">
        <v>4067</v>
      </c>
      <c r="B4172" s="215">
        <v>266.07</v>
      </c>
      <c r="C4172"/>
      <c r="D4172"/>
      <c r="E4172"/>
      <c r="F4172"/>
    </row>
    <row r="4173" spans="1:6" x14ac:dyDescent="0.2">
      <c r="A4173" s="17" t="s">
        <v>4068</v>
      </c>
      <c r="B4173" s="215">
        <v>253.87</v>
      </c>
      <c r="C4173"/>
      <c r="D4173"/>
      <c r="E4173"/>
      <c r="F4173"/>
    </row>
    <row r="4174" spans="1:6" x14ac:dyDescent="0.2">
      <c r="A4174" s="17" t="s">
        <v>4069</v>
      </c>
      <c r="B4174" s="215">
        <v>12.22</v>
      </c>
      <c r="C4174"/>
      <c r="D4174"/>
      <c r="E4174"/>
      <c r="F4174"/>
    </row>
    <row r="4175" spans="1:6" x14ac:dyDescent="0.2">
      <c r="A4175" s="17" t="s">
        <v>4070</v>
      </c>
      <c r="B4175" s="215">
        <v>10.74</v>
      </c>
      <c r="C4175"/>
      <c r="D4175"/>
      <c r="E4175"/>
      <c r="F4175"/>
    </row>
    <row r="4176" spans="1:6" x14ac:dyDescent="0.2">
      <c r="A4176" s="17" t="s">
        <v>4071</v>
      </c>
      <c r="B4176" s="215">
        <v>48.76</v>
      </c>
      <c r="C4176"/>
      <c r="D4176"/>
      <c r="E4176"/>
      <c r="F4176"/>
    </row>
    <row r="4177" spans="1:6" x14ac:dyDescent="0.2">
      <c r="A4177" s="17" t="s">
        <v>4072</v>
      </c>
      <c r="B4177" s="215">
        <v>42.4</v>
      </c>
      <c r="C4177"/>
      <c r="D4177"/>
      <c r="E4177"/>
      <c r="F4177"/>
    </row>
    <row r="4178" spans="1:6" x14ac:dyDescent="0.2">
      <c r="A4178" s="17" t="s">
        <v>4073</v>
      </c>
      <c r="B4178" s="215">
        <v>194.19</v>
      </c>
      <c r="C4178"/>
      <c r="D4178"/>
      <c r="E4178"/>
      <c r="F4178"/>
    </row>
    <row r="4179" spans="1:6" x14ac:dyDescent="0.2">
      <c r="A4179" s="17" t="s">
        <v>4074</v>
      </c>
      <c r="B4179" s="215">
        <v>168.75</v>
      </c>
      <c r="C4179"/>
      <c r="D4179"/>
      <c r="E4179"/>
      <c r="F4179"/>
    </row>
    <row r="4180" spans="1:6" x14ac:dyDescent="0.2">
      <c r="A4180" s="17" t="s">
        <v>4075</v>
      </c>
      <c r="B4180" s="215">
        <v>268.2</v>
      </c>
      <c r="C4180"/>
      <c r="D4180"/>
      <c r="E4180"/>
      <c r="F4180"/>
    </row>
    <row r="4181" spans="1:6" x14ac:dyDescent="0.2">
      <c r="A4181" s="17" t="s">
        <v>4076</v>
      </c>
      <c r="B4181" s="215">
        <v>232.88</v>
      </c>
      <c r="C4181"/>
      <c r="D4181"/>
      <c r="E4181"/>
      <c r="F4181"/>
    </row>
    <row r="4182" spans="1:6" x14ac:dyDescent="0.2">
      <c r="A4182" s="17" t="s">
        <v>4077</v>
      </c>
      <c r="B4182" s="215">
        <v>97.09</v>
      </c>
      <c r="C4182"/>
      <c r="D4182"/>
      <c r="E4182"/>
      <c r="F4182"/>
    </row>
    <row r="4183" spans="1:6" x14ac:dyDescent="0.2">
      <c r="A4183" s="17" t="s">
        <v>4078</v>
      </c>
      <c r="B4183" s="215">
        <v>84.37</v>
      </c>
      <c r="C4183"/>
      <c r="D4183"/>
      <c r="E4183"/>
      <c r="F4183"/>
    </row>
    <row r="4184" spans="1:6" x14ac:dyDescent="0.2">
      <c r="A4184" s="17" t="s">
        <v>4079</v>
      </c>
      <c r="B4184" s="215">
        <v>97.09</v>
      </c>
      <c r="C4184"/>
      <c r="D4184"/>
      <c r="E4184"/>
      <c r="F4184"/>
    </row>
    <row r="4185" spans="1:6" x14ac:dyDescent="0.2">
      <c r="A4185" s="17" t="s">
        <v>4080</v>
      </c>
      <c r="B4185" s="215">
        <v>84.37</v>
      </c>
      <c r="C4185"/>
      <c r="D4185"/>
      <c r="E4185"/>
      <c r="F4185"/>
    </row>
    <row r="4186" spans="1:6" x14ac:dyDescent="0.2">
      <c r="A4186" s="17" t="s">
        <v>4081</v>
      </c>
      <c r="B4186" s="215">
        <v>194.19</v>
      </c>
      <c r="C4186"/>
      <c r="D4186"/>
      <c r="E4186"/>
      <c r="F4186"/>
    </row>
    <row r="4187" spans="1:6" x14ac:dyDescent="0.2">
      <c r="A4187" s="17" t="s">
        <v>4082</v>
      </c>
      <c r="B4187" s="215">
        <v>168.75</v>
      </c>
      <c r="C4187"/>
      <c r="D4187"/>
      <c r="E4187"/>
      <c r="F4187"/>
    </row>
    <row r="4188" spans="1:6" x14ac:dyDescent="0.2">
      <c r="A4188" s="17" t="s">
        <v>4083</v>
      </c>
      <c r="B4188" s="215">
        <v>291.27999999999997</v>
      </c>
      <c r="C4188"/>
      <c r="D4188"/>
      <c r="E4188"/>
      <c r="F4188"/>
    </row>
    <row r="4189" spans="1:6" x14ac:dyDescent="0.2">
      <c r="A4189" s="17" t="s">
        <v>4084</v>
      </c>
      <c r="B4189" s="215">
        <v>253.13</v>
      </c>
      <c r="C4189"/>
      <c r="D4189"/>
      <c r="E4189"/>
      <c r="F4189"/>
    </row>
    <row r="4190" spans="1:6" x14ac:dyDescent="0.2">
      <c r="A4190" s="17" t="s">
        <v>4085</v>
      </c>
      <c r="B4190" s="215">
        <v>492.11</v>
      </c>
      <c r="C4190"/>
      <c r="D4190"/>
      <c r="E4190"/>
      <c r="F4190"/>
    </row>
    <row r="4191" spans="1:6" x14ac:dyDescent="0.2">
      <c r="A4191" s="17" t="s">
        <v>4086</v>
      </c>
      <c r="B4191" s="215">
        <v>428.38</v>
      </c>
      <c r="C4191"/>
      <c r="D4191"/>
      <c r="E4191"/>
      <c r="F4191"/>
    </row>
    <row r="4192" spans="1:6" x14ac:dyDescent="0.2">
      <c r="A4192" s="17" t="s">
        <v>4087</v>
      </c>
      <c r="B4192" s="215">
        <v>126.88</v>
      </c>
      <c r="C4192"/>
      <c r="D4192"/>
      <c r="E4192"/>
      <c r="F4192"/>
    </row>
    <row r="4193" spans="1:6" x14ac:dyDescent="0.2">
      <c r="A4193" s="17" t="s">
        <v>4088</v>
      </c>
      <c r="B4193" s="215">
        <v>110.34</v>
      </c>
      <c r="C4193"/>
      <c r="D4193"/>
      <c r="E4193"/>
      <c r="F4193"/>
    </row>
    <row r="4194" spans="1:6" x14ac:dyDescent="0.2">
      <c r="A4194" s="17" t="s">
        <v>4089</v>
      </c>
      <c r="B4194" s="215">
        <v>73.37</v>
      </c>
      <c r="C4194"/>
      <c r="D4194"/>
      <c r="E4194"/>
      <c r="F4194"/>
    </row>
    <row r="4195" spans="1:6" x14ac:dyDescent="0.2">
      <c r="A4195" s="17" t="s">
        <v>4090</v>
      </c>
      <c r="B4195" s="215">
        <v>63.82</v>
      </c>
      <c r="C4195"/>
      <c r="D4195"/>
      <c r="E4195"/>
      <c r="F4195"/>
    </row>
    <row r="4196" spans="1:6" x14ac:dyDescent="0.2">
      <c r="A4196" s="17" t="s">
        <v>4091</v>
      </c>
      <c r="B4196" s="215">
        <v>5.07</v>
      </c>
      <c r="C4196"/>
      <c r="D4196"/>
      <c r="E4196"/>
      <c r="F4196"/>
    </row>
    <row r="4197" spans="1:6" x14ac:dyDescent="0.2">
      <c r="A4197" s="17" t="s">
        <v>4092</v>
      </c>
      <c r="B4197" s="215">
        <v>4.45</v>
      </c>
      <c r="C4197"/>
      <c r="D4197"/>
      <c r="E4197"/>
      <c r="F4197"/>
    </row>
    <row r="4198" spans="1:6" x14ac:dyDescent="0.2">
      <c r="A4198" s="17" t="s">
        <v>4093</v>
      </c>
      <c r="B4198" s="215">
        <v>8.2100000000000009</v>
      </c>
      <c r="C4198"/>
      <c r="D4198"/>
      <c r="E4198"/>
      <c r="F4198"/>
    </row>
    <row r="4199" spans="1:6" x14ac:dyDescent="0.2">
      <c r="A4199" s="17" t="s">
        <v>4094</v>
      </c>
      <c r="B4199" s="215">
        <v>7.2</v>
      </c>
      <c r="C4199"/>
      <c r="D4199"/>
      <c r="E4199"/>
      <c r="F4199"/>
    </row>
    <row r="4200" spans="1:6" x14ac:dyDescent="0.2">
      <c r="A4200" s="17" t="s">
        <v>4095</v>
      </c>
      <c r="B4200" s="215">
        <v>11.92</v>
      </c>
      <c r="C4200"/>
      <c r="D4200"/>
      <c r="E4200"/>
      <c r="F4200"/>
    </row>
    <row r="4201" spans="1:6" x14ac:dyDescent="0.2">
      <c r="A4201" s="17" t="s">
        <v>4096</v>
      </c>
      <c r="B4201" s="215">
        <v>10.44</v>
      </c>
      <c r="C4201"/>
      <c r="D4201"/>
      <c r="E4201"/>
      <c r="F4201"/>
    </row>
    <row r="4202" spans="1:6" x14ac:dyDescent="0.2">
      <c r="A4202" s="17" t="s">
        <v>4097</v>
      </c>
      <c r="B4202" s="215">
        <v>19.489999999999998</v>
      </c>
      <c r="C4202"/>
      <c r="D4202"/>
      <c r="E4202"/>
      <c r="F4202"/>
    </row>
    <row r="4203" spans="1:6" x14ac:dyDescent="0.2">
      <c r="A4203" s="17" t="s">
        <v>4098</v>
      </c>
      <c r="B4203" s="215">
        <v>17.04</v>
      </c>
      <c r="C4203"/>
      <c r="D4203"/>
      <c r="E4203"/>
      <c r="F4203"/>
    </row>
    <row r="4204" spans="1:6" x14ac:dyDescent="0.2">
      <c r="A4204" s="17" t="s">
        <v>4099</v>
      </c>
      <c r="B4204" s="215">
        <v>29.16</v>
      </c>
      <c r="C4204"/>
      <c r="D4204"/>
      <c r="E4204"/>
      <c r="F4204"/>
    </row>
    <row r="4205" spans="1:6" x14ac:dyDescent="0.2">
      <c r="A4205" s="17" t="s">
        <v>4100</v>
      </c>
      <c r="B4205" s="215">
        <v>25.47</v>
      </c>
      <c r="C4205"/>
      <c r="D4205"/>
      <c r="E4205"/>
      <c r="F4205"/>
    </row>
    <row r="4206" spans="1:6" x14ac:dyDescent="0.2">
      <c r="A4206" s="17" t="s">
        <v>4101</v>
      </c>
      <c r="B4206" s="215">
        <v>38</v>
      </c>
      <c r="C4206"/>
      <c r="D4206"/>
      <c r="E4206"/>
      <c r="F4206"/>
    </row>
    <row r="4207" spans="1:6" x14ac:dyDescent="0.2">
      <c r="A4207" s="17" t="s">
        <v>4102</v>
      </c>
      <c r="B4207" s="215">
        <v>33.200000000000003</v>
      </c>
      <c r="C4207"/>
      <c r="D4207"/>
      <c r="E4207"/>
      <c r="F4207"/>
    </row>
    <row r="4208" spans="1:6" x14ac:dyDescent="0.2">
      <c r="A4208" s="17" t="s">
        <v>4103</v>
      </c>
      <c r="B4208" s="215">
        <v>42.6</v>
      </c>
      <c r="C4208"/>
      <c r="D4208"/>
      <c r="E4208"/>
      <c r="F4208"/>
    </row>
    <row r="4209" spans="1:6" x14ac:dyDescent="0.2">
      <c r="A4209" s="17" t="s">
        <v>4104</v>
      </c>
      <c r="B4209" s="215">
        <v>37.869999999999997</v>
      </c>
      <c r="C4209"/>
      <c r="D4209"/>
      <c r="E4209"/>
      <c r="F4209"/>
    </row>
    <row r="4210" spans="1:6" x14ac:dyDescent="0.2">
      <c r="A4210" s="17" t="s">
        <v>4105</v>
      </c>
      <c r="B4210" s="215">
        <v>49.4</v>
      </c>
      <c r="C4210"/>
      <c r="D4210"/>
      <c r="E4210"/>
      <c r="F4210"/>
    </row>
    <row r="4211" spans="1:6" x14ac:dyDescent="0.2">
      <c r="A4211" s="17" t="s">
        <v>4106</v>
      </c>
      <c r="B4211" s="215">
        <v>43.91</v>
      </c>
      <c r="C4211"/>
      <c r="D4211"/>
      <c r="E4211"/>
      <c r="F4211"/>
    </row>
    <row r="4212" spans="1:6" x14ac:dyDescent="0.2">
      <c r="A4212" s="17" t="s">
        <v>4107</v>
      </c>
      <c r="B4212" s="215">
        <v>57.69</v>
      </c>
      <c r="C4212"/>
      <c r="D4212"/>
      <c r="E4212"/>
      <c r="F4212"/>
    </row>
    <row r="4213" spans="1:6" x14ac:dyDescent="0.2">
      <c r="A4213" s="17" t="s">
        <v>4108</v>
      </c>
      <c r="B4213" s="215">
        <v>51.29</v>
      </c>
      <c r="C4213"/>
      <c r="D4213"/>
      <c r="E4213"/>
      <c r="F4213"/>
    </row>
    <row r="4214" spans="1:6" x14ac:dyDescent="0.2">
      <c r="A4214" s="17" t="s">
        <v>4109</v>
      </c>
      <c r="B4214" s="215">
        <v>73.58</v>
      </c>
      <c r="C4214"/>
      <c r="D4214"/>
      <c r="E4214"/>
      <c r="F4214"/>
    </row>
    <row r="4215" spans="1:6" x14ac:dyDescent="0.2">
      <c r="A4215" s="17" t="s">
        <v>4110</v>
      </c>
      <c r="B4215" s="215">
        <v>66.13</v>
      </c>
      <c r="C4215"/>
      <c r="D4215"/>
      <c r="E4215"/>
      <c r="F4215"/>
    </row>
    <row r="4216" spans="1:6" x14ac:dyDescent="0.2">
      <c r="A4216" s="17" t="s">
        <v>4111</v>
      </c>
      <c r="B4216" s="215">
        <v>73.599999999999994</v>
      </c>
      <c r="C4216"/>
      <c r="D4216"/>
      <c r="E4216"/>
      <c r="F4216"/>
    </row>
    <row r="4217" spans="1:6" x14ac:dyDescent="0.2">
      <c r="A4217" s="17" t="s">
        <v>4112</v>
      </c>
      <c r="B4217" s="215">
        <v>65.47</v>
      </c>
      <c r="C4217"/>
      <c r="D4217"/>
      <c r="E4217"/>
      <c r="F4217"/>
    </row>
    <row r="4218" spans="1:6" x14ac:dyDescent="0.2">
      <c r="A4218" s="17" t="s">
        <v>4113</v>
      </c>
      <c r="B4218" s="215">
        <v>90.2</v>
      </c>
      <c r="C4218"/>
      <c r="D4218"/>
      <c r="E4218"/>
      <c r="F4218"/>
    </row>
    <row r="4219" spans="1:6" x14ac:dyDescent="0.2">
      <c r="A4219" s="17" t="s">
        <v>4114</v>
      </c>
      <c r="B4219" s="215">
        <v>80.28</v>
      </c>
      <c r="C4219"/>
      <c r="D4219"/>
      <c r="E4219"/>
      <c r="F4219"/>
    </row>
    <row r="4220" spans="1:6" x14ac:dyDescent="0.2">
      <c r="A4220" s="17" t="s">
        <v>4115</v>
      </c>
      <c r="B4220" s="215">
        <v>140.36000000000001</v>
      </c>
      <c r="C4220"/>
      <c r="D4220"/>
      <c r="E4220"/>
      <c r="F4220"/>
    </row>
    <row r="4221" spans="1:6" x14ac:dyDescent="0.2">
      <c r="A4221" s="17" t="s">
        <v>4116</v>
      </c>
      <c r="B4221" s="215">
        <v>128.96</v>
      </c>
      <c r="C4221"/>
      <c r="D4221"/>
      <c r="E4221"/>
      <c r="F4221"/>
    </row>
    <row r="4222" spans="1:6" x14ac:dyDescent="0.2">
      <c r="A4222" s="17" t="s">
        <v>4117</v>
      </c>
      <c r="B4222" s="215">
        <v>167.1</v>
      </c>
      <c r="C4222"/>
      <c r="D4222"/>
      <c r="E4222"/>
      <c r="F4222"/>
    </row>
    <row r="4223" spans="1:6" x14ac:dyDescent="0.2">
      <c r="A4223" s="17" t="s">
        <v>4118</v>
      </c>
      <c r="B4223" s="215">
        <v>153.6</v>
      </c>
      <c r="C4223"/>
      <c r="D4223"/>
      <c r="E4223"/>
      <c r="F4223"/>
    </row>
    <row r="4224" spans="1:6" x14ac:dyDescent="0.2">
      <c r="A4224" s="17" t="s">
        <v>4119</v>
      </c>
      <c r="B4224" s="215">
        <v>200.26</v>
      </c>
      <c r="C4224"/>
      <c r="D4224"/>
      <c r="E4224"/>
      <c r="F4224"/>
    </row>
    <row r="4225" spans="1:6" x14ac:dyDescent="0.2">
      <c r="A4225" s="17" t="s">
        <v>4120</v>
      </c>
      <c r="B4225" s="215">
        <v>184.3</v>
      </c>
      <c r="C4225"/>
      <c r="D4225"/>
      <c r="E4225"/>
      <c r="F4225"/>
    </row>
    <row r="4226" spans="1:6" x14ac:dyDescent="0.2">
      <c r="A4226" s="17" t="s">
        <v>4121</v>
      </c>
      <c r="B4226" s="215">
        <v>233.66</v>
      </c>
      <c r="C4226"/>
      <c r="D4226"/>
      <c r="E4226"/>
      <c r="F4226"/>
    </row>
    <row r="4227" spans="1:6" x14ac:dyDescent="0.2">
      <c r="A4227" s="17" t="s">
        <v>4122</v>
      </c>
      <c r="B4227" s="215">
        <v>215.2</v>
      </c>
      <c r="C4227"/>
      <c r="D4227"/>
      <c r="E4227"/>
      <c r="F4227"/>
    </row>
    <row r="4228" spans="1:6" x14ac:dyDescent="0.2">
      <c r="A4228" s="17" t="s">
        <v>4123</v>
      </c>
      <c r="B4228" s="215">
        <v>290.45999999999998</v>
      </c>
      <c r="C4228"/>
      <c r="D4228"/>
      <c r="E4228"/>
      <c r="F4228"/>
    </row>
    <row r="4229" spans="1:6" x14ac:dyDescent="0.2">
      <c r="A4229" s="17" t="s">
        <v>4124</v>
      </c>
      <c r="B4229" s="215">
        <v>267.52999999999997</v>
      </c>
      <c r="C4229"/>
      <c r="D4229"/>
      <c r="E4229"/>
      <c r="F4229"/>
    </row>
    <row r="4230" spans="1:6" x14ac:dyDescent="0.2">
      <c r="A4230" s="17" t="s">
        <v>4125</v>
      </c>
      <c r="B4230" s="215">
        <v>3.45</v>
      </c>
      <c r="C4230"/>
      <c r="D4230"/>
      <c r="E4230"/>
      <c r="F4230"/>
    </row>
    <row r="4231" spans="1:6" x14ac:dyDescent="0.2">
      <c r="A4231" s="17" t="s">
        <v>4126</v>
      </c>
      <c r="B4231" s="215">
        <v>3.05</v>
      </c>
      <c r="C4231"/>
      <c r="D4231"/>
      <c r="E4231"/>
      <c r="F4231"/>
    </row>
    <row r="4232" spans="1:6" x14ac:dyDescent="0.2">
      <c r="A4232" s="17" t="s">
        <v>4127</v>
      </c>
      <c r="B4232" s="215">
        <v>5.62</v>
      </c>
      <c r="C4232"/>
      <c r="D4232"/>
      <c r="E4232"/>
      <c r="F4232"/>
    </row>
    <row r="4233" spans="1:6" x14ac:dyDescent="0.2">
      <c r="A4233" s="17" t="s">
        <v>4128</v>
      </c>
      <c r="B4233" s="215">
        <v>4.95</v>
      </c>
      <c r="C4233"/>
      <c r="D4233"/>
      <c r="E4233"/>
      <c r="F4233"/>
    </row>
    <row r="4234" spans="1:6" x14ac:dyDescent="0.2">
      <c r="A4234" s="17" t="s">
        <v>4129</v>
      </c>
      <c r="B4234" s="215">
        <v>8.2899999999999991</v>
      </c>
      <c r="C4234"/>
      <c r="D4234"/>
      <c r="E4234"/>
      <c r="F4234"/>
    </row>
    <row r="4235" spans="1:6" x14ac:dyDescent="0.2">
      <c r="A4235" s="17" t="s">
        <v>4130</v>
      </c>
      <c r="B4235" s="215">
        <v>7.29</v>
      </c>
      <c r="C4235"/>
      <c r="D4235"/>
      <c r="E4235"/>
      <c r="F4235"/>
    </row>
    <row r="4236" spans="1:6" x14ac:dyDescent="0.2">
      <c r="A4236" s="17" t="s">
        <v>4131</v>
      </c>
      <c r="B4236" s="215">
        <v>13.74</v>
      </c>
      <c r="C4236"/>
      <c r="D4236"/>
      <c r="E4236"/>
      <c r="F4236"/>
    </row>
    <row r="4237" spans="1:6" x14ac:dyDescent="0.2">
      <c r="A4237" s="17" t="s">
        <v>4132</v>
      </c>
      <c r="B4237" s="215">
        <v>12.06</v>
      </c>
      <c r="C4237"/>
      <c r="D4237"/>
      <c r="E4237"/>
      <c r="F4237"/>
    </row>
    <row r="4238" spans="1:6" x14ac:dyDescent="0.2">
      <c r="A4238" s="17" t="s">
        <v>4133</v>
      </c>
      <c r="B4238" s="215">
        <v>20.89</v>
      </c>
      <c r="C4238"/>
      <c r="D4238"/>
      <c r="E4238"/>
      <c r="F4238"/>
    </row>
    <row r="4239" spans="1:6" x14ac:dyDescent="0.2">
      <c r="A4239" s="17" t="s">
        <v>4134</v>
      </c>
      <c r="B4239" s="215">
        <v>18.309999999999999</v>
      </c>
      <c r="C4239"/>
      <c r="D4239"/>
      <c r="E4239"/>
      <c r="F4239"/>
    </row>
    <row r="4240" spans="1:6" x14ac:dyDescent="0.2">
      <c r="A4240" s="17" t="s">
        <v>4135</v>
      </c>
      <c r="B4240" s="215">
        <v>27.42</v>
      </c>
      <c r="C4240"/>
      <c r="D4240"/>
      <c r="E4240"/>
      <c r="F4240"/>
    </row>
    <row r="4241" spans="1:6" x14ac:dyDescent="0.2">
      <c r="A4241" s="17" t="s">
        <v>4136</v>
      </c>
      <c r="B4241" s="215">
        <v>24.02</v>
      </c>
      <c r="C4241"/>
      <c r="D4241"/>
      <c r="E4241"/>
      <c r="F4241"/>
    </row>
    <row r="4242" spans="1:6" x14ac:dyDescent="0.2">
      <c r="A4242" s="17" t="s">
        <v>4137</v>
      </c>
      <c r="B4242" s="215">
        <v>32.29</v>
      </c>
      <c r="C4242"/>
      <c r="D4242"/>
      <c r="E4242"/>
      <c r="F4242"/>
    </row>
    <row r="4243" spans="1:6" x14ac:dyDescent="0.2">
      <c r="A4243" s="17" t="s">
        <v>4138</v>
      </c>
      <c r="B4243" s="215">
        <v>28.94</v>
      </c>
      <c r="C4243"/>
      <c r="D4243"/>
      <c r="E4243"/>
      <c r="F4243"/>
    </row>
    <row r="4244" spans="1:6" x14ac:dyDescent="0.2">
      <c r="A4244" s="17" t="s">
        <v>4139</v>
      </c>
      <c r="B4244" s="215">
        <v>38.130000000000003</v>
      </c>
      <c r="C4244"/>
      <c r="D4244"/>
      <c r="E4244"/>
      <c r="F4244"/>
    </row>
    <row r="4245" spans="1:6" x14ac:dyDescent="0.2">
      <c r="A4245" s="17" t="s">
        <v>4140</v>
      </c>
      <c r="B4245" s="215">
        <v>34.17</v>
      </c>
      <c r="C4245"/>
      <c r="D4245"/>
      <c r="E4245"/>
      <c r="F4245"/>
    </row>
    <row r="4246" spans="1:6" x14ac:dyDescent="0.2">
      <c r="A4246" s="17" t="s">
        <v>4141</v>
      </c>
      <c r="B4246" s="215">
        <v>43.94</v>
      </c>
      <c r="C4246"/>
      <c r="D4246"/>
      <c r="E4246"/>
      <c r="F4246"/>
    </row>
    <row r="4247" spans="1:6" x14ac:dyDescent="0.2">
      <c r="A4247" s="17" t="s">
        <v>4142</v>
      </c>
      <c r="B4247" s="215">
        <v>39.380000000000003</v>
      </c>
      <c r="C4247"/>
      <c r="D4247"/>
      <c r="E4247"/>
      <c r="F4247"/>
    </row>
    <row r="4248" spans="1:6" x14ac:dyDescent="0.2">
      <c r="A4248" s="17" t="s">
        <v>4143</v>
      </c>
      <c r="B4248" s="215">
        <v>50.18</v>
      </c>
      <c r="C4248"/>
      <c r="D4248"/>
      <c r="E4248"/>
      <c r="F4248"/>
    </row>
    <row r="4249" spans="1:6" x14ac:dyDescent="0.2">
      <c r="A4249" s="17" t="s">
        <v>4144</v>
      </c>
      <c r="B4249" s="215">
        <v>44.98</v>
      </c>
      <c r="C4249"/>
      <c r="D4249"/>
      <c r="E4249"/>
      <c r="F4249"/>
    </row>
    <row r="4250" spans="1:6" x14ac:dyDescent="0.2">
      <c r="A4250" s="17" t="s">
        <v>4145</v>
      </c>
      <c r="B4250" s="215">
        <v>56.41</v>
      </c>
      <c r="C4250"/>
      <c r="D4250"/>
      <c r="E4250"/>
      <c r="F4250"/>
    </row>
    <row r="4251" spans="1:6" x14ac:dyDescent="0.2">
      <c r="A4251" s="17" t="s">
        <v>4146</v>
      </c>
      <c r="B4251" s="215">
        <v>50.58</v>
      </c>
      <c r="C4251"/>
      <c r="D4251"/>
      <c r="E4251"/>
      <c r="F4251"/>
    </row>
    <row r="4252" spans="1:6" x14ac:dyDescent="0.2">
      <c r="A4252" s="17" t="s">
        <v>4147</v>
      </c>
      <c r="B4252" s="215">
        <v>69.569999999999993</v>
      </c>
      <c r="C4252"/>
      <c r="D4252"/>
      <c r="E4252"/>
      <c r="F4252"/>
    </row>
    <row r="4253" spans="1:6" x14ac:dyDescent="0.2">
      <c r="A4253" s="17" t="s">
        <v>4148</v>
      </c>
      <c r="B4253" s="215">
        <v>62.41</v>
      </c>
      <c r="C4253"/>
      <c r="D4253"/>
      <c r="E4253"/>
      <c r="F4253"/>
    </row>
    <row r="4254" spans="1:6" x14ac:dyDescent="0.2">
      <c r="A4254" s="17" t="s">
        <v>4149</v>
      </c>
      <c r="B4254" s="215">
        <v>115.68</v>
      </c>
      <c r="C4254"/>
      <c r="D4254"/>
      <c r="E4254"/>
      <c r="F4254"/>
    </row>
    <row r="4255" spans="1:6" x14ac:dyDescent="0.2">
      <c r="A4255" s="17" t="s">
        <v>4150</v>
      </c>
      <c r="B4255" s="215">
        <v>107.56</v>
      </c>
      <c r="C4255"/>
      <c r="D4255"/>
      <c r="E4255"/>
      <c r="F4255"/>
    </row>
    <row r="4256" spans="1:6" x14ac:dyDescent="0.2">
      <c r="A4256" s="17" t="s">
        <v>4151</v>
      </c>
      <c r="B4256" s="215">
        <v>138.80000000000001</v>
      </c>
      <c r="C4256"/>
      <c r="D4256"/>
      <c r="E4256"/>
      <c r="F4256"/>
    </row>
    <row r="4257" spans="1:6" x14ac:dyDescent="0.2">
      <c r="A4257" s="17" t="s">
        <v>4152</v>
      </c>
      <c r="B4257" s="215">
        <v>129.08000000000001</v>
      </c>
      <c r="C4257"/>
      <c r="D4257"/>
      <c r="E4257"/>
      <c r="F4257"/>
    </row>
    <row r="4258" spans="1:6" x14ac:dyDescent="0.2">
      <c r="A4258" s="17" t="s">
        <v>4153</v>
      </c>
      <c r="B4258" s="215">
        <v>167.73</v>
      </c>
      <c r="C4258"/>
      <c r="D4258"/>
      <c r="E4258"/>
      <c r="F4258"/>
    </row>
    <row r="4259" spans="1:6" x14ac:dyDescent="0.2">
      <c r="A4259" s="17" t="s">
        <v>4154</v>
      </c>
      <c r="B4259" s="215">
        <v>156.11000000000001</v>
      </c>
      <c r="C4259"/>
      <c r="D4259"/>
      <c r="E4259"/>
      <c r="F4259"/>
    </row>
    <row r="4260" spans="1:6" x14ac:dyDescent="0.2">
      <c r="A4260" s="17" t="s">
        <v>4155</v>
      </c>
      <c r="B4260" s="215">
        <v>196.89</v>
      </c>
      <c r="C4260"/>
      <c r="D4260"/>
      <c r="E4260"/>
      <c r="F4260"/>
    </row>
    <row r="4261" spans="1:6" x14ac:dyDescent="0.2">
      <c r="A4261" s="17" t="s">
        <v>4156</v>
      </c>
      <c r="B4261" s="215">
        <v>183.34</v>
      </c>
      <c r="C4261"/>
      <c r="D4261"/>
      <c r="E4261"/>
      <c r="F4261"/>
    </row>
    <row r="4262" spans="1:6" x14ac:dyDescent="0.2">
      <c r="A4262" s="17" t="s">
        <v>4157</v>
      </c>
      <c r="B4262" s="215">
        <v>246.02</v>
      </c>
      <c r="C4262"/>
      <c r="D4262"/>
      <c r="E4262"/>
      <c r="F4262"/>
    </row>
    <row r="4263" spans="1:6" x14ac:dyDescent="0.2">
      <c r="A4263" s="17" t="s">
        <v>4158</v>
      </c>
      <c r="B4263" s="215">
        <v>229.02</v>
      </c>
      <c r="C4263"/>
      <c r="D4263"/>
      <c r="E4263"/>
      <c r="F4263"/>
    </row>
    <row r="4264" spans="1:6" x14ac:dyDescent="0.2">
      <c r="A4264" s="17" t="s">
        <v>4159</v>
      </c>
      <c r="B4264" s="215">
        <v>11.58</v>
      </c>
      <c r="C4264"/>
      <c r="D4264"/>
      <c r="E4264"/>
      <c r="F4264"/>
    </row>
    <row r="4265" spans="1:6" x14ac:dyDescent="0.2">
      <c r="A4265" s="17" t="s">
        <v>4160</v>
      </c>
      <c r="B4265" s="215">
        <v>10.1</v>
      </c>
      <c r="C4265"/>
      <c r="D4265"/>
      <c r="E4265"/>
      <c r="F4265"/>
    </row>
    <row r="4266" spans="1:6" x14ac:dyDescent="0.2">
      <c r="A4266" s="17" t="s">
        <v>4161</v>
      </c>
      <c r="B4266" s="215">
        <v>19.09</v>
      </c>
      <c r="C4266"/>
      <c r="D4266"/>
      <c r="E4266"/>
      <c r="F4266"/>
    </row>
    <row r="4267" spans="1:6" x14ac:dyDescent="0.2">
      <c r="A4267" s="17" t="s">
        <v>4162</v>
      </c>
      <c r="B4267" s="215">
        <v>16.649999999999999</v>
      </c>
      <c r="C4267"/>
      <c r="D4267"/>
      <c r="E4267"/>
      <c r="F4267"/>
    </row>
    <row r="4268" spans="1:6" x14ac:dyDescent="0.2">
      <c r="A4268" s="17" t="s">
        <v>4163</v>
      </c>
      <c r="B4268" s="215">
        <v>28.7</v>
      </c>
      <c r="C4268"/>
      <c r="D4268"/>
      <c r="E4268"/>
      <c r="F4268"/>
    </row>
    <row r="4269" spans="1:6" x14ac:dyDescent="0.2">
      <c r="A4269" s="17" t="s">
        <v>4164</v>
      </c>
      <c r="B4269" s="215">
        <v>25.02</v>
      </c>
      <c r="C4269"/>
      <c r="D4269"/>
      <c r="E4269"/>
      <c r="F4269"/>
    </row>
    <row r="4270" spans="1:6" x14ac:dyDescent="0.2">
      <c r="A4270" s="17" t="s">
        <v>4165</v>
      </c>
      <c r="B4270" s="215">
        <v>37.43</v>
      </c>
      <c r="C4270"/>
      <c r="D4270"/>
      <c r="E4270"/>
      <c r="F4270"/>
    </row>
    <row r="4271" spans="1:6" x14ac:dyDescent="0.2">
      <c r="A4271" s="17" t="s">
        <v>4166</v>
      </c>
      <c r="B4271" s="215">
        <v>32.630000000000003</v>
      </c>
      <c r="C4271"/>
      <c r="D4271"/>
      <c r="E4271"/>
      <c r="F4271"/>
    </row>
    <row r="4272" spans="1:6" x14ac:dyDescent="0.2">
      <c r="A4272" s="17" t="s">
        <v>4167</v>
      </c>
      <c r="B4272" s="215">
        <v>41.88</v>
      </c>
      <c r="C4272"/>
      <c r="D4272"/>
      <c r="E4272"/>
      <c r="F4272"/>
    </row>
    <row r="4273" spans="1:6" x14ac:dyDescent="0.2">
      <c r="A4273" s="17" t="s">
        <v>4168</v>
      </c>
      <c r="B4273" s="215">
        <v>37.159999999999997</v>
      </c>
      <c r="C4273"/>
      <c r="D4273"/>
      <c r="E4273"/>
      <c r="F4273"/>
    </row>
    <row r="4274" spans="1:6" x14ac:dyDescent="0.2">
      <c r="A4274" s="17" t="s">
        <v>4169</v>
      </c>
      <c r="B4274" s="215">
        <v>9.48</v>
      </c>
      <c r="C4274"/>
      <c r="D4274"/>
      <c r="E4274"/>
      <c r="F4274"/>
    </row>
    <row r="4275" spans="1:6" x14ac:dyDescent="0.2">
      <c r="A4275" s="17" t="s">
        <v>4170</v>
      </c>
      <c r="B4275" s="215">
        <v>8.2200000000000006</v>
      </c>
      <c r="C4275"/>
      <c r="D4275"/>
      <c r="E4275"/>
      <c r="F4275"/>
    </row>
    <row r="4276" spans="1:6" x14ac:dyDescent="0.2">
      <c r="A4276" s="17" t="s">
        <v>4171</v>
      </c>
      <c r="B4276" s="215">
        <v>14.23</v>
      </c>
      <c r="C4276"/>
      <c r="D4276"/>
      <c r="E4276"/>
      <c r="F4276"/>
    </row>
    <row r="4277" spans="1:6" x14ac:dyDescent="0.2">
      <c r="A4277" s="17" t="s">
        <v>4172</v>
      </c>
      <c r="B4277" s="215">
        <v>12.33</v>
      </c>
      <c r="C4277"/>
      <c r="D4277"/>
      <c r="E4277"/>
      <c r="F4277"/>
    </row>
    <row r="4278" spans="1:6" x14ac:dyDescent="0.2">
      <c r="A4278" s="17" t="s">
        <v>4173</v>
      </c>
      <c r="B4278" s="215">
        <v>18.97</v>
      </c>
      <c r="C4278"/>
      <c r="D4278"/>
      <c r="E4278"/>
      <c r="F4278"/>
    </row>
    <row r="4279" spans="1:6" x14ac:dyDescent="0.2">
      <c r="A4279" s="17" t="s">
        <v>4174</v>
      </c>
      <c r="B4279" s="215">
        <v>16.440000000000001</v>
      </c>
      <c r="C4279"/>
      <c r="D4279"/>
      <c r="E4279"/>
      <c r="F4279"/>
    </row>
    <row r="4280" spans="1:6" x14ac:dyDescent="0.2">
      <c r="A4280" s="17" t="s">
        <v>4175</v>
      </c>
      <c r="B4280" s="215">
        <v>23.72</v>
      </c>
      <c r="C4280"/>
      <c r="D4280"/>
      <c r="E4280"/>
      <c r="F4280"/>
    </row>
    <row r="4281" spans="1:6" x14ac:dyDescent="0.2">
      <c r="A4281" s="17" t="s">
        <v>4176</v>
      </c>
      <c r="B4281" s="215">
        <v>20.55</v>
      </c>
      <c r="C4281"/>
      <c r="D4281"/>
      <c r="E4281"/>
      <c r="F4281"/>
    </row>
    <row r="4282" spans="1:6" x14ac:dyDescent="0.2">
      <c r="A4282" s="17" t="s">
        <v>4177</v>
      </c>
      <c r="B4282" s="215">
        <v>28.46</v>
      </c>
      <c r="C4282"/>
      <c r="D4282"/>
      <c r="E4282"/>
      <c r="F4282"/>
    </row>
    <row r="4283" spans="1:6" x14ac:dyDescent="0.2">
      <c r="A4283" s="17" t="s">
        <v>4178</v>
      </c>
      <c r="B4283" s="215">
        <v>24.66</v>
      </c>
      <c r="C4283"/>
      <c r="D4283"/>
      <c r="E4283"/>
      <c r="F4283"/>
    </row>
    <row r="4284" spans="1:6" x14ac:dyDescent="0.2">
      <c r="A4284" s="17" t="s">
        <v>4179</v>
      </c>
      <c r="B4284" s="215">
        <v>33.200000000000003</v>
      </c>
      <c r="C4284"/>
      <c r="D4284"/>
      <c r="E4284"/>
      <c r="F4284"/>
    </row>
    <row r="4285" spans="1:6" x14ac:dyDescent="0.2">
      <c r="A4285" s="17" t="s">
        <v>4180</v>
      </c>
      <c r="B4285" s="215">
        <v>28.77</v>
      </c>
      <c r="C4285"/>
      <c r="D4285"/>
      <c r="E4285"/>
      <c r="F4285"/>
    </row>
    <row r="4286" spans="1:6" x14ac:dyDescent="0.2">
      <c r="A4286" s="17" t="s">
        <v>4181</v>
      </c>
      <c r="B4286" s="215">
        <v>37.950000000000003</v>
      </c>
      <c r="C4286"/>
      <c r="D4286"/>
      <c r="E4286"/>
      <c r="F4286"/>
    </row>
    <row r="4287" spans="1:6" x14ac:dyDescent="0.2">
      <c r="A4287" s="17" t="s">
        <v>4182</v>
      </c>
      <c r="B4287" s="215">
        <v>32.880000000000003</v>
      </c>
      <c r="C4287"/>
      <c r="D4287"/>
      <c r="E4287"/>
      <c r="F4287"/>
    </row>
    <row r="4288" spans="1:6" x14ac:dyDescent="0.2">
      <c r="A4288" s="17" t="s">
        <v>4183</v>
      </c>
      <c r="B4288" s="215">
        <v>42.69</v>
      </c>
      <c r="C4288"/>
      <c r="D4288"/>
      <c r="E4288"/>
      <c r="F4288"/>
    </row>
    <row r="4289" spans="1:6" x14ac:dyDescent="0.2">
      <c r="A4289" s="17" t="s">
        <v>4184</v>
      </c>
      <c r="B4289" s="215">
        <v>36.99</v>
      </c>
      <c r="C4289"/>
      <c r="D4289"/>
      <c r="E4289"/>
      <c r="F4289"/>
    </row>
    <row r="4290" spans="1:6" x14ac:dyDescent="0.2">
      <c r="A4290" s="17" t="s">
        <v>4185</v>
      </c>
      <c r="B4290" s="215">
        <v>47.44</v>
      </c>
      <c r="C4290"/>
      <c r="D4290"/>
      <c r="E4290"/>
      <c r="F4290"/>
    </row>
    <row r="4291" spans="1:6" x14ac:dyDescent="0.2">
      <c r="A4291" s="17" t="s">
        <v>4186</v>
      </c>
      <c r="B4291" s="215">
        <v>41.1</v>
      </c>
      <c r="C4291"/>
      <c r="D4291"/>
      <c r="E4291"/>
      <c r="F4291"/>
    </row>
    <row r="4292" spans="1:6" x14ac:dyDescent="0.2">
      <c r="A4292" s="17" t="s">
        <v>4187</v>
      </c>
      <c r="B4292" s="215">
        <v>52.18</v>
      </c>
      <c r="C4292"/>
      <c r="D4292"/>
      <c r="E4292"/>
      <c r="F4292"/>
    </row>
    <row r="4293" spans="1:6" x14ac:dyDescent="0.2">
      <c r="A4293" s="17" t="s">
        <v>4188</v>
      </c>
      <c r="B4293" s="215">
        <v>45.21</v>
      </c>
      <c r="C4293"/>
      <c r="D4293"/>
      <c r="E4293"/>
      <c r="F4293"/>
    </row>
    <row r="4294" spans="1:6" x14ac:dyDescent="0.2">
      <c r="A4294" s="17" t="s">
        <v>4189</v>
      </c>
      <c r="B4294" s="215">
        <v>56.93</v>
      </c>
      <c r="C4294"/>
      <c r="D4294"/>
      <c r="E4294"/>
      <c r="F4294"/>
    </row>
    <row r="4295" spans="1:6" x14ac:dyDescent="0.2">
      <c r="A4295" s="17" t="s">
        <v>4190</v>
      </c>
      <c r="B4295" s="215">
        <v>49.32</v>
      </c>
      <c r="C4295"/>
      <c r="D4295"/>
      <c r="E4295"/>
      <c r="F4295"/>
    </row>
    <row r="4296" spans="1:6" x14ac:dyDescent="0.2">
      <c r="A4296" s="17" t="s">
        <v>4191</v>
      </c>
      <c r="B4296" s="215">
        <v>61.67</v>
      </c>
      <c r="C4296"/>
      <c r="D4296"/>
      <c r="E4296"/>
      <c r="F4296"/>
    </row>
    <row r="4297" spans="1:6" x14ac:dyDescent="0.2">
      <c r="A4297" s="17" t="s">
        <v>4192</v>
      </c>
      <c r="B4297" s="215">
        <v>53.43</v>
      </c>
      <c r="C4297"/>
      <c r="D4297"/>
      <c r="E4297"/>
      <c r="F4297"/>
    </row>
    <row r="4298" spans="1:6" x14ac:dyDescent="0.2">
      <c r="A4298" s="17" t="s">
        <v>4193</v>
      </c>
      <c r="B4298" s="215">
        <v>66.41</v>
      </c>
      <c r="C4298"/>
      <c r="D4298"/>
      <c r="E4298"/>
      <c r="F4298"/>
    </row>
    <row r="4299" spans="1:6" x14ac:dyDescent="0.2">
      <c r="A4299" s="17" t="s">
        <v>4194</v>
      </c>
      <c r="B4299" s="215">
        <v>57.55</v>
      </c>
      <c r="C4299"/>
      <c r="D4299"/>
      <c r="E4299"/>
      <c r="F4299"/>
    </row>
    <row r="4300" spans="1:6" x14ac:dyDescent="0.2">
      <c r="A4300" s="17" t="s">
        <v>4195</v>
      </c>
      <c r="B4300" s="215">
        <v>71.16</v>
      </c>
      <c r="C4300"/>
      <c r="D4300"/>
      <c r="E4300"/>
      <c r="F4300"/>
    </row>
    <row r="4301" spans="1:6" x14ac:dyDescent="0.2">
      <c r="A4301" s="17" t="s">
        <v>4196</v>
      </c>
      <c r="B4301" s="215">
        <v>61.66</v>
      </c>
      <c r="C4301"/>
      <c r="D4301"/>
      <c r="E4301"/>
      <c r="F4301"/>
    </row>
    <row r="4302" spans="1:6" x14ac:dyDescent="0.2">
      <c r="A4302" s="17" t="s">
        <v>4197</v>
      </c>
      <c r="B4302" s="215">
        <v>75.900000000000006</v>
      </c>
      <c r="C4302"/>
      <c r="D4302"/>
      <c r="E4302"/>
      <c r="F4302"/>
    </row>
    <row r="4303" spans="1:6" x14ac:dyDescent="0.2">
      <c r="A4303" s="17" t="s">
        <v>4198</v>
      </c>
      <c r="B4303" s="215">
        <v>65.77</v>
      </c>
      <c r="C4303"/>
      <c r="D4303"/>
      <c r="E4303"/>
      <c r="F4303"/>
    </row>
    <row r="4304" spans="1:6" x14ac:dyDescent="0.2">
      <c r="A4304" s="17" t="s">
        <v>4199</v>
      </c>
      <c r="B4304" s="215">
        <v>80.650000000000006</v>
      </c>
      <c r="C4304"/>
      <c r="D4304"/>
      <c r="E4304"/>
      <c r="F4304"/>
    </row>
    <row r="4305" spans="1:6" x14ac:dyDescent="0.2">
      <c r="A4305" s="17" t="s">
        <v>4200</v>
      </c>
      <c r="B4305" s="215">
        <v>69.88</v>
      </c>
      <c r="C4305"/>
      <c r="D4305"/>
      <c r="E4305"/>
      <c r="F4305"/>
    </row>
    <row r="4306" spans="1:6" x14ac:dyDescent="0.2">
      <c r="A4306" s="17" t="s">
        <v>4201</v>
      </c>
      <c r="B4306" s="215">
        <v>90.13</v>
      </c>
      <c r="C4306"/>
      <c r="D4306"/>
      <c r="E4306"/>
      <c r="F4306"/>
    </row>
    <row r="4307" spans="1:6" x14ac:dyDescent="0.2">
      <c r="A4307" s="17" t="s">
        <v>4202</v>
      </c>
      <c r="B4307" s="215">
        <v>78.099999999999994</v>
      </c>
      <c r="C4307"/>
      <c r="D4307"/>
      <c r="E4307"/>
      <c r="F4307"/>
    </row>
    <row r="4308" spans="1:6" x14ac:dyDescent="0.2">
      <c r="A4308" s="17" t="s">
        <v>4203</v>
      </c>
      <c r="B4308" s="215">
        <v>23.72</v>
      </c>
      <c r="C4308"/>
      <c r="D4308"/>
      <c r="E4308"/>
      <c r="F4308"/>
    </row>
    <row r="4309" spans="1:6" x14ac:dyDescent="0.2">
      <c r="A4309" s="17" t="s">
        <v>4204</v>
      </c>
      <c r="B4309" s="215">
        <v>20.55</v>
      </c>
      <c r="C4309"/>
      <c r="D4309"/>
      <c r="E4309"/>
      <c r="F4309"/>
    </row>
    <row r="4310" spans="1:6" x14ac:dyDescent="0.2">
      <c r="A4310" s="17" t="s">
        <v>4205</v>
      </c>
      <c r="B4310" s="215">
        <v>35.1</v>
      </c>
      <c r="C4310"/>
      <c r="D4310"/>
      <c r="E4310"/>
      <c r="F4310"/>
    </row>
    <row r="4311" spans="1:6" x14ac:dyDescent="0.2">
      <c r="A4311" s="17" t="s">
        <v>4206</v>
      </c>
      <c r="B4311" s="215">
        <v>30.41</v>
      </c>
      <c r="C4311"/>
      <c r="D4311"/>
      <c r="E4311"/>
      <c r="F4311"/>
    </row>
    <row r="4312" spans="1:6" x14ac:dyDescent="0.2">
      <c r="A4312" s="17" t="s">
        <v>4207</v>
      </c>
      <c r="B4312" s="215">
        <v>46.01</v>
      </c>
      <c r="C4312"/>
      <c r="D4312"/>
      <c r="E4312"/>
      <c r="F4312"/>
    </row>
    <row r="4313" spans="1:6" x14ac:dyDescent="0.2">
      <c r="A4313" s="17" t="s">
        <v>4208</v>
      </c>
      <c r="B4313" s="215">
        <v>39.869999999999997</v>
      </c>
      <c r="C4313"/>
      <c r="D4313"/>
      <c r="E4313"/>
      <c r="F4313"/>
    </row>
    <row r="4314" spans="1:6" x14ac:dyDescent="0.2">
      <c r="A4314" s="17" t="s">
        <v>4209</v>
      </c>
      <c r="B4314" s="215">
        <v>68.31</v>
      </c>
      <c r="C4314"/>
      <c r="D4314"/>
      <c r="E4314"/>
      <c r="F4314"/>
    </row>
    <row r="4315" spans="1:6" x14ac:dyDescent="0.2">
      <c r="A4315" s="17" t="s">
        <v>4210</v>
      </c>
      <c r="B4315" s="215">
        <v>59.19</v>
      </c>
      <c r="C4315"/>
      <c r="D4315"/>
      <c r="E4315"/>
      <c r="F4315"/>
    </row>
    <row r="4316" spans="1:6" x14ac:dyDescent="0.2">
      <c r="A4316" s="17" t="s">
        <v>4211</v>
      </c>
      <c r="B4316" s="215">
        <v>88.71</v>
      </c>
      <c r="C4316"/>
      <c r="D4316"/>
      <c r="E4316"/>
      <c r="F4316"/>
    </row>
    <row r="4317" spans="1:6" x14ac:dyDescent="0.2">
      <c r="A4317" s="17" t="s">
        <v>4212</v>
      </c>
      <c r="B4317" s="215">
        <v>76.87</v>
      </c>
      <c r="C4317"/>
      <c r="D4317"/>
      <c r="E4317"/>
      <c r="F4317"/>
    </row>
    <row r="4318" spans="1:6" x14ac:dyDescent="0.2">
      <c r="A4318" s="17" t="s">
        <v>4213</v>
      </c>
      <c r="B4318" s="215">
        <v>108.64</v>
      </c>
      <c r="C4318"/>
      <c r="D4318"/>
      <c r="E4318"/>
      <c r="F4318"/>
    </row>
    <row r="4319" spans="1:6" x14ac:dyDescent="0.2">
      <c r="A4319" s="17" t="s">
        <v>4214</v>
      </c>
      <c r="B4319" s="215">
        <v>94.13</v>
      </c>
      <c r="C4319"/>
      <c r="D4319"/>
      <c r="E4319"/>
      <c r="F4319"/>
    </row>
    <row r="4320" spans="1:6" x14ac:dyDescent="0.2">
      <c r="A4320" s="17" t="s">
        <v>4215</v>
      </c>
      <c r="B4320" s="215">
        <v>127.61</v>
      </c>
      <c r="C4320"/>
      <c r="D4320"/>
      <c r="E4320"/>
      <c r="F4320"/>
    </row>
    <row r="4321" spans="1:6" x14ac:dyDescent="0.2">
      <c r="A4321" s="17" t="s">
        <v>4216</v>
      </c>
      <c r="B4321" s="215">
        <v>110.57</v>
      </c>
      <c r="C4321"/>
      <c r="D4321"/>
      <c r="E4321"/>
      <c r="F4321"/>
    </row>
    <row r="4322" spans="1:6" x14ac:dyDescent="0.2">
      <c r="A4322" s="17" t="s">
        <v>4217</v>
      </c>
      <c r="B4322" s="215">
        <v>145.16999999999999</v>
      </c>
      <c r="C4322"/>
      <c r="D4322"/>
      <c r="E4322"/>
      <c r="F4322"/>
    </row>
    <row r="4323" spans="1:6" x14ac:dyDescent="0.2">
      <c r="A4323" s="17" t="s">
        <v>4218</v>
      </c>
      <c r="B4323" s="215">
        <v>125.78</v>
      </c>
      <c r="C4323"/>
      <c r="D4323"/>
      <c r="E4323"/>
      <c r="F4323"/>
    </row>
    <row r="4324" spans="1:6" x14ac:dyDescent="0.2">
      <c r="A4324" s="17" t="s">
        <v>4219</v>
      </c>
      <c r="B4324" s="215">
        <v>161.77000000000001</v>
      </c>
      <c r="C4324"/>
      <c r="D4324"/>
      <c r="E4324"/>
      <c r="F4324"/>
    </row>
    <row r="4325" spans="1:6" x14ac:dyDescent="0.2">
      <c r="A4325" s="17" t="s">
        <v>4220</v>
      </c>
      <c r="B4325" s="215">
        <v>140.16999999999999</v>
      </c>
      <c r="C4325"/>
      <c r="D4325"/>
      <c r="E4325"/>
      <c r="F4325"/>
    </row>
    <row r="4326" spans="1:6" x14ac:dyDescent="0.2">
      <c r="A4326" s="17" t="s">
        <v>4221</v>
      </c>
      <c r="B4326" s="215">
        <v>177.9</v>
      </c>
      <c r="C4326"/>
      <c r="D4326"/>
      <c r="E4326"/>
      <c r="F4326"/>
    </row>
    <row r="4327" spans="1:6" x14ac:dyDescent="0.2">
      <c r="A4327" s="17" t="s">
        <v>4222</v>
      </c>
      <c r="B4327" s="215">
        <v>154.15</v>
      </c>
      <c r="C4327"/>
      <c r="D4327"/>
      <c r="E4327"/>
      <c r="F4327"/>
    </row>
    <row r="4328" spans="1:6" x14ac:dyDescent="0.2">
      <c r="A4328" s="17" t="s">
        <v>4223</v>
      </c>
      <c r="B4328" s="215">
        <v>192.61</v>
      </c>
      <c r="C4328"/>
      <c r="D4328"/>
      <c r="E4328"/>
      <c r="F4328"/>
    </row>
    <row r="4329" spans="1:6" x14ac:dyDescent="0.2">
      <c r="A4329" s="17" t="s">
        <v>4224</v>
      </c>
      <c r="B4329" s="215">
        <v>166.89</v>
      </c>
      <c r="C4329"/>
      <c r="D4329"/>
      <c r="E4329"/>
      <c r="F4329"/>
    </row>
    <row r="4330" spans="1:6" x14ac:dyDescent="0.2">
      <c r="A4330" s="17" t="s">
        <v>4225</v>
      </c>
      <c r="B4330" s="215">
        <v>219.65</v>
      </c>
      <c r="C4330"/>
      <c r="D4330"/>
      <c r="E4330"/>
      <c r="F4330"/>
    </row>
    <row r="4331" spans="1:6" x14ac:dyDescent="0.2">
      <c r="A4331" s="17" t="s">
        <v>4226</v>
      </c>
      <c r="B4331" s="215">
        <v>190.32</v>
      </c>
      <c r="C4331"/>
      <c r="D4331"/>
      <c r="E4331"/>
      <c r="F4331"/>
    </row>
    <row r="4332" spans="1:6" x14ac:dyDescent="0.2">
      <c r="A4332" s="17" t="s">
        <v>4227</v>
      </c>
      <c r="B4332" s="215">
        <v>242.42</v>
      </c>
      <c r="C4332"/>
      <c r="D4332"/>
      <c r="E4332"/>
      <c r="F4332"/>
    </row>
    <row r="4333" spans="1:6" x14ac:dyDescent="0.2">
      <c r="A4333" s="17" t="s">
        <v>4228</v>
      </c>
      <c r="B4333" s="215">
        <v>210.05</v>
      </c>
      <c r="C4333"/>
      <c r="D4333"/>
      <c r="E4333"/>
      <c r="F4333"/>
    </row>
    <row r="4334" spans="1:6" x14ac:dyDescent="0.2">
      <c r="A4334" s="17" t="s">
        <v>4229</v>
      </c>
      <c r="B4334" s="215">
        <v>253.33</v>
      </c>
      <c r="C4334"/>
      <c r="D4334"/>
      <c r="E4334"/>
      <c r="F4334"/>
    </row>
    <row r="4335" spans="1:6" x14ac:dyDescent="0.2">
      <c r="A4335" s="17" t="s">
        <v>4230</v>
      </c>
      <c r="B4335" s="215">
        <v>219.51</v>
      </c>
      <c r="C4335"/>
      <c r="D4335"/>
      <c r="E4335"/>
      <c r="F4335"/>
    </row>
    <row r="4336" spans="1:6" x14ac:dyDescent="0.2">
      <c r="A4336" s="17" t="s">
        <v>4231</v>
      </c>
      <c r="B4336" s="215">
        <v>261.39999999999998</v>
      </c>
      <c r="C4336"/>
      <c r="D4336"/>
      <c r="E4336"/>
      <c r="F4336"/>
    </row>
    <row r="4337" spans="1:6" x14ac:dyDescent="0.2">
      <c r="A4337" s="17" t="s">
        <v>4232</v>
      </c>
      <c r="B4337" s="215">
        <v>226.5</v>
      </c>
      <c r="C4337"/>
      <c r="D4337"/>
      <c r="E4337"/>
      <c r="F4337"/>
    </row>
    <row r="4338" spans="1:6" x14ac:dyDescent="0.2">
      <c r="A4338" s="17" t="s">
        <v>4233</v>
      </c>
      <c r="B4338" s="215">
        <v>287.02</v>
      </c>
      <c r="C4338"/>
      <c r="D4338"/>
      <c r="E4338"/>
      <c r="F4338"/>
    </row>
    <row r="4339" spans="1:6" x14ac:dyDescent="0.2">
      <c r="A4339" s="17" t="s">
        <v>4234</v>
      </c>
      <c r="B4339" s="215">
        <v>248.69</v>
      </c>
      <c r="C4339"/>
      <c r="D4339"/>
      <c r="E4339"/>
      <c r="F4339"/>
    </row>
    <row r="4340" spans="1:6" x14ac:dyDescent="0.2">
      <c r="A4340" s="17" t="s">
        <v>4235</v>
      </c>
      <c r="B4340" s="215">
        <v>297.45999999999998</v>
      </c>
      <c r="C4340"/>
      <c r="D4340"/>
      <c r="E4340"/>
      <c r="F4340"/>
    </row>
    <row r="4341" spans="1:6" x14ac:dyDescent="0.2">
      <c r="A4341" s="17" t="s">
        <v>4236</v>
      </c>
      <c r="B4341" s="215">
        <v>257.74</v>
      </c>
      <c r="C4341"/>
      <c r="D4341"/>
      <c r="E4341"/>
      <c r="F4341"/>
    </row>
    <row r="4342" spans="1:6" x14ac:dyDescent="0.2">
      <c r="A4342" s="17" t="s">
        <v>4237</v>
      </c>
      <c r="B4342" s="215">
        <v>29.67</v>
      </c>
      <c r="C4342"/>
      <c r="D4342"/>
      <c r="E4342"/>
      <c r="F4342"/>
    </row>
    <row r="4343" spans="1:6" x14ac:dyDescent="0.2">
      <c r="A4343" s="17" t="s">
        <v>4238</v>
      </c>
      <c r="B4343" s="215">
        <v>25.7</v>
      </c>
      <c r="C4343"/>
      <c r="D4343"/>
      <c r="E4343"/>
      <c r="F4343"/>
    </row>
    <row r="4344" spans="1:6" x14ac:dyDescent="0.2">
      <c r="A4344" s="17" t="s">
        <v>4239</v>
      </c>
      <c r="B4344" s="215">
        <v>42.86</v>
      </c>
      <c r="C4344"/>
      <c r="D4344"/>
      <c r="E4344"/>
      <c r="F4344"/>
    </row>
    <row r="4345" spans="1:6" x14ac:dyDescent="0.2">
      <c r="A4345" s="17" t="s">
        <v>4240</v>
      </c>
      <c r="B4345" s="215">
        <v>37.14</v>
      </c>
      <c r="C4345"/>
      <c r="D4345"/>
      <c r="E4345"/>
      <c r="F4345"/>
    </row>
    <row r="4346" spans="1:6" x14ac:dyDescent="0.2">
      <c r="A4346" s="17" t="s">
        <v>4241</v>
      </c>
      <c r="B4346" s="215">
        <v>172.68</v>
      </c>
      <c r="C4346"/>
      <c r="D4346"/>
      <c r="E4346"/>
      <c r="F4346"/>
    </row>
    <row r="4347" spans="1:6" x14ac:dyDescent="0.2">
      <c r="A4347" s="17" t="s">
        <v>4242</v>
      </c>
      <c r="B4347" s="215">
        <v>164.28</v>
      </c>
      <c r="C4347"/>
      <c r="D4347"/>
      <c r="E4347"/>
      <c r="F4347"/>
    </row>
    <row r="4348" spans="1:6" x14ac:dyDescent="0.2">
      <c r="A4348" s="17" t="s">
        <v>4243</v>
      </c>
      <c r="B4348" s="215">
        <v>22.58</v>
      </c>
      <c r="C4348"/>
      <c r="D4348"/>
      <c r="E4348"/>
      <c r="F4348"/>
    </row>
    <row r="4349" spans="1:6" x14ac:dyDescent="0.2">
      <c r="A4349" s="17" t="s">
        <v>4244</v>
      </c>
      <c r="B4349" s="215">
        <v>19.57</v>
      </c>
      <c r="C4349"/>
      <c r="D4349"/>
      <c r="E4349"/>
      <c r="F4349"/>
    </row>
    <row r="4350" spans="1:6" x14ac:dyDescent="0.2">
      <c r="A4350" s="17" t="s">
        <v>4245</v>
      </c>
      <c r="B4350" s="215">
        <v>27.93</v>
      </c>
      <c r="C4350"/>
      <c r="D4350"/>
      <c r="E4350"/>
      <c r="F4350"/>
    </row>
    <row r="4351" spans="1:6" x14ac:dyDescent="0.2">
      <c r="A4351" s="17" t="s">
        <v>4246</v>
      </c>
      <c r="B4351" s="215">
        <v>24.2</v>
      </c>
      <c r="C4351"/>
      <c r="D4351"/>
      <c r="E4351"/>
      <c r="F4351"/>
    </row>
    <row r="4352" spans="1:6" x14ac:dyDescent="0.2">
      <c r="A4352" s="17" t="s">
        <v>4247</v>
      </c>
      <c r="B4352" s="215">
        <v>31.4</v>
      </c>
      <c r="C4352"/>
      <c r="D4352"/>
      <c r="E4352"/>
      <c r="F4352"/>
    </row>
    <row r="4353" spans="1:6" x14ac:dyDescent="0.2">
      <c r="A4353" s="17" t="s">
        <v>4248</v>
      </c>
      <c r="B4353" s="215">
        <v>27.21</v>
      </c>
      <c r="C4353"/>
      <c r="D4353"/>
      <c r="E4353"/>
      <c r="F4353"/>
    </row>
    <row r="4354" spans="1:6" x14ac:dyDescent="0.2">
      <c r="A4354" s="17" t="s">
        <v>4249</v>
      </c>
      <c r="B4354" s="215">
        <v>36.54</v>
      </c>
      <c r="C4354"/>
      <c r="D4354"/>
      <c r="E4354"/>
      <c r="F4354"/>
    </row>
    <row r="4355" spans="1:6" x14ac:dyDescent="0.2">
      <c r="A4355" s="17" t="s">
        <v>4250</v>
      </c>
      <c r="B4355" s="215">
        <v>31.66</v>
      </c>
      <c r="C4355"/>
      <c r="D4355"/>
      <c r="E4355"/>
      <c r="F4355"/>
    </row>
    <row r="4356" spans="1:6" x14ac:dyDescent="0.2">
      <c r="A4356" s="17" t="s">
        <v>4251</v>
      </c>
      <c r="B4356" s="215">
        <v>39.92</v>
      </c>
      <c r="C4356"/>
      <c r="D4356"/>
      <c r="E4356"/>
      <c r="F4356"/>
    </row>
    <row r="4357" spans="1:6" x14ac:dyDescent="0.2">
      <c r="A4357" s="17" t="s">
        <v>4252</v>
      </c>
      <c r="B4357" s="215">
        <v>34.590000000000003</v>
      </c>
      <c r="C4357"/>
      <c r="D4357"/>
      <c r="E4357"/>
      <c r="F4357"/>
    </row>
    <row r="4358" spans="1:6" x14ac:dyDescent="0.2">
      <c r="A4358" s="17" t="s">
        <v>4253</v>
      </c>
      <c r="B4358" s="215">
        <v>84.12</v>
      </c>
      <c r="C4358"/>
      <c r="D4358"/>
      <c r="E4358"/>
      <c r="F4358"/>
    </row>
    <row r="4359" spans="1:6" x14ac:dyDescent="0.2">
      <c r="A4359" s="17" t="s">
        <v>4254</v>
      </c>
      <c r="B4359" s="215">
        <v>75.290000000000006</v>
      </c>
      <c r="C4359"/>
      <c r="D4359"/>
      <c r="E4359"/>
      <c r="F4359"/>
    </row>
    <row r="4360" spans="1:6" x14ac:dyDescent="0.2">
      <c r="A4360" s="17" t="s">
        <v>4255</v>
      </c>
      <c r="B4360" s="215">
        <v>116.96</v>
      </c>
      <c r="C4360"/>
      <c r="D4360"/>
      <c r="E4360"/>
      <c r="F4360"/>
    </row>
    <row r="4361" spans="1:6" x14ac:dyDescent="0.2">
      <c r="A4361" s="17" t="s">
        <v>4256</v>
      </c>
      <c r="B4361" s="215">
        <v>105.62</v>
      </c>
      <c r="C4361"/>
      <c r="D4361"/>
      <c r="E4361"/>
      <c r="F4361"/>
    </row>
    <row r="4362" spans="1:6" x14ac:dyDescent="0.2">
      <c r="A4362" s="17" t="s">
        <v>4257</v>
      </c>
      <c r="B4362" s="215">
        <v>117.1</v>
      </c>
      <c r="C4362"/>
      <c r="D4362"/>
      <c r="E4362"/>
      <c r="F4362"/>
    </row>
    <row r="4363" spans="1:6" x14ac:dyDescent="0.2">
      <c r="A4363" s="17" t="s">
        <v>4258</v>
      </c>
      <c r="B4363" s="215">
        <v>105.74</v>
      </c>
      <c r="C4363"/>
      <c r="D4363"/>
      <c r="E4363"/>
      <c r="F4363"/>
    </row>
    <row r="4364" spans="1:6" x14ac:dyDescent="0.2">
      <c r="A4364" s="17" t="s">
        <v>4259</v>
      </c>
      <c r="B4364" s="215">
        <v>293.98</v>
      </c>
      <c r="C4364"/>
      <c r="D4364"/>
      <c r="E4364"/>
      <c r="F4364"/>
    </row>
    <row r="4365" spans="1:6" x14ac:dyDescent="0.2">
      <c r="A4365" s="17" t="s">
        <v>4260</v>
      </c>
      <c r="B4365" s="215">
        <v>277.22000000000003</v>
      </c>
      <c r="C4365"/>
      <c r="D4365"/>
      <c r="E4365"/>
      <c r="F4365"/>
    </row>
    <row r="4366" spans="1:6" x14ac:dyDescent="0.2">
      <c r="A4366" s="17" t="s">
        <v>4261</v>
      </c>
      <c r="B4366" s="215">
        <v>305.22000000000003</v>
      </c>
      <c r="C4366"/>
      <c r="D4366"/>
      <c r="E4366"/>
      <c r="F4366"/>
    </row>
    <row r="4367" spans="1:6" x14ac:dyDescent="0.2">
      <c r="A4367" s="17" t="s">
        <v>4262</v>
      </c>
      <c r="B4367" s="215">
        <v>288.39999999999998</v>
      </c>
      <c r="C4367"/>
      <c r="D4367"/>
      <c r="E4367"/>
      <c r="F4367"/>
    </row>
    <row r="4368" spans="1:6" x14ac:dyDescent="0.2">
      <c r="A4368" s="17" t="s">
        <v>4263</v>
      </c>
      <c r="B4368" s="215">
        <v>373.7</v>
      </c>
      <c r="C4368"/>
      <c r="D4368"/>
      <c r="E4368"/>
      <c r="F4368"/>
    </row>
    <row r="4369" spans="1:6" x14ac:dyDescent="0.2">
      <c r="A4369" s="17" t="s">
        <v>4264</v>
      </c>
      <c r="B4369" s="215">
        <v>353.48</v>
      </c>
      <c r="C4369"/>
      <c r="D4369"/>
      <c r="E4369"/>
      <c r="F4369"/>
    </row>
    <row r="4370" spans="1:6" x14ac:dyDescent="0.2">
      <c r="A4370" s="17" t="s">
        <v>4265</v>
      </c>
      <c r="B4370" s="215">
        <v>403.81</v>
      </c>
      <c r="C4370"/>
      <c r="D4370"/>
      <c r="E4370"/>
      <c r="F4370"/>
    </row>
    <row r="4371" spans="1:6" x14ac:dyDescent="0.2">
      <c r="A4371" s="17" t="s">
        <v>4266</v>
      </c>
      <c r="B4371" s="215">
        <v>381.16</v>
      </c>
      <c r="C4371"/>
      <c r="D4371"/>
      <c r="E4371"/>
      <c r="F4371"/>
    </row>
    <row r="4372" spans="1:6" x14ac:dyDescent="0.2">
      <c r="A4372" s="17" t="s">
        <v>4267</v>
      </c>
      <c r="B4372" s="215">
        <v>407.35</v>
      </c>
      <c r="C4372"/>
      <c r="D4372"/>
      <c r="E4372"/>
      <c r="F4372"/>
    </row>
    <row r="4373" spans="1:6" x14ac:dyDescent="0.2">
      <c r="A4373" s="17" t="s">
        <v>4268</v>
      </c>
      <c r="B4373" s="215">
        <v>384.65</v>
      </c>
      <c r="C4373"/>
      <c r="D4373"/>
      <c r="E4373"/>
      <c r="F4373"/>
    </row>
    <row r="4374" spans="1:6" x14ac:dyDescent="0.2">
      <c r="A4374" s="17" t="s">
        <v>4269</v>
      </c>
      <c r="B4374" s="215">
        <v>440.69</v>
      </c>
      <c r="C4374"/>
      <c r="D4374"/>
      <c r="E4374"/>
      <c r="F4374"/>
    </row>
    <row r="4375" spans="1:6" x14ac:dyDescent="0.2">
      <c r="A4375" s="17" t="s">
        <v>4270</v>
      </c>
      <c r="B4375" s="215">
        <v>413.98</v>
      </c>
      <c r="C4375"/>
      <c r="D4375"/>
      <c r="E4375"/>
      <c r="F4375"/>
    </row>
    <row r="4376" spans="1:6" x14ac:dyDescent="0.2">
      <c r="A4376" s="17" t="s">
        <v>4271</v>
      </c>
      <c r="B4376" s="215">
        <v>478.44</v>
      </c>
      <c r="C4376"/>
      <c r="D4376"/>
      <c r="E4376"/>
      <c r="F4376"/>
    </row>
    <row r="4377" spans="1:6" x14ac:dyDescent="0.2">
      <c r="A4377" s="17" t="s">
        <v>4272</v>
      </c>
      <c r="B4377" s="215">
        <v>449.41</v>
      </c>
      <c r="C4377"/>
      <c r="D4377"/>
      <c r="E4377"/>
      <c r="F4377"/>
    </row>
    <row r="4378" spans="1:6" x14ac:dyDescent="0.2">
      <c r="A4378" s="17" t="s">
        <v>4273</v>
      </c>
      <c r="B4378" s="215">
        <v>517.41999999999996</v>
      </c>
      <c r="C4378"/>
      <c r="D4378"/>
      <c r="E4378"/>
      <c r="F4378"/>
    </row>
    <row r="4379" spans="1:6" x14ac:dyDescent="0.2">
      <c r="A4379" s="17" t="s">
        <v>4274</v>
      </c>
      <c r="B4379" s="215">
        <v>483.86</v>
      </c>
      <c r="C4379"/>
      <c r="D4379"/>
      <c r="E4379"/>
      <c r="F4379"/>
    </row>
    <row r="4380" spans="1:6" x14ac:dyDescent="0.2">
      <c r="A4380" s="17" t="s">
        <v>4275</v>
      </c>
      <c r="B4380" s="215">
        <v>572.4</v>
      </c>
      <c r="C4380"/>
      <c r="D4380"/>
      <c r="E4380"/>
      <c r="F4380"/>
    </row>
    <row r="4381" spans="1:6" x14ac:dyDescent="0.2">
      <c r="A4381" s="17" t="s">
        <v>4276</v>
      </c>
      <c r="B4381" s="215">
        <v>535.97</v>
      </c>
      <c r="C4381"/>
      <c r="D4381"/>
      <c r="E4381"/>
      <c r="F4381"/>
    </row>
    <row r="4382" spans="1:6" x14ac:dyDescent="0.2">
      <c r="A4382" s="17" t="s">
        <v>4277</v>
      </c>
      <c r="B4382" s="215">
        <v>627.82000000000005</v>
      </c>
      <c r="C4382"/>
      <c r="D4382"/>
      <c r="E4382"/>
      <c r="F4382"/>
    </row>
    <row r="4383" spans="1:6" x14ac:dyDescent="0.2">
      <c r="A4383" s="17" t="s">
        <v>4278</v>
      </c>
      <c r="B4383" s="215">
        <v>586.41</v>
      </c>
      <c r="C4383"/>
      <c r="D4383"/>
      <c r="E4383"/>
      <c r="F4383"/>
    </row>
    <row r="4384" spans="1:6" x14ac:dyDescent="0.2">
      <c r="A4384" s="17" t="s">
        <v>4279</v>
      </c>
      <c r="B4384" s="215">
        <v>690.18</v>
      </c>
      <c r="C4384"/>
      <c r="D4384"/>
      <c r="E4384"/>
      <c r="F4384"/>
    </row>
    <row r="4385" spans="1:6" x14ac:dyDescent="0.2">
      <c r="A4385" s="17" t="s">
        <v>4280</v>
      </c>
      <c r="B4385" s="215">
        <v>645.49</v>
      </c>
      <c r="C4385"/>
      <c r="D4385"/>
      <c r="E4385"/>
      <c r="F4385"/>
    </row>
    <row r="4386" spans="1:6" x14ac:dyDescent="0.2">
      <c r="A4386" s="17" t="s">
        <v>4281</v>
      </c>
      <c r="B4386" s="215">
        <v>795.42</v>
      </c>
      <c r="C4386"/>
      <c r="D4386"/>
      <c r="E4386"/>
      <c r="F4386"/>
    </row>
    <row r="4387" spans="1:6" x14ac:dyDescent="0.2">
      <c r="A4387" s="17" t="s">
        <v>4282</v>
      </c>
      <c r="B4387" s="215">
        <v>741.31</v>
      </c>
      <c r="C4387"/>
      <c r="D4387"/>
      <c r="E4387"/>
      <c r="F4387"/>
    </row>
    <row r="4388" spans="1:6" x14ac:dyDescent="0.2">
      <c r="A4388" s="17" t="s">
        <v>4283</v>
      </c>
      <c r="B4388" s="215">
        <v>898.16</v>
      </c>
      <c r="C4388"/>
      <c r="D4388"/>
      <c r="E4388"/>
      <c r="F4388"/>
    </row>
    <row r="4389" spans="1:6" x14ac:dyDescent="0.2">
      <c r="A4389" s="17" t="s">
        <v>4284</v>
      </c>
      <c r="B4389" s="215">
        <v>835.42</v>
      </c>
      <c r="C4389"/>
      <c r="D4389"/>
      <c r="E4389"/>
      <c r="F4389"/>
    </row>
    <row r="4390" spans="1:6" x14ac:dyDescent="0.2">
      <c r="A4390" s="17" t="s">
        <v>4285</v>
      </c>
      <c r="B4390" s="215">
        <v>958.35</v>
      </c>
      <c r="C4390"/>
      <c r="D4390"/>
      <c r="E4390"/>
      <c r="F4390"/>
    </row>
    <row r="4391" spans="1:6" x14ac:dyDescent="0.2">
      <c r="A4391" s="17" t="s">
        <v>4286</v>
      </c>
      <c r="B4391" s="215">
        <v>893.6</v>
      </c>
      <c r="C4391"/>
      <c r="D4391"/>
      <c r="E4391"/>
      <c r="F4391"/>
    </row>
    <row r="4392" spans="1:6" x14ac:dyDescent="0.2">
      <c r="A4392" s="17" t="s">
        <v>4287</v>
      </c>
      <c r="B4392" s="215">
        <v>34.82</v>
      </c>
      <c r="C4392"/>
      <c r="D4392"/>
      <c r="E4392"/>
      <c r="F4392"/>
    </row>
    <row r="4393" spans="1:6" x14ac:dyDescent="0.2">
      <c r="A4393" s="17" t="s">
        <v>4288</v>
      </c>
      <c r="B4393" s="215">
        <v>30.17</v>
      </c>
      <c r="C4393"/>
      <c r="D4393"/>
      <c r="E4393"/>
      <c r="F4393"/>
    </row>
    <row r="4394" spans="1:6" x14ac:dyDescent="0.2">
      <c r="A4394" s="17" t="s">
        <v>4289</v>
      </c>
      <c r="B4394" s="215">
        <v>34.869999999999997</v>
      </c>
      <c r="C4394"/>
      <c r="D4394"/>
      <c r="E4394"/>
      <c r="F4394"/>
    </row>
    <row r="4395" spans="1:6" x14ac:dyDescent="0.2">
      <c r="A4395" s="17" t="s">
        <v>4290</v>
      </c>
      <c r="B4395" s="215">
        <v>30.21</v>
      </c>
      <c r="C4395"/>
      <c r="D4395"/>
      <c r="E4395"/>
      <c r="F4395"/>
    </row>
    <row r="4396" spans="1:6" x14ac:dyDescent="0.2">
      <c r="A4396" s="17" t="s">
        <v>4291</v>
      </c>
      <c r="B4396" s="215">
        <v>38.33</v>
      </c>
      <c r="C4396"/>
      <c r="D4396"/>
      <c r="E4396"/>
      <c r="F4396"/>
    </row>
    <row r="4397" spans="1:6" x14ac:dyDescent="0.2">
      <c r="A4397" s="17" t="s">
        <v>4292</v>
      </c>
      <c r="B4397" s="215">
        <v>33.22</v>
      </c>
      <c r="C4397"/>
      <c r="D4397"/>
      <c r="E4397"/>
      <c r="F4397"/>
    </row>
    <row r="4398" spans="1:6" x14ac:dyDescent="0.2">
      <c r="A4398" s="17" t="s">
        <v>4293</v>
      </c>
      <c r="B4398" s="215">
        <v>38.380000000000003</v>
      </c>
      <c r="C4398"/>
      <c r="D4398"/>
      <c r="E4398"/>
      <c r="F4398"/>
    </row>
    <row r="4399" spans="1:6" x14ac:dyDescent="0.2">
      <c r="A4399" s="17" t="s">
        <v>4294</v>
      </c>
      <c r="B4399" s="215">
        <v>33.26</v>
      </c>
      <c r="C4399"/>
      <c r="D4399"/>
      <c r="E4399"/>
      <c r="F4399"/>
    </row>
    <row r="4400" spans="1:6" x14ac:dyDescent="0.2">
      <c r="A4400" s="17" t="s">
        <v>4295</v>
      </c>
      <c r="B4400" s="215">
        <v>38.380000000000003</v>
      </c>
      <c r="C4400"/>
      <c r="D4400"/>
      <c r="E4400"/>
      <c r="F4400"/>
    </row>
    <row r="4401" spans="1:6" x14ac:dyDescent="0.2">
      <c r="A4401" s="17" t="s">
        <v>4296</v>
      </c>
      <c r="B4401" s="215">
        <v>33.26</v>
      </c>
      <c r="C4401"/>
      <c r="D4401"/>
      <c r="E4401"/>
      <c r="F4401"/>
    </row>
    <row r="4402" spans="1:6" x14ac:dyDescent="0.2">
      <c r="A4402" s="17" t="s">
        <v>4297</v>
      </c>
      <c r="B4402" s="215">
        <v>51.77</v>
      </c>
      <c r="C4402"/>
      <c r="D4402"/>
      <c r="E4402"/>
      <c r="F4402"/>
    </row>
    <row r="4403" spans="1:6" x14ac:dyDescent="0.2">
      <c r="A4403" s="17" t="s">
        <v>4298</v>
      </c>
      <c r="B4403" s="215">
        <v>44.86</v>
      </c>
      <c r="C4403"/>
      <c r="D4403"/>
      <c r="E4403"/>
      <c r="F4403"/>
    </row>
    <row r="4404" spans="1:6" x14ac:dyDescent="0.2">
      <c r="A4404" s="17" t="s">
        <v>4299</v>
      </c>
      <c r="B4404" s="215">
        <v>51.77</v>
      </c>
      <c r="C4404"/>
      <c r="D4404"/>
      <c r="E4404"/>
      <c r="F4404"/>
    </row>
    <row r="4405" spans="1:6" x14ac:dyDescent="0.2">
      <c r="A4405" s="17" t="s">
        <v>4300</v>
      </c>
      <c r="B4405" s="215">
        <v>44.86</v>
      </c>
      <c r="C4405"/>
      <c r="D4405"/>
      <c r="E4405"/>
      <c r="F4405"/>
    </row>
    <row r="4406" spans="1:6" x14ac:dyDescent="0.2">
      <c r="A4406" s="17" t="s">
        <v>4301</v>
      </c>
      <c r="B4406" s="215">
        <v>55.31</v>
      </c>
      <c r="C4406"/>
      <c r="D4406"/>
      <c r="E4406"/>
      <c r="F4406"/>
    </row>
    <row r="4407" spans="1:6" x14ac:dyDescent="0.2">
      <c r="A4407" s="17" t="s">
        <v>4302</v>
      </c>
      <c r="B4407" s="215">
        <v>47.93</v>
      </c>
      <c r="C4407"/>
      <c r="D4407"/>
      <c r="E4407"/>
      <c r="F4407"/>
    </row>
    <row r="4408" spans="1:6" x14ac:dyDescent="0.2">
      <c r="A4408" s="17" t="s">
        <v>4303</v>
      </c>
      <c r="B4408" s="215">
        <v>58.85</v>
      </c>
      <c r="C4408"/>
      <c r="D4408"/>
      <c r="E4408"/>
      <c r="F4408"/>
    </row>
    <row r="4409" spans="1:6" x14ac:dyDescent="0.2">
      <c r="A4409" s="17" t="s">
        <v>4304</v>
      </c>
      <c r="B4409" s="215">
        <v>50.99</v>
      </c>
      <c r="C4409"/>
      <c r="D4409"/>
      <c r="E4409"/>
      <c r="F4409"/>
    </row>
    <row r="4410" spans="1:6" x14ac:dyDescent="0.2">
      <c r="A4410" s="17" t="s">
        <v>4305</v>
      </c>
      <c r="B4410" s="215">
        <v>58.92</v>
      </c>
      <c r="C4410"/>
      <c r="D4410"/>
      <c r="E4410"/>
      <c r="F4410"/>
    </row>
    <row r="4411" spans="1:6" x14ac:dyDescent="0.2">
      <c r="A4411" s="17" t="s">
        <v>4306</v>
      </c>
      <c r="B4411" s="215">
        <v>51.05</v>
      </c>
      <c r="C4411"/>
      <c r="D4411"/>
      <c r="E4411"/>
      <c r="F4411"/>
    </row>
    <row r="4412" spans="1:6" x14ac:dyDescent="0.2">
      <c r="A4412" s="17" t="s">
        <v>4307</v>
      </c>
      <c r="B4412" s="215">
        <v>185.93</v>
      </c>
      <c r="C4412"/>
      <c r="D4412"/>
      <c r="E4412"/>
      <c r="F4412"/>
    </row>
    <row r="4413" spans="1:6" x14ac:dyDescent="0.2">
      <c r="A4413" s="17" t="s">
        <v>4308</v>
      </c>
      <c r="B4413" s="215">
        <v>175.59</v>
      </c>
      <c r="C4413"/>
      <c r="D4413"/>
      <c r="E4413"/>
      <c r="F4413"/>
    </row>
    <row r="4414" spans="1:6" x14ac:dyDescent="0.2">
      <c r="A4414" s="17" t="s">
        <v>4309</v>
      </c>
      <c r="B4414" s="215">
        <v>189.67</v>
      </c>
      <c r="C4414"/>
      <c r="D4414"/>
      <c r="E4414"/>
      <c r="F4414"/>
    </row>
    <row r="4415" spans="1:6" x14ac:dyDescent="0.2">
      <c r="A4415" s="17" t="s">
        <v>4310</v>
      </c>
      <c r="B4415" s="215">
        <v>178.85</v>
      </c>
      <c r="C4415"/>
      <c r="D4415"/>
      <c r="E4415"/>
      <c r="F4415"/>
    </row>
    <row r="4416" spans="1:6" x14ac:dyDescent="0.2">
      <c r="A4416" s="17" t="s">
        <v>4311</v>
      </c>
      <c r="B4416" s="215">
        <v>192.84</v>
      </c>
      <c r="C4416"/>
      <c r="D4416"/>
      <c r="E4416"/>
      <c r="F4416"/>
    </row>
    <row r="4417" spans="1:6" x14ac:dyDescent="0.2">
      <c r="A4417" s="17" t="s">
        <v>4312</v>
      </c>
      <c r="B4417" s="215">
        <v>181.89</v>
      </c>
      <c r="C4417"/>
      <c r="D4417"/>
      <c r="E4417"/>
      <c r="F4417"/>
    </row>
    <row r="4418" spans="1:6" x14ac:dyDescent="0.2">
      <c r="A4418" s="17" t="s">
        <v>4313</v>
      </c>
      <c r="B4418" s="215">
        <v>200.46</v>
      </c>
      <c r="C4418"/>
      <c r="D4418"/>
      <c r="E4418"/>
      <c r="F4418"/>
    </row>
    <row r="4419" spans="1:6" x14ac:dyDescent="0.2">
      <c r="A4419" s="17" t="s">
        <v>4314</v>
      </c>
      <c r="B4419" s="215">
        <v>188.55</v>
      </c>
      <c r="C4419"/>
      <c r="D4419"/>
      <c r="E4419"/>
      <c r="F4419"/>
    </row>
    <row r="4420" spans="1:6" x14ac:dyDescent="0.2">
      <c r="A4420" s="17" t="s">
        <v>4315</v>
      </c>
      <c r="B4420" s="215">
        <v>204.89</v>
      </c>
      <c r="C4420"/>
      <c r="D4420"/>
      <c r="E4420"/>
      <c r="F4420"/>
    </row>
    <row r="4421" spans="1:6" x14ac:dyDescent="0.2">
      <c r="A4421" s="17" t="s">
        <v>4316</v>
      </c>
      <c r="B4421" s="215">
        <v>192.48</v>
      </c>
      <c r="C4421"/>
      <c r="D4421"/>
      <c r="E4421"/>
      <c r="F4421"/>
    </row>
    <row r="4422" spans="1:6" x14ac:dyDescent="0.2">
      <c r="A4422" s="17" t="s">
        <v>4317</v>
      </c>
      <c r="B4422" s="215">
        <v>210.28</v>
      </c>
      <c r="C4422"/>
      <c r="D4422"/>
      <c r="E4422"/>
      <c r="F4422"/>
    </row>
    <row r="4423" spans="1:6" x14ac:dyDescent="0.2">
      <c r="A4423" s="17" t="s">
        <v>4318</v>
      </c>
      <c r="B4423" s="215">
        <v>197.33</v>
      </c>
      <c r="C4423"/>
      <c r="D4423"/>
      <c r="E4423"/>
      <c r="F4423"/>
    </row>
    <row r="4424" spans="1:6" x14ac:dyDescent="0.2">
      <c r="A4424" s="17" t="s">
        <v>4319</v>
      </c>
      <c r="B4424" s="215">
        <v>227.31</v>
      </c>
      <c r="C4424"/>
      <c r="D4424"/>
      <c r="E4424"/>
      <c r="F4424"/>
    </row>
    <row r="4425" spans="1:6" x14ac:dyDescent="0.2">
      <c r="A4425" s="17" t="s">
        <v>4320</v>
      </c>
      <c r="B4425" s="215">
        <v>212.38</v>
      </c>
      <c r="C4425"/>
      <c r="D4425"/>
      <c r="E4425"/>
      <c r="F4425"/>
    </row>
    <row r="4426" spans="1:6" x14ac:dyDescent="0.2">
      <c r="A4426" s="17" t="s">
        <v>4321</v>
      </c>
      <c r="B4426" s="215">
        <v>233.94</v>
      </c>
      <c r="C4426"/>
      <c r="D4426"/>
      <c r="E4426"/>
      <c r="F4426"/>
    </row>
    <row r="4427" spans="1:6" x14ac:dyDescent="0.2">
      <c r="A4427" s="17" t="s">
        <v>4322</v>
      </c>
      <c r="B4427" s="215">
        <v>218.41</v>
      </c>
      <c r="C4427"/>
      <c r="D4427"/>
      <c r="E4427"/>
      <c r="F4427"/>
    </row>
    <row r="4428" spans="1:6" x14ac:dyDescent="0.2">
      <c r="A4428" s="17" t="s">
        <v>4323</v>
      </c>
      <c r="B4428" s="215">
        <v>31.44</v>
      </c>
      <c r="C4428"/>
      <c r="D4428"/>
      <c r="E4428"/>
      <c r="F4428"/>
    </row>
    <row r="4429" spans="1:6" x14ac:dyDescent="0.2">
      <c r="A4429" s="17" t="s">
        <v>4324</v>
      </c>
      <c r="B4429" s="215">
        <v>28.06</v>
      </c>
      <c r="C4429"/>
      <c r="D4429"/>
      <c r="E4429"/>
      <c r="F4429"/>
    </row>
    <row r="4430" spans="1:6" x14ac:dyDescent="0.2">
      <c r="A4430" s="17" t="s">
        <v>4325</v>
      </c>
      <c r="B4430" s="215">
        <v>32.119999999999997</v>
      </c>
      <c r="C4430"/>
      <c r="D4430"/>
      <c r="E4430"/>
      <c r="F4430"/>
    </row>
    <row r="4431" spans="1:6" x14ac:dyDescent="0.2">
      <c r="A4431" s="17" t="s">
        <v>4326</v>
      </c>
      <c r="B4431" s="215">
        <v>28.64</v>
      </c>
      <c r="C4431"/>
      <c r="D4431"/>
      <c r="E4431"/>
      <c r="F4431"/>
    </row>
    <row r="4432" spans="1:6" x14ac:dyDescent="0.2">
      <c r="A4432" s="17" t="s">
        <v>4327</v>
      </c>
      <c r="B4432" s="215">
        <v>33.08</v>
      </c>
      <c r="C4432"/>
      <c r="D4432"/>
      <c r="E4432"/>
      <c r="F4432"/>
    </row>
    <row r="4433" spans="1:6" x14ac:dyDescent="0.2">
      <c r="A4433" s="17" t="s">
        <v>4328</v>
      </c>
      <c r="B4433" s="215">
        <v>29.5</v>
      </c>
      <c r="C4433"/>
      <c r="D4433"/>
      <c r="E4433"/>
      <c r="F4433"/>
    </row>
    <row r="4434" spans="1:6" x14ac:dyDescent="0.2">
      <c r="A4434" s="17" t="s">
        <v>4329</v>
      </c>
      <c r="B4434" s="215">
        <v>34.04</v>
      </c>
      <c r="C4434"/>
      <c r="D4434"/>
      <c r="E4434"/>
      <c r="F4434"/>
    </row>
    <row r="4435" spans="1:6" x14ac:dyDescent="0.2">
      <c r="A4435" s="17" t="s">
        <v>4330</v>
      </c>
      <c r="B4435" s="215">
        <v>30.37</v>
      </c>
      <c r="C4435"/>
      <c r="D4435"/>
      <c r="E4435"/>
      <c r="F4435"/>
    </row>
    <row r="4436" spans="1:6" x14ac:dyDescent="0.2">
      <c r="A4436" s="17" t="s">
        <v>4331</v>
      </c>
      <c r="B4436" s="215">
        <v>35</v>
      </c>
      <c r="C4436"/>
      <c r="D4436"/>
      <c r="E4436"/>
      <c r="F4436"/>
    </row>
    <row r="4437" spans="1:6" x14ac:dyDescent="0.2">
      <c r="A4437" s="17" t="s">
        <v>4332</v>
      </c>
      <c r="B4437" s="215">
        <v>31.24</v>
      </c>
      <c r="C4437"/>
      <c r="D4437"/>
      <c r="E4437"/>
      <c r="F4437"/>
    </row>
    <row r="4438" spans="1:6" x14ac:dyDescent="0.2">
      <c r="A4438" s="17" t="s">
        <v>4333</v>
      </c>
      <c r="B4438" s="215">
        <v>35.97</v>
      </c>
      <c r="C4438"/>
      <c r="D4438"/>
      <c r="E4438"/>
      <c r="F4438"/>
    </row>
    <row r="4439" spans="1:6" x14ac:dyDescent="0.2">
      <c r="A4439" s="17" t="s">
        <v>4334</v>
      </c>
      <c r="B4439" s="215">
        <v>32.1</v>
      </c>
      <c r="C4439"/>
      <c r="D4439"/>
      <c r="E4439"/>
      <c r="F4439"/>
    </row>
    <row r="4440" spans="1:6" x14ac:dyDescent="0.2">
      <c r="A4440" s="17" t="s">
        <v>4335</v>
      </c>
      <c r="B4440" s="215">
        <v>36.93</v>
      </c>
      <c r="C4440"/>
      <c r="D4440"/>
      <c r="E4440"/>
      <c r="F4440"/>
    </row>
    <row r="4441" spans="1:6" x14ac:dyDescent="0.2">
      <c r="A4441" s="17" t="s">
        <v>4336</v>
      </c>
      <c r="B4441" s="215">
        <v>32.97</v>
      </c>
      <c r="C4441"/>
      <c r="D4441"/>
      <c r="E4441"/>
      <c r="F4441"/>
    </row>
    <row r="4442" spans="1:6" x14ac:dyDescent="0.2">
      <c r="A4442" s="17" t="s">
        <v>4337</v>
      </c>
      <c r="B4442" s="215">
        <v>37.89</v>
      </c>
      <c r="C4442"/>
      <c r="D4442"/>
      <c r="E4442"/>
      <c r="F4442"/>
    </row>
    <row r="4443" spans="1:6" x14ac:dyDescent="0.2">
      <c r="A4443" s="17" t="s">
        <v>4338</v>
      </c>
      <c r="B4443" s="215">
        <v>33.83</v>
      </c>
      <c r="C4443"/>
      <c r="D4443"/>
      <c r="E4443"/>
      <c r="F4443"/>
    </row>
    <row r="4444" spans="1:6" x14ac:dyDescent="0.2">
      <c r="A4444" s="17" t="s">
        <v>4339</v>
      </c>
      <c r="B4444" s="215">
        <v>46.18</v>
      </c>
      <c r="C4444"/>
      <c r="D4444"/>
      <c r="E4444"/>
      <c r="F4444"/>
    </row>
    <row r="4445" spans="1:6" x14ac:dyDescent="0.2">
      <c r="A4445" s="17" t="s">
        <v>4340</v>
      </c>
      <c r="B4445" s="215">
        <v>41.59</v>
      </c>
      <c r="C4445"/>
      <c r="D4445"/>
      <c r="E4445"/>
      <c r="F4445"/>
    </row>
    <row r="4446" spans="1:6" x14ac:dyDescent="0.2">
      <c r="A4446" s="17" t="s">
        <v>4341</v>
      </c>
      <c r="B4446" s="215">
        <v>61.53</v>
      </c>
      <c r="C4446"/>
      <c r="D4446"/>
      <c r="E4446"/>
      <c r="F4446"/>
    </row>
    <row r="4447" spans="1:6" x14ac:dyDescent="0.2">
      <c r="A4447" s="17" t="s">
        <v>4342</v>
      </c>
      <c r="B4447" s="215">
        <v>56.06</v>
      </c>
      <c r="C4447"/>
      <c r="D4447"/>
      <c r="E4447"/>
      <c r="F4447"/>
    </row>
    <row r="4448" spans="1:6" x14ac:dyDescent="0.2">
      <c r="A4448" s="17" t="s">
        <v>4343</v>
      </c>
      <c r="B4448" s="215">
        <v>74.400000000000006</v>
      </c>
      <c r="C4448"/>
      <c r="D4448"/>
      <c r="E4448"/>
      <c r="F4448"/>
    </row>
    <row r="4449" spans="1:6" x14ac:dyDescent="0.2">
      <c r="A4449" s="17" t="s">
        <v>4344</v>
      </c>
      <c r="B4449" s="215">
        <v>68.8</v>
      </c>
      <c r="C4449"/>
      <c r="D4449"/>
      <c r="E4449"/>
      <c r="F4449"/>
    </row>
    <row r="4450" spans="1:6" x14ac:dyDescent="0.2">
      <c r="A4450" s="17" t="s">
        <v>4345</v>
      </c>
      <c r="B4450" s="215">
        <v>102.4</v>
      </c>
      <c r="C4450"/>
      <c r="D4450"/>
      <c r="E4450"/>
      <c r="F4450"/>
    </row>
    <row r="4451" spans="1:6" x14ac:dyDescent="0.2">
      <c r="A4451" s="17" t="s">
        <v>4346</v>
      </c>
      <c r="B4451" s="215">
        <v>95.64</v>
      </c>
      <c r="C4451"/>
      <c r="D4451"/>
      <c r="E4451"/>
      <c r="F4451"/>
    </row>
    <row r="4452" spans="1:6" x14ac:dyDescent="0.2">
      <c r="A4452" s="17" t="s">
        <v>4347</v>
      </c>
      <c r="B4452" s="215">
        <v>335.94</v>
      </c>
      <c r="C4452"/>
      <c r="D4452"/>
      <c r="E4452"/>
      <c r="F4452"/>
    </row>
    <row r="4453" spans="1:6" x14ac:dyDescent="0.2">
      <c r="A4453" s="17" t="s">
        <v>4348</v>
      </c>
      <c r="B4453" s="215">
        <v>328.34</v>
      </c>
      <c r="C4453"/>
      <c r="D4453"/>
      <c r="E4453"/>
      <c r="F4453"/>
    </row>
    <row r="4454" spans="1:6" x14ac:dyDescent="0.2">
      <c r="A4454" s="17" t="s">
        <v>4349</v>
      </c>
      <c r="B4454" s="215">
        <v>465.65</v>
      </c>
      <c r="C4454"/>
      <c r="D4454"/>
      <c r="E4454"/>
      <c r="F4454"/>
    </row>
    <row r="4455" spans="1:6" x14ac:dyDescent="0.2">
      <c r="A4455" s="17" t="s">
        <v>4350</v>
      </c>
      <c r="B4455" s="215">
        <v>457.9</v>
      </c>
      <c r="C4455"/>
      <c r="D4455"/>
      <c r="E4455"/>
      <c r="F4455"/>
    </row>
    <row r="4456" spans="1:6" x14ac:dyDescent="0.2">
      <c r="A4456" s="17" t="s">
        <v>4351</v>
      </c>
      <c r="B4456" s="215">
        <v>544.21</v>
      </c>
      <c r="C4456"/>
      <c r="D4456"/>
      <c r="E4456"/>
      <c r="F4456"/>
    </row>
    <row r="4457" spans="1:6" x14ac:dyDescent="0.2">
      <c r="A4457" s="17" t="s">
        <v>4352</v>
      </c>
      <c r="B4457" s="215">
        <v>534.91999999999996</v>
      </c>
      <c r="C4457"/>
      <c r="D4457"/>
      <c r="E4457"/>
      <c r="F4457"/>
    </row>
    <row r="4458" spans="1:6" x14ac:dyDescent="0.2">
      <c r="A4458" s="17" t="s">
        <v>4353</v>
      </c>
      <c r="B4458" s="215">
        <v>652.59</v>
      </c>
      <c r="C4458"/>
      <c r="D4458"/>
      <c r="E4458"/>
      <c r="F4458"/>
    </row>
    <row r="4459" spans="1:6" x14ac:dyDescent="0.2">
      <c r="A4459" s="17" t="s">
        <v>4354</v>
      </c>
      <c r="B4459" s="215">
        <v>641.55999999999995</v>
      </c>
      <c r="C4459"/>
      <c r="D4459"/>
      <c r="E4459"/>
      <c r="F4459"/>
    </row>
    <row r="4460" spans="1:6" x14ac:dyDescent="0.2">
      <c r="A4460" s="17" t="s">
        <v>4355</v>
      </c>
      <c r="B4460" s="215">
        <v>836.42</v>
      </c>
      <c r="C4460"/>
      <c r="D4460"/>
      <c r="E4460"/>
      <c r="F4460"/>
    </row>
    <row r="4461" spans="1:6" x14ac:dyDescent="0.2">
      <c r="A4461" s="17" t="s">
        <v>4356</v>
      </c>
      <c r="B4461" s="215">
        <v>822.97</v>
      </c>
      <c r="C4461"/>
      <c r="D4461"/>
      <c r="E4461"/>
      <c r="F4461"/>
    </row>
    <row r="4462" spans="1:6" x14ac:dyDescent="0.2">
      <c r="A4462" s="17" t="s">
        <v>4357</v>
      </c>
      <c r="B4462" s="215">
        <v>1081.98</v>
      </c>
      <c r="C4462"/>
      <c r="D4462"/>
      <c r="E4462"/>
      <c r="F4462"/>
    </row>
    <row r="4463" spans="1:6" x14ac:dyDescent="0.2">
      <c r="A4463" s="17" t="s">
        <v>4358</v>
      </c>
      <c r="B4463" s="215">
        <v>1066.3399999999999</v>
      </c>
      <c r="C4463"/>
      <c r="D4463"/>
      <c r="E4463"/>
      <c r="F4463"/>
    </row>
    <row r="4464" spans="1:6" x14ac:dyDescent="0.2">
      <c r="A4464" s="17" t="s">
        <v>4359</v>
      </c>
      <c r="B4464" s="215">
        <v>1334.3</v>
      </c>
      <c r="C4464"/>
      <c r="D4464"/>
      <c r="E4464"/>
      <c r="F4464"/>
    </row>
    <row r="4465" spans="1:6" x14ac:dyDescent="0.2">
      <c r="A4465" s="17" t="s">
        <v>4360</v>
      </c>
      <c r="B4465" s="215">
        <v>1316.85</v>
      </c>
      <c r="C4465"/>
      <c r="D4465"/>
      <c r="E4465"/>
      <c r="F4465"/>
    </row>
    <row r="4466" spans="1:6" x14ac:dyDescent="0.2">
      <c r="A4466" s="17" t="s">
        <v>4361</v>
      </c>
      <c r="B4466" s="215">
        <v>1929.26</v>
      </c>
      <c r="C4466"/>
      <c r="D4466"/>
      <c r="E4466"/>
      <c r="F4466"/>
    </row>
    <row r="4467" spans="1:6" x14ac:dyDescent="0.2">
      <c r="A4467" s="17" t="s">
        <v>4362</v>
      </c>
      <c r="B4467" s="215">
        <v>1907.68</v>
      </c>
      <c r="C4467"/>
      <c r="D4467"/>
      <c r="E4467"/>
      <c r="F4467"/>
    </row>
    <row r="4468" spans="1:6" x14ac:dyDescent="0.2">
      <c r="A4468" s="17" t="s">
        <v>4363</v>
      </c>
      <c r="B4468" s="215">
        <v>2345.9</v>
      </c>
      <c r="C4468"/>
      <c r="D4468"/>
      <c r="E4468"/>
      <c r="F4468"/>
    </row>
    <row r="4469" spans="1:6" x14ac:dyDescent="0.2">
      <c r="A4469" s="17" t="s">
        <v>4364</v>
      </c>
      <c r="B4469" s="215">
        <v>2319.1</v>
      </c>
      <c r="C4469"/>
      <c r="D4469"/>
      <c r="E4469"/>
      <c r="F4469"/>
    </row>
    <row r="4470" spans="1:6" x14ac:dyDescent="0.2">
      <c r="A4470" s="17" t="s">
        <v>4365</v>
      </c>
      <c r="B4470" s="215">
        <v>365.24</v>
      </c>
      <c r="C4470"/>
      <c r="D4470"/>
      <c r="E4470"/>
      <c r="F4470"/>
    </row>
    <row r="4471" spans="1:6" x14ac:dyDescent="0.2">
      <c r="A4471" s="17" t="s">
        <v>4366</v>
      </c>
      <c r="B4471" s="215">
        <v>359.61</v>
      </c>
      <c r="C4471"/>
      <c r="D4471"/>
      <c r="E4471"/>
      <c r="F4471"/>
    </row>
    <row r="4472" spans="1:6" x14ac:dyDescent="0.2">
      <c r="A4472" s="17" t="s">
        <v>4367</v>
      </c>
      <c r="B4472" s="215">
        <v>503.15</v>
      </c>
      <c r="C4472"/>
      <c r="D4472"/>
      <c r="E4472"/>
      <c r="F4472"/>
    </row>
    <row r="4473" spans="1:6" x14ac:dyDescent="0.2">
      <c r="A4473" s="17" t="s">
        <v>4368</v>
      </c>
      <c r="B4473" s="215">
        <v>495.4</v>
      </c>
      <c r="C4473"/>
      <c r="D4473"/>
      <c r="E4473"/>
      <c r="F4473"/>
    </row>
    <row r="4474" spans="1:6" x14ac:dyDescent="0.2">
      <c r="A4474" s="17" t="s">
        <v>4369</v>
      </c>
      <c r="B4474" s="215">
        <v>615.21</v>
      </c>
      <c r="C4474"/>
      <c r="D4474"/>
      <c r="E4474"/>
      <c r="F4474"/>
    </row>
    <row r="4475" spans="1:6" x14ac:dyDescent="0.2">
      <c r="A4475" s="17" t="s">
        <v>4370</v>
      </c>
      <c r="B4475" s="215">
        <v>605.91999999999996</v>
      </c>
      <c r="C4475"/>
      <c r="D4475"/>
      <c r="E4475"/>
      <c r="F4475"/>
    </row>
    <row r="4476" spans="1:6" x14ac:dyDescent="0.2">
      <c r="A4476" s="17" t="s">
        <v>4371</v>
      </c>
      <c r="B4476" s="215">
        <v>897.59</v>
      </c>
      <c r="C4476"/>
      <c r="D4476"/>
      <c r="E4476"/>
      <c r="F4476"/>
    </row>
    <row r="4477" spans="1:6" x14ac:dyDescent="0.2">
      <c r="A4477" s="17" t="s">
        <v>4372</v>
      </c>
      <c r="B4477" s="215">
        <v>886.56</v>
      </c>
      <c r="C4477"/>
      <c r="D4477"/>
      <c r="E4477"/>
      <c r="F4477"/>
    </row>
    <row r="4478" spans="1:6" x14ac:dyDescent="0.2">
      <c r="A4478" s="17" t="s">
        <v>4373</v>
      </c>
      <c r="B4478" s="215">
        <v>976.42</v>
      </c>
      <c r="C4478"/>
      <c r="D4478"/>
      <c r="E4478"/>
      <c r="F4478"/>
    </row>
    <row r="4479" spans="1:6" x14ac:dyDescent="0.2">
      <c r="A4479" s="17" t="s">
        <v>4374</v>
      </c>
      <c r="B4479" s="215">
        <v>962.97</v>
      </c>
      <c r="C4479"/>
      <c r="D4479"/>
      <c r="E4479"/>
      <c r="F4479"/>
    </row>
    <row r="4480" spans="1:6" x14ac:dyDescent="0.2">
      <c r="A4480" s="17" t="s">
        <v>4375</v>
      </c>
      <c r="B4480" s="215">
        <v>1340.98</v>
      </c>
      <c r="C4480"/>
      <c r="D4480"/>
      <c r="E4480"/>
      <c r="F4480"/>
    </row>
    <row r="4481" spans="1:6" x14ac:dyDescent="0.2">
      <c r="A4481" s="17" t="s">
        <v>4376</v>
      </c>
      <c r="B4481" s="215">
        <v>1325.34</v>
      </c>
      <c r="C4481"/>
      <c r="D4481"/>
      <c r="E4481"/>
      <c r="F4481"/>
    </row>
    <row r="4482" spans="1:6" x14ac:dyDescent="0.2">
      <c r="A4482" s="17" t="s">
        <v>4377</v>
      </c>
      <c r="B4482" s="215">
        <v>1479.3</v>
      </c>
      <c r="C4482"/>
      <c r="D4482"/>
      <c r="E4482"/>
      <c r="F4482"/>
    </row>
    <row r="4483" spans="1:6" x14ac:dyDescent="0.2">
      <c r="A4483" s="17" t="s">
        <v>4378</v>
      </c>
      <c r="B4483" s="215">
        <v>1461.85</v>
      </c>
      <c r="C4483"/>
      <c r="D4483"/>
      <c r="E4483"/>
      <c r="F4483"/>
    </row>
    <row r="4484" spans="1:6" x14ac:dyDescent="0.2">
      <c r="A4484" s="17" t="s">
        <v>4379</v>
      </c>
      <c r="B4484" s="215">
        <v>2095.2600000000002</v>
      </c>
      <c r="C4484"/>
      <c r="D4484"/>
      <c r="E4484"/>
      <c r="F4484"/>
    </row>
    <row r="4485" spans="1:6" x14ac:dyDescent="0.2">
      <c r="A4485" s="17" t="s">
        <v>4380</v>
      </c>
      <c r="B4485" s="215">
        <v>2073.6799999999998</v>
      </c>
      <c r="C4485"/>
      <c r="D4485"/>
      <c r="E4485"/>
      <c r="F4485"/>
    </row>
    <row r="4486" spans="1:6" x14ac:dyDescent="0.2">
      <c r="A4486" s="17" t="s">
        <v>4381</v>
      </c>
      <c r="B4486" s="215">
        <v>3037.9</v>
      </c>
      <c r="C4486"/>
      <c r="D4486"/>
      <c r="E4486"/>
      <c r="F4486"/>
    </row>
    <row r="4487" spans="1:6" x14ac:dyDescent="0.2">
      <c r="A4487" s="17" t="s">
        <v>4382</v>
      </c>
      <c r="B4487" s="215">
        <v>3011.1</v>
      </c>
      <c r="C4487"/>
      <c r="D4487"/>
      <c r="E4487"/>
      <c r="F4487"/>
    </row>
    <row r="4488" spans="1:6" x14ac:dyDescent="0.2">
      <c r="A4488" s="17" t="s">
        <v>4383</v>
      </c>
      <c r="B4488" s="215">
        <v>426.24</v>
      </c>
      <c r="C4488"/>
      <c r="D4488"/>
      <c r="E4488"/>
      <c r="F4488"/>
    </row>
    <row r="4489" spans="1:6" x14ac:dyDescent="0.2">
      <c r="A4489" s="17" t="s">
        <v>4384</v>
      </c>
      <c r="B4489" s="215">
        <v>420.61</v>
      </c>
      <c r="C4489"/>
      <c r="D4489"/>
      <c r="E4489"/>
      <c r="F4489"/>
    </row>
    <row r="4490" spans="1:6" x14ac:dyDescent="0.2">
      <c r="A4490" s="17" t="s">
        <v>4385</v>
      </c>
      <c r="B4490" s="215">
        <v>544.15</v>
      </c>
      <c r="C4490"/>
      <c r="D4490"/>
      <c r="E4490"/>
      <c r="F4490"/>
    </row>
    <row r="4491" spans="1:6" x14ac:dyDescent="0.2">
      <c r="A4491" s="17" t="s">
        <v>4386</v>
      </c>
      <c r="B4491" s="215">
        <v>536.4</v>
      </c>
      <c r="C4491"/>
      <c r="D4491"/>
      <c r="E4491"/>
      <c r="F4491"/>
    </row>
    <row r="4492" spans="1:6" x14ac:dyDescent="0.2">
      <c r="A4492" s="17" t="s">
        <v>4387</v>
      </c>
      <c r="B4492" s="215">
        <v>674.21</v>
      </c>
      <c r="C4492"/>
      <c r="D4492"/>
      <c r="E4492"/>
      <c r="F4492"/>
    </row>
    <row r="4493" spans="1:6" x14ac:dyDescent="0.2">
      <c r="A4493" s="17" t="s">
        <v>4388</v>
      </c>
      <c r="B4493" s="215">
        <v>664.92</v>
      </c>
      <c r="C4493"/>
      <c r="D4493"/>
      <c r="E4493"/>
      <c r="F4493"/>
    </row>
    <row r="4494" spans="1:6" x14ac:dyDescent="0.2">
      <c r="A4494" s="17" t="s">
        <v>4389</v>
      </c>
      <c r="B4494" s="215">
        <v>928.89</v>
      </c>
      <c r="C4494"/>
      <c r="D4494"/>
      <c r="E4494"/>
      <c r="F4494"/>
    </row>
    <row r="4495" spans="1:6" x14ac:dyDescent="0.2">
      <c r="A4495" s="17" t="s">
        <v>4390</v>
      </c>
      <c r="B4495" s="215">
        <v>917.86</v>
      </c>
      <c r="C4495"/>
      <c r="D4495"/>
      <c r="E4495"/>
      <c r="F4495"/>
    </row>
    <row r="4496" spans="1:6" x14ac:dyDescent="0.2">
      <c r="A4496" s="17" t="s">
        <v>4391</v>
      </c>
      <c r="B4496" s="215">
        <v>1055.42</v>
      </c>
      <c r="C4496"/>
      <c r="D4496"/>
      <c r="E4496"/>
      <c r="F4496"/>
    </row>
    <row r="4497" spans="1:6" x14ac:dyDescent="0.2">
      <c r="A4497" s="17" t="s">
        <v>4392</v>
      </c>
      <c r="B4497" s="215">
        <v>1041.97</v>
      </c>
      <c r="C4497"/>
      <c r="D4497"/>
      <c r="E4497"/>
      <c r="F4497"/>
    </row>
    <row r="4498" spans="1:6" x14ac:dyDescent="0.2">
      <c r="A4498" s="17" t="s">
        <v>4393</v>
      </c>
      <c r="B4498" s="215">
        <v>1460.98</v>
      </c>
      <c r="C4498"/>
      <c r="D4498"/>
      <c r="E4498"/>
      <c r="F4498"/>
    </row>
    <row r="4499" spans="1:6" x14ac:dyDescent="0.2">
      <c r="A4499" s="17" t="s">
        <v>4394</v>
      </c>
      <c r="B4499" s="215">
        <v>1445.34</v>
      </c>
      <c r="C4499"/>
      <c r="D4499"/>
      <c r="E4499"/>
      <c r="F4499"/>
    </row>
    <row r="4500" spans="1:6" x14ac:dyDescent="0.2">
      <c r="A4500" s="17" t="s">
        <v>4395</v>
      </c>
      <c r="B4500" s="215">
        <v>1603.3</v>
      </c>
      <c r="C4500"/>
      <c r="D4500"/>
      <c r="E4500"/>
      <c r="F4500"/>
    </row>
    <row r="4501" spans="1:6" x14ac:dyDescent="0.2">
      <c r="A4501" s="17" t="s">
        <v>4396</v>
      </c>
      <c r="B4501" s="215">
        <v>1585.85</v>
      </c>
      <c r="C4501"/>
      <c r="D4501"/>
      <c r="E4501"/>
      <c r="F4501"/>
    </row>
    <row r="4502" spans="1:6" x14ac:dyDescent="0.2">
      <c r="A4502" s="17" t="s">
        <v>4397</v>
      </c>
      <c r="B4502" s="215">
        <v>2216.7600000000002</v>
      </c>
      <c r="C4502"/>
      <c r="D4502"/>
      <c r="E4502"/>
      <c r="F4502"/>
    </row>
    <row r="4503" spans="1:6" x14ac:dyDescent="0.2">
      <c r="A4503" s="17" t="s">
        <v>4398</v>
      </c>
      <c r="B4503" s="215">
        <v>2195.1799999999998</v>
      </c>
      <c r="C4503"/>
      <c r="D4503"/>
      <c r="E4503"/>
      <c r="F4503"/>
    </row>
    <row r="4504" spans="1:6" x14ac:dyDescent="0.2">
      <c r="A4504" s="17" t="s">
        <v>4399</v>
      </c>
      <c r="B4504" s="215">
        <v>3277.9</v>
      </c>
      <c r="C4504"/>
      <c r="D4504"/>
      <c r="E4504"/>
      <c r="F4504"/>
    </row>
    <row r="4505" spans="1:6" x14ac:dyDescent="0.2">
      <c r="A4505" s="17" t="s">
        <v>4400</v>
      </c>
      <c r="B4505" s="215">
        <v>3251.1</v>
      </c>
      <c r="C4505"/>
      <c r="D4505"/>
      <c r="E4505"/>
      <c r="F4505"/>
    </row>
    <row r="4506" spans="1:6" x14ac:dyDescent="0.2">
      <c r="A4506" s="17" t="s">
        <v>4401</v>
      </c>
      <c r="B4506" s="215">
        <v>73</v>
      </c>
      <c r="C4506"/>
      <c r="D4506"/>
      <c r="E4506"/>
      <c r="F4506"/>
    </row>
    <row r="4507" spans="1:6" x14ac:dyDescent="0.2">
      <c r="A4507" s="17" t="s">
        <v>4402</v>
      </c>
      <c r="B4507" s="215">
        <v>70.040000000000006</v>
      </c>
      <c r="C4507"/>
      <c r="D4507"/>
      <c r="E4507"/>
      <c r="F4507"/>
    </row>
    <row r="4508" spans="1:6" x14ac:dyDescent="0.2">
      <c r="A4508" s="17" t="s">
        <v>4403</v>
      </c>
      <c r="B4508" s="215">
        <v>94.44</v>
      </c>
      <c r="C4508"/>
      <c r="D4508"/>
      <c r="E4508"/>
      <c r="F4508"/>
    </row>
    <row r="4509" spans="1:6" x14ac:dyDescent="0.2">
      <c r="A4509" s="17" t="s">
        <v>4404</v>
      </c>
      <c r="B4509" s="215">
        <v>88.71</v>
      </c>
      <c r="C4509"/>
      <c r="D4509"/>
      <c r="E4509"/>
      <c r="F4509"/>
    </row>
    <row r="4510" spans="1:6" x14ac:dyDescent="0.2">
      <c r="A4510" s="17" t="s">
        <v>4405</v>
      </c>
      <c r="B4510" s="215">
        <v>170.94</v>
      </c>
      <c r="C4510"/>
      <c r="D4510"/>
      <c r="E4510"/>
      <c r="F4510"/>
    </row>
    <row r="4511" spans="1:6" x14ac:dyDescent="0.2">
      <c r="A4511" s="17" t="s">
        <v>4406</v>
      </c>
      <c r="B4511" s="215">
        <v>161.55000000000001</v>
      </c>
      <c r="C4511"/>
      <c r="D4511"/>
      <c r="E4511"/>
      <c r="F4511"/>
    </row>
    <row r="4512" spans="1:6" x14ac:dyDescent="0.2">
      <c r="A4512" s="17" t="s">
        <v>4407</v>
      </c>
      <c r="B4512" s="215">
        <v>211.41</v>
      </c>
      <c r="C4512"/>
      <c r="D4512"/>
      <c r="E4512"/>
      <c r="F4512"/>
    </row>
    <row r="4513" spans="1:6" x14ac:dyDescent="0.2">
      <c r="A4513" s="17" t="s">
        <v>4408</v>
      </c>
      <c r="B4513" s="215">
        <v>197.08</v>
      </c>
      <c r="C4513"/>
      <c r="D4513"/>
      <c r="E4513"/>
      <c r="F4513"/>
    </row>
    <row r="4514" spans="1:6" x14ac:dyDescent="0.2">
      <c r="A4514" s="17" t="s">
        <v>4409</v>
      </c>
      <c r="B4514" s="215">
        <v>585.04</v>
      </c>
      <c r="C4514"/>
      <c r="D4514"/>
      <c r="E4514"/>
      <c r="F4514"/>
    </row>
    <row r="4515" spans="1:6" x14ac:dyDescent="0.2">
      <c r="A4515" s="17" t="s">
        <v>4410</v>
      </c>
      <c r="B4515" s="215">
        <v>571.11</v>
      </c>
      <c r="C4515"/>
      <c r="D4515"/>
      <c r="E4515"/>
      <c r="F4515"/>
    </row>
    <row r="4516" spans="1:6" x14ac:dyDescent="0.2">
      <c r="A4516" s="17" t="s">
        <v>4411</v>
      </c>
      <c r="B4516" s="215">
        <v>900.91</v>
      </c>
      <c r="C4516"/>
      <c r="D4516"/>
      <c r="E4516"/>
      <c r="F4516"/>
    </row>
    <row r="4517" spans="1:6" x14ac:dyDescent="0.2">
      <c r="A4517" s="17" t="s">
        <v>4412</v>
      </c>
      <c r="B4517" s="215">
        <v>881.39</v>
      </c>
      <c r="C4517"/>
      <c r="D4517"/>
      <c r="E4517"/>
      <c r="F4517"/>
    </row>
    <row r="4518" spans="1:6" x14ac:dyDescent="0.2">
      <c r="A4518" s="17" t="s">
        <v>4413</v>
      </c>
      <c r="B4518" s="215">
        <v>110.72</v>
      </c>
      <c r="C4518"/>
      <c r="D4518"/>
      <c r="E4518"/>
      <c r="F4518"/>
    </row>
    <row r="4519" spans="1:6" x14ac:dyDescent="0.2">
      <c r="A4519" s="17" t="s">
        <v>4414</v>
      </c>
      <c r="B4519" s="215">
        <v>105.89</v>
      </c>
      <c r="C4519"/>
      <c r="D4519"/>
      <c r="E4519"/>
      <c r="F4519"/>
    </row>
    <row r="4520" spans="1:6" x14ac:dyDescent="0.2">
      <c r="A4520" s="17" t="s">
        <v>4415</v>
      </c>
      <c r="B4520" s="215">
        <v>140.71</v>
      </c>
      <c r="C4520"/>
      <c r="D4520"/>
      <c r="E4520"/>
      <c r="F4520"/>
    </row>
    <row r="4521" spans="1:6" x14ac:dyDescent="0.2">
      <c r="A4521" s="17" t="s">
        <v>4416</v>
      </c>
      <c r="B4521" s="215">
        <v>134.35</v>
      </c>
      <c r="C4521"/>
      <c r="D4521"/>
      <c r="E4521"/>
      <c r="F4521"/>
    </row>
    <row r="4522" spans="1:6" x14ac:dyDescent="0.2">
      <c r="A4522" s="17" t="s">
        <v>4417</v>
      </c>
      <c r="B4522" s="215">
        <v>188.8</v>
      </c>
      <c r="C4522"/>
      <c r="D4522"/>
      <c r="E4522"/>
      <c r="F4522"/>
    </row>
    <row r="4523" spans="1:6" x14ac:dyDescent="0.2">
      <c r="A4523" s="17" t="s">
        <v>4418</v>
      </c>
      <c r="B4523" s="215">
        <v>180.37</v>
      </c>
      <c r="C4523"/>
      <c r="D4523"/>
      <c r="E4523"/>
      <c r="F4523"/>
    </row>
    <row r="4524" spans="1:6" x14ac:dyDescent="0.2">
      <c r="A4524" s="17" t="s">
        <v>4419</v>
      </c>
      <c r="B4524" s="215">
        <v>266.98</v>
      </c>
      <c r="C4524"/>
      <c r="D4524"/>
      <c r="E4524"/>
      <c r="F4524"/>
    </row>
    <row r="4525" spans="1:6" x14ac:dyDescent="0.2">
      <c r="A4525" s="17" t="s">
        <v>4420</v>
      </c>
      <c r="B4525" s="215">
        <v>256.39</v>
      </c>
      <c r="C4525"/>
      <c r="D4525"/>
      <c r="E4525"/>
      <c r="F4525"/>
    </row>
    <row r="4526" spans="1:6" x14ac:dyDescent="0.2">
      <c r="A4526" s="17" t="s">
        <v>4421</v>
      </c>
      <c r="B4526" s="215">
        <v>317.92</v>
      </c>
      <c r="C4526"/>
      <c r="D4526"/>
      <c r="E4526"/>
      <c r="F4526"/>
    </row>
    <row r="4527" spans="1:6" x14ac:dyDescent="0.2">
      <c r="A4527" s="17" t="s">
        <v>4422</v>
      </c>
      <c r="B4527" s="215">
        <v>305.48</v>
      </c>
      <c r="C4527"/>
      <c r="D4527"/>
      <c r="E4527"/>
      <c r="F4527"/>
    </row>
    <row r="4528" spans="1:6" x14ac:dyDescent="0.2">
      <c r="A4528" s="17" t="s">
        <v>4423</v>
      </c>
      <c r="B4528" s="215">
        <v>133.07</v>
      </c>
      <c r="C4528"/>
      <c r="D4528"/>
      <c r="E4528"/>
      <c r="F4528"/>
    </row>
    <row r="4529" spans="1:6" x14ac:dyDescent="0.2">
      <c r="A4529" s="17" t="s">
        <v>4424</v>
      </c>
      <c r="B4529" s="215">
        <v>128.69999999999999</v>
      </c>
      <c r="C4529"/>
      <c r="D4529"/>
      <c r="E4529"/>
      <c r="F4529"/>
    </row>
    <row r="4530" spans="1:6" x14ac:dyDescent="0.2">
      <c r="A4530" s="17" t="s">
        <v>4425</v>
      </c>
      <c r="B4530" s="215">
        <v>170.21</v>
      </c>
      <c r="C4530"/>
      <c r="D4530"/>
      <c r="E4530"/>
      <c r="F4530"/>
    </row>
    <row r="4531" spans="1:6" x14ac:dyDescent="0.2">
      <c r="A4531" s="17" t="s">
        <v>4426</v>
      </c>
      <c r="B4531" s="215">
        <v>163.85</v>
      </c>
      <c r="C4531"/>
      <c r="D4531"/>
      <c r="E4531"/>
      <c r="F4531"/>
    </row>
    <row r="4532" spans="1:6" x14ac:dyDescent="0.2">
      <c r="A4532" s="17" t="s">
        <v>4427</v>
      </c>
      <c r="B4532" s="215">
        <v>224.24</v>
      </c>
      <c r="C4532"/>
      <c r="D4532"/>
      <c r="E4532"/>
      <c r="F4532"/>
    </row>
    <row r="4533" spans="1:6" x14ac:dyDescent="0.2">
      <c r="A4533" s="17" t="s">
        <v>4428</v>
      </c>
      <c r="B4533" s="215">
        <v>215.81</v>
      </c>
      <c r="C4533"/>
      <c r="D4533"/>
      <c r="E4533"/>
      <c r="F4533"/>
    </row>
    <row r="4534" spans="1:6" x14ac:dyDescent="0.2">
      <c r="A4534" s="17" t="s">
        <v>4429</v>
      </c>
      <c r="B4534" s="215">
        <v>327.89</v>
      </c>
      <c r="C4534"/>
      <c r="D4534"/>
      <c r="E4534"/>
      <c r="F4534"/>
    </row>
    <row r="4535" spans="1:6" x14ac:dyDescent="0.2">
      <c r="A4535" s="17" t="s">
        <v>4430</v>
      </c>
      <c r="B4535" s="215">
        <v>317.3</v>
      </c>
      <c r="C4535"/>
      <c r="D4535"/>
      <c r="E4535"/>
      <c r="F4535"/>
    </row>
    <row r="4536" spans="1:6" x14ac:dyDescent="0.2">
      <c r="A4536" s="17" t="s">
        <v>4431</v>
      </c>
      <c r="B4536" s="215">
        <v>407.94</v>
      </c>
      <c r="C4536"/>
      <c r="D4536"/>
      <c r="E4536"/>
      <c r="F4536"/>
    </row>
    <row r="4537" spans="1:6" x14ac:dyDescent="0.2">
      <c r="A4537" s="17" t="s">
        <v>4432</v>
      </c>
      <c r="B4537" s="215">
        <v>395.5</v>
      </c>
      <c r="C4537"/>
      <c r="D4537"/>
      <c r="E4537"/>
      <c r="F4537"/>
    </row>
    <row r="4538" spans="1:6" x14ac:dyDescent="0.2">
      <c r="A4538" s="17" t="s">
        <v>4433</v>
      </c>
      <c r="B4538" s="215">
        <v>219.62</v>
      </c>
      <c r="C4538"/>
      <c r="D4538"/>
      <c r="E4538"/>
      <c r="F4538"/>
    </row>
    <row r="4539" spans="1:6" x14ac:dyDescent="0.2">
      <c r="A4539" s="17" t="s">
        <v>4434</v>
      </c>
      <c r="B4539" s="215">
        <v>212.92</v>
      </c>
      <c r="C4539"/>
      <c r="D4539"/>
      <c r="E4539"/>
      <c r="F4539"/>
    </row>
    <row r="4540" spans="1:6" x14ac:dyDescent="0.2">
      <c r="A4540" s="17" t="s">
        <v>4435</v>
      </c>
      <c r="B4540" s="215">
        <v>241.26</v>
      </c>
      <c r="C4540"/>
      <c r="D4540"/>
      <c r="E4540"/>
      <c r="F4540"/>
    </row>
    <row r="4541" spans="1:6" x14ac:dyDescent="0.2">
      <c r="A4541" s="17" t="s">
        <v>4436</v>
      </c>
      <c r="B4541" s="215">
        <v>232.83</v>
      </c>
      <c r="C4541"/>
      <c r="D4541"/>
      <c r="E4541"/>
      <c r="F4541"/>
    </row>
    <row r="4542" spans="1:6" x14ac:dyDescent="0.2">
      <c r="A4542" s="17" t="s">
        <v>4437</v>
      </c>
      <c r="B4542" s="215">
        <v>298.47000000000003</v>
      </c>
      <c r="C4542"/>
      <c r="D4542"/>
      <c r="E4542"/>
      <c r="F4542"/>
    </row>
    <row r="4543" spans="1:6" x14ac:dyDescent="0.2">
      <c r="A4543" s="17" t="s">
        <v>4438</v>
      </c>
      <c r="B4543" s="215">
        <v>287.88</v>
      </c>
      <c r="C4543"/>
      <c r="D4543"/>
      <c r="E4543"/>
      <c r="F4543"/>
    </row>
    <row r="4544" spans="1:6" x14ac:dyDescent="0.2">
      <c r="A4544" s="17" t="s">
        <v>4439</v>
      </c>
      <c r="B4544" s="215">
        <v>384.23</v>
      </c>
      <c r="C4544"/>
      <c r="D4544"/>
      <c r="E4544"/>
      <c r="F4544"/>
    </row>
    <row r="4545" spans="1:6" x14ac:dyDescent="0.2">
      <c r="A4545" s="17" t="s">
        <v>4440</v>
      </c>
      <c r="B4545" s="215">
        <v>371.79</v>
      </c>
      <c r="C4545"/>
      <c r="D4545"/>
      <c r="E4545"/>
      <c r="F4545"/>
    </row>
    <row r="4546" spans="1:6" x14ac:dyDescent="0.2">
      <c r="A4546" s="17" t="s">
        <v>4441</v>
      </c>
      <c r="B4546" s="215">
        <v>456.08</v>
      </c>
      <c r="C4546"/>
      <c r="D4546"/>
      <c r="E4546"/>
      <c r="F4546"/>
    </row>
    <row r="4547" spans="1:6" x14ac:dyDescent="0.2">
      <c r="A4547" s="17" t="s">
        <v>4442</v>
      </c>
      <c r="B4547" s="215">
        <v>441.69</v>
      </c>
      <c r="C4547"/>
      <c r="D4547"/>
      <c r="E4547"/>
      <c r="F4547"/>
    </row>
    <row r="4548" spans="1:6" x14ac:dyDescent="0.2">
      <c r="A4548" s="17" t="s">
        <v>4443</v>
      </c>
      <c r="B4548" s="215">
        <v>644.92999999999995</v>
      </c>
      <c r="C4548"/>
      <c r="D4548"/>
      <c r="E4548"/>
      <c r="F4548"/>
    </row>
    <row r="4549" spans="1:6" x14ac:dyDescent="0.2">
      <c r="A4549" s="17" t="s">
        <v>4444</v>
      </c>
      <c r="B4549" s="215">
        <v>628.58000000000004</v>
      </c>
      <c r="C4549"/>
      <c r="D4549"/>
      <c r="E4549"/>
      <c r="F4549"/>
    </row>
    <row r="4550" spans="1:6" x14ac:dyDescent="0.2">
      <c r="A4550" s="17" t="s">
        <v>4445</v>
      </c>
      <c r="B4550" s="215">
        <v>765.14</v>
      </c>
      <c r="C4550"/>
      <c r="D4550"/>
      <c r="E4550"/>
      <c r="F4550"/>
    </row>
    <row r="4551" spans="1:6" x14ac:dyDescent="0.2">
      <c r="A4551" s="17" t="s">
        <v>4446</v>
      </c>
      <c r="B4551" s="215">
        <v>743.3</v>
      </c>
      <c r="C4551"/>
      <c r="D4551"/>
      <c r="E4551"/>
      <c r="F4551"/>
    </row>
    <row r="4552" spans="1:6" x14ac:dyDescent="0.2">
      <c r="A4552" s="17" t="s">
        <v>4447</v>
      </c>
      <c r="B4552" s="215">
        <v>958.39</v>
      </c>
      <c r="C4552"/>
      <c r="D4552"/>
      <c r="E4552"/>
      <c r="F4552"/>
    </row>
    <row r="4553" spans="1:6" x14ac:dyDescent="0.2">
      <c r="A4553" s="17" t="s">
        <v>4448</v>
      </c>
      <c r="B4553" s="215">
        <v>934.35</v>
      </c>
      <c r="C4553"/>
      <c r="D4553"/>
      <c r="E4553"/>
      <c r="F4553"/>
    </row>
    <row r="4554" spans="1:6" x14ac:dyDescent="0.2">
      <c r="A4554" s="17" t="s">
        <v>4449</v>
      </c>
      <c r="B4554" s="215">
        <v>1126.02</v>
      </c>
      <c r="C4554"/>
      <c r="D4554"/>
      <c r="E4554"/>
      <c r="F4554"/>
    </row>
    <row r="4555" spans="1:6" x14ac:dyDescent="0.2">
      <c r="A4555" s="17" t="s">
        <v>4450</v>
      </c>
      <c r="B4555" s="215">
        <v>1098.55</v>
      </c>
      <c r="C4555"/>
      <c r="D4555"/>
      <c r="E4555"/>
      <c r="F4555"/>
    </row>
    <row r="4556" spans="1:6" x14ac:dyDescent="0.2">
      <c r="A4556" s="17" t="s">
        <v>4451</v>
      </c>
      <c r="B4556" s="215">
        <v>1202.08</v>
      </c>
      <c r="C4556"/>
      <c r="D4556"/>
      <c r="E4556"/>
      <c r="F4556"/>
    </row>
    <row r="4557" spans="1:6" x14ac:dyDescent="0.2">
      <c r="A4557" s="17" t="s">
        <v>4452</v>
      </c>
      <c r="B4557" s="215">
        <v>1171.25</v>
      </c>
      <c r="C4557"/>
      <c r="D4557"/>
      <c r="E4557"/>
      <c r="F4557"/>
    </row>
    <row r="4558" spans="1:6" x14ac:dyDescent="0.2">
      <c r="A4558" s="17" t="s">
        <v>4453</v>
      </c>
      <c r="B4558" s="215">
        <v>1829.08</v>
      </c>
      <c r="C4558"/>
      <c r="D4558"/>
      <c r="E4558"/>
      <c r="F4558"/>
    </row>
    <row r="4559" spans="1:6" x14ac:dyDescent="0.2">
      <c r="A4559" s="17" t="s">
        <v>4454</v>
      </c>
      <c r="B4559" s="215">
        <v>1790.06</v>
      </c>
      <c r="C4559"/>
      <c r="D4559"/>
      <c r="E4559"/>
      <c r="F4559"/>
    </row>
    <row r="4560" spans="1:6" x14ac:dyDescent="0.2">
      <c r="A4560" s="17" t="s">
        <v>4455</v>
      </c>
      <c r="B4560" s="215">
        <v>4092.68</v>
      </c>
      <c r="C4560"/>
      <c r="D4560"/>
      <c r="E4560"/>
      <c r="F4560"/>
    </row>
    <row r="4561" spans="1:6" x14ac:dyDescent="0.2">
      <c r="A4561" s="17" t="s">
        <v>4456</v>
      </c>
      <c r="B4561" s="215">
        <v>4040.12</v>
      </c>
      <c r="C4561"/>
      <c r="D4561"/>
      <c r="E4561"/>
      <c r="F4561"/>
    </row>
    <row r="4562" spans="1:6" x14ac:dyDescent="0.2">
      <c r="A4562" s="17" t="s">
        <v>4457</v>
      </c>
      <c r="B4562" s="215">
        <v>239.83</v>
      </c>
      <c r="C4562"/>
      <c r="D4562"/>
      <c r="E4562"/>
      <c r="F4562"/>
    </row>
    <row r="4563" spans="1:6" x14ac:dyDescent="0.2">
      <c r="A4563" s="17" t="s">
        <v>4458</v>
      </c>
      <c r="B4563" s="215">
        <v>233.12</v>
      </c>
      <c r="C4563"/>
      <c r="D4563"/>
      <c r="E4563"/>
      <c r="F4563"/>
    </row>
    <row r="4564" spans="1:6" x14ac:dyDescent="0.2">
      <c r="A4564" s="17" t="s">
        <v>4459</v>
      </c>
      <c r="B4564" s="215">
        <v>266.76</v>
      </c>
      <c r="C4564"/>
      <c r="D4564"/>
      <c r="E4564"/>
      <c r="F4564"/>
    </row>
    <row r="4565" spans="1:6" x14ac:dyDescent="0.2">
      <c r="A4565" s="17" t="s">
        <v>4460</v>
      </c>
      <c r="B4565" s="215">
        <v>258.33</v>
      </c>
      <c r="C4565"/>
      <c r="D4565"/>
      <c r="E4565"/>
      <c r="F4565"/>
    </row>
    <row r="4566" spans="1:6" x14ac:dyDescent="0.2">
      <c r="A4566" s="17" t="s">
        <v>4461</v>
      </c>
      <c r="B4566" s="215">
        <v>359.5</v>
      </c>
      <c r="C4566"/>
      <c r="D4566"/>
      <c r="E4566"/>
      <c r="F4566"/>
    </row>
    <row r="4567" spans="1:6" x14ac:dyDescent="0.2">
      <c r="A4567" s="17" t="s">
        <v>4462</v>
      </c>
      <c r="B4567" s="215">
        <v>348.91</v>
      </c>
      <c r="C4567"/>
      <c r="D4567"/>
      <c r="E4567"/>
      <c r="F4567"/>
    </row>
    <row r="4568" spans="1:6" x14ac:dyDescent="0.2">
      <c r="A4568" s="17" t="s">
        <v>4463</v>
      </c>
      <c r="B4568" s="215">
        <v>386.21</v>
      </c>
      <c r="C4568"/>
      <c r="D4568"/>
      <c r="E4568"/>
      <c r="F4568"/>
    </row>
    <row r="4569" spans="1:6" x14ac:dyDescent="0.2">
      <c r="A4569" s="17" t="s">
        <v>4464</v>
      </c>
      <c r="B4569" s="215">
        <v>373.77</v>
      </c>
      <c r="C4569"/>
      <c r="D4569"/>
      <c r="E4569"/>
      <c r="F4569"/>
    </row>
    <row r="4570" spans="1:6" x14ac:dyDescent="0.2">
      <c r="A4570" s="17" t="s">
        <v>4465</v>
      </c>
      <c r="B4570" s="215">
        <v>600.08000000000004</v>
      </c>
      <c r="C4570"/>
      <c r="D4570"/>
      <c r="E4570"/>
      <c r="F4570"/>
    </row>
    <row r="4571" spans="1:6" x14ac:dyDescent="0.2">
      <c r="A4571" s="17" t="s">
        <v>4466</v>
      </c>
      <c r="B4571" s="215">
        <v>585.69000000000005</v>
      </c>
      <c r="C4571"/>
      <c r="D4571"/>
      <c r="E4571"/>
      <c r="F4571"/>
    </row>
    <row r="4572" spans="1:6" x14ac:dyDescent="0.2">
      <c r="A4572" s="17" t="s">
        <v>4467</v>
      </c>
      <c r="B4572" s="215">
        <v>734.93</v>
      </c>
      <c r="C4572"/>
      <c r="D4572"/>
      <c r="E4572"/>
      <c r="F4572"/>
    </row>
    <row r="4573" spans="1:6" x14ac:dyDescent="0.2">
      <c r="A4573" s="17" t="s">
        <v>4468</v>
      </c>
      <c r="B4573" s="215">
        <v>718.58</v>
      </c>
      <c r="C4573"/>
      <c r="D4573"/>
      <c r="E4573"/>
      <c r="F4573"/>
    </row>
    <row r="4574" spans="1:6" x14ac:dyDescent="0.2">
      <c r="A4574" s="17" t="s">
        <v>4469</v>
      </c>
      <c r="B4574" s="215">
        <v>945.14</v>
      </c>
      <c r="C4574"/>
      <c r="D4574"/>
      <c r="E4574"/>
      <c r="F4574"/>
    </row>
    <row r="4575" spans="1:6" x14ac:dyDescent="0.2">
      <c r="A4575" s="17" t="s">
        <v>4470</v>
      </c>
      <c r="B4575" s="215">
        <v>923.3</v>
      </c>
      <c r="C4575"/>
      <c r="D4575"/>
      <c r="E4575"/>
      <c r="F4575"/>
    </row>
    <row r="4576" spans="1:6" x14ac:dyDescent="0.2">
      <c r="A4576" s="17" t="s">
        <v>4471</v>
      </c>
      <c r="B4576" s="215">
        <v>1148.3900000000001</v>
      </c>
      <c r="C4576"/>
      <c r="D4576"/>
      <c r="E4576"/>
      <c r="F4576"/>
    </row>
    <row r="4577" spans="1:6" x14ac:dyDescent="0.2">
      <c r="A4577" s="17" t="s">
        <v>4472</v>
      </c>
      <c r="B4577" s="215">
        <v>1124.3499999999999</v>
      </c>
      <c r="C4577"/>
      <c r="D4577"/>
      <c r="E4577"/>
      <c r="F4577"/>
    </row>
    <row r="4578" spans="1:6" x14ac:dyDescent="0.2">
      <c r="A4578" s="17" t="s">
        <v>4473</v>
      </c>
      <c r="B4578" s="215">
        <v>1383.5</v>
      </c>
      <c r="C4578"/>
      <c r="D4578"/>
      <c r="E4578"/>
      <c r="F4578"/>
    </row>
    <row r="4579" spans="1:6" x14ac:dyDescent="0.2">
      <c r="A4579" s="17" t="s">
        <v>4474</v>
      </c>
      <c r="B4579" s="215">
        <v>1352.67</v>
      </c>
      <c r="C4579"/>
      <c r="D4579"/>
      <c r="E4579"/>
      <c r="F4579"/>
    </row>
    <row r="4580" spans="1:6" x14ac:dyDescent="0.2">
      <c r="A4580" s="17" t="s">
        <v>4475</v>
      </c>
      <c r="B4580" s="215">
        <v>2038.08</v>
      </c>
      <c r="C4580"/>
      <c r="D4580"/>
      <c r="E4580"/>
      <c r="F4580"/>
    </row>
    <row r="4581" spans="1:6" x14ac:dyDescent="0.2">
      <c r="A4581" s="17" t="s">
        <v>4476</v>
      </c>
      <c r="B4581" s="215">
        <v>1999.06</v>
      </c>
      <c r="C4581"/>
      <c r="D4581"/>
      <c r="E4581"/>
      <c r="F4581"/>
    </row>
    <row r="4582" spans="1:6" x14ac:dyDescent="0.2">
      <c r="A4582" s="17" t="s">
        <v>4477</v>
      </c>
      <c r="B4582" s="215">
        <v>4102.68</v>
      </c>
      <c r="C4582"/>
      <c r="D4582"/>
      <c r="E4582"/>
      <c r="F4582"/>
    </row>
    <row r="4583" spans="1:6" x14ac:dyDescent="0.2">
      <c r="A4583" s="17" t="s">
        <v>4478</v>
      </c>
      <c r="B4583" s="215">
        <v>4050.12</v>
      </c>
      <c r="C4583"/>
      <c r="D4583"/>
      <c r="E4583"/>
      <c r="F4583"/>
    </row>
    <row r="4584" spans="1:6" x14ac:dyDescent="0.2">
      <c r="A4584" s="17" t="s">
        <v>4479</v>
      </c>
      <c r="B4584" s="215">
        <v>274.62</v>
      </c>
      <c r="C4584"/>
      <c r="D4584"/>
      <c r="E4584"/>
      <c r="F4584"/>
    </row>
    <row r="4585" spans="1:6" x14ac:dyDescent="0.2">
      <c r="A4585" s="17" t="s">
        <v>4480</v>
      </c>
      <c r="B4585" s="215">
        <v>267.92</v>
      </c>
      <c r="C4585"/>
      <c r="D4585"/>
      <c r="E4585"/>
      <c r="F4585"/>
    </row>
    <row r="4586" spans="1:6" x14ac:dyDescent="0.2">
      <c r="A4586" s="17" t="s">
        <v>4481</v>
      </c>
      <c r="B4586" s="215">
        <v>309.86</v>
      </c>
      <c r="C4586"/>
      <c r="D4586"/>
      <c r="E4586"/>
      <c r="F4586"/>
    </row>
    <row r="4587" spans="1:6" x14ac:dyDescent="0.2">
      <c r="A4587" s="17" t="s">
        <v>4482</v>
      </c>
      <c r="B4587" s="215">
        <v>301.43</v>
      </c>
      <c r="C4587"/>
      <c r="D4587"/>
      <c r="E4587"/>
      <c r="F4587"/>
    </row>
    <row r="4588" spans="1:6" x14ac:dyDescent="0.2">
      <c r="A4588" s="17" t="s">
        <v>4483</v>
      </c>
      <c r="B4588" s="215">
        <v>400.26</v>
      </c>
      <c r="C4588"/>
      <c r="D4588"/>
      <c r="E4588"/>
      <c r="F4588"/>
    </row>
    <row r="4589" spans="1:6" x14ac:dyDescent="0.2">
      <c r="A4589" s="17" t="s">
        <v>4484</v>
      </c>
      <c r="B4589" s="215">
        <v>389.68</v>
      </c>
      <c r="C4589"/>
      <c r="D4589"/>
      <c r="E4589"/>
      <c r="F4589"/>
    </row>
    <row r="4590" spans="1:6" x14ac:dyDescent="0.2">
      <c r="A4590" s="17" t="s">
        <v>4485</v>
      </c>
      <c r="B4590" s="215">
        <v>482.84</v>
      </c>
      <c r="C4590"/>
      <c r="D4590"/>
      <c r="E4590"/>
      <c r="F4590"/>
    </row>
    <row r="4591" spans="1:6" x14ac:dyDescent="0.2">
      <c r="A4591" s="17" t="s">
        <v>4486</v>
      </c>
      <c r="B4591" s="215">
        <v>470.4</v>
      </c>
      <c r="C4591"/>
      <c r="D4591"/>
      <c r="E4591"/>
      <c r="F4591"/>
    </row>
    <row r="4592" spans="1:6" x14ac:dyDescent="0.2">
      <c r="A4592" s="17" t="s">
        <v>4487</v>
      </c>
      <c r="B4592" s="215">
        <v>604.30999999999995</v>
      </c>
      <c r="C4592"/>
      <c r="D4592"/>
      <c r="E4592"/>
      <c r="F4592"/>
    </row>
    <row r="4593" spans="1:6" x14ac:dyDescent="0.2">
      <c r="A4593" s="17" t="s">
        <v>4488</v>
      </c>
      <c r="B4593" s="215">
        <v>589.91999999999996</v>
      </c>
      <c r="C4593"/>
      <c r="D4593"/>
      <c r="E4593"/>
      <c r="F4593"/>
    </row>
    <row r="4594" spans="1:6" x14ac:dyDescent="0.2">
      <c r="A4594" s="17" t="s">
        <v>4489</v>
      </c>
      <c r="B4594" s="215">
        <v>786.55</v>
      </c>
      <c r="C4594"/>
      <c r="D4594"/>
      <c r="E4594"/>
      <c r="F4594"/>
    </row>
    <row r="4595" spans="1:6" x14ac:dyDescent="0.2">
      <c r="A4595" s="17" t="s">
        <v>4490</v>
      </c>
      <c r="B4595" s="215">
        <v>770.2</v>
      </c>
      <c r="C4595"/>
      <c r="D4595"/>
      <c r="E4595"/>
      <c r="F4595"/>
    </row>
    <row r="4596" spans="1:6" x14ac:dyDescent="0.2">
      <c r="A4596" s="17" t="s">
        <v>4491</v>
      </c>
      <c r="B4596" s="215">
        <v>1176.3900000000001</v>
      </c>
      <c r="C4596"/>
      <c r="D4596"/>
      <c r="E4596"/>
      <c r="F4596"/>
    </row>
    <row r="4597" spans="1:6" x14ac:dyDescent="0.2">
      <c r="A4597" s="17" t="s">
        <v>4492</v>
      </c>
      <c r="B4597" s="215">
        <v>1152.3499999999999</v>
      </c>
      <c r="C4597"/>
      <c r="D4597"/>
      <c r="E4597"/>
      <c r="F4597"/>
    </row>
    <row r="4598" spans="1:6" x14ac:dyDescent="0.2">
      <c r="A4598" s="17" t="s">
        <v>4493</v>
      </c>
      <c r="B4598" s="215">
        <v>1636.08</v>
      </c>
      <c r="C4598"/>
      <c r="D4598"/>
      <c r="E4598"/>
      <c r="F4598"/>
    </row>
    <row r="4599" spans="1:6" x14ac:dyDescent="0.2">
      <c r="A4599" s="17" t="s">
        <v>4494</v>
      </c>
      <c r="B4599" s="215">
        <v>1605.25</v>
      </c>
      <c r="C4599"/>
      <c r="D4599"/>
      <c r="E4599"/>
      <c r="F4599"/>
    </row>
    <row r="4600" spans="1:6" x14ac:dyDescent="0.2">
      <c r="A4600" s="17" t="s">
        <v>4495</v>
      </c>
      <c r="B4600" s="215">
        <v>2381.08</v>
      </c>
      <c r="C4600"/>
      <c r="D4600"/>
      <c r="E4600"/>
      <c r="F4600"/>
    </row>
    <row r="4601" spans="1:6" x14ac:dyDescent="0.2">
      <c r="A4601" s="17" t="s">
        <v>4496</v>
      </c>
      <c r="B4601" s="215">
        <v>2342.06</v>
      </c>
      <c r="C4601"/>
      <c r="D4601"/>
      <c r="E4601"/>
      <c r="F4601"/>
    </row>
    <row r="4602" spans="1:6" x14ac:dyDescent="0.2">
      <c r="A4602" s="17" t="s">
        <v>4497</v>
      </c>
      <c r="B4602" s="215">
        <v>321.62</v>
      </c>
      <c r="C4602"/>
      <c r="D4602"/>
      <c r="E4602"/>
      <c r="F4602"/>
    </row>
    <row r="4603" spans="1:6" x14ac:dyDescent="0.2">
      <c r="A4603" s="17" t="s">
        <v>4498</v>
      </c>
      <c r="B4603" s="215">
        <v>314.92</v>
      </c>
      <c r="C4603"/>
      <c r="D4603"/>
      <c r="E4603"/>
      <c r="F4603"/>
    </row>
    <row r="4604" spans="1:6" x14ac:dyDescent="0.2">
      <c r="A4604" s="17" t="s">
        <v>4499</v>
      </c>
      <c r="B4604" s="215">
        <v>368.32</v>
      </c>
      <c r="C4604"/>
      <c r="D4604"/>
      <c r="E4604"/>
      <c r="F4604"/>
    </row>
    <row r="4605" spans="1:6" x14ac:dyDescent="0.2">
      <c r="A4605" s="17" t="s">
        <v>4500</v>
      </c>
      <c r="B4605" s="215">
        <v>359.35</v>
      </c>
      <c r="C4605"/>
      <c r="D4605"/>
      <c r="E4605"/>
      <c r="F4605"/>
    </row>
    <row r="4606" spans="1:6" x14ac:dyDescent="0.2">
      <c r="A4606" s="17" t="s">
        <v>4501</v>
      </c>
      <c r="B4606" s="215">
        <v>429.55</v>
      </c>
      <c r="C4606"/>
      <c r="D4606"/>
      <c r="E4606"/>
      <c r="F4606"/>
    </row>
    <row r="4607" spans="1:6" x14ac:dyDescent="0.2">
      <c r="A4607" s="17" t="s">
        <v>4502</v>
      </c>
      <c r="B4607" s="215">
        <v>418.6</v>
      </c>
      <c r="C4607"/>
      <c r="D4607"/>
      <c r="E4607"/>
      <c r="F4607"/>
    </row>
    <row r="4608" spans="1:6" x14ac:dyDescent="0.2">
      <c r="A4608" s="17" t="s">
        <v>4503</v>
      </c>
      <c r="B4608" s="215">
        <v>569.04999999999995</v>
      </c>
      <c r="C4608"/>
      <c r="D4608"/>
      <c r="E4608"/>
      <c r="F4608"/>
    </row>
    <row r="4609" spans="1:6" x14ac:dyDescent="0.2">
      <c r="A4609" s="17" t="s">
        <v>4504</v>
      </c>
      <c r="B4609" s="215">
        <v>555.35</v>
      </c>
      <c r="C4609"/>
      <c r="D4609"/>
      <c r="E4609"/>
      <c r="F4609"/>
    </row>
    <row r="4610" spans="1:6" x14ac:dyDescent="0.2">
      <c r="A4610" s="17" t="s">
        <v>4505</v>
      </c>
      <c r="B4610" s="215">
        <v>702.89</v>
      </c>
      <c r="C4610"/>
      <c r="D4610"/>
      <c r="E4610"/>
      <c r="F4610"/>
    </row>
    <row r="4611" spans="1:6" x14ac:dyDescent="0.2">
      <c r="A4611" s="17" t="s">
        <v>4506</v>
      </c>
      <c r="B4611" s="215">
        <v>687.11</v>
      </c>
      <c r="C4611"/>
      <c r="D4611"/>
      <c r="E4611"/>
      <c r="F4611"/>
    </row>
    <row r="4612" spans="1:6" x14ac:dyDescent="0.2">
      <c r="A4612" s="17" t="s">
        <v>4507</v>
      </c>
      <c r="B4612" s="215">
        <v>829.55</v>
      </c>
      <c r="C4612"/>
      <c r="D4612"/>
      <c r="E4612"/>
      <c r="F4612"/>
    </row>
    <row r="4613" spans="1:6" x14ac:dyDescent="0.2">
      <c r="A4613" s="17" t="s">
        <v>4508</v>
      </c>
      <c r="B4613" s="215">
        <v>810.1</v>
      </c>
      <c r="C4613"/>
      <c r="D4613"/>
      <c r="E4613"/>
      <c r="F4613"/>
    </row>
    <row r="4614" spans="1:6" x14ac:dyDescent="0.2">
      <c r="A4614" s="17" t="s">
        <v>4509</v>
      </c>
      <c r="B4614" s="215">
        <v>990.66</v>
      </c>
      <c r="C4614"/>
      <c r="D4614"/>
      <c r="E4614"/>
      <c r="F4614"/>
    </row>
    <row r="4615" spans="1:6" x14ac:dyDescent="0.2">
      <c r="A4615" s="17" t="s">
        <v>4510</v>
      </c>
      <c r="B4615" s="215">
        <v>968.28</v>
      </c>
      <c r="C4615"/>
      <c r="D4615"/>
      <c r="E4615"/>
      <c r="F4615"/>
    </row>
    <row r="4616" spans="1:6" x14ac:dyDescent="0.2">
      <c r="A4616" s="17" t="s">
        <v>4511</v>
      </c>
      <c r="B4616" s="215">
        <v>1450.96</v>
      </c>
      <c r="C4616"/>
      <c r="D4616"/>
      <c r="E4616"/>
      <c r="F4616"/>
    </row>
    <row r="4617" spans="1:6" x14ac:dyDescent="0.2">
      <c r="A4617" s="17" t="s">
        <v>4512</v>
      </c>
      <c r="B4617" s="215">
        <v>1425.38</v>
      </c>
      <c r="C4617"/>
      <c r="D4617"/>
      <c r="E4617"/>
      <c r="F4617"/>
    </row>
    <row r="4618" spans="1:6" x14ac:dyDescent="0.2">
      <c r="A4618" s="17" t="s">
        <v>4513</v>
      </c>
      <c r="B4618" s="215">
        <v>1549.39</v>
      </c>
      <c r="C4618"/>
      <c r="D4618"/>
      <c r="E4618"/>
      <c r="F4618"/>
    </row>
    <row r="4619" spans="1:6" x14ac:dyDescent="0.2">
      <c r="A4619" s="17" t="s">
        <v>4514</v>
      </c>
      <c r="B4619" s="215">
        <v>1521.47</v>
      </c>
      <c r="C4619"/>
      <c r="D4619"/>
      <c r="E4619"/>
      <c r="F4619"/>
    </row>
    <row r="4620" spans="1:6" x14ac:dyDescent="0.2">
      <c r="A4620" s="17" t="s">
        <v>4515</v>
      </c>
      <c r="B4620" s="215">
        <v>2045.22</v>
      </c>
      <c r="C4620"/>
      <c r="D4620"/>
      <c r="E4620"/>
      <c r="F4620"/>
    </row>
    <row r="4621" spans="1:6" x14ac:dyDescent="0.2">
      <c r="A4621" s="17" t="s">
        <v>4516</v>
      </c>
      <c r="B4621" s="215">
        <v>2013.74</v>
      </c>
      <c r="C4621"/>
      <c r="D4621"/>
      <c r="E4621"/>
      <c r="F4621"/>
    </row>
    <row r="4622" spans="1:6" x14ac:dyDescent="0.2">
      <c r="A4622" s="17" t="s">
        <v>4517</v>
      </c>
      <c r="B4622" s="215">
        <v>2596.9499999999998</v>
      </c>
      <c r="C4622"/>
      <c r="D4622"/>
      <c r="E4622"/>
      <c r="F4622"/>
    </row>
    <row r="4623" spans="1:6" x14ac:dyDescent="0.2">
      <c r="A4623" s="17" t="s">
        <v>4518</v>
      </c>
      <c r="B4623" s="215">
        <v>2557.48</v>
      </c>
      <c r="C4623"/>
      <c r="D4623"/>
      <c r="E4623"/>
      <c r="F4623"/>
    </row>
    <row r="4624" spans="1:6" x14ac:dyDescent="0.2">
      <c r="A4624" s="17" t="s">
        <v>4519</v>
      </c>
      <c r="B4624" s="215">
        <v>930.68</v>
      </c>
      <c r="C4624"/>
      <c r="D4624"/>
      <c r="E4624"/>
      <c r="F4624"/>
    </row>
    <row r="4625" spans="1:6" x14ac:dyDescent="0.2">
      <c r="A4625" s="17" t="s">
        <v>4520</v>
      </c>
      <c r="B4625" s="215">
        <v>865.18</v>
      </c>
      <c r="C4625"/>
      <c r="D4625"/>
      <c r="E4625"/>
      <c r="F4625"/>
    </row>
    <row r="4626" spans="1:6" x14ac:dyDescent="0.2">
      <c r="A4626" s="17" t="s">
        <v>4521</v>
      </c>
      <c r="B4626" s="215">
        <v>1035.4000000000001</v>
      </c>
      <c r="C4626"/>
      <c r="D4626"/>
      <c r="E4626"/>
      <c r="F4626"/>
    </row>
    <row r="4627" spans="1:6" x14ac:dyDescent="0.2">
      <c r="A4627" s="17" t="s">
        <v>4522</v>
      </c>
      <c r="B4627" s="215">
        <v>966.38</v>
      </c>
      <c r="C4627"/>
      <c r="D4627"/>
      <c r="E4627"/>
      <c r="F4627"/>
    </row>
    <row r="4628" spans="1:6" x14ac:dyDescent="0.2">
      <c r="A4628" s="17" t="s">
        <v>4523</v>
      </c>
      <c r="B4628" s="215">
        <v>7174.97</v>
      </c>
      <c r="C4628"/>
      <c r="D4628"/>
      <c r="E4628"/>
      <c r="F4628"/>
    </row>
    <row r="4629" spans="1:6" x14ac:dyDescent="0.2">
      <c r="A4629" s="17" t="s">
        <v>4524</v>
      </c>
      <c r="B4629" s="215">
        <v>6940.47</v>
      </c>
      <c r="C4629"/>
      <c r="D4629"/>
      <c r="E4629"/>
      <c r="F4629"/>
    </row>
    <row r="4630" spans="1:6" x14ac:dyDescent="0.2">
      <c r="A4630" s="17" t="s">
        <v>4525</v>
      </c>
      <c r="B4630" s="215">
        <v>7466.94</v>
      </c>
      <c r="C4630"/>
      <c r="D4630"/>
      <c r="E4630"/>
      <c r="F4630"/>
    </row>
    <row r="4631" spans="1:6" x14ac:dyDescent="0.2">
      <c r="A4631" s="17" t="s">
        <v>4526</v>
      </c>
      <c r="B4631" s="215">
        <v>7211.85</v>
      </c>
      <c r="C4631"/>
      <c r="D4631"/>
      <c r="E4631"/>
      <c r="F4631"/>
    </row>
    <row r="4632" spans="1:6" x14ac:dyDescent="0.2">
      <c r="A4632" s="17" t="s">
        <v>4527</v>
      </c>
      <c r="B4632" s="215">
        <v>8293.35</v>
      </c>
      <c r="C4632"/>
      <c r="D4632"/>
      <c r="E4632"/>
      <c r="F4632"/>
    </row>
    <row r="4633" spans="1:6" x14ac:dyDescent="0.2">
      <c r="A4633" s="17" t="s">
        <v>4528</v>
      </c>
      <c r="B4633" s="215">
        <v>8010.43</v>
      </c>
      <c r="C4633"/>
      <c r="D4633"/>
      <c r="E4633"/>
      <c r="F4633"/>
    </row>
    <row r="4634" spans="1:6" x14ac:dyDescent="0.2">
      <c r="A4634" s="17" t="s">
        <v>4529</v>
      </c>
      <c r="B4634" s="215">
        <v>12664.34</v>
      </c>
      <c r="C4634"/>
      <c r="D4634"/>
      <c r="E4634"/>
      <c r="F4634"/>
    </row>
    <row r="4635" spans="1:6" x14ac:dyDescent="0.2">
      <c r="A4635" s="17" t="s">
        <v>4530</v>
      </c>
      <c r="B4635" s="215">
        <v>12133.13</v>
      </c>
      <c r="C4635"/>
      <c r="D4635"/>
      <c r="E4635"/>
      <c r="F4635"/>
    </row>
    <row r="4636" spans="1:6" x14ac:dyDescent="0.2">
      <c r="A4636" s="17" t="s">
        <v>4531</v>
      </c>
      <c r="B4636" s="215">
        <v>10842.82</v>
      </c>
      <c r="C4636"/>
      <c r="D4636"/>
      <c r="E4636"/>
      <c r="F4636"/>
    </row>
    <row r="4637" spans="1:6" x14ac:dyDescent="0.2">
      <c r="A4637" s="17" t="s">
        <v>4532</v>
      </c>
      <c r="B4637" s="215">
        <v>10499.41</v>
      </c>
      <c r="C4637"/>
      <c r="D4637"/>
      <c r="E4637"/>
      <c r="F4637"/>
    </row>
    <row r="4638" spans="1:6" x14ac:dyDescent="0.2">
      <c r="A4638" s="17" t="s">
        <v>4533</v>
      </c>
      <c r="B4638" s="215">
        <v>13720.23</v>
      </c>
      <c r="C4638"/>
      <c r="D4638"/>
      <c r="E4638"/>
      <c r="F4638"/>
    </row>
    <row r="4639" spans="1:6" x14ac:dyDescent="0.2">
      <c r="A4639" s="17" t="s">
        <v>4534</v>
      </c>
      <c r="B4639" s="215">
        <v>13275.57</v>
      </c>
      <c r="C4639"/>
      <c r="D4639"/>
      <c r="E4639"/>
      <c r="F4639"/>
    </row>
    <row r="4640" spans="1:6" x14ac:dyDescent="0.2">
      <c r="A4640" s="17" t="s">
        <v>4535</v>
      </c>
      <c r="B4640" s="215">
        <v>13528.51</v>
      </c>
      <c r="C4640"/>
      <c r="D4640"/>
      <c r="E4640"/>
      <c r="F4640"/>
    </row>
    <row r="4641" spans="1:6" x14ac:dyDescent="0.2">
      <c r="A4641" s="17" t="s">
        <v>4536</v>
      </c>
      <c r="B4641" s="215">
        <v>13081.56</v>
      </c>
      <c r="C4641"/>
      <c r="D4641"/>
      <c r="E4641"/>
      <c r="F4641"/>
    </row>
    <row r="4642" spans="1:6" x14ac:dyDescent="0.2">
      <c r="A4642" s="17" t="s">
        <v>4537</v>
      </c>
      <c r="B4642" s="215">
        <v>20206.919999999998</v>
      </c>
      <c r="C4642"/>
      <c r="D4642"/>
      <c r="E4642"/>
      <c r="F4642"/>
    </row>
    <row r="4643" spans="1:6" x14ac:dyDescent="0.2">
      <c r="A4643" s="17" t="s">
        <v>4538</v>
      </c>
      <c r="B4643" s="215">
        <v>19362.52</v>
      </c>
      <c r="C4643"/>
      <c r="D4643"/>
      <c r="E4643"/>
      <c r="F4643"/>
    </row>
    <row r="4644" spans="1:6" x14ac:dyDescent="0.2">
      <c r="A4644" s="17" t="s">
        <v>4539</v>
      </c>
      <c r="B4644" s="215">
        <v>15057.05</v>
      </c>
      <c r="C4644"/>
      <c r="D4644"/>
      <c r="E4644"/>
      <c r="F4644"/>
    </row>
    <row r="4645" spans="1:6" x14ac:dyDescent="0.2">
      <c r="A4645" s="17" t="s">
        <v>4540</v>
      </c>
      <c r="B4645" s="215">
        <v>14599.11</v>
      </c>
      <c r="C4645"/>
      <c r="D4645"/>
      <c r="E4645"/>
      <c r="F4645"/>
    </row>
    <row r="4646" spans="1:6" x14ac:dyDescent="0.2">
      <c r="A4646" s="17" t="s">
        <v>4541</v>
      </c>
      <c r="B4646" s="215">
        <v>16831.849999999999</v>
      </c>
      <c r="C4646"/>
      <c r="D4646"/>
      <c r="E4646"/>
      <c r="F4646"/>
    </row>
    <row r="4647" spans="1:6" x14ac:dyDescent="0.2">
      <c r="A4647" s="17" t="s">
        <v>4542</v>
      </c>
      <c r="B4647" s="215">
        <v>16286.07</v>
      </c>
      <c r="C4647"/>
      <c r="D4647"/>
      <c r="E4647"/>
      <c r="F4647"/>
    </row>
    <row r="4648" spans="1:6" x14ac:dyDescent="0.2">
      <c r="A4648" s="17" t="s">
        <v>4543</v>
      </c>
      <c r="B4648" s="215">
        <v>17780.939999999999</v>
      </c>
      <c r="C4648"/>
      <c r="D4648"/>
      <c r="E4648"/>
      <c r="F4648"/>
    </row>
    <row r="4649" spans="1:6" x14ac:dyDescent="0.2">
      <c r="A4649" s="17" t="s">
        <v>4544</v>
      </c>
      <c r="B4649" s="215">
        <v>17201.02</v>
      </c>
      <c r="C4649"/>
      <c r="D4649"/>
      <c r="E4649"/>
      <c r="F4649"/>
    </row>
    <row r="4650" spans="1:6" x14ac:dyDescent="0.2">
      <c r="A4650" s="17" t="s">
        <v>4545</v>
      </c>
      <c r="B4650" s="215">
        <v>26621.91</v>
      </c>
      <c r="C4650"/>
      <c r="D4650"/>
      <c r="E4650"/>
      <c r="F4650"/>
    </row>
    <row r="4651" spans="1:6" x14ac:dyDescent="0.2">
      <c r="A4651" s="17" t="s">
        <v>4546</v>
      </c>
      <c r="B4651" s="215">
        <v>25512.560000000001</v>
      </c>
      <c r="C4651"/>
      <c r="D4651"/>
      <c r="E4651"/>
      <c r="F4651"/>
    </row>
    <row r="4652" spans="1:6" x14ac:dyDescent="0.2">
      <c r="A4652" s="17" t="s">
        <v>4547</v>
      </c>
      <c r="B4652" s="215">
        <v>3827.45</v>
      </c>
      <c r="C4652"/>
      <c r="D4652"/>
      <c r="E4652"/>
      <c r="F4652"/>
    </row>
    <row r="4653" spans="1:6" x14ac:dyDescent="0.2">
      <c r="A4653" s="17" t="s">
        <v>4548</v>
      </c>
      <c r="B4653" s="215">
        <v>3561.94</v>
      </c>
      <c r="C4653"/>
      <c r="D4653"/>
      <c r="E4653"/>
      <c r="F4653"/>
    </row>
    <row r="4654" spans="1:6" x14ac:dyDescent="0.2">
      <c r="A4654" s="17" t="s">
        <v>4549</v>
      </c>
      <c r="B4654" s="215">
        <v>4810.5</v>
      </c>
      <c r="C4654"/>
      <c r="D4654"/>
      <c r="E4654"/>
      <c r="F4654"/>
    </row>
    <row r="4655" spans="1:6" x14ac:dyDescent="0.2">
      <c r="A4655" s="17" t="s">
        <v>4550</v>
      </c>
      <c r="B4655" s="215">
        <v>4477.7299999999996</v>
      </c>
      <c r="C4655"/>
      <c r="D4655"/>
      <c r="E4655"/>
      <c r="F4655"/>
    </row>
    <row r="4656" spans="1:6" x14ac:dyDescent="0.2">
      <c r="A4656" s="17" t="s">
        <v>4551</v>
      </c>
      <c r="B4656" s="215">
        <v>6165.82</v>
      </c>
      <c r="C4656"/>
      <c r="D4656"/>
      <c r="E4656"/>
      <c r="F4656"/>
    </row>
    <row r="4657" spans="1:6" x14ac:dyDescent="0.2">
      <c r="A4657" s="17" t="s">
        <v>4552</v>
      </c>
      <c r="B4657" s="215">
        <v>5739.59</v>
      </c>
      <c r="C4657"/>
      <c r="D4657"/>
      <c r="E4657"/>
      <c r="F4657"/>
    </row>
    <row r="4658" spans="1:6" x14ac:dyDescent="0.2">
      <c r="A4658" s="17" t="s">
        <v>4553</v>
      </c>
      <c r="B4658" s="215">
        <v>6724.23</v>
      </c>
      <c r="C4658"/>
      <c r="D4658"/>
      <c r="E4658"/>
      <c r="F4658"/>
    </row>
    <row r="4659" spans="1:6" x14ac:dyDescent="0.2">
      <c r="A4659" s="17" t="s">
        <v>4554</v>
      </c>
      <c r="B4659" s="215">
        <v>6258.7</v>
      </c>
      <c r="C4659"/>
      <c r="D4659"/>
      <c r="E4659"/>
      <c r="F4659"/>
    </row>
    <row r="4660" spans="1:6" x14ac:dyDescent="0.2">
      <c r="A4660" s="17" t="s">
        <v>4555</v>
      </c>
      <c r="B4660" s="215">
        <v>7707.27</v>
      </c>
      <c r="C4660"/>
      <c r="D4660"/>
      <c r="E4660"/>
      <c r="F4660"/>
    </row>
    <row r="4661" spans="1:6" x14ac:dyDescent="0.2">
      <c r="A4661" s="17" t="s">
        <v>4556</v>
      </c>
      <c r="B4661" s="215">
        <v>7174.49</v>
      </c>
      <c r="C4661"/>
      <c r="D4661"/>
      <c r="E4661"/>
      <c r="F4661"/>
    </row>
    <row r="4662" spans="1:6" x14ac:dyDescent="0.2">
      <c r="A4662" s="17" t="s">
        <v>4557</v>
      </c>
      <c r="B4662" s="215">
        <v>8637.9500000000007</v>
      </c>
      <c r="C4662"/>
      <c r="D4662"/>
      <c r="E4662"/>
      <c r="F4662"/>
    </row>
    <row r="4663" spans="1:6" x14ac:dyDescent="0.2">
      <c r="A4663" s="17" t="s">
        <v>4558</v>
      </c>
      <c r="B4663" s="215">
        <v>8039.68</v>
      </c>
      <c r="C4663"/>
      <c r="D4663"/>
      <c r="E4663"/>
      <c r="F4663"/>
    </row>
    <row r="4664" spans="1:6" x14ac:dyDescent="0.2">
      <c r="A4664" s="17" t="s">
        <v>4559</v>
      </c>
      <c r="B4664" s="215">
        <v>9621</v>
      </c>
      <c r="C4664"/>
      <c r="D4664"/>
      <c r="E4664"/>
      <c r="F4664"/>
    </row>
    <row r="4665" spans="1:6" x14ac:dyDescent="0.2">
      <c r="A4665" s="17" t="s">
        <v>4560</v>
      </c>
      <c r="B4665" s="215">
        <v>8955.4599999999991</v>
      </c>
      <c r="C4665"/>
      <c r="D4665"/>
      <c r="E4665"/>
      <c r="F4665"/>
    </row>
    <row r="4666" spans="1:6" x14ac:dyDescent="0.2">
      <c r="A4666" s="17" t="s">
        <v>4561</v>
      </c>
      <c r="B4666" s="215">
        <v>10604.05</v>
      </c>
      <c r="C4666"/>
      <c r="D4666"/>
      <c r="E4666"/>
      <c r="F4666"/>
    </row>
    <row r="4667" spans="1:6" x14ac:dyDescent="0.2">
      <c r="A4667" s="17" t="s">
        <v>4562</v>
      </c>
      <c r="B4667" s="215">
        <v>9871.25</v>
      </c>
      <c r="C4667"/>
      <c r="D4667"/>
      <c r="E4667"/>
      <c r="F4667"/>
    </row>
    <row r="4668" spans="1:6" x14ac:dyDescent="0.2">
      <c r="A4668" s="17" t="s">
        <v>4563</v>
      </c>
      <c r="B4668" s="215">
        <v>59.85</v>
      </c>
      <c r="C4668"/>
      <c r="D4668"/>
      <c r="E4668"/>
      <c r="F4668"/>
    </row>
    <row r="4669" spans="1:6" x14ac:dyDescent="0.2">
      <c r="A4669" s="17" t="s">
        <v>4564</v>
      </c>
      <c r="B4669" s="215">
        <v>56.27</v>
      </c>
      <c r="C4669"/>
      <c r="D4669"/>
      <c r="E4669"/>
      <c r="F4669"/>
    </row>
    <row r="4670" spans="1:6" x14ac:dyDescent="0.2">
      <c r="A4670" s="17" t="s">
        <v>4565</v>
      </c>
      <c r="B4670" s="215">
        <v>75.61</v>
      </c>
      <c r="C4670"/>
      <c r="D4670"/>
      <c r="E4670"/>
      <c r="F4670"/>
    </row>
    <row r="4671" spans="1:6" x14ac:dyDescent="0.2">
      <c r="A4671" s="17" t="s">
        <v>4566</v>
      </c>
      <c r="B4671" s="215">
        <v>71.3</v>
      </c>
      <c r="C4671"/>
      <c r="D4671"/>
      <c r="E4671"/>
      <c r="F4671"/>
    </row>
    <row r="4672" spans="1:6" x14ac:dyDescent="0.2">
      <c r="A4672" s="17" t="s">
        <v>4567</v>
      </c>
      <c r="B4672" s="215">
        <v>107.81</v>
      </c>
      <c r="C4672"/>
      <c r="D4672"/>
      <c r="E4672"/>
      <c r="F4672"/>
    </row>
    <row r="4673" spans="1:6" x14ac:dyDescent="0.2">
      <c r="A4673" s="17" t="s">
        <v>4568</v>
      </c>
      <c r="B4673" s="215">
        <v>102.79</v>
      </c>
      <c r="C4673"/>
      <c r="D4673"/>
      <c r="E4673"/>
      <c r="F4673"/>
    </row>
    <row r="4674" spans="1:6" x14ac:dyDescent="0.2">
      <c r="A4674" s="17" t="s">
        <v>4569</v>
      </c>
      <c r="B4674" s="215">
        <v>149.34</v>
      </c>
      <c r="C4674"/>
      <c r="D4674"/>
      <c r="E4674"/>
      <c r="F4674"/>
    </row>
    <row r="4675" spans="1:6" x14ac:dyDescent="0.2">
      <c r="A4675" s="17" t="s">
        <v>4570</v>
      </c>
      <c r="B4675" s="215">
        <v>142.96</v>
      </c>
      <c r="C4675"/>
      <c r="D4675"/>
      <c r="E4675"/>
      <c r="F4675"/>
    </row>
    <row r="4676" spans="1:6" x14ac:dyDescent="0.2">
      <c r="A4676" s="17" t="s">
        <v>4571</v>
      </c>
      <c r="B4676" s="215">
        <v>184.85</v>
      </c>
      <c r="C4676"/>
      <c r="D4676"/>
      <c r="E4676"/>
      <c r="F4676"/>
    </row>
    <row r="4677" spans="1:6" x14ac:dyDescent="0.2">
      <c r="A4677" s="17" t="s">
        <v>4572</v>
      </c>
      <c r="B4677" s="215">
        <v>177.72</v>
      </c>
      <c r="C4677"/>
      <c r="D4677"/>
      <c r="E4677"/>
      <c r="F4677"/>
    </row>
    <row r="4678" spans="1:6" x14ac:dyDescent="0.2">
      <c r="A4678" s="17" t="s">
        <v>4573</v>
      </c>
      <c r="B4678" s="215">
        <v>392.81</v>
      </c>
      <c r="C4678"/>
      <c r="D4678"/>
      <c r="E4678"/>
      <c r="F4678"/>
    </row>
    <row r="4679" spans="1:6" x14ac:dyDescent="0.2">
      <c r="A4679" s="17" t="s">
        <v>4574</v>
      </c>
      <c r="B4679" s="215">
        <v>378.98</v>
      </c>
      <c r="C4679"/>
      <c r="D4679"/>
      <c r="E4679"/>
      <c r="F4679"/>
    </row>
    <row r="4680" spans="1:6" x14ac:dyDescent="0.2">
      <c r="A4680" s="17" t="s">
        <v>4575</v>
      </c>
      <c r="B4680" s="215">
        <v>65.23</v>
      </c>
      <c r="C4680"/>
      <c r="D4680"/>
      <c r="E4680"/>
      <c r="F4680"/>
    </row>
    <row r="4681" spans="1:6" x14ac:dyDescent="0.2">
      <c r="A4681" s="17" t="s">
        <v>4576</v>
      </c>
      <c r="B4681" s="215">
        <v>62.78</v>
      </c>
      <c r="C4681"/>
      <c r="D4681"/>
      <c r="E4681"/>
      <c r="F4681"/>
    </row>
    <row r="4682" spans="1:6" x14ac:dyDescent="0.2">
      <c r="A4682" s="17" t="s">
        <v>4577</v>
      </c>
      <c r="B4682" s="215">
        <v>237.16</v>
      </c>
      <c r="C4682"/>
      <c r="D4682"/>
      <c r="E4682"/>
      <c r="F4682"/>
    </row>
    <row r="4683" spans="1:6" x14ac:dyDescent="0.2">
      <c r="A4683" s="17" t="s">
        <v>4578</v>
      </c>
      <c r="B4683" s="215">
        <v>228.73</v>
      </c>
      <c r="C4683"/>
      <c r="D4683"/>
      <c r="E4683"/>
      <c r="F4683"/>
    </row>
    <row r="4684" spans="1:6" x14ac:dyDescent="0.2">
      <c r="A4684" s="17" t="s">
        <v>4579</v>
      </c>
      <c r="B4684" s="215">
        <v>47.05</v>
      </c>
      <c r="C4684"/>
      <c r="D4684"/>
      <c r="E4684"/>
      <c r="F4684"/>
    </row>
    <row r="4685" spans="1:6" x14ac:dyDescent="0.2">
      <c r="A4685" s="17" t="s">
        <v>4580</v>
      </c>
      <c r="B4685" s="215">
        <v>45.42</v>
      </c>
      <c r="C4685"/>
      <c r="D4685"/>
      <c r="E4685"/>
      <c r="F4685"/>
    </row>
    <row r="4686" spans="1:6" x14ac:dyDescent="0.2">
      <c r="A4686" s="17" t="s">
        <v>4581</v>
      </c>
      <c r="B4686" s="215">
        <v>153.68</v>
      </c>
      <c r="C4686"/>
      <c r="D4686"/>
      <c r="E4686"/>
      <c r="F4686"/>
    </row>
    <row r="4687" spans="1:6" x14ac:dyDescent="0.2">
      <c r="A4687" s="17" t="s">
        <v>4582</v>
      </c>
      <c r="B4687" s="215">
        <v>148.13</v>
      </c>
      <c r="C4687"/>
      <c r="D4687"/>
      <c r="E4687"/>
      <c r="F4687"/>
    </row>
    <row r="4688" spans="1:6" x14ac:dyDescent="0.2">
      <c r="A4688" s="17" t="s">
        <v>4583</v>
      </c>
      <c r="B4688" s="215">
        <v>257.85000000000002</v>
      </c>
      <c r="C4688"/>
      <c r="D4688"/>
      <c r="E4688"/>
      <c r="F4688"/>
    </row>
    <row r="4689" spans="1:6" x14ac:dyDescent="0.2">
      <c r="A4689" s="17" t="s">
        <v>4584</v>
      </c>
      <c r="B4689" s="215">
        <v>245.72</v>
      </c>
      <c r="C4689"/>
      <c r="D4689"/>
      <c r="E4689"/>
      <c r="F4689"/>
    </row>
    <row r="4690" spans="1:6" x14ac:dyDescent="0.2">
      <c r="A4690" s="17" t="s">
        <v>4585</v>
      </c>
      <c r="B4690" s="215">
        <v>142.28</v>
      </c>
      <c r="C4690"/>
      <c r="D4690"/>
      <c r="E4690"/>
      <c r="F4690"/>
    </row>
    <row r="4691" spans="1:6" x14ac:dyDescent="0.2">
      <c r="A4691" s="17" t="s">
        <v>4586</v>
      </c>
      <c r="B4691" s="215">
        <v>132.72</v>
      </c>
      <c r="C4691"/>
      <c r="D4691"/>
      <c r="E4691"/>
      <c r="F4691"/>
    </row>
    <row r="4692" spans="1:6" x14ac:dyDescent="0.2">
      <c r="A4692" s="17" t="s">
        <v>4587</v>
      </c>
      <c r="B4692" s="215">
        <v>378.05</v>
      </c>
      <c r="C4692"/>
      <c r="D4692"/>
      <c r="E4692"/>
      <c r="F4692"/>
    </row>
    <row r="4693" spans="1:6" x14ac:dyDescent="0.2">
      <c r="A4693" s="17" t="s">
        <v>4588</v>
      </c>
      <c r="B4693" s="215">
        <v>363.08</v>
      </c>
      <c r="C4693"/>
      <c r="D4693"/>
      <c r="E4693"/>
      <c r="F4693"/>
    </row>
    <row r="4694" spans="1:6" x14ac:dyDescent="0.2">
      <c r="A4694" s="17" t="s">
        <v>4589</v>
      </c>
      <c r="B4694" s="215">
        <v>178.69</v>
      </c>
      <c r="C4694"/>
      <c r="D4694"/>
      <c r="E4694"/>
      <c r="F4694"/>
    </row>
    <row r="4695" spans="1:6" x14ac:dyDescent="0.2">
      <c r="A4695" s="17" t="s">
        <v>4590</v>
      </c>
      <c r="B4695" s="215">
        <v>167.07</v>
      </c>
      <c r="C4695"/>
      <c r="D4695"/>
      <c r="E4695"/>
      <c r="F4695"/>
    </row>
    <row r="4696" spans="1:6" x14ac:dyDescent="0.2">
      <c r="A4696" s="17" t="s">
        <v>4591</v>
      </c>
      <c r="B4696" s="215">
        <v>616.77</v>
      </c>
      <c r="C4696"/>
      <c r="D4696"/>
      <c r="E4696"/>
      <c r="F4696"/>
    </row>
    <row r="4697" spans="1:6" x14ac:dyDescent="0.2">
      <c r="A4697" s="17" t="s">
        <v>4592</v>
      </c>
      <c r="B4697" s="215">
        <v>598.17999999999995</v>
      </c>
      <c r="C4697"/>
      <c r="D4697"/>
      <c r="E4697"/>
      <c r="F4697"/>
    </row>
    <row r="4698" spans="1:6" x14ac:dyDescent="0.2">
      <c r="A4698" s="17" t="s">
        <v>4593</v>
      </c>
      <c r="B4698" s="215">
        <v>230.96</v>
      </c>
      <c r="C4698"/>
      <c r="D4698"/>
      <c r="E4698"/>
      <c r="F4698"/>
    </row>
    <row r="4699" spans="1:6" x14ac:dyDescent="0.2">
      <c r="A4699" s="17" t="s">
        <v>4594</v>
      </c>
      <c r="B4699" s="215">
        <v>217.31</v>
      </c>
      <c r="C4699"/>
      <c r="D4699"/>
      <c r="E4699"/>
      <c r="F4699"/>
    </row>
    <row r="4700" spans="1:6" x14ac:dyDescent="0.2">
      <c r="A4700" s="17" t="s">
        <v>4595</v>
      </c>
      <c r="B4700" s="215">
        <v>1192.1300000000001</v>
      </c>
      <c r="C4700"/>
      <c r="D4700"/>
      <c r="E4700"/>
      <c r="F4700"/>
    </row>
    <row r="4701" spans="1:6" x14ac:dyDescent="0.2">
      <c r="A4701" s="17" t="s">
        <v>4596</v>
      </c>
      <c r="B4701" s="215">
        <v>1168.76</v>
      </c>
      <c r="C4701"/>
      <c r="D4701"/>
      <c r="E4701"/>
      <c r="F4701"/>
    </row>
    <row r="4702" spans="1:6" x14ac:dyDescent="0.2">
      <c r="A4702" s="17" t="s">
        <v>4597</v>
      </c>
      <c r="B4702" s="215">
        <v>292.56</v>
      </c>
      <c r="C4702"/>
      <c r="D4702"/>
      <c r="E4702"/>
      <c r="F4702"/>
    </row>
    <row r="4703" spans="1:6" x14ac:dyDescent="0.2">
      <c r="A4703" s="17" t="s">
        <v>4598</v>
      </c>
      <c r="B4703" s="215">
        <v>276.23</v>
      </c>
      <c r="C4703"/>
      <c r="D4703"/>
      <c r="E4703"/>
      <c r="F4703"/>
    </row>
    <row r="4704" spans="1:6" x14ac:dyDescent="0.2">
      <c r="A4704" s="17" t="s">
        <v>4599</v>
      </c>
      <c r="B4704" s="215">
        <v>1649.28</v>
      </c>
      <c r="C4704"/>
      <c r="D4704"/>
      <c r="E4704"/>
      <c r="F4704"/>
    </row>
    <row r="4705" spans="1:6" x14ac:dyDescent="0.2">
      <c r="A4705" s="17" t="s">
        <v>4600</v>
      </c>
      <c r="B4705" s="215">
        <v>1621.65</v>
      </c>
      <c r="C4705"/>
      <c r="D4705"/>
      <c r="E4705"/>
      <c r="F4705"/>
    </row>
    <row r="4706" spans="1:6" x14ac:dyDescent="0.2">
      <c r="A4706" s="17" t="s">
        <v>4601</v>
      </c>
      <c r="B4706" s="215">
        <v>355.85</v>
      </c>
      <c r="C4706"/>
      <c r="D4706"/>
      <c r="E4706"/>
      <c r="F4706"/>
    </row>
    <row r="4707" spans="1:6" x14ac:dyDescent="0.2">
      <c r="A4707" s="17" t="s">
        <v>4602</v>
      </c>
      <c r="B4707" s="215">
        <v>337.07</v>
      </c>
      <c r="C4707"/>
      <c r="D4707"/>
      <c r="E4707"/>
      <c r="F4707"/>
    </row>
    <row r="4708" spans="1:6" x14ac:dyDescent="0.2">
      <c r="A4708" s="17" t="s">
        <v>4603</v>
      </c>
      <c r="B4708" s="215">
        <v>109.96</v>
      </c>
      <c r="C4708"/>
      <c r="D4708"/>
      <c r="E4708"/>
      <c r="F4708"/>
    </row>
    <row r="4709" spans="1:6" x14ac:dyDescent="0.2">
      <c r="A4709" s="17" t="s">
        <v>4604</v>
      </c>
      <c r="B4709" s="215">
        <v>106.51</v>
      </c>
      <c r="C4709"/>
      <c r="D4709"/>
      <c r="E4709"/>
      <c r="F4709"/>
    </row>
    <row r="4710" spans="1:6" x14ac:dyDescent="0.2">
      <c r="A4710" s="17" t="s">
        <v>4605</v>
      </c>
      <c r="B4710" s="215">
        <v>153.88999999999999</v>
      </c>
      <c r="C4710"/>
      <c r="D4710"/>
      <c r="E4710"/>
      <c r="F4710"/>
    </row>
    <row r="4711" spans="1:6" x14ac:dyDescent="0.2">
      <c r="A4711" s="17" t="s">
        <v>4606</v>
      </c>
      <c r="B4711" s="215">
        <v>149.58000000000001</v>
      </c>
      <c r="C4711"/>
      <c r="D4711"/>
      <c r="E4711"/>
      <c r="F4711"/>
    </row>
    <row r="4712" spans="1:6" x14ac:dyDescent="0.2">
      <c r="A4712" s="17" t="s">
        <v>4607</v>
      </c>
      <c r="B4712" s="215">
        <v>44.26</v>
      </c>
      <c r="C4712"/>
      <c r="D4712"/>
      <c r="E4712"/>
      <c r="F4712"/>
    </row>
    <row r="4713" spans="1:6" x14ac:dyDescent="0.2">
      <c r="A4713" s="17" t="s">
        <v>4608</v>
      </c>
      <c r="B4713" s="215">
        <v>39.130000000000003</v>
      </c>
      <c r="C4713"/>
      <c r="D4713"/>
      <c r="E4713"/>
      <c r="F4713"/>
    </row>
    <row r="4714" spans="1:6" x14ac:dyDescent="0.2">
      <c r="A4714" s="17" t="s">
        <v>4609</v>
      </c>
      <c r="B4714" s="215">
        <v>55.67</v>
      </c>
      <c r="C4714"/>
      <c r="D4714"/>
      <c r="E4714"/>
      <c r="F4714"/>
    </row>
    <row r="4715" spans="1:6" x14ac:dyDescent="0.2">
      <c r="A4715" s="17" t="s">
        <v>4610</v>
      </c>
      <c r="B4715" s="215">
        <v>49.19</v>
      </c>
      <c r="C4715"/>
      <c r="D4715"/>
      <c r="E4715"/>
      <c r="F4715"/>
    </row>
    <row r="4716" spans="1:6" x14ac:dyDescent="0.2">
      <c r="A4716" s="17" t="s">
        <v>4611</v>
      </c>
      <c r="B4716" s="215">
        <v>75.7</v>
      </c>
      <c r="C4716"/>
      <c r="D4716"/>
      <c r="E4716"/>
      <c r="F4716"/>
    </row>
    <row r="4717" spans="1:6" x14ac:dyDescent="0.2">
      <c r="A4717" s="17" t="s">
        <v>4612</v>
      </c>
      <c r="B4717" s="215">
        <v>66.900000000000006</v>
      </c>
      <c r="C4717"/>
      <c r="D4717"/>
      <c r="E4717"/>
      <c r="F4717"/>
    </row>
    <row r="4718" spans="1:6" x14ac:dyDescent="0.2">
      <c r="A4718" s="17" t="s">
        <v>4613</v>
      </c>
      <c r="B4718" s="215">
        <v>93.2</v>
      </c>
      <c r="C4718"/>
      <c r="D4718"/>
      <c r="E4718"/>
      <c r="F4718"/>
    </row>
    <row r="4719" spans="1:6" x14ac:dyDescent="0.2">
      <c r="A4719" s="17" t="s">
        <v>4614</v>
      </c>
      <c r="B4719" s="215">
        <v>82.32</v>
      </c>
      <c r="C4719"/>
      <c r="D4719"/>
      <c r="E4719"/>
      <c r="F4719"/>
    </row>
    <row r="4720" spans="1:6" x14ac:dyDescent="0.2">
      <c r="A4720" s="17" t="s">
        <v>4615</v>
      </c>
      <c r="B4720" s="215">
        <v>100.14</v>
      </c>
      <c r="C4720"/>
      <c r="D4720"/>
      <c r="E4720"/>
      <c r="F4720"/>
    </row>
    <row r="4721" spans="1:6" x14ac:dyDescent="0.2">
      <c r="A4721" s="17" t="s">
        <v>4616</v>
      </c>
      <c r="B4721" s="215">
        <v>88.51</v>
      </c>
      <c r="C4721"/>
      <c r="D4721"/>
      <c r="E4721"/>
      <c r="F4721"/>
    </row>
    <row r="4722" spans="1:6" x14ac:dyDescent="0.2">
      <c r="A4722" s="17" t="s">
        <v>4617</v>
      </c>
      <c r="B4722" s="215">
        <v>114.01</v>
      </c>
      <c r="C4722"/>
      <c r="D4722"/>
      <c r="E4722"/>
      <c r="F4722"/>
    </row>
    <row r="4723" spans="1:6" x14ac:dyDescent="0.2">
      <c r="A4723" s="17" t="s">
        <v>4618</v>
      </c>
      <c r="B4723" s="215">
        <v>100.75</v>
      </c>
      <c r="C4723"/>
      <c r="D4723"/>
      <c r="E4723"/>
      <c r="F4723"/>
    </row>
    <row r="4724" spans="1:6" x14ac:dyDescent="0.2">
      <c r="A4724" s="17" t="s">
        <v>4619</v>
      </c>
      <c r="B4724" s="215">
        <v>135.49</v>
      </c>
      <c r="C4724"/>
      <c r="D4724"/>
      <c r="E4724"/>
      <c r="F4724"/>
    </row>
    <row r="4725" spans="1:6" x14ac:dyDescent="0.2">
      <c r="A4725" s="17" t="s">
        <v>4620</v>
      </c>
      <c r="B4725" s="215">
        <v>119.79</v>
      </c>
      <c r="C4725"/>
      <c r="D4725"/>
      <c r="E4725"/>
      <c r="F4725"/>
    </row>
    <row r="4726" spans="1:6" x14ac:dyDescent="0.2">
      <c r="A4726" s="17" t="s">
        <v>4621</v>
      </c>
      <c r="B4726" s="215">
        <v>70.540000000000006</v>
      </c>
      <c r="C4726"/>
      <c r="D4726"/>
      <c r="E4726"/>
      <c r="F4726"/>
    </row>
    <row r="4727" spans="1:6" x14ac:dyDescent="0.2">
      <c r="A4727" s="17" t="s">
        <v>4622</v>
      </c>
      <c r="B4727" s="215">
        <v>63.96</v>
      </c>
      <c r="C4727"/>
      <c r="D4727"/>
      <c r="E4727"/>
      <c r="F4727"/>
    </row>
    <row r="4728" spans="1:6" x14ac:dyDescent="0.2">
      <c r="A4728" s="17" t="s">
        <v>4623</v>
      </c>
      <c r="B4728" s="215">
        <v>94.15</v>
      </c>
      <c r="C4728"/>
      <c r="D4728"/>
      <c r="E4728"/>
      <c r="F4728"/>
    </row>
    <row r="4729" spans="1:6" x14ac:dyDescent="0.2">
      <c r="A4729" s="17" t="s">
        <v>4624</v>
      </c>
      <c r="B4729" s="215">
        <v>85.28</v>
      </c>
      <c r="C4729"/>
      <c r="D4729"/>
      <c r="E4729"/>
      <c r="F4729"/>
    </row>
    <row r="4730" spans="1:6" x14ac:dyDescent="0.2">
      <c r="A4730" s="17" t="s">
        <v>4625</v>
      </c>
      <c r="B4730" s="215">
        <v>145.30000000000001</v>
      </c>
      <c r="C4730"/>
      <c r="D4730"/>
      <c r="E4730"/>
      <c r="F4730"/>
    </row>
    <row r="4731" spans="1:6" x14ac:dyDescent="0.2">
      <c r="A4731" s="17" t="s">
        <v>4626</v>
      </c>
      <c r="B4731" s="215">
        <v>132</v>
      </c>
      <c r="C4731"/>
      <c r="D4731"/>
      <c r="E4731"/>
      <c r="F4731"/>
    </row>
    <row r="4732" spans="1:6" x14ac:dyDescent="0.2">
      <c r="A4732" s="17" t="s">
        <v>4627</v>
      </c>
      <c r="B4732" s="215">
        <v>226.22</v>
      </c>
      <c r="C4732"/>
      <c r="D4732"/>
      <c r="E4732"/>
      <c r="F4732"/>
    </row>
    <row r="4733" spans="1:6" x14ac:dyDescent="0.2">
      <c r="A4733" s="17" t="s">
        <v>4628</v>
      </c>
      <c r="B4733" s="215">
        <v>204.95</v>
      </c>
      <c r="C4733"/>
      <c r="D4733"/>
      <c r="E4733"/>
      <c r="F4733"/>
    </row>
    <row r="4734" spans="1:6" x14ac:dyDescent="0.2">
      <c r="A4734" s="17" t="s">
        <v>4629</v>
      </c>
      <c r="B4734" s="215">
        <v>293.08999999999997</v>
      </c>
      <c r="C4734"/>
      <c r="D4734"/>
      <c r="E4734"/>
      <c r="F4734"/>
    </row>
    <row r="4735" spans="1:6" x14ac:dyDescent="0.2">
      <c r="A4735" s="17" t="s">
        <v>4630</v>
      </c>
      <c r="B4735" s="215">
        <v>265.51</v>
      </c>
      <c r="C4735"/>
      <c r="D4735"/>
      <c r="E4735"/>
      <c r="F4735"/>
    </row>
    <row r="4736" spans="1:6" x14ac:dyDescent="0.2">
      <c r="A4736" s="17" t="s">
        <v>4631</v>
      </c>
      <c r="B4736" s="215">
        <v>360.22</v>
      </c>
      <c r="C4736"/>
      <c r="D4736"/>
      <c r="E4736"/>
      <c r="F4736"/>
    </row>
    <row r="4737" spans="1:6" x14ac:dyDescent="0.2">
      <c r="A4737" s="17" t="s">
        <v>4632</v>
      </c>
      <c r="B4737" s="215">
        <v>326.5</v>
      </c>
      <c r="C4737"/>
      <c r="D4737"/>
      <c r="E4737"/>
      <c r="F4737"/>
    </row>
    <row r="4738" spans="1:6" x14ac:dyDescent="0.2">
      <c r="A4738" s="17" t="s">
        <v>4633</v>
      </c>
      <c r="B4738" s="215">
        <v>142.04</v>
      </c>
      <c r="C4738"/>
      <c r="D4738"/>
      <c r="E4738"/>
      <c r="F4738"/>
    </row>
    <row r="4739" spans="1:6" x14ac:dyDescent="0.2">
      <c r="A4739" s="17" t="s">
        <v>4634</v>
      </c>
      <c r="B4739" s="215">
        <v>128.74</v>
      </c>
      <c r="C4739"/>
      <c r="D4739"/>
      <c r="E4739"/>
      <c r="F4739"/>
    </row>
    <row r="4740" spans="1:6" x14ac:dyDescent="0.2">
      <c r="A4740" s="17" t="s">
        <v>4635</v>
      </c>
      <c r="B4740" s="215">
        <v>185.19</v>
      </c>
      <c r="C4740"/>
      <c r="D4740"/>
      <c r="E4740"/>
      <c r="F4740"/>
    </row>
    <row r="4741" spans="1:6" x14ac:dyDescent="0.2">
      <c r="A4741" s="17" t="s">
        <v>4636</v>
      </c>
      <c r="B4741" s="215">
        <v>168.09</v>
      </c>
      <c r="C4741"/>
      <c r="D4741"/>
      <c r="E4741"/>
      <c r="F4741"/>
    </row>
    <row r="4742" spans="1:6" x14ac:dyDescent="0.2">
      <c r="A4742" s="17" t="s">
        <v>4637</v>
      </c>
      <c r="B4742" s="215">
        <v>289.87</v>
      </c>
      <c r="C4742"/>
      <c r="D4742"/>
      <c r="E4742"/>
      <c r="F4742"/>
    </row>
    <row r="4743" spans="1:6" x14ac:dyDescent="0.2">
      <c r="A4743" s="17" t="s">
        <v>4638</v>
      </c>
      <c r="B4743" s="215">
        <v>263.58999999999997</v>
      </c>
      <c r="C4743"/>
      <c r="D4743"/>
      <c r="E4743"/>
      <c r="F4743"/>
    </row>
    <row r="4744" spans="1:6" x14ac:dyDescent="0.2">
      <c r="A4744" s="17" t="s">
        <v>4639</v>
      </c>
      <c r="B4744" s="215">
        <v>452.45</v>
      </c>
      <c r="C4744"/>
      <c r="D4744"/>
      <c r="E4744"/>
      <c r="F4744"/>
    </row>
    <row r="4745" spans="1:6" x14ac:dyDescent="0.2">
      <c r="A4745" s="17" t="s">
        <v>4640</v>
      </c>
      <c r="B4745" s="215">
        <v>409.9</v>
      </c>
      <c r="C4745"/>
      <c r="D4745"/>
      <c r="E4745"/>
      <c r="F4745"/>
    </row>
    <row r="4746" spans="1:6" x14ac:dyDescent="0.2">
      <c r="A4746" s="17" t="s">
        <v>4641</v>
      </c>
      <c r="B4746" s="215">
        <v>587.82000000000005</v>
      </c>
      <c r="C4746"/>
      <c r="D4746"/>
      <c r="E4746"/>
      <c r="F4746"/>
    </row>
    <row r="4747" spans="1:6" x14ac:dyDescent="0.2">
      <c r="A4747" s="17" t="s">
        <v>4642</v>
      </c>
      <c r="B4747" s="215">
        <v>532.65</v>
      </c>
      <c r="C4747"/>
      <c r="D4747"/>
      <c r="E4747"/>
      <c r="F4747"/>
    </row>
    <row r="4748" spans="1:6" x14ac:dyDescent="0.2">
      <c r="A4748" s="17" t="s">
        <v>4643</v>
      </c>
      <c r="B4748" s="215">
        <v>718.81</v>
      </c>
      <c r="C4748"/>
      <c r="D4748"/>
      <c r="E4748"/>
      <c r="F4748"/>
    </row>
    <row r="4749" spans="1:6" x14ac:dyDescent="0.2">
      <c r="A4749" s="17" t="s">
        <v>4644</v>
      </c>
      <c r="B4749" s="215">
        <v>651.38</v>
      </c>
      <c r="C4749"/>
      <c r="D4749"/>
      <c r="E4749"/>
      <c r="F4749"/>
    </row>
    <row r="4750" spans="1:6" x14ac:dyDescent="0.2">
      <c r="A4750" s="17" t="s">
        <v>4645</v>
      </c>
      <c r="B4750" s="215">
        <v>142.04</v>
      </c>
      <c r="C4750"/>
      <c r="D4750"/>
      <c r="E4750"/>
      <c r="F4750"/>
    </row>
    <row r="4751" spans="1:6" x14ac:dyDescent="0.2">
      <c r="A4751" s="17" t="s">
        <v>4646</v>
      </c>
      <c r="B4751" s="215">
        <v>128.74</v>
      </c>
      <c r="C4751"/>
      <c r="D4751"/>
      <c r="E4751"/>
      <c r="F4751"/>
    </row>
    <row r="4752" spans="1:6" x14ac:dyDescent="0.2">
      <c r="A4752" s="17" t="s">
        <v>4647</v>
      </c>
      <c r="B4752" s="215">
        <v>186.82</v>
      </c>
      <c r="C4752"/>
      <c r="D4752"/>
      <c r="E4752"/>
      <c r="F4752"/>
    </row>
    <row r="4753" spans="1:6" x14ac:dyDescent="0.2">
      <c r="A4753" s="17" t="s">
        <v>4648</v>
      </c>
      <c r="B4753" s="215">
        <v>169.72</v>
      </c>
      <c r="C4753"/>
      <c r="D4753"/>
      <c r="E4753"/>
      <c r="F4753"/>
    </row>
    <row r="4754" spans="1:6" x14ac:dyDescent="0.2">
      <c r="A4754" s="17" t="s">
        <v>4649</v>
      </c>
      <c r="B4754" s="215">
        <v>287.5</v>
      </c>
      <c r="C4754"/>
      <c r="D4754"/>
      <c r="E4754"/>
      <c r="F4754"/>
    </row>
    <row r="4755" spans="1:6" x14ac:dyDescent="0.2">
      <c r="A4755" s="17" t="s">
        <v>4650</v>
      </c>
      <c r="B4755" s="215">
        <v>261.52999999999997</v>
      </c>
      <c r="C4755"/>
      <c r="D4755"/>
      <c r="E4755"/>
      <c r="F4755"/>
    </row>
    <row r="4756" spans="1:6" x14ac:dyDescent="0.2">
      <c r="A4756" s="17" t="s">
        <v>4651</v>
      </c>
      <c r="B4756" s="215">
        <v>198.39</v>
      </c>
      <c r="C4756"/>
      <c r="D4756"/>
      <c r="E4756"/>
      <c r="F4756"/>
    </row>
    <row r="4757" spans="1:6" x14ac:dyDescent="0.2">
      <c r="A4757" s="17" t="s">
        <v>4652</v>
      </c>
      <c r="B4757" s="215">
        <v>181.92</v>
      </c>
      <c r="C4757"/>
      <c r="D4757"/>
      <c r="E4757"/>
      <c r="F4757"/>
    </row>
    <row r="4758" spans="1:6" x14ac:dyDescent="0.2">
      <c r="A4758" s="17" t="s">
        <v>4653</v>
      </c>
      <c r="B4758" s="215">
        <v>252.36</v>
      </c>
      <c r="C4758"/>
      <c r="D4758"/>
      <c r="E4758"/>
      <c r="F4758"/>
    </row>
    <row r="4759" spans="1:6" x14ac:dyDescent="0.2">
      <c r="A4759" s="17" t="s">
        <v>4654</v>
      </c>
      <c r="B4759" s="215">
        <v>229.56</v>
      </c>
      <c r="C4759"/>
      <c r="D4759"/>
      <c r="E4759"/>
      <c r="F4759"/>
    </row>
    <row r="4760" spans="1:6" x14ac:dyDescent="0.2">
      <c r="A4760" s="17" t="s">
        <v>4655</v>
      </c>
      <c r="B4760" s="215">
        <v>429.12</v>
      </c>
      <c r="C4760"/>
      <c r="D4760"/>
      <c r="E4760"/>
      <c r="F4760"/>
    </row>
    <row r="4761" spans="1:6" x14ac:dyDescent="0.2">
      <c r="A4761" s="17" t="s">
        <v>4656</v>
      </c>
      <c r="B4761" s="215">
        <v>394.91</v>
      </c>
      <c r="C4761"/>
      <c r="D4761"/>
      <c r="E4761"/>
      <c r="F4761"/>
    </row>
    <row r="4762" spans="1:6" x14ac:dyDescent="0.2">
      <c r="A4762" s="17" t="s">
        <v>4657</v>
      </c>
      <c r="B4762" s="215">
        <v>706.92</v>
      </c>
      <c r="C4762"/>
      <c r="D4762"/>
      <c r="E4762"/>
      <c r="F4762"/>
    </row>
    <row r="4763" spans="1:6" x14ac:dyDescent="0.2">
      <c r="A4763" s="17" t="s">
        <v>4658</v>
      </c>
      <c r="B4763" s="215">
        <v>651.75</v>
      </c>
      <c r="C4763"/>
      <c r="D4763"/>
      <c r="E4763"/>
      <c r="F4763"/>
    </row>
    <row r="4764" spans="1:6" x14ac:dyDescent="0.2">
      <c r="A4764" s="17" t="s">
        <v>4659</v>
      </c>
      <c r="B4764" s="215">
        <v>981.3</v>
      </c>
      <c r="C4764"/>
      <c r="D4764"/>
      <c r="E4764"/>
      <c r="F4764"/>
    </row>
    <row r="4765" spans="1:6" x14ac:dyDescent="0.2">
      <c r="A4765" s="17" t="s">
        <v>4660</v>
      </c>
      <c r="B4765" s="215">
        <v>909.53</v>
      </c>
      <c r="C4765"/>
      <c r="D4765"/>
      <c r="E4765"/>
      <c r="F4765"/>
    </row>
    <row r="4766" spans="1:6" x14ac:dyDescent="0.2">
      <c r="A4766" s="17" t="s">
        <v>4661</v>
      </c>
      <c r="B4766" s="215">
        <v>1171.3499999999999</v>
      </c>
      <c r="C4766"/>
      <c r="D4766"/>
      <c r="E4766"/>
      <c r="F4766"/>
    </row>
    <row r="4767" spans="1:6" x14ac:dyDescent="0.2">
      <c r="A4767" s="17" t="s">
        <v>4662</v>
      </c>
      <c r="B4767" s="215">
        <v>1083.3599999999999</v>
      </c>
      <c r="C4767"/>
      <c r="D4767"/>
      <c r="E4767"/>
      <c r="F4767"/>
    </row>
    <row r="4768" spans="1:6" x14ac:dyDescent="0.2">
      <c r="A4768" s="17" t="s">
        <v>4663</v>
      </c>
      <c r="B4768" s="215">
        <v>196.75</v>
      </c>
      <c r="C4768"/>
      <c r="D4768"/>
      <c r="E4768"/>
      <c r="F4768"/>
    </row>
    <row r="4769" spans="1:6" x14ac:dyDescent="0.2">
      <c r="A4769" s="17" t="s">
        <v>4664</v>
      </c>
      <c r="B4769" s="215">
        <v>194.9</v>
      </c>
      <c r="C4769"/>
      <c r="D4769"/>
      <c r="E4769"/>
      <c r="F4769"/>
    </row>
    <row r="4770" spans="1:6" x14ac:dyDescent="0.2">
      <c r="A4770" s="17" t="s">
        <v>4665</v>
      </c>
      <c r="B4770" s="215">
        <v>239.41</v>
      </c>
      <c r="C4770"/>
      <c r="D4770"/>
      <c r="E4770"/>
      <c r="F4770"/>
    </row>
    <row r="4771" spans="1:6" x14ac:dyDescent="0.2">
      <c r="A4771" s="17" t="s">
        <v>4666</v>
      </c>
      <c r="B4771" s="215">
        <v>236.92</v>
      </c>
      <c r="C4771"/>
      <c r="D4771"/>
      <c r="E4771"/>
      <c r="F4771"/>
    </row>
    <row r="4772" spans="1:6" x14ac:dyDescent="0.2">
      <c r="A4772" s="17" t="s">
        <v>4667</v>
      </c>
      <c r="B4772" s="215">
        <v>273.76</v>
      </c>
      <c r="C4772"/>
      <c r="D4772"/>
      <c r="E4772"/>
      <c r="F4772"/>
    </row>
    <row r="4773" spans="1:6" x14ac:dyDescent="0.2">
      <c r="A4773" s="17" t="s">
        <v>4668</v>
      </c>
      <c r="B4773" s="215">
        <v>270.64999999999998</v>
      </c>
      <c r="C4773"/>
      <c r="D4773"/>
      <c r="E4773"/>
      <c r="F4773"/>
    </row>
    <row r="4774" spans="1:6" x14ac:dyDescent="0.2">
      <c r="A4774" s="17" t="s">
        <v>4669</v>
      </c>
      <c r="B4774" s="215">
        <v>368.47</v>
      </c>
      <c r="C4774"/>
      <c r="D4774"/>
      <c r="E4774"/>
      <c r="F4774"/>
    </row>
    <row r="4775" spans="1:6" x14ac:dyDescent="0.2">
      <c r="A4775" s="17" t="s">
        <v>4670</v>
      </c>
      <c r="B4775" s="215">
        <v>365.04</v>
      </c>
      <c r="C4775"/>
      <c r="D4775"/>
      <c r="E4775"/>
      <c r="F4775"/>
    </row>
    <row r="4776" spans="1:6" x14ac:dyDescent="0.2">
      <c r="A4776" s="17" t="s">
        <v>4671</v>
      </c>
      <c r="B4776" s="215">
        <v>397.66</v>
      </c>
      <c r="C4776"/>
      <c r="D4776"/>
      <c r="E4776"/>
      <c r="F4776"/>
    </row>
    <row r="4777" spans="1:6" x14ac:dyDescent="0.2">
      <c r="A4777" s="17" t="s">
        <v>4672</v>
      </c>
      <c r="B4777" s="215">
        <v>393.91</v>
      </c>
      <c r="C4777"/>
      <c r="D4777"/>
      <c r="E4777"/>
      <c r="F4777"/>
    </row>
    <row r="4778" spans="1:6" x14ac:dyDescent="0.2">
      <c r="A4778" s="17" t="s">
        <v>4673</v>
      </c>
      <c r="B4778" s="215">
        <v>712.57</v>
      </c>
      <c r="C4778"/>
      <c r="D4778"/>
      <c r="E4778"/>
      <c r="F4778"/>
    </row>
    <row r="4779" spans="1:6" x14ac:dyDescent="0.2">
      <c r="A4779" s="17" t="s">
        <v>4674</v>
      </c>
      <c r="B4779" s="215">
        <v>708.19</v>
      </c>
      <c r="C4779"/>
      <c r="D4779"/>
      <c r="E4779"/>
      <c r="F4779"/>
    </row>
    <row r="4780" spans="1:6" x14ac:dyDescent="0.2">
      <c r="A4780" s="17" t="s">
        <v>4675</v>
      </c>
      <c r="B4780" s="215">
        <v>1181.72</v>
      </c>
      <c r="C4780"/>
      <c r="D4780"/>
      <c r="E4780"/>
      <c r="F4780"/>
    </row>
    <row r="4781" spans="1:6" x14ac:dyDescent="0.2">
      <c r="A4781" s="17" t="s">
        <v>4676</v>
      </c>
      <c r="B4781" s="215">
        <v>1176.7</v>
      </c>
      <c r="C4781"/>
      <c r="D4781"/>
      <c r="E4781"/>
      <c r="F4781"/>
    </row>
    <row r="4782" spans="1:6" x14ac:dyDescent="0.2">
      <c r="A4782" s="17" t="s">
        <v>4677</v>
      </c>
      <c r="B4782" s="215">
        <v>1692.48</v>
      </c>
      <c r="C4782"/>
      <c r="D4782"/>
      <c r="E4782"/>
      <c r="F4782"/>
    </row>
    <row r="4783" spans="1:6" x14ac:dyDescent="0.2">
      <c r="A4783" s="17" t="s">
        <v>4678</v>
      </c>
      <c r="B4783" s="215">
        <v>1686.83</v>
      </c>
      <c r="C4783"/>
      <c r="D4783"/>
      <c r="E4783"/>
      <c r="F4783"/>
    </row>
    <row r="4784" spans="1:6" x14ac:dyDescent="0.2">
      <c r="A4784" s="17" t="s">
        <v>4679</v>
      </c>
      <c r="B4784" s="215">
        <v>5224.49</v>
      </c>
      <c r="C4784"/>
      <c r="D4784"/>
      <c r="E4784"/>
      <c r="F4784"/>
    </row>
    <row r="4785" spans="1:6" x14ac:dyDescent="0.2">
      <c r="A4785" s="17" t="s">
        <v>4680</v>
      </c>
      <c r="B4785" s="215">
        <v>5218.21</v>
      </c>
      <c r="C4785"/>
      <c r="D4785"/>
      <c r="E4785"/>
      <c r="F4785"/>
    </row>
    <row r="4786" spans="1:6" x14ac:dyDescent="0.2">
      <c r="A4786" s="17" t="s">
        <v>4681</v>
      </c>
      <c r="B4786" s="215">
        <v>6351.01</v>
      </c>
      <c r="C4786"/>
      <c r="D4786"/>
      <c r="E4786"/>
      <c r="F4786"/>
    </row>
    <row r="4787" spans="1:6" x14ac:dyDescent="0.2">
      <c r="A4787" s="17" t="s">
        <v>4682</v>
      </c>
      <c r="B4787" s="215">
        <v>6344.09</v>
      </c>
      <c r="C4787"/>
      <c r="D4787"/>
      <c r="E4787"/>
      <c r="F4787"/>
    </row>
    <row r="4788" spans="1:6" x14ac:dyDescent="0.2">
      <c r="A4788" s="17" t="s">
        <v>4683</v>
      </c>
      <c r="B4788" s="215">
        <v>8535.16</v>
      </c>
      <c r="C4788"/>
      <c r="D4788"/>
      <c r="E4788"/>
      <c r="F4788"/>
    </row>
    <row r="4789" spans="1:6" x14ac:dyDescent="0.2">
      <c r="A4789" s="17" t="s">
        <v>4684</v>
      </c>
      <c r="B4789" s="215">
        <v>8527.61</v>
      </c>
      <c r="C4789"/>
      <c r="D4789"/>
      <c r="E4789"/>
      <c r="F4789"/>
    </row>
    <row r="4790" spans="1:6" x14ac:dyDescent="0.2">
      <c r="A4790" s="17" t="s">
        <v>4685</v>
      </c>
      <c r="B4790" s="215">
        <v>298.93</v>
      </c>
      <c r="C4790"/>
      <c r="D4790"/>
      <c r="E4790"/>
      <c r="F4790"/>
    </row>
    <row r="4791" spans="1:6" x14ac:dyDescent="0.2">
      <c r="A4791" s="17" t="s">
        <v>4686</v>
      </c>
      <c r="B4791" s="215">
        <v>295.82</v>
      </c>
      <c r="C4791"/>
      <c r="D4791"/>
      <c r="E4791"/>
      <c r="F4791"/>
    </row>
    <row r="4792" spans="1:6" x14ac:dyDescent="0.2">
      <c r="A4792" s="17" t="s">
        <v>4687</v>
      </c>
      <c r="B4792" s="215">
        <v>462.36</v>
      </c>
      <c r="C4792"/>
      <c r="D4792"/>
      <c r="E4792"/>
      <c r="F4792"/>
    </row>
    <row r="4793" spans="1:6" x14ac:dyDescent="0.2">
      <c r="A4793" s="17" t="s">
        <v>4688</v>
      </c>
      <c r="B4793" s="215">
        <v>458.61</v>
      </c>
      <c r="C4793"/>
      <c r="D4793"/>
      <c r="E4793"/>
      <c r="F4793"/>
    </row>
    <row r="4794" spans="1:6" x14ac:dyDescent="0.2">
      <c r="A4794" s="17" t="s">
        <v>4689</v>
      </c>
      <c r="B4794" s="215">
        <v>222.19</v>
      </c>
      <c r="C4794"/>
      <c r="D4794"/>
      <c r="E4794"/>
      <c r="F4794"/>
    </row>
    <row r="4795" spans="1:6" x14ac:dyDescent="0.2">
      <c r="A4795" s="17" t="s">
        <v>4690</v>
      </c>
      <c r="B4795" s="215">
        <v>221.5</v>
      </c>
      <c r="C4795"/>
      <c r="D4795"/>
      <c r="E4795"/>
      <c r="F4795"/>
    </row>
    <row r="4796" spans="1:6" x14ac:dyDescent="0.2">
      <c r="A4796" s="17" t="s">
        <v>4691</v>
      </c>
      <c r="B4796" s="215">
        <v>313.47000000000003</v>
      </c>
      <c r="C4796"/>
      <c r="D4796"/>
      <c r="E4796"/>
      <c r="F4796"/>
    </row>
    <row r="4797" spans="1:6" x14ac:dyDescent="0.2">
      <c r="A4797" s="17" t="s">
        <v>4692</v>
      </c>
      <c r="B4797" s="215">
        <v>312.48</v>
      </c>
      <c r="C4797"/>
      <c r="D4797"/>
      <c r="E4797"/>
      <c r="F4797"/>
    </row>
    <row r="4798" spans="1:6" x14ac:dyDescent="0.2">
      <c r="A4798" s="17" t="s">
        <v>4693</v>
      </c>
      <c r="B4798" s="215">
        <v>431.2</v>
      </c>
      <c r="C4798"/>
      <c r="D4798"/>
      <c r="E4798"/>
      <c r="F4798"/>
    </row>
    <row r="4799" spans="1:6" x14ac:dyDescent="0.2">
      <c r="A4799" s="17" t="s">
        <v>4694</v>
      </c>
      <c r="B4799" s="215">
        <v>430.08</v>
      </c>
      <c r="C4799"/>
      <c r="D4799"/>
      <c r="E4799"/>
      <c r="F4799"/>
    </row>
    <row r="4800" spans="1:6" x14ac:dyDescent="0.2">
      <c r="A4800" s="17" t="s">
        <v>4695</v>
      </c>
      <c r="B4800" s="215">
        <v>523.12</v>
      </c>
      <c r="C4800"/>
      <c r="D4800"/>
      <c r="E4800"/>
      <c r="F4800"/>
    </row>
    <row r="4801" spans="1:6" x14ac:dyDescent="0.2">
      <c r="A4801" s="17" t="s">
        <v>4696</v>
      </c>
      <c r="B4801" s="215">
        <v>522.11</v>
      </c>
      <c r="C4801"/>
      <c r="D4801"/>
      <c r="E4801"/>
      <c r="F4801"/>
    </row>
    <row r="4802" spans="1:6" x14ac:dyDescent="0.2">
      <c r="A4802" s="17" t="s">
        <v>4697</v>
      </c>
      <c r="B4802" s="215">
        <v>515.26</v>
      </c>
      <c r="C4802"/>
      <c r="D4802"/>
      <c r="E4802"/>
      <c r="F4802"/>
    </row>
    <row r="4803" spans="1:6" x14ac:dyDescent="0.2">
      <c r="A4803" s="17" t="s">
        <v>4698</v>
      </c>
      <c r="B4803" s="215">
        <v>513.78</v>
      </c>
      <c r="C4803"/>
      <c r="D4803"/>
      <c r="E4803"/>
      <c r="F4803"/>
    </row>
    <row r="4804" spans="1:6" x14ac:dyDescent="0.2">
      <c r="A4804" s="17" t="s">
        <v>4699</v>
      </c>
      <c r="B4804" s="215">
        <v>617.79999999999995</v>
      </c>
      <c r="C4804"/>
      <c r="D4804"/>
      <c r="E4804"/>
      <c r="F4804"/>
    </row>
    <row r="4805" spans="1:6" x14ac:dyDescent="0.2">
      <c r="A4805" s="17" t="s">
        <v>4700</v>
      </c>
      <c r="B4805" s="215">
        <v>615.35</v>
      </c>
      <c r="C4805"/>
      <c r="D4805"/>
      <c r="E4805"/>
      <c r="F4805"/>
    </row>
    <row r="4806" spans="1:6" x14ac:dyDescent="0.2">
      <c r="A4806" s="17" t="s">
        <v>4701</v>
      </c>
      <c r="B4806" s="215">
        <v>757.43</v>
      </c>
      <c r="C4806"/>
      <c r="D4806"/>
      <c r="E4806"/>
      <c r="F4806"/>
    </row>
    <row r="4807" spans="1:6" x14ac:dyDescent="0.2">
      <c r="A4807" s="17" t="s">
        <v>4702</v>
      </c>
      <c r="B4807" s="215">
        <v>753.74</v>
      </c>
      <c r="C4807"/>
      <c r="D4807"/>
      <c r="E4807"/>
      <c r="F4807"/>
    </row>
    <row r="4808" spans="1:6" x14ac:dyDescent="0.2">
      <c r="A4808" s="17" t="s">
        <v>4703</v>
      </c>
      <c r="B4808" s="215">
        <v>931.08</v>
      </c>
      <c r="C4808"/>
      <c r="D4808"/>
      <c r="E4808"/>
      <c r="F4808"/>
    </row>
    <row r="4809" spans="1:6" x14ac:dyDescent="0.2">
      <c r="A4809" s="17" t="s">
        <v>4704</v>
      </c>
      <c r="B4809" s="215">
        <v>926.28</v>
      </c>
      <c r="C4809"/>
      <c r="D4809"/>
      <c r="E4809"/>
      <c r="F4809"/>
    </row>
    <row r="4810" spans="1:6" x14ac:dyDescent="0.2">
      <c r="A4810" s="17" t="s">
        <v>4705</v>
      </c>
      <c r="B4810" s="215">
        <v>1096.6300000000001</v>
      </c>
      <c r="C4810"/>
      <c r="D4810"/>
      <c r="E4810"/>
      <c r="F4810"/>
    </row>
    <row r="4811" spans="1:6" x14ac:dyDescent="0.2">
      <c r="A4811" s="17" t="s">
        <v>4706</v>
      </c>
      <c r="B4811" s="215">
        <v>1091.9000000000001</v>
      </c>
      <c r="C4811"/>
      <c r="D4811"/>
      <c r="E4811"/>
      <c r="F4811"/>
    </row>
    <row r="4812" spans="1:6" x14ac:dyDescent="0.2">
      <c r="A4812" s="17" t="s">
        <v>4707</v>
      </c>
      <c r="B4812" s="215">
        <v>1496.79</v>
      </c>
      <c r="C4812"/>
      <c r="D4812"/>
      <c r="E4812"/>
      <c r="F4812"/>
    </row>
    <row r="4813" spans="1:6" x14ac:dyDescent="0.2">
      <c r="A4813" s="17" t="s">
        <v>4708</v>
      </c>
      <c r="B4813" s="215">
        <v>1490.39</v>
      </c>
      <c r="C4813"/>
      <c r="D4813"/>
      <c r="E4813"/>
      <c r="F4813"/>
    </row>
    <row r="4814" spans="1:6" x14ac:dyDescent="0.2">
      <c r="A4814" s="17" t="s">
        <v>4709</v>
      </c>
      <c r="B4814" s="215">
        <v>1925.06</v>
      </c>
      <c r="C4814"/>
      <c r="D4814"/>
      <c r="E4814"/>
      <c r="F4814"/>
    </row>
    <row r="4815" spans="1:6" x14ac:dyDescent="0.2">
      <c r="A4815" s="17" t="s">
        <v>4710</v>
      </c>
      <c r="B4815" s="215">
        <v>1916.93</v>
      </c>
      <c r="C4815"/>
      <c r="D4815"/>
      <c r="E4815"/>
      <c r="F4815"/>
    </row>
    <row r="4816" spans="1:6" x14ac:dyDescent="0.2">
      <c r="A4816" s="17" t="s">
        <v>4711</v>
      </c>
      <c r="B4816" s="215">
        <v>2491.73</v>
      </c>
      <c r="C4816"/>
      <c r="D4816"/>
      <c r="E4816"/>
      <c r="F4816"/>
    </row>
    <row r="4817" spans="1:6" x14ac:dyDescent="0.2">
      <c r="A4817" s="17" t="s">
        <v>4712</v>
      </c>
      <c r="B4817" s="215">
        <v>2481.81</v>
      </c>
      <c r="C4817"/>
      <c r="D4817"/>
      <c r="E4817"/>
      <c r="F4817"/>
    </row>
    <row r="4818" spans="1:6" x14ac:dyDescent="0.2">
      <c r="A4818" s="17" t="s">
        <v>4713</v>
      </c>
      <c r="B4818" s="215">
        <v>3488.27</v>
      </c>
      <c r="C4818"/>
      <c r="D4818"/>
      <c r="E4818"/>
      <c r="F4818"/>
    </row>
    <row r="4819" spans="1:6" x14ac:dyDescent="0.2">
      <c r="A4819" s="17" t="s">
        <v>4714</v>
      </c>
      <c r="B4819" s="215">
        <v>3476.71</v>
      </c>
      <c r="C4819"/>
      <c r="D4819"/>
      <c r="E4819"/>
      <c r="F4819"/>
    </row>
    <row r="4820" spans="1:6" x14ac:dyDescent="0.2">
      <c r="A4820" s="17" t="s">
        <v>4715</v>
      </c>
      <c r="B4820" s="215">
        <v>4171.21</v>
      </c>
      <c r="C4820"/>
      <c r="D4820"/>
      <c r="E4820"/>
      <c r="F4820"/>
    </row>
    <row r="4821" spans="1:6" x14ac:dyDescent="0.2">
      <c r="A4821" s="17" t="s">
        <v>4716</v>
      </c>
      <c r="B4821" s="215">
        <v>4158</v>
      </c>
      <c r="C4821"/>
      <c r="D4821"/>
      <c r="E4821"/>
      <c r="F4821"/>
    </row>
    <row r="4822" spans="1:6" x14ac:dyDescent="0.2">
      <c r="A4822" s="17" t="s">
        <v>4717</v>
      </c>
      <c r="B4822" s="215">
        <v>4876.91</v>
      </c>
      <c r="C4822"/>
      <c r="D4822"/>
      <c r="E4822"/>
      <c r="F4822"/>
    </row>
    <row r="4823" spans="1:6" x14ac:dyDescent="0.2">
      <c r="A4823" s="17" t="s">
        <v>4718</v>
      </c>
      <c r="B4823" s="215">
        <v>4862.05</v>
      </c>
      <c r="C4823"/>
      <c r="D4823"/>
      <c r="E4823"/>
      <c r="F4823"/>
    </row>
    <row r="4824" spans="1:6" x14ac:dyDescent="0.2">
      <c r="A4824" s="17" t="s">
        <v>4719</v>
      </c>
      <c r="B4824" s="215">
        <v>5681.58</v>
      </c>
      <c r="C4824"/>
      <c r="D4824"/>
      <c r="E4824"/>
      <c r="F4824"/>
    </row>
    <row r="4825" spans="1:6" x14ac:dyDescent="0.2">
      <c r="A4825" s="17" t="s">
        <v>4720</v>
      </c>
      <c r="B4825" s="215">
        <v>5665.07</v>
      </c>
      <c r="C4825"/>
      <c r="D4825"/>
      <c r="E4825"/>
      <c r="F4825"/>
    </row>
    <row r="4826" spans="1:6" x14ac:dyDescent="0.2">
      <c r="A4826" s="17" t="s">
        <v>4721</v>
      </c>
      <c r="B4826" s="215">
        <v>7412.45</v>
      </c>
      <c r="C4826"/>
      <c r="D4826"/>
      <c r="E4826"/>
      <c r="F4826"/>
    </row>
    <row r="4827" spans="1:6" x14ac:dyDescent="0.2">
      <c r="A4827" s="17" t="s">
        <v>4722</v>
      </c>
      <c r="B4827" s="215">
        <v>7392.94</v>
      </c>
      <c r="C4827"/>
      <c r="D4827"/>
      <c r="E4827"/>
      <c r="F4827"/>
    </row>
    <row r="4828" spans="1:6" x14ac:dyDescent="0.2">
      <c r="A4828" s="17" t="s">
        <v>4723</v>
      </c>
      <c r="B4828" s="215">
        <v>577.29999999999995</v>
      </c>
      <c r="C4828"/>
      <c r="D4828"/>
      <c r="E4828"/>
      <c r="F4828"/>
    </row>
    <row r="4829" spans="1:6" x14ac:dyDescent="0.2">
      <c r="A4829" s="17" t="s">
        <v>4724</v>
      </c>
      <c r="B4829" s="215">
        <v>574.85</v>
      </c>
      <c r="C4829"/>
      <c r="D4829"/>
      <c r="E4829"/>
      <c r="F4829"/>
    </row>
    <row r="4830" spans="1:6" x14ac:dyDescent="0.2">
      <c r="A4830" s="17" t="s">
        <v>4725</v>
      </c>
      <c r="B4830" s="215">
        <v>696</v>
      </c>
      <c r="C4830"/>
      <c r="D4830"/>
      <c r="E4830"/>
      <c r="F4830"/>
    </row>
    <row r="4831" spans="1:6" x14ac:dyDescent="0.2">
      <c r="A4831" s="17" t="s">
        <v>4726</v>
      </c>
      <c r="B4831" s="215">
        <v>692.31</v>
      </c>
      <c r="C4831"/>
      <c r="D4831"/>
      <c r="E4831"/>
      <c r="F4831"/>
    </row>
    <row r="4832" spans="1:6" x14ac:dyDescent="0.2">
      <c r="A4832" s="17" t="s">
        <v>4727</v>
      </c>
      <c r="B4832" s="215">
        <v>853.47</v>
      </c>
      <c r="C4832"/>
      <c r="D4832"/>
      <c r="E4832"/>
      <c r="F4832"/>
    </row>
    <row r="4833" spans="1:6" x14ac:dyDescent="0.2">
      <c r="A4833" s="17" t="s">
        <v>4728</v>
      </c>
      <c r="B4833" s="215">
        <v>848.67</v>
      </c>
      <c r="C4833"/>
      <c r="D4833"/>
      <c r="E4833"/>
      <c r="F4833"/>
    </row>
    <row r="4834" spans="1:6" x14ac:dyDescent="0.2">
      <c r="A4834" s="17" t="s">
        <v>4729</v>
      </c>
      <c r="B4834" s="215">
        <v>972.89</v>
      </c>
      <c r="C4834"/>
      <c r="D4834"/>
      <c r="E4834"/>
      <c r="F4834"/>
    </row>
    <row r="4835" spans="1:6" x14ac:dyDescent="0.2">
      <c r="A4835" s="17" t="s">
        <v>4730</v>
      </c>
      <c r="B4835" s="215">
        <v>968.16</v>
      </c>
      <c r="C4835"/>
      <c r="D4835"/>
      <c r="E4835"/>
      <c r="F4835"/>
    </row>
    <row r="4836" spans="1:6" x14ac:dyDescent="0.2">
      <c r="A4836" s="17" t="s">
        <v>4731</v>
      </c>
      <c r="B4836" s="215">
        <v>1367.4</v>
      </c>
      <c r="C4836"/>
      <c r="D4836"/>
      <c r="E4836"/>
      <c r="F4836"/>
    </row>
    <row r="4837" spans="1:6" x14ac:dyDescent="0.2">
      <c r="A4837" s="17" t="s">
        <v>4732</v>
      </c>
      <c r="B4837" s="215">
        <v>1361</v>
      </c>
      <c r="C4837"/>
      <c r="D4837"/>
      <c r="E4837"/>
      <c r="F4837"/>
    </row>
    <row r="4838" spans="1:6" x14ac:dyDescent="0.2">
      <c r="A4838" s="17" t="s">
        <v>4733</v>
      </c>
      <c r="B4838" s="215">
        <v>1706.65</v>
      </c>
      <c r="C4838"/>
      <c r="D4838"/>
      <c r="E4838"/>
      <c r="F4838"/>
    </row>
    <row r="4839" spans="1:6" x14ac:dyDescent="0.2">
      <c r="A4839" s="17" t="s">
        <v>4734</v>
      </c>
      <c r="B4839" s="215">
        <v>1698.52</v>
      </c>
      <c r="C4839"/>
      <c r="D4839"/>
      <c r="E4839"/>
      <c r="F4839"/>
    </row>
    <row r="4840" spans="1:6" x14ac:dyDescent="0.2">
      <c r="A4840" s="17" t="s">
        <v>4735</v>
      </c>
      <c r="B4840" s="215">
        <v>2189.1</v>
      </c>
      <c r="C4840"/>
      <c r="D4840"/>
      <c r="E4840"/>
      <c r="F4840"/>
    </row>
    <row r="4841" spans="1:6" x14ac:dyDescent="0.2">
      <c r="A4841" s="17" t="s">
        <v>4736</v>
      </c>
      <c r="B4841" s="215">
        <v>2180.86</v>
      </c>
      <c r="C4841"/>
      <c r="D4841"/>
      <c r="E4841"/>
      <c r="F4841"/>
    </row>
    <row r="4842" spans="1:6" x14ac:dyDescent="0.2">
      <c r="A4842" s="17" t="s">
        <v>4737</v>
      </c>
      <c r="B4842" s="215">
        <v>3092.53</v>
      </c>
      <c r="C4842"/>
      <c r="D4842"/>
      <c r="E4842"/>
      <c r="F4842"/>
    </row>
    <row r="4843" spans="1:6" x14ac:dyDescent="0.2">
      <c r="A4843" s="17" t="s">
        <v>4738</v>
      </c>
      <c r="B4843" s="215">
        <v>3082.92</v>
      </c>
      <c r="C4843"/>
      <c r="D4843"/>
      <c r="E4843"/>
      <c r="F4843"/>
    </row>
    <row r="4844" spans="1:6" x14ac:dyDescent="0.2">
      <c r="A4844" s="17" t="s">
        <v>4739</v>
      </c>
      <c r="B4844" s="215">
        <v>3587.93</v>
      </c>
      <c r="C4844"/>
      <c r="D4844"/>
      <c r="E4844"/>
      <c r="F4844"/>
    </row>
    <row r="4845" spans="1:6" x14ac:dyDescent="0.2">
      <c r="A4845" s="17" t="s">
        <v>4740</v>
      </c>
      <c r="B4845" s="215">
        <v>3576.95</v>
      </c>
      <c r="C4845"/>
      <c r="D4845"/>
      <c r="E4845"/>
      <c r="F4845"/>
    </row>
    <row r="4846" spans="1:6" x14ac:dyDescent="0.2">
      <c r="A4846" s="17" t="s">
        <v>4741</v>
      </c>
      <c r="B4846" s="215">
        <v>4141.62</v>
      </c>
      <c r="C4846"/>
      <c r="D4846"/>
      <c r="E4846"/>
      <c r="F4846"/>
    </row>
    <row r="4847" spans="1:6" x14ac:dyDescent="0.2">
      <c r="A4847" s="17" t="s">
        <v>4742</v>
      </c>
      <c r="B4847" s="215">
        <v>4129.28</v>
      </c>
      <c r="C4847"/>
      <c r="D4847"/>
      <c r="E4847"/>
      <c r="F4847"/>
    </row>
    <row r="4848" spans="1:6" x14ac:dyDescent="0.2">
      <c r="A4848" s="17" t="s">
        <v>4743</v>
      </c>
      <c r="B4848" s="215">
        <v>4861.3999999999996</v>
      </c>
      <c r="C4848"/>
      <c r="D4848"/>
      <c r="E4848"/>
      <c r="F4848"/>
    </row>
    <row r="4849" spans="1:6" x14ac:dyDescent="0.2">
      <c r="A4849" s="17" t="s">
        <v>4744</v>
      </c>
      <c r="B4849" s="215">
        <v>4847.6899999999996</v>
      </c>
      <c r="C4849"/>
      <c r="D4849"/>
      <c r="E4849"/>
      <c r="F4849"/>
    </row>
    <row r="4850" spans="1:6" x14ac:dyDescent="0.2">
      <c r="A4850" s="17" t="s">
        <v>4745</v>
      </c>
      <c r="B4850" s="215">
        <v>6451.89</v>
      </c>
      <c r="C4850"/>
      <c r="D4850"/>
      <c r="E4850"/>
      <c r="F4850"/>
    </row>
    <row r="4851" spans="1:6" x14ac:dyDescent="0.2">
      <c r="A4851" s="17" t="s">
        <v>4746</v>
      </c>
      <c r="B4851" s="215">
        <v>6435.43</v>
      </c>
      <c r="C4851"/>
      <c r="D4851"/>
      <c r="E4851"/>
      <c r="F4851"/>
    </row>
    <row r="4852" spans="1:6" x14ac:dyDescent="0.2">
      <c r="A4852" s="17" t="s">
        <v>4747</v>
      </c>
      <c r="B4852" s="215">
        <v>283.58</v>
      </c>
      <c r="C4852"/>
      <c r="D4852"/>
      <c r="E4852"/>
      <c r="F4852"/>
    </row>
    <row r="4853" spans="1:6" x14ac:dyDescent="0.2">
      <c r="A4853" s="17" t="s">
        <v>4748</v>
      </c>
      <c r="B4853" s="215">
        <v>264.67</v>
      </c>
      <c r="C4853"/>
      <c r="D4853"/>
      <c r="E4853"/>
      <c r="F4853"/>
    </row>
    <row r="4854" spans="1:6" x14ac:dyDescent="0.2">
      <c r="A4854" s="17" t="s">
        <v>4749</v>
      </c>
      <c r="B4854" s="215">
        <v>146.81</v>
      </c>
      <c r="C4854"/>
      <c r="D4854"/>
      <c r="E4854"/>
      <c r="F4854"/>
    </row>
    <row r="4855" spans="1:6" x14ac:dyDescent="0.2">
      <c r="A4855" s="17" t="s">
        <v>4750</v>
      </c>
      <c r="B4855" s="215">
        <v>138.07</v>
      </c>
      <c r="C4855"/>
      <c r="D4855"/>
      <c r="E4855"/>
      <c r="F4855"/>
    </row>
    <row r="4856" spans="1:6" x14ac:dyDescent="0.2">
      <c r="A4856" s="17" t="s">
        <v>4751</v>
      </c>
      <c r="B4856" s="215">
        <v>549.76</v>
      </c>
      <c r="C4856"/>
      <c r="D4856"/>
      <c r="E4856"/>
      <c r="F4856"/>
    </row>
    <row r="4857" spans="1:6" x14ac:dyDescent="0.2">
      <c r="A4857" s="17" t="s">
        <v>4752</v>
      </c>
      <c r="B4857" s="215">
        <v>526.54</v>
      </c>
      <c r="C4857"/>
      <c r="D4857"/>
      <c r="E4857"/>
      <c r="F4857"/>
    </row>
    <row r="4858" spans="1:6" x14ac:dyDescent="0.2">
      <c r="A4858" s="17" t="s">
        <v>4753</v>
      </c>
      <c r="B4858" s="215">
        <v>206.66</v>
      </c>
      <c r="C4858"/>
      <c r="D4858"/>
      <c r="E4858"/>
      <c r="F4858"/>
    </row>
    <row r="4859" spans="1:6" x14ac:dyDescent="0.2">
      <c r="A4859" s="17" t="s">
        <v>4754</v>
      </c>
      <c r="B4859" s="215">
        <v>196.12</v>
      </c>
      <c r="C4859"/>
      <c r="D4859"/>
      <c r="E4859"/>
      <c r="F4859"/>
    </row>
    <row r="4860" spans="1:6" x14ac:dyDescent="0.2">
      <c r="A4860" s="17" t="s">
        <v>4755</v>
      </c>
      <c r="B4860" s="215">
        <v>908.13</v>
      </c>
      <c r="C4860"/>
      <c r="D4860"/>
      <c r="E4860"/>
      <c r="F4860"/>
    </row>
    <row r="4861" spans="1:6" x14ac:dyDescent="0.2">
      <c r="A4861" s="17" t="s">
        <v>4756</v>
      </c>
      <c r="B4861" s="215">
        <v>880.6</v>
      </c>
      <c r="C4861"/>
      <c r="D4861"/>
      <c r="E4861"/>
      <c r="F4861"/>
    </row>
    <row r="4862" spans="1:6" x14ac:dyDescent="0.2">
      <c r="A4862" s="17" t="s">
        <v>4757</v>
      </c>
      <c r="B4862" s="215">
        <v>286.04000000000002</v>
      </c>
      <c r="C4862"/>
      <c r="D4862"/>
      <c r="E4862"/>
      <c r="F4862"/>
    </row>
    <row r="4863" spans="1:6" x14ac:dyDescent="0.2">
      <c r="A4863" s="17" t="s">
        <v>4758</v>
      </c>
      <c r="B4863" s="215">
        <v>273.70999999999998</v>
      </c>
      <c r="C4863"/>
      <c r="D4863"/>
      <c r="E4863"/>
      <c r="F4863"/>
    </row>
    <row r="4864" spans="1:6" x14ac:dyDescent="0.2">
      <c r="A4864" s="17" t="s">
        <v>4759</v>
      </c>
      <c r="B4864" s="215">
        <v>1777.39</v>
      </c>
      <c r="C4864"/>
      <c r="D4864"/>
      <c r="E4864"/>
      <c r="F4864"/>
    </row>
    <row r="4865" spans="1:6" x14ac:dyDescent="0.2">
      <c r="A4865" s="17" t="s">
        <v>4760</v>
      </c>
      <c r="B4865" s="215">
        <v>1761.52</v>
      </c>
      <c r="C4865"/>
      <c r="D4865"/>
      <c r="E4865"/>
      <c r="F4865"/>
    </row>
    <row r="4866" spans="1:6" x14ac:dyDescent="0.2">
      <c r="A4866" s="17" t="s">
        <v>4761</v>
      </c>
      <c r="B4866" s="215">
        <v>343.12</v>
      </c>
      <c r="C4866"/>
      <c r="D4866"/>
      <c r="E4866"/>
      <c r="F4866"/>
    </row>
    <row r="4867" spans="1:6" x14ac:dyDescent="0.2">
      <c r="A4867" s="17" t="s">
        <v>4762</v>
      </c>
      <c r="B4867" s="215">
        <v>329.02</v>
      </c>
      <c r="C4867"/>
      <c r="D4867"/>
      <c r="E4867"/>
      <c r="F4867"/>
    </row>
    <row r="4868" spans="1:6" x14ac:dyDescent="0.2">
      <c r="A4868" s="17" t="s">
        <v>4763</v>
      </c>
      <c r="B4868" s="215">
        <v>2810.07</v>
      </c>
      <c r="C4868"/>
      <c r="D4868"/>
      <c r="E4868"/>
      <c r="F4868"/>
    </row>
    <row r="4869" spans="1:6" x14ac:dyDescent="0.2">
      <c r="A4869" s="17" t="s">
        <v>4764</v>
      </c>
      <c r="B4869" s="215">
        <v>2791.78</v>
      </c>
      <c r="C4869"/>
      <c r="D4869"/>
      <c r="E4869"/>
      <c r="F4869"/>
    </row>
    <row r="4870" spans="1:6" x14ac:dyDescent="0.2">
      <c r="A4870" s="17" t="s">
        <v>4765</v>
      </c>
      <c r="B4870" s="215">
        <v>458.06</v>
      </c>
      <c r="C4870"/>
      <c r="D4870"/>
      <c r="E4870"/>
      <c r="F4870"/>
    </row>
    <row r="4871" spans="1:6" x14ac:dyDescent="0.2">
      <c r="A4871" s="17" t="s">
        <v>4766</v>
      </c>
      <c r="B4871" s="215">
        <v>441.8</v>
      </c>
      <c r="C4871"/>
      <c r="D4871"/>
      <c r="E4871"/>
      <c r="F4871"/>
    </row>
    <row r="4872" spans="1:6" x14ac:dyDescent="0.2">
      <c r="A4872" s="17" t="s">
        <v>4767</v>
      </c>
      <c r="B4872" s="215">
        <v>51.06</v>
      </c>
      <c r="C4872"/>
      <c r="D4872"/>
      <c r="E4872"/>
      <c r="F4872"/>
    </row>
    <row r="4873" spans="1:6" x14ac:dyDescent="0.2">
      <c r="A4873" s="17" t="s">
        <v>4768</v>
      </c>
      <c r="B4873" s="215">
        <v>48.63</v>
      </c>
      <c r="C4873"/>
      <c r="D4873"/>
      <c r="E4873"/>
      <c r="F4873"/>
    </row>
    <row r="4874" spans="1:6" x14ac:dyDescent="0.2">
      <c r="A4874" s="17" t="s">
        <v>4769</v>
      </c>
      <c r="B4874" s="215">
        <v>51.32</v>
      </c>
      <c r="C4874"/>
      <c r="D4874"/>
      <c r="E4874"/>
      <c r="F4874"/>
    </row>
    <row r="4875" spans="1:6" x14ac:dyDescent="0.2">
      <c r="A4875" s="17" t="s">
        <v>4770</v>
      </c>
      <c r="B4875" s="215">
        <v>48.85</v>
      </c>
      <c r="C4875"/>
      <c r="D4875"/>
      <c r="E4875"/>
      <c r="F4875"/>
    </row>
    <row r="4876" spans="1:6" x14ac:dyDescent="0.2">
      <c r="A4876" s="17" t="s">
        <v>4771</v>
      </c>
      <c r="B4876" s="215">
        <v>112.52</v>
      </c>
      <c r="C4876"/>
      <c r="D4876"/>
      <c r="E4876"/>
      <c r="F4876"/>
    </row>
    <row r="4877" spans="1:6" x14ac:dyDescent="0.2">
      <c r="A4877" s="17" t="s">
        <v>4772</v>
      </c>
      <c r="B4877" s="215">
        <v>109.17</v>
      </c>
      <c r="C4877"/>
      <c r="D4877"/>
      <c r="E4877"/>
      <c r="F4877"/>
    </row>
    <row r="4878" spans="1:6" x14ac:dyDescent="0.2">
      <c r="A4878" s="17" t="s">
        <v>4773</v>
      </c>
      <c r="B4878" s="215">
        <v>128.02000000000001</v>
      </c>
      <c r="C4878"/>
      <c r="D4878"/>
      <c r="E4878"/>
      <c r="F4878"/>
    </row>
    <row r="4879" spans="1:6" x14ac:dyDescent="0.2">
      <c r="A4879" s="17" t="s">
        <v>4774</v>
      </c>
      <c r="B4879" s="215">
        <v>123.54</v>
      </c>
      <c r="C4879"/>
      <c r="D4879"/>
      <c r="E4879"/>
      <c r="F4879"/>
    </row>
    <row r="4880" spans="1:6" x14ac:dyDescent="0.2">
      <c r="A4880" s="17" t="s">
        <v>4775</v>
      </c>
      <c r="B4880" s="215">
        <v>128.97999999999999</v>
      </c>
      <c r="C4880"/>
      <c r="D4880"/>
      <c r="E4880"/>
      <c r="F4880"/>
    </row>
    <row r="4881" spans="1:6" x14ac:dyDescent="0.2">
      <c r="A4881" s="17" t="s">
        <v>4776</v>
      </c>
      <c r="B4881" s="215">
        <v>124.36</v>
      </c>
      <c r="C4881"/>
      <c r="D4881"/>
      <c r="E4881"/>
      <c r="F4881"/>
    </row>
    <row r="4882" spans="1:6" x14ac:dyDescent="0.2">
      <c r="A4882" s="17" t="s">
        <v>4777</v>
      </c>
      <c r="B4882" s="215">
        <v>242.85</v>
      </c>
      <c r="C4882"/>
      <c r="D4882"/>
      <c r="E4882"/>
      <c r="F4882"/>
    </row>
    <row r="4883" spans="1:6" x14ac:dyDescent="0.2">
      <c r="A4883" s="17" t="s">
        <v>4778</v>
      </c>
      <c r="B4883" s="215">
        <v>236.76</v>
      </c>
      <c r="C4883"/>
      <c r="D4883"/>
      <c r="E4883"/>
      <c r="F4883"/>
    </row>
    <row r="4884" spans="1:6" x14ac:dyDescent="0.2">
      <c r="A4884" s="17" t="s">
        <v>4779</v>
      </c>
      <c r="B4884" s="215">
        <v>248.2</v>
      </c>
      <c r="C4884"/>
      <c r="D4884"/>
      <c r="E4884"/>
      <c r="F4884"/>
    </row>
    <row r="4885" spans="1:6" x14ac:dyDescent="0.2">
      <c r="A4885" s="17" t="s">
        <v>4780</v>
      </c>
      <c r="B4885" s="215">
        <v>242.08</v>
      </c>
      <c r="C4885"/>
      <c r="D4885"/>
      <c r="E4885"/>
      <c r="F4885"/>
    </row>
    <row r="4886" spans="1:6" x14ac:dyDescent="0.2">
      <c r="A4886" s="17" t="s">
        <v>4781</v>
      </c>
      <c r="B4886" s="215">
        <v>317.14</v>
      </c>
      <c r="C4886"/>
      <c r="D4886"/>
      <c r="E4886"/>
      <c r="F4886"/>
    </row>
    <row r="4887" spans="1:6" x14ac:dyDescent="0.2">
      <c r="A4887" s="17" t="s">
        <v>4782</v>
      </c>
      <c r="B4887" s="215">
        <v>309.93</v>
      </c>
      <c r="C4887"/>
      <c r="D4887"/>
      <c r="E4887"/>
      <c r="F4887"/>
    </row>
    <row r="4888" spans="1:6" x14ac:dyDescent="0.2">
      <c r="A4888" s="17" t="s">
        <v>4783</v>
      </c>
      <c r="B4888" s="215">
        <v>426.82</v>
      </c>
      <c r="C4888"/>
      <c r="D4888"/>
      <c r="E4888"/>
      <c r="F4888"/>
    </row>
    <row r="4889" spans="1:6" x14ac:dyDescent="0.2">
      <c r="A4889" s="17" t="s">
        <v>4784</v>
      </c>
      <c r="B4889" s="215">
        <v>418.74</v>
      </c>
      <c r="C4889"/>
      <c r="D4889"/>
      <c r="E4889"/>
      <c r="F4889"/>
    </row>
    <row r="4890" spans="1:6" x14ac:dyDescent="0.2">
      <c r="A4890" s="17" t="s">
        <v>4785</v>
      </c>
      <c r="B4890" s="215">
        <v>497.13</v>
      </c>
      <c r="C4890"/>
      <c r="D4890"/>
      <c r="E4890"/>
      <c r="F4890"/>
    </row>
    <row r="4891" spans="1:6" x14ac:dyDescent="0.2">
      <c r="A4891" s="17" t="s">
        <v>4786</v>
      </c>
      <c r="B4891" s="215">
        <v>488.38</v>
      </c>
      <c r="C4891"/>
      <c r="D4891"/>
      <c r="E4891"/>
      <c r="F4891"/>
    </row>
    <row r="4892" spans="1:6" x14ac:dyDescent="0.2">
      <c r="A4892" s="17" t="s">
        <v>4787</v>
      </c>
      <c r="B4892" s="215">
        <v>503.57</v>
      </c>
      <c r="C4892"/>
      <c r="D4892"/>
      <c r="E4892"/>
      <c r="F4892"/>
    </row>
    <row r="4893" spans="1:6" x14ac:dyDescent="0.2">
      <c r="A4893" s="17" t="s">
        <v>4788</v>
      </c>
      <c r="B4893" s="215">
        <v>494.16</v>
      </c>
      <c r="C4893"/>
      <c r="D4893"/>
      <c r="E4893"/>
      <c r="F4893"/>
    </row>
    <row r="4894" spans="1:6" x14ac:dyDescent="0.2">
      <c r="A4894" s="17" t="s">
        <v>4789</v>
      </c>
      <c r="B4894" s="215">
        <v>633.92999999999995</v>
      </c>
      <c r="C4894"/>
      <c r="D4894"/>
      <c r="E4894"/>
      <c r="F4894"/>
    </row>
    <row r="4895" spans="1:6" x14ac:dyDescent="0.2">
      <c r="A4895" s="17" t="s">
        <v>4790</v>
      </c>
      <c r="B4895" s="215">
        <v>623.66</v>
      </c>
      <c r="C4895"/>
      <c r="D4895"/>
      <c r="E4895"/>
      <c r="F4895"/>
    </row>
    <row r="4896" spans="1:6" x14ac:dyDescent="0.2">
      <c r="A4896" s="17" t="s">
        <v>4791</v>
      </c>
      <c r="B4896" s="215">
        <v>733.79</v>
      </c>
      <c r="C4896"/>
      <c r="D4896"/>
      <c r="E4896"/>
      <c r="F4896"/>
    </row>
    <row r="4897" spans="1:6" x14ac:dyDescent="0.2">
      <c r="A4897" s="17" t="s">
        <v>4792</v>
      </c>
      <c r="B4897" s="215">
        <v>722.02</v>
      </c>
      <c r="C4897"/>
      <c r="D4897"/>
      <c r="E4897"/>
      <c r="F4897"/>
    </row>
    <row r="4898" spans="1:6" x14ac:dyDescent="0.2">
      <c r="A4898" s="17" t="s">
        <v>4793</v>
      </c>
      <c r="B4898" s="215">
        <v>1412.61</v>
      </c>
      <c r="C4898"/>
      <c r="D4898"/>
      <c r="E4898"/>
      <c r="F4898"/>
    </row>
    <row r="4899" spans="1:6" x14ac:dyDescent="0.2">
      <c r="A4899" s="17" t="s">
        <v>4794</v>
      </c>
      <c r="B4899" s="215">
        <v>1399.8</v>
      </c>
      <c r="C4899"/>
      <c r="D4899"/>
      <c r="E4899"/>
      <c r="F4899"/>
    </row>
    <row r="4900" spans="1:6" x14ac:dyDescent="0.2">
      <c r="A4900" s="17" t="s">
        <v>4795</v>
      </c>
      <c r="B4900" s="215">
        <v>1629.49</v>
      </c>
      <c r="C4900"/>
      <c r="D4900"/>
      <c r="E4900"/>
      <c r="F4900"/>
    </row>
    <row r="4901" spans="1:6" x14ac:dyDescent="0.2">
      <c r="A4901" s="17" t="s">
        <v>4796</v>
      </c>
      <c r="B4901" s="215">
        <v>1615.02</v>
      </c>
      <c r="C4901"/>
      <c r="D4901"/>
      <c r="E4901"/>
      <c r="F4901"/>
    </row>
    <row r="4902" spans="1:6" x14ac:dyDescent="0.2">
      <c r="A4902" s="17" t="s">
        <v>4797</v>
      </c>
      <c r="B4902" s="215">
        <v>1883.58</v>
      </c>
      <c r="C4902"/>
      <c r="D4902"/>
      <c r="E4902"/>
      <c r="F4902"/>
    </row>
    <row r="4903" spans="1:6" x14ac:dyDescent="0.2">
      <c r="A4903" s="17" t="s">
        <v>4798</v>
      </c>
      <c r="B4903" s="215">
        <v>1867.9</v>
      </c>
      <c r="C4903"/>
      <c r="D4903"/>
      <c r="E4903"/>
      <c r="F4903"/>
    </row>
    <row r="4904" spans="1:6" x14ac:dyDescent="0.2">
      <c r="A4904" s="17" t="s">
        <v>4799</v>
      </c>
      <c r="B4904" s="215">
        <v>2667.91</v>
      </c>
      <c r="C4904"/>
      <c r="D4904"/>
      <c r="E4904"/>
      <c r="F4904"/>
    </row>
    <row r="4905" spans="1:6" x14ac:dyDescent="0.2">
      <c r="A4905" s="17" t="s">
        <v>4800</v>
      </c>
      <c r="B4905" s="215">
        <v>2649.02</v>
      </c>
      <c r="C4905"/>
      <c r="D4905"/>
      <c r="E4905"/>
      <c r="F4905"/>
    </row>
    <row r="4906" spans="1:6" x14ac:dyDescent="0.2">
      <c r="A4906" s="17" t="s">
        <v>4801</v>
      </c>
      <c r="B4906" s="215">
        <v>51.06</v>
      </c>
      <c r="C4906"/>
      <c r="D4906"/>
      <c r="E4906"/>
      <c r="F4906"/>
    </row>
    <row r="4907" spans="1:6" x14ac:dyDescent="0.2">
      <c r="A4907" s="17" t="s">
        <v>4802</v>
      </c>
      <c r="B4907" s="215">
        <v>48.63</v>
      </c>
      <c r="C4907"/>
      <c r="D4907"/>
      <c r="E4907"/>
      <c r="F4907"/>
    </row>
    <row r="4908" spans="1:6" x14ac:dyDescent="0.2">
      <c r="A4908" s="17" t="s">
        <v>4803</v>
      </c>
      <c r="B4908" s="215">
        <v>51.32</v>
      </c>
      <c r="C4908"/>
      <c r="D4908"/>
      <c r="E4908"/>
      <c r="F4908"/>
    </row>
    <row r="4909" spans="1:6" x14ac:dyDescent="0.2">
      <c r="A4909" s="17" t="s">
        <v>4804</v>
      </c>
      <c r="B4909" s="215">
        <v>48.85</v>
      </c>
      <c r="C4909"/>
      <c r="D4909"/>
      <c r="E4909"/>
      <c r="F4909"/>
    </row>
    <row r="4910" spans="1:6" x14ac:dyDescent="0.2">
      <c r="A4910" s="17" t="s">
        <v>4805</v>
      </c>
      <c r="B4910" s="215">
        <v>83.8</v>
      </c>
      <c r="C4910"/>
      <c r="D4910"/>
      <c r="E4910"/>
      <c r="F4910"/>
    </row>
    <row r="4911" spans="1:6" x14ac:dyDescent="0.2">
      <c r="A4911" s="17" t="s">
        <v>4806</v>
      </c>
      <c r="B4911" s="215">
        <v>80.45</v>
      </c>
      <c r="C4911"/>
      <c r="D4911"/>
      <c r="E4911"/>
      <c r="F4911"/>
    </row>
    <row r="4912" spans="1:6" x14ac:dyDescent="0.2">
      <c r="A4912" s="17" t="s">
        <v>4807</v>
      </c>
      <c r="B4912" s="215">
        <v>128.02000000000001</v>
      </c>
      <c r="C4912"/>
      <c r="D4912"/>
      <c r="E4912"/>
      <c r="F4912"/>
    </row>
    <row r="4913" spans="1:6" x14ac:dyDescent="0.2">
      <c r="A4913" s="17" t="s">
        <v>4808</v>
      </c>
      <c r="B4913" s="215">
        <v>123.54</v>
      </c>
      <c r="C4913"/>
      <c r="D4913"/>
      <c r="E4913"/>
      <c r="F4913"/>
    </row>
    <row r="4914" spans="1:6" x14ac:dyDescent="0.2">
      <c r="A4914" s="17" t="s">
        <v>4809</v>
      </c>
      <c r="B4914" s="215">
        <v>176.1</v>
      </c>
      <c r="C4914"/>
      <c r="D4914"/>
      <c r="E4914"/>
      <c r="F4914"/>
    </row>
    <row r="4915" spans="1:6" x14ac:dyDescent="0.2">
      <c r="A4915" s="17" t="s">
        <v>4810</v>
      </c>
      <c r="B4915" s="215">
        <v>170.43</v>
      </c>
      <c r="C4915"/>
      <c r="D4915"/>
      <c r="E4915"/>
      <c r="F4915"/>
    </row>
    <row r="4916" spans="1:6" x14ac:dyDescent="0.2">
      <c r="A4916" s="17" t="s">
        <v>4811</v>
      </c>
      <c r="B4916" s="215">
        <v>320.7</v>
      </c>
      <c r="C4916"/>
      <c r="D4916"/>
      <c r="E4916"/>
      <c r="F4916"/>
    </row>
    <row r="4917" spans="1:6" x14ac:dyDescent="0.2">
      <c r="A4917" s="17" t="s">
        <v>4812</v>
      </c>
      <c r="B4917" s="215">
        <v>313.98</v>
      </c>
      <c r="C4917"/>
      <c r="D4917"/>
      <c r="E4917"/>
      <c r="F4917"/>
    </row>
    <row r="4918" spans="1:6" x14ac:dyDescent="0.2">
      <c r="A4918" s="17" t="s">
        <v>4813</v>
      </c>
      <c r="B4918" s="215">
        <v>326.05</v>
      </c>
      <c r="C4918"/>
      <c r="D4918"/>
      <c r="E4918"/>
      <c r="F4918"/>
    </row>
    <row r="4919" spans="1:6" x14ac:dyDescent="0.2">
      <c r="A4919" s="17" t="s">
        <v>4814</v>
      </c>
      <c r="B4919" s="215">
        <v>319.3</v>
      </c>
      <c r="C4919"/>
      <c r="D4919"/>
      <c r="E4919"/>
      <c r="F4919"/>
    </row>
    <row r="4920" spans="1:6" x14ac:dyDescent="0.2">
      <c r="A4920" s="17" t="s">
        <v>4815</v>
      </c>
      <c r="B4920" s="215">
        <v>522.71</v>
      </c>
      <c r="C4920"/>
      <c r="D4920"/>
      <c r="E4920"/>
      <c r="F4920"/>
    </row>
    <row r="4921" spans="1:6" x14ac:dyDescent="0.2">
      <c r="A4921" s="17" t="s">
        <v>4816</v>
      </c>
      <c r="B4921" s="215">
        <v>513.99</v>
      </c>
      <c r="C4921"/>
      <c r="D4921"/>
      <c r="E4921"/>
      <c r="F4921"/>
    </row>
    <row r="4922" spans="1:6" x14ac:dyDescent="0.2">
      <c r="A4922" s="17" t="s">
        <v>4817</v>
      </c>
      <c r="B4922" s="215">
        <v>618.86</v>
      </c>
      <c r="C4922"/>
      <c r="D4922"/>
      <c r="E4922"/>
      <c r="F4922"/>
    </row>
    <row r="4923" spans="1:6" x14ac:dyDescent="0.2">
      <c r="A4923" s="17" t="s">
        <v>4818</v>
      </c>
      <c r="B4923" s="215">
        <v>609</v>
      </c>
      <c r="C4923"/>
      <c r="D4923"/>
      <c r="E4923"/>
      <c r="F4923"/>
    </row>
    <row r="4924" spans="1:6" x14ac:dyDescent="0.2">
      <c r="A4924" s="17" t="s">
        <v>4819</v>
      </c>
      <c r="B4924" s="215">
        <v>1175.24</v>
      </c>
      <c r="C4924"/>
      <c r="D4924"/>
      <c r="E4924"/>
      <c r="F4924"/>
    </row>
    <row r="4925" spans="1:6" x14ac:dyDescent="0.2">
      <c r="A4925" s="17" t="s">
        <v>4820</v>
      </c>
      <c r="B4925" s="215">
        <v>1164.23</v>
      </c>
      <c r="C4925"/>
      <c r="D4925"/>
      <c r="E4925"/>
      <c r="F4925"/>
    </row>
    <row r="4926" spans="1:6" x14ac:dyDescent="0.2">
      <c r="A4926" s="17" t="s">
        <v>4821</v>
      </c>
      <c r="B4926" s="215">
        <v>1192.26</v>
      </c>
      <c r="C4926"/>
      <c r="D4926"/>
      <c r="E4926"/>
      <c r="F4926"/>
    </row>
    <row r="4927" spans="1:6" x14ac:dyDescent="0.2">
      <c r="A4927" s="17" t="s">
        <v>4822</v>
      </c>
      <c r="B4927" s="215">
        <v>1180.3800000000001</v>
      </c>
      <c r="C4927"/>
      <c r="D4927"/>
      <c r="E4927"/>
      <c r="F4927"/>
    </row>
    <row r="4928" spans="1:6" x14ac:dyDescent="0.2">
      <c r="A4928" s="17" t="s">
        <v>4823</v>
      </c>
      <c r="B4928" s="215">
        <v>1597.3</v>
      </c>
      <c r="C4928"/>
      <c r="D4928"/>
      <c r="E4928"/>
      <c r="F4928"/>
    </row>
    <row r="4929" spans="1:6" x14ac:dyDescent="0.2">
      <c r="A4929" s="17" t="s">
        <v>4824</v>
      </c>
      <c r="B4929" s="215">
        <v>1583.6</v>
      </c>
      <c r="C4929"/>
      <c r="D4929"/>
      <c r="E4929"/>
      <c r="F4929"/>
    </row>
    <row r="4930" spans="1:6" x14ac:dyDescent="0.2">
      <c r="A4930" s="17" t="s">
        <v>4825</v>
      </c>
      <c r="B4930" s="215">
        <v>2008.75</v>
      </c>
      <c r="C4930"/>
      <c r="D4930"/>
      <c r="E4930"/>
      <c r="F4930"/>
    </row>
    <row r="4931" spans="1:6" x14ac:dyDescent="0.2">
      <c r="A4931" s="17" t="s">
        <v>4826</v>
      </c>
      <c r="B4931" s="215">
        <v>1994.02</v>
      </c>
      <c r="C4931"/>
      <c r="D4931"/>
      <c r="E4931"/>
      <c r="F4931"/>
    </row>
    <row r="4932" spans="1:6" x14ac:dyDescent="0.2">
      <c r="A4932" s="17" t="s">
        <v>4827</v>
      </c>
      <c r="B4932" s="215">
        <v>2325.4</v>
      </c>
      <c r="C4932"/>
      <c r="D4932"/>
      <c r="E4932"/>
      <c r="F4932"/>
    </row>
    <row r="4933" spans="1:6" x14ac:dyDescent="0.2">
      <c r="A4933" s="17" t="s">
        <v>4828</v>
      </c>
      <c r="B4933" s="215">
        <v>2308.6799999999998</v>
      </c>
      <c r="C4933"/>
      <c r="D4933"/>
      <c r="E4933"/>
      <c r="F4933"/>
    </row>
    <row r="4934" spans="1:6" x14ac:dyDescent="0.2">
      <c r="A4934" s="17" t="s">
        <v>4829</v>
      </c>
      <c r="B4934" s="215">
        <v>2805.9</v>
      </c>
      <c r="C4934"/>
      <c r="D4934"/>
      <c r="E4934"/>
      <c r="F4934"/>
    </row>
    <row r="4935" spans="1:6" x14ac:dyDescent="0.2">
      <c r="A4935" s="17" t="s">
        <v>4830</v>
      </c>
      <c r="B4935" s="215">
        <v>2787.96</v>
      </c>
      <c r="C4935"/>
      <c r="D4935"/>
      <c r="E4935"/>
      <c r="F4935"/>
    </row>
    <row r="4936" spans="1:6" x14ac:dyDescent="0.2">
      <c r="A4936" s="17" t="s">
        <v>4831</v>
      </c>
      <c r="B4936" s="215">
        <v>5291.33</v>
      </c>
      <c r="C4936"/>
      <c r="D4936"/>
      <c r="E4936"/>
      <c r="F4936"/>
    </row>
    <row r="4937" spans="1:6" x14ac:dyDescent="0.2">
      <c r="A4937" s="17" t="s">
        <v>4832</v>
      </c>
      <c r="B4937" s="215">
        <v>5268.58</v>
      </c>
      <c r="C4937"/>
      <c r="D4937"/>
      <c r="E4937"/>
      <c r="F4937"/>
    </row>
    <row r="4938" spans="1:6" x14ac:dyDescent="0.2">
      <c r="A4938" s="17" t="s">
        <v>4833</v>
      </c>
      <c r="B4938" s="215">
        <v>3.28</v>
      </c>
      <c r="C4938"/>
      <c r="D4938"/>
      <c r="E4938"/>
      <c r="F4938"/>
    </row>
    <row r="4939" spans="1:6" x14ac:dyDescent="0.2">
      <c r="A4939" s="17" t="s">
        <v>4834</v>
      </c>
      <c r="B4939" s="215">
        <v>2.84</v>
      </c>
      <c r="C4939"/>
      <c r="D4939"/>
      <c r="E4939"/>
      <c r="F4939"/>
    </row>
    <row r="4940" spans="1:6" x14ac:dyDescent="0.2">
      <c r="A4940" s="17" t="s">
        <v>4835</v>
      </c>
      <c r="B4940" s="215">
        <v>13.9</v>
      </c>
      <c r="C4940"/>
      <c r="D4940"/>
      <c r="E4940"/>
      <c r="F4940"/>
    </row>
    <row r="4941" spans="1:6" x14ac:dyDescent="0.2">
      <c r="A4941" s="17" t="s">
        <v>4836</v>
      </c>
      <c r="B4941" s="215">
        <v>13.36</v>
      </c>
      <c r="C4941"/>
      <c r="D4941"/>
      <c r="E4941"/>
      <c r="F4941"/>
    </row>
    <row r="4942" spans="1:6" x14ac:dyDescent="0.2">
      <c r="A4942" s="17" t="s">
        <v>4837</v>
      </c>
      <c r="B4942" s="215">
        <v>13.9</v>
      </c>
      <c r="C4942"/>
      <c r="D4942"/>
      <c r="E4942"/>
      <c r="F4942"/>
    </row>
    <row r="4943" spans="1:6" x14ac:dyDescent="0.2">
      <c r="A4943" s="17" t="s">
        <v>4838</v>
      </c>
      <c r="B4943" s="215">
        <v>13.36</v>
      </c>
      <c r="C4943"/>
      <c r="D4943"/>
      <c r="E4943"/>
      <c r="F4943"/>
    </row>
    <row r="4944" spans="1:6" x14ac:dyDescent="0.2">
      <c r="A4944" s="17" t="s">
        <v>4839</v>
      </c>
      <c r="B4944" s="215">
        <v>14.13</v>
      </c>
      <c r="C4944"/>
      <c r="D4944"/>
      <c r="E4944"/>
      <c r="F4944"/>
    </row>
    <row r="4945" spans="1:6" x14ac:dyDescent="0.2">
      <c r="A4945" s="17" t="s">
        <v>4840</v>
      </c>
      <c r="B4945" s="215">
        <v>13.58</v>
      </c>
      <c r="C4945"/>
      <c r="D4945"/>
      <c r="E4945"/>
      <c r="F4945"/>
    </row>
    <row r="4946" spans="1:6" x14ac:dyDescent="0.2">
      <c r="A4946" s="17" t="s">
        <v>4841</v>
      </c>
      <c r="B4946" s="215">
        <v>14.13</v>
      </c>
      <c r="C4946"/>
      <c r="D4946"/>
      <c r="E4946"/>
      <c r="F4946"/>
    </row>
    <row r="4947" spans="1:6" x14ac:dyDescent="0.2">
      <c r="A4947" s="17" t="s">
        <v>4842</v>
      </c>
      <c r="B4947" s="215">
        <v>13.58</v>
      </c>
      <c r="C4947"/>
      <c r="D4947"/>
      <c r="E4947"/>
      <c r="F4947"/>
    </row>
    <row r="4948" spans="1:6" x14ac:dyDescent="0.2">
      <c r="A4948" s="17" t="s">
        <v>4843</v>
      </c>
      <c r="B4948" s="215">
        <v>14.7</v>
      </c>
      <c r="C4948"/>
      <c r="D4948"/>
      <c r="E4948"/>
      <c r="F4948"/>
    </row>
    <row r="4949" spans="1:6" x14ac:dyDescent="0.2">
      <c r="A4949" s="17" t="s">
        <v>4844</v>
      </c>
      <c r="B4949" s="215">
        <v>14.14</v>
      </c>
      <c r="C4949"/>
      <c r="D4949"/>
      <c r="E4949"/>
      <c r="F4949"/>
    </row>
    <row r="4950" spans="1:6" x14ac:dyDescent="0.2">
      <c r="A4950" s="17" t="s">
        <v>4845</v>
      </c>
      <c r="B4950" s="215">
        <v>14.75</v>
      </c>
      <c r="C4950"/>
      <c r="D4950"/>
      <c r="E4950"/>
      <c r="F4950"/>
    </row>
    <row r="4951" spans="1:6" x14ac:dyDescent="0.2">
      <c r="A4951" s="17" t="s">
        <v>4846</v>
      </c>
      <c r="B4951" s="215">
        <v>14.18</v>
      </c>
      <c r="C4951"/>
      <c r="D4951"/>
      <c r="E4951"/>
      <c r="F4951"/>
    </row>
    <row r="4952" spans="1:6" x14ac:dyDescent="0.2">
      <c r="A4952" s="17" t="s">
        <v>4847</v>
      </c>
      <c r="B4952" s="215">
        <v>14.98</v>
      </c>
      <c r="C4952"/>
      <c r="D4952"/>
      <c r="E4952"/>
      <c r="F4952"/>
    </row>
    <row r="4953" spans="1:6" x14ac:dyDescent="0.2">
      <c r="A4953" s="17" t="s">
        <v>4848</v>
      </c>
      <c r="B4953" s="215">
        <v>14.4</v>
      </c>
      <c r="C4953"/>
      <c r="D4953"/>
      <c r="E4953"/>
      <c r="F4953"/>
    </row>
    <row r="4954" spans="1:6" x14ac:dyDescent="0.2">
      <c r="A4954" s="17" t="s">
        <v>4849</v>
      </c>
      <c r="B4954" s="215">
        <v>15.03</v>
      </c>
      <c r="C4954"/>
      <c r="D4954"/>
      <c r="E4954"/>
      <c r="F4954"/>
    </row>
    <row r="4955" spans="1:6" x14ac:dyDescent="0.2">
      <c r="A4955" s="17" t="s">
        <v>4850</v>
      </c>
      <c r="B4955" s="215">
        <v>14.45</v>
      </c>
      <c r="C4955"/>
      <c r="D4955"/>
      <c r="E4955"/>
      <c r="F4955"/>
    </row>
    <row r="4956" spans="1:6" x14ac:dyDescent="0.2">
      <c r="A4956" s="17" t="s">
        <v>4851</v>
      </c>
      <c r="B4956" s="215">
        <v>15.26</v>
      </c>
      <c r="C4956"/>
      <c r="D4956"/>
      <c r="E4956"/>
      <c r="F4956"/>
    </row>
    <row r="4957" spans="1:6" x14ac:dyDescent="0.2">
      <c r="A4957" s="17" t="s">
        <v>4852</v>
      </c>
      <c r="B4957" s="215">
        <v>14.67</v>
      </c>
      <c r="C4957"/>
      <c r="D4957"/>
      <c r="E4957"/>
      <c r="F4957"/>
    </row>
    <row r="4958" spans="1:6" x14ac:dyDescent="0.2">
      <c r="A4958" s="17" t="s">
        <v>4853</v>
      </c>
      <c r="B4958" s="215">
        <v>15.83</v>
      </c>
      <c r="C4958"/>
      <c r="D4958"/>
      <c r="E4958"/>
      <c r="F4958"/>
    </row>
    <row r="4959" spans="1:6" x14ac:dyDescent="0.2">
      <c r="A4959" s="17" t="s">
        <v>4854</v>
      </c>
      <c r="B4959" s="215">
        <v>15.22</v>
      </c>
      <c r="C4959"/>
      <c r="D4959"/>
      <c r="E4959"/>
      <c r="F4959"/>
    </row>
    <row r="4960" spans="1:6" x14ac:dyDescent="0.2">
      <c r="A4960" s="17" t="s">
        <v>4855</v>
      </c>
      <c r="B4960" s="215">
        <v>16.45</v>
      </c>
      <c r="C4960"/>
      <c r="D4960"/>
      <c r="E4960"/>
      <c r="F4960"/>
    </row>
    <row r="4961" spans="1:6" x14ac:dyDescent="0.2">
      <c r="A4961" s="17" t="s">
        <v>4856</v>
      </c>
      <c r="B4961" s="215">
        <v>15.82</v>
      </c>
      <c r="C4961"/>
      <c r="D4961"/>
      <c r="E4961"/>
      <c r="F4961"/>
    </row>
    <row r="4962" spans="1:6" x14ac:dyDescent="0.2">
      <c r="A4962" s="17" t="s">
        <v>4857</v>
      </c>
      <c r="B4962" s="215">
        <v>17.3</v>
      </c>
      <c r="C4962"/>
      <c r="D4962"/>
      <c r="E4962"/>
      <c r="F4962"/>
    </row>
    <row r="4963" spans="1:6" x14ac:dyDescent="0.2">
      <c r="A4963" s="17" t="s">
        <v>4858</v>
      </c>
      <c r="B4963" s="215">
        <v>16.64</v>
      </c>
      <c r="C4963"/>
      <c r="D4963"/>
      <c r="E4963"/>
      <c r="F4963"/>
    </row>
    <row r="4964" spans="1:6" x14ac:dyDescent="0.2">
      <c r="A4964" s="17" t="s">
        <v>4859</v>
      </c>
      <c r="B4964" s="215">
        <v>17.809999999999999</v>
      </c>
      <c r="C4964"/>
      <c r="D4964"/>
      <c r="E4964"/>
      <c r="F4964"/>
    </row>
    <row r="4965" spans="1:6" x14ac:dyDescent="0.2">
      <c r="A4965" s="17" t="s">
        <v>4860</v>
      </c>
      <c r="B4965" s="215">
        <v>17.12</v>
      </c>
      <c r="C4965"/>
      <c r="D4965"/>
      <c r="E4965"/>
      <c r="F4965"/>
    </row>
    <row r="4966" spans="1:6" x14ac:dyDescent="0.2">
      <c r="A4966" s="17" t="s">
        <v>4861</v>
      </c>
      <c r="B4966" s="215">
        <v>18.84</v>
      </c>
      <c r="C4966"/>
      <c r="D4966"/>
      <c r="E4966"/>
      <c r="F4966"/>
    </row>
    <row r="4967" spans="1:6" x14ac:dyDescent="0.2">
      <c r="A4967" s="17" t="s">
        <v>4862</v>
      </c>
      <c r="B4967" s="215">
        <v>18.11</v>
      </c>
      <c r="C4967"/>
      <c r="D4967"/>
      <c r="E4967"/>
      <c r="F4967"/>
    </row>
    <row r="4968" spans="1:6" x14ac:dyDescent="0.2">
      <c r="A4968" s="17" t="s">
        <v>4863</v>
      </c>
      <c r="B4968" s="215">
        <v>19.690000000000001</v>
      </c>
      <c r="C4968"/>
      <c r="D4968"/>
      <c r="E4968"/>
      <c r="F4968"/>
    </row>
    <row r="4969" spans="1:6" x14ac:dyDescent="0.2">
      <c r="A4969" s="17" t="s">
        <v>4864</v>
      </c>
      <c r="B4969" s="215">
        <v>18.93</v>
      </c>
      <c r="C4969"/>
      <c r="D4969"/>
      <c r="E4969"/>
      <c r="F4969"/>
    </row>
    <row r="4970" spans="1:6" x14ac:dyDescent="0.2">
      <c r="A4970" s="17" t="s">
        <v>4865</v>
      </c>
      <c r="B4970" s="215">
        <v>22.19</v>
      </c>
      <c r="C4970"/>
      <c r="D4970"/>
      <c r="E4970"/>
      <c r="F4970"/>
    </row>
    <row r="4971" spans="1:6" x14ac:dyDescent="0.2">
      <c r="A4971" s="17" t="s">
        <v>4866</v>
      </c>
      <c r="B4971" s="215">
        <v>21.34</v>
      </c>
      <c r="C4971"/>
      <c r="D4971"/>
      <c r="E4971"/>
      <c r="F4971"/>
    </row>
    <row r="4972" spans="1:6" x14ac:dyDescent="0.2">
      <c r="A4972" s="17" t="s">
        <v>4867</v>
      </c>
      <c r="B4972" s="215">
        <v>51.01</v>
      </c>
      <c r="C4972"/>
      <c r="D4972"/>
      <c r="E4972"/>
      <c r="F4972"/>
    </row>
    <row r="4973" spans="1:6" x14ac:dyDescent="0.2">
      <c r="A4973" s="17" t="s">
        <v>4868</v>
      </c>
      <c r="B4973" s="215">
        <v>48.58</v>
      </c>
      <c r="C4973"/>
      <c r="D4973"/>
      <c r="E4973"/>
      <c r="F4973"/>
    </row>
    <row r="4974" spans="1:6" x14ac:dyDescent="0.2">
      <c r="A4974" s="17" t="s">
        <v>4869</v>
      </c>
      <c r="B4974" s="215">
        <v>51.46</v>
      </c>
      <c r="C4974"/>
      <c r="D4974"/>
      <c r="E4974"/>
      <c r="F4974"/>
    </row>
    <row r="4975" spans="1:6" x14ac:dyDescent="0.2">
      <c r="A4975" s="17" t="s">
        <v>4870</v>
      </c>
      <c r="B4975" s="215">
        <v>48.98</v>
      </c>
      <c r="C4975"/>
      <c r="D4975"/>
      <c r="E4975"/>
      <c r="F4975"/>
    </row>
    <row r="4976" spans="1:6" x14ac:dyDescent="0.2">
      <c r="A4976" s="17" t="s">
        <v>4871</v>
      </c>
      <c r="B4976" s="215">
        <v>88.53</v>
      </c>
      <c r="C4976"/>
      <c r="D4976"/>
      <c r="E4976"/>
      <c r="F4976"/>
    </row>
    <row r="4977" spans="1:6" x14ac:dyDescent="0.2">
      <c r="A4977" s="17" t="s">
        <v>4872</v>
      </c>
      <c r="B4977" s="215">
        <v>84.54</v>
      </c>
      <c r="C4977"/>
      <c r="D4977"/>
      <c r="E4977"/>
      <c r="F4977"/>
    </row>
    <row r="4978" spans="1:6" x14ac:dyDescent="0.2">
      <c r="A4978" s="17" t="s">
        <v>4873</v>
      </c>
      <c r="B4978" s="215">
        <v>128.63</v>
      </c>
      <c r="C4978"/>
      <c r="D4978"/>
      <c r="E4978"/>
      <c r="F4978"/>
    </row>
    <row r="4979" spans="1:6" x14ac:dyDescent="0.2">
      <c r="A4979" s="17" t="s">
        <v>4874</v>
      </c>
      <c r="B4979" s="215">
        <v>124.06</v>
      </c>
      <c r="C4979"/>
      <c r="D4979"/>
      <c r="E4979"/>
      <c r="F4979"/>
    </row>
    <row r="4980" spans="1:6" x14ac:dyDescent="0.2">
      <c r="A4980" s="17" t="s">
        <v>4875</v>
      </c>
      <c r="B4980" s="215">
        <v>181.82</v>
      </c>
      <c r="C4980"/>
      <c r="D4980"/>
      <c r="E4980"/>
      <c r="F4980"/>
    </row>
    <row r="4981" spans="1:6" x14ac:dyDescent="0.2">
      <c r="A4981" s="17" t="s">
        <v>4876</v>
      </c>
      <c r="B4981" s="215">
        <v>176.79</v>
      </c>
      <c r="C4981"/>
      <c r="D4981"/>
      <c r="E4981"/>
      <c r="F4981"/>
    </row>
    <row r="4982" spans="1:6" x14ac:dyDescent="0.2">
      <c r="A4982" s="17" t="s">
        <v>4877</v>
      </c>
      <c r="B4982" s="215">
        <v>243.31</v>
      </c>
      <c r="C4982"/>
      <c r="D4982"/>
      <c r="E4982"/>
      <c r="F4982"/>
    </row>
    <row r="4983" spans="1:6" x14ac:dyDescent="0.2">
      <c r="A4983" s="17" t="s">
        <v>4878</v>
      </c>
      <c r="B4983" s="215">
        <v>237.2</v>
      </c>
      <c r="C4983"/>
      <c r="D4983"/>
      <c r="E4983"/>
      <c r="F4983"/>
    </row>
    <row r="4984" spans="1:6" x14ac:dyDescent="0.2">
      <c r="A4984" s="17" t="s">
        <v>4879</v>
      </c>
      <c r="B4984" s="215">
        <v>249.62</v>
      </c>
      <c r="C4984"/>
      <c r="D4984"/>
      <c r="E4984"/>
      <c r="F4984"/>
    </row>
    <row r="4985" spans="1:6" x14ac:dyDescent="0.2">
      <c r="A4985" s="17" t="s">
        <v>4880</v>
      </c>
      <c r="B4985" s="215">
        <v>243.45</v>
      </c>
      <c r="C4985"/>
      <c r="D4985"/>
      <c r="E4985"/>
      <c r="F4985"/>
    </row>
    <row r="4986" spans="1:6" x14ac:dyDescent="0.2">
      <c r="A4986" s="17" t="s">
        <v>4881</v>
      </c>
      <c r="B4986" s="215">
        <v>320.17</v>
      </c>
      <c r="C4986"/>
      <c r="D4986"/>
      <c r="E4986"/>
      <c r="F4986"/>
    </row>
    <row r="4987" spans="1:6" x14ac:dyDescent="0.2">
      <c r="A4987" s="17" t="s">
        <v>4882</v>
      </c>
      <c r="B4987" s="215">
        <v>312.83999999999997</v>
      </c>
      <c r="C4987"/>
      <c r="D4987"/>
      <c r="E4987"/>
      <c r="F4987"/>
    </row>
    <row r="4988" spans="1:6" x14ac:dyDescent="0.2">
      <c r="A4988" s="17" t="s">
        <v>4883</v>
      </c>
      <c r="B4988" s="215">
        <v>430.47</v>
      </c>
      <c r="C4988"/>
      <c r="D4988"/>
      <c r="E4988"/>
      <c r="F4988"/>
    </row>
    <row r="4989" spans="1:6" x14ac:dyDescent="0.2">
      <c r="A4989" s="17" t="s">
        <v>4884</v>
      </c>
      <c r="B4989" s="215">
        <v>422.25</v>
      </c>
      <c r="C4989"/>
      <c r="D4989"/>
      <c r="E4989"/>
      <c r="F4989"/>
    </row>
    <row r="4990" spans="1:6" x14ac:dyDescent="0.2">
      <c r="A4990" s="17" t="s">
        <v>4885</v>
      </c>
      <c r="B4990" s="215">
        <v>502.72</v>
      </c>
      <c r="C4990"/>
      <c r="D4990"/>
      <c r="E4990"/>
      <c r="F4990"/>
    </row>
    <row r="4991" spans="1:6" x14ac:dyDescent="0.2">
      <c r="A4991" s="17" t="s">
        <v>4886</v>
      </c>
      <c r="B4991" s="215">
        <v>493.76</v>
      </c>
      <c r="C4991"/>
      <c r="D4991"/>
      <c r="E4991"/>
      <c r="F4991"/>
    </row>
    <row r="4992" spans="1:6" x14ac:dyDescent="0.2">
      <c r="A4992" s="17" t="s">
        <v>4887</v>
      </c>
      <c r="B4992" s="215">
        <v>511.66</v>
      </c>
      <c r="C4992"/>
      <c r="D4992"/>
      <c r="E4992"/>
      <c r="F4992"/>
    </row>
    <row r="4993" spans="1:6" x14ac:dyDescent="0.2">
      <c r="A4993" s="17" t="s">
        <v>4888</v>
      </c>
      <c r="B4993" s="215">
        <v>501.94</v>
      </c>
      <c r="C4993"/>
      <c r="D4993"/>
      <c r="E4993"/>
      <c r="F4993"/>
    </row>
    <row r="4994" spans="1:6" x14ac:dyDescent="0.2">
      <c r="A4994" s="17" t="s">
        <v>4889</v>
      </c>
      <c r="B4994" s="215">
        <v>646.15</v>
      </c>
      <c r="C4994"/>
      <c r="D4994"/>
      <c r="E4994"/>
      <c r="F4994"/>
    </row>
    <row r="4995" spans="1:6" x14ac:dyDescent="0.2">
      <c r="A4995" s="17" t="s">
        <v>4890</v>
      </c>
      <c r="B4995" s="215">
        <v>635.41</v>
      </c>
      <c r="C4995"/>
      <c r="D4995"/>
      <c r="E4995"/>
      <c r="F4995"/>
    </row>
    <row r="4996" spans="1:6" x14ac:dyDescent="0.2">
      <c r="A4996" s="17" t="s">
        <v>4891</v>
      </c>
      <c r="B4996" s="215">
        <v>754.1</v>
      </c>
      <c r="C4996"/>
      <c r="D4996"/>
      <c r="E4996"/>
      <c r="F4996"/>
    </row>
    <row r="4997" spans="1:6" x14ac:dyDescent="0.2">
      <c r="A4997" s="17" t="s">
        <v>4892</v>
      </c>
      <c r="B4997" s="215">
        <v>741.55</v>
      </c>
      <c r="C4997"/>
      <c r="D4997"/>
      <c r="E4997"/>
      <c r="F4997"/>
    </row>
    <row r="4998" spans="1:6" x14ac:dyDescent="0.2">
      <c r="A4998" s="17" t="s">
        <v>4893</v>
      </c>
      <c r="B4998" s="215">
        <v>1435.73</v>
      </c>
      <c r="C4998"/>
      <c r="D4998"/>
      <c r="E4998"/>
      <c r="F4998"/>
    </row>
    <row r="4999" spans="1:6" x14ac:dyDescent="0.2">
      <c r="A4999" s="17" t="s">
        <v>4894</v>
      </c>
      <c r="B4999" s="215">
        <v>1422.01</v>
      </c>
      <c r="C4999"/>
      <c r="D4999"/>
      <c r="E4999"/>
      <c r="F4999"/>
    </row>
    <row r="5000" spans="1:6" x14ac:dyDescent="0.2">
      <c r="A5000" s="17" t="s">
        <v>4895</v>
      </c>
      <c r="B5000" s="215">
        <v>1663.82</v>
      </c>
      <c r="C5000"/>
      <c r="D5000"/>
      <c r="E5000"/>
      <c r="F5000"/>
    </row>
    <row r="5001" spans="1:6" x14ac:dyDescent="0.2">
      <c r="A5001" s="17" t="s">
        <v>4896</v>
      </c>
      <c r="B5001" s="215">
        <v>1648.03</v>
      </c>
      <c r="C5001"/>
      <c r="D5001"/>
      <c r="E5001"/>
      <c r="F5001"/>
    </row>
    <row r="5002" spans="1:6" x14ac:dyDescent="0.2">
      <c r="A5002" s="17" t="s">
        <v>4897</v>
      </c>
      <c r="B5002" s="215">
        <v>1961.14</v>
      </c>
      <c r="C5002"/>
      <c r="D5002"/>
      <c r="E5002"/>
      <c r="F5002"/>
    </row>
    <row r="5003" spans="1:6" x14ac:dyDescent="0.2">
      <c r="A5003" s="17" t="s">
        <v>4898</v>
      </c>
      <c r="B5003" s="215">
        <v>1942.81</v>
      </c>
      <c r="C5003"/>
      <c r="D5003"/>
      <c r="E5003"/>
      <c r="F5003"/>
    </row>
    <row r="5004" spans="1:6" x14ac:dyDescent="0.2">
      <c r="A5004" s="17" t="s">
        <v>4899</v>
      </c>
      <c r="B5004" s="215">
        <v>2772.71</v>
      </c>
      <c r="C5004"/>
      <c r="D5004"/>
      <c r="E5004"/>
      <c r="F5004"/>
    </row>
    <row r="5005" spans="1:6" x14ac:dyDescent="0.2">
      <c r="A5005" s="17" t="s">
        <v>4900</v>
      </c>
      <c r="B5005" s="215">
        <v>2750.18</v>
      </c>
      <c r="C5005"/>
      <c r="D5005"/>
      <c r="E5005"/>
      <c r="F5005"/>
    </row>
    <row r="5006" spans="1:6" x14ac:dyDescent="0.2">
      <c r="A5006" s="17" t="s">
        <v>4901</v>
      </c>
      <c r="B5006" s="215">
        <v>51.01</v>
      </c>
      <c r="C5006"/>
      <c r="D5006"/>
      <c r="E5006"/>
      <c r="F5006"/>
    </row>
    <row r="5007" spans="1:6" x14ac:dyDescent="0.2">
      <c r="A5007" s="17" t="s">
        <v>4902</v>
      </c>
      <c r="B5007" s="215">
        <v>48.58</v>
      </c>
      <c r="C5007"/>
      <c r="D5007"/>
      <c r="E5007"/>
      <c r="F5007"/>
    </row>
    <row r="5008" spans="1:6" x14ac:dyDescent="0.2">
      <c r="A5008" s="17" t="s">
        <v>4903</v>
      </c>
      <c r="B5008" s="215">
        <v>51.46</v>
      </c>
      <c r="C5008"/>
      <c r="D5008"/>
      <c r="E5008"/>
      <c r="F5008"/>
    </row>
    <row r="5009" spans="1:6" x14ac:dyDescent="0.2">
      <c r="A5009" s="17" t="s">
        <v>4904</v>
      </c>
      <c r="B5009" s="215">
        <v>48.98</v>
      </c>
      <c r="C5009"/>
      <c r="D5009"/>
      <c r="E5009"/>
      <c r="F5009"/>
    </row>
    <row r="5010" spans="1:6" x14ac:dyDescent="0.2">
      <c r="A5010" s="17" t="s">
        <v>4905</v>
      </c>
      <c r="B5010" s="215">
        <v>88.53</v>
      </c>
      <c r="C5010"/>
      <c r="D5010"/>
      <c r="E5010"/>
      <c r="F5010"/>
    </row>
    <row r="5011" spans="1:6" x14ac:dyDescent="0.2">
      <c r="A5011" s="17" t="s">
        <v>4906</v>
      </c>
      <c r="B5011" s="215">
        <v>84.54</v>
      </c>
      <c r="C5011"/>
      <c r="D5011"/>
      <c r="E5011"/>
      <c r="F5011"/>
    </row>
    <row r="5012" spans="1:6" x14ac:dyDescent="0.2">
      <c r="A5012" s="17" t="s">
        <v>4907</v>
      </c>
      <c r="B5012" s="215">
        <v>128.63</v>
      </c>
      <c r="C5012"/>
      <c r="D5012"/>
      <c r="E5012"/>
      <c r="F5012"/>
    </row>
    <row r="5013" spans="1:6" x14ac:dyDescent="0.2">
      <c r="A5013" s="17" t="s">
        <v>4908</v>
      </c>
      <c r="B5013" s="215">
        <v>124.06</v>
      </c>
      <c r="C5013"/>
      <c r="D5013"/>
      <c r="E5013"/>
      <c r="F5013"/>
    </row>
    <row r="5014" spans="1:6" x14ac:dyDescent="0.2">
      <c r="A5014" s="17" t="s">
        <v>4909</v>
      </c>
      <c r="B5014" s="215">
        <v>228.85</v>
      </c>
      <c r="C5014"/>
      <c r="D5014"/>
      <c r="E5014"/>
      <c r="F5014"/>
    </row>
    <row r="5015" spans="1:6" x14ac:dyDescent="0.2">
      <c r="A5015" s="17" t="s">
        <v>4910</v>
      </c>
      <c r="B5015" s="215">
        <v>222.66</v>
      </c>
      <c r="C5015"/>
      <c r="D5015"/>
      <c r="E5015"/>
      <c r="F5015"/>
    </row>
    <row r="5016" spans="1:6" x14ac:dyDescent="0.2">
      <c r="A5016" s="17" t="s">
        <v>4911</v>
      </c>
      <c r="B5016" s="215">
        <v>321.5</v>
      </c>
      <c r="C5016"/>
      <c r="D5016"/>
      <c r="E5016"/>
      <c r="F5016"/>
    </row>
    <row r="5017" spans="1:6" x14ac:dyDescent="0.2">
      <c r="A5017" s="17" t="s">
        <v>4912</v>
      </c>
      <c r="B5017" s="215">
        <v>314.75</v>
      </c>
      <c r="C5017"/>
      <c r="D5017"/>
      <c r="E5017"/>
      <c r="F5017"/>
    </row>
    <row r="5018" spans="1:6" x14ac:dyDescent="0.2">
      <c r="A5018" s="17" t="s">
        <v>4913</v>
      </c>
      <c r="B5018" s="215">
        <v>322.89999999999998</v>
      </c>
      <c r="C5018"/>
      <c r="D5018"/>
      <c r="E5018"/>
      <c r="F5018"/>
    </row>
    <row r="5019" spans="1:6" x14ac:dyDescent="0.2">
      <c r="A5019" s="17" t="s">
        <v>4914</v>
      </c>
      <c r="B5019" s="215">
        <v>316.18</v>
      </c>
      <c r="C5019"/>
      <c r="D5019"/>
      <c r="E5019"/>
      <c r="F5019"/>
    </row>
    <row r="5020" spans="1:6" x14ac:dyDescent="0.2">
      <c r="A5020" s="17" t="s">
        <v>4915</v>
      </c>
      <c r="B5020" s="215">
        <v>418.92</v>
      </c>
      <c r="C5020"/>
      <c r="D5020"/>
      <c r="E5020"/>
      <c r="F5020"/>
    </row>
    <row r="5021" spans="1:6" x14ac:dyDescent="0.2">
      <c r="A5021" s="17" t="s">
        <v>4916</v>
      </c>
      <c r="B5021" s="215">
        <v>411.12</v>
      </c>
      <c r="C5021"/>
      <c r="D5021"/>
      <c r="E5021"/>
      <c r="F5021"/>
    </row>
    <row r="5022" spans="1:6" x14ac:dyDescent="0.2">
      <c r="A5022" s="17" t="s">
        <v>4917</v>
      </c>
      <c r="B5022" s="215">
        <v>527.41999999999996</v>
      </c>
      <c r="C5022"/>
      <c r="D5022"/>
      <c r="E5022"/>
      <c r="F5022"/>
    </row>
    <row r="5023" spans="1:6" x14ac:dyDescent="0.2">
      <c r="A5023" s="17" t="s">
        <v>4918</v>
      </c>
      <c r="B5023" s="215">
        <v>518.52</v>
      </c>
      <c r="C5023"/>
      <c r="D5023"/>
      <c r="E5023"/>
      <c r="F5023"/>
    </row>
    <row r="5024" spans="1:6" x14ac:dyDescent="0.2">
      <c r="A5024" s="17" t="s">
        <v>4919</v>
      </c>
      <c r="B5024" s="215">
        <v>625.41999999999996</v>
      </c>
      <c r="C5024"/>
      <c r="D5024"/>
      <c r="E5024"/>
      <c r="F5024"/>
    </row>
    <row r="5025" spans="1:6" x14ac:dyDescent="0.2">
      <c r="A5025" s="17" t="s">
        <v>4920</v>
      </c>
      <c r="B5025" s="215">
        <v>615.32000000000005</v>
      </c>
      <c r="C5025"/>
      <c r="D5025"/>
      <c r="E5025"/>
      <c r="F5025"/>
    </row>
    <row r="5026" spans="1:6" x14ac:dyDescent="0.2">
      <c r="A5026" s="17" t="s">
        <v>4921</v>
      </c>
      <c r="B5026" s="215">
        <v>1183.32</v>
      </c>
      <c r="C5026"/>
      <c r="D5026"/>
      <c r="E5026"/>
      <c r="F5026"/>
    </row>
    <row r="5027" spans="1:6" x14ac:dyDescent="0.2">
      <c r="A5027" s="17" t="s">
        <v>4922</v>
      </c>
      <c r="B5027" s="215">
        <v>1172</v>
      </c>
      <c r="C5027"/>
      <c r="D5027"/>
      <c r="E5027"/>
      <c r="F5027"/>
    </row>
    <row r="5028" spans="1:6" x14ac:dyDescent="0.2">
      <c r="A5028" s="17" t="s">
        <v>4923</v>
      </c>
      <c r="B5028" s="215">
        <v>1354.08</v>
      </c>
      <c r="C5028"/>
      <c r="D5028"/>
      <c r="E5028"/>
      <c r="F5028"/>
    </row>
    <row r="5029" spans="1:6" x14ac:dyDescent="0.2">
      <c r="A5029" s="17" t="s">
        <v>4924</v>
      </c>
      <c r="B5029" s="215">
        <v>1343.32</v>
      </c>
      <c r="C5029"/>
      <c r="D5029"/>
      <c r="E5029"/>
      <c r="F5029"/>
    </row>
    <row r="5030" spans="1:6" x14ac:dyDescent="0.2">
      <c r="A5030" s="17" t="s">
        <v>4925</v>
      </c>
      <c r="B5030" s="215">
        <v>1617.22</v>
      </c>
      <c r="C5030"/>
      <c r="D5030"/>
      <c r="E5030"/>
      <c r="F5030"/>
    </row>
    <row r="5031" spans="1:6" x14ac:dyDescent="0.2">
      <c r="A5031" s="17" t="s">
        <v>4926</v>
      </c>
      <c r="B5031" s="215">
        <v>1602.76</v>
      </c>
      <c r="C5031"/>
      <c r="D5031"/>
      <c r="E5031"/>
      <c r="F5031"/>
    </row>
    <row r="5032" spans="1:6" x14ac:dyDescent="0.2">
      <c r="A5032" s="17" t="s">
        <v>4927</v>
      </c>
      <c r="B5032" s="215">
        <v>2032.98</v>
      </c>
      <c r="C5032"/>
      <c r="D5032"/>
      <c r="E5032"/>
      <c r="F5032"/>
    </row>
    <row r="5033" spans="1:6" x14ac:dyDescent="0.2">
      <c r="A5033" s="17" t="s">
        <v>4928</v>
      </c>
      <c r="B5033" s="215">
        <v>2017.41</v>
      </c>
      <c r="C5033"/>
      <c r="D5033"/>
      <c r="E5033"/>
      <c r="F5033"/>
    </row>
    <row r="5034" spans="1:6" x14ac:dyDescent="0.2">
      <c r="A5034" s="17" t="s">
        <v>4929</v>
      </c>
      <c r="B5034" s="215">
        <v>2359.8200000000002</v>
      </c>
      <c r="C5034"/>
      <c r="D5034"/>
      <c r="E5034"/>
      <c r="F5034"/>
    </row>
    <row r="5035" spans="1:6" x14ac:dyDescent="0.2">
      <c r="A5035" s="17" t="s">
        <v>4930</v>
      </c>
      <c r="B5035" s="215">
        <v>2341.79</v>
      </c>
      <c r="C5035"/>
      <c r="D5035"/>
      <c r="E5035"/>
      <c r="F5035"/>
    </row>
    <row r="5036" spans="1:6" x14ac:dyDescent="0.2">
      <c r="A5036" s="17" t="s">
        <v>4931</v>
      </c>
      <c r="B5036" s="215">
        <v>2846.13</v>
      </c>
      <c r="C5036"/>
      <c r="D5036"/>
      <c r="E5036"/>
      <c r="F5036"/>
    </row>
    <row r="5037" spans="1:6" x14ac:dyDescent="0.2">
      <c r="A5037" s="17" t="s">
        <v>4932</v>
      </c>
      <c r="B5037" s="215">
        <v>2826.66</v>
      </c>
      <c r="C5037"/>
      <c r="D5037"/>
      <c r="E5037"/>
      <c r="F5037"/>
    </row>
    <row r="5038" spans="1:6" x14ac:dyDescent="0.2">
      <c r="A5038" s="17" t="s">
        <v>4933</v>
      </c>
      <c r="B5038" s="215">
        <v>5368.82</v>
      </c>
      <c r="C5038"/>
      <c r="D5038"/>
      <c r="E5038"/>
      <c r="F5038"/>
    </row>
    <row r="5039" spans="1:6" x14ac:dyDescent="0.2">
      <c r="A5039" s="17" t="s">
        <v>4934</v>
      </c>
      <c r="B5039" s="215">
        <v>5343</v>
      </c>
      <c r="C5039"/>
      <c r="D5039"/>
      <c r="E5039"/>
      <c r="F5039"/>
    </row>
    <row r="5040" spans="1:6" x14ac:dyDescent="0.2">
      <c r="A5040" s="17" t="s">
        <v>4935</v>
      </c>
      <c r="B5040" s="215">
        <v>51.76</v>
      </c>
      <c r="C5040"/>
      <c r="D5040"/>
      <c r="E5040"/>
      <c r="F5040"/>
    </row>
    <row r="5041" spans="1:6" x14ac:dyDescent="0.2">
      <c r="A5041" s="17" t="s">
        <v>4936</v>
      </c>
      <c r="B5041" s="215">
        <v>49.23</v>
      </c>
      <c r="C5041"/>
      <c r="D5041"/>
      <c r="E5041"/>
      <c r="F5041"/>
    </row>
    <row r="5042" spans="1:6" x14ac:dyDescent="0.2">
      <c r="A5042" s="17" t="s">
        <v>4937</v>
      </c>
      <c r="B5042" s="215">
        <v>88.79</v>
      </c>
      <c r="C5042"/>
      <c r="D5042"/>
      <c r="E5042"/>
      <c r="F5042"/>
    </row>
    <row r="5043" spans="1:6" x14ac:dyDescent="0.2">
      <c r="A5043" s="17" t="s">
        <v>4938</v>
      </c>
      <c r="B5043" s="215">
        <v>84.77</v>
      </c>
      <c r="C5043"/>
      <c r="D5043"/>
      <c r="E5043"/>
      <c r="F5043"/>
    </row>
    <row r="5044" spans="1:6" x14ac:dyDescent="0.2">
      <c r="A5044" s="17" t="s">
        <v>4939</v>
      </c>
      <c r="B5044" s="215">
        <v>128.37</v>
      </c>
      <c r="C5044"/>
      <c r="D5044"/>
      <c r="E5044"/>
      <c r="F5044"/>
    </row>
    <row r="5045" spans="1:6" x14ac:dyDescent="0.2">
      <c r="A5045" s="17" t="s">
        <v>4940</v>
      </c>
      <c r="B5045" s="215">
        <v>123.84</v>
      </c>
      <c r="C5045"/>
      <c r="D5045"/>
      <c r="E5045"/>
      <c r="F5045"/>
    </row>
    <row r="5046" spans="1:6" x14ac:dyDescent="0.2">
      <c r="A5046" s="17" t="s">
        <v>4941</v>
      </c>
      <c r="B5046" s="215">
        <v>181.59</v>
      </c>
      <c r="C5046"/>
      <c r="D5046"/>
      <c r="E5046"/>
      <c r="F5046"/>
    </row>
    <row r="5047" spans="1:6" x14ac:dyDescent="0.2">
      <c r="A5047" s="17" t="s">
        <v>4942</v>
      </c>
      <c r="B5047" s="215">
        <v>176.57</v>
      </c>
      <c r="C5047"/>
      <c r="D5047"/>
      <c r="E5047"/>
      <c r="F5047"/>
    </row>
    <row r="5048" spans="1:6" x14ac:dyDescent="0.2">
      <c r="A5048" s="17" t="s">
        <v>4943</v>
      </c>
      <c r="B5048" s="215">
        <v>243.03</v>
      </c>
      <c r="C5048"/>
      <c r="D5048"/>
      <c r="E5048"/>
      <c r="F5048"/>
    </row>
    <row r="5049" spans="1:6" x14ac:dyDescent="0.2">
      <c r="A5049" s="17" t="s">
        <v>4944</v>
      </c>
      <c r="B5049" s="215">
        <v>236.93</v>
      </c>
      <c r="C5049"/>
      <c r="D5049"/>
      <c r="E5049"/>
      <c r="F5049"/>
    </row>
    <row r="5050" spans="1:6" x14ac:dyDescent="0.2">
      <c r="A5050" s="17" t="s">
        <v>4945</v>
      </c>
      <c r="B5050" s="215">
        <v>248.77</v>
      </c>
      <c r="C5050"/>
      <c r="D5050"/>
      <c r="E5050"/>
      <c r="F5050"/>
    </row>
    <row r="5051" spans="1:6" x14ac:dyDescent="0.2">
      <c r="A5051" s="17" t="s">
        <v>4946</v>
      </c>
      <c r="B5051" s="215">
        <v>242.63</v>
      </c>
      <c r="C5051"/>
      <c r="D5051"/>
      <c r="E5051"/>
      <c r="F5051"/>
    </row>
    <row r="5052" spans="1:6" x14ac:dyDescent="0.2">
      <c r="A5052" s="17" t="s">
        <v>4947</v>
      </c>
      <c r="B5052" s="215">
        <v>317.37</v>
      </c>
      <c r="C5052"/>
      <c r="D5052"/>
      <c r="E5052"/>
      <c r="F5052"/>
    </row>
    <row r="5053" spans="1:6" x14ac:dyDescent="0.2">
      <c r="A5053" s="17" t="s">
        <v>4948</v>
      </c>
      <c r="B5053" s="215">
        <v>310.14999999999998</v>
      </c>
      <c r="C5053"/>
      <c r="D5053"/>
      <c r="E5053"/>
      <c r="F5053"/>
    </row>
    <row r="5054" spans="1:6" x14ac:dyDescent="0.2">
      <c r="A5054" s="17" t="s">
        <v>4949</v>
      </c>
      <c r="B5054" s="215">
        <v>427.39</v>
      </c>
      <c r="C5054"/>
      <c r="D5054"/>
      <c r="E5054"/>
      <c r="F5054"/>
    </row>
    <row r="5055" spans="1:6" x14ac:dyDescent="0.2">
      <c r="A5055" s="17" t="s">
        <v>4950</v>
      </c>
      <c r="B5055" s="215">
        <v>419.29</v>
      </c>
      <c r="C5055"/>
      <c r="D5055"/>
      <c r="E5055"/>
      <c r="F5055"/>
    </row>
    <row r="5056" spans="1:6" x14ac:dyDescent="0.2">
      <c r="A5056" s="17" t="s">
        <v>4951</v>
      </c>
      <c r="B5056" s="215">
        <v>497.39</v>
      </c>
      <c r="C5056"/>
      <c r="D5056"/>
      <c r="E5056"/>
      <c r="F5056"/>
    </row>
    <row r="5057" spans="1:6" x14ac:dyDescent="0.2">
      <c r="A5057" s="17" t="s">
        <v>4952</v>
      </c>
      <c r="B5057" s="215">
        <v>488.63</v>
      </c>
      <c r="C5057"/>
      <c r="D5057"/>
      <c r="E5057"/>
      <c r="F5057"/>
    </row>
    <row r="5058" spans="1:6" x14ac:dyDescent="0.2">
      <c r="A5058" s="17" t="s">
        <v>4953</v>
      </c>
      <c r="B5058" s="215">
        <v>504.45</v>
      </c>
      <c r="C5058"/>
      <c r="D5058"/>
      <c r="E5058"/>
      <c r="F5058"/>
    </row>
    <row r="5059" spans="1:6" x14ac:dyDescent="0.2">
      <c r="A5059" s="17" t="s">
        <v>4954</v>
      </c>
      <c r="B5059" s="215">
        <v>495</v>
      </c>
      <c r="C5059"/>
      <c r="D5059"/>
      <c r="E5059"/>
      <c r="F5059"/>
    </row>
    <row r="5060" spans="1:6" x14ac:dyDescent="0.2">
      <c r="A5060" s="17" t="s">
        <v>4955</v>
      </c>
      <c r="B5060" s="215">
        <v>635.83000000000004</v>
      </c>
      <c r="C5060"/>
      <c r="D5060"/>
      <c r="E5060"/>
      <c r="F5060"/>
    </row>
    <row r="5061" spans="1:6" x14ac:dyDescent="0.2">
      <c r="A5061" s="17" t="s">
        <v>4956</v>
      </c>
      <c r="B5061" s="215">
        <v>625.49</v>
      </c>
      <c r="C5061"/>
      <c r="D5061"/>
      <c r="E5061"/>
      <c r="F5061"/>
    </row>
    <row r="5062" spans="1:6" x14ac:dyDescent="0.2">
      <c r="A5062" s="17" t="s">
        <v>4957</v>
      </c>
      <c r="B5062" s="215">
        <v>735.77</v>
      </c>
      <c r="C5062"/>
      <c r="D5062"/>
      <c r="E5062"/>
      <c r="F5062"/>
    </row>
    <row r="5063" spans="1:6" x14ac:dyDescent="0.2">
      <c r="A5063" s="17" t="s">
        <v>4958</v>
      </c>
      <c r="B5063" s="215">
        <v>723.92</v>
      </c>
      <c r="C5063"/>
      <c r="D5063"/>
      <c r="E5063"/>
      <c r="F5063"/>
    </row>
    <row r="5064" spans="1:6" x14ac:dyDescent="0.2">
      <c r="A5064" s="17" t="s">
        <v>4959</v>
      </c>
      <c r="B5064" s="215">
        <v>1419.22</v>
      </c>
      <c r="C5064"/>
      <c r="D5064"/>
      <c r="E5064"/>
      <c r="F5064"/>
    </row>
    <row r="5065" spans="1:6" x14ac:dyDescent="0.2">
      <c r="A5065" s="17" t="s">
        <v>4960</v>
      </c>
      <c r="B5065" s="215">
        <v>1406.16</v>
      </c>
      <c r="C5065"/>
      <c r="D5065"/>
      <c r="E5065"/>
      <c r="F5065"/>
    </row>
    <row r="5066" spans="1:6" x14ac:dyDescent="0.2">
      <c r="A5066" s="17" t="s">
        <v>4961</v>
      </c>
      <c r="B5066" s="215">
        <v>1636.88</v>
      </c>
      <c r="C5066"/>
      <c r="D5066"/>
      <c r="E5066"/>
      <c r="F5066"/>
    </row>
    <row r="5067" spans="1:6" x14ac:dyDescent="0.2">
      <c r="A5067" s="17" t="s">
        <v>4962</v>
      </c>
      <c r="B5067" s="215">
        <v>1622.13</v>
      </c>
      <c r="C5067"/>
      <c r="D5067"/>
      <c r="E5067"/>
      <c r="F5067"/>
    </row>
    <row r="5068" spans="1:6" x14ac:dyDescent="0.2">
      <c r="A5068" s="17" t="s">
        <v>4963</v>
      </c>
      <c r="B5068" s="215">
        <v>1891.35</v>
      </c>
      <c r="C5068"/>
      <c r="D5068"/>
      <c r="E5068"/>
      <c r="F5068"/>
    </row>
    <row r="5069" spans="1:6" x14ac:dyDescent="0.2">
      <c r="A5069" s="17" t="s">
        <v>4964</v>
      </c>
      <c r="B5069" s="215">
        <v>1875.37</v>
      </c>
      <c r="C5069"/>
      <c r="D5069"/>
      <c r="E5069"/>
      <c r="F5069"/>
    </row>
    <row r="5070" spans="1:6" x14ac:dyDescent="0.2">
      <c r="A5070" s="17" t="s">
        <v>4965</v>
      </c>
      <c r="B5070" s="215">
        <v>2683.76</v>
      </c>
      <c r="C5070"/>
      <c r="D5070"/>
      <c r="E5070"/>
      <c r="F5070"/>
    </row>
    <row r="5071" spans="1:6" x14ac:dyDescent="0.2">
      <c r="A5071" s="17" t="s">
        <v>4966</v>
      </c>
      <c r="B5071" s="215">
        <v>2664.26</v>
      </c>
      <c r="C5071"/>
      <c r="D5071"/>
      <c r="E5071"/>
      <c r="F5071"/>
    </row>
    <row r="5072" spans="1:6" x14ac:dyDescent="0.2">
      <c r="A5072" s="17" t="s">
        <v>4967</v>
      </c>
      <c r="B5072" s="215">
        <v>56.36</v>
      </c>
      <c r="C5072"/>
      <c r="D5072"/>
      <c r="E5072"/>
      <c r="F5072"/>
    </row>
    <row r="5073" spans="1:6" x14ac:dyDescent="0.2">
      <c r="A5073" s="17" t="s">
        <v>4968</v>
      </c>
      <c r="B5073" s="215">
        <v>53.22</v>
      </c>
      <c r="C5073"/>
      <c r="D5073"/>
      <c r="E5073"/>
      <c r="F5073"/>
    </row>
    <row r="5074" spans="1:6" x14ac:dyDescent="0.2">
      <c r="A5074" s="17" t="s">
        <v>4969</v>
      </c>
      <c r="B5074" s="215">
        <v>88.93</v>
      </c>
      <c r="C5074"/>
      <c r="D5074"/>
      <c r="E5074"/>
      <c r="F5074"/>
    </row>
    <row r="5075" spans="1:6" x14ac:dyDescent="0.2">
      <c r="A5075" s="17" t="s">
        <v>4970</v>
      </c>
      <c r="B5075" s="215">
        <v>84.89</v>
      </c>
      <c r="C5075"/>
      <c r="D5075"/>
      <c r="E5075"/>
      <c r="F5075"/>
    </row>
    <row r="5076" spans="1:6" x14ac:dyDescent="0.2">
      <c r="A5076" s="17" t="s">
        <v>4971</v>
      </c>
      <c r="B5076" s="215">
        <v>128.16</v>
      </c>
      <c r="C5076"/>
      <c r="D5076"/>
      <c r="E5076"/>
      <c r="F5076"/>
    </row>
    <row r="5077" spans="1:6" x14ac:dyDescent="0.2">
      <c r="A5077" s="17" t="s">
        <v>4972</v>
      </c>
      <c r="B5077" s="215">
        <v>123.66</v>
      </c>
      <c r="C5077"/>
      <c r="D5077"/>
      <c r="E5077"/>
      <c r="F5077"/>
    </row>
    <row r="5078" spans="1:6" x14ac:dyDescent="0.2">
      <c r="A5078" s="17" t="s">
        <v>4973</v>
      </c>
      <c r="B5078" s="215">
        <v>228.94</v>
      </c>
      <c r="C5078"/>
      <c r="D5078"/>
      <c r="E5078"/>
      <c r="F5078"/>
    </row>
    <row r="5079" spans="1:6" x14ac:dyDescent="0.2">
      <c r="A5079" s="17" t="s">
        <v>4974</v>
      </c>
      <c r="B5079" s="215">
        <v>222.86</v>
      </c>
      <c r="C5079"/>
      <c r="D5079"/>
      <c r="E5079"/>
      <c r="F5079"/>
    </row>
    <row r="5080" spans="1:6" x14ac:dyDescent="0.2">
      <c r="A5080" s="17" t="s">
        <v>4975</v>
      </c>
      <c r="B5080" s="215">
        <v>321.48</v>
      </c>
      <c r="C5080"/>
      <c r="D5080"/>
      <c r="E5080"/>
      <c r="F5080"/>
    </row>
    <row r="5081" spans="1:6" x14ac:dyDescent="0.2">
      <c r="A5081" s="17" t="s">
        <v>4976</v>
      </c>
      <c r="B5081" s="215">
        <v>314.73</v>
      </c>
      <c r="C5081"/>
      <c r="D5081"/>
      <c r="E5081"/>
      <c r="F5081"/>
    </row>
    <row r="5082" spans="1:6" x14ac:dyDescent="0.2">
      <c r="A5082" s="17" t="s">
        <v>4977</v>
      </c>
      <c r="B5082" s="215">
        <v>326.31</v>
      </c>
      <c r="C5082"/>
      <c r="D5082"/>
      <c r="E5082"/>
      <c r="F5082"/>
    </row>
    <row r="5083" spans="1:6" x14ac:dyDescent="0.2">
      <c r="A5083" s="17" t="s">
        <v>4978</v>
      </c>
      <c r="B5083" s="215">
        <v>319.54000000000002</v>
      </c>
      <c r="C5083"/>
      <c r="D5083"/>
      <c r="E5083"/>
      <c r="F5083"/>
    </row>
    <row r="5084" spans="1:6" x14ac:dyDescent="0.2">
      <c r="A5084" s="17" t="s">
        <v>4979</v>
      </c>
      <c r="B5084" s="215">
        <v>418.67</v>
      </c>
      <c r="C5084"/>
      <c r="D5084"/>
      <c r="E5084"/>
      <c r="F5084"/>
    </row>
    <row r="5085" spans="1:6" x14ac:dyDescent="0.2">
      <c r="A5085" s="17" t="s">
        <v>4980</v>
      </c>
      <c r="B5085" s="215">
        <v>410.92</v>
      </c>
      <c r="C5085"/>
      <c r="D5085"/>
      <c r="E5085"/>
      <c r="F5085"/>
    </row>
    <row r="5086" spans="1:6" x14ac:dyDescent="0.2">
      <c r="A5086" s="17" t="s">
        <v>4981</v>
      </c>
      <c r="B5086" s="215">
        <v>523.30999999999995</v>
      </c>
      <c r="C5086"/>
      <c r="D5086"/>
      <c r="E5086"/>
      <c r="F5086"/>
    </row>
    <row r="5087" spans="1:6" x14ac:dyDescent="0.2">
      <c r="A5087" s="17" t="s">
        <v>4982</v>
      </c>
      <c r="B5087" s="215">
        <v>514.57000000000005</v>
      </c>
      <c r="C5087"/>
      <c r="D5087"/>
      <c r="E5087"/>
      <c r="F5087"/>
    </row>
    <row r="5088" spans="1:6" x14ac:dyDescent="0.2">
      <c r="A5088" s="17" t="s">
        <v>4983</v>
      </c>
      <c r="B5088" s="215">
        <v>620.23</v>
      </c>
      <c r="C5088"/>
      <c r="D5088"/>
      <c r="E5088"/>
      <c r="F5088"/>
    </row>
    <row r="5089" spans="1:6" x14ac:dyDescent="0.2">
      <c r="A5089" s="17" t="s">
        <v>4984</v>
      </c>
      <c r="B5089" s="215">
        <v>610.33000000000004</v>
      </c>
      <c r="C5089"/>
      <c r="D5089"/>
      <c r="E5089"/>
      <c r="F5089"/>
    </row>
    <row r="5090" spans="1:6" x14ac:dyDescent="0.2">
      <c r="A5090" s="17" t="s">
        <v>4985</v>
      </c>
      <c r="B5090" s="215">
        <v>1176.68</v>
      </c>
      <c r="C5090"/>
      <c r="D5090"/>
      <c r="E5090"/>
      <c r="F5090"/>
    </row>
    <row r="5091" spans="1:6" x14ac:dyDescent="0.2">
      <c r="A5091" s="17" t="s">
        <v>4986</v>
      </c>
      <c r="B5091" s="215">
        <v>1165.6199999999999</v>
      </c>
      <c r="C5091"/>
      <c r="D5091"/>
      <c r="E5091"/>
      <c r="F5091"/>
    </row>
    <row r="5092" spans="1:6" x14ac:dyDescent="0.2">
      <c r="A5092" s="17" t="s">
        <v>4987</v>
      </c>
      <c r="B5092" s="215">
        <v>1354.98</v>
      </c>
      <c r="C5092"/>
      <c r="D5092"/>
      <c r="E5092"/>
      <c r="F5092"/>
    </row>
    <row r="5093" spans="1:6" x14ac:dyDescent="0.2">
      <c r="A5093" s="17" t="s">
        <v>4988</v>
      </c>
      <c r="B5093" s="215">
        <v>1343.04</v>
      </c>
      <c r="C5093"/>
      <c r="D5093"/>
      <c r="E5093"/>
      <c r="F5093"/>
    </row>
    <row r="5094" spans="1:6" x14ac:dyDescent="0.2">
      <c r="A5094" s="17" t="s">
        <v>4989</v>
      </c>
      <c r="B5094" s="215">
        <v>1600.18</v>
      </c>
      <c r="C5094"/>
      <c r="D5094"/>
      <c r="E5094"/>
      <c r="F5094"/>
    </row>
    <row r="5095" spans="1:6" x14ac:dyDescent="0.2">
      <c r="A5095" s="17" t="s">
        <v>4990</v>
      </c>
      <c r="B5095" s="215">
        <v>1586.39</v>
      </c>
      <c r="C5095"/>
      <c r="D5095"/>
      <c r="E5095"/>
      <c r="F5095"/>
    </row>
    <row r="5096" spans="1:6" x14ac:dyDescent="0.2">
      <c r="A5096" s="17" t="s">
        <v>4991</v>
      </c>
      <c r="B5096" s="215">
        <v>2016.19</v>
      </c>
      <c r="C5096"/>
      <c r="D5096"/>
      <c r="E5096"/>
      <c r="F5096"/>
    </row>
    <row r="5097" spans="1:6" x14ac:dyDescent="0.2">
      <c r="A5097" s="17" t="s">
        <v>4992</v>
      </c>
      <c r="B5097" s="215">
        <v>2001.18</v>
      </c>
      <c r="C5097"/>
      <c r="D5097"/>
      <c r="E5097"/>
      <c r="F5097"/>
    </row>
    <row r="5098" spans="1:6" x14ac:dyDescent="0.2">
      <c r="A5098" s="17" t="s">
        <v>4993</v>
      </c>
      <c r="B5098" s="215">
        <v>2336.4299999999998</v>
      </c>
      <c r="C5098"/>
      <c r="D5098"/>
      <c r="E5098"/>
      <c r="F5098"/>
    </row>
    <row r="5099" spans="1:6" x14ac:dyDescent="0.2">
      <c r="A5099" s="17" t="s">
        <v>4994</v>
      </c>
      <c r="B5099" s="215">
        <v>2319.33</v>
      </c>
      <c r="C5099"/>
      <c r="D5099"/>
      <c r="E5099"/>
      <c r="F5099"/>
    </row>
    <row r="5100" spans="1:6" x14ac:dyDescent="0.2">
      <c r="A5100" s="17" t="s">
        <v>4995</v>
      </c>
      <c r="B5100" s="215">
        <v>2814.52</v>
      </c>
      <c r="C5100"/>
      <c r="D5100"/>
      <c r="E5100"/>
      <c r="F5100"/>
    </row>
    <row r="5101" spans="1:6" x14ac:dyDescent="0.2">
      <c r="A5101" s="17" t="s">
        <v>4996</v>
      </c>
      <c r="B5101" s="215">
        <v>2796.25</v>
      </c>
      <c r="C5101"/>
      <c r="D5101"/>
      <c r="E5101"/>
      <c r="F5101"/>
    </row>
    <row r="5102" spans="1:6" x14ac:dyDescent="0.2">
      <c r="A5102" s="17" t="s">
        <v>4997</v>
      </c>
      <c r="B5102" s="215">
        <v>5308.66</v>
      </c>
      <c r="C5102"/>
      <c r="D5102"/>
      <c r="E5102"/>
      <c r="F5102"/>
    </row>
    <row r="5103" spans="1:6" x14ac:dyDescent="0.2">
      <c r="A5103" s="17" t="s">
        <v>4998</v>
      </c>
      <c r="B5103" s="215">
        <v>5285.24</v>
      </c>
      <c r="C5103"/>
      <c r="D5103"/>
      <c r="E5103"/>
      <c r="F5103"/>
    </row>
    <row r="5104" spans="1:6" x14ac:dyDescent="0.2">
      <c r="A5104" s="17" t="s">
        <v>4999</v>
      </c>
      <c r="B5104" s="215">
        <v>122.52</v>
      </c>
      <c r="C5104"/>
      <c r="D5104"/>
      <c r="E5104"/>
      <c r="F5104"/>
    </row>
    <row r="5105" spans="1:6" x14ac:dyDescent="0.2">
      <c r="A5105" s="17" t="s">
        <v>5000</v>
      </c>
      <c r="B5105" s="215">
        <v>118.33</v>
      </c>
      <c r="C5105"/>
      <c r="D5105"/>
      <c r="E5105"/>
      <c r="F5105"/>
    </row>
    <row r="5106" spans="1:6" x14ac:dyDescent="0.2">
      <c r="A5106" s="17" t="s">
        <v>5001</v>
      </c>
      <c r="B5106" s="215">
        <v>222.62</v>
      </c>
      <c r="C5106"/>
      <c r="D5106"/>
      <c r="E5106"/>
      <c r="F5106"/>
    </row>
    <row r="5107" spans="1:6" x14ac:dyDescent="0.2">
      <c r="A5107" s="17" t="s">
        <v>5002</v>
      </c>
      <c r="B5107" s="215">
        <v>217.51</v>
      </c>
      <c r="C5107"/>
      <c r="D5107"/>
      <c r="E5107"/>
      <c r="F5107"/>
    </row>
    <row r="5108" spans="1:6" x14ac:dyDescent="0.2">
      <c r="A5108" s="17" t="s">
        <v>5003</v>
      </c>
      <c r="B5108" s="215">
        <v>336.14</v>
      </c>
      <c r="C5108"/>
      <c r="D5108"/>
      <c r="E5108"/>
      <c r="F5108"/>
    </row>
    <row r="5109" spans="1:6" x14ac:dyDescent="0.2">
      <c r="A5109" s="17" t="s">
        <v>5004</v>
      </c>
      <c r="B5109" s="215">
        <v>330.62</v>
      </c>
      <c r="C5109"/>
      <c r="D5109"/>
      <c r="E5109"/>
      <c r="F5109"/>
    </row>
    <row r="5110" spans="1:6" x14ac:dyDescent="0.2">
      <c r="A5110" s="17" t="s">
        <v>5005</v>
      </c>
      <c r="B5110" s="215">
        <v>480.66</v>
      </c>
      <c r="C5110"/>
      <c r="D5110"/>
      <c r="E5110"/>
      <c r="F5110"/>
    </row>
    <row r="5111" spans="1:6" x14ac:dyDescent="0.2">
      <c r="A5111" s="17" t="s">
        <v>5006</v>
      </c>
      <c r="B5111" s="215">
        <v>472.68</v>
      </c>
      <c r="C5111"/>
      <c r="D5111"/>
      <c r="E5111"/>
      <c r="F5111"/>
    </row>
    <row r="5112" spans="1:6" x14ac:dyDescent="0.2">
      <c r="A5112" s="17" t="s">
        <v>5007</v>
      </c>
      <c r="B5112" s="215">
        <v>715.39</v>
      </c>
      <c r="C5112"/>
      <c r="D5112"/>
      <c r="E5112"/>
      <c r="F5112"/>
    </row>
    <row r="5113" spans="1:6" x14ac:dyDescent="0.2">
      <c r="A5113" s="17" t="s">
        <v>5008</v>
      </c>
      <c r="B5113" s="215">
        <v>705.38</v>
      </c>
      <c r="C5113"/>
      <c r="D5113"/>
      <c r="E5113"/>
      <c r="F5113"/>
    </row>
    <row r="5114" spans="1:6" x14ac:dyDescent="0.2">
      <c r="A5114" s="17" t="s">
        <v>5009</v>
      </c>
      <c r="B5114" s="215">
        <v>924.04</v>
      </c>
      <c r="C5114"/>
      <c r="D5114"/>
      <c r="E5114"/>
      <c r="F5114"/>
    </row>
    <row r="5115" spans="1:6" x14ac:dyDescent="0.2">
      <c r="A5115" s="17" t="s">
        <v>5010</v>
      </c>
      <c r="B5115" s="215">
        <v>912.86</v>
      </c>
      <c r="C5115"/>
      <c r="D5115"/>
      <c r="E5115"/>
      <c r="F5115"/>
    </row>
    <row r="5116" spans="1:6" x14ac:dyDescent="0.2">
      <c r="A5116" s="17" t="s">
        <v>5011</v>
      </c>
      <c r="B5116" s="215">
        <v>1481.35</v>
      </c>
      <c r="C5116"/>
      <c r="D5116"/>
      <c r="E5116"/>
      <c r="F5116"/>
    </row>
    <row r="5117" spans="1:6" x14ac:dyDescent="0.2">
      <c r="A5117" s="17" t="s">
        <v>5012</v>
      </c>
      <c r="B5117" s="215">
        <v>1469.34</v>
      </c>
      <c r="C5117"/>
      <c r="D5117"/>
      <c r="E5117"/>
      <c r="F5117"/>
    </row>
    <row r="5118" spans="1:6" x14ac:dyDescent="0.2">
      <c r="A5118" s="17" t="s">
        <v>5013</v>
      </c>
      <c r="B5118" s="215">
        <v>1865.67</v>
      </c>
      <c r="C5118"/>
      <c r="D5118"/>
      <c r="E5118"/>
      <c r="F5118"/>
    </row>
    <row r="5119" spans="1:6" x14ac:dyDescent="0.2">
      <c r="A5119" s="17" t="s">
        <v>5014</v>
      </c>
      <c r="B5119" s="215">
        <v>1852.26</v>
      </c>
      <c r="C5119"/>
      <c r="D5119"/>
      <c r="E5119"/>
      <c r="F5119"/>
    </row>
    <row r="5120" spans="1:6" x14ac:dyDescent="0.2">
      <c r="A5120" s="17" t="s">
        <v>5015</v>
      </c>
      <c r="B5120" s="215">
        <v>3127.79</v>
      </c>
      <c r="C5120"/>
      <c r="D5120"/>
      <c r="E5120"/>
      <c r="F5120"/>
    </row>
    <row r="5121" spans="1:6" x14ac:dyDescent="0.2">
      <c r="A5121" s="17" t="s">
        <v>5016</v>
      </c>
      <c r="B5121" s="215">
        <v>3113.54</v>
      </c>
      <c r="C5121"/>
      <c r="D5121"/>
      <c r="E5121"/>
      <c r="F5121"/>
    </row>
    <row r="5122" spans="1:6" x14ac:dyDescent="0.2">
      <c r="A5122" s="17" t="s">
        <v>5017</v>
      </c>
      <c r="B5122" s="215">
        <v>3700.36</v>
      </c>
      <c r="C5122"/>
      <c r="D5122"/>
      <c r="E5122"/>
      <c r="F5122"/>
    </row>
    <row r="5123" spans="1:6" x14ac:dyDescent="0.2">
      <c r="A5123" s="17" t="s">
        <v>5018</v>
      </c>
      <c r="B5123" s="215">
        <v>3684.44</v>
      </c>
      <c r="C5123"/>
      <c r="D5123"/>
      <c r="E5123"/>
      <c r="F5123"/>
    </row>
    <row r="5124" spans="1:6" x14ac:dyDescent="0.2">
      <c r="A5124" s="17" t="s">
        <v>5019</v>
      </c>
      <c r="B5124" s="215">
        <v>5125.1499999999996</v>
      </c>
      <c r="C5124"/>
      <c r="D5124"/>
      <c r="E5124"/>
      <c r="F5124"/>
    </row>
    <row r="5125" spans="1:6" x14ac:dyDescent="0.2">
      <c r="A5125" s="17" t="s">
        <v>5020</v>
      </c>
      <c r="B5125" s="215">
        <v>5108.01</v>
      </c>
      <c r="C5125"/>
      <c r="D5125"/>
      <c r="E5125"/>
      <c r="F5125"/>
    </row>
    <row r="5126" spans="1:6" x14ac:dyDescent="0.2">
      <c r="A5126" s="17" t="s">
        <v>5021</v>
      </c>
      <c r="B5126" s="215">
        <v>6153.58</v>
      </c>
      <c r="C5126"/>
      <c r="D5126"/>
      <c r="E5126"/>
      <c r="F5126"/>
    </row>
    <row r="5127" spans="1:6" x14ac:dyDescent="0.2">
      <c r="A5127" s="17" t="s">
        <v>5022</v>
      </c>
      <c r="B5127" s="215">
        <v>6134.67</v>
      </c>
      <c r="C5127"/>
      <c r="D5127"/>
      <c r="E5127"/>
      <c r="F5127"/>
    </row>
    <row r="5128" spans="1:6" x14ac:dyDescent="0.2">
      <c r="A5128" s="17" t="s">
        <v>5023</v>
      </c>
      <c r="B5128" s="215">
        <v>12339.75</v>
      </c>
      <c r="C5128"/>
      <c r="D5128"/>
      <c r="E5128"/>
      <c r="F5128"/>
    </row>
    <row r="5129" spans="1:6" x14ac:dyDescent="0.2">
      <c r="A5129" s="17" t="s">
        <v>5024</v>
      </c>
      <c r="B5129" s="215">
        <v>12319.42</v>
      </c>
      <c r="C5129"/>
      <c r="D5129"/>
      <c r="E5129"/>
      <c r="F5129"/>
    </row>
    <row r="5130" spans="1:6" x14ac:dyDescent="0.2">
      <c r="A5130" s="17" t="s">
        <v>5025</v>
      </c>
      <c r="B5130" s="215">
        <v>16702.240000000002</v>
      </c>
      <c r="C5130"/>
      <c r="D5130"/>
      <c r="E5130"/>
      <c r="F5130"/>
    </row>
    <row r="5131" spans="1:6" x14ac:dyDescent="0.2">
      <c r="A5131" s="17" t="s">
        <v>5026</v>
      </c>
      <c r="B5131" s="215">
        <v>16678.05</v>
      </c>
      <c r="C5131"/>
      <c r="D5131"/>
      <c r="E5131"/>
      <c r="F5131"/>
    </row>
    <row r="5132" spans="1:6" x14ac:dyDescent="0.2">
      <c r="A5132" s="17" t="s">
        <v>5027</v>
      </c>
      <c r="B5132" s="215">
        <v>122.52</v>
      </c>
      <c r="C5132"/>
      <c r="D5132"/>
      <c r="E5132"/>
      <c r="F5132"/>
    </row>
    <row r="5133" spans="1:6" x14ac:dyDescent="0.2">
      <c r="A5133" s="17" t="s">
        <v>5028</v>
      </c>
      <c r="B5133" s="215">
        <v>118.33</v>
      </c>
      <c r="C5133"/>
      <c r="D5133"/>
      <c r="E5133"/>
      <c r="F5133"/>
    </row>
    <row r="5134" spans="1:6" x14ac:dyDescent="0.2">
      <c r="A5134" s="17" t="s">
        <v>5029</v>
      </c>
      <c r="B5134" s="215">
        <v>213.62</v>
      </c>
      <c r="C5134"/>
      <c r="D5134"/>
      <c r="E5134"/>
      <c r="F5134"/>
    </row>
    <row r="5135" spans="1:6" x14ac:dyDescent="0.2">
      <c r="A5135" s="17" t="s">
        <v>5030</v>
      </c>
      <c r="B5135" s="215">
        <v>208.51</v>
      </c>
      <c r="C5135"/>
      <c r="D5135"/>
      <c r="E5135"/>
      <c r="F5135"/>
    </row>
    <row r="5136" spans="1:6" x14ac:dyDescent="0.2">
      <c r="A5136" s="17" t="s">
        <v>5031</v>
      </c>
      <c r="B5136" s="215">
        <v>336.09</v>
      </c>
      <c r="C5136"/>
      <c r="D5136"/>
      <c r="E5136"/>
      <c r="F5136"/>
    </row>
    <row r="5137" spans="1:6" x14ac:dyDescent="0.2">
      <c r="A5137" s="17" t="s">
        <v>5032</v>
      </c>
      <c r="B5137" s="215">
        <v>330.57</v>
      </c>
      <c r="C5137"/>
      <c r="D5137"/>
      <c r="E5137"/>
      <c r="F5137"/>
    </row>
    <row r="5138" spans="1:6" x14ac:dyDescent="0.2">
      <c r="A5138" s="17" t="s">
        <v>5033</v>
      </c>
      <c r="B5138" s="215">
        <v>483.95</v>
      </c>
      <c r="C5138"/>
      <c r="D5138"/>
      <c r="E5138"/>
      <c r="F5138"/>
    </row>
    <row r="5139" spans="1:6" x14ac:dyDescent="0.2">
      <c r="A5139" s="17" t="s">
        <v>5034</v>
      </c>
      <c r="B5139" s="215">
        <v>477.31</v>
      </c>
      <c r="C5139"/>
      <c r="D5139"/>
      <c r="E5139"/>
      <c r="F5139"/>
    </row>
    <row r="5140" spans="1:6" x14ac:dyDescent="0.2">
      <c r="A5140" s="17" t="s">
        <v>5035</v>
      </c>
      <c r="B5140" s="215">
        <v>796.79</v>
      </c>
      <c r="C5140"/>
      <c r="D5140"/>
      <c r="E5140"/>
      <c r="F5140"/>
    </row>
    <row r="5141" spans="1:6" x14ac:dyDescent="0.2">
      <c r="A5141" s="17" t="s">
        <v>5036</v>
      </c>
      <c r="B5141" s="215">
        <v>788.21</v>
      </c>
      <c r="C5141"/>
      <c r="D5141"/>
      <c r="E5141"/>
      <c r="F5141"/>
    </row>
    <row r="5142" spans="1:6" x14ac:dyDescent="0.2">
      <c r="A5142" s="17" t="s">
        <v>5037</v>
      </c>
      <c r="B5142" s="215">
        <v>1104.51</v>
      </c>
      <c r="C5142"/>
      <c r="D5142"/>
      <c r="E5142"/>
      <c r="F5142"/>
    </row>
    <row r="5143" spans="1:6" x14ac:dyDescent="0.2">
      <c r="A5143" s="17" t="s">
        <v>5038</v>
      </c>
      <c r="B5143" s="215">
        <v>1093.9000000000001</v>
      </c>
      <c r="C5143"/>
      <c r="D5143"/>
      <c r="E5143"/>
      <c r="F5143"/>
    </row>
    <row r="5144" spans="1:6" x14ac:dyDescent="0.2">
      <c r="A5144" s="17" t="s">
        <v>5039</v>
      </c>
      <c r="B5144" s="215">
        <v>1529.76</v>
      </c>
      <c r="C5144"/>
      <c r="D5144"/>
      <c r="E5144"/>
      <c r="F5144"/>
    </row>
    <row r="5145" spans="1:6" x14ac:dyDescent="0.2">
      <c r="A5145" s="17" t="s">
        <v>5040</v>
      </c>
      <c r="B5145" s="215">
        <v>1517.79</v>
      </c>
      <c r="C5145"/>
      <c r="D5145"/>
      <c r="E5145"/>
      <c r="F5145"/>
    </row>
    <row r="5146" spans="1:6" x14ac:dyDescent="0.2">
      <c r="A5146" s="17" t="s">
        <v>5041</v>
      </c>
      <c r="B5146" s="215">
        <v>2436.3000000000002</v>
      </c>
      <c r="C5146"/>
      <c r="D5146"/>
      <c r="E5146"/>
      <c r="F5146"/>
    </row>
    <row r="5147" spans="1:6" x14ac:dyDescent="0.2">
      <c r="A5147" s="17" t="s">
        <v>5042</v>
      </c>
      <c r="B5147" s="215">
        <v>2423.69</v>
      </c>
      <c r="C5147"/>
      <c r="D5147"/>
      <c r="E5147"/>
      <c r="F5147"/>
    </row>
    <row r="5148" spans="1:6" x14ac:dyDescent="0.2">
      <c r="A5148" s="17" t="s">
        <v>5043</v>
      </c>
      <c r="B5148" s="215">
        <v>4203.6400000000003</v>
      </c>
      <c r="C5148"/>
      <c r="D5148"/>
      <c r="E5148"/>
      <c r="F5148"/>
    </row>
    <row r="5149" spans="1:6" x14ac:dyDescent="0.2">
      <c r="A5149" s="17" t="s">
        <v>5044</v>
      </c>
      <c r="B5149" s="215">
        <v>4188.74</v>
      </c>
      <c r="C5149"/>
      <c r="D5149"/>
      <c r="E5149"/>
      <c r="F5149"/>
    </row>
    <row r="5150" spans="1:6" x14ac:dyDescent="0.2">
      <c r="A5150" s="17" t="s">
        <v>5045</v>
      </c>
      <c r="B5150" s="215">
        <v>4794.6099999999997</v>
      </c>
      <c r="C5150"/>
      <c r="D5150"/>
      <c r="E5150"/>
      <c r="F5150"/>
    </row>
    <row r="5151" spans="1:6" x14ac:dyDescent="0.2">
      <c r="A5151" s="17" t="s">
        <v>5046</v>
      </c>
      <c r="B5151" s="215">
        <v>4778.87</v>
      </c>
      <c r="C5151"/>
      <c r="D5151"/>
      <c r="E5151"/>
      <c r="F5151"/>
    </row>
    <row r="5152" spans="1:6" x14ac:dyDescent="0.2">
      <c r="A5152" s="17" t="s">
        <v>5047</v>
      </c>
      <c r="B5152" s="215">
        <v>5795.73</v>
      </c>
      <c r="C5152"/>
      <c r="D5152"/>
      <c r="E5152"/>
      <c r="F5152"/>
    </row>
    <row r="5153" spans="1:6" x14ac:dyDescent="0.2">
      <c r="A5153" s="17" t="s">
        <v>5048</v>
      </c>
      <c r="B5153" s="215">
        <v>5778.03</v>
      </c>
      <c r="C5153"/>
      <c r="D5153"/>
      <c r="E5153"/>
      <c r="F5153"/>
    </row>
    <row r="5154" spans="1:6" x14ac:dyDescent="0.2">
      <c r="A5154" s="17" t="s">
        <v>5049</v>
      </c>
      <c r="B5154" s="215">
        <v>12356.1</v>
      </c>
      <c r="C5154"/>
      <c r="D5154"/>
      <c r="E5154"/>
      <c r="F5154"/>
    </row>
    <row r="5155" spans="1:6" x14ac:dyDescent="0.2">
      <c r="A5155" s="17" t="s">
        <v>5050</v>
      </c>
      <c r="B5155" s="215">
        <v>12337.17</v>
      </c>
      <c r="C5155"/>
      <c r="D5155"/>
      <c r="E5155"/>
      <c r="F5155"/>
    </row>
    <row r="5156" spans="1:6" x14ac:dyDescent="0.2">
      <c r="A5156" s="17" t="s">
        <v>5051</v>
      </c>
      <c r="B5156" s="215">
        <v>14425.81</v>
      </c>
      <c r="C5156"/>
      <c r="D5156"/>
      <c r="E5156"/>
      <c r="F5156"/>
    </row>
    <row r="5157" spans="1:6" x14ac:dyDescent="0.2">
      <c r="A5157" s="17" t="s">
        <v>5052</v>
      </c>
      <c r="B5157" s="215">
        <v>14404.82</v>
      </c>
      <c r="C5157"/>
      <c r="D5157"/>
      <c r="E5157"/>
      <c r="F5157"/>
    </row>
    <row r="5158" spans="1:6" x14ac:dyDescent="0.2">
      <c r="A5158" s="17" t="s">
        <v>5053</v>
      </c>
      <c r="B5158" s="215">
        <v>17711.11</v>
      </c>
      <c r="C5158"/>
      <c r="D5158"/>
      <c r="E5158"/>
      <c r="F5158"/>
    </row>
    <row r="5159" spans="1:6" x14ac:dyDescent="0.2">
      <c r="A5159" s="17" t="s">
        <v>5054</v>
      </c>
      <c r="B5159" s="215">
        <v>17688.7</v>
      </c>
      <c r="C5159"/>
      <c r="D5159"/>
      <c r="E5159"/>
      <c r="F5159"/>
    </row>
    <row r="5160" spans="1:6" x14ac:dyDescent="0.2">
      <c r="A5160" s="17" t="s">
        <v>5055</v>
      </c>
      <c r="B5160" s="215">
        <v>30167.98</v>
      </c>
      <c r="C5160"/>
      <c r="D5160"/>
      <c r="E5160"/>
      <c r="F5160"/>
    </row>
    <row r="5161" spans="1:6" x14ac:dyDescent="0.2">
      <c r="A5161" s="17" t="s">
        <v>5056</v>
      </c>
      <c r="B5161" s="215">
        <v>30140.23</v>
      </c>
      <c r="C5161"/>
      <c r="D5161"/>
      <c r="E5161"/>
      <c r="F5161"/>
    </row>
    <row r="5162" spans="1:6" x14ac:dyDescent="0.2">
      <c r="A5162" s="17" t="s">
        <v>5057</v>
      </c>
      <c r="B5162" s="215">
        <v>74.17</v>
      </c>
      <c r="C5162"/>
      <c r="D5162"/>
      <c r="E5162"/>
      <c r="F5162"/>
    </row>
    <row r="5163" spans="1:6" x14ac:dyDescent="0.2">
      <c r="A5163" s="17" t="s">
        <v>5058</v>
      </c>
      <c r="B5163" s="215">
        <v>71.61</v>
      </c>
      <c r="C5163"/>
      <c r="D5163"/>
      <c r="E5163"/>
      <c r="F5163"/>
    </row>
    <row r="5164" spans="1:6" x14ac:dyDescent="0.2">
      <c r="A5164" s="17" t="s">
        <v>5059</v>
      </c>
      <c r="B5164" s="215">
        <v>73.44</v>
      </c>
      <c r="C5164"/>
      <c r="D5164"/>
      <c r="E5164"/>
      <c r="F5164"/>
    </row>
    <row r="5165" spans="1:6" x14ac:dyDescent="0.2">
      <c r="A5165" s="17" t="s">
        <v>5060</v>
      </c>
      <c r="B5165" s="215">
        <v>70.97</v>
      </c>
      <c r="C5165"/>
      <c r="D5165"/>
      <c r="E5165"/>
      <c r="F5165"/>
    </row>
    <row r="5166" spans="1:6" x14ac:dyDescent="0.2">
      <c r="A5166" s="17" t="s">
        <v>5061</v>
      </c>
      <c r="B5166" s="215">
        <v>251.8</v>
      </c>
      <c r="C5166"/>
      <c r="D5166"/>
      <c r="E5166"/>
      <c r="F5166"/>
    </row>
    <row r="5167" spans="1:6" x14ac:dyDescent="0.2">
      <c r="A5167" s="17" t="s">
        <v>5062</v>
      </c>
      <c r="B5167" s="215">
        <v>248.45</v>
      </c>
      <c r="C5167"/>
      <c r="D5167"/>
      <c r="E5167"/>
      <c r="F5167"/>
    </row>
    <row r="5168" spans="1:6" x14ac:dyDescent="0.2">
      <c r="A5168" s="17" t="s">
        <v>5063</v>
      </c>
      <c r="B5168" s="215">
        <v>267.3</v>
      </c>
      <c r="C5168"/>
      <c r="D5168"/>
      <c r="E5168"/>
      <c r="F5168"/>
    </row>
    <row r="5169" spans="1:6" x14ac:dyDescent="0.2">
      <c r="A5169" s="17" t="s">
        <v>5064</v>
      </c>
      <c r="B5169" s="215">
        <v>262.82</v>
      </c>
      <c r="C5169"/>
      <c r="D5169"/>
      <c r="E5169"/>
      <c r="F5169"/>
    </row>
    <row r="5170" spans="1:6" x14ac:dyDescent="0.2">
      <c r="A5170" s="17" t="s">
        <v>5065</v>
      </c>
      <c r="B5170" s="215">
        <v>268.26</v>
      </c>
      <c r="C5170"/>
      <c r="D5170"/>
      <c r="E5170"/>
      <c r="F5170"/>
    </row>
    <row r="5171" spans="1:6" x14ac:dyDescent="0.2">
      <c r="A5171" s="17" t="s">
        <v>5066</v>
      </c>
      <c r="B5171" s="215">
        <v>263.64</v>
      </c>
      <c r="C5171"/>
      <c r="D5171"/>
      <c r="E5171"/>
      <c r="F5171"/>
    </row>
    <row r="5172" spans="1:6" x14ac:dyDescent="0.2">
      <c r="A5172" s="17" t="s">
        <v>5067</v>
      </c>
      <c r="B5172" s="215">
        <v>451.77</v>
      </c>
      <c r="C5172"/>
      <c r="D5172"/>
      <c r="E5172"/>
      <c r="F5172"/>
    </row>
    <row r="5173" spans="1:6" x14ac:dyDescent="0.2">
      <c r="A5173" s="17" t="s">
        <v>5068</v>
      </c>
      <c r="B5173" s="215">
        <v>445.68</v>
      </c>
      <c r="C5173"/>
      <c r="D5173"/>
      <c r="E5173"/>
      <c r="F5173"/>
    </row>
    <row r="5174" spans="1:6" x14ac:dyDescent="0.2">
      <c r="A5174" s="17" t="s">
        <v>5069</v>
      </c>
      <c r="B5174" s="215">
        <v>457.12</v>
      </c>
      <c r="C5174"/>
      <c r="D5174"/>
      <c r="E5174"/>
      <c r="F5174"/>
    </row>
    <row r="5175" spans="1:6" x14ac:dyDescent="0.2">
      <c r="A5175" s="17" t="s">
        <v>5070</v>
      </c>
      <c r="B5175" s="215">
        <v>451</v>
      </c>
      <c r="C5175"/>
      <c r="D5175"/>
      <c r="E5175"/>
      <c r="F5175"/>
    </row>
    <row r="5176" spans="1:6" x14ac:dyDescent="0.2">
      <c r="A5176" s="17" t="s">
        <v>5071</v>
      </c>
      <c r="B5176" s="215">
        <v>595.70000000000005</v>
      </c>
      <c r="C5176"/>
      <c r="D5176"/>
      <c r="E5176"/>
      <c r="F5176"/>
    </row>
    <row r="5177" spans="1:6" x14ac:dyDescent="0.2">
      <c r="A5177" s="17" t="s">
        <v>5072</v>
      </c>
      <c r="B5177" s="215">
        <v>588.49</v>
      </c>
      <c r="C5177"/>
      <c r="D5177"/>
      <c r="E5177"/>
      <c r="F5177"/>
    </row>
    <row r="5178" spans="1:6" x14ac:dyDescent="0.2">
      <c r="A5178" s="17" t="s">
        <v>5073</v>
      </c>
      <c r="B5178" s="215">
        <v>1143.27</v>
      </c>
      <c r="C5178"/>
      <c r="D5178"/>
      <c r="E5178"/>
      <c r="F5178"/>
    </row>
    <row r="5179" spans="1:6" x14ac:dyDescent="0.2">
      <c r="A5179" s="17" t="s">
        <v>5074</v>
      </c>
      <c r="B5179" s="215">
        <v>1135.19</v>
      </c>
      <c r="C5179"/>
      <c r="D5179"/>
      <c r="E5179"/>
      <c r="F5179"/>
    </row>
    <row r="5180" spans="1:6" x14ac:dyDescent="0.2">
      <c r="A5180" s="17" t="s">
        <v>5075</v>
      </c>
      <c r="B5180" s="215">
        <v>1394.03</v>
      </c>
      <c r="C5180"/>
      <c r="D5180"/>
      <c r="E5180"/>
      <c r="F5180"/>
    </row>
    <row r="5181" spans="1:6" x14ac:dyDescent="0.2">
      <c r="A5181" s="17" t="s">
        <v>5076</v>
      </c>
      <c r="B5181" s="215">
        <v>1385.06</v>
      </c>
      <c r="C5181"/>
      <c r="D5181"/>
      <c r="E5181"/>
      <c r="F5181"/>
    </row>
    <row r="5182" spans="1:6" x14ac:dyDescent="0.2">
      <c r="A5182" s="17" t="s">
        <v>5077</v>
      </c>
      <c r="B5182" s="215">
        <v>1399.14</v>
      </c>
      <c r="C5182"/>
      <c r="D5182"/>
      <c r="E5182"/>
      <c r="F5182"/>
    </row>
    <row r="5183" spans="1:6" x14ac:dyDescent="0.2">
      <c r="A5183" s="17" t="s">
        <v>5078</v>
      </c>
      <c r="B5183" s="215">
        <v>1389.73</v>
      </c>
      <c r="C5183"/>
      <c r="D5183"/>
      <c r="E5183"/>
      <c r="F5183"/>
    </row>
    <row r="5184" spans="1:6" x14ac:dyDescent="0.2">
      <c r="A5184" s="17" t="s">
        <v>5079</v>
      </c>
      <c r="B5184" s="215">
        <v>4762.2</v>
      </c>
      <c r="C5184"/>
      <c r="D5184"/>
      <c r="E5184"/>
      <c r="F5184"/>
    </row>
    <row r="5185" spans="1:6" x14ac:dyDescent="0.2">
      <c r="A5185" s="17" t="s">
        <v>5080</v>
      </c>
      <c r="B5185" s="215">
        <v>4751.93</v>
      </c>
      <c r="C5185"/>
      <c r="D5185"/>
      <c r="E5185"/>
      <c r="F5185"/>
    </row>
    <row r="5186" spans="1:6" x14ac:dyDescent="0.2">
      <c r="A5186" s="17" t="s">
        <v>5081</v>
      </c>
      <c r="B5186" s="215">
        <v>5687.71</v>
      </c>
      <c r="C5186"/>
      <c r="D5186"/>
      <c r="E5186"/>
      <c r="F5186"/>
    </row>
    <row r="5187" spans="1:6" x14ac:dyDescent="0.2">
      <c r="A5187" s="17" t="s">
        <v>5082</v>
      </c>
      <c r="B5187" s="215">
        <v>5675.94</v>
      </c>
      <c r="C5187"/>
      <c r="D5187"/>
      <c r="E5187"/>
      <c r="F5187"/>
    </row>
    <row r="5188" spans="1:6" x14ac:dyDescent="0.2">
      <c r="A5188" s="17" t="s">
        <v>5083</v>
      </c>
      <c r="B5188" s="215">
        <v>3587.54</v>
      </c>
      <c r="C5188"/>
      <c r="D5188"/>
      <c r="E5188"/>
      <c r="F5188"/>
    </row>
    <row r="5189" spans="1:6" x14ac:dyDescent="0.2">
      <c r="A5189" s="17" t="s">
        <v>5084</v>
      </c>
      <c r="B5189" s="215">
        <v>3574.73</v>
      </c>
      <c r="C5189"/>
      <c r="D5189"/>
      <c r="E5189"/>
      <c r="F5189"/>
    </row>
    <row r="5190" spans="1:6" x14ac:dyDescent="0.2">
      <c r="A5190" s="17" t="s">
        <v>5085</v>
      </c>
      <c r="B5190" s="215">
        <v>4166.91</v>
      </c>
      <c r="C5190"/>
      <c r="D5190"/>
      <c r="E5190"/>
      <c r="F5190"/>
    </row>
    <row r="5191" spans="1:6" x14ac:dyDescent="0.2">
      <c r="A5191" s="17" t="s">
        <v>5086</v>
      </c>
      <c r="B5191" s="215">
        <v>4152.45</v>
      </c>
      <c r="C5191"/>
      <c r="D5191"/>
      <c r="E5191"/>
      <c r="F5191"/>
    </row>
    <row r="5192" spans="1:6" x14ac:dyDescent="0.2">
      <c r="A5192" s="17" t="s">
        <v>5087</v>
      </c>
      <c r="B5192" s="215">
        <v>5327.7</v>
      </c>
      <c r="C5192"/>
      <c r="D5192"/>
      <c r="E5192"/>
      <c r="F5192"/>
    </row>
    <row r="5193" spans="1:6" x14ac:dyDescent="0.2">
      <c r="A5193" s="17" t="s">
        <v>5088</v>
      </c>
      <c r="B5193" s="215">
        <v>5312.02</v>
      </c>
      <c r="C5193"/>
      <c r="D5193"/>
      <c r="E5193"/>
      <c r="F5193"/>
    </row>
    <row r="5194" spans="1:6" x14ac:dyDescent="0.2">
      <c r="A5194" s="17" t="s">
        <v>5089</v>
      </c>
      <c r="B5194" s="215">
        <v>7823.68</v>
      </c>
      <c r="C5194"/>
      <c r="D5194"/>
      <c r="E5194"/>
      <c r="F5194"/>
    </row>
    <row r="5195" spans="1:6" x14ac:dyDescent="0.2">
      <c r="A5195" s="17" t="s">
        <v>5090</v>
      </c>
      <c r="B5195" s="215">
        <v>7804.79</v>
      </c>
      <c r="C5195"/>
      <c r="D5195"/>
      <c r="E5195"/>
      <c r="F5195"/>
    </row>
    <row r="5196" spans="1:6" x14ac:dyDescent="0.2">
      <c r="A5196" s="17" t="s">
        <v>5091</v>
      </c>
      <c r="B5196" s="215">
        <v>73.13</v>
      </c>
      <c r="C5196"/>
      <c r="D5196"/>
      <c r="E5196"/>
      <c r="F5196"/>
    </row>
    <row r="5197" spans="1:6" x14ac:dyDescent="0.2">
      <c r="A5197" s="17" t="s">
        <v>5092</v>
      </c>
      <c r="B5197" s="215">
        <v>70.7</v>
      </c>
      <c r="C5197"/>
      <c r="D5197"/>
      <c r="E5197"/>
      <c r="F5197"/>
    </row>
    <row r="5198" spans="1:6" x14ac:dyDescent="0.2">
      <c r="A5198" s="17" t="s">
        <v>5093</v>
      </c>
      <c r="B5198" s="215">
        <v>73.58</v>
      </c>
      <c r="C5198"/>
      <c r="D5198"/>
      <c r="E5198"/>
      <c r="F5198"/>
    </row>
    <row r="5199" spans="1:6" x14ac:dyDescent="0.2">
      <c r="A5199" s="17" t="s">
        <v>5094</v>
      </c>
      <c r="B5199" s="215">
        <v>71.099999999999994</v>
      </c>
      <c r="C5199"/>
      <c r="D5199"/>
      <c r="E5199"/>
      <c r="F5199"/>
    </row>
    <row r="5200" spans="1:6" x14ac:dyDescent="0.2">
      <c r="A5200" s="17" t="s">
        <v>5095</v>
      </c>
      <c r="B5200" s="215">
        <v>132.77000000000001</v>
      </c>
      <c r="C5200"/>
      <c r="D5200"/>
      <c r="E5200"/>
      <c r="F5200"/>
    </row>
    <row r="5201" spans="1:6" x14ac:dyDescent="0.2">
      <c r="A5201" s="17" t="s">
        <v>5096</v>
      </c>
      <c r="B5201" s="215">
        <v>128.78</v>
      </c>
      <c r="C5201"/>
      <c r="D5201"/>
      <c r="E5201"/>
      <c r="F5201"/>
    </row>
    <row r="5202" spans="1:6" x14ac:dyDescent="0.2">
      <c r="A5202" s="17" t="s">
        <v>5097</v>
      </c>
      <c r="B5202" s="215">
        <v>267.91000000000003</v>
      </c>
      <c r="C5202"/>
      <c r="D5202"/>
      <c r="E5202"/>
      <c r="F5202"/>
    </row>
    <row r="5203" spans="1:6" x14ac:dyDescent="0.2">
      <c r="A5203" s="17" t="s">
        <v>5098</v>
      </c>
      <c r="B5203" s="215">
        <v>263.33999999999997</v>
      </c>
      <c r="C5203"/>
      <c r="D5203"/>
      <c r="E5203"/>
      <c r="F5203"/>
    </row>
    <row r="5204" spans="1:6" x14ac:dyDescent="0.2">
      <c r="A5204" s="17" t="s">
        <v>5099</v>
      </c>
      <c r="B5204" s="215">
        <v>321.10000000000002</v>
      </c>
      <c r="C5204"/>
      <c r="D5204"/>
      <c r="E5204"/>
      <c r="F5204"/>
    </row>
    <row r="5205" spans="1:6" x14ac:dyDescent="0.2">
      <c r="A5205" s="17" t="s">
        <v>5100</v>
      </c>
      <c r="B5205" s="215">
        <v>316.07</v>
      </c>
      <c r="C5205"/>
      <c r="D5205"/>
      <c r="E5205"/>
      <c r="F5205"/>
    </row>
    <row r="5206" spans="1:6" x14ac:dyDescent="0.2">
      <c r="A5206" s="17" t="s">
        <v>5101</v>
      </c>
      <c r="B5206" s="215">
        <v>452.23</v>
      </c>
      <c r="C5206"/>
      <c r="D5206"/>
      <c r="E5206"/>
      <c r="F5206"/>
    </row>
    <row r="5207" spans="1:6" x14ac:dyDescent="0.2">
      <c r="A5207" s="17" t="s">
        <v>5102</v>
      </c>
      <c r="B5207" s="215">
        <v>446.12</v>
      </c>
      <c r="C5207"/>
      <c r="D5207"/>
      <c r="E5207"/>
      <c r="F5207"/>
    </row>
    <row r="5208" spans="1:6" x14ac:dyDescent="0.2">
      <c r="A5208" s="17" t="s">
        <v>5103</v>
      </c>
      <c r="B5208" s="215">
        <v>458.54</v>
      </c>
      <c r="C5208"/>
      <c r="D5208"/>
      <c r="E5208"/>
      <c r="F5208"/>
    </row>
    <row r="5209" spans="1:6" x14ac:dyDescent="0.2">
      <c r="A5209" s="17" t="s">
        <v>5104</v>
      </c>
      <c r="B5209" s="215">
        <v>452.37</v>
      </c>
      <c r="C5209"/>
      <c r="D5209"/>
      <c r="E5209"/>
      <c r="F5209"/>
    </row>
    <row r="5210" spans="1:6" x14ac:dyDescent="0.2">
      <c r="A5210" s="17" t="s">
        <v>5105</v>
      </c>
      <c r="B5210" s="215">
        <v>598.73</v>
      </c>
      <c r="C5210"/>
      <c r="D5210"/>
      <c r="E5210"/>
      <c r="F5210"/>
    </row>
    <row r="5211" spans="1:6" x14ac:dyDescent="0.2">
      <c r="A5211" s="17" t="s">
        <v>5106</v>
      </c>
      <c r="B5211" s="215">
        <v>591.4</v>
      </c>
      <c r="C5211"/>
      <c r="D5211"/>
      <c r="E5211"/>
      <c r="F5211"/>
    </row>
    <row r="5212" spans="1:6" x14ac:dyDescent="0.2">
      <c r="A5212" s="17" t="s">
        <v>5107</v>
      </c>
      <c r="B5212" s="215">
        <v>1146.92</v>
      </c>
      <c r="C5212"/>
      <c r="D5212"/>
      <c r="E5212"/>
      <c r="F5212"/>
    </row>
    <row r="5213" spans="1:6" x14ac:dyDescent="0.2">
      <c r="A5213" s="17" t="s">
        <v>5108</v>
      </c>
      <c r="B5213" s="215">
        <v>1138.7</v>
      </c>
      <c r="C5213"/>
      <c r="D5213"/>
      <c r="E5213"/>
      <c r="F5213"/>
    </row>
    <row r="5214" spans="1:6" x14ac:dyDescent="0.2">
      <c r="A5214" s="17" t="s">
        <v>5109</v>
      </c>
      <c r="B5214" s="215">
        <v>1398.59</v>
      </c>
      <c r="C5214"/>
      <c r="D5214"/>
      <c r="E5214"/>
      <c r="F5214"/>
    </row>
    <row r="5215" spans="1:6" x14ac:dyDescent="0.2">
      <c r="A5215" s="17" t="s">
        <v>5110</v>
      </c>
      <c r="B5215" s="215">
        <v>1389.47</v>
      </c>
      <c r="C5215"/>
      <c r="D5215"/>
      <c r="E5215"/>
      <c r="F5215"/>
    </row>
    <row r="5216" spans="1:6" x14ac:dyDescent="0.2">
      <c r="A5216" s="17" t="s">
        <v>5111</v>
      </c>
      <c r="B5216" s="215">
        <v>1407.23</v>
      </c>
      <c r="C5216"/>
      <c r="D5216"/>
      <c r="E5216"/>
      <c r="F5216"/>
    </row>
    <row r="5217" spans="1:6" x14ac:dyDescent="0.2">
      <c r="A5217" s="17" t="s">
        <v>5112</v>
      </c>
      <c r="B5217" s="215">
        <v>1397.51</v>
      </c>
      <c r="C5217"/>
      <c r="D5217"/>
      <c r="E5217"/>
      <c r="F5217"/>
    </row>
    <row r="5218" spans="1:6" x14ac:dyDescent="0.2">
      <c r="A5218" s="17" t="s">
        <v>5113</v>
      </c>
      <c r="B5218" s="215">
        <v>4774.42</v>
      </c>
      <c r="C5218"/>
      <c r="D5218"/>
      <c r="E5218"/>
      <c r="F5218"/>
    </row>
    <row r="5219" spans="1:6" x14ac:dyDescent="0.2">
      <c r="A5219" s="17" t="s">
        <v>5114</v>
      </c>
      <c r="B5219" s="215">
        <v>4763.68</v>
      </c>
      <c r="C5219"/>
      <c r="D5219"/>
      <c r="E5219"/>
      <c r="F5219"/>
    </row>
    <row r="5220" spans="1:6" x14ac:dyDescent="0.2">
      <c r="A5220" s="17" t="s">
        <v>5115</v>
      </c>
      <c r="B5220" s="215">
        <v>5708.02</v>
      </c>
      <c r="C5220"/>
      <c r="D5220"/>
      <c r="E5220"/>
      <c r="F5220"/>
    </row>
    <row r="5221" spans="1:6" x14ac:dyDescent="0.2">
      <c r="A5221" s="17" t="s">
        <v>5116</v>
      </c>
      <c r="B5221" s="215">
        <v>5695.48</v>
      </c>
      <c r="C5221"/>
      <c r="D5221"/>
      <c r="E5221"/>
      <c r="F5221"/>
    </row>
    <row r="5222" spans="1:6" x14ac:dyDescent="0.2">
      <c r="A5222" s="17" t="s">
        <v>5117</v>
      </c>
      <c r="B5222" s="215">
        <v>3610.66</v>
      </c>
      <c r="C5222"/>
      <c r="D5222"/>
      <c r="E5222"/>
      <c r="F5222"/>
    </row>
    <row r="5223" spans="1:6" x14ac:dyDescent="0.2">
      <c r="A5223" s="17" t="s">
        <v>5118</v>
      </c>
      <c r="B5223" s="215">
        <v>3596.95</v>
      </c>
      <c r="C5223"/>
      <c r="D5223"/>
      <c r="E5223"/>
      <c r="F5223"/>
    </row>
    <row r="5224" spans="1:6" x14ac:dyDescent="0.2">
      <c r="A5224" s="17" t="s">
        <v>5119</v>
      </c>
      <c r="B5224" s="215">
        <v>4201.24</v>
      </c>
      <c r="C5224"/>
      <c r="D5224"/>
      <c r="E5224"/>
      <c r="F5224"/>
    </row>
    <row r="5225" spans="1:6" x14ac:dyDescent="0.2">
      <c r="A5225" s="17" t="s">
        <v>5120</v>
      </c>
      <c r="B5225" s="215">
        <v>4185.46</v>
      </c>
      <c r="C5225"/>
      <c r="D5225"/>
      <c r="E5225"/>
      <c r="F5225"/>
    </row>
    <row r="5226" spans="1:6" x14ac:dyDescent="0.2">
      <c r="A5226" s="17" t="s">
        <v>5121</v>
      </c>
      <c r="B5226" s="215">
        <v>5405.26</v>
      </c>
      <c r="C5226"/>
      <c r="D5226"/>
      <c r="E5226"/>
      <c r="F5226"/>
    </row>
    <row r="5227" spans="1:6" x14ac:dyDescent="0.2">
      <c r="A5227" s="17" t="s">
        <v>5122</v>
      </c>
      <c r="B5227" s="215">
        <v>5386.93</v>
      </c>
      <c r="C5227"/>
      <c r="D5227"/>
      <c r="E5227"/>
      <c r="F5227"/>
    </row>
    <row r="5228" spans="1:6" x14ac:dyDescent="0.2">
      <c r="A5228" s="17" t="s">
        <v>5123</v>
      </c>
      <c r="B5228" s="215">
        <v>7928.49</v>
      </c>
      <c r="C5228"/>
      <c r="D5228"/>
      <c r="E5228"/>
      <c r="F5228"/>
    </row>
    <row r="5229" spans="1:6" x14ac:dyDescent="0.2">
      <c r="A5229" s="17" t="s">
        <v>5124</v>
      </c>
      <c r="B5229" s="215">
        <v>7905.95</v>
      </c>
      <c r="C5229"/>
      <c r="D5229"/>
      <c r="E5229"/>
      <c r="F5229"/>
    </row>
    <row r="5230" spans="1:6" x14ac:dyDescent="0.2">
      <c r="A5230" s="17" t="s">
        <v>5125</v>
      </c>
      <c r="B5230" s="215">
        <v>3744.37</v>
      </c>
      <c r="C5230"/>
      <c r="D5230"/>
      <c r="E5230"/>
      <c r="F5230"/>
    </row>
    <row r="5231" spans="1:6" x14ac:dyDescent="0.2">
      <c r="A5231" s="17" t="s">
        <v>5126</v>
      </c>
      <c r="B5231" s="215">
        <v>3533.94</v>
      </c>
      <c r="C5231"/>
      <c r="D5231"/>
      <c r="E5231"/>
      <c r="F5231"/>
    </row>
    <row r="5232" spans="1:6" x14ac:dyDescent="0.2">
      <c r="A5232" s="17" t="s">
        <v>5127</v>
      </c>
      <c r="B5232" s="215">
        <v>3927.03</v>
      </c>
      <c r="C5232"/>
      <c r="D5232"/>
      <c r="E5232"/>
      <c r="F5232"/>
    </row>
    <row r="5233" spans="1:6" x14ac:dyDescent="0.2">
      <c r="A5233" s="17" t="s">
        <v>5128</v>
      </c>
      <c r="B5233" s="215">
        <v>3705.12</v>
      </c>
      <c r="C5233"/>
      <c r="D5233"/>
      <c r="E5233"/>
      <c r="F5233"/>
    </row>
    <row r="5234" spans="1:6" x14ac:dyDescent="0.2">
      <c r="A5234" s="17" t="s">
        <v>5129</v>
      </c>
      <c r="B5234" s="215">
        <v>4393.87</v>
      </c>
      <c r="C5234"/>
      <c r="D5234"/>
      <c r="E5234"/>
      <c r="F5234"/>
    </row>
    <row r="5235" spans="1:6" x14ac:dyDescent="0.2">
      <c r="A5235" s="17" t="s">
        <v>5130</v>
      </c>
      <c r="B5235" s="215">
        <v>4149.6099999999997</v>
      </c>
      <c r="C5235"/>
      <c r="D5235"/>
      <c r="E5235"/>
      <c r="F5235"/>
    </row>
    <row r="5236" spans="1:6" x14ac:dyDescent="0.2">
      <c r="A5236" s="17" t="s">
        <v>5131</v>
      </c>
      <c r="B5236" s="215">
        <v>4895.6000000000004</v>
      </c>
      <c r="C5236"/>
      <c r="D5236"/>
      <c r="E5236"/>
      <c r="F5236"/>
    </row>
    <row r="5237" spans="1:6" x14ac:dyDescent="0.2">
      <c r="A5237" s="17" t="s">
        <v>5132</v>
      </c>
      <c r="B5237" s="215">
        <v>4621.05</v>
      </c>
      <c r="C5237"/>
      <c r="D5237"/>
      <c r="E5237"/>
      <c r="F5237"/>
    </row>
    <row r="5238" spans="1:6" x14ac:dyDescent="0.2">
      <c r="A5238" s="17" t="s">
        <v>5133</v>
      </c>
      <c r="B5238" s="215">
        <v>5319.21</v>
      </c>
      <c r="C5238"/>
      <c r="D5238"/>
      <c r="E5238"/>
      <c r="F5238"/>
    </row>
    <row r="5239" spans="1:6" x14ac:dyDescent="0.2">
      <c r="A5239" s="17" t="s">
        <v>5134</v>
      </c>
      <c r="B5239" s="215">
        <v>5018.62</v>
      </c>
      <c r="C5239"/>
      <c r="D5239"/>
      <c r="E5239"/>
      <c r="F5239"/>
    </row>
    <row r="5240" spans="1:6" x14ac:dyDescent="0.2">
      <c r="A5240" s="17" t="s">
        <v>5135</v>
      </c>
      <c r="B5240" s="215">
        <v>6103.49</v>
      </c>
      <c r="C5240"/>
      <c r="D5240"/>
      <c r="E5240"/>
      <c r="F5240"/>
    </row>
    <row r="5241" spans="1:6" x14ac:dyDescent="0.2">
      <c r="A5241" s="17" t="s">
        <v>5136</v>
      </c>
      <c r="B5241" s="215">
        <v>5756.99</v>
      </c>
      <c r="C5241"/>
      <c r="D5241"/>
      <c r="E5241"/>
      <c r="F5241"/>
    </row>
    <row r="5242" spans="1:6" x14ac:dyDescent="0.2">
      <c r="A5242" s="17" t="s">
        <v>5137</v>
      </c>
      <c r="B5242" s="215">
        <v>6762.69</v>
      </c>
      <c r="C5242"/>
      <c r="D5242"/>
      <c r="E5242"/>
      <c r="F5242"/>
    </row>
    <row r="5243" spans="1:6" x14ac:dyDescent="0.2">
      <c r="A5243" s="17" t="s">
        <v>5138</v>
      </c>
      <c r="B5243" s="215">
        <v>6380.04</v>
      </c>
      <c r="C5243"/>
      <c r="D5243"/>
      <c r="E5243"/>
      <c r="F5243"/>
    </row>
    <row r="5244" spans="1:6" x14ac:dyDescent="0.2">
      <c r="A5244" s="17" t="s">
        <v>5139</v>
      </c>
      <c r="B5244" s="215">
        <v>7438.1</v>
      </c>
      <c r="C5244"/>
      <c r="D5244"/>
      <c r="E5244"/>
      <c r="F5244"/>
    </row>
    <row r="5245" spans="1:6" x14ac:dyDescent="0.2">
      <c r="A5245" s="17" t="s">
        <v>5140</v>
      </c>
      <c r="B5245" s="215">
        <v>7019.26</v>
      </c>
      <c r="C5245"/>
      <c r="D5245"/>
      <c r="E5245"/>
      <c r="F5245"/>
    </row>
    <row r="5246" spans="1:6" x14ac:dyDescent="0.2">
      <c r="A5246" s="17" t="s">
        <v>5141</v>
      </c>
      <c r="B5246" s="215">
        <v>8296.9599999999991</v>
      </c>
      <c r="C5246"/>
      <c r="D5246"/>
      <c r="E5246"/>
      <c r="F5246"/>
    </row>
    <row r="5247" spans="1:6" x14ac:dyDescent="0.2">
      <c r="A5247" s="17" t="s">
        <v>5142</v>
      </c>
      <c r="B5247" s="215">
        <v>7830.56</v>
      </c>
      <c r="C5247"/>
      <c r="D5247"/>
      <c r="E5247"/>
      <c r="F5247"/>
    </row>
    <row r="5248" spans="1:6" x14ac:dyDescent="0.2">
      <c r="A5248" s="17" t="s">
        <v>5143</v>
      </c>
      <c r="B5248" s="215">
        <v>2744.42</v>
      </c>
      <c r="C5248"/>
      <c r="D5248"/>
      <c r="E5248"/>
      <c r="F5248"/>
    </row>
    <row r="5249" spans="1:6" x14ac:dyDescent="0.2">
      <c r="A5249" s="17" t="s">
        <v>5144</v>
      </c>
      <c r="B5249" s="215">
        <v>2588.34</v>
      </c>
      <c r="C5249"/>
      <c r="D5249"/>
      <c r="E5249"/>
      <c r="F5249"/>
    </row>
    <row r="5250" spans="1:6" x14ac:dyDescent="0.2">
      <c r="A5250" s="17" t="s">
        <v>5145</v>
      </c>
      <c r="B5250" s="215">
        <v>3153.52</v>
      </c>
      <c r="C5250"/>
      <c r="D5250"/>
      <c r="E5250"/>
      <c r="F5250"/>
    </row>
    <row r="5251" spans="1:6" x14ac:dyDescent="0.2">
      <c r="A5251" s="17" t="s">
        <v>5146</v>
      </c>
      <c r="B5251" s="215">
        <v>2976.95</v>
      </c>
      <c r="C5251"/>
      <c r="D5251"/>
      <c r="E5251"/>
      <c r="F5251"/>
    </row>
    <row r="5252" spans="1:6" x14ac:dyDescent="0.2">
      <c r="A5252" s="17" t="s">
        <v>5147</v>
      </c>
      <c r="B5252" s="215">
        <v>3417.94</v>
      </c>
      <c r="C5252"/>
      <c r="D5252"/>
      <c r="E5252"/>
      <c r="F5252"/>
    </row>
    <row r="5253" spans="1:6" x14ac:dyDescent="0.2">
      <c r="A5253" s="17" t="s">
        <v>5148</v>
      </c>
      <c r="B5253" s="215">
        <v>3225.98</v>
      </c>
      <c r="C5253"/>
      <c r="D5253"/>
      <c r="E5253"/>
      <c r="F5253"/>
    </row>
    <row r="5254" spans="1:6" x14ac:dyDescent="0.2">
      <c r="A5254" s="17" t="s">
        <v>5149</v>
      </c>
      <c r="B5254" s="215">
        <v>3856.36</v>
      </c>
      <c r="C5254"/>
      <c r="D5254"/>
      <c r="E5254"/>
      <c r="F5254"/>
    </row>
    <row r="5255" spans="1:6" x14ac:dyDescent="0.2">
      <c r="A5255" s="17" t="s">
        <v>5150</v>
      </c>
      <c r="B5255" s="215">
        <v>3636.58</v>
      </c>
      <c r="C5255"/>
      <c r="D5255"/>
      <c r="E5255"/>
      <c r="F5255"/>
    </row>
    <row r="5256" spans="1:6" x14ac:dyDescent="0.2">
      <c r="A5256" s="17" t="s">
        <v>5151</v>
      </c>
      <c r="B5256" s="215">
        <v>4513.9799999999996</v>
      </c>
      <c r="C5256"/>
      <c r="D5256"/>
      <c r="E5256"/>
      <c r="F5256"/>
    </row>
    <row r="5257" spans="1:6" x14ac:dyDescent="0.2">
      <c r="A5257" s="17" t="s">
        <v>5152</v>
      </c>
      <c r="B5257" s="215">
        <v>4259.34</v>
      </c>
      <c r="C5257"/>
      <c r="D5257"/>
      <c r="E5257"/>
      <c r="F5257"/>
    </row>
    <row r="5258" spans="1:6" x14ac:dyDescent="0.2">
      <c r="A5258" s="17" t="s">
        <v>5153</v>
      </c>
      <c r="B5258" s="215">
        <v>4986.55</v>
      </c>
      <c r="C5258"/>
      <c r="D5258"/>
      <c r="E5258"/>
      <c r="F5258"/>
    </row>
    <row r="5259" spans="1:6" x14ac:dyDescent="0.2">
      <c r="A5259" s="17" t="s">
        <v>5154</v>
      </c>
      <c r="B5259" s="215">
        <v>4700.75</v>
      </c>
      <c r="C5259"/>
      <c r="D5259"/>
      <c r="E5259"/>
      <c r="F5259"/>
    </row>
    <row r="5260" spans="1:6" x14ac:dyDescent="0.2">
      <c r="A5260" s="17" t="s">
        <v>5155</v>
      </c>
      <c r="B5260" s="215">
        <v>5409.19</v>
      </c>
      <c r="C5260"/>
      <c r="D5260"/>
      <c r="E5260"/>
      <c r="F5260"/>
    </row>
    <row r="5261" spans="1:6" x14ac:dyDescent="0.2">
      <c r="A5261" s="17" t="s">
        <v>5156</v>
      </c>
      <c r="B5261" s="215">
        <v>5100.12</v>
      </c>
      <c r="C5261"/>
      <c r="D5261"/>
      <c r="E5261"/>
      <c r="F5261"/>
    </row>
    <row r="5262" spans="1:6" x14ac:dyDescent="0.2">
      <c r="A5262" s="17" t="s">
        <v>5157</v>
      </c>
      <c r="B5262" s="215">
        <v>5836.58</v>
      </c>
      <c r="C5262"/>
      <c r="D5262"/>
      <c r="E5262"/>
      <c r="F5262"/>
    </row>
    <row r="5263" spans="1:6" x14ac:dyDescent="0.2">
      <c r="A5263" s="17" t="s">
        <v>5158</v>
      </c>
      <c r="B5263" s="215">
        <v>5504.8</v>
      </c>
      <c r="C5263"/>
      <c r="D5263"/>
      <c r="E5263"/>
      <c r="F5263"/>
    </row>
    <row r="5264" spans="1:6" x14ac:dyDescent="0.2">
      <c r="A5264" s="17" t="s">
        <v>5159</v>
      </c>
      <c r="B5264" s="215">
        <v>2622.54</v>
      </c>
      <c r="C5264"/>
      <c r="D5264"/>
      <c r="E5264"/>
      <c r="F5264"/>
    </row>
    <row r="5265" spans="1:6" x14ac:dyDescent="0.2">
      <c r="A5265" s="17" t="s">
        <v>5160</v>
      </c>
      <c r="B5265" s="215">
        <v>2459.66</v>
      </c>
      <c r="C5265"/>
      <c r="D5265"/>
      <c r="E5265"/>
      <c r="F5265"/>
    </row>
    <row r="5266" spans="1:6" x14ac:dyDescent="0.2">
      <c r="A5266" s="17" t="s">
        <v>5161</v>
      </c>
      <c r="B5266" s="215">
        <v>2397.5700000000002</v>
      </c>
      <c r="C5266"/>
      <c r="D5266"/>
      <c r="E5266"/>
      <c r="F5266"/>
    </row>
    <row r="5267" spans="1:6" x14ac:dyDescent="0.2">
      <c r="A5267" s="17" t="s">
        <v>5162</v>
      </c>
      <c r="B5267" s="215">
        <v>2249.4299999999998</v>
      </c>
      <c r="C5267"/>
      <c r="D5267"/>
      <c r="E5267"/>
      <c r="F5267"/>
    </row>
    <row r="5268" spans="1:6" x14ac:dyDescent="0.2">
      <c r="A5268" s="17" t="s">
        <v>5163</v>
      </c>
      <c r="B5268" s="215">
        <v>2273.5100000000002</v>
      </c>
      <c r="C5268"/>
      <c r="D5268"/>
      <c r="E5268"/>
      <c r="F5268"/>
    </row>
    <row r="5269" spans="1:6" x14ac:dyDescent="0.2">
      <c r="A5269" s="17" t="s">
        <v>5164</v>
      </c>
      <c r="B5269" s="215">
        <v>2131.66</v>
      </c>
      <c r="C5269"/>
      <c r="D5269"/>
      <c r="E5269"/>
      <c r="F5269"/>
    </row>
    <row r="5270" spans="1:6" x14ac:dyDescent="0.2">
      <c r="A5270" s="17" t="s">
        <v>5165</v>
      </c>
      <c r="B5270" s="215">
        <v>1998.53</v>
      </c>
      <c r="C5270"/>
      <c r="D5270"/>
      <c r="E5270"/>
      <c r="F5270"/>
    </row>
    <row r="5271" spans="1:6" x14ac:dyDescent="0.2">
      <c r="A5271" s="17" t="s">
        <v>5166</v>
      </c>
      <c r="B5271" s="215">
        <v>1876.12</v>
      </c>
      <c r="C5271"/>
      <c r="D5271"/>
      <c r="E5271"/>
      <c r="F5271"/>
    </row>
    <row r="5272" spans="1:6" x14ac:dyDescent="0.2">
      <c r="A5272" s="17" t="s">
        <v>5167</v>
      </c>
      <c r="B5272" s="215">
        <v>1915.47</v>
      </c>
      <c r="C5272"/>
      <c r="D5272"/>
      <c r="E5272"/>
      <c r="F5272"/>
    </row>
    <row r="5273" spans="1:6" x14ac:dyDescent="0.2">
      <c r="A5273" s="17" t="s">
        <v>5168</v>
      </c>
      <c r="B5273" s="215">
        <v>1797.27</v>
      </c>
      <c r="C5273"/>
      <c r="D5273"/>
      <c r="E5273"/>
      <c r="F5273"/>
    </row>
    <row r="5274" spans="1:6" x14ac:dyDescent="0.2">
      <c r="A5274" s="17" t="s">
        <v>5169</v>
      </c>
      <c r="B5274" s="215">
        <v>5831.17</v>
      </c>
      <c r="C5274"/>
      <c r="D5274"/>
      <c r="E5274"/>
      <c r="F5274"/>
    </row>
    <row r="5275" spans="1:6" x14ac:dyDescent="0.2">
      <c r="A5275" s="17" t="s">
        <v>5170</v>
      </c>
      <c r="B5275" s="215">
        <v>5342.8</v>
      </c>
      <c r="C5275"/>
      <c r="D5275"/>
      <c r="E5275"/>
      <c r="F5275"/>
    </row>
    <row r="5276" spans="1:6" x14ac:dyDescent="0.2">
      <c r="A5276" s="17" t="s">
        <v>5171</v>
      </c>
      <c r="B5276" s="215">
        <v>6392.2</v>
      </c>
      <c r="C5276"/>
      <c r="D5276"/>
      <c r="E5276"/>
      <c r="F5276"/>
    </row>
    <row r="5277" spans="1:6" x14ac:dyDescent="0.2">
      <c r="A5277" s="17" t="s">
        <v>5172</v>
      </c>
      <c r="B5277" s="215">
        <v>5856.36</v>
      </c>
      <c r="C5277"/>
      <c r="D5277"/>
      <c r="E5277"/>
      <c r="F5277"/>
    </row>
    <row r="5278" spans="1:6" x14ac:dyDescent="0.2">
      <c r="A5278" s="17" t="s">
        <v>5173</v>
      </c>
      <c r="B5278" s="215">
        <v>7011.55</v>
      </c>
      <c r="C5278"/>
      <c r="D5278"/>
      <c r="E5278"/>
      <c r="F5278"/>
    </row>
    <row r="5279" spans="1:6" x14ac:dyDescent="0.2">
      <c r="A5279" s="17" t="s">
        <v>5174</v>
      </c>
      <c r="B5279" s="215">
        <v>6428.57</v>
      </c>
      <c r="C5279"/>
      <c r="D5279"/>
      <c r="E5279"/>
      <c r="F5279"/>
    </row>
    <row r="5280" spans="1:6" x14ac:dyDescent="0.2">
      <c r="A5280" s="17" t="s">
        <v>5175</v>
      </c>
      <c r="B5280" s="215">
        <v>7652.06</v>
      </c>
      <c r="C5280"/>
      <c r="D5280"/>
      <c r="E5280"/>
      <c r="F5280"/>
    </row>
    <row r="5281" spans="1:6" x14ac:dyDescent="0.2">
      <c r="A5281" s="17" t="s">
        <v>5176</v>
      </c>
      <c r="B5281" s="215">
        <v>7020.25</v>
      </c>
      <c r="C5281"/>
      <c r="D5281"/>
      <c r="E5281"/>
      <c r="F5281"/>
    </row>
    <row r="5282" spans="1:6" x14ac:dyDescent="0.2">
      <c r="A5282" s="17" t="s">
        <v>5177</v>
      </c>
      <c r="B5282" s="215">
        <v>8521.7800000000007</v>
      </c>
      <c r="C5282"/>
      <c r="D5282"/>
      <c r="E5282"/>
      <c r="F5282"/>
    </row>
    <row r="5283" spans="1:6" x14ac:dyDescent="0.2">
      <c r="A5283" s="17" t="s">
        <v>5178</v>
      </c>
      <c r="B5283" s="215">
        <v>7816.71</v>
      </c>
      <c r="C5283"/>
      <c r="D5283"/>
      <c r="E5283"/>
      <c r="F5283"/>
    </row>
    <row r="5284" spans="1:6" x14ac:dyDescent="0.2">
      <c r="A5284" s="17" t="s">
        <v>5179</v>
      </c>
      <c r="B5284" s="215">
        <v>9326.42</v>
      </c>
      <c r="C5284"/>
      <c r="D5284"/>
      <c r="E5284"/>
      <c r="F5284"/>
    </row>
    <row r="5285" spans="1:6" x14ac:dyDescent="0.2">
      <c r="A5285" s="17" t="s">
        <v>5180</v>
      </c>
      <c r="B5285" s="215">
        <v>8548.42</v>
      </c>
      <c r="C5285"/>
      <c r="D5285"/>
      <c r="E5285"/>
      <c r="F5285"/>
    </row>
    <row r="5286" spans="1:6" x14ac:dyDescent="0.2">
      <c r="A5286" s="17" t="s">
        <v>5181</v>
      </c>
      <c r="B5286" s="215">
        <v>9527.9699999999993</v>
      </c>
      <c r="C5286"/>
      <c r="D5286"/>
      <c r="E5286"/>
      <c r="F5286"/>
    </row>
    <row r="5287" spans="1:6" x14ac:dyDescent="0.2">
      <c r="A5287" s="17" t="s">
        <v>5182</v>
      </c>
      <c r="B5287" s="215">
        <v>8743.3700000000008</v>
      </c>
      <c r="C5287"/>
      <c r="D5287"/>
      <c r="E5287"/>
      <c r="F5287"/>
    </row>
    <row r="5288" spans="1:6" x14ac:dyDescent="0.2">
      <c r="A5288" s="17" t="s">
        <v>5183</v>
      </c>
      <c r="B5288" s="215">
        <v>9740.0400000000009</v>
      </c>
      <c r="C5288"/>
      <c r="D5288"/>
      <c r="E5288"/>
      <c r="F5288"/>
    </row>
    <row r="5289" spans="1:6" x14ac:dyDescent="0.2">
      <c r="A5289" s="17" t="s">
        <v>5184</v>
      </c>
      <c r="B5289" s="215">
        <v>8947.51</v>
      </c>
      <c r="C5289"/>
      <c r="D5289"/>
      <c r="E5289"/>
      <c r="F5289"/>
    </row>
    <row r="5290" spans="1:6" x14ac:dyDescent="0.2">
      <c r="A5290" s="17" t="s">
        <v>5185</v>
      </c>
      <c r="B5290" s="215">
        <v>10374.540000000001</v>
      </c>
      <c r="C5290"/>
      <c r="D5290"/>
      <c r="E5290"/>
      <c r="F5290"/>
    </row>
    <row r="5291" spans="1:6" x14ac:dyDescent="0.2">
      <c r="A5291" s="17" t="s">
        <v>5186</v>
      </c>
      <c r="B5291" s="215">
        <v>9562.36</v>
      </c>
      <c r="C5291"/>
      <c r="D5291"/>
      <c r="E5291"/>
      <c r="F5291"/>
    </row>
    <row r="5292" spans="1:6" x14ac:dyDescent="0.2">
      <c r="A5292" s="17" t="s">
        <v>5187</v>
      </c>
      <c r="B5292" s="215">
        <v>10862.64</v>
      </c>
      <c r="C5292"/>
      <c r="D5292"/>
      <c r="E5292"/>
      <c r="F5292"/>
    </row>
    <row r="5293" spans="1:6" x14ac:dyDescent="0.2">
      <c r="A5293" s="17" t="s">
        <v>5188</v>
      </c>
      <c r="B5293" s="215">
        <v>10010.59</v>
      </c>
      <c r="C5293"/>
      <c r="D5293"/>
      <c r="E5293"/>
      <c r="F5293"/>
    </row>
    <row r="5294" spans="1:6" x14ac:dyDescent="0.2">
      <c r="A5294" s="17" t="s">
        <v>5189</v>
      </c>
      <c r="B5294" s="215">
        <v>11410.75</v>
      </c>
      <c r="C5294"/>
      <c r="D5294"/>
      <c r="E5294"/>
      <c r="F5294"/>
    </row>
    <row r="5295" spans="1:6" x14ac:dyDescent="0.2">
      <c r="A5295" s="17" t="s">
        <v>5190</v>
      </c>
      <c r="B5295" s="215">
        <v>10519.1</v>
      </c>
      <c r="C5295"/>
      <c r="D5295"/>
      <c r="E5295"/>
      <c r="F5295"/>
    </row>
    <row r="5296" spans="1:6" x14ac:dyDescent="0.2">
      <c r="A5296" s="17" t="s">
        <v>5191</v>
      </c>
      <c r="B5296" s="215">
        <v>11960.96</v>
      </c>
      <c r="C5296"/>
      <c r="D5296"/>
      <c r="E5296"/>
      <c r="F5296"/>
    </row>
    <row r="5297" spans="1:6" x14ac:dyDescent="0.2">
      <c r="A5297" s="17" t="s">
        <v>5192</v>
      </c>
      <c r="B5297" s="215">
        <v>11029.45</v>
      </c>
      <c r="C5297"/>
      <c r="D5297"/>
      <c r="E5297"/>
      <c r="F5297"/>
    </row>
    <row r="5298" spans="1:6" x14ac:dyDescent="0.2">
      <c r="A5298" s="17" t="s">
        <v>5193</v>
      </c>
      <c r="B5298" s="215">
        <v>12511.06</v>
      </c>
      <c r="C5298"/>
      <c r="D5298"/>
      <c r="E5298"/>
      <c r="F5298"/>
    </row>
    <row r="5299" spans="1:6" x14ac:dyDescent="0.2">
      <c r="A5299" s="17" t="s">
        <v>5194</v>
      </c>
      <c r="B5299" s="215">
        <v>11539.68</v>
      </c>
      <c r="C5299"/>
      <c r="D5299"/>
      <c r="E5299"/>
      <c r="F5299"/>
    </row>
    <row r="5300" spans="1:6" x14ac:dyDescent="0.2">
      <c r="A5300" s="17" t="s">
        <v>5195</v>
      </c>
      <c r="B5300" s="215">
        <v>12997.17</v>
      </c>
      <c r="C5300"/>
      <c r="D5300"/>
      <c r="E5300"/>
      <c r="F5300"/>
    </row>
    <row r="5301" spans="1:6" x14ac:dyDescent="0.2">
      <c r="A5301" s="17" t="s">
        <v>5196</v>
      </c>
      <c r="B5301" s="215">
        <v>11986.19</v>
      </c>
      <c r="C5301"/>
      <c r="D5301"/>
      <c r="E5301"/>
      <c r="F5301"/>
    </row>
    <row r="5302" spans="1:6" x14ac:dyDescent="0.2">
      <c r="A5302" s="17" t="s">
        <v>5197</v>
      </c>
      <c r="B5302" s="215">
        <v>13547.27</v>
      </c>
      <c r="C5302"/>
      <c r="D5302"/>
      <c r="E5302"/>
      <c r="F5302"/>
    </row>
    <row r="5303" spans="1:6" x14ac:dyDescent="0.2">
      <c r="A5303" s="17" t="s">
        <v>5198</v>
      </c>
      <c r="B5303" s="215">
        <v>12496.42</v>
      </c>
      <c r="C5303"/>
      <c r="D5303"/>
      <c r="E5303"/>
      <c r="F5303"/>
    </row>
    <row r="5304" spans="1:6" x14ac:dyDescent="0.2">
      <c r="A5304" s="17" t="s">
        <v>5199</v>
      </c>
      <c r="B5304" s="215">
        <v>14097.49</v>
      </c>
      <c r="C5304"/>
      <c r="D5304"/>
      <c r="E5304"/>
      <c r="F5304"/>
    </row>
    <row r="5305" spans="1:6" x14ac:dyDescent="0.2">
      <c r="A5305" s="17" t="s">
        <v>5200</v>
      </c>
      <c r="B5305" s="215">
        <v>13006.77</v>
      </c>
      <c r="C5305"/>
      <c r="D5305"/>
      <c r="E5305"/>
      <c r="F5305"/>
    </row>
    <row r="5306" spans="1:6" x14ac:dyDescent="0.2">
      <c r="A5306" s="17" t="s">
        <v>5201</v>
      </c>
      <c r="B5306" s="215">
        <v>14645.59</v>
      </c>
      <c r="C5306"/>
      <c r="D5306"/>
      <c r="E5306"/>
      <c r="F5306"/>
    </row>
    <row r="5307" spans="1:6" x14ac:dyDescent="0.2">
      <c r="A5307" s="17" t="s">
        <v>5202</v>
      </c>
      <c r="B5307" s="215">
        <v>13515.28</v>
      </c>
      <c r="C5307"/>
      <c r="D5307"/>
      <c r="E5307"/>
      <c r="F5307"/>
    </row>
    <row r="5308" spans="1:6" x14ac:dyDescent="0.2">
      <c r="A5308" s="17" t="s">
        <v>5203</v>
      </c>
      <c r="B5308" s="215">
        <v>7181.74</v>
      </c>
      <c r="C5308"/>
      <c r="D5308"/>
      <c r="E5308"/>
      <c r="F5308"/>
    </row>
    <row r="5309" spans="1:6" x14ac:dyDescent="0.2">
      <c r="A5309" s="17" t="s">
        <v>5204</v>
      </c>
      <c r="B5309" s="215">
        <v>6580.96</v>
      </c>
      <c r="C5309"/>
      <c r="D5309"/>
      <c r="E5309"/>
      <c r="F5309"/>
    </row>
    <row r="5310" spans="1:6" x14ac:dyDescent="0.2">
      <c r="A5310" s="17" t="s">
        <v>5205</v>
      </c>
      <c r="B5310" s="215">
        <v>7848.33</v>
      </c>
      <c r="C5310"/>
      <c r="D5310"/>
      <c r="E5310"/>
      <c r="F5310"/>
    </row>
    <row r="5311" spans="1:6" x14ac:dyDescent="0.2">
      <c r="A5311" s="17" t="s">
        <v>5206</v>
      </c>
      <c r="B5311" s="215">
        <v>7196.53</v>
      </c>
      <c r="C5311"/>
      <c r="D5311"/>
      <c r="E5311"/>
      <c r="F5311"/>
    </row>
    <row r="5312" spans="1:6" x14ac:dyDescent="0.2">
      <c r="A5312" s="17" t="s">
        <v>5207</v>
      </c>
      <c r="B5312" s="215">
        <v>8515.2900000000009</v>
      </c>
      <c r="C5312"/>
      <c r="D5312"/>
      <c r="E5312"/>
      <c r="F5312"/>
    </row>
    <row r="5313" spans="1:6" x14ac:dyDescent="0.2">
      <c r="A5313" s="17" t="s">
        <v>5208</v>
      </c>
      <c r="B5313" s="215">
        <v>7812.48</v>
      </c>
      <c r="C5313"/>
      <c r="D5313"/>
      <c r="E5313"/>
      <c r="F5313"/>
    </row>
    <row r="5314" spans="1:6" x14ac:dyDescent="0.2">
      <c r="A5314" s="17" t="s">
        <v>5209</v>
      </c>
      <c r="B5314" s="215">
        <v>9406.32</v>
      </c>
      <c r="C5314"/>
      <c r="D5314"/>
      <c r="E5314"/>
      <c r="F5314"/>
    </row>
    <row r="5315" spans="1:6" x14ac:dyDescent="0.2">
      <c r="A5315" s="17" t="s">
        <v>5210</v>
      </c>
      <c r="B5315" s="215">
        <v>8624.58</v>
      </c>
      <c r="C5315"/>
      <c r="D5315"/>
      <c r="E5315"/>
      <c r="F5315"/>
    </row>
    <row r="5316" spans="1:6" x14ac:dyDescent="0.2">
      <c r="A5316" s="17" t="s">
        <v>5211</v>
      </c>
      <c r="B5316" s="215">
        <v>10318.41</v>
      </c>
      <c r="C5316"/>
      <c r="D5316"/>
      <c r="E5316"/>
      <c r="F5316"/>
    </row>
    <row r="5317" spans="1:6" x14ac:dyDescent="0.2">
      <c r="A5317" s="17" t="s">
        <v>5212</v>
      </c>
      <c r="B5317" s="215">
        <v>9457.7000000000007</v>
      </c>
      <c r="C5317"/>
      <c r="D5317"/>
      <c r="E5317"/>
      <c r="F5317"/>
    </row>
    <row r="5318" spans="1:6" x14ac:dyDescent="0.2">
      <c r="A5318" s="17" t="s">
        <v>5213</v>
      </c>
      <c r="B5318" s="215">
        <v>10781.4</v>
      </c>
      <c r="C5318"/>
      <c r="D5318"/>
      <c r="E5318"/>
      <c r="F5318"/>
    </row>
    <row r="5319" spans="1:6" x14ac:dyDescent="0.2">
      <c r="A5319" s="17" t="s">
        <v>5214</v>
      </c>
      <c r="B5319" s="215">
        <v>9895.11</v>
      </c>
      <c r="C5319"/>
      <c r="D5319"/>
      <c r="E5319"/>
      <c r="F5319"/>
    </row>
    <row r="5320" spans="1:6" x14ac:dyDescent="0.2">
      <c r="A5320" s="17" t="s">
        <v>5215</v>
      </c>
      <c r="B5320" s="215">
        <v>11135.59</v>
      </c>
      <c r="C5320"/>
      <c r="D5320"/>
      <c r="E5320"/>
      <c r="F5320"/>
    </row>
    <row r="5321" spans="1:6" x14ac:dyDescent="0.2">
      <c r="A5321" s="17" t="s">
        <v>5216</v>
      </c>
      <c r="B5321" s="215">
        <v>10219.780000000001</v>
      </c>
      <c r="C5321"/>
      <c r="D5321"/>
      <c r="E5321"/>
      <c r="F5321"/>
    </row>
    <row r="5322" spans="1:6" x14ac:dyDescent="0.2">
      <c r="A5322" s="17" t="s">
        <v>5217</v>
      </c>
      <c r="B5322" s="215">
        <v>11600.07</v>
      </c>
      <c r="C5322"/>
      <c r="D5322"/>
      <c r="E5322"/>
      <c r="F5322"/>
    </row>
    <row r="5323" spans="1:6" x14ac:dyDescent="0.2">
      <c r="A5323" s="17" t="s">
        <v>5218</v>
      </c>
      <c r="B5323" s="215">
        <v>10646.12</v>
      </c>
      <c r="C5323"/>
      <c r="D5323"/>
      <c r="E5323"/>
      <c r="F5323"/>
    </row>
    <row r="5324" spans="1:6" x14ac:dyDescent="0.2">
      <c r="A5324" s="17" t="s">
        <v>5219</v>
      </c>
      <c r="B5324" s="215">
        <v>11935.77</v>
      </c>
      <c r="C5324"/>
      <c r="D5324"/>
      <c r="E5324"/>
      <c r="F5324"/>
    </row>
    <row r="5325" spans="1:6" x14ac:dyDescent="0.2">
      <c r="A5325" s="17" t="s">
        <v>5220</v>
      </c>
      <c r="B5325" s="215">
        <v>10992.47</v>
      </c>
      <c r="C5325"/>
      <c r="D5325"/>
      <c r="E5325"/>
      <c r="F5325"/>
    </row>
    <row r="5326" spans="1:6" x14ac:dyDescent="0.2">
      <c r="A5326" s="17" t="s">
        <v>5221</v>
      </c>
      <c r="B5326" s="215">
        <v>12483.88</v>
      </c>
      <c r="C5326"/>
      <c r="D5326"/>
      <c r="E5326"/>
      <c r="F5326"/>
    </row>
    <row r="5327" spans="1:6" x14ac:dyDescent="0.2">
      <c r="A5327" s="17" t="s">
        <v>5222</v>
      </c>
      <c r="B5327" s="215">
        <v>11500.98</v>
      </c>
      <c r="C5327"/>
      <c r="D5327"/>
      <c r="E5327"/>
      <c r="F5327"/>
    </row>
    <row r="5328" spans="1:6" x14ac:dyDescent="0.2">
      <c r="A5328" s="17" t="s">
        <v>5223</v>
      </c>
      <c r="B5328" s="215">
        <v>13034.09</v>
      </c>
      <c r="C5328"/>
      <c r="D5328"/>
      <c r="E5328"/>
      <c r="F5328"/>
    </row>
    <row r="5329" spans="1:6" x14ac:dyDescent="0.2">
      <c r="A5329" s="17" t="s">
        <v>5224</v>
      </c>
      <c r="B5329" s="215">
        <v>12011.33</v>
      </c>
      <c r="C5329"/>
      <c r="D5329"/>
      <c r="E5329"/>
      <c r="F5329"/>
    </row>
    <row r="5330" spans="1:6" x14ac:dyDescent="0.2">
      <c r="A5330" s="17" t="s">
        <v>5225</v>
      </c>
      <c r="B5330" s="215">
        <v>13522.19</v>
      </c>
      <c r="C5330"/>
      <c r="D5330"/>
      <c r="E5330"/>
      <c r="F5330"/>
    </row>
    <row r="5331" spans="1:6" x14ac:dyDescent="0.2">
      <c r="A5331" s="17" t="s">
        <v>5226</v>
      </c>
      <c r="B5331" s="215">
        <v>12459.56</v>
      </c>
      <c r="C5331"/>
      <c r="D5331"/>
      <c r="E5331"/>
      <c r="F5331"/>
    </row>
    <row r="5332" spans="1:6" x14ac:dyDescent="0.2">
      <c r="A5332" s="17" t="s">
        <v>5227</v>
      </c>
      <c r="B5332" s="215">
        <v>14070.3</v>
      </c>
      <c r="C5332"/>
      <c r="D5332"/>
      <c r="E5332"/>
      <c r="F5332"/>
    </row>
    <row r="5333" spans="1:6" x14ac:dyDescent="0.2">
      <c r="A5333" s="17" t="s">
        <v>5228</v>
      </c>
      <c r="B5333" s="215">
        <v>12968.06</v>
      </c>
      <c r="C5333"/>
      <c r="D5333"/>
      <c r="E5333"/>
      <c r="F5333"/>
    </row>
    <row r="5334" spans="1:6" x14ac:dyDescent="0.2">
      <c r="A5334" s="17" t="s">
        <v>5229</v>
      </c>
      <c r="B5334" s="215">
        <v>14620.4</v>
      </c>
      <c r="C5334"/>
      <c r="D5334"/>
      <c r="E5334"/>
      <c r="F5334"/>
    </row>
    <row r="5335" spans="1:6" x14ac:dyDescent="0.2">
      <c r="A5335" s="17" t="s">
        <v>5230</v>
      </c>
      <c r="B5335" s="215">
        <v>13478.3</v>
      </c>
      <c r="C5335"/>
      <c r="D5335"/>
      <c r="E5335"/>
      <c r="F5335"/>
    </row>
    <row r="5336" spans="1:6" x14ac:dyDescent="0.2">
      <c r="A5336" s="17" t="s">
        <v>5231</v>
      </c>
      <c r="B5336" s="215">
        <v>15170.62</v>
      </c>
      <c r="C5336"/>
      <c r="D5336"/>
      <c r="E5336"/>
      <c r="F5336"/>
    </row>
    <row r="5337" spans="1:6" x14ac:dyDescent="0.2">
      <c r="A5337" s="17" t="s">
        <v>5232</v>
      </c>
      <c r="B5337" s="215">
        <v>13988.65</v>
      </c>
      <c r="C5337"/>
      <c r="D5337"/>
      <c r="E5337"/>
      <c r="F5337"/>
    </row>
    <row r="5338" spans="1:6" x14ac:dyDescent="0.2">
      <c r="A5338" s="17" t="s">
        <v>5233</v>
      </c>
      <c r="B5338" s="215">
        <v>15656.72</v>
      </c>
      <c r="C5338"/>
      <c r="D5338"/>
      <c r="E5338"/>
      <c r="F5338"/>
    </row>
    <row r="5339" spans="1:6" x14ac:dyDescent="0.2">
      <c r="A5339" s="17" t="s">
        <v>5234</v>
      </c>
      <c r="B5339" s="215">
        <v>14435.15</v>
      </c>
      <c r="C5339"/>
      <c r="D5339"/>
      <c r="E5339"/>
      <c r="F5339"/>
    </row>
    <row r="5340" spans="1:6" x14ac:dyDescent="0.2">
      <c r="A5340" s="17" t="s">
        <v>5235</v>
      </c>
      <c r="B5340" s="215">
        <v>8180.86</v>
      </c>
      <c r="C5340"/>
      <c r="D5340"/>
      <c r="E5340"/>
      <c r="F5340"/>
    </row>
    <row r="5341" spans="1:6" x14ac:dyDescent="0.2">
      <c r="A5341" s="17" t="s">
        <v>5236</v>
      </c>
      <c r="B5341" s="215">
        <v>7495.59</v>
      </c>
      <c r="C5341"/>
      <c r="D5341"/>
      <c r="E5341"/>
      <c r="F5341"/>
    </row>
    <row r="5342" spans="1:6" x14ac:dyDescent="0.2">
      <c r="A5342" s="17" t="s">
        <v>5237</v>
      </c>
      <c r="B5342" s="215">
        <v>8908.27</v>
      </c>
      <c r="C5342"/>
      <c r="D5342"/>
      <c r="E5342"/>
      <c r="F5342"/>
    </row>
    <row r="5343" spans="1:6" x14ac:dyDescent="0.2">
      <c r="A5343" s="17" t="s">
        <v>5238</v>
      </c>
      <c r="B5343" s="215">
        <v>8166.2</v>
      </c>
      <c r="C5343"/>
      <c r="D5343"/>
      <c r="E5343"/>
      <c r="F5343"/>
    </row>
    <row r="5344" spans="1:6" x14ac:dyDescent="0.2">
      <c r="A5344" s="17" t="s">
        <v>5239</v>
      </c>
      <c r="B5344" s="215">
        <v>9570.36</v>
      </c>
      <c r="C5344"/>
      <c r="D5344"/>
      <c r="E5344"/>
      <c r="F5344"/>
    </row>
    <row r="5345" spans="1:6" x14ac:dyDescent="0.2">
      <c r="A5345" s="17" t="s">
        <v>5240</v>
      </c>
      <c r="B5345" s="215">
        <v>8772.35</v>
      </c>
      <c r="C5345"/>
      <c r="D5345"/>
      <c r="E5345"/>
      <c r="F5345"/>
    </row>
    <row r="5346" spans="1:6" x14ac:dyDescent="0.2">
      <c r="A5346" s="17" t="s">
        <v>5241</v>
      </c>
      <c r="B5346" s="215">
        <v>10349.81</v>
      </c>
      <c r="C5346"/>
      <c r="D5346"/>
      <c r="E5346"/>
      <c r="F5346"/>
    </row>
    <row r="5347" spans="1:6" x14ac:dyDescent="0.2">
      <c r="A5347" s="17" t="s">
        <v>5242</v>
      </c>
      <c r="B5347" s="215">
        <v>9488.52</v>
      </c>
      <c r="C5347"/>
      <c r="D5347"/>
      <c r="E5347"/>
      <c r="F5347"/>
    </row>
    <row r="5348" spans="1:6" x14ac:dyDescent="0.2">
      <c r="A5348" s="17" t="s">
        <v>5243</v>
      </c>
      <c r="B5348" s="215">
        <v>11345.29</v>
      </c>
      <c r="C5348"/>
      <c r="D5348"/>
      <c r="E5348"/>
      <c r="F5348"/>
    </row>
    <row r="5349" spans="1:6" x14ac:dyDescent="0.2">
      <c r="A5349" s="17" t="s">
        <v>5244</v>
      </c>
      <c r="B5349" s="215">
        <v>10399.280000000001</v>
      </c>
      <c r="C5349"/>
      <c r="D5349"/>
      <c r="E5349"/>
      <c r="F5349"/>
    </row>
    <row r="5350" spans="1:6" x14ac:dyDescent="0.2">
      <c r="A5350" s="17" t="s">
        <v>5245</v>
      </c>
      <c r="B5350" s="215">
        <v>12065.62</v>
      </c>
      <c r="C5350"/>
      <c r="D5350"/>
      <c r="E5350"/>
      <c r="F5350"/>
    </row>
    <row r="5351" spans="1:6" x14ac:dyDescent="0.2">
      <c r="A5351" s="17" t="s">
        <v>5246</v>
      </c>
      <c r="B5351" s="215">
        <v>11077.34</v>
      </c>
      <c r="C5351"/>
      <c r="D5351"/>
      <c r="E5351"/>
      <c r="F5351"/>
    </row>
    <row r="5352" spans="1:6" x14ac:dyDescent="0.2">
      <c r="A5352" s="17" t="s">
        <v>5247</v>
      </c>
      <c r="B5352" s="215">
        <v>12336.52</v>
      </c>
      <c r="C5352"/>
      <c r="D5352"/>
      <c r="E5352"/>
      <c r="F5352"/>
    </row>
    <row r="5353" spans="1:6" x14ac:dyDescent="0.2">
      <c r="A5353" s="17" t="s">
        <v>5248</v>
      </c>
      <c r="B5353" s="215">
        <v>11314.67</v>
      </c>
      <c r="C5353"/>
      <c r="D5353"/>
      <c r="E5353"/>
      <c r="F5353"/>
    </row>
    <row r="5354" spans="1:6" x14ac:dyDescent="0.2">
      <c r="A5354" s="17" t="s">
        <v>5249</v>
      </c>
      <c r="B5354" s="215">
        <v>12691.07</v>
      </c>
      <c r="C5354"/>
      <c r="D5354"/>
      <c r="E5354"/>
      <c r="F5354"/>
    </row>
    <row r="5355" spans="1:6" x14ac:dyDescent="0.2">
      <c r="A5355" s="17" t="s">
        <v>5250</v>
      </c>
      <c r="B5355" s="215">
        <v>11646.05</v>
      </c>
      <c r="C5355"/>
      <c r="D5355"/>
      <c r="E5355"/>
      <c r="F5355"/>
    </row>
    <row r="5356" spans="1:6" x14ac:dyDescent="0.2">
      <c r="A5356" s="17" t="s">
        <v>5251</v>
      </c>
      <c r="B5356" s="215">
        <v>13327.87</v>
      </c>
      <c r="C5356"/>
      <c r="D5356"/>
      <c r="E5356"/>
      <c r="F5356"/>
    </row>
    <row r="5357" spans="1:6" x14ac:dyDescent="0.2">
      <c r="A5357" s="17" t="s">
        <v>5252</v>
      </c>
      <c r="B5357" s="215">
        <v>12262.97</v>
      </c>
      <c r="C5357"/>
      <c r="D5357"/>
      <c r="E5357"/>
      <c r="F5357"/>
    </row>
    <row r="5358" spans="1:6" x14ac:dyDescent="0.2">
      <c r="A5358" s="17" t="s">
        <v>5253</v>
      </c>
      <c r="B5358" s="215">
        <v>13876.01</v>
      </c>
      <c r="C5358"/>
      <c r="D5358"/>
      <c r="E5358"/>
      <c r="F5358"/>
    </row>
    <row r="5359" spans="1:6" x14ac:dyDescent="0.2">
      <c r="A5359" s="17" t="s">
        <v>5254</v>
      </c>
      <c r="B5359" s="215">
        <v>12771.5</v>
      </c>
      <c r="C5359"/>
      <c r="D5359"/>
      <c r="E5359"/>
      <c r="F5359"/>
    </row>
    <row r="5360" spans="1:6" x14ac:dyDescent="0.2">
      <c r="A5360" s="17" t="s">
        <v>5255</v>
      </c>
      <c r="B5360" s="215">
        <v>14364.23</v>
      </c>
      <c r="C5360"/>
      <c r="D5360"/>
      <c r="E5360"/>
      <c r="F5360"/>
    </row>
    <row r="5361" spans="1:6" x14ac:dyDescent="0.2">
      <c r="A5361" s="17" t="s">
        <v>5256</v>
      </c>
      <c r="B5361" s="215">
        <v>13219.85</v>
      </c>
      <c r="C5361"/>
      <c r="D5361"/>
      <c r="E5361"/>
      <c r="F5361"/>
    </row>
    <row r="5362" spans="1:6" x14ac:dyDescent="0.2">
      <c r="A5362" s="17" t="s">
        <v>5257</v>
      </c>
      <c r="B5362" s="215">
        <v>14911.67</v>
      </c>
      <c r="C5362"/>
      <c r="D5362"/>
      <c r="E5362"/>
      <c r="F5362"/>
    </row>
    <row r="5363" spans="1:6" x14ac:dyDescent="0.2">
      <c r="A5363" s="17" t="s">
        <v>5258</v>
      </c>
      <c r="B5363" s="215">
        <v>13727.43</v>
      </c>
      <c r="C5363"/>
      <c r="D5363"/>
      <c r="E5363"/>
      <c r="F5363"/>
    </row>
    <row r="5364" spans="1:6" x14ac:dyDescent="0.2">
      <c r="A5364" s="17" t="s">
        <v>5259</v>
      </c>
      <c r="B5364" s="215">
        <v>15462.44</v>
      </c>
      <c r="C5364"/>
      <c r="D5364"/>
      <c r="E5364"/>
      <c r="F5364"/>
    </row>
    <row r="5365" spans="1:6" x14ac:dyDescent="0.2">
      <c r="A5365" s="17" t="s">
        <v>5260</v>
      </c>
      <c r="B5365" s="215">
        <v>14238.59</v>
      </c>
      <c r="C5365"/>
      <c r="D5365"/>
      <c r="E5365"/>
      <c r="F5365"/>
    </row>
    <row r="5366" spans="1:6" x14ac:dyDescent="0.2">
      <c r="A5366" s="17" t="s">
        <v>5261</v>
      </c>
      <c r="B5366" s="215">
        <v>16012.53</v>
      </c>
      <c r="C5366"/>
      <c r="D5366"/>
      <c r="E5366"/>
      <c r="F5366"/>
    </row>
    <row r="5367" spans="1:6" x14ac:dyDescent="0.2">
      <c r="A5367" s="17" t="s">
        <v>5262</v>
      </c>
      <c r="B5367" s="215">
        <v>14748.82</v>
      </c>
      <c r="C5367"/>
      <c r="D5367"/>
      <c r="E5367"/>
      <c r="F5367"/>
    </row>
    <row r="5368" spans="1:6" x14ac:dyDescent="0.2">
      <c r="A5368" s="17" t="s">
        <v>5263</v>
      </c>
      <c r="B5368" s="215">
        <v>16499.63</v>
      </c>
      <c r="C5368"/>
      <c r="D5368"/>
      <c r="E5368"/>
      <c r="F5368"/>
    </row>
    <row r="5369" spans="1:6" x14ac:dyDescent="0.2">
      <c r="A5369" s="17" t="s">
        <v>5264</v>
      </c>
      <c r="B5369" s="215">
        <v>15196.05</v>
      </c>
      <c r="C5369"/>
      <c r="D5369"/>
      <c r="E5369"/>
      <c r="F5369"/>
    </row>
    <row r="5370" spans="1:6" x14ac:dyDescent="0.2">
      <c r="A5370" s="17" t="s">
        <v>5265</v>
      </c>
      <c r="B5370" s="215">
        <v>17049.04</v>
      </c>
      <c r="C5370"/>
      <c r="D5370"/>
      <c r="E5370"/>
      <c r="F5370"/>
    </row>
    <row r="5371" spans="1:6" x14ac:dyDescent="0.2">
      <c r="A5371" s="17" t="s">
        <v>5266</v>
      </c>
      <c r="B5371" s="215">
        <v>15705.86</v>
      </c>
      <c r="C5371"/>
      <c r="D5371"/>
      <c r="E5371"/>
      <c r="F5371"/>
    </row>
    <row r="5372" spans="1:6" x14ac:dyDescent="0.2">
      <c r="A5372" s="17" t="s">
        <v>5267</v>
      </c>
      <c r="B5372" s="215">
        <v>9772.33</v>
      </c>
      <c r="C5372"/>
      <c r="D5372"/>
      <c r="E5372"/>
      <c r="F5372"/>
    </row>
    <row r="5373" spans="1:6" x14ac:dyDescent="0.2">
      <c r="A5373" s="17" t="s">
        <v>5268</v>
      </c>
      <c r="B5373" s="215">
        <v>8952.34</v>
      </c>
      <c r="C5373"/>
      <c r="D5373"/>
      <c r="E5373"/>
      <c r="F5373"/>
    </row>
    <row r="5374" spans="1:6" x14ac:dyDescent="0.2">
      <c r="A5374" s="17" t="s">
        <v>5269</v>
      </c>
      <c r="B5374" s="215">
        <v>10552.8</v>
      </c>
      <c r="C5374"/>
      <c r="D5374"/>
      <c r="E5374"/>
      <c r="F5374"/>
    </row>
    <row r="5375" spans="1:6" x14ac:dyDescent="0.2">
      <c r="A5375" s="17" t="s">
        <v>5270</v>
      </c>
      <c r="B5375" s="215">
        <v>9672.18</v>
      </c>
      <c r="C5375"/>
      <c r="D5375"/>
      <c r="E5375"/>
      <c r="F5375"/>
    </row>
    <row r="5376" spans="1:6" x14ac:dyDescent="0.2">
      <c r="A5376" s="17" t="s">
        <v>5271</v>
      </c>
      <c r="B5376" s="215">
        <v>11333.2</v>
      </c>
      <c r="C5376"/>
      <c r="D5376"/>
      <c r="E5376"/>
      <c r="F5376"/>
    </row>
    <row r="5377" spans="1:6" x14ac:dyDescent="0.2">
      <c r="A5377" s="17" t="s">
        <v>5272</v>
      </c>
      <c r="B5377" s="215">
        <v>10391.94</v>
      </c>
      <c r="C5377"/>
      <c r="D5377"/>
      <c r="E5377"/>
      <c r="F5377"/>
    </row>
    <row r="5378" spans="1:6" x14ac:dyDescent="0.2">
      <c r="A5378" s="17" t="s">
        <v>5273</v>
      </c>
      <c r="B5378" s="215">
        <v>12393.09</v>
      </c>
      <c r="C5378"/>
      <c r="D5378"/>
      <c r="E5378"/>
      <c r="F5378"/>
    </row>
    <row r="5379" spans="1:6" x14ac:dyDescent="0.2">
      <c r="A5379" s="17" t="s">
        <v>5274</v>
      </c>
      <c r="B5379" s="215">
        <v>11361.37</v>
      </c>
      <c r="C5379"/>
      <c r="D5379"/>
      <c r="E5379"/>
      <c r="F5379"/>
    </row>
    <row r="5380" spans="1:6" x14ac:dyDescent="0.2">
      <c r="A5380" s="17" t="s">
        <v>5275</v>
      </c>
      <c r="B5380" s="215">
        <v>13476.42</v>
      </c>
      <c r="C5380"/>
      <c r="D5380"/>
      <c r="E5380"/>
      <c r="F5380"/>
    </row>
    <row r="5381" spans="1:6" x14ac:dyDescent="0.2">
      <c r="A5381" s="17" t="s">
        <v>5276</v>
      </c>
      <c r="B5381" s="215">
        <v>12354.5</v>
      </c>
      <c r="C5381"/>
      <c r="D5381"/>
      <c r="E5381"/>
      <c r="F5381"/>
    </row>
    <row r="5382" spans="1:6" x14ac:dyDescent="0.2">
      <c r="A5382" s="17" t="s">
        <v>5277</v>
      </c>
      <c r="B5382" s="215">
        <v>13706.06</v>
      </c>
      <c r="C5382"/>
      <c r="D5382"/>
      <c r="E5382"/>
      <c r="F5382"/>
    </row>
    <row r="5383" spans="1:6" x14ac:dyDescent="0.2">
      <c r="A5383" s="17" t="s">
        <v>5278</v>
      </c>
      <c r="B5383" s="215">
        <v>12573.87</v>
      </c>
      <c r="C5383"/>
      <c r="D5383"/>
      <c r="E5383"/>
      <c r="F5383"/>
    </row>
    <row r="5384" spans="1:6" x14ac:dyDescent="0.2">
      <c r="A5384" s="17" t="s">
        <v>5279</v>
      </c>
      <c r="B5384" s="215">
        <v>13801.46</v>
      </c>
      <c r="C5384"/>
      <c r="D5384"/>
      <c r="E5384"/>
      <c r="F5384"/>
    </row>
    <row r="5385" spans="1:6" x14ac:dyDescent="0.2">
      <c r="A5385" s="17" t="s">
        <v>5280</v>
      </c>
      <c r="B5385" s="215">
        <v>12665.01</v>
      </c>
      <c r="C5385"/>
      <c r="D5385"/>
      <c r="E5385"/>
      <c r="F5385"/>
    </row>
    <row r="5386" spans="1:6" x14ac:dyDescent="0.2">
      <c r="A5386" s="17" t="s">
        <v>5281</v>
      </c>
      <c r="B5386" s="215">
        <v>14437.16</v>
      </c>
      <c r="C5386"/>
      <c r="D5386"/>
      <c r="E5386"/>
      <c r="F5386"/>
    </row>
    <row r="5387" spans="1:6" x14ac:dyDescent="0.2">
      <c r="A5387" s="17" t="s">
        <v>5282</v>
      </c>
      <c r="B5387" s="215">
        <v>13281.02</v>
      </c>
      <c r="C5387"/>
      <c r="D5387"/>
      <c r="E5387"/>
      <c r="F5387"/>
    </row>
    <row r="5388" spans="1:6" x14ac:dyDescent="0.2">
      <c r="A5388" s="17" t="s">
        <v>5283</v>
      </c>
      <c r="B5388" s="215">
        <v>14925.26</v>
      </c>
      <c r="C5388"/>
      <c r="D5388"/>
      <c r="E5388"/>
      <c r="F5388"/>
    </row>
    <row r="5389" spans="1:6" x14ac:dyDescent="0.2">
      <c r="A5389" s="17" t="s">
        <v>5284</v>
      </c>
      <c r="B5389" s="215">
        <v>13729.25</v>
      </c>
      <c r="C5389"/>
      <c r="D5389"/>
      <c r="E5389"/>
      <c r="F5389"/>
    </row>
    <row r="5390" spans="1:6" x14ac:dyDescent="0.2">
      <c r="A5390" s="17" t="s">
        <v>5285</v>
      </c>
      <c r="B5390" s="215">
        <v>15475.35</v>
      </c>
      <c r="C5390"/>
      <c r="D5390"/>
      <c r="E5390"/>
      <c r="F5390"/>
    </row>
    <row r="5391" spans="1:6" x14ac:dyDescent="0.2">
      <c r="A5391" s="17" t="s">
        <v>5286</v>
      </c>
      <c r="B5391" s="215">
        <v>14239.49</v>
      </c>
      <c r="C5391"/>
      <c r="D5391"/>
      <c r="E5391"/>
      <c r="F5391"/>
    </row>
    <row r="5392" spans="1:6" x14ac:dyDescent="0.2">
      <c r="A5392" s="17" t="s">
        <v>5287</v>
      </c>
      <c r="B5392" s="215">
        <v>16023.58</v>
      </c>
      <c r="C5392"/>
      <c r="D5392"/>
      <c r="E5392"/>
      <c r="F5392"/>
    </row>
    <row r="5393" spans="1:6" x14ac:dyDescent="0.2">
      <c r="A5393" s="17" t="s">
        <v>5288</v>
      </c>
      <c r="B5393" s="215">
        <v>14748.11</v>
      </c>
      <c r="C5393"/>
      <c r="D5393"/>
      <c r="E5393"/>
      <c r="F5393"/>
    </row>
    <row r="5394" spans="1:6" x14ac:dyDescent="0.2">
      <c r="A5394" s="17" t="s">
        <v>5289</v>
      </c>
      <c r="B5394" s="215">
        <v>16573.68</v>
      </c>
      <c r="C5394"/>
      <c r="D5394"/>
      <c r="E5394"/>
      <c r="F5394"/>
    </row>
    <row r="5395" spans="1:6" x14ac:dyDescent="0.2">
      <c r="A5395" s="17" t="s">
        <v>5290</v>
      </c>
      <c r="B5395" s="215">
        <v>15258.34</v>
      </c>
      <c r="C5395"/>
      <c r="D5395"/>
      <c r="E5395"/>
      <c r="F5395"/>
    </row>
    <row r="5396" spans="1:6" x14ac:dyDescent="0.2">
      <c r="A5396" s="17" t="s">
        <v>5291</v>
      </c>
      <c r="B5396" s="215">
        <v>17061.78</v>
      </c>
      <c r="C5396"/>
      <c r="D5396"/>
      <c r="E5396"/>
      <c r="F5396"/>
    </row>
    <row r="5397" spans="1:6" x14ac:dyDescent="0.2">
      <c r="A5397" s="17" t="s">
        <v>5292</v>
      </c>
      <c r="B5397" s="215">
        <v>15706.57</v>
      </c>
      <c r="C5397"/>
      <c r="D5397"/>
      <c r="E5397"/>
      <c r="F5397"/>
    </row>
    <row r="5398" spans="1:6" x14ac:dyDescent="0.2">
      <c r="A5398" s="17" t="s">
        <v>5293</v>
      </c>
      <c r="B5398" s="215">
        <v>17609.89</v>
      </c>
      <c r="C5398"/>
      <c r="D5398"/>
      <c r="E5398"/>
      <c r="F5398"/>
    </row>
    <row r="5399" spans="1:6" x14ac:dyDescent="0.2">
      <c r="A5399" s="17" t="s">
        <v>5294</v>
      </c>
      <c r="B5399" s="215">
        <v>16215.08</v>
      </c>
      <c r="C5399"/>
      <c r="D5399"/>
      <c r="E5399"/>
      <c r="F5399"/>
    </row>
    <row r="5400" spans="1:6" x14ac:dyDescent="0.2">
      <c r="A5400" s="17" t="s">
        <v>5295</v>
      </c>
      <c r="B5400" s="215">
        <v>18160.099999999999</v>
      </c>
      <c r="C5400"/>
      <c r="D5400"/>
      <c r="E5400"/>
      <c r="F5400"/>
    </row>
    <row r="5401" spans="1:6" x14ac:dyDescent="0.2">
      <c r="A5401" s="17" t="s">
        <v>5296</v>
      </c>
      <c r="B5401" s="215">
        <v>16725.43</v>
      </c>
      <c r="C5401"/>
      <c r="D5401"/>
      <c r="E5401"/>
      <c r="F5401"/>
    </row>
    <row r="5402" spans="1:6" x14ac:dyDescent="0.2">
      <c r="A5402" s="17" t="s">
        <v>5297</v>
      </c>
      <c r="B5402" s="215">
        <v>10995.46</v>
      </c>
      <c r="C5402"/>
      <c r="D5402"/>
      <c r="E5402"/>
      <c r="F5402"/>
    </row>
    <row r="5403" spans="1:6" x14ac:dyDescent="0.2">
      <c r="A5403" s="17" t="s">
        <v>5298</v>
      </c>
      <c r="B5403" s="215">
        <v>10069.19</v>
      </c>
      <c r="C5403"/>
      <c r="D5403"/>
      <c r="E5403"/>
      <c r="F5403"/>
    </row>
    <row r="5404" spans="1:6" x14ac:dyDescent="0.2">
      <c r="A5404" s="17" t="s">
        <v>5299</v>
      </c>
      <c r="B5404" s="215">
        <v>11818.15</v>
      </c>
      <c r="C5404"/>
      <c r="D5404"/>
      <c r="E5404"/>
      <c r="F5404"/>
    </row>
    <row r="5405" spans="1:6" x14ac:dyDescent="0.2">
      <c r="A5405" s="17" t="s">
        <v>5300</v>
      </c>
      <c r="B5405" s="215">
        <v>10827.15</v>
      </c>
      <c r="C5405"/>
      <c r="D5405"/>
      <c r="E5405"/>
      <c r="F5405"/>
    </row>
    <row r="5406" spans="1:6" x14ac:dyDescent="0.2">
      <c r="A5406" s="17" t="s">
        <v>5301</v>
      </c>
      <c r="B5406" s="215">
        <v>12654.6</v>
      </c>
      <c r="C5406"/>
      <c r="D5406"/>
      <c r="E5406"/>
      <c r="F5406"/>
    </row>
    <row r="5407" spans="1:6" x14ac:dyDescent="0.2">
      <c r="A5407" s="17" t="s">
        <v>5302</v>
      </c>
      <c r="B5407" s="215">
        <v>11597.93</v>
      </c>
      <c r="C5407"/>
      <c r="D5407"/>
      <c r="E5407"/>
      <c r="F5407"/>
    </row>
    <row r="5408" spans="1:6" x14ac:dyDescent="0.2">
      <c r="A5408" s="17" t="s">
        <v>5303</v>
      </c>
      <c r="B5408" s="215">
        <v>13434.19</v>
      </c>
      <c r="C5408"/>
      <c r="D5408"/>
      <c r="E5408"/>
      <c r="F5408"/>
    </row>
    <row r="5409" spans="1:6" x14ac:dyDescent="0.2">
      <c r="A5409" s="17" t="s">
        <v>5304</v>
      </c>
      <c r="B5409" s="215">
        <v>12311.52</v>
      </c>
      <c r="C5409"/>
      <c r="D5409"/>
      <c r="E5409"/>
      <c r="F5409"/>
    </row>
    <row r="5410" spans="1:6" x14ac:dyDescent="0.2">
      <c r="A5410" s="17" t="s">
        <v>5305</v>
      </c>
      <c r="B5410" s="215">
        <v>14639.17</v>
      </c>
      <c r="C5410"/>
      <c r="D5410"/>
      <c r="E5410"/>
      <c r="F5410"/>
    </row>
    <row r="5411" spans="1:6" x14ac:dyDescent="0.2">
      <c r="A5411" s="17" t="s">
        <v>5306</v>
      </c>
      <c r="B5411" s="215">
        <v>13420.25</v>
      </c>
      <c r="C5411"/>
      <c r="D5411"/>
      <c r="E5411"/>
      <c r="F5411"/>
    </row>
    <row r="5412" spans="1:6" x14ac:dyDescent="0.2">
      <c r="A5412" s="17" t="s">
        <v>5307</v>
      </c>
      <c r="B5412" s="215">
        <v>15205.31</v>
      </c>
      <c r="C5412"/>
      <c r="D5412"/>
      <c r="E5412"/>
      <c r="F5412"/>
    </row>
    <row r="5413" spans="1:6" x14ac:dyDescent="0.2">
      <c r="A5413" s="17" t="s">
        <v>5308</v>
      </c>
      <c r="B5413" s="215">
        <v>13952.92</v>
      </c>
      <c r="C5413"/>
      <c r="D5413"/>
      <c r="E5413"/>
      <c r="F5413"/>
    </row>
    <row r="5414" spans="1:6" x14ac:dyDescent="0.2">
      <c r="A5414" s="17" t="s">
        <v>5309</v>
      </c>
      <c r="B5414" s="215">
        <v>15472.15</v>
      </c>
      <c r="C5414"/>
      <c r="D5414"/>
      <c r="E5414"/>
      <c r="F5414"/>
    </row>
    <row r="5415" spans="1:6" x14ac:dyDescent="0.2">
      <c r="A5415" s="17" t="s">
        <v>5310</v>
      </c>
      <c r="B5415" s="215">
        <v>14189.26</v>
      </c>
      <c r="C5415"/>
      <c r="D5415"/>
      <c r="E5415"/>
      <c r="F5415"/>
    </row>
    <row r="5416" spans="1:6" x14ac:dyDescent="0.2">
      <c r="A5416" s="17" t="s">
        <v>5311</v>
      </c>
      <c r="B5416" s="215">
        <v>16037.91</v>
      </c>
      <c r="C5416"/>
      <c r="D5416"/>
      <c r="E5416"/>
      <c r="F5416"/>
    </row>
    <row r="5417" spans="1:6" x14ac:dyDescent="0.2">
      <c r="A5417" s="17" t="s">
        <v>5312</v>
      </c>
      <c r="B5417" s="215">
        <v>14707.33</v>
      </c>
      <c r="C5417"/>
      <c r="D5417"/>
      <c r="E5417"/>
      <c r="F5417"/>
    </row>
    <row r="5418" spans="1:6" x14ac:dyDescent="0.2">
      <c r="A5418" s="17" t="s">
        <v>5313</v>
      </c>
      <c r="B5418" s="215">
        <v>16290.57</v>
      </c>
      <c r="C5418"/>
      <c r="D5418"/>
      <c r="E5418"/>
      <c r="F5418"/>
    </row>
    <row r="5419" spans="1:6" x14ac:dyDescent="0.2">
      <c r="A5419" s="17" t="s">
        <v>5314</v>
      </c>
      <c r="B5419" s="215">
        <v>14978.51</v>
      </c>
      <c r="C5419"/>
      <c r="D5419"/>
      <c r="E5419"/>
      <c r="F5419"/>
    </row>
    <row r="5420" spans="1:6" x14ac:dyDescent="0.2">
      <c r="A5420" s="17" t="s">
        <v>5315</v>
      </c>
      <c r="B5420" s="215">
        <v>16839.240000000002</v>
      </c>
      <c r="C5420"/>
      <c r="D5420"/>
      <c r="E5420"/>
      <c r="F5420"/>
    </row>
    <row r="5421" spans="1:6" x14ac:dyDescent="0.2">
      <c r="A5421" s="17" t="s">
        <v>5316</v>
      </c>
      <c r="B5421" s="215">
        <v>15487.58</v>
      </c>
      <c r="C5421"/>
      <c r="D5421"/>
      <c r="E5421"/>
      <c r="F5421"/>
    </row>
    <row r="5422" spans="1:6" x14ac:dyDescent="0.2">
      <c r="A5422" s="17" t="s">
        <v>5317</v>
      </c>
      <c r="B5422" s="215">
        <v>17389.34</v>
      </c>
      <c r="C5422"/>
      <c r="D5422"/>
      <c r="E5422"/>
      <c r="F5422"/>
    </row>
    <row r="5423" spans="1:6" x14ac:dyDescent="0.2">
      <c r="A5423" s="17" t="s">
        <v>5318</v>
      </c>
      <c r="B5423" s="215">
        <v>15997.81</v>
      </c>
      <c r="C5423"/>
      <c r="D5423"/>
      <c r="E5423"/>
      <c r="F5423"/>
    </row>
    <row r="5424" spans="1:6" x14ac:dyDescent="0.2">
      <c r="A5424" s="17" t="s">
        <v>5319</v>
      </c>
      <c r="B5424" s="215">
        <v>17877.439999999999</v>
      </c>
      <c r="C5424"/>
      <c r="D5424"/>
      <c r="E5424"/>
      <c r="F5424"/>
    </row>
    <row r="5425" spans="1:6" x14ac:dyDescent="0.2">
      <c r="A5425" s="17" t="s">
        <v>5320</v>
      </c>
      <c r="B5425" s="215">
        <v>16446.04</v>
      </c>
      <c r="C5425"/>
      <c r="D5425"/>
      <c r="E5425"/>
      <c r="F5425"/>
    </row>
    <row r="5426" spans="1:6" x14ac:dyDescent="0.2">
      <c r="A5426" s="17" t="s">
        <v>5321</v>
      </c>
      <c r="B5426" s="215">
        <v>18425.669999999998</v>
      </c>
      <c r="C5426"/>
      <c r="D5426"/>
      <c r="E5426"/>
      <c r="F5426"/>
    </row>
    <row r="5427" spans="1:6" x14ac:dyDescent="0.2">
      <c r="A5427" s="17" t="s">
        <v>5322</v>
      </c>
      <c r="B5427" s="215">
        <v>16954.66</v>
      </c>
      <c r="C5427"/>
      <c r="D5427"/>
      <c r="E5427"/>
      <c r="F5427"/>
    </row>
    <row r="5428" spans="1:6" x14ac:dyDescent="0.2">
      <c r="A5428" s="17" t="s">
        <v>5323</v>
      </c>
      <c r="B5428" s="215">
        <v>18975.759999999998</v>
      </c>
      <c r="C5428"/>
      <c r="D5428"/>
      <c r="E5428"/>
      <c r="F5428"/>
    </row>
    <row r="5429" spans="1:6" x14ac:dyDescent="0.2">
      <c r="A5429" s="17" t="s">
        <v>5324</v>
      </c>
      <c r="B5429" s="215">
        <v>17464.900000000001</v>
      </c>
      <c r="C5429"/>
      <c r="D5429"/>
      <c r="E5429"/>
      <c r="F5429"/>
    </row>
    <row r="5430" spans="1:6" x14ac:dyDescent="0.2">
      <c r="A5430" s="17" t="s">
        <v>5325</v>
      </c>
      <c r="B5430" s="215">
        <v>19525.86</v>
      </c>
      <c r="C5430"/>
      <c r="D5430"/>
      <c r="E5430"/>
      <c r="F5430"/>
    </row>
    <row r="5431" spans="1:6" x14ac:dyDescent="0.2">
      <c r="A5431" s="17" t="s">
        <v>5326</v>
      </c>
      <c r="B5431" s="215">
        <v>17975.13</v>
      </c>
      <c r="C5431"/>
      <c r="D5431"/>
      <c r="E5431"/>
      <c r="F5431"/>
    </row>
    <row r="5432" spans="1:6" x14ac:dyDescent="0.2">
      <c r="A5432" s="17" t="s">
        <v>5327</v>
      </c>
      <c r="B5432" s="215">
        <v>13109.52</v>
      </c>
      <c r="C5432"/>
      <c r="D5432"/>
      <c r="E5432"/>
      <c r="F5432"/>
    </row>
    <row r="5433" spans="1:6" x14ac:dyDescent="0.2">
      <c r="A5433" s="17" t="s">
        <v>5328</v>
      </c>
      <c r="B5433" s="215">
        <v>11950.79</v>
      </c>
      <c r="C5433"/>
      <c r="D5433"/>
      <c r="E5433"/>
      <c r="F5433"/>
    </row>
    <row r="5434" spans="1:6" x14ac:dyDescent="0.2">
      <c r="A5434" s="17" t="s">
        <v>5329</v>
      </c>
      <c r="B5434" s="215">
        <v>13409.95</v>
      </c>
      <c r="C5434"/>
      <c r="D5434"/>
      <c r="E5434"/>
      <c r="F5434"/>
    </row>
    <row r="5435" spans="1:6" x14ac:dyDescent="0.2">
      <c r="A5435" s="17" t="s">
        <v>5330</v>
      </c>
      <c r="B5435" s="215">
        <v>12237.82</v>
      </c>
      <c r="C5435"/>
      <c r="D5435"/>
      <c r="E5435"/>
      <c r="F5435"/>
    </row>
    <row r="5436" spans="1:6" x14ac:dyDescent="0.2">
      <c r="A5436" s="17" t="s">
        <v>5331</v>
      </c>
      <c r="B5436" s="215">
        <v>14378.71</v>
      </c>
      <c r="C5436"/>
      <c r="D5436"/>
      <c r="E5436"/>
      <c r="F5436"/>
    </row>
    <row r="5437" spans="1:6" x14ac:dyDescent="0.2">
      <c r="A5437" s="17" t="s">
        <v>5332</v>
      </c>
      <c r="B5437" s="215">
        <v>13096.42</v>
      </c>
      <c r="C5437"/>
      <c r="D5437"/>
      <c r="E5437"/>
      <c r="F5437"/>
    </row>
    <row r="5438" spans="1:6" x14ac:dyDescent="0.2">
      <c r="A5438" s="17" t="s">
        <v>5333</v>
      </c>
      <c r="B5438" s="215">
        <v>14590.54</v>
      </c>
      <c r="C5438"/>
      <c r="D5438"/>
      <c r="E5438"/>
      <c r="F5438"/>
    </row>
    <row r="5439" spans="1:6" x14ac:dyDescent="0.2">
      <c r="A5439" s="17" t="s">
        <v>5334</v>
      </c>
      <c r="B5439" s="215">
        <v>13373.54</v>
      </c>
      <c r="C5439"/>
      <c r="D5439"/>
      <c r="E5439"/>
      <c r="F5439"/>
    </row>
    <row r="5440" spans="1:6" x14ac:dyDescent="0.2">
      <c r="A5440" s="17" t="s">
        <v>5335</v>
      </c>
      <c r="B5440" s="215">
        <v>15861.76</v>
      </c>
      <c r="C5440"/>
      <c r="D5440"/>
      <c r="E5440"/>
      <c r="F5440"/>
    </row>
    <row r="5441" spans="1:6" x14ac:dyDescent="0.2">
      <c r="A5441" s="17" t="s">
        <v>5336</v>
      </c>
      <c r="B5441" s="215">
        <v>14542.82</v>
      </c>
      <c r="C5441"/>
      <c r="D5441"/>
      <c r="E5441"/>
      <c r="F5441"/>
    </row>
    <row r="5442" spans="1:6" x14ac:dyDescent="0.2">
      <c r="A5442" s="17" t="s">
        <v>5337</v>
      </c>
      <c r="B5442" s="215">
        <v>16816.23</v>
      </c>
      <c r="C5442"/>
      <c r="D5442"/>
      <c r="E5442"/>
      <c r="F5442"/>
    </row>
    <row r="5443" spans="1:6" x14ac:dyDescent="0.2">
      <c r="A5443" s="17" t="s">
        <v>5338</v>
      </c>
      <c r="B5443" s="215">
        <v>15426.49</v>
      </c>
      <c r="C5443"/>
      <c r="D5443"/>
      <c r="E5443"/>
      <c r="F5443"/>
    </row>
    <row r="5444" spans="1:6" x14ac:dyDescent="0.2">
      <c r="A5444" s="17" t="s">
        <v>5339</v>
      </c>
      <c r="B5444" s="215">
        <v>16923.009999999998</v>
      </c>
      <c r="C5444"/>
      <c r="D5444"/>
      <c r="E5444"/>
      <c r="F5444"/>
    </row>
    <row r="5445" spans="1:6" x14ac:dyDescent="0.2">
      <c r="A5445" s="17" t="s">
        <v>5340</v>
      </c>
      <c r="B5445" s="215">
        <v>15514.85</v>
      </c>
      <c r="C5445"/>
      <c r="D5445"/>
      <c r="E5445"/>
      <c r="F5445"/>
    </row>
    <row r="5446" spans="1:6" x14ac:dyDescent="0.2">
      <c r="A5446" s="17" t="s">
        <v>5341</v>
      </c>
      <c r="B5446" s="215">
        <v>17379.89</v>
      </c>
      <c r="C5446"/>
      <c r="D5446"/>
      <c r="E5446"/>
      <c r="F5446"/>
    </row>
    <row r="5447" spans="1:6" x14ac:dyDescent="0.2">
      <c r="A5447" s="17" t="s">
        <v>5342</v>
      </c>
      <c r="B5447" s="215">
        <v>15943.93</v>
      </c>
      <c r="C5447"/>
      <c r="D5447"/>
      <c r="E5447"/>
      <c r="F5447"/>
    </row>
    <row r="5448" spans="1:6" x14ac:dyDescent="0.2">
      <c r="A5448" s="17" t="s">
        <v>5343</v>
      </c>
      <c r="B5448" s="215">
        <v>17781.21</v>
      </c>
      <c r="C5448"/>
      <c r="D5448"/>
      <c r="E5448"/>
      <c r="F5448"/>
    </row>
    <row r="5449" spans="1:6" x14ac:dyDescent="0.2">
      <c r="A5449" s="17" t="s">
        <v>5344</v>
      </c>
      <c r="B5449" s="215">
        <v>16344.68</v>
      </c>
      <c r="C5449"/>
      <c r="D5449"/>
      <c r="E5449"/>
      <c r="F5449"/>
    </row>
    <row r="5450" spans="1:6" x14ac:dyDescent="0.2">
      <c r="A5450" s="17" t="s">
        <v>5345</v>
      </c>
      <c r="B5450" s="215">
        <v>18144.150000000001</v>
      </c>
      <c r="C5450"/>
      <c r="D5450"/>
      <c r="E5450"/>
      <c r="F5450"/>
    </row>
    <row r="5451" spans="1:6" x14ac:dyDescent="0.2">
      <c r="A5451" s="17" t="s">
        <v>5346</v>
      </c>
      <c r="B5451" s="215">
        <v>16667.88</v>
      </c>
      <c r="C5451"/>
      <c r="D5451"/>
      <c r="E5451"/>
      <c r="F5451"/>
    </row>
    <row r="5452" spans="1:6" x14ac:dyDescent="0.2">
      <c r="A5452" s="17" t="s">
        <v>5347</v>
      </c>
      <c r="B5452" s="215">
        <v>18781.509999999998</v>
      </c>
      <c r="C5452"/>
      <c r="D5452"/>
      <c r="E5452"/>
      <c r="F5452"/>
    </row>
    <row r="5453" spans="1:6" x14ac:dyDescent="0.2">
      <c r="A5453" s="17" t="s">
        <v>5348</v>
      </c>
      <c r="B5453" s="215">
        <v>17270.34</v>
      </c>
      <c r="C5453"/>
      <c r="D5453"/>
      <c r="E5453"/>
      <c r="F5453"/>
    </row>
    <row r="5454" spans="1:6" x14ac:dyDescent="0.2">
      <c r="A5454" s="17" t="s">
        <v>5349</v>
      </c>
      <c r="B5454" s="215">
        <v>19286.240000000002</v>
      </c>
      <c r="C5454"/>
      <c r="D5454"/>
      <c r="E5454"/>
      <c r="F5454"/>
    </row>
    <row r="5455" spans="1:6" x14ac:dyDescent="0.2">
      <c r="A5455" s="17" t="s">
        <v>5350</v>
      </c>
      <c r="B5455" s="215">
        <v>17741.27</v>
      </c>
      <c r="C5455"/>
      <c r="D5455"/>
      <c r="E5455"/>
      <c r="F5455"/>
    </row>
    <row r="5456" spans="1:6" x14ac:dyDescent="0.2">
      <c r="A5456" s="17" t="s">
        <v>5351</v>
      </c>
      <c r="B5456" s="215">
        <v>19917.009999999998</v>
      </c>
      <c r="C5456"/>
      <c r="D5456"/>
      <c r="E5456"/>
      <c r="F5456"/>
    </row>
    <row r="5457" spans="1:6" x14ac:dyDescent="0.2">
      <c r="A5457" s="17" t="s">
        <v>5352</v>
      </c>
      <c r="B5457" s="215">
        <v>18321.400000000001</v>
      </c>
      <c r="C5457"/>
      <c r="D5457"/>
      <c r="E5457"/>
      <c r="F5457"/>
    </row>
    <row r="5458" spans="1:6" x14ac:dyDescent="0.2">
      <c r="A5458" s="17" t="s">
        <v>5353</v>
      </c>
      <c r="B5458" s="215">
        <v>20467.11</v>
      </c>
      <c r="C5458"/>
      <c r="D5458"/>
      <c r="E5458"/>
      <c r="F5458"/>
    </row>
    <row r="5459" spans="1:6" x14ac:dyDescent="0.2">
      <c r="A5459" s="17" t="s">
        <v>5354</v>
      </c>
      <c r="B5459" s="215">
        <v>18831.63</v>
      </c>
      <c r="C5459"/>
      <c r="D5459"/>
      <c r="E5459"/>
      <c r="F5459"/>
    </row>
    <row r="5460" spans="1:6" x14ac:dyDescent="0.2">
      <c r="A5460" s="17" t="s">
        <v>5355</v>
      </c>
      <c r="B5460" s="215">
        <v>20972.55</v>
      </c>
      <c r="C5460"/>
      <c r="D5460"/>
      <c r="E5460"/>
      <c r="F5460"/>
    </row>
    <row r="5461" spans="1:6" x14ac:dyDescent="0.2">
      <c r="A5461" s="17" t="s">
        <v>5356</v>
      </c>
      <c r="B5461" s="215">
        <v>19294.89</v>
      </c>
      <c r="C5461"/>
      <c r="D5461"/>
      <c r="E5461"/>
      <c r="F5461"/>
    </row>
    <row r="5462" spans="1:6" x14ac:dyDescent="0.2">
      <c r="A5462" s="17" t="s">
        <v>5357</v>
      </c>
      <c r="B5462" s="215">
        <v>14668.4</v>
      </c>
      <c r="C5462"/>
      <c r="D5462"/>
      <c r="E5462"/>
      <c r="F5462"/>
    </row>
    <row r="5463" spans="1:6" x14ac:dyDescent="0.2">
      <c r="A5463" s="17" t="s">
        <v>5358</v>
      </c>
      <c r="B5463" s="215">
        <v>13350.85</v>
      </c>
      <c r="C5463"/>
      <c r="D5463"/>
      <c r="E5463"/>
      <c r="F5463"/>
    </row>
    <row r="5464" spans="1:6" x14ac:dyDescent="0.2">
      <c r="A5464" s="17" t="s">
        <v>5359</v>
      </c>
      <c r="B5464" s="215">
        <v>14941.76</v>
      </c>
      <c r="C5464"/>
      <c r="D5464"/>
      <c r="E5464"/>
      <c r="F5464"/>
    </row>
    <row r="5465" spans="1:6" x14ac:dyDescent="0.2">
      <c r="A5465" s="17" t="s">
        <v>5360</v>
      </c>
      <c r="B5465" s="215">
        <v>13588.5</v>
      </c>
      <c r="C5465"/>
      <c r="D5465"/>
      <c r="E5465"/>
      <c r="F5465"/>
    </row>
    <row r="5466" spans="1:6" x14ac:dyDescent="0.2">
      <c r="A5466" s="17" t="s">
        <v>5361</v>
      </c>
      <c r="B5466" s="215">
        <v>15154.44</v>
      </c>
      <c r="C5466"/>
      <c r="D5466"/>
      <c r="E5466"/>
      <c r="F5466"/>
    </row>
    <row r="5467" spans="1:6" x14ac:dyDescent="0.2">
      <c r="A5467" s="17" t="s">
        <v>5362</v>
      </c>
      <c r="B5467" s="215">
        <v>13781.42</v>
      </c>
      <c r="C5467"/>
      <c r="D5467"/>
      <c r="E5467"/>
      <c r="F5467"/>
    </row>
    <row r="5468" spans="1:6" x14ac:dyDescent="0.2">
      <c r="A5468" s="17" t="s">
        <v>5363</v>
      </c>
      <c r="B5468" s="215">
        <v>16017.67</v>
      </c>
      <c r="C5468"/>
      <c r="D5468"/>
      <c r="E5468"/>
      <c r="F5468"/>
    </row>
    <row r="5469" spans="1:6" x14ac:dyDescent="0.2">
      <c r="A5469" s="17" t="s">
        <v>5364</v>
      </c>
      <c r="B5469" s="215">
        <v>14670.19</v>
      </c>
      <c r="C5469"/>
      <c r="D5469"/>
      <c r="E5469"/>
      <c r="F5469"/>
    </row>
    <row r="5470" spans="1:6" x14ac:dyDescent="0.2">
      <c r="A5470" s="17" t="s">
        <v>5365</v>
      </c>
      <c r="B5470" s="215">
        <v>17084.36</v>
      </c>
      <c r="C5470"/>
      <c r="D5470"/>
      <c r="E5470"/>
      <c r="F5470"/>
    </row>
    <row r="5471" spans="1:6" x14ac:dyDescent="0.2">
      <c r="A5471" s="17" t="s">
        <v>5366</v>
      </c>
      <c r="B5471" s="215">
        <v>15665.39</v>
      </c>
      <c r="C5471"/>
      <c r="D5471"/>
      <c r="E5471"/>
      <c r="F5471"/>
    </row>
    <row r="5472" spans="1:6" x14ac:dyDescent="0.2">
      <c r="A5472" s="17" t="s">
        <v>5367</v>
      </c>
      <c r="B5472" s="215">
        <v>18363.97</v>
      </c>
      <c r="C5472"/>
      <c r="D5472"/>
      <c r="E5472"/>
      <c r="F5472"/>
    </row>
    <row r="5473" spans="1:6" x14ac:dyDescent="0.2">
      <c r="A5473" s="17" t="s">
        <v>5368</v>
      </c>
      <c r="B5473" s="215">
        <v>16836.88</v>
      </c>
      <c r="C5473"/>
      <c r="D5473"/>
      <c r="E5473"/>
      <c r="F5473"/>
    </row>
    <row r="5474" spans="1:6" x14ac:dyDescent="0.2">
      <c r="A5474" s="17" t="s">
        <v>5369</v>
      </c>
      <c r="B5474" s="215">
        <v>18474.95</v>
      </c>
      <c r="C5474"/>
      <c r="D5474"/>
      <c r="E5474"/>
      <c r="F5474"/>
    </row>
    <row r="5475" spans="1:6" x14ac:dyDescent="0.2">
      <c r="A5475" s="17" t="s">
        <v>5370</v>
      </c>
      <c r="B5475" s="215">
        <v>16941.53</v>
      </c>
      <c r="C5475"/>
      <c r="D5475"/>
      <c r="E5475"/>
      <c r="F5475"/>
    </row>
    <row r="5476" spans="1:6" x14ac:dyDescent="0.2">
      <c r="A5476" s="17" t="s">
        <v>5371</v>
      </c>
      <c r="B5476" s="215">
        <v>18597.88</v>
      </c>
      <c r="C5476"/>
      <c r="D5476"/>
      <c r="E5476"/>
      <c r="F5476"/>
    </row>
    <row r="5477" spans="1:6" x14ac:dyDescent="0.2">
      <c r="A5477" s="17" t="s">
        <v>5372</v>
      </c>
      <c r="B5477" s="215">
        <v>17056.53</v>
      </c>
      <c r="C5477"/>
      <c r="D5477"/>
      <c r="E5477"/>
      <c r="F5477"/>
    </row>
    <row r="5478" spans="1:6" x14ac:dyDescent="0.2">
      <c r="A5478" s="17" t="s">
        <v>5373</v>
      </c>
      <c r="B5478" s="215">
        <v>19232.78</v>
      </c>
      <c r="C5478"/>
      <c r="D5478"/>
      <c r="E5478"/>
      <c r="F5478"/>
    </row>
    <row r="5479" spans="1:6" x14ac:dyDescent="0.2">
      <c r="A5479" s="17" t="s">
        <v>5374</v>
      </c>
      <c r="B5479" s="215">
        <v>17671.77</v>
      </c>
      <c r="C5479"/>
      <c r="D5479"/>
      <c r="E5479"/>
      <c r="F5479"/>
    </row>
    <row r="5480" spans="1:6" x14ac:dyDescent="0.2">
      <c r="A5480" s="17" t="s">
        <v>5375</v>
      </c>
      <c r="B5480" s="215">
        <v>19720.87</v>
      </c>
      <c r="C5480"/>
      <c r="D5480"/>
      <c r="E5480"/>
      <c r="F5480"/>
    </row>
    <row r="5481" spans="1:6" x14ac:dyDescent="0.2">
      <c r="A5481" s="17" t="s">
        <v>5376</v>
      </c>
      <c r="B5481" s="215">
        <v>18120</v>
      </c>
      <c r="C5481"/>
      <c r="D5481"/>
      <c r="E5481"/>
      <c r="F5481"/>
    </row>
    <row r="5482" spans="1:6" x14ac:dyDescent="0.2">
      <c r="A5482" s="17" t="s">
        <v>5377</v>
      </c>
      <c r="B5482" s="215">
        <v>20196.64</v>
      </c>
      <c r="C5482"/>
      <c r="D5482"/>
      <c r="E5482"/>
      <c r="F5482"/>
    </row>
    <row r="5483" spans="1:6" x14ac:dyDescent="0.2">
      <c r="A5483" s="17" t="s">
        <v>5378</v>
      </c>
      <c r="B5483" s="215">
        <v>18565.830000000002</v>
      </c>
      <c r="C5483"/>
      <c r="D5483"/>
      <c r="E5483"/>
      <c r="F5483"/>
    </row>
    <row r="5484" spans="1:6" x14ac:dyDescent="0.2">
      <c r="A5484" s="17" t="s">
        <v>5379</v>
      </c>
      <c r="B5484" s="215">
        <v>20821.189999999999</v>
      </c>
      <c r="C5484"/>
      <c r="D5484"/>
      <c r="E5484"/>
      <c r="F5484"/>
    </row>
    <row r="5485" spans="1:6" x14ac:dyDescent="0.2">
      <c r="A5485" s="17" t="s">
        <v>5380</v>
      </c>
      <c r="B5485" s="215">
        <v>19140.580000000002</v>
      </c>
      <c r="C5485"/>
      <c r="D5485"/>
      <c r="E5485"/>
      <c r="F5485"/>
    </row>
    <row r="5486" spans="1:6" x14ac:dyDescent="0.2">
      <c r="A5486" s="17" t="s">
        <v>5381</v>
      </c>
      <c r="B5486" s="215">
        <v>21369.3</v>
      </c>
      <c r="C5486"/>
      <c r="D5486"/>
      <c r="E5486"/>
      <c r="F5486"/>
    </row>
    <row r="5487" spans="1:6" x14ac:dyDescent="0.2">
      <c r="A5487" s="17" t="s">
        <v>5382</v>
      </c>
      <c r="B5487" s="215">
        <v>19649.09</v>
      </c>
      <c r="C5487"/>
      <c r="D5487"/>
      <c r="E5487"/>
      <c r="F5487"/>
    </row>
    <row r="5488" spans="1:6" x14ac:dyDescent="0.2">
      <c r="A5488" s="17" t="s">
        <v>5383</v>
      </c>
      <c r="B5488" s="215">
        <v>21857.4</v>
      </c>
      <c r="C5488"/>
      <c r="D5488"/>
      <c r="E5488"/>
      <c r="F5488"/>
    </row>
    <row r="5489" spans="1:6" x14ac:dyDescent="0.2">
      <c r="A5489" s="17" t="s">
        <v>5384</v>
      </c>
      <c r="B5489" s="215">
        <v>20097.32</v>
      </c>
      <c r="C5489"/>
      <c r="D5489"/>
      <c r="E5489"/>
      <c r="F5489"/>
    </row>
    <row r="5490" spans="1:6" x14ac:dyDescent="0.2">
      <c r="A5490" s="17" t="s">
        <v>5385</v>
      </c>
      <c r="B5490" s="215">
        <v>22406.95</v>
      </c>
      <c r="C5490"/>
      <c r="D5490"/>
      <c r="E5490"/>
      <c r="F5490"/>
    </row>
    <row r="5491" spans="1:6" x14ac:dyDescent="0.2">
      <c r="A5491" s="17" t="s">
        <v>5386</v>
      </c>
      <c r="B5491" s="215">
        <v>20607.080000000002</v>
      </c>
      <c r="C5491"/>
      <c r="D5491"/>
      <c r="E5491"/>
      <c r="F5491"/>
    </row>
    <row r="5492" spans="1:6" x14ac:dyDescent="0.2">
      <c r="A5492" s="17" t="s">
        <v>5387</v>
      </c>
      <c r="B5492" s="215">
        <v>19510.599999999999</v>
      </c>
      <c r="C5492"/>
      <c r="D5492"/>
      <c r="E5492"/>
      <c r="F5492"/>
    </row>
    <row r="5493" spans="1:6" x14ac:dyDescent="0.2">
      <c r="A5493" s="17" t="s">
        <v>5388</v>
      </c>
      <c r="B5493" s="215">
        <v>17854.150000000001</v>
      </c>
      <c r="C5493"/>
      <c r="D5493"/>
      <c r="E5493"/>
      <c r="F5493"/>
    </row>
    <row r="5494" spans="1:6" x14ac:dyDescent="0.2">
      <c r="A5494" s="17" t="s">
        <v>5389</v>
      </c>
      <c r="B5494" s="215">
        <v>21659.01</v>
      </c>
      <c r="C5494"/>
      <c r="D5494"/>
      <c r="E5494"/>
      <c r="F5494"/>
    </row>
    <row r="5495" spans="1:6" x14ac:dyDescent="0.2">
      <c r="A5495" s="17" t="s">
        <v>5390</v>
      </c>
      <c r="B5495" s="215">
        <v>19844.189999999999</v>
      </c>
      <c r="C5495"/>
      <c r="D5495"/>
      <c r="E5495"/>
      <c r="F5495"/>
    </row>
    <row r="5496" spans="1:6" x14ac:dyDescent="0.2">
      <c r="A5496" s="17" t="s">
        <v>5391</v>
      </c>
      <c r="B5496" s="215">
        <v>23766.52</v>
      </c>
      <c r="C5496"/>
      <c r="D5496"/>
      <c r="E5496"/>
      <c r="F5496"/>
    </row>
    <row r="5497" spans="1:6" x14ac:dyDescent="0.2">
      <c r="A5497" s="17" t="s">
        <v>5392</v>
      </c>
      <c r="B5497" s="215">
        <v>21776.12</v>
      </c>
      <c r="C5497"/>
      <c r="D5497"/>
      <c r="E5497"/>
      <c r="F5497"/>
    </row>
    <row r="5498" spans="1:6" x14ac:dyDescent="0.2">
      <c r="A5498" s="17" t="s">
        <v>5393</v>
      </c>
      <c r="B5498" s="215">
        <v>26748.63</v>
      </c>
      <c r="C5498"/>
      <c r="D5498"/>
      <c r="E5498"/>
      <c r="F5498"/>
    </row>
    <row r="5499" spans="1:6" x14ac:dyDescent="0.2">
      <c r="A5499" s="17" t="s">
        <v>5394</v>
      </c>
      <c r="B5499" s="215">
        <v>24507.74</v>
      </c>
      <c r="C5499"/>
      <c r="D5499"/>
      <c r="E5499"/>
      <c r="F5499"/>
    </row>
    <row r="5500" spans="1:6" x14ac:dyDescent="0.2">
      <c r="A5500" s="17" t="s">
        <v>5395</v>
      </c>
      <c r="B5500" s="215">
        <v>27308.46</v>
      </c>
      <c r="C5500"/>
      <c r="D5500"/>
      <c r="E5500"/>
      <c r="F5500"/>
    </row>
    <row r="5501" spans="1:6" x14ac:dyDescent="0.2">
      <c r="A5501" s="17" t="s">
        <v>5396</v>
      </c>
      <c r="B5501" s="215">
        <v>25064.2</v>
      </c>
      <c r="C5501"/>
      <c r="D5501"/>
      <c r="E5501"/>
      <c r="F5501"/>
    </row>
    <row r="5502" spans="1:6" x14ac:dyDescent="0.2">
      <c r="A5502" s="17" t="s">
        <v>5397</v>
      </c>
      <c r="B5502" s="215">
        <v>27446.89</v>
      </c>
      <c r="C5502"/>
      <c r="D5502"/>
      <c r="E5502"/>
      <c r="F5502"/>
    </row>
    <row r="5503" spans="1:6" x14ac:dyDescent="0.2">
      <c r="A5503" s="17" t="s">
        <v>5398</v>
      </c>
      <c r="B5503" s="215">
        <v>25192.73</v>
      </c>
      <c r="C5503"/>
      <c r="D5503"/>
      <c r="E5503"/>
      <c r="F5503"/>
    </row>
    <row r="5504" spans="1:6" x14ac:dyDescent="0.2">
      <c r="A5504" s="17" t="s">
        <v>5399</v>
      </c>
      <c r="B5504" s="215">
        <v>27771.64</v>
      </c>
      <c r="C5504"/>
      <c r="D5504"/>
      <c r="E5504"/>
      <c r="F5504"/>
    </row>
    <row r="5505" spans="1:6" x14ac:dyDescent="0.2">
      <c r="A5505" s="17" t="s">
        <v>5400</v>
      </c>
      <c r="B5505" s="215">
        <v>25460.76</v>
      </c>
      <c r="C5505"/>
      <c r="D5505"/>
      <c r="E5505"/>
      <c r="F5505"/>
    </row>
    <row r="5506" spans="1:6" x14ac:dyDescent="0.2">
      <c r="A5506" s="17" t="s">
        <v>5401</v>
      </c>
      <c r="B5506" s="215">
        <v>28457.89</v>
      </c>
      <c r="C5506"/>
      <c r="D5506"/>
      <c r="E5506"/>
      <c r="F5506"/>
    </row>
    <row r="5507" spans="1:6" x14ac:dyDescent="0.2">
      <c r="A5507" s="17" t="s">
        <v>5402</v>
      </c>
      <c r="B5507" s="215">
        <v>26089.15</v>
      </c>
      <c r="C5507"/>
      <c r="D5507"/>
      <c r="E5507"/>
      <c r="F5507"/>
    </row>
    <row r="5508" spans="1:6" x14ac:dyDescent="0.2">
      <c r="A5508" s="17" t="s">
        <v>5403</v>
      </c>
      <c r="B5508" s="215">
        <v>28975.13</v>
      </c>
      <c r="C5508"/>
      <c r="D5508"/>
      <c r="E5508"/>
      <c r="F5508"/>
    </row>
    <row r="5509" spans="1:6" x14ac:dyDescent="0.2">
      <c r="A5509" s="17" t="s">
        <v>5404</v>
      </c>
      <c r="B5509" s="215">
        <v>26562.82</v>
      </c>
      <c r="C5509"/>
      <c r="D5509"/>
      <c r="E5509"/>
      <c r="F5509"/>
    </row>
    <row r="5510" spans="1:6" x14ac:dyDescent="0.2">
      <c r="A5510" s="17" t="s">
        <v>5405</v>
      </c>
      <c r="B5510" s="215">
        <v>29768.54</v>
      </c>
      <c r="C5510"/>
      <c r="D5510"/>
      <c r="E5510"/>
      <c r="F5510"/>
    </row>
    <row r="5511" spans="1:6" x14ac:dyDescent="0.2">
      <c r="A5511" s="17" t="s">
        <v>5406</v>
      </c>
      <c r="B5511" s="215">
        <v>27284.080000000002</v>
      </c>
      <c r="C5511"/>
      <c r="D5511"/>
      <c r="E5511"/>
      <c r="F5511"/>
    </row>
    <row r="5512" spans="1:6" x14ac:dyDescent="0.2">
      <c r="A5512" s="17" t="s">
        <v>5407</v>
      </c>
      <c r="B5512" s="215">
        <v>30459.11</v>
      </c>
      <c r="C5512"/>
      <c r="D5512"/>
      <c r="E5512"/>
      <c r="F5512"/>
    </row>
    <row r="5513" spans="1:6" x14ac:dyDescent="0.2">
      <c r="A5513" s="17" t="s">
        <v>5408</v>
      </c>
      <c r="B5513" s="215">
        <v>27917.19</v>
      </c>
      <c r="C5513"/>
      <c r="D5513"/>
      <c r="E5513"/>
      <c r="F5513"/>
    </row>
    <row r="5514" spans="1:6" x14ac:dyDescent="0.2">
      <c r="A5514" s="17" t="s">
        <v>5409</v>
      </c>
      <c r="B5514" s="215">
        <v>31188.5</v>
      </c>
      <c r="C5514"/>
      <c r="D5514"/>
      <c r="E5514"/>
      <c r="F5514"/>
    </row>
    <row r="5515" spans="1:6" x14ac:dyDescent="0.2">
      <c r="A5515" s="17" t="s">
        <v>5410</v>
      </c>
      <c r="B5515" s="215">
        <v>28582</v>
      </c>
      <c r="C5515"/>
      <c r="D5515"/>
      <c r="E5515"/>
      <c r="F5515"/>
    </row>
    <row r="5516" spans="1:6" x14ac:dyDescent="0.2">
      <c r="A5516" s="17" t="s">
        <v>5411</v>
      </c>
      <c r="B5516" s="215">
        <v>31813.01</v>
      </c>
      <c r="C5516"/>
      <c r="D5516"/>
      <c r="E5516"/>
      <c r="F5516"/>
    </row>
    <row r="5517" spans="1:6" x14ac:dyDescent="0.2">
      <c r="A5517" s="17" t="s">
        <v>5412</v>
      </c>
      <c r="B5517" s="215">
        <v>29148.61</v>
      </c>
      <c r="C5517"/>
      <c r="D5517"/>
      <c r="E5517"/>
      <c r="F5517"/>
    </row>
    <row r="5518" spans="1:6" x14ac:dyDescent="0.2">
      <c r="A5518" s="17" t="s">
        <v>5413</v>
      </c>
      <c r="B5518" s="215">
        <v>3824.74</v>
      </c>
      <c r="C5518"/>
      <c r="D5518"/>
      <c r="E5518"/>
      <c r="F5518"/>
    </row>
    <row r="5519" spans="1:6" x14ac:dyDescent="0.2">
      <c r="A5519" s="17" t="s">
        <v>5414</v>
      </c>
      <c r="B5519" s="215">
        <v>3640.28</v>
      </c>
      <c r="C5519"/>
      <c r="D5519"/>
      <c r="E5519"/>
      <c r="F5519"/>
    </row>
    <row r="5520" spans="1:6" x14ac:dyDescent="0.2">
      <c r="A5520" s="17" t="s">
        <v>5415</v>
      </c>
      <c r="B5520" s="215">
        <v>4017.04</v>
      </c>
      <c r="C5520"/>
      <c r="D5520"/>
      <c r="E5520"/>
      <c r="F5520"/>
    </row>
    <row r="5521" spans="1:6" x14ac:dyDescent="0.2">
      <c r="A5521" s="17" t="s">
        <v>5416</v>
      </c>
      <c r="B5521" s="215">
        <v>3816.9</v>
      </c>
      <c r="C5521"/>
      <c r="D5521"/>
      <c r="E5521"/>
      <c r="F5521"/>
    </row>
    <row r="5522" spans="1:6" x14ac:dyDescent="0.2">
      <c r="A5522" s="17" t="s">
        <v>5417</v>
      </c>
      <c r="B5522" s="215">
        <v>4397</v>
      </c>
      <c r="C5522"/>
      <c r="D5522"/>
      <c r="E5522"/>
      <c r="F5522"/>
    </row>
    <row r="5523" spans="1:6" x14ac:dyDescent="0.2">
      <c r="A5523" s="17" t="s">
        <v>5418</v>
      </c>
      <c r="B5523" s="215">
        <v>4184.66</v>
      </c>
      <c r="C5523"/>
      <c r="D5523"/>
      <c r="E5523"/>
      <c r="F5523"/>
    </row>
    <row r="5524" spans="1:6" x14ac:dyDescent="0.2">
      <c r="A5524" s="17" t="s">
        <v>5419</v>
      </c>
      <c r="B5524" s="215">
        <v>4912.79</v>
      </c>
      <c r="C5524"/>
      <c r="D5524"/>
      <c r="E5524"/>
      <c r="F5524"/>
    </row>
    <row r="5525" spans="1:6" x14ac:dyDescent="0.2">
      <c r="A5525" s="17" t="s">
        <v>5420</v>
      </c>
      <c r="B5525" s="215">
        <v>4669.3599999999997</v>
      </c>
      <c r="C5525"/>
      <c r="D5525"/>
      <c r="E5525"/>
      <c r="F5525"/>
    </row>
    <row r="5526" spans="1:6" x14ac:dyDescent="0.2">
      <c r="A5526" s="17" t="s">
        <v>5421</v>
      </c>
      <c r="B5526" s="215">
        <v>5492.5</v>
      </c>
      <c r="C5526"/>
      <c r="D5526"/>
      <c r="E5526"/>
      <c r="F5526"/>
    </row>
    <row r="5527" spans="1:6" x14ac:dyDescent="0.2">
      <c r="A5527" s="17" t="s">
        <v>5422</v>
      </c>
      <c r="B5527" s="215">
        <v>5213.41</v>
      </c>
      <c r="C5527"/>
      <c r="D5527"/>
      <c r="E5527"/>
      <c r="F5527"/>
    </row>
    <row r="5528" spans="1:6" x14ac:dyDescent="0.2">
      <c r="A5528" s="17" t="s">
        <v>5423</v>
      </c>
      <c r="B5528" s="215">
        <v>671.87</v>
      </c>
      <c r="C5528"/>
      <c r="D5528"/>
      <c r="E5528"/>
      <c r="F5528"/>
    </row>
    <row r="5529" spans="1:6" x14ac:dyDescent="0.2">
      <c r="A5529" s="17" t="s">
        <v>5424</v>
      </c>
      <c r="B5529" s="215">
        <v>632.11</v>
      </c>
      <c r="C5529"/>
      <c r="D5529"/>
      <c r="E5529"/>
      <c r="F5529"/>
    </row>
    <row r="5530" spans="1:6" x14ac:dyDescent="0.2">
      <c r="A5530" s="17" t="s">
        <v>5425</v>
      </c>
      <c r="B5530" s="215">
        <v>805.59</v>
      </c>
      <c r="C5530"/>
      <c r="D5530"/>
      <c r="E5530"/>
      <c r="F5530"/>
    </row>
    <row r="5531" spans="1:6" x14ac:dyDescent="0.2">
      <c r="A5531" s="17" t="s">
        <v>5426</v>
      </c>
      <c r="B5531" s="215">
        <v>756.55</v>
      </c>
      <c r="C5531"/>
      <c r="D5531"/>
      <c r="E5531"/>
      <c r="F5531"/>
    </row>
    <row r="5532" spans="1:6" x14ac:dyDescent="0.2">
      <c r="A5532" s="17" t="s">
        <v>5427</v>
      </c>
      <c r="B5532" s="215">
        <v>1179.72</v>
      </c>
      <c r="C5532"/>
      <c r="D5532"/>
      <c r="E5532"/>
      <c r="F5532"/>
    </row>
    <row r="5533" spans="1:6" x14ac:dyDescent="0.2">
      <c r="A5533" s="17" t="s">
        <v>5428</v>
      </c>
      <c r="B5533" s="215">
        <v>1109.47</v>
      </c>
      <c r="C5533"/>
      <c r="D5533"/>
      <c r="E5533"/>
      <c r="F5533"/>
    </row>
    <row r="5534" spans="1:6" x14ac:dyDescent="0.2">
      <c r="A5534" s="17" t="s">
        <v>5429</v>
      </c>
      <c r="B5534" s="215">
        <v>1545.8</v>
      </c>
      <c r="C5534"/>
      <c r="D5534"/>
      <c r="E5534"/>
      <c r="F5534"/>
    </row>
    <row r="5535" spans="1:6" x14ac:dyDescent="0.2">
      <c r="A5535" s="17" t="s">
        <v>5430</v>
      </c>
      <c r="B5535" s="215">
        <v>1451.84</v>
      </c>
      <c r="C5535"/>
      <c r="D5535"/>
      <c r="E5535"/>
      <c r="F5535"/>
    </row>
    <row r="5536" spans="1:6" x14ac:dyDescent="0.2">
      <c r="A5536" s="17" t="s">
        <v>5431</v>
      </c>
      <c r="B5536" s="215">
        <v>2427.5500000000002</v>
      </c>
      <c r="C5536"/>
      <c r="D5536"/>
      <c r="E5536"/>
      <c r="F5536"/>
    </row>
    <row r="5537" spans="1:6" x14ac:dyDescent="0.2">
      <c r="A5537" s="17" t="s">
        <v>5432</v>
      </c>
      <c r="B5537" s="215">
        <v>2275.92</v>
      </c>
      <c r="C5537"/>
      <c r="D5537"/>
      <c r="E5537"/>
      <c r="F5537"/>
    </row>
    <row r="5538" spans="1:6" x14ac:dyDescent="0.2">
      <c r="A5538" s="17" t="s">
        <v>5433</v>
      </c>
      <c r="B5538" s="215">
        <v>790.22</v>
      </c>
      <c r="C5538"/>
      <c r="D5538"/>
      <c r="E5538"/>
      <c r="F5538"/>
    </row>
    <row r="5539" spans="1:6" x14ac:dyDescent="0.2">
      <c r="A5539" s="17" t="s">
        <v>5434</v>
      </c>
      <c r="B5539" s="215">
        <v>744.86</v>
      </c>
      <c r="C5539"/>
      <c r="D5539"/>
      <c r="E5539"/>
      <c r="F5539"/>
    </row>
    <row r="5540" spans="1:6" x14ac:dyDescent="0.2">
      <c r="A5540" s="17" t="s">
        <v>5435</v>
      </c>
      <c r="B5540" s="215">
        <v>962.51</v>
      </c>
      <c r="C5540"/>
      <c r="D5540"/>
      <c r="E5540"/>
      <c r="F5540"/>
    </row>
    <row r="5541" spans="1:6" x14ac:dyDescent="0.2">
      <c r="A5541" s="17" t="s">
        <v>5436</v>
      </c>
      <c r="B5541" s="215">
        <v>904.96</v>
      </c>
      <c r="C5541"/>
      <c r="D5541"/>
      <c r="E5541"/>
      <c r="F5541"/>
    </row>
    <row r="5542" spans="1:6" x14ac:dyDescent="0.2">
      <c r="A5542" s="17" t="s">
        <v>5437</v>
      </c>
      <c r="B5542" s="215">
        <v>1351.55</v>
      </c>
      <c r="C5542"/>
      <c r="D5542"/>
      <c r="E5542"/>
      <c r="F5542"/>
    </row>
    <row r="5543" spans="1:6" x14ac:dyDescent="0.2">
      <c r="A5543" s="17" t="s">
        <v>5438</v>
      </c>
      <c r="B5543" s="215">
        <v>1273.07</v>
      </c>
      <c r="C5543"/>
      <c r="D5543"/>
      <c r="E5543"/>
      <c r="F5543"/>
    </row>
    <row r="5544" spans="1:6" x14ac:dyDescent="0.2">
      <c r="A5544" s="17" t="s">
        <v>5439</v>
      </c>
      <c r="B5544" s="215">
        <v>1717.63</v>
      </c>
      <c r="C5544"/>
      <c r="D5544"/>
      <c r="E5544"/>
      <c r="F5544"/>
    </row>
    <row r="5545" spans="1:6" x14ac:dyDescent="0.2">
      <c r="A5545" s="17" t="s">
        <v>5440</v>
      </c>
      <c r="B5545" s="215">
        <v>1615.43</v>
      </c>
      <c r="C5545"/>
      <c r="D5545"/>
      <c r="E5545"/>
      <c r="F5545"/>
    </row>
    <row r="5546" spans="1:6" x14ac:dyDescent="0.2">
      <c r="A5546" s="17" t="s">
        <v>5441</v>
      </c>
      <c r="B5546" s="215">
        <v>2753.9</v>
      </c>
      <c r="C5546"/>
      <c r="D5546"/>
      <c r="E5546"/>
      <c r="F5546"/>
    </row>
    <row r="5547" spans="1:6" x14ac:dyDescent="0.2">
      <c r="A5547" s="17" t="s">
        <v>5442</v>
      </c>
      <c r="B5547" s="215">
        <v>2588.67</v>
      </c>
      <c r="C5547"/>
      <c r="D5547"/>
      <c r="E5547"/>
      <c r="F5547"/>
    </row>
    <row r="5548" spans="1:6" x14ac:dyDescent="0.2">
      <c r="A5548" s="17" t="s">
        <v>5443</v>
      </c>
      <c r="B5548" s="215">
        <v>2867.44</v>
      </c>
      <c r="C5548"/>
      <c r="D5548"/>
      <c r="E5548"/>
      <c r="F5548"/>
    </row>
    <row r="5549" spans="1:6" x14ac:dyDescent="0.2">
      <c r="A5549" s="17" t="s">
        <v>5444</v>
      </c>
      <c r="B5549" s="215">
        <v>2740.21</v>
      </c>
      <c r="C5549"/>
      <c r="D5549"/>
      <c r="E5549"/>
      <c r="F5549"/>
    </row>
    <row r="5550" spans="1:6" x14ac:dyDescent="0.2">
      <c r="A5550" s="17" t="s">
        <v>5445</v>
      </c>
      <c r="B5550" s="215">
        <v>1953.49</v>
      </c>
      <c r="C5550"/>
      <c r="D5550"/>
      <c r="E5550"/>
      <c r="F5550"/>
    </row>
    <row r="5551" spans="1:6" x14ac:dyDescent="0.2">
      <c r="A5551" s="17" t="s">
        <v>5446</v>
      </c>
      <c r="B5551" s="215">
        <v>1869.66</v>
      </c>
      <c r="C5551"/>
      <c r="D5551"/>
      <c r="E5551"/>
      <c r="F5551"/>
    </row>
    <row r="5552" spans="1:6" x14ac:dyDescent="0.2">
      <c r="A5552" s="17" t="s">
        <v>33090</v>
      </c>
      <c r="B5552" s="215">
        <v>2067.88</v>
      </c>
      <c r="C5552"/>
      <c r="D5552"/>
      <c r="E5552"/>
      <c r="F5552"/>
    </row>
    <row r="5553" spans="1:6" x14ac:dyDescent="0.2">
      <c r="A5553" s="17" t="s">
        <v>33091</v>
      </c>
      <c r="B5553" s="215">
        <v>1977.71</v>
      </c>
      <c r="C5553"/>
      <c r="D5553"/>
      <c r="E5553"/>
      <c r="F5553"/>
    </row>
    <row r="5554" spans="1:6" x14ac:dyDescent="0.2">
      <c r="A5554" s="17" t="s">
        <v>5449</v>
      </c>
      <c r="B5554" s="215">
        <v>2043.08</v>
      </c>
      <c r="C5554"/>
      <c r="D5554"/>
      <c r="E5554"/>
      <c r="F5554"/>
    </row>
    <row r="5555" spans="1:6" x14ac:dyDescent="0.2">
      <c r="A5555" s="17" t="s">
        <v>5450</v>
      </c>
      <c r="B5555" s="215">
        <v>1947.29</v>
      </c>
      <c r="C5555"/>
      <c r="D5555"/>
      <c r="E5555"/>
      <c r="F5555"/>
    </row>
    <row r="5556" spans="1:6" x14ac:dyDescent="0.2">
      <c r="A5556" s="17" t="s">
        <v>5451</v>
      </c>
      <c r="B5556" s="215">
        <v>470.81</v>
      </c>
      <c r="C5556"/>
      <c r="D5556"/>
      <c r="E5556"/>
      <c r="F5556"/>
    </row>
    <row r="5557" spans="1:6" x14ac:dyDescent="0.2">
      <c r="A5557" s="17" t="s">
        <v>5452</v>
      </c>
      <c r="B5557" s="215">
        <v>442.81</v>
      </c>
      <c r="C5557"/>
      <c r="D5557"/>
      <c r="E5557"/>
      <c r="F5557"/>
    </row>
    <row r="5558" spans="1:6" x14ac:dyDescent="0.2">
      <c r="A5558" s="17" t="s">
        <v>5453</v>
      </c>
      <c r="B5558" s="215">
        <v>910.1</v>
      </c>
      <c r="C5558"/>
      <c r="D5558"/>
      <c r="E5558"/>
      <c r="F5558"/>
    </row>
    <row r="5559" spans="1:6" x14ac:dyDescent="0.2">
      <c r="A5559" s="17" t="s">
        <v>5454</v>
      </c>
      <c r="B5559" s="215">
        <v>861.17</v>
      </c>
      <c r="C5559"/>
      <c r="D5559"/>
      <c r="E5559"/>
      <c r="F5559"/>
    </row>
    <row r="5560" spans="1:6" x14ac:dyDescent="0.2">
      <c r="A5560" s="17" t="s">
        <v>5455</v>
      </c>
      <c r="B5560" s="215">
        <v>1082.8</v>
      </c>
      <c r="C5560"/>
      <c r="D5560"/>
      <c r="E5560"/>
      <c r="F5560"/>
    </row>
    <row r="5561" spans="1:6" x14ac:dyDescent="0.2">
      <c r="A5561" s="17" t="s">
        <v>5456</v>
      </c>
      <c r="B5561" s="215">
        <v>1025.23</v>
      </c>
      <c r="C5561"/>
      <c r="D5561"/>
      <c r="E5561"/>
      <c r="F5561"/>
    </row>
    <row r="5562" spans="1:6" x14ac:dyDescent="0.2">
      <c r="A5562" s="17" t="s">
        <v>5457</v>
      </c>
      <c r="B5562" s="215">
        <v>460.42</v>
      </c>
      <c r="C5562"/>
      <c r="D5562"/>
      <c r="E5562"/>
      <c r="F5562"/>
    </row>
    <row r="5563" spans="1:6" x14ac:dyDescent="0.2">
      <c r="A5563" s="17" t="s">
        <v>5458</v>
      </c>
      <c r="B5563" s="215">
        <v>437.37</v>
      </c>
      <c r="C5563"/>
      <c r="D5563"/>
      <c r="E5563"/>
      <c r="F5563"/>
    </row>
    <row r="5564" spans="1:6" x14ac:dyDescent="0.2">
      <c r="A5564" s="17" t="s">
        <v>5459</v>
      </c>
      <c r="B5564" s="215">
        <v>633.12</v>
      </c>
      <c r="C5564"/>
      <c r="D5564"/>
      <c r="E5564"/>
      <c r="F5564"/>
    </row>
    <row r="5565" spans="1:6" x14ac:dyDescent="0.2">
      <c r="A5565" s="17" t="s">
        <v>5460</v>
      </c>
      <c r="B5565" s="215">
        <v>601.42999999999995</v>
      </c>
      <c r="C5565"/>
      <c r="D5565"/>
      <c r="E5565"/>
      <c r="F5565"/>
    </row>
    <row r="5566" spans="1:6" x14ac:dyDescent="0.2">
      <c r="A5566" s="17" t="s">
        <v>5461</v>
      </c>
      <c r="B5566" s="215">
        <v>805.49</v>
      </c>
      <c r="C5566"/>
      <c r="D5566"/>
      <c r="E5566"/>
      <c r="F5566"/>
    </row>
    <row r="5567" spans="1:6" x14ac:dyDescent="0.2">
      <c r="A5567" s="17" t="s">
        <v>5462</v>
      </c>
      <c r="B5567" s="215">
        <v>765.18</v>
      </c>
      <c r="C5567"/>
      <c r="D5567"/>
      <c r="E5567"/>
      <c r="F5567"/>
    </row>
    <row r="5568" spans="1:6" x14ac:dyDescent="0.2">
      <c r="A5568" s="17" t="s">
        <v>5463</v>
      </c>
      <c r="B5568" s="215">
        <v>294.07</v>
      </c>
      <c r="C5568"/>
      <c r="D5568"/>
      <c r="E5568"/>
      <c r="F5568"/>
    </row>
    <row r="5569" spans="1:6" x14ac:dyDescent="0.2">
      <c r="A5569" s="17" t="s">
        <v>5464</v>
      </c>
      <c r="B5569" s="215">
        <v>275.14</v>
      </c>
      <c r="C5569"/>
      <c r="D5569"/>
      <c r="E5569"/>
      <c r="F5569"/>
    </row>
    <row r="5570" spans="1:6" x14ac:dyDescent="0.2">
      <c r="A5570" s="17" t="s">
        <v>5465</v>
      </c>
      <c r="B5570" s="215">
        <v>416.12</v>
      </c>
      <c r="C5570"/>
      <c r="D5570"/>
      <c r="E5570"/>
      <c r="F5570"/>
    </row>
    <row r="5571" spans="1:6" x14ac:dyDescent="0.2">
      <c r="A5571" s="17" t="s">
        <v>5466</v>
      </c>
      <c r="B5571" s="215">
        <v>390.76</v>
      </c>
      <c r="C5571"/>
      <c r="D5571"/>
      <c r="E5571"/>
      <c r="F5571"/>
    </row>
    <row r="5572" spans="1:6" x14ac:dyDescent="0.2">
      <c r="A5572" s="17" t="s">
        <v>5467</v>
      </c>
      <c r="B5572" s="215">
        <v>532.47</v>
      </c>
      <c r="C5572"/>
      <c r="D5572"/>
      <c r="E5572"/>
      <c r="F5572"/>
    </row>
    <row r="5573" spans="1:6" x14ac:dyDescent="0.2">
      <c r="A5573" s="17" t="s">
        <v>5468</v>
      </c>
      <c r="B5573" s="215">
        <v>501.24</v>
      </c>
      <c r="C5573"/>
      <c r="D5573"/>
      <c r="E5573"/>
      <c r="F5573"/>
    </row>
    <row r="5574" spans="1:6" x14ac:dyDescent="0.2">
      <c r="A5574" s="17" t="s">
        <v>5469</v>
      </c>
      <c r="B5574" s="215">
        <v>210.55</v>
      </c>
      <c r="C5574"/>
      <c r="D5574"/>
      <c r="E5574"/>
      <c r="F5574"/>
    </row>
    <row r="5575" spans="1:6" x14ac:dyDescent="0.2">
      <c r="A5575" s="17" t="s">
        <v>5470</v>
      </c>
      <c r="B5575" s="215">
        <v>201.05</v>
      </c>
      <c r="C5575"/>
      <c r="D5575"/>
      <c r="E5575"/>
      <c r="F5575"/>
    </row>
    <row r="5576" spans="1:6" x14ac:dyDescent="0.2">
      <c r="A5576" s="17" t="s">
        <v>5471</v>
      </c>
      <c r="B5576" s="215">
        <v>349.38</v>
      </c>
      <c r="C5576"/>
      <c r="D5576"/>
      <c r="E5576"/>
      <c r="F5576"/>
    </row>
    <row r="5577" spans="1:6" x14ac:dyDescent="0.2">
      <c r="A5577" s="17" t="s">
        <v>5472</v>
      </c>
      <c r="B5577" s="215">
        <v>331.75</v>
      </c>
      <c r="C5577"/>
      <c r="D5577"/>
      <c r="E5577"/>
      <c r="F5577"/>
    </row>
    <row r="5578" spans="1:6" x14ac:dyDescent="0.2">
      <c r="A5578" s="17" t="s">
        <v>5473</v>
      </c>
      <c r="B5578" s="215">
        <v>466.07</v>
      </c>
      <c r="C5578"/>
      <c r="D5578"/>
      <c r="E5578"/>
      <c r="F5578"/>
    </row>
    <row r="5579" spans="1:6" x14ac:dyDescent="0.2">
      <c r="A5579" s="17" t="s">
        <v>5474</v>
      </c>
      <c r="B5579" s="215">
        <v>442.54</v>
      </c>
      <c r="C5579"/>
      <c r="D5579"/>
      <c r="E5579"/>
      <c r="F5579"/>
    </row>
    <row r="5580" spans="1:6" x14ac:dyDescent="0.2">
      <c r="A5580" s="17" t="s">
        <v>5475</v>
      </c>
      <c r="B5580" s="215">
        <v>2778.47</v>
      </c>
      <c r="C5580"/>
      <c r="D5580"/>
      <c r="E5580"/>
      <c r="F5580"/>
    </row>
    <row r="5581" spans="1:6" x14ac:dyDescent="0.2">
      <c r="A5581" s="17" t="s">
        <v>5476</v>
      </c>
      <c r="B5581" s="215">
        <v>2650.1</v>
      </c>
      <c r="C5581"/>
      <c r="D5581"/>
      <c r="E5581"/>
      <c r="F5581"/>
    </row>
    <row r="5582" spans="1:6" x14ac:dyDescent="0.2">
      <c r="A5582" s="17" t="s">
        <v>5477</v>
      </c>
      <c r="B5582" s="215">
        <v>2913.38</v>
      </c>
      <c r="C5582"/>
      <c r="D5582"/>
      <c r="E5582"/>
      <c r="F5582"/>
    </row>
    <row r="5583" spans="1:6" x14ac:dyDescent="0.2">
      <c r="A5583" s="17" t="s">
        <v>5478</v>
      </c>
      <c r="B5583" s="215">
        <v>2780.41</v>
      </c>
      <c r="C5583"/>
      <c r="D5583"/>
      <c r="E5583"/>
      <c r="F5583"/>
    </row>
    <row r="5584" spans="1:6" x14ac:dyDescent="0.2">
      <c r="A5584" s="17" t="s">
        <v>5479</v>
      </c>
      <c r="B5584" s="215">
        <v>3316.48</v>
      </c>
      <c r="C5584"/>
      <c r="D5584"/>
      <c r="E5584"/>
      <c r="F5584"/>
    </row>
    <row r="5585" spans="1:6" x14ac:dyDescent="0.2">
      <c r="A5585" s="17" t="s">
        <v>5480</v>
      </c>
      <c r="B5585" s="215">
        <v>3166.5</v>
      </c>
      <c r="C5585"/>
      <c r="D5585"/>
      <c r="E5585"/>
      <c r="F5585"/>
    </row>
    <row r="5586" spans="1:6" x14ac:dyDescent="0.2">
      <c r="A5586" s="17" t="s">
        <v>5481</v>
      </c>
      <c r="B5586" s="215">
        <v>3652.86</v>
      </c>
      <c r="C5586"/>
      <c r="D5586"/>
      <c r="E5586"/>
      <c r="F5586"/>
    </row>
    <row r="5587" spans="1:6" x14ac:dyDescent="0.2">
      <c r="A5587" s="17" t="s">
        <v>5482</v>
      </c>
      <c r="B5587" s="215">
        <v>3486.14</v>
      </c>
      <c r="C5587"/>
      <c r="D5587"/>
      <c r="E5587"/>
      <c r="F5587"/>
    </row>
    <row r="5588" spans="1:6" x14ac:dyDescent="0.2">
      <c r="A5588" s="17" t="s">
        <v>5483</v>
      </c>
      <c r="B5588" s="215">
        <v>4116.1400000000003</v>
      </c>
      <c r="C5588"/>
      <c r="D5588"/>
      <c r="E5588"/>
      <c r="F5588"/>
    </row>
    <row r="5589" spans="1:6" x14ac:dyDescent="0.2">
      <c r="A5589" s="17" t="s">
        <v>5484</v>
      </c>
      <c r="B5589" s="215">
        <v>3918.05</v>
      </c>
      <c r="C5589"/>
      <c r="D5589"/>
      <c r="E5589"/>
      <c r="F5589"/>
    </row>
    <row r="5590" spans="1:6" x14ac:dyDescent="0.2">
      <c r="A5590" s="17" t="s">
        <v>5485</v>
      </c>
      <c r="B5590" s="215">
        <v>4509.8</v>
      </c>
      <c r="C5590"/>
      <c r="D5590"/>
      <c r="E5590"/>
      <c r="F5590"/>
    </row>
    <row r="5591" spans="1:6" x14ac:dyDescent="0.2">
      <c r="A5591" s="17" t="s">
        <v>5486</v>
      </c>
      <c r="B5591" s="215">
        <v>4291.13</v>
      </c>
      <c r="C5591"/>
      <c r="D5591"/>
      <c r="E5591"/>
      <c r="F5591"/>
    </row>
    <row r="5592" spans="1:6" x14ac:dyDescent="0.2">
      <c r="A5592" s="17" t="s">
        <v>5487</v>
      </c>
      <c r="B5592" s="215">
        <v>5859.54</v>
      </c>
      <c r="C5592"/>
      <c r="D5592"/>
      <c r="E5592"/>
      <c r="F5592"/>
    </row>
    <row r="5593" spans="1:6" x14ac:dyDescent="0.2">
      <c r="A5593" s="17" t="s">
        <v>5488</v>
      </c>
      <c r="B5593" s="215">
        <v>5573.3</v>
      </c>
      <c r="C5593"/>
      <c r="D5593"/>
      <c r="E5593"/>
      <c r="F5593"/>
    </row>
    <row r="5594" spans="1:6" x14ac:dyDescent="0.2">
      <c r="A5594" s="17" t="s">
        <v>5489</v>
      </c>
      <c r="B5594" s="215">
        <v>1091.29</v>
      </c>
      <c r="C5594"/>
      <c r="D5594"/>
      <c r="E5594"/>
      <c r="F5594"/>
    </row>
    <row r="5595" spans="1:6" x14ac:dyDescent="0.2">
      <c r="A5595" s="17" t="s">
        <v>5490</v>
      </c>
      <c r="B5595" s="215">
        <v>1057.9100000000001</v>
      </c>
      <c r="C5595"/>
      <c r="D5595"/>
      <c r="E5595"/>
      <c r="F5595"/>
    </row>
    <row r="5596" spans="1:6" x14ac:dyDescent="0.2">
      <c r="A5596" s="17" t="s">
        <v>5491</v>
      </c>
      <c r="B5596" s="215">
        <v>3568.19</v>
      </c>
      <c r="C5596"/>
      <c r="D5596"/>
      <c r="E5596"/>
      <c r="F5596"/>
    </row>
    <row r="5597" spans="1:6" x14ac:dyDescent="0.2">
      <c r="A5597" s="17" t="s">
        <v>5492</v>
      </c>
      <c r="B5597" s="215">
        <v>3439.18</v>
      </c>
      <c r="C5597"/>
      <c r="D5597"/>
      <c r="E5597"/>
      <c r="F5597"/>
    </row>
    <row r="5598" spans="1:6" x14ac:dyDescent="0.2">
      <c r="A5598" s="17" t="s">
        <v>5493</v>
      </c>
      <c r="B5598" s="215">
        <v>583.91</v>
      </c>
      <c r="C5598"/>
      <c r="D5598"/>
      <c r="E5598"/>
      <c r="F5598"/>
    </row>
    <row r="5599" spans="1:6" x14ac:dyDescent="0.2">
      <c r="A5599" s="17" t="s">
        <v>5494</v>
      </c>
      <c r="B5599" s="215">
        <v>531.88</v>
      </c>
      <c r="C5599"/>
      <c r="D5599"/>
      <c r="E5599"/>
      <c r="F5599"/>
    </row>
    <row r="5600" spans="1:6" x14ac:dyDescent="0.2">
      <c r="A5600" s="17" t="s">
        <v>5495</v>
      </c>
      <c r="B5600" s="215">
        <v>433.11</v>
      </c>
      <c r="C5600"/>
      <c r="D5600"/>
      <c r="E5600"/>
      <c r="F5600"/>
    </row>
    <row r="5601" spans="1:6" x14ac:dyDescent="0.2">
      <c r="A5601" s="17" t="s">
        <v>5496</v>
      </c>
      <c r="B5601" s="215">
        <v>400.08</v>
      </c>
      <c r="C5601"/>
      <c r="D5601"/>
      <c r="E5601"/>
      <c r="F5601"/>
    </row>
    <row r="5602" spans="1:6" x14ac:dyDescent="0.2">
      <c r="A5602" s="17" t="s">
        <v>5497</v>
      </c>
      <c r="B5602" s="215">
        <v>444.04</v>
      </c>
      <c r="C5602"/>
      <c r="D5602"/>
      <c r="E5602"/>
      <c r="F5602"/>
    </row>
    <row r="5603" spans="1:6" x14ac:dyDescent="0.2">
      <c r="A5603" s="17" t="s">
        <v>5498</v>
      </c>
      <c r="B5603" s="215">
        <v>405</v>
      </c>
      <c r="C5603"/>
      <c r="D5603"/>
      <c r="E5603"/>
      <c r="F5603"/>
    </row>
    <row r="5604" spans="1:6" x14ac:dyDescent="0.2">
      <c r="A5604" s="17" t="s">
        <v>5499</v>
      </c>
      <c r="B5604" s="215">
        <v>513.92999999999995</v>
      </c>
      <c r="C5604"/>
      <c r="D5604"/>
      <c r="E5604"/>
      <c r="F5604"/>
    </row>
    <row r="5605" spans="1:6" x14ac:dyDescent="0.2">
      <c r="A5605" s="17" t="s">
        <v>5500</v>
      </c>
      <c r="B5605" s="215">
        <v>501.21</v>
      </c>
      <c r="C5605"/>
      <c r="D5605"/>
      <c r="E5605"/>
      <c r="F5605"/>
    </row>
    <row r="5606" spans="1:6" x14ac:dyDescent="0.2">
      <c r="A5606" s="17" t="s">
        <v>5501</v>
      </c>
      <c r="B5606" s="215">
        <v>642.99</v>
      </c>
      <c r="C5606"/>
      <c r="D5606"/>
      <c r="E5606"/>
      <c r="F5606"/>
    </row>
    <row r="5607" spans="1:6" x14ac:dyDescent="0.2">
      <c r="A5607" s="17" t="s">
        <v>5502</v>
      </c>
      <c r="B5607" s="215">
        <v>630.27</v>
      </c>
      <c r="C5607"/>
      <c r="D5607"/>
      <c r="E5607"/>
      <c r="F5607"/>
    </row>
    <row r="5608" spans="1:6" x14ac:dyDescent="0.2">
      <c r="A5608" s="17" t="s">
        <v>5503</v>
      </c>
      <c r="B5608" s="215">
        <v>113.76</v>
      </c>
      <c r="C5608"/>
      <c r="D5608"/>
      <c r="E5608"/>
      <c r="F5608"/>
    </row>
    <row r="5609" spans="1:6" x14ac:dyDescent="0.2">
      <c r="A5609" s="17" t="s">
        <v>5504</v>
      </c>
      <c r="B5609" s="215">
        <v>107.4</v>
      </c>
      <c r="C5609"/>
      <c r="D5609"/>
      <c r="E5609"/>
      <c r="F5609"/>
    </row>
    <row r="5610" spans="1:6" x14ac:dyDescent="0.2">
      <c r="A5610" s="17" t="s">
        <v>5505</v>
      </c>
      <c r="B5610" s="215">
        <v>298.99</v>
      </c>
      <c r="C5610"/>
      <c r="D5610"/>
      <c r="E5610"/>
      <c r="F5610"/>
    </row>
    <row r="5611" spans="1:6" x14ac:dyDescent="0.2">
      <c r="A5611" s="17" t="s">
        <v>5506</v>
      </c>
      <c r="B5611" s="215">
        <v>292.62</v>
      </c>
      <c r="C5611"/>
      <c r="D5611"/>
      <c r="E5611"/>
      <c r="F5611"/>
    </row>
    <row r="5612" spans="1:6" x14ac:dyDescent="0.2">
      <c r="A5612" s="17" t="s">
        <v>5507</v>
      </c>
      <c r="B5612" s="215">
        <v>624.88</v>
      </c>
      <c r="C5612"/>
      <c r="D5612"/>
      <c r="E5612"/>
      <c r="F5612"/>
    </row>
    <row r="5613" spans="1:6" x14ac:dyDescent="0.2">
      <c r="A5613" s="17" t="s">
        <v>5508</v>
      </c>
      <c r="B5613" s="215">
        <v>608.34</v>
      </c>
      <c r="C5613"/>
      <c r="D5613"/>
      <c r="E5613"/>
      <c r="F5613"/>
    </row>
    <row r="5614" spans="1:6" x14ac:dyDescent="0.2">
      <c r="A5614" s="17" t="s">
        <v>5509</v>
      </c>
      <c r="B5614" s="215">
        <v>521.88</v>
      </c>
      <c r="C5614"/>
      <c r="D5614"/>
      <c r="E5614"/>
      <c r="F5614"/>
    </row>
    <row r="5615" spans="1:6" x14ac:dyDescent="0.2">
      <c r="A5615" s="17" t="s">
        <v>5510</v>
      </c>
      <c r="B5615" s="215">
        <v>505.34</v>
      </c>
      <c r="C5615"/>
      <c r="D5615"/>
      <c r="E5615"/>
      <c r="F5615"/>
    </row>
    <row r="5616" spans="1:6" x14ac:dyDescent="0.2">
      <c r="A5616" s="17" t="s">
        <v>5511</v>
      </c>
      <c r="B5616" s="215">
        <v>5510.7</v>
      </c>
      <c r="C5616"/>
      <c r="D5616"/>
      <c r="E5616"/>
      <c r="F5616"/>
    </row>
    <row r="5617" spans="1:6" x14ac:dyDescent="0.2">
      <c r="A5617" s="17" t="s">
        <v>5512</v>
      </c>
      <c r="B5617" s="215">
        <v>5470.01</v>
      </c>
      <c r="C5617"/>
      <c r="D5617"/>
      <c r="E5617"/>
      <c r="F5617"/>
    </row>
    <row r="5618" spans="1:6" x14ac:dyDescent="0.2">
      <c r="A5618" s="17" t="s">
        <v>5513</v>
      </c>
      <c r="B5618" s="215">
        <v>272.37</v>
      </c>
      <c r="C5618"/>
      <c r="D5618"/>
      <c r="E5618"/>
      <c r="F5618"/>
    </row>
    <row r="5619" spans="1:6" x14ac:dyDescent="0.2">
      <c r="A5619" s="17" t="s">
        <v>5514</v>
      </c>
      <c r="B5619" s="215">
        <v>262.82</v>
      </c>
      <c r="C5619"/>
      <c r="D5619"/>
      <c r="E5619"/>
      <c r="F5619"/>
    </row>
    <row r="5620" spans="1:6" x14ac:dyDescent="0.2">
      <c r="A5620" s="17" t="s">
        <v>5515</v>
      </c>
      <c r="B5620" s="215">
        <v>640.74</v>
      </c>
      <c r="C5620"/>
      <c r="D5620"/>
      <c r="E5620"/>
      <c r="F5620"/>
    </row>
    <row r="5621" spans="1:6" x14ac:dyDescent="0.2">
      <c r="A5621" s="17" t="s">
        <v>5516</v>
      </c>
      <c r="B5621" s="215">
        <v>629.91</v>
      </c>
      <c r="C5621"/>
      <c r="D5621"/>
      <c r="E5621"/>
      <c r="F5621"/>
    </row>
    <row r="5622" spans="1:6" x14ac:dyDescent="0.2">
      <c r="A5622" s="17" t="s">
        <v>5517</v>
      </c>
      <c r="B5622" s="215">
        <v>721.63</v>
      </c>
      <c r="C5622"/>
      <c r="D5622"/>
      <c r="E5622"/>
      <c r="F5622"/>
    </row>
    <row r="5623" spans="1:6" x14ac:dyDescent="0.2">
      <c r="A5623" s="17" t="s">
        <v>5518</v>
      </c>
      <c r="B5623" s="215">
        <v>702.55</v>
      </c>
      <c r="C5623"/>
      <c r="D5623"/>
      <c r="E5623"/>
      <c r="F5623"/>
    </row>
    <row r="5624" spans="1:6" x14ac:dyDescent="0.2">
      <c r="A5624" s="17" t="s">
        <v>5519</v>
      </c>
      <c r="B5624" s="215">
        <v>93.18</v>
      </c>
      <c r="C5624"/>
      <c r="D5624"/>
      <c r="E5624"/>
      <c r="F5624"/>
    </row>
    <row r="5625" spans="1:6" x14ac:dyDescent="0.2">
      <c r="A5625" s="17" t="s">
        <v>5520</v>
      </c>
      <c r="B5625" s="215">
        <v>92.76</v>
      </c>
      <c r="C5625"/>
      <c r="D5625"/>
      <c r="E5625"/>
      <c r="F5625"/>
    </row>
    <row r="5626" spans="1:6" x14ac:dyDescent="0.2">
      <c r="A5626" s="17" t="s">
        <v>5521</v>
      </c>
      <c r="B5626" s="215">
        <v>165.92</v>
      </c>
      <c r="C5626"/>
      <c r="D5626"/>
      <c r="E5626"/>
      <c r="F5626"/>
    </row>
    <row r="5627" spans="1:6" x14ac:dyDescent="0.2">
      <c r="A5627" s="17" t="s">
        <v>5522</v>
      </c>
      <c r="B5627" s="215">
        <v>165.5</v>
      </c>
      <c r="C5627"/>
      <c r="D5627"/>
      <c r="E5627"/>
      <c r="F5627"/>
    </row>
    <row r="5628" spans="1:6" x14ac:dyDescent="0.2">
      <c r="A5628" s="17" t="s">
        <v>5523</v>
      </c>
      <c r="B5628" s="215">
        <v>163.97</v>
      </c>
      <c r="C5628"/>
      <c r="D5628"/>
      <c r="E5628"/>
      <c r="F5628"/>
    </row>
    <row r="5629" spans="1:6" x14ac:dyDescent="0.2">
      <c r="A5629" s="17" t="s">
        <v>5524</v>
      </c>
      <c r="B5629" s="215">
        <v>163.55000000000001</v>
      </c>
      <c r="C5629"/>
      <c r="D5629"/>
      <c r="E5629"/>
      <c r="F5629"/>
    </row>
    <row r="5630" spans="1:6" x14ac:dyDescent="0.2">
      <c r="A5630" s="17" t="s">
        <v>5525</v>
      </c>
      <c r="B5630" s="215">
        <v>252.18</v>
      </c>
      <c r="C5630"/>
      <c r="D5630"/>
      <c r="E5630"/>
      <c r="F5630"/>
    </row>
    <row r="5631" spans="1:6" x14ac:dyDescent="0.2">
      <c r="A5631" s="17" t="s">
        <v>5526</v>
      </c>
      <c r="B5631" s="215">
        <v>251.76</v>
      </c>
      <c r="C5631"/>
      <c r="D5631"/>
      <c r="E5631"/>
      <c r="F5631"/>
    </row>
    <row r="5632" spans="1:6" x14ac:dyDescent="0.2">
      <c r="A5632" s="17" t="s">
        <v>5527</v>
      </c>
      <c r="B5632" s="215">
        <v>369.62</v>
      </c>
      <c r="C5632"/>
      <c r="D5632"/>
      <c r="E5632"/>
      <c r="F5632"/>
    </row>
    <row r="5633" spans="1:6" x14ac:dyDescent="0.2">
      <c r="A5633" s="17" t="s">
        <v>5528</v>
      </c>
      <c r="B5633" s="215">
        <v>360.07</v>
      </c>
      <c r="C5633"/>
      <c r="D5633"/>
      <c r="E5633"/>
      <c r="F5633"/>
    </row>
    <row r="5634" spans="1:6" x14ac:dyDescent="0.2">
      <c r="A5634" s="17" t="s">
        <v>5529</v>
      </c>
      <c r="B5634" s="215">
        <v>896.51</v>
      </c>
      <c r="C5634"/>
      <c r="D5634"/>
      <c r="E5634"/>
      <c r="F5634"/>
    </row>
    <row r="5635" spans="1:6" x14ac:dyDescent="0.2">
      <c r="A5635" s="17" t="s">
        <v>5530</v>
      </c>
      <c r="B5635" s="215">
        <v>886.95</v>
      </c>
      <c r="C5635"/>
      <c r="D5635"/>
      <c r="E5635"/>
      <c r="F5635"/>
    </row>
    <row r="5636" spans="1:6" x14ac:dyDescent="0.2">
      <c r="A5636" s="17" t="s">
        <v>5531</v>
      </c>
      <c r="B5636" s="215">
        <v>128.78</v>
      </c>
      <c r="C5636"/>
      <c r="D5636"/>
      <c r="E5636"/>
      <c r="F5636"/>
    </row>
    <row r="5637" spans="1:6" x14ac:dyDescent="0.2">
      <c r="A5637" s="17" t="s">
        <v>5532</v>
      </c>
      <c r="B5637" s="215">
        <v>119.89</v>
      </c>
      <c r="C5637"/>
      <c r="D5637"/>
      <c r="E5637"/>
      <c r="F5637"/>
    </row>
    <row r="5638" spans="1:6" x14ac:dyDescent="0.2">
      <c r="A5638" s="17" t="s">
        <v>5533</v>
      </c>
      <c r="B5638" s="215">
        <v>685.22</v>
      </c>
      <c r="C5638"/>
      <c r="D5638"/>
      <c r="E5638"/>
      <c r="F5638"/>
    </row>
    <row r="5639" spans="1:6" x14ac:dyDescent="0.2">
      <c r="A5639" s="17" t="s">
        <v>5534</v>
      </c>
      <c r="B5639" s="215">
        <v>672.5</v>
      </c>
      <c r="C5639"/>
      <c r="D5639"/>
      <c r="E5639"/>
      <c r="F5639"/>
    </row>
    <row r="5640" spans="1:6" x14ac:dyDescent="0.2">
      <c r="A5640" s="17" t="s">
        <v>5535</v>
      </c>
      <c r="B5640" s="215">
        <v>374.83</v>
      </c>
      <c r="C5640"/>
      <c r="D5640"/>
      <c r="E5640"/>
      <c r="F5640"/>
    </row>
    <row r="5641" spans="1:6" x14ac:dyDescent="0.2">
      <c r="A5641" s="17" t="s">
        <v>5536</v>
      </c>
      <c r="B5641" s="215">
        <v>365.29</v>
      </c>
      <c r="C5641"/>
      <c r="D5641"/>
      <c r="E5641"/>
      <c r="F5641"/>
    </row>
    <row r="5642" spans="1:6" x14ac:dyDescent="0.2">
      <c r="A5642" s="17" t="s">
        <v>5537</v>
      </c>
      <c r="B5642" s="215">
        <v>355.37</v>
      </c>
      <c r="C5642"/>
      <c r="D5642"/>
      <c r="E5642"/>
      <c r="F5642"/>
    </row>
    <row r="5643" spans="1:6" x14ac:dyDescent="0.2">
      <c r="A5643" s="17" t="s">
        <v>5538</v>
      </c>
      <c r="B5643" s="215">
        <v>345.39</v>
      </c>
      <c r="C5643"/>
      <c r="D5643"/>
      <c r="E5643"/>
      <c r="F5643"/>
    </row>
    <row r="5644" spans="1:6" x14ac:dyDescent="0.2">
      <c r="A5644" s="17" t="s">
        <v>5539</v>
      </c>
      <c r="B5644" s="215">
        <v>593.41</v>
      </c>
      <c r="C5644"/>
      <c r="D5644"/>
      <c r="E5644"/>
      <c r="F5644"/>
    </row>
    <row r="5645" spans="1:6" x14ac:dyDescent="0.2">
      <c r="A5645" s="17" t="s">
        <v>5540</v>
      </c>
      <c r="B5645" s="215">
        <v>580.83000000000004</v>
      </c>
      <c r="C5645"/>
      <c r="D5645"/>
      <c r="E5645"/>
      <c r="F5645"/>
    </row>
    <row r="5646" spans="1:6" x14ac:dyDescent="0.2">
      <c r="A5646" s="17" t="s">
        <v>5541</v>
      </c>
      <c r="B5646" s="215">
        <v>716.05</v>
      </c>
      <c r="C5646"/>
      <c r="D5646"/>
      <c r="E5646"/>
      <c r="F5646"/>
    </row>
    <row r="5647" spans="1:6" x14ac:dyDescent="0.2">
      <c r="A5647" s="17" t="s">
        <v>5542</v>
      </c>
      <c r="B5647" s="215">
        <v>701.68</v>
      </c>
      <c r="C5647"/>
      <c r="D5647"/>
      <c r="E5647"/>
      <c r="F5647"/>
    </row>
    <row r="5648" spans="1:6" x14ac:dyDescent="0.2">
      <c r="A5648" s="17" t="s">
        <v>5543</v>
      </c>
      <c r="B5648" s="215">
        <v>1534.71</v>
      </c>
      <c r="C5648"/>
      <c r="D5648"/>
      <c r="E5648"/>
      <c r="F5648"/>
    </row>
    <row r="5649" spans="1:6" x14ac:dyDescent="0.2">
      <c r="A5649" s="17" t="s">
        <v>5544</v>
      </c>
      <c r="B5649" s="215">
        <v>1517.68</v>
      </c>
      <c r="C5649"/>
      <c r="D5649"/>
      <c r="E5649"/>
      <c r="F5649"/>
    </row>
    <row r="5650" spans="1:6" x14ac:dyDescent="0.2">
      <c r="A5650" s="17" t="s">
        <v>5545</v>
      </c>
      <c r="B5650" s="215">
        <v>1597.06</v>
      </c>
      <c r="C5650"/>
      <c r="D5650"/>
      <c r="E5650"/>
      <c r="F5650"/>
    </row>
    <row r="5651" spans="1:6" x14ac:dyDescent="0.2">
      <c r="A5651" s="17" t="s">
        <v>5546</v>
      </c>
      <c r="B5651" s="215">
        <v>1578.4</v>
      </c>
      <c r="C5651"/>
      <c r="D5651"/>
      <c r="E5651"/>
      <c r="F5651"/>
    </row>
    <row r="5652" spans="1:6" x14ac:dyDescent="0.2">
      <c r="A5652" s="17" t="s">
        <v>5547</v>
      </c>
      <c r="B5652" s="215">
        <v>1821.43</v>
      </c>
      <c r="C5652"/>
      <c r="D5652"/>
      <c r="E5652"/>
      <c r="F5652"/>
    </row>
    <row r="5653" spans="1:6" x14ac:dyDescent="0.2">
      <c r="A5653" s="17" t="s">
        <v>5548</v>
      </c>
      <c r="B5653" s="215">
        <v>1800.21</v>
      </c>
      <c r="C5653"/>
      <c r="D5653"/>
      <c r="E5653"/>
      <c r="F5653"/>
    </row>
    <row r="5654" spans="1:6" x14ac:dyDescent="0.2">
      <c r="A5654" s="17" t="s">
        <v>5549</v>
      </c>
      <c r="B5654" s="215">
        <v>1871.96</v>
      </c>
      <c r="C5654"/>
      <c r="D5654"/>
      <c r="E5654"/>
      <c r="F5654"/>
    </row>
    <row r="5655" spans="1:6" x14ac:dyDescent="0.2">
      <c r="A5655" s="17" t="s">
        <v>5550</v>
      </c>
      <c r="B5655" s="215">
        <v>1849.87</v>
      </c>
      <c r="C5655"/>
      <c r="D5655"/>
      <c r="E5655"/>
      <c r="F5655"/>
    </row>
    <row r="5656" spans="1:6" x14ac:dyDescent="0.2">
      <c r="A5656" s="17" t="s">
        <v>5551</v>
      </c>
      <c r="B5656" s="215">
        <v>1873.11</v>
      </c>
      <c r="C5656"/>
      <c r="D5656"/>
      <c r="E5656"/>
      <c r="F5656"/>
    </row>
    <row r="5657" spans="1:6" x14ac:dyDescent="0.2">
      <c r="A5657" s="17" t="s">
        <v>5552</v>
      </c>
      <c r="B5657" s="215">
        <v>1850.21</v>
      </c>
      <c r="C5657"/>
      <c r="D5657"/>
      <c r="E5657"/>
      <c r="F5657"/>
    </row>
    <row r="5658" spans="1:6" x14ac:dyDescent="0.2">
      <c r="A5658" s="17" t="s">
        <v>5553</v>
      </c>
      <c r="B5658" s="215">
        <v>2099.4</v>
      </c>
      <c r="C5658"/>
      <c r="D5658"/>
      <c r="E5658"/>
      <c r="F5658"/>
    </row>
    <row r="5659" spans="1:6" x14ac:dyDescent="0.2">
      <c r="A5659" s="17" t="s">
        <v>5554</v>
      </c>
      <c r="B5659" s="215">
        <v>2074.73</v>
      </c>
      <c r="C5659"/>
      <c r="D5659"/>
      <c r="E5659"/>
      <c r="F5659"/>
    </row>
    <row r="5660" spans="1:6" x14ac:dyDescent="0.2">
      <c r="A5660" s="17" t="s">
        <v>5555</v>
      </c>
      <c r="B5660" s="215">
        <v>2275.38</v>
      </c>
      <c r="C5660"/>
      <c r="D5660"/>
      <c r="E5660"/>
      <c r="F5660"/>
    </row>
    <row r="5661" spans="1:6" x14ac:dyDescent="0.2">
      <c r="A5661" s="17" t="s">
        <v>5556</v>
      </c>
      <c r="B5661" s="215">
        <v>2247.3200000000002</v>
      </c>
      <c r="C5661"/>
      <c r="D5661"/>
      <c r="E5661"/>
      <c r="F5661"/>
    </row>
    <row r="5662" spans="1:6" x14ac:dyDescent="0.2">
      <c r="A5662" s="17" t="s">
        <v>5557</v>
      </c>
      <c r="B5662" s="215">
        <v>2425.96</v>
      </c>
      <c r="C5662"/>
      <c r="D5662"/>
      <c r="E5662"/>
      <c r="F5662"/>
    </row>
    <row r="5663" spans="1:6" x14ac:dyDescent="0.2">
      <c r="A5663" s="17" t="s">
        <v>5558</v>
      </c>
      <c r="B5663" s="215">
        <v>2397.9</v>
      </c>
      <c r="C5663"/>
      <c r="D5663"/>
      <c r="E5663"/>
      <c r="F5663"/>
    </row>
    <row r="5664" spans="1:6" x14ac:dyDescent="0.2">
      <c r="A5664" s="17" t="s">
        <v>5559</v>
      </c>
      <c r="B5664" s="215">
        <v>2631.48</v>
      </c>
      <c r="C5664"/>
      <c r="D5664"/>
      <c r="E5664"/>
      <c r="F5664"/>
    </row>
    <row r="5665" spans="1:6" x14ac:dyDescent="0.2">
      <c r="A5665" s="17" t="s">
        <v>5560</v>
      </c>
      <c r="B5665" s="215">
        <v>2596.58</v>
      </c>
      <c r="C5665"/>
      <c r="D5665"/>
      <c r="E5665"/>
      <c r="F5665"/>
    </row>
    <row r="5666" spans="1:6" x14ac:dyDescent="0.2">
      <c r="A5666" s="17" t="s">
        <v>5561</v>
      </c>
      <c r="B5666" s="215">
        <v>2905.03</v>
      </c>
      <c r="C5666"/>
      <c r="D5666"/>
      <c r="E5666"/>
      <c r="F5666"/>
    </row>
    <row r="5667" spans="1:6" x14ac:dyDescent="0.2">
      <c r="A5667" s="17" t="s">
        <v>5562</v>
      </c>
      <c r="B5667" s="215">
        <v>2866.77</v>
      </c>
      <c r="C5667"/>
      <c r="D5667"/>
      <c r="E5667"/>
      <c r="F5667"/>
    </row>
    <row r="5668" spans="1:6" x14ac:dyDescent="0.2">
      <c r="A5668" s="17" t="s">
        <v>5563</v>
      </c>
      <c r="B5668" s="215">
        <v>3183.28</v>
      </c>
      <c r="C5668"/>
      <c r="D5668"/>
      <c r="E5668"/>
      <c r="F5668"/>
    </row>
    <row r="5669" spans="1:6" x14ac:dyDescent="0.2">
      <c r="A5669" s="17" t="s">
        <v>5564</v>
      </c>
      <c r="B5669" s="215">
        <v>3141.54</v>
      </c>
      <c r="C5669"/>
      <c r="D5669"/>
      <c r="E5669"/>
      <c r="F5669"/>
    </row>
    <row r="5670" spans="1:6" x14ac:dyDescent="0.2">
      <c r="A5670" s="17" t="s">
        <v>5565</v>
      </c>
      <c r="B5670" s="215">
        <v>3479.12</v>
      </c>
      <c r="C5670"/>
      <c r="D5670"/>
      <c r="E5670"/>
      <c r="F5670"/>
    </row>
    <row r="5671" spans="1:6" x14ac:dyDescent="0.2">
      <c r="A5671" s="17" t="s">
        <v>5566</v>
      </c>
      <c r="B5671" s="215">
        <v>3431.05</v>
      </c>
      <c r="C5671"/>
      <c r="D5671"/>
      <c r="E5671"/>
      <c r="F5671"/>
    </row>
    <row r="5672" spans="1:6" x14ac:dyDescent="0.2">
      <c r="A5672" s="17" t="s">
        <v>5567</v>
      </c>
      <c r="B5672" s="215">
        <v>3735.07</v>
      </c>
      <c r="C5672"/>
      <c r="D5672"/>
      <c r="E5672"/>
      <c r="F5672"/>
    </row>
    <row r="5673" spans="1:6" x14ac:dyDescent="0.2">
      <c r="A5673" s="17" t="s">
        <v>5568</v>
      </c>
      <c r="B5673" s="215">
        <v>3686.49</v>
      </c>
      <c r="C5673"/>
      <c r="D5673"/>
      <c r="E5673"/>
      <c r="F5673"/>
    </row>
    <row r="5674" spans="1:6" x14ac:dyDescent="0.2">
      <c r="A5674" s="17" t="s">
        <v>5569</v>
      </c>
      <c r="B5674" s="215">
        <v>4008.62</v>
      </c>
      <c r="C5674"/>
      <c r="D5674"/>
      <c r="E5674"/>
      <c r="F5674"/>
    </row>
    <row r="5675" spans="1:6" x14ac:dyDescent="0.2">
      <c r="A5675" s="17" t="s">
        <v>5570</v>
      </c>
      <c r="B5675" s="215">
        <v>3956.69</v>
      </c>
      <c r="C5675"/>
      <c r="D5675"/>
      <c r="E5675"/>
      <c r="F5675"/>
    </row>
    <row r="5676" spans="1:6" x14ac:dyDescent="0.2">
      <c r="A5676" s="17" t="s">
        <v>5571</v>
      </c>
      <c r="B5676" s="215">
        <v>4286.87</v>
      </c>
      <c r="C5676"/>
      <c r="D5676"/>
      <c r="E5676"/>
      <c r="F5676"/>
    </row>
    <row r="5677" spans="1:6" x14ac:dyDescent="0.2">
      <c r="A5677" s="17" t="s">
        <v>5572</v>
      </c>
      <c r="B5677" s="215">
        <v>4231.45</v>
      </c>
      <c r="C5677"/>
      <c r="D5677"/>
      <c r="E5677"/>
      <c r="F5677"/>
    </row>
    <row r="5678" spans="1:6" x14ac:dyDescent="0.2">
      <c r="A5678" s="17" t="s">
        <v>5573</v>
      </c>
      <c r="B5678" s="215">
        <v>4294.68</v>
      </c>
      <c r="C5678"/>
      <c r="D5678"/>
      <c r="E5678"/>
      <c r="F5678"/>
    </row>
    <row r="5679" spans="1:6" x14ac:dyDescent="0.2">
      <c r="A5679" s="17" t="s">
        <v>5574</v>
      </c>
      <c r="B5679" s="215">
        <v>4235.91</v>
      </c>
      <c r="C5679"/>
      <c r="D5679"/>
      <c r="E5679"/>
      <c r="F5679"/>
    </row>
    <row r="5680" spans="1:6" x14ac:dyDescent="0.2">
      <c r="A5680" s="17" t="s">
        <v>5575</v>
      </c>
      <c r="B5680" s="215">
        <v>4838.47</v>
      </c>
      <c r="C5680"/>
      <c r="D5680"/>
      <c r="E5680"/>
      <c r="F5680"/>
    </row>
    <row r="5681" spans="1:6" x14ac:dyDescent="0.2">
      <c r="A5681" s="17" t="s">
        <v>5576</v>
      </c>
      <c r="B5681" s="215">
        <v>4776.24</v>
      </c>
      <c r="C5681"/>
      <c r="D5681"/>
      <c r="E5681"/>
      <c r="F5681"/>
    </row>
    <row r="5682" spans="1:6" x14ac:dyDescent="0.2">
      <c r="A5682" s="17" t="s">
        <v>5577</v>
      </c>
      <c r="B5682" s="215">
        <v>5112.22</v>
      </c>
      <c r="C5682"/>
      <c r="D5682"/>
      <c r="E5682"/>
      <c r="F5682"/>
    </row>
    <row r="5683" spans="1:6" x14ac:dyDescent="0.2">
      <c r="A5683" s="17" t="s">
        <v>5578</v>
      </c>
      <c r="B5683" s="215">
        <v>5046.6099999999997</v>
      </c>
      <c r="C5683"/>
      <c r="D5683"/>
      <c r="E5683"/>
      <c r="F5683"/>
    </row>
    <row r="5684" spans="1:6" x14ac:dyDescent="0.2">
      <c r="A5684" s="17" t="s">
        <v>5579</v>
      </c>
      <c r="B5684" s="215">
        <v>5392.95</v>
      </c>
      <c r="C5684"/>
      <c r="D5684"/>
      <c r="E5684"/>
      <c r="F5684"/>
    </row>
    <row r="5685" spans="1:6" x14ac:dyDescent="0.2">
      <c r="A5685" s="17" t="s">
        <v>5580</v>
      </c>
      <c r="B5685" s="215">
        <v>5323.52</v>
      </c>
      <c r="C5685"/>
      <c r="D5685"/>
      <c r="E5685"/>
      <c r="F5685"/>
    </row>
    <row r="5686" spans="1:6" x14ac:dyDescent="0.2">
      <c r="A5686" s="17" t="s">
        <v>5581</v>
      </c>
      <c r="B5686" s="215">
        <v>5664.02</v>
      </c>
      <c r="C5686"/>
      <c r="D5686"/>
      <c r="E5686"/>
      <c r="F5686"/>
    </row>
    <row r="5687" spans="1:6" x14ac:dyDescent="0.2">
      <c r="A5687" s="17" t="s">
        <v>5582</v>
      </c>
      <c r="B5687" s="215">
        <v>5591.56</v>
      </c>
      <c r="C5687"/>
      <c r="D5687"/>
      <c r="E5687"/>
      <c r="F5687"/>
    </row>
    <row r="5688" spans="1:6" x14ac:dyDescent="0.2">
      <c r="A5688" s="17" t="s">
        <v>5583</v>
      </c>
      <c r="B5688" s="215">
        <v>5941.72</v>
      </c>
      <c r="C5688"/>
      <c r="D5688"/>
      <c r="E5688"/>
      <c r="F5688"/>
    </row>
    <row r="5689" spans="1:6" x14ac:dyDescent="0.2">
      <c r="A5689" s="17" t="s">
        <v>5584</v>
      </c>
      <c r="B5689" s="215">
        <v>5865.85</v>
      </c>
      <c r="C5689"/>
      <c r="D5689"/>
      <c r="E5689"/>
      <c r="F5689"/>
    </row>
    <row r="5690" spans="1:6" x14ac:dyDescent="0.2">
      <c r="A5690" s="17" t="s">
        <v>5585</v>
      </c>
      <c r="B5690" s="215">
        <v>6215.82</v>
      </c>
      <c r="C5690"/>
      <c r="D5690"/>
      <c r="E5690"/>
      <c r="F5690"/>
    </row>
    <row r="5691" spans="1:6" x14ac:dyDescent="0.2">
      <c r="A5691" s="17" t="s">
        <v>5586</v>
      </c>
      <c r="B5691" s="215">
        <v>6136.52</v>
      </c>
      <c r="C5691"/>
      <c r="D5691"/>
      <c r="E5691"/>
      <c r="F5691"/>
    </row>
    <row r="5692" spans="1:6" x14ac:dyDescent="0.2">
      <c r="A5692" s="17" t="s">
        <v>5587</v>
      </c>
      <c r="B5692" s="215">
        <v>6494.07</v>
      </c>
      <c r="C5692"/>
      <c r="D5692"/>
      <c r="E5692"/>
      <c r="F5692"/>
    </row>
    <row r="5693" spans="1:6" x14ac:dyDescent="0.2">
      <c r="A5693" s="17" t="s">
        <v>5588</v>
      </c>
      <c r="B5693" s="215">
        <v>6411.28</v>
      </c>
      <c r="C5693"/>
      <c r="D5693"/>
      <c r="E5693"/>
      <c r="F5693"/>
    </row>
    <row r="5694" spans="1:6" x14ac:dyDescent="0.2">
      <c r="A5694" s="17" t="s">
        <v>5589</v>
      </c>
      <c r="B5694" s="215">
        <v>6767.62</v>
      </c>
      <c r="C5694"/>
      <c r="D5694"/>
      <c r="E5694"/>
      <c r="F5694"/>
    </row>
    <row r="5695" spans="1:6" x14ac:dyDescent="0.2">
      <c r="A5695" s="17" t="s">
        <v>5590</v>
      </c>
      <c r="B5695" s="215">
        <v>6681.48</v>
      </c>
      <c r="C5695"/>
      <c r="D5695"/>
      <c r="E5695"/>
      <c r="F5695"/>
    </row>
    <row r="5696" spans="1:6" x14ac:dyDescent="0.2">
      <c r="A5696" s="17" t="s">
        <v>5591</v>
      </c>
      <c r="B5696" s="215">
        <v>124.6</v>
      </c>
      <c r="C5696"/>
      <c r="D5696"/>
      <c r="E5696"/>
      <c r="F5696"/>
    </row>
    <row r="5697" spans="1:6" x14ac:dyDescent="0.2">
      <c r="A5697" s="17" t="s">
        <v>5592</v>
      </c>
      <c r="B5697" s="215">
        <v>121.43</v>
      </c>
      <c r="C5697"/>
      <c r="D5697"/>
      <c r="E5697"/>
      <c r="F5697"/>
    </row>
    <row r="5698" spans="1:6" x14ac:dyDescent="0.2">
      <c r="A5698" s="17" t="s">
        <v>5593</v>
      </c>
      <c r="B5698" s="215">
        <v>655.53</v>
      </c>
      <c r="C5698"/>
      <c r="D5698"/>
      <c r="E5698"/>
      <c r="F5698"/>
    </row>
    <row r="5699" spans="1:6" x14ac:dyDescent="0.2">
      <c r="A5699" s="17" t="s">
        <v>5594</v>
      </c>
      <c r="B5699" s="215">
        <v>649.71</v>
      </c>
      <c r="C5699"/>
      <c r="D5699"/>
      <c r="E5699"/>
      <c r="F5699"/>
    </row>
    <row r="5700" spans="1:6" x14ac:dyDescent="0.2">
      <c r="A5700" s="17" t="s">
        <v>5595</v>
      </c>
      <c r="B5700" s="215">
        <v>778.09</v>
      </c>
      <c r="C5700"/>
      <c r="D5700"/>
      <c r="E5700"/>
      <c r="F5700"/>
    </row>
    <row r="5701" spans="1:6" x14ac:dyDescent="0.2">
      <c r="A5701" s="17" t="s">
        <v>5596</v>
      </c>
      <c r="B5701" s="215">
        <v>767.01</v>
      </c>
      <c r="C5701"/>
      <c r="D5701"/>
      <c r="E5701"/>
      <c r="F5701"/>
    </row>
    <row r="5702" spans="1:6" x14ac:dyDescent="0.2">
      <c r="A5702" s="17" t="s">
        <v>5597</v>
      </c>
      <c r="B5702" s="215">
        <v>1462.86</v>
      </c>
      <c r="C5702"/>
      <c r="D5702"/>
      <c r="E5702"/>
      <c r="F5702"/>
    </row>
    <row r="5703" spans="1:6" x14ac:dyDescent="0.2">
      <c r="A5703" s="17" t="s">
        <v>5598</v>
      </c>
      <c r="B5703" s="215">
        <v>1448.6</v>
      </c>
      <c r="C5703"/>
      <c r="D5703"/>
      <c r="E5703"/>
      <c r="F5703"/>
    </row>
    <row r="5704" spans="1:6" x14ac:dyDescent="0.2">
      <c r="A5704" s="17" t="s">
        <v>5599</v>
      </c>
      <c r="B5704" s="215">
        <v>409.65</v>
      </c>
      <c r="C5704"/>
      <c r="D5704"/>
      <c r="E5704"/>
      <c r="F5704"/>
    </row>
    <row r="5705" spans="1:6" x14ac:dyDescent="0.2">
      <c r="A5705" s="17" t="s">
        <v>5600</v>
      </c>
      <c r="B5705" s="215">
        <v>398.3</v>
      </c>
      <c r="C5705"/>
      <c r="D5705"/>
      <c r="E5705"/>
      <c r="F5705"/>
    </row>
    <row r="5706" spans="1:6" x14ac:dyDescent="0.2">
      <c r="A5706" s="17" t="s">
        <v>5601</v>
      </c>
      <c r="B5706" s="215">
        <v>782.57</v>
      </c>
      <c r="C5706"/>
      <c r="D5706"/>
      <c r="E5706"/>
      <c r="F5706"/>
    </row>
    <row r="5707" spans="1:6" x14ac:dyDescent="0.2">
      <c r="A5707" s="17" t="s">
        <v>5602</v>
      </c>
      <c r="B5707" s="215">
        <v>761.81</v>
      </c>
      <c r="C5707"/>
      <c r="D5707"/>
      <c r="E5707"/>
      <c r="F5707"/>
    </row>
    <row r="5708" spans="1:6" x14ac:dyDescent="0.2">
      <c r="A5708" s="17" t="s">
        <v>5603</v>
      </c>
      <c r="B5708" s="215">
        <v>1064.8699999999999</v>
      </c>
      <c r="C5708"/>
      <c r="D5708"/>
      <c r="E5708"/>
      <c r="F5708"/>
    </row>
    <row r="5709" spans="1:6" x14ac:dyDescent="0.2">
      <c r="A5709" s="17" t="s">
        <v>5604</v>
      </c>
      <c r="B5709" s="215">
        <v>1036.1199999999999</v>
      </c>
      <c r="C5709"/>
      <c r="D5709"/>
      <c r="E5709"/>
      <c r="F5709"/>
    </row>
    <row r="5710" spans="1:6" x14ac:dyDescent="0.2">
      <c r="A5710" s="17" t="s">
        <v>5605</v>
      </c>
      <c r="B5710" s="215">
        <v>1683.81</v>
      </c>
      <c r="C5710"/>
      <c r="D5710"/>
      <c r="E5710"/>
      <c r="F5710"/>
    </row>
    <row r="5711" spans="1:6" x14ac:dyDescent="0.2">
      <c r="A5711" s="17" t="s">
        <v>5606</v>
      </c>
      <c r="B5711" s="215">
        <v>1645.85</v>
      </c>
      <c r="C5711"/>
      <c r="D5711"/>
      <c r="E5711"/>
      <c r="F5711"/>
    </row>
    <row r="5712" spans="1:6" x14ac:dyDescent="0.2">
      <c r="A5712" s="17" t="s">
        <v>5607</v>
      </c>
      <c r="B5712" s="215">
        <v>616.11</v>
      </c>
      <c r="C5712"/>
      <c r="D5712"/>
      <c r="E5712"/>
      <c r="F5712"/>
    </row>
    <row r="5713" spans="1:6" x14ac:dyDescent="0.2">
      <c r="A5713" s="17" t="s">
        <v>5608</v>
      </c>
      <c r="B5713" s="215">
        <v>604.76</v>
      </c>
      <c r="C5713"/>
      <c r="D5713"/>
      <c r="E5713"/>
      <c r="F5713"/>
    </row>
    <row r="5714" spans="1:6" x14ac:dyDescent="0.2">
      <c r="A5714" s="17" t="s">
        <v>5609</v>
      </c>
      <c r="B5714" s="215">
        <v>989.03</v>
      </c>
      <c r="C5714"/>
      <c r="D5714"/>
      <c r="E5714"/>
      <c r="F5714"/>
    </row>
    <row r="5715" spans="1:6" x14ac:dyDescent="0.2">
      <c r="A5715" s="17" t="s">
        <v>5610</v>
      </c>
      <c r="B5715" s="215">
        <v>968.27</v>
      </c>
      <c r="C5715"/>
      <c r="D5715"/>
      <c r="E5715"/>
      <c r="F5715"/>
    </row>
    <row r="5716" spans="1:6" x14ac:dyDescent="0.2">
      <c r="A5716" s="17" t="s">
        <v>5611</v>
      </c>
      <c r="B5716" s="215">
        <v>1271.33</v>
      </c>
      <c r="C5716"/>
      <c r="D5716"/>
      <c r="E5716"/>
      <c r="F5716"/>
    </row>
    <row r="5717" spans="1:6" x14ac:dyDescent="0.2">
      <c r="A5717" s="17" t="s">
        <v>5612</v>
      </c>
      <c r="B5717" s="215">
        <v>1242.58</v>
      </c>
      <c r="C5717"/>
      <c r="D5717"/>
      <c r="E5717"/>
      <c r="F5717"/>
    </row>
    <row r="5718" spans="1:6" x14ac:dyDescent="0.2">
      <c r="A5718" s="17" t="s">
        <v>5613</v>
      </c>
      <c r="B5718" s="215">
        <v>1890.27</v>
      </c>
      <c r="C5718"/>
      <c r="D5718"/>
      <c r="E5718"/>
      <c r="F5718"/>
    </row>
    <row r="5719" spans="1:6" x14ac:dyDescent="0.2">
      <c r="A5719" s="17" t="s">
        <v>5614</v>
      </c>
      <c r="B5719" s="215">
        <v>1852.31</v>
      </c>
      <c r="C5719"/>
      <c r="D5719"/>
      <c r="E5719"/>
      <c r="F5719"/>
    </row>
    <row r="5720" spans="1:6" x14ac:dyDescent="0.2">
      <c r="A5720" s="17" t="s">
        <v>5615</v>
      </c>
      <c r="B5720" s="215">
        <v>323.48</v>
      </c>
      <c r="C5720"/>
      <c r="D5720"/>
      <c r="E5720"/>
      <c r="F5720"/>
    </row>
    <row r="5721" spans="1:6" x14ac:dyDescent="0.2">
      <c r="A5721" s="17" t="s">
        <v>5616</v>
      </c>
      <c r="B5721" s="215">
        <v>312.3</v>
      </c>
      <c r="C5721"/>
      <c r="D5721"/>
      <c r="E5721"/>
      <c r="F5721"/>
    </row>
    <row r="5722" spans="1:6" x14ac:dyDescent="0.2">
      <c r="A5722" s="17" t="s">
        <v>5617</v>
      </c>
      <c r="B5722" s="215">
        <v>315.27</v>
      </c>
      <c r="C5722"/>
      <c r="D5722"/>
      <c r="E5722"/>
      <c r="F5722"/>
    </row>
    <row r="5723" spans="1:6" x14ac:dyDescent="0.2">
      <c r="A5723" s="17" t="s">
        <v>5618</v>
      </c>
      <c r="B5723" s="215">
        <v>308.81</v>
      </c>
      <c r="C5723"/>
      <c r="D5723"/>
      <c r="E5723"/>
      <c r="F5723"/>
    </row>
    <row r="5724" spans="1:6" x14ac:dyDescent="0.2">
      <c r="A5724" s="17" t="s">
        <v>5619</v>
      </c>
      <c r="B5724" s="215">
        <v>178.72</v>
      </c>
      <c r="C5724"/>
      <c r="D5724"/>
      <c r="E5724"/>
      <c r="F5724"/>
    </row>
    <row r="5725" spans="1:6" x14ac:dyDescent="0.2">
      <c r="A5725" s="17" t="s">
        <v>5620</v>
      </c>
      <c r="B5725" s="215">
        <v>175.46</v>
      </c>
      <c r="C5725"/>
      <c r="D5725"/>
      <c r="E5725"/>
      <c r="F5725"/>
    </row>
    <row r="5726" spans="1:6" x14ac:dyDescent="0.2">
      <c r="A5726" s="17" t="s">
        <v>5621</v>
      </c>
      <c r="B5726" s="215">
        <v>2323.1</v>
      </c>
      <c r="C5726"/>
      <c r="D5726"/>
      <c r="E5726"/>
      <c r="F5726"/>
    </row>
    <row r="5727" spans="1:6" x14ac:dyDescent="0.2">
      <c r="A5727" s="17" t="s">
        <v>5622</v>
      </c>
      <c r="B5727" s="215">
        <v>2140.5100000000002</v>
      </c>
      <c r="C5727"/>
      <c r="D5727"/>
      <c r="E5727"/>
      <c r="F5727"/>
    </row>
    <row r="5728" spans="1:6" x14ac:dyDescent="0.2">
      <c r="A5728" s="17" t="s">
        <v>5623</v>
      </c>
      <c r="B5728" s="215">
        <v>1258.53</v>
      </c>
      <c r="C5728"/>
      <c r="D5728"/>
      <c r="E5728"/>
      <c r="F5728"/>
    </row>
    <row r="5729" spans="1:6" x14ac:dyDescent="0.2">
      <c r="A5729" s="17" t="s">
        <v>5624</v>
      </c>
      <c r="B5729" s="215">
        <v>1157.31</v>
      </c>
      <c r="C5729"/>
      <c r="D5729"/>
      <c r="E5729"/>
      <c r="F5729"/>
    </row>
    <row r="5730" spans="1:6" x14ac:dyDescent="0.2">
      <c r="A5730" s="17" t="s">
        <v>5625</v>
      </c>
      <c r="B5730" s="215">
        <v>1648.47</v>
      </c>
      <c r="C5730"/>
      <c r="D5730"/>
      <c r="E5730"/>
      <c r="F5730"/>
    </row>
    <row r="5731" spans="1:6" x14ac:dyDescent="0.2">
      <c r="A5731" s="17" t="s">
        <v>5626</v>
      </c>
      <c r="B5731" s="215">
        <v>1517.15</v>
      </c>
      <c r="C5731"/>
      <c r="D5731"/>
      <c r="E5731"/>
      <c r="F5731"/>
    </row>
    <row r="5732" spans="1:6" x14ac:dyDescent="0.2">
      <c r="A5732" s="17" t="s">
        <v>5627</v>
      </c>
      <c r="B5732" s="215">
        <v>3145.06</v>
      </c>
      <c r="C5732"/>
      <c r="D5732"/>
      <c r="E5732"/>
      <c r="F5732"/>
    </row>
    <row r="5733" spans="1:6" x14ac:dyDescent="0.2">
      <c r="A5733" s="17" t="s">
        <v>5628</v>
      </c>
      <c r="B5733" s="215">
        <v>2902.85</v>
      </c>
      <c r="C5733"/>
      <c r="D5733"/>
      <c r="E5733"/>
      <c r="F5733"/>
    </row>
    <row r="5734" spans="1:6" x14ac:dyDescent="0.2">
      <c r="A5734" s="17" t="s">
        <v>5629</v>
      </c>
      <c r="B5734" s="215">
        <v>4036.76</v>
      </c>
      <c r="C5734"/>
      <c r="D5734"/>
      <c r="E5734"/>
      <c r="F5734"/>
    </row>
    <row r="5735" spans="1:6" x14ac:dyDescent="0.2">
      <c r="A5735" s="17" t="s">
        <v>5630</v>
      </c>
      <c r="B5735" s="215">
        <v>3729.52</v>
      </c>
      <c r="C5735"/>
      <c r="D5735"/>
      <c r="E5735"/>
      <c r="F5735"/>
    </row>
    <row r="5736" spans="1:6" x14ac:dyDescent="0.2">
      <c r="A5736" s="17" t="s">
        <v>5631</v>
      </c>
      <c r="B5736" s="215">
        <v>24.42</v>
      </c>
      <c r="C5736"/>
      <c r="D5736"/>
      <c r="E5736"/>
      <c r="F5736"/>
    </row>
    <row r="5737" spans="1:6" x14ac:dyDescent="0.2">
      <c r="A5737" s="17" t="s">
        <v>5632</v>
      </c>
      <c r="B5737" s="215">
        <v>21.27</v>
      </c>
      <c r="C5737"/>
      <c r="D5737"/>
      <c r="E5737"/>
      <c r="F5737"/>
    </row>
    <row r="5738" spans="1:6" x14ac:dyDescent="0.2">
      <c r="A5738" s="17" t="s">
        <v>5633</v>
      </c>
      <c r="B5738" s="215">
        <v>37.630000000000003</v>
      </c>
      <c r="C5738"/>
      <c r="D5738"/>
      <c r="E5738"/>
      <c r="F5738"/>
    </row>
    <row r="5739" spans="1:6" x14ac:dyDescent="0.2">
      <c r="A5739" s="17" t="s">
        <v>5634</v>
      </c>
      <c r="B5739" s="215">
        <v>32.840000000000003</v>
      </c>
      <c r="C5739"/>
      <c r="D5739"/>
      <c r="E5739"/>
      <c r="F5739"/>
    </row>
    <row r="5740" spans="1:6" x14ac:dyDescent="0.2">
      <c r="A5740" s="17" t="s">
        <v>5635</v>
      </c>
      <c r="B5740" s="215">
        <v>45.44</v>
      </c>
      <c r="C5740"/>
      <c r="D5740"/>
      <c r="E5740"/>
      <c r="F5740"/>
    </row>
    <row r="5741" spans="1:6" x14ac:dyDescent="0.2">
      <c r="A5741" s="17" t="s">
        <v>5636</v>
      </c>
      <c r="B5741" s="215">
        <v>39.72</v>
      </c>
      <c r="C5741"/>
      <c r="D5741"/>
      <c r="E5741"/>
      <c r="F5741"/>
    </row>
    <row r="5742" spans="1:6" x14ac:dyDescent="0.2">
      <c r="A5742" s="17" t="s">
        <v>5637</v>
      </c>
      <c r="B5742" s="215">
        <v>44.72</v>
      </c>
      <c r="C5742"/>
      <c r="D5742"/>
      <c r="E5742"/>
      <c r="F5742"/>
    </row>
    <row r="5743" spans="1:6" x14ac:dyDescent="0.2">
      <c r="A5743" s="17" t="s">
        <v>5638</v>
      </c>
      <c r="B5743" s="215">
        <v>42.32</v>
      </c>
      <c r="C5743"/>
      <c r="D5743"/>
      <c r="E5743"/>
      <c r="F5743"/>
    </row>
    <row r="5744" spans="1:6" x14ac:dyDescent="0.2">
      <c r="A5744" s="17" t="s">
        <v>5639</v>
      </c>
      <c r="B5744" s="215">
        <v>49.52</v>
      </c>
      <c r="C5744"/>
      <c r="D5744"/>
      <c r="E5744"/>
      <c r="F5744"/>
    </row>
    <row r="5745" spans="1:6" x14ac:dyDescent="0.2">
      <c r="A5745" s="17" t="s">
        <v>5640</v>
      </c>
      <c r="B5745" s="215">
        <v>46.81</v>
      </c>
      <c r="C5745"/>
      <c r="D5745"/>
      <c r="E5745"/>
      <c r="F5745"/>
    </row>
    <row r="5746" spans="1:6" x14ac:dyDescent="0.2">
      <c r="A5746" s="17" t="s">
        <v>5641</v>
      </c>
      <c r="B5746" s="215">
        <v>52.49</v>
      </c>
      <c r="C5746"/>
      <c r="D5746"/>
      <c r="E5746"/>
      <c r="F5746"/>
    </row>
    <row r="5747" spans="1:6" x14ac:dyDescent="0.2">
      <c r="A5747" s="17" t="s">
        <v>5642</v>
      </c>
      <c r="B5747" s="215">
        <v>49.57</v>
      </c>
      <c r="C5747"/>
      <c r="D5747"/>
      <c r="E5747"/>
      <c r="F5747"/>
    </row>
    <row r="5748" spans="1:6" x14ac:dyDescent="0.2">
      <c r="A5748" s="17" t="s">
        <v>5643</v>
      </c>
      <c r="B5748" s="215">
        <v>57.32</v>
      </c>
      <c r="C5748"/>
      <c r="D5748"/>
      <c r="E5748"/>
      <c r="F5748"/>
    </row>
    <row r="5749" spans="1:6" x14ac:dyDescent="0.2">
      <c r="A5749" s="17" t="s">
        <v>5644</v>
      </c>
      <c r="B5749" s="215">
        <v>54.1</v>
      </c>
      <c r="C5749"/>
      <c r="D5749"/>
      <c r="E5749"/>
      <c r="F5749"/>
    </row>
    <row r="5750" spans="1:6" x14ac:dyDescent="0.2">
      <c r="A5750" s="17" t="s">
        <v>5645</v>
      </c>
      <c r="B5750" s="215">
        <v>59.84</v>
      </c>
      <c r="C5750"/>
      <c r="D5750"/>
      <c r="E5750"/>
      <c r="F5750"/>
    </row>
    <row r="5751" spans="1:6" x14ac:dyDescent="0.2">
      <c r="A5751" s="17" t="s">
        <v>5646</v>
      </c>
      <c r="B5751" s="215">
        <v>56.47</v>
      </c>
      <c r="C5751"/>
      <c r="D5751"/>
      <c r="E5751"/>
      <c r="F5751"/>
    </row>
    <row r="5752" spans="1:6" x14ac:dyDescent="0.2">
      <c r="A5752" s="17" t="s">
        <v>5647</v>
      </c>
      <c r="B5752" s="215">
        <v>66.349999999999994</v>
      </c>
      <c r="C5752"/>
      <c r="D5752"/>
      <c r="E5752"/>
      <c r="F5752"/>
    </row>
    <row r="5753" spans="1:6" x14ac:dyDescent="0.2">
      <c r="A5753" s="17" t="s">
        <v>5648</v>
      </c>
      <c r="B5753" s="215">
        <v>62.51</v>
      </c>
      <c r="C5753"/>
      <c r="D5753"/>
      <c r="E5753"/>
      <c r="F5753"/>
    </row>
    <row r="5754" spans="1:6" x14ac:dyDescent="0.2">
      <c r="A5754" s="17" t="s">
        <v>5649</v>
      </c>
      <c r="B5754" s="215">
        <v>69.45</v>
      </c>
      <c r="C5754"/>
      <c r="D5754"/>
      <c r="E5754"/>
      <c r="F5754"/>
    </row>
    <row r="5755" spans="1:6" x14ac:dyDescent="0.2">
      <c r="A5755" s="17" t="s">
        <v>5650</v>
      </c>
      <c r="B5755" s="215">
        <v>65.37</v>
      </c>
      <c r="C5755"/>
      <c r="D5755"/>
      <c r="E5755"/>
      <c r="F5755"/>
    </row>
    <row r="5756" spans="1:6" x14ac:dyDescent="0.2">
      <c r="A5756" s="17" t="s">
        <v>5651</v>
      </c>
      <c r="B5756" s="215">
        <v>74.37</v>
      </c>
      <c r="C5756"/>
      <c r="D5756"/>
      <c r="E5756"/>
      <c r="F5756"/>
    </row>
    <row r="5757" spans="1:6" x14ac:dyDescent="0.2">
      <c r="A5757" s="17" t="s">
        <v>5652</v>
      </c>
      <c r="B5757" s="215">
        <v>69.98</v>
      </c>
      <c r="C5757"/>
      <c r="D5757"/>
      <c r="E5757"/>
      <c r="F5757"/>
    </row>
    <row r="5758" spans="1:6" x14ac:dyDescent="0.2">
      <c r="A5758" s="17" t="s">
        <v>5653</v>
      </c>
      <c r="B5758" s="215">
        <v>47.1</v>
      </c>
      <c r="C5758"/>
      <c r="D5758"/>
      <c r="E5758"/>
      <c r="F5758"/>
    </row>
    <row r="5759" spans="1:6" x14ac:dyDescent="0.2">
      <c r="A5759" s="17" t="s">
        <v>5654</v>
      </c>
      <c r="B5759" s="215">
        <v>44.52</v>
      </c>
      <c r="C5759"/>
      <c r="D5759"/>
      <c r="E5759"/>
      <c r="F5759"/>
    </row>
    <row r="5760" spans="1:6" x14ac:dyDescent="0.2">
      <c r="A5760" s="17" t="s">
        <v>5655</v>
      </c>
      <c r="B5760" s="215">
        <v>52.64</v>
      </c>
      <c r="C5760"/>
      <c r="D5760"/>
      <c r="E5760"/>
      <c r="F5760"/>
    </row>
    <row r="5761" spans="1:6" x14ac:dyDescent="0.2">
      <c r="A5761" s="17" t="s">
        <v>5656</v>
      </c>
      <c r="B5761" s="215">
        <v>49.7</v>
      </c>
      <c r="C5761"/>
      <c r="D5761"/>
      <c r="E5761"/>
      <c r="F5761"/>
    </row>
    <row r="5762" spans="1:6" x14ac:dyDescent="0.2">
      <c r="A5762" s="17" t="s">
        <v>5657</v>
      </c>
      <c r="B5762" s="215">
        <v>56.36</v>
      </c>
      <c r="C5762"/>
      <c r="D5762"/>
      <c r="E5762"/>
      <c r="F5762"/>
    </row>
    <row r="5763" spans="1:6" x14ac:dyDescent="0.2">
      <c r="A5763" s="17" t="s">
        <v>5658</v>
      </c>
      <c r="B5763" s="215">
        <v>53.15</v>
      </c>
      <c r="C5763"/>
      <c r="D5763"/>
      <c r="E5763"/>
      <c r="F5763"/>
    </row>
    <row r="5764" spans="1:6" x14ac:dyDescent="0.2">
      <c r="A5764" s="17" t="s">
        <v>5659</v>
      </c>
      <c r="B5764" s="215">
        <v>62</v>
      </c>
      <c r="C5764"/>
      <c r="D5764"/>
      <c r="E5764"/>
      <c r="F5764"/>
    </row>
    <row r="5765" spans="1:6" x14ac:dyDescent="0.2">
      <c r="A5765" s="17" t="s">
        <v>5660</v>
      </c>
      <c r="B5765" s="215">
        <v>58.43</v>
      </c>
      <c r="C5765"/>
      <c r="D5765"/>
      <c r="E5765"/>
      <c r="F5765"/>
    </row>
    <row r="5766" spans="1:6" x14ac:dyDescent="0.2">
      <c r="A5766" s="17" t="s">
        <v>5661</v>
      </c>
      <c r="B5766" s="215">
        <v>65.86</v>
      </c>
      <c r="C5766"/>
      <c r="D5766"/>
      <c r="E5766"/>
      <c r="F5766"/>
    </row>
    <row r="5767" spans="1:6" x14ac:dyDescent="0.2">
      <c r="A5767" s="17" t="s">
        <v>5662</v>
      </c>
      <c r="B5767" s="215">
        <v>62.01</v>
      </c>
      <c r="C5767"/>
      <c r="D5767"/>
      <c r="E5767"/>
      <c r="F5767"/>
    </row>
    <row r="5768" spans="1:6" x14ac:dyDescent="0.2">
      <c r="A5768" s="17" t="s">
        <v>5663</v>
      </c>
      <c r="B5768" s="215">
        <v>72.599999999999994</v>
      </c>
      <c r="C5768"/>
      <c r="D5768"/>
      <c r="E5768"/>
      <c r="F5768"/>
    </row>
    <row r="5769" spans="1:6" x14ac:dyDescent="0.2">
      <c r="A5769" s="17" t="s">
        <v>5664</v>
      </c>
      <c r="B5769" s="215">
        <v>68.290000000000006</v>
      </c>
      <c r="C5769"/>
      <c r="D5769"/>
      <c r="E5769"/>
      <c r="F5769"/>
    </row>
    <row r="5770" spans="1:6" x14ac:dyDescent="0.2">
      <c r="A5770" s="17" t="s">
        <v>5665</v>
      </c>
      <c r="B5770" s="215">
        <v>76.17</v>
      </c>
      <c r="C5770"/>
      <c r="D5770"/>
      <c r="E5770"/>
      <c r="F5770"/>
    </row>
    <row r="5771" spans="1:6" x14ac:dyDescent="0.2">
      <c r="A5771" s="17" t="s">
        <v>5666</v>
      </c>
      <c r="B5771" s="215">
        <v>71.599999999999994</v>
      </c>
      <c r="C5771"/>
      <c r="D5771"/>
      <c r="E5771"/>
      <c r="F5771"/>
    </row>
    <row r="5772" spans="1:6" x14ac:dyDescent="0.2">
      <c r="A5772" s="17" t="s">
        <v>5667</v>
      </c>
      <c r="B5772" s="215">
        <v>82.61</v>
      </c>
      <c r="C5772"/>
      <c r="D5772"/>
      <c r="E5772"/>
      <c r="F5772"/>
    </row>
    <row r="5773" spans="1:6" x14ac:dyDescent="0.2">
      <c r="A5773" s="17" t="s">
        <v>5668</v>
      </c>
      <c r="B5773" s="215">
        <v>77.61</v>
      </c>
      <c r="C5773"/>
      <c r="D5773"/>
      <c r="E5773"/>
      <c r="F5773"/>
    </row>
    <row r="5774" spans="1:6" x14ac:dyDescent="0.2">
      <c r="A5774" s="17" t="s">
        <v>5669</v>
      </c>
      <c r="B5774" s="215">
        <v>89.9</v>
      </c>
      <c r="C5774"/>
      <c r="D5774"/>
      <c r="E5774"/>
      <c r="F5774"/>
    </row>
    <row r="5775" spans="1:6" x14ac:dyDescent="0.2">
      <c r="A5775" s="17" t="s">
        <v>5670</v>
      </c>
      <c r="B5775" s="215">
        <v>84.36</v>
      </c>
      <c r="C5775"/>
      <c r="D5775"/>
      <c r="E5775"/>
      <c r="F5775"/>
    </row>
    <row r="5776" spans="1:6" x14ac:dyDescent="0.2">
      <c r="A5776" s="17" t="s">
        <v>5671</v>
      </c>
      <c r="B5776" s="215">
        <v>175.65</v>
      </c>
      <c r="C5776"/>
      <c r="D5776"/>
      <c r="E5776"/>
      <c r="F5776"/>
    </row>
    <row r="5777" spans="1:6" x14ac:dyDescent="0.2">
      <c r="A5777" s="17" t="s">
        <v>5672</v>
      </c>
      <c r="B5777" s="215">
        <v>160.6</v>
      </c>
      <c r="C5777"/>
      <c r="D5777"/>
      <c r="E5777"/>
      <c r="F5777"/>
    </row>
    <row r="5778" spans="1:6" x14ac:dyDescent="0.2">
      <c r="A5778" s="17" t="s">
        <v>5673</v>
      </c>
      <c r="B5778" s="215">
        <v>183.38</v>
      </c>
      <c r="C5778"/>
      <c r="D5778"/>
      <c r="E5778"/>
      <c r="F5778"/>
    </row>
    <row r="5779" spans="1:6" x14ac:dyDescent="0.2">
      <c r="A5779" s="17" t="s">
        <v>5674</v>
      </c>
      <c r="B5779" s="215">
        <v>167.77</v>
      </c>
      <c r="C5779"/>
      <c r="D5779"/>
      <c r="E5779"/>
      <c r="F5779"/>
    </row>
    <row r="5780" spans="1:6" x14ac:dyDescent="0.2">
      <c r="A5780" s="17" t="s">
        <v>5675</v>
      </c>
      <c r="B5780" s="215">
        <v>102.55</v>
      </c>
      <c r="C5780"/>
      <c r="D5780"/>
      <c r="E5780"/>
      <c r="F5780"/>
    </row>
    <row r="5781" spans="1:6" x14ac:dyDescent="0.2">
      <c r="A5781" s="17" t="s">
        <v>5676</v>
      </c>
      <c r="B5781" s="215">
        <v>94.7</v>
      </c>
      <c r="C5781"/>
      <c r="D5781"/>
      <c r="E5781"/>
      <c r="F5781"/>
    </row>
    <row r="5782" spans="1:6" x14ac:dyDescent="0.2">
      <c r="A5782" s="17" t="s">
        <v>5677</v>
      </c>
      <c r="B5782" s="215">
        <v>105.71</v>
      </c>
      <c r="C5782"/>
      <c r="D5782"/>
      <c r="E5782"/>
      <c r="F5782"/>
    </row>
    <row r="5783" spans="1:6" x14ac:dyDescent="0.2">
      <c r="A5783" s="17" t="s">
        <v>5678</v>
      </c>
      <c r="B5783" s="215">
        <v>97.55</v>
      </c>
      <c r="C5783"/>
      <c r="D5783"/>
      <c r="E5783"/>
      <c r="F5783"/>
    </row>
    <row r="5784" spans="1:6" x14ac:dyDescent="0.2">
      <c r="A5784" s="17" t="s">
        <v>5679</v>
      </c>
      <c r="B5784" s="215">
        <v>114.78</v>
      </c>
      <c r="C5784"/>
      <c r="D5784"/>
      <c r="E5784"/>
      <c r="F5784"/>
    </row>
    <row r="5785" spans="1:6" x14ac:dyDescent="0.2">
      <c r="A5785" s="17" t="s">
        <v>5680</v>
      </c>
      <c r="B5785" s="215">
        <v>105.94</v>
      </c>
      <c r="C5785"/>
      <c r="D5785"/>
      <c r="E5785"/>
      <c r="F5785"/>
    </row>
    <row r="5786" spans="1:6" x14ac:dyDescent="0.2">
      <c r="A5786" s="17" t="s">
        <v>5681</v>
      </c>
      <c r="B5786" s="215">
        <v>119.59</v>
      </c>
      <c r="C5786"/>
      <c r="D5786"/>
      <c r="E5786"/>
      <c r="F5786"/>
    </row>
    <row r="5787" spans="1:6" x14ac:dyDescent="0.2">
      <c r="A5787" s="17" t="s">
        <v>5682</v>
      </c>
      <c r="B5787" s="215">
        <v>110.4</v>
      </c>
      <c r="C5787"/>
      <c r="D5787"/>
      <c r="E5787"/>
      <c r="F5787"/>
    </row>
    <row r="5788" spans="1:6" x14ac:dyDescent="0.2">
      <c r="A5788" s="17" t="s">
        <v>5683</v>
      </c>
      <c r="B5788" s="215">
        <v>149.25</v>
      </c>
      <c r="C5788"/>
      <c r="D5788"/>
      <c r="E5788"/>
      <c r="F5788"/>
    </row>
    <row r="5789" spans="1:6" x14ac:dyDescent="0.2">
      <c r="A5789" s="17" t="s">
        <v>5684</v>
      </c>
      <c r="B5789" s="215">
        <v>137.08000000000001</v>
      </c>
      <c r="C5789"/>
      <c r="D5789"/>
      <c r="E5789"/>
      <c r="F5789"/>
    </row>
    <row r="5790" spans="1:6" x14ac:dyDescent="0.2">
      <c r="A5790" s="17" t="s">
        <v>5685</v>
      </c>
      <c r="B5790" s="215">
        <v>184.04</v>
      </c>
      <c r="C5790"/>
      <c r="D5790"/>
      <c r="E5790"/>
      <c r="F5790"/>
    </row>
    <row r="5791" spans="1:6" x14ac:dyDescent="0.2">
      <c r="A5791" s="17" t="s">
        <v>5686</v>
      </c>
      <c r="B5791" s="215">
        <v>168.43</v>
      </c>
      <c r="C5791"/>
      <c r="D5791"/>
      <c r="E5791"/>
      <c r="F5791"/>
    </row>
    <row r="5792" spans="1:6" x14ac:dyDescent="0.2">
      <c r="A5792" s="17" t="s">
        <v>5687</v>
      </c>
      <c r="B5792" s="215">
        <v>195.27</v>
      </c>
      <c r="C5792"/>
      <c r="D5792"/>
      <c r="E5792"/>
      <c r="F5792"/>
    </row>
    <row r="5793" spans="1:6" x14ac:dyDescent="0.2">
      <c r="A5793" s="17" t="s">
        <v>5688</v>
      </c>
      <c r="B5793" s="215">
        <v>178.84</v>
      </c>
      <c r="C5793"/>
      <c r="D5793"/>
      <c r="E5793"/>
      <c r="F5793"/>
    </row>
    <row r="5794" spans="1:6" x14ac:dyDescent="0.2">
      <c r="A5794" s="17" t="s">
        <v>5689</v>
      </c>
      <c r="B5794" s="215">
        <v>204.97</v>
      </c>
      <c r="C5794"/>
      <c r="D5794"/>
      <c r="E5794"/>
      <c r="F5794"/>
    </row>
    <row r="5795" spans="1:6" x14ac:dyDescent="0.2">
      <c r="A5795" s="17" t="s">
        <v>5690</v>
      </c>
      <c r="B5795" s="215">
        <v>187.82</v>
      </c>
      <c r="C5795"/>
      <c r="D5795"/>
      <c r="E5795"/>
      <c r="F5795"/>
    </row>
    <row r="5796" spans="1:6" x14ac:dyDescent="0.2">
      <c r="A5796" s="17" t="s">
        <v>5691</v>
      </c>
      <c r="B5796" s="215">
        <v>226.17</v>
      </c>
      <c r="C5796"/>
      <c r="D5796"/>
      <c r="E5796"/>
      <c r="F5796"/>
    </row>
    <row r="5797" spans="1:6" x14ac:dyDescent="0.2">
      <c r="A5797" s="17" t="s">
        <v>5692</v>
      </c>
      <c r="B5797" s="215">
        <v>207.27</v>
      </c>
      <c r="C5797"/>
      <c r="D5797"/>
      <c r="E5797"/>
      <c r="F5797"/>
    </row>
    <row r="5798" spans="1:6" x14ac:dyDescent="0.2">
      <c r="A5798" s="17" t="s">
        <v>5693</v>
      </c>
      <c r="B5798" s="215">
        <v>247.57</v>
      </c>
      <c r="C5798"/>
      <c r="D5798"/>
      <c r="E5798"/>
      <c r="F5798"/>
    </row>
    <row r="5799" spans="1:6" x14ac:dyDescent="0.2">
      <c r="A5799" s="17" t="s">
        <v>5694</v>
      </c>
      <c r="B5799" s="215">
        <v>226.9</v>
      </c>
      <c r="C5799"/>
      <c r="D5799"/>
      <c r="E5799"/>
      <c r="F5799"/>
    </row>
    <row r="5800" spans="1:6" x14ac:dyDescent="0.2">
      <c r="A5800" s="17" t="s">
        <v>5695</v>
      </c>
      <c r="B5800" s="215">
        <v>288.14</v>
      </c>
      <c r="C5800"/>
      <c r="D5800"/>
      <c r="E5800"/>
      <c r="F5800"/>
    </row>
    <row r="5801" spans="1:6" x14ac:dyDescent="0.2">
      <c r="A5801" s="17" t="s">
        <v>5696</v>
      </c>
      <c r="B5801" s="215">
        <v>264.24</v>
      </c>
      <c r="C5801"/>
      <c r="D5801"/>
      <c r="E5801"/>
      <c r="F5801"/>
    </row>
    <row r="5802" spans="1:6" x14ac:dyDescent="0.2">
      <c r="A5802" s="17" t="s">
        <v>5697</v>
      </c>
      <c r="B5802" s="215">
        <v>120.71</v>
      </c>
      <c r="C5802"/>
      <c r="D5802"/>
      <c r="E5802"/>
      <c r="F5802"/>
    </row>
    <row r="5803" spans="1:6" x14ac:dyDescent="0.2">
      <c r="A5803" s="17" t="s">
        <v>5698</v>
      </c>
      <c r="B5803" s="215">
        <v>111.3</v>
      </c>
      <c r="C5803"/>
      <c r="D5803"/>
      <c r="E5803"/>
      <c r="F5803"/>
    </row>
    <row r="5804" spans="1:6" x14ac:dyDescent="0.2">
      <c r="A5804" s="17" t="s">
        <v>5699</v>
      </c>
      <c r="B5804" s="215">
        <v>130.94</v>
      </c>
      <c r="C5804"/>
      <c r="D5804"/>
      <c r="E5804"/>
      <c r="F5804"/>
    </row>
    <row r="5805" spans="1:6" x14ac:dyDescent="0.2">
      <c r="A5805" s="17" t="s">
        <v>5700</v>
      </c>
      <c r="B5805" s="215">
        <v>120.76</v>
      </c>
      <c r="C5805"/>
      <c r="D5805"/>
      <c r="E5805"/>
      <c r="F5805"/>
    </row>
    <row r="5806" spans="1:6" x14ac:dyDescent="0.2">
      <c r="A5806" s="17" t="s">
        <v>5701</v>
      </c>
      <c r="B5806" s="215">
        <v>143.72999999999999</v>
      </c>
      <c r="C5806"/>
      <c r="D5806"/>
      <c r="E5806"/>
      <c r="F5806"/>
    </row>
    <row r="5807" spans="1:6" x14ac:dyDescent="0.2">
      <c r="A5807" s="17" t="s">
        <v>5702</v>
      </c>
      <c r="B5807" s="215">
        <v>132.57</v>
      </c>
      <c r="C5807"/>
      <c r="D5807"/>
      <c r="E5807"/>
      <c r="F5807"/>
    </row>
    <row r="5808" spans="1:6" x14ac:dyDescent="0.2">
      <c r="A5808" s="17" t="s">
        <v>5703</v>
      </c>
      <c r="B5808" s="215">
        <v>157.16999999999999</v>
      </c>
      <c r="C5808"/>
      <c r="D5808"/>
      <c r="E5808"/>
      <c r="F5808"/>
    </row>
    <row r="5809" spans="1:6" x14ac:dyDescent="0.2">
      <c r="A5809" s="17" t="s">
        <v>5704</v>
      </c>
      <c r="B5809" s="215">
        <v>145.01</v>
      </c>
      <c r="C5809"/>
      <c r="D5809"/>
      <c r="E5809"/>
      <c r="F5809"/>
    </row>
    <row r="5810" spans="1:6" x14ac:dyDescent="0.2">
      <c r="A5810" s="17" t="s">
        <v>5705</v>
      </c>
      <c r="B5810" s="215">
        <v>185.77</v>
      </c>
      <c r="C5810"/>
      <c r="D5810"/>
      <c r="E5810"/>
      <c r="F5810"/>
    </row>
    <row r="5811" spans="1:6" x14ac:dyDescent="0.2">
      <c r="A5811" s="17" t="s">
        <v>5706</v>
      </c>
      <c r="B5811" s="215">
        <v>170.69</v>
      </c>
      <c r="C5811"/>
      <c r="D5811"/>
      <c r="E5811"/>
      <c r="F5811"/>
    </row>
    <row r="5812" spans="1:6" x14ac:dyDescent="0.2">
      <c r="A5812" s="17" t="s">
        <v>5707</v>
      </c>
      <c r="B5812" s="215">
        <v>227.32</v>
      </c>
      <c r="C5812"/>
      <c r="D5812"/>
      <c r="E5812"/>
      <c r="F5812"/>
    </row>
    <row r="5813" spans="1:6" x14ac:dyDescent="0.2">
      <c r="A5813" s="17" t="s">
        <v>5708</v>
      </c>
      <c r="B5813" s="215">
        <v>208.25</v>
      </c>
      <c r="C5813"/>
      <c r="D5813"/>
      <c r="E5813"/>
      <c r="F5813"/>
    </row>
    <row r="5814" spans="1:6" x14ac:dyDescent="0.2">
      <c r="A5814" s="17" t="s">
        <v>5709</v>
      </c>
      <c r="B5814" s="215">
        <v>246.27</v>
      </c>
      <c r="C5814"/>
      <c r="D5814"/>
      <c r="E5814"/>
      <c r="F5814"/>
    </row>
    <row r="5815" spans="1:6" x14ac:dyDescent="0.2">
      <c r="A5815" s="17" t="s">
        <v>5710</v>
      </c>
      <c r="B5815" s="215">
        <v>225.77</v>
      </c>
      <c r="C5815"/>
      <c r="D5815"/>
      <c r="E5815"/>
      <c r="F5815"/>
    </row>
    <row r="5816" spans="1:6" x14ac:dyDescent="0.2">
      <c r="A5816" s="17" t="s">
        <v>5711</v>
      </c>
      <c r="B5816" s="215">
        <v>293.08</v>
      </c>
      <c r="C5816"/>
      <c r="D5816"/>
      <c r="E5816"/>
      <c r="F5816"/>
    </row>
    <row r="5817" spans="1:6" x14ac:dyDescent="0.2">
      <c r="A5817" s="17" t="s">
        <v>5712</v>
      </c>
      <c r="B5817" s="215">
        <v>268.70999999999998</v>
      </c>
      <c r="C5817"/>
      <c r="D5817"/>
      <c r="E5817"/>
      <c r="F5817"/>
    </row>
    <row r="5818" spans="1:6" x14ac:dyDescent="0.2">
      <c r="A5818" s="17" t="s">
        <v>5713</v>
      </c>
      <c r="B5818" s="215">
        <v>310</v>
      </c>
      <c r="C5818"/>
      <c r="D5818"/>
      <c r="E5818"/>
      <c r="F5818"/>
    </row>
    <row r="5819" spans="1:6" x14ac:dyDescent="0.2">
      <c r="A5819" s="17" t="s">
        <v>5714</v>
      </c>
      <c r="B5819" s="215">
        <v>284.35000000000002</v>
      </c>
      <c r="C5819"/>
      <c r="D5819"/>
      <c r="E5819"/>
      <c r="F5819"/>
    </row>
    <row r="5820" spans="1:6" x14ac:dyDescent="0.2">
      <c r="A5820" s="17" t="s">
        <v>5715</v>
      </c>
      <c r="B5820" s="215">
        <v>358.27</v>
      </c>
      <c r="C5820"/>
      <c r="D5820"/>
      <c r="E5820"/>
      <c r="F5820"/>
    </row>
    <row r="5821" spans="1:6" x14ac:dyDescent="0.2">
      <c r="A5821" s="17" t="s">
        <v>5716</v>
      </c>
      <c r="B5821" s="215">
        <v>328.19</v>
      </c>
      <c r="C5821"/>
      <c r="D5821"/>
      <c r="E5821"/>
      <c r="F5821"/>
    </row>
    <row r="5822" spans="1:6" x14ac:dyDescent="0.2">
      <c r="A5822" s="17" t="s">
        <v>5717</v>
      </c>
      <c r="B5822" s="215">
        <v>392.11</v>
      </c>
      <c r="C5822"/>
      <c r="D5822"/>
      <c r="E5822"/>
      <c r="F5822"/>
    </row>
    <row r="5823" spans="1:6" x14ac:dyDescent="0.2">
      <c r="A5823" s="17" t="s">
        <v>5718</v>
      </c>
      <c r="B5823" s="215">
        <v>359.47</v>
      </c>
      <c r="C5823"/>
      <c r="D5823"/>
      <c r="E5823"/>
      <c r="F5823"/>
    </row>
    <row r="5824" spans="1:6" x14ac:dyDescent="0.2">
      <c r="A5824" s="17" t="s">
        <v>5719</v>
      </c>
      <c r="B5824" s="215">
        <v>449.56</v>
      </c>
      <c r="C5824"/>
      <c r="D5824"/>
      <c r="E5824"/>
      <c r="F5824"/>
    </row>
    <row r="5825" spans="1:6" x14ac:dyDescent="0.2">
      <c r="A5825" s="17" t="s">
        <v>5720</v>
      </c>
      <c r="B5825" s="215">
        <v>411.26</v>
      </c>
      <c r="C5825"/>
      <c r="D5825"/>
      <c r="E5825"/>
      <c r="F5825"/>
    </row>
    <row r="5826" spans="1:6" x14ac:dyDescent="0.2">
      <c r="A5826" s="17" t="s">
        <v>5721</v>
      </c>
      <c r="B5826" s="215">
        <v>483.4</v>
      </c>
      <c r="C5826"/>
      <c r="D5826"/>
      <c r="E5826"/>
      <c r="F5826"/>
    </row>
    <row r="5827" spans="1:6" x14ac:dyDescent="0.2">
      <c r="A5827" s="17" t="s">
        <v>5722</v>
      </c>
      <c r="B5827" s="215">
        <v>442.54</v>
      </c>
      <c r="C5827"/>
      <c r="D5827"/>
      <c r="E5827"/>
      <c r="F5827"/>
    </row>
    <row r="5828" spans="1:6" x14ac:dyDescent="0.2">
      <c r="A5828" s="17" t="s">
        <v>5723</v>
      </c>
      <c r="B5828" s="215">
        <v>638.53</v>
      </c>
      <c r="C5828"/>
      <c r="D5828"/>
      <c r="E5828"/>
      <c r="F5828"/>
    </row>
    <row r="5829" spans="1:6" x14ac:dyDescent="0.2">
      <c r="A5829" s="17" t="s">
        <v>5724</v>
      </c>
      <c r="B5829" s="215">
        <v>584.53</v>
      </c>
      <c r="C5829"/>
      <c r="D5829"/>
      <c r="E5829"/>
      <c r="F5829"/>
    </row>
    <row r="5830" spans="1:6" x14ac:dyDescent="0.2">
      <c r="A5830" s="17" t="s">
        <v>5725</v>
      </c>
      <c r="B5830" s="215">
        <v>790.73</v>
      </c>
      <c r="C5830"/>
      <c r="D5830"/>
      <c r="E5830"/>
      <c r="F5830"/>
    </row>
    <row r="5831" spans="1:6" x14ac:dyDescent="0.2">
      <c r="A5831" s="17" t="s">
        <v>5726</v>
      </c>
      <c r="B5831" s="215">
        <v>723.87</v>
      </c>
      <c r="C5831"/>
      <c r="D5831"/>
      <c r="E5831"/>
      <c r="F5831"/>
    </row>
    <row r="5832" spans="1:6" x14ac:dyDescent="0.2">
      <c r="A5832" s="17" t="s">
        <v>5727</v>
      </c>
      <c r="B5832" s="215">
        <v>177.29</v>
      </c>
      <c r="C5832"/>
      <c r="D5832"/>
      <c r="E5832"/>
      <c r="F5832"/>
    </row>
    <row r="5833" spans="1:6" x14ac:dyDescent="0.2">
      <c r="A5833" s="17" t="s">
        <v>5728</v>
      </c>
      <c r="B5833" s="215">
        <v>165.99</v>
      </c>
      <c r="C5833"/>
      <c r="D5833"/>
      <c r="E5833"/>
      <c r="F5833"/>
    </row>
    <row r="5834" spans="1:6" x14ac:dyDescent="0.2">
      <c r="A5834" s="17" t="s">
        <v>5729</v>
      </c>
      <c r="B5834" s="215">
        <v>288.04000000000002</v>
      </c>
      <c r="C5834"/>
      <c r="D5834"/>
      <c r="E5834"/>
      <c r="F5834"/>
    </row>
    <row r="5835" spans="1:6" x14ac:dyDescent="0.2">
      <c r="A5835" s="17" t="s">
        <v>5730</v>
      </c>
      <c r="B5835" s="215">
        <v>263.99</v>
      </c>
      <c r="C5835"/>
      <c r="D5835"/>
      <c r="E5835"/>
      <c r="F5835"/>
    </row>
    <row r="5836" spans="1:6" x14ac:dyDescent="0.2">
      <c r="A5836" s="17" t="s">
        <v>5731</v>
      </c>
      <c r="B5836" s="215">
        <v>311.51</v>
      </c>
      <c r="C5836"/>
      <c r="D5836"/>
      <c r="E5836"/>
      <c r="F5836"/>
    </row>
    <row r="5837" spans="1:6" x14ac:dyDescent="0.2">
      <c r="A5837" s="17" t="s">
        <v>5732</v>
      </c>
      <c r="B5837" s="215">
        <v>285.79000000000002</v>
      </c>
      <c r="C5837"/>
      <c r="D5837"/>
      <c r="E5837"/>
      <c r="F5837"/>
    </row>
    <row r="5838" spans="1:6" x14ac:dyDescent="0.2">
      <c r="A5838" s="17" t="s">
        <v>5733</v>
      </c>
      <c r="B5838" s="215">
        <v>355.51</v>
      </c>
      <c r="C5838"/>
      <c r="D5838"/>
      <c r="E5838"/>
      <c r="F5838"/>
    </row>
    <row r="5839" spans="1:6" x14ac:dyDescent="0.2">
      <c r="A5839" s="17" t="s">
        <v>5734</v>
      </c>
      <c r="B5839" s="215">
        <v>326.19</v>
      </c>
      <c r="C5839"/>
      <c r="D5839"/>
      <c r="E5839"/>
      <c r="F5839"/>
    </row>
    <row r="5840" spans="1:6" x14ac:dyDescent="0.2">
      <c r="A5840" s="17" t="s">
        <v>5735</v>
      </c>
      <c r="B5840" s="215">
        <v>378.08</v>
      </c>
      <c r="C5840"/>
      <c r="D5840"/>
      <c r="E5840"/>
      <c r="F5840"/>
    </row>
    <row r="5841" spans="1:6" x14ac:dyDescent="0.2">
      <c r="A5841" s="17" t="s">
        <v>5736</v>
      </c>
      <c r="B5841" s="215">
        <v>347.04</v>
      </c>
      <c r="C5841"/>
      <c r="D5841"/>
      <c r="E5841"/>
      <c r="F5841"/>
    </row>
    <row r="5842" spans="1:6" x14ac:dyDescent="0.2">
      <c r="A5842" s="17" t="s">
        <v>5737</v>
      </c>
      <c r="B5842" s="215">
        <v>431.32</v>
      </c>
      <c r="C5842"/>
      <c r="D5842"/>
      <c r="E5842"/>
      <c r="F5842"/>
    </row>
    <row r="5843" spans="1:6" x14ac:dyDescent="0.2">
      <c r="A5843" s="17" t="s">
        <v>5738</v>
      </c>
      <c r="B5843" s="215">
        <v>395.41</v>
      </c>
      <c r="C5843"/>
      <c r="D5843"/>
      <c r="E5843"/>
      <c r="F5843"/>
    </row>
    <row r="5844" spans="1:6" x14ac:dyDescent="0.2">
      <c r="A5844" s="17" t="s">
        <v>5739</v>
      </c>
      <c r="B5844" s="215">
        <v>480.95</v>
      </c>
      <c r="C5844"/>
      <c r="D5844"/>
      <c r="E5844"/>
      <c r="F5844"/>
    </row>
    <row r="5845" spans="1:6" x14ac:dyDescent="0.2">
      <c r="A5845" s="17" t="s">
        <v>5740</v>
      </c>
      <c r="B5845" s="215">
        <v>441.28</v>
      </c>
      <c r="C5845"/>
      <c r="D5845"/>
      <c r="E5845"/>
      <c r="F5845"/>
    </row>
    <row r="5846" spans="1:6" x14ac:dyDescent="0.2">
      <c r="A5846" s="17" t="s">
        <v>5741</v>
      </c>
      <c r="B5846" s="215">
        <v>593.13</v>
      </c>
      <c r="C5846"/>
      <c r="D5846"/>
      <c r="E5846"/>
      <c r="F5846"/>
    </row>
    <row r="5847" spans="1:6" x14ac:dyDescent="0.2">
      <c r="A5847" s="17" t="s">
        <v>5742</v>
      </c>
      <c r="B5847" s="215">
        <v>543.53</v>
      </c>
      <c r="C5847"/>
      <c r="D5847"/>
      <c r="E5847"/>
      <c r="F5847"/>
    </row>
    <row r="5848" spans="1:6" x14ac:dyDescent="0.2">
      <c r="A5848" s="17" t="s">
        <v>5743</v>
      </c>
      <c r="B5848" s="215">
        <v>692.24</v>
      </c>
      <c r="C5848"/>
      <c r="D5848"/>
      <c r="E5848"/>
      <c r="F5848"/>
    </row>
    <row r="5849" spans="1:6" x14ac:dyDescent="0.2">
      <c r="A5849" s="17" t="s">
        <v>5744</v>
      </c>
      <c r="B5849" s="215">
        <v>634.42999999999995</v>
      </c>
      <c r="C5849"/>
      <c r="D5849"/>
      <c r="E5849"/>
      <c r="F5849"/>
    </row>
    <row r="5850" spans="1:6" x14ac:dyDescent="0.2">
      <c r="A5850" s="17" t="s">
        <v>5745</v>
      </c>
      <c r="B5850" s="215">
        <v>701.27</v>
      </c>
      <c r="C5850"/>
      <c r="D5850"/>
      <c r="E5850"/>
      <c r="F5850"/>
    </row>
    <row r="5851" spans="1:6" x14ac:dyDescent="0.2">
      <c r="A5851" s="17" t="s">
        <v>5746</v>
      </c>
      <c r="B5851" s="215">
        <v>642.77</v>
      </c>
      <c r="C5851"/>
      <c r="D5851"/>
      <c r="E5851"/>
      <c r="F5851"/>
    </row>
    <row r="5852" spans="1:6" x14ac:dyDescent="0.2">
      <c r="A5852" s="17" t="s">
        <v>5747</v>
      </c>
      <c r="B5852" s="215">
        <v>769.85</v>
      </c>
      <c r="C5852"/>
      <c r="D5852"/>
      <c r="E5852"/>
      <c r="F5852"/>
    </row>
    <row r="5853" spans="1:6" x14ac:dyDescent="0.2">
      <c r="A5853" s="17" t="s">
        <v>5748</v>
      </c>
      <c r="B5853" s="215">
        <v>705.77</v>
      </c>
      <c r="C5853"/>
      <c r="D5853"/>
      <c r="E5853"/>
      <c r="F5853"/>
    </row>
    <row r="5854" spans="1:6" x14ac:dyDescent="0.2">
      <c r="A5854" s="17" t="s">
        <v>5749</v>
      </c>
      <c r="B5854" s="215">
        <v>946.49</v>
      </c>
      <c r="C5854"/>
      <c r="D5854"/>
      <c r="E5854"/>
      <c r="F5854"/>
    </row>
    <row r="5855" spans="1:6" x14ac:dyDescent="0.2">
      <c r="A5855" s="17" t="s">
        <v>5750</v>
      </c>
      <c r="B5855" s="215">
        <v>867.9</v>
      </c>
      <c r="C5855"/>
      <c r="D5855"/>
      <c r="E5855"/>
      <c r="F5855"/>
    </row>
    <row r="5856" spans="1:6" x14ac:dyDescent="0.2">
      <c r="A5856" s="17" t="s">
        <v>5751</v>
      </c>
      <c r="B5856" s="215">
        <v>828.65</v>
      </c>
      <c r="C5856"/>
      <c r="D5856"/>
      <c r="E5856"/>
      <c r="F5856"/>
    </row>
    <row r="5857" spans="1:6" x14ac:dyDescent="0.2">
      <c r="A5857" s="17" t="s">
        <v>5752</v>
      </c>
      <c r="B5857" s="215">
        <v>760.5</v>
      </c>
      <c r="C5857"/>
      <c r="D5857"/>
      <c r="E5857"/>
      <c r="F5857"/>
    </row>
    <row r="5858" spans="1:6" x14ac:dyDescent="0.2">
      <c r="A5858" s="17" t="s">
        <v>5753</v>
      </c>
      <c r="B5858" s="215">
        <v>912.14</v>
      </c>
      <c r="C5858"/>
      <c r="D5858"/>
      <c r="E5858"/>
      <c r="F5858"/>
    </row>
    <row r="5859" spans="1:6" x14ac:dyDescent="0.2">
      <c r="A5859" s="17" t="s">
        <v>5754</v>
      </c>
      <c r="B5859" s="215">
        <v>837.28</v>
      </c>
      <c r="C5859"/>
      <c r="D5859"/>
      <c r="E5859"/>
      <c r="F5859"/>
    </row>
    <row r="5860" spans="1:6" x14ac:dyDescent="0.2">
      <c r="A5860" s="17" t="s">
        <v>5755</v>
      </c>
      <c r="B5860" s="215">
        <v>1124.02</v>
      </c>
      <c r="C5860"/>
      <c r="D5860"/>
      <c r="E5860"/>
      <c r="F5860"/>
    </row>
    <row r="5861" spans="1:6" x14ac:dyDescent="0.2">
      <c r="A5861" s="17" t="s">
        <v>5756</v>
      </c>
      <c r="B5861" s="215">
        <v>1031.97</v>
      </c>
      <c r="C5861"/>
      <c r="D5861"/>
      <c r="E5861"/>
      <c r="F5861"/>
    </row>
    <row r="5862" spans="1:6" x14ac:dyDescent="0.2">
      <c r="A5862" s="17" t="s">
        <v>5757</v>
      </c>
      <c r="B5862" s="215">
        <v>26.69</v>
      </c>
      <c r="C5862"/>
      <c r="D5862"/>
      <c r="E5862"/>
      <c r="F5862"/>
    </row>
    <row r="5863" spans="1:6" x14ac:dyDescent="0.2">
      <c r="A5863" s="17" t="s">
        <v>5758</v>
      </c>
      <c r="B5863" s="215">
        <v>25.28</v>
      </c>
      <c r="C5863"/>
      <c r="D5863"/>
      <c r="E5863"/>
      <c r="F5863"/>
    </row>
    <row r="5864" spans="1:6" x14ac:dyDescent="0.2">
      <c r="A5864" s="17" t="s">
        <v>5759</v>
      </c>
      <c r="B5864" s="215">
        <v>29.04</v>
      </c>
      <c r="C5864"/>
      <c r="D5864"/>
      <c r="E5864"/>
      <c r="F5864"/>
    </row>
    <row r="5865" spans="1:6" x14ac:dyDescent="0.2">
      <c r="A5865" s="17" t="s">
        <v>5760</v>
      </c>
      <c r="B5865" s="215">
        <v>27.47</v>
      </c>
      <c r="C5865"/>
      <c r="D5865"/>
      <c r="E5865"/>
      <c r="F5865"/>
    </row>
    <row r="5866" spans="1:6" x14ac:dyDescent="0.2">
      <c r="A5866" s="17" t="s">
        <v>5761</v>
      </c>
      <c r="B5866" s="215">
        <v>30.58</v>
      </c>
      <c r="C5866"/>
      <c r="D5866"/>
      <c r="E5866"/>
      <c r="F5866"/>
    </row>
    <row r="5867" spans="1:6" x14ac:dyDescent="0.2">
      <c r="A5867" s="17" t="s">
        <v>5762</v>
      </c>
      <c r="B5867" s="215">
        <v>28.9</v>
      </c>
      <c r="C5867"/>
      <c r="D5867"/>
      <c r="E5867"/>
      <c r="F5867"/>
    </row>
    <row r="5868" spans="1:6" x14ac:dyDescent="0.2">
      <c r="A5868" s="17" t="s">
        <v>5763</v>
      </c>
      <c r="B5868" s="215">
        <v>31.79</v>
      </c>
      <c r="C5868"/>
      <c r="D5868"/>
      <c r="E5868"/>
      <c r="F5868"/>
    </row>
    <row r="5869" spans="1:6" x14ac:dyDescent="0.2">
      <c r="A5869" s="17" t="s">
        <v>5764</v>
      </c>
      <c r="B5869" s="215">
        <v>30.07</v>
      </c>
      <c r="C5869"/>
      <c r="D5869"/>
      <c r="E5869"/>
      <c r="F5869"/>
    </row>
    <row r="5870" spans="1:6" x14ac:dyDescent="0.2">
      <c r="A5870" s="17" t="s">
        <v>5765</v>
      </c>
      <c r="B5870" s="215">
        <v>35.01</v>
      </c>
      <c r="C5870"/>
      <c r="D5870"/>
      <c r="E5870"/>
      <c r="F5870"/>
    </row>
    <row r="5871" spans="1:6" x14ac:dyDescent="0.2">
      <c r="A5871" s="17" t="s">
        <v>5766</v>
      </c>
      <c r="B5871" s="215">
        <v>33.049999999999997</v>
      </c>
      <c r="C5871"/>
      <c r="D5871"/>
      <c r="E5871"/>
      <c r="F5871"/>
    </row>
    <row r="5872" spans="1:6" x14ac:dyDescent="0.2">
      <c r="A5872" s="17" t="s">
        <v>5767</v>
      </c>
      <c r="B5872" s="215">
        <v>38.06</v>
      </c>
      <c r="C5872"/>
      <c r="D5872"/>
      <c r="E5872"/>
      <c r="F5872"/>
    </row>
    <row r="5873" spans="1:6" x14ac:dyDescent="0.2">
      <c r="A5873" s="17" t="s">
        <v>5768</v>
      </c>
      <c r="B5873" s="215">
        <v>35.9</v>
      </c>
      <c r="C5873"/>
      <c r="D5873"/>
      <c r="E5873"/>
      <c r="F5873"/>
    </row>
    <row r="5874" spans="1:6" x14ac:dyDescent="0.2">
      <c r="A5874" s="17" t="s">
        <v>5769</v>
      </c>
      <c r="B5874" s="215">
        <v>38.69</v>
      </c>
      <c r="C5874"/>
      <c r="D5874"/>
      <c r="E5874"/>
      <c r="F5874"/>
    </row>
    <row r="5875" spans="1:6" x14ac:dyDescent="0.2">
      <c r="A5875" s="17" t="s">
        <v>5770</v>
      </c>
      <c r="B5875" s="215">
        <v>36.43</v>
      </c>
      <c r="C5875"/>
      <c r="D5875"/>
      <c r="E5875"/>
      <c r="F5875"/>
    </row>
    <row r="5876" spans="1:6" x14ac:dyDescent="0.2">
      <c r="A5876" s="17" t="s">
        <v>5771</v>
      </c>
      <c r="B5876" s="215">
        <v>42.24</v>
      </c>
      <c r="C5876"/>
      <c r="D5876"/>
      <c r="E5876"/>
      <c r="F5876"/>
    </row>
    <row r="5877" spans="1:6" x14ac:dyDescent="0.2">
      <c r="A5877" s="17" t="s">
        <v>5772</v>
      </c>
      <c r="B5877" s="215">
        <v>39.78</v>
      </c>
      <c r="C5877"/>
      <c r="D5877"/>
      <c r="E5877"/>
      <c r="F5877"/>
    </row>
    <row r="5878" spans="1:6" x14ac:dyDescent="0.2">
      <c r="A5878" s="17" t="s">
        <v>5773</v>
      </c>
      <c r="B5878" s="215">
        <v>27.88</v>
      </c>
      <c r="C5878"/>
      <c r="D5878"/>
      <c r="E5878"/>
      <c r="F5878"/>
    </row>
    <row r="5879" spans="1:6" x14ac:dyDescent="0.2">
      <c r="A5879" s="17" t="s">
        <v>5774</v>
      </c>
      <c r="B5879" s="215">
        <v>26.39</v>
      </c>
      <c r="C5879"/>
      <c r="D5879"/>
      <c r="E5879"/>
      <c r="F5879"/>
    </row>
    <row r="5880" spans="1:6" x14ac:dyDescent="0.2">
      <c r="A5880" s="17" t="s">
        <v>5775</v>
      </c>
      <c r="B5880" s="215">
        <v>30.58</v>
      </c>
      <c r="C5880"/>
      <c r="D5880"/>
      <c r="E5880"/>
      <c r="F5880"/>
    </row>
    <row r="5881" spans="1:6" x14ac:dyDescent="0.2">
      <c r="A5881" s="17" t="s">
        <v>5776</v>
      </c>
      <c r="B5881" s="215">
        <v>28.9</v>
      </c>
      <c r="C5881"/>
      <c r="D5881"/>
      <c r="E5881"/>
      <c r="F5881"/>
    </row>
    <row r="5882" spans="1:6" x14ac:dyDescent="0.2">
      <c r="A5882" s="17" t="s">
        <v>5777</v>
      </c>
      <c r="B5882" s="215">
        <v>32.520000000000003</v>
      </c>
      <c r="C5882"/>
      <c r="D5882"/>
      <c r="E5882"/>
      <c r="F5882"/>
    </row>
    <row r="5883" spans="1:6" x14ac:dyDescent="0.2">
      <c r="A5883" s="17" t="s">
        <v>5778</v>
      </c>
      <c r="B5883" s="215">
        <v>30.69</v>
      </c>
      <c r="C5883"/>
      <c r="D5883"/>
      <c r="E5883"/>
      <c r="F5883"/>
    </row>
    <row r="5884" spans="1:6" x14ac:dyDescent="0.2">
      <c r="A5884" s="17" t="s">
        <v>5779</v>
      </c>
      <c r="B5884" s="215">
        <v>33.729999999999997</v>
      </c>
      <c r="C5884"/>
      <c r="D5884"/>
      <c r="E5884"/>
      <c r="F5884"/>
    </row>
    <row r="5885" spans="1:6" x14ac:dyDescent="0.2">
      <c r="A5885" s="17" t="s">
        <v>5780</v>
      </c>
      <c r="B5885" s="215">
        <v>31.86</v>
      </c>
      <c r="C5885"/>
      <c r="D5885"/>
      <c r="E5885"/>
      <c r="F5885"/>
    </row>
    <row r="5886" spans="1:6" x14ac:dyDescent="0.2">
      <c r="A5886" s="17" t="s">
        <v>5781</v>
      </c>
      <c r="B5886" s="215">
        <v>37.74</v>
      </c>
      <c r="C5886"/>
      <c r="D5886"/>
      <c r="E5886"/>
      <c r="F5886"/>
    </row>
    <row r="5887" spans="1:6" x14ac:dyDescent="0.2">
      <c r="A5887" s="17" t="s">
        <v>5782</v>
      </c>
      <c r="B5887" s="215">
        <v>35.58</v>
      </c>
      <c r="C5887"/>
      <c r="D5887"/>
      <c r="E5887"/>
      <c r="F5887"/>
    </row>
    <row r="5888" spans="1:6" x14ac:dyDescent="0.2">
      <c r="A5888" s="17" t="s">
        <v>5783</v>
      </c>
      <c r="B5888" s="215">
        <v>41.15</v>
      </c>
      <c r="C5888"/>
      <c r="D5888"/>
      <c r="E5888"/>
      <c r="F5888"/>
    </row>
    <row r="5889" spans="1:6" x14ac:dyDescent="0.2">
      <c r="A5889" s="17" t="s">
        <v>5784</v>
      </c>
      <c r="B5889" s="215">
        <v>38.770000000000003</v>
      </c>
      <c r="C5889"/>
      <c r="D5889"/>
      <c r="E5889"/>
      <c r="F5889"/>
    </row>
    <row r="5890" spans="1:6" x14ac:dyDescent="0.2">
      <c r="A5890" s="17" t="s">
        <v>5785</v>
      </c>
      <c r="B5890" s="215">
        <v>43.38</v>
      </c>
      <c r="C5890"/>
      <c r="D5890"/>
      <c r="E5890"/>
      <c r="F5890"/>
    </row>
    <row r="5891" spans="1:6" x14ac:dyDescent="0.2">
      <c r="A5891" s="17" t="s">
        <v>5786</v>
      </c>
      <c r="B5891" s="215">
        <v>40.83</v>
      </c>
      <c r="C5891"/>
      <c r="D5891"/>
      <c r="E5891"/>
      <c r="F5891"/>
    </row>
    <row r="5892" spans="1:6" x14ac:dyDescent="0.2">
      <c r="A5892" s="17" t="s">
        <v>5787</v>
      </c>
      <c r="B5892" s="215">
        <v>46.2</v>
      </c>
      <c r="C5892"/>
      <c r="D5892"/>
      <c r="E5892"/>
      <c r="F5892"/>
    </row>
    <row r="5893" spans="1:6" x14ac:dyDescent="0.2">
      <c r="A5893" s="17" t="s">
        <v>5788</v>
      </c>
      <c r="B5893" s="215">
        <v>43.46</v>
      </c>
      <c r="C5893"/>
      <c r="D5893"/>
      <c r="E5893"/>
      <c r="F5893"/>
    </row>
    <row r="5894" spans="1:6" x14ac:dyDescent="0.2">
      <c r="A5894" s="17" t="s">
        <v>5789</v>
      </c>
      <c r="B5894" s="215">
        <v>50.09</v>
      </c>
      <c r="C5894"/>
      <c r="D5894"/>
      <c r="E5894"/>
      <c r="F5894"/>
    </row>
    <row r="5895" spans="1:6" x14ac:dyDescent="0.2">
      <c r="A5895" s="17" t="s">
        <v>5790</v>
      </c>
      <c r="B5895" s="215">
        <v>47.06</v>
      </c>
      <c r="C5895"/>
      <c r="D5895"/>
      <c r="E5895"/>
      <c r="F5895"/>
    </row>
    <row r="5896" spans="1:6" x14ac:dyDescent="0.2">
      <c r="A5896" s="17" t="s">
        <v>5791</v>
      </c>
      <c r="B5896" s="215">
        <v>102.64</v>
      </c>
      <c r="C5896"/>
      <c r="D5896"/>
      <c r="E5896"/>
      <c r="F5896"/>
    </row>
    <row r="5897" spans="1:6" x14ac:dyDescent="0.2">
      <c r="A5897" s="17" t="s">
        <v>5792</v>
      </c>
      <c r="B5897" s="215">
        <v>93.77</v>
      </c>
      <c r="C5897"/>
      <c r="D5897"/>
      <c r="E5897"/>
      <c r="F5897"/>
    </row>
    <row r="5898" spans="1:6" x14ac:dyDescent="0.2">
      <c r="A5898" s="17" t="s">
        <v>5793</v>
      </c>
      <c r="B5898" s="215">
        <v>106.51</v>
      </c>
      <c r="C5898"/>
      <c r="D5898"/>
      <c r="E5898"/>
      <c r="F5898"/>
    </row>
    <row r="5899" spans="1:6" x14ac:dyDescent="0.2">
      <c r="A5899" s="17" t="s">
        <v>5794</v>
      </c>
      <c r="B5899" s="215">
        <v>97.35</v>
      </c>
      <c r="C5899"/>
      <c r="D5899"/>
      <c r="E5899"/>
      <c r="F5899"/>
    </row>
    <row r="5900" spans="1:6" x14ac:dyDescent="0.2">
      <c r="A5900" s="17" t="s">
        <v>5795</v>
      </c>
      <c r="B5900" s="215">
        <v>55.93</v>
      </c>
      <c r="C5900"/>
      <c r="D5900"/>
      <c r="E5900"/>
      <c r="F5900"/>
    </row>
    <row r="5901" spans="1:6" x14ac:dyDescent="0.2">
      <c r="A5901" s="17" t="s">
        <v>5796</v>
      </c>
      <c r="B5901" s="215">
        <v>51.56</v>
      </c>
      <c r="C5901"/>
      <c r="D5901"/>
      <c r="E5901"/>
      <c r="F5901"/>
    </row>
    <row r="5902" spans="1:6" x14ac:dyDescent="0.2">
      <c r="A5902" s="17" t="s">
        <v>5797</v>
      </c>
      <c r="B5902" s="215">
        <v>61.35</v>
      </c>
      <c r="C5902"/>
      <c r="D5902"/>
      <c r="E5902"/>
      <c r="F5902"/>
    </row>
    <row r="5903" spans="1:6" x14ac:dyDescent="0.2">
      <c r="A5903" s="17" t="s">
        <v>5798</v>
      </c>
      <c r="B5903" s="215">
        <v>56.58</v>
      </c>
      <c r="C5903"/>
      <c r="D5903"/>
      <c r="E5903"/>
      <c r="F5903"/>
    </row>
    <row r="5904" spans="1:6" x14ac:dyDescent="0.2">
      <c r="A5904" s="17" t="s">
        <v>5799</v>
      </c>
      <c r="B5904" s="215">
        <v>65.760000000000005</v>
      </c>
      <c r="C5904"/>
      <c r="D5904"/>
      <c r="E5904"/>
      <c r="F5904"/>
    </row>
    <row r="5905" spans="1:6" x14ac:dyDescent="0.2">
      <c r="A5905" s="17" t="s">
        <v>5800</v>
      </c>
      <c r="B5905" s="215">
        <v>60.67</v>
      </c>
      <c r="C5905"/>
      <c r="D5905"/>
      <c r="E5905"/>
      <c r="F5905"/>
    </row>
    <row r="5906" spans="1:6" x14ac:dyDescent="0.2">
      <c r="A5906" s="17" t="s">
        <v>5801</v>
      </c>
      <c r="B5906" s="215">
        <v>68.77</v>
      </c>
      <c r="C5906"/>
      <c r="D5906"/>
      <c r="E5906"/>
      <c r="F5906"/>
    </row>
    <row r="5907" spans="1:6" x14ac:dyDescent="0.2">
      <c r="A5907" s="17" t="s">
        <v>5802</v>
      </c>
      <c r="B5907" s="215">
        <v>63.46</v>
      </c>
      <c r="C5907"/>
      <c r="D5907"/>
      <c r="E5907"/>
      <c r="F5907"/>
    </row>
    <row r="5908" spans="1:6" x14ac:dyDescent="0.2">
      <c r="A5908" s="17" t="s">
        <v>5803</v>
      </c>
      <c r="B5908" s="215">
        <v>93.63</v>
      </c>
      <c r="C5908"/>
      <c r="D5908"/>
      <c r="E5908"/>
      <c r="F5908"/>
    </row>
    <row r="5909" spans="1:6" x14ac:dyDescent="0.2">
      <c r="A5909" s="17" t="s">
        <v>5804</v>
      </c>
      <c r="B5909" s="215">
        <v>85.56</v>
      </c>
      <c r="C5909"/>
      <c r="D5909"/>
      <c r="E5909"/>
      <c r="F5909"/>
    </row>
    <row r="5910" spans="1:6" x14ac:dyDescent="0.2">
      <c r="A5910" s="17" t="s">
        <v>5805</v>
      </c>
      <c r="B5910" s="215">
        <v>106.91</v>
      </c>
      <c r="C5910"/>
      <c r="D5910"/>
      <c r="E5910"/>
      <c r="F5910"/>
    </row>
    <row r="5911" spans="1:6" x14ac:dyDescent="0.2">
      <c r="A5911" s="17" t="s">
        <v>5806</v>
      </c>
      <c r="B5911" s="215">
        <v>97.75</v>
      </c>
      <c r="C5911"/>
      <c r="D5911"/>
      <c r="E5911"/>
      <c r="F5911"/>
    </row>
    <row r="5912" spans="1:6" x14ac:dyDescent="0.2">
      <c r="A5912" s="17" t="s">
        <v>5807</v>
      </c>
      <c r="B5912" s="215">
        <v>112.13</v>
      </c>
      <c r="C5912"/>
      <c r="D5912"/>
      <c r="E5912"/>
      <c r="F5912"/>
    </row>
    <row r="5913" spans="1:6" x14ac:dyDescent="0.2">
      <c r="A5913" s="17" t="s">
        <v>5808</v>
      </c>
      <c r="B5913" s="215">
        <v>102.59</v>
      </c>
      <c r="C5913"/>
      <c r="D5913"/>
      <c r="E5913"/>
      <c r="F5913"/>
    </row>
    <row r="5914" spans="1:6" x14ac:dyDescent="0.2">
      <c r="A5914" s="17" t="s">
        <v>5809</v>
      </c>
      <c r="B5914" s="215">
        <v>117.35</v>
      </c>
      <c r="C5914"/>
      <c r="D5914"/>
      <c r="E5914"/>
      <c r="F5914"/>
    </row>
    <row r="5915" spans="1:6" x14ac:dyDescent="0.2">
      <c r="A5915" s="17" t="s">
        <v>5810</v>
      </c>
      <c r="B5915" s="215">
        <v>107.42</v>
      </c>
      <c r="C5915"/>
      <c r="D5915"/>
      <c r="E5915"/>
      <c r="F5915"/>
    </row>
    <row r="5916" spans="1:6" x14ac:dyDescent="0.2">
      <c r="A5916" s="17" t="s">
        <v>5811</v>
      </c>
      <c r="B5916" s="215">
        <v>129.38</v>
      </c>
      <c r="C5916"/>
      <c r="D5916"/>
      <c r="E5916"/>
      <c r="F5916"/>
    </row>
    <row r="5917" spans="1:6" x14ac:dyDescent="0.2">
      <c r="A5917" s="17" t="s">
        <v>5812</v>
      </c>
      <c r="B5917" s="215">
        <v>118.45</v>
      </c>
      <c r="C5917"/>
      <c r="D5917"/>
      <c r="E5917"/>
      <c r="F5917"/>
    </row>
    <row r="5918" spans="1:6" x14ac:dyDescent="0.2">
      <c r="A5918" s="17" t="s">
        <v>5813</v>
      </c>
      <c r="B5918" s="215">
        <v>141.41</v>
      </c>
      <c r="C5918"/>
      <c r="D5918"/>
      <c r="E5918"/>
      <c r="F5918"/>
    </row>
    <row r="5919" spans="1:6" x14ac:dyDescent="0.2">
      <c r="A5919" s="17" t="s">
        <v>5814</v>
      </c>
      <c r="B5919" s="215">
        <v>129.47</v>
      </c>
      <c r="C5919"/>
      <c r="D5919"/>
      <c r="E5919"/>
      <c r="F5919"/>
    </row>
    <row r="5920" spans="1:6" x14ac:dyDescent="0.2">
      <c r="A5920" s="17" t="s">
        <v>5815</v>
      </c>
      <c r="B5920" s="215">
        <v>163.95</v>
      </c>
      <c r="C5920"/>
      <c r="D5920"/>
      <c r="E5920"/>
      <c r="F5920"/>
    </row>
    <row r="5921" spans="1:6" x14ac:dyDescent="0.2">
      <c r="A5921" s="17" t="s">
        <v>5816</v>
      </c>
      <c r="B5921" s="215">
        <v>150.19999999999999</v>
      </c>
      <c r="C5921"/>
      <c r="D5921"/>
      <c r="E5921"/>
      <c r="F5921"/>
    </row>
    <row r="5922" spans="1:6" x14ac:dyDescent="0.2">
      <c r="A5922" s="17" t="s">
        <v>5817</v>
      </c>
      <c r="B5922" s="215">
        <v>68.760000000000005</v>
      </c>
      <c r="C5922"/>
      <c r="D5922"/>
      <c r="E5922"/>
      <c r="F5922"/>
    </row>
    <row r="5923" spans="1:6" x14ac:dyDescent="0.2">
      <c r="A5923" s="17" t="s">
        <v>5818</v>
      </c>
      <c r="B5923" s="215">
        <v>63.39</v>
      </c>
      <c r="C5923"/>
      <c r="D5923"/>
      <c r="E5923"/>
      <c r="F5923"/>
    </row>
    <row r="5924" spans="1:6" x14ac:dyDescent="0.2">
      <c r="A5924" s="17" t="s">
        <v>5819</v>
      </c>
      <c r="B5924" s="215">
        <v>74.03</v>
      </c>
      <c r="C5924"/>
      <c r="D5924"/>
      <c r="E5924"/>
      <c r="F5924"/>
    </row>
    <row r="5925" spans="1:6" x14ac:dyDescent="0.2">
      <c r="A5925" s="17" t="s">
        <v>5820</v>
      </c>
      <c r="B5925" s="215">
        <v>68.25</v>
      </c>
      <c r="C5925"/>
      <c r="D5925"/>
      <c r="E5925"/>
      <c r="F5925"/>
    </row>
    <row r="5926" spans="1:6" x14ac:dyDescent="0.2">
      <c r="A5926" s="17" t="s">
        <v>5821</v>
      </c>
      <c r="B5926" s="215">
        <v>80.099999999999994</v>
      </c>
      <c r="C5926"/>
      <c r="D5926"/>
      <c r="E5926"/>
      <c r="F5926"/>
    </row>
    <row r="5927" spans="1:6" x14ac:dyDescent="0.2">
      <c r="A5927" s="17" t="s">
        <v>5822</v>
      </c>
      <c r="B5927" s="215">
        <v>73.86</v>
      </c>
      <c r="C5927"/>
      <c r="D5927"/>
      <c r="E5927"/>
      <c r="F5927"/>
    </row>
    <row r="5928" spans="1:6" x14ac:dyDescent="0.2">
      <c r="A5928" s="17" t="s">
        <v>5823</v>
      </c>
      <c r="B5928" s="215">
        <v>91.11</v>
      </c>
      <c r="C5928"/>
      <c r="D5928"/>
      <c r="E5928"/>
      <c r="F5928"/>
    </row>
    <row r="5929" spans="1:6" x14ac:dyDescent="0.2">
      <c r="A5929" s="17" t="s">
        <v>5824</v>
      </c>
      <c r="B5929" s="215">
        <v>83.97</v>
      </c>
      <c r="C5929"/>
      <c r="D5929"/>
      <c r="E5929"/>
      <c r="F5929"/>
    </row>
    <row r="5930" spans="1:6" x14ac:dyDescent="0.2">
      <c r="A5930" s="17" t="s">
        <v>5825</v>
      </c>
      <c r="B5930" s="215">
        <v>111.69</v>
      </c>
      <c r="C5930"/>
      <c r="D5930"/>
      <c r="E5930"/>
      <c r="F5930"/>
    </row>
    <row r="5931" spans="1:6" x14ac:dyDescent="0.2">
      <c r="A5931" s="17" t="s">
        <v>5826</v>
      </c>
      <c r="B5931" s="215">
        <v>102.18</v>
      </c>
      <c r="C5931"/>
      <c r="D5931"/>
      <c r="E5931"/>
      <c r="F5931"/>
    </row>
    <row r="5932" spans="1:6" x14ac:dyDescent="0.2">
      <c r="A5932" s="17" t="s">
        <v>5827</v>
      </c>
      <c r="B5932" s="215">
        <v>128.56</v>
      </c>
      <c r="C5932"/>
      <c r="D5932"/>
      <c r="E5932"/>
      <c r="F5932"/>
    </row>
    <row r="5933" spans="1:6" x14ac:dyDescent="0.2">
      <c r="A5933" s="17" t="s">
        <v>5828</v>
      </c>
      <c r="B5933" s="215">
        <v>117.67</v>
      </c>
      <c r="C5933"/>
      <c r="D5933"/>
      <c r="E5933"/>
      <c r="F5933"/>
    </row>
    <row r="5934" spans="1:6" x14ac:dyDescent="0.2">
      <c r="A5934" s="17" t="s">
        <v>5829</v>
      </c>
      <c r="B5934" s="215">
        <v>137.36000000000001</v>
      </c>
      <c r="C5934"/>
      <c r="D5934"/>
      <c r="E5934"/>
      <c r="F5934"/>
    </row>
    <row r="5935" spans="1:6" x14ac:dyDescent="0.2">
      <c r="A5935" s="17" t="s">
        <v>5830</v>
      </c>
      <c r="B5935" s="215">
        <v>125.8</v>
      </c>
      <c r="C5935"/>
      <c r="D5935"/>
      <c r="E5935"/>
      <c r="F5935"/>
    </row>
    <row r="5936" spans="1:6" x14ac:dyDescent="0.2">
      <c r="A5936" s="17" t="s">
        <v>5831</v>
      </c>
      <c r="B5936" s="215">
        <v>165.02</v>
      </c>
      <c r="C5936"/>
      <c r="D5936"/>
      <c r="E5936"/>
      <c r="F5936"/>
    </row>
    <row r="5937" spans="1:6" x14ac:dyDescent="0.2">
      <c r="A5937" s="17" t="s">
        <v>5832</v>
      </c>
      <c r="B5937" s="215">
        <v>151.16999999999999</v>
      </c>
      <c r="C5937"/>
      <c r="D5937"/>
      <c r="E5937"/>
      <c r="F5937"/>
    </row>
    <row r="5938" spans="1:6" x14ac:dyDescent="0.2">
      <c r="A5938" s="17" t="s">
        <v>5833</v>
      </c>
      <c r="B5938" s="215">
        <v>171.79</v>
      </c>
      <c r="C5938"/>
      <c r="D5938"/>
      <c r="E5938"/>
      <c r="F5938"/>
    </row>
    <row r="5939" spans="1:6" x14ac:dyDescent="0.2">
      <c r="A5939" s="17" t="s">
        <v>5834</v>
      </c>
      <c r="B5939" s="215">
        <v>157.41999999999999</v>
      </c>
      <c r="C5939"/>
      <c r="D5939"/>
      <c r="E5939"/>
      <c r="F5939"/>
    </row>
    <row r="5940" spans="1:6" x14ac:dyDescent="0.2">
      <c r="A5940" s="17" t="s">
        <v>5835</v>
      </c>
      <c r="B5940" s="215">
        <v>200.03</v>
      </c>
      <c r="C5940"/>
      <c r="D5940"/>
      <c r="E5940"/>
      <c r="F5940"/>
    </row>
    <row r="5941" spans="1:6" x14ac:dyDescent="0.2">
      <c r="A5941" s="17" t="s">
        <v>5836</v>
      </c>
      <c r="B5941" s="215">
        <v>183.05</v>
      </c>
      <c r="C5941"/>
      <c r="D5941"/>
      <c r="E5941"/>
      <c r="F5941"/>
    </row>
    <row r="5942" spans="1:6" x14ac:dyDescent="0.2">
      <c r="A5942" s="17" t="s">
        <v>5837</v>
      </c>
      <c r="B5942" s="215">
        <v>216.27</v>
      </c>
      <c r="C5942"/>
      <c r="D5942"/>
      <c r="E5942"/>
      <c r="F5942"/>
    </row>
    <row r="5943" spans="1:6" x14ac:dyDescent="0.2">
      <c r="A5943" s="17" t="s">
        <v>5838</v>
      </c>
      <c r="B5943" s="215">
        <v>198.07</v>
      </c>
      <c r="C5943"/>
      <c r="D5943"/>
      <c r="E5943"/>
      <c r="F5943"/>
    </row>
    <row r="5944" spans="1:6" x14ac:dyDescent="0.2">
      <c r="A5944" s="17" t="s">
        <v>5839</v>
      </c>
      <c r="B5944" s="215">
        <v>251.58</v>
      </c>
      <c r="C5944"/>
      <c r="D5944"/>
      <c r="E5944"/>
      <c r="F5944"/>
    </row>
    <row r="5945" spans="1:6" x14ac:dyDescent="0.2">
      <c r="A5945" s="17" t="s">
        <v>5840</v>
      </c>
      <c r="B5945" s="215">
        <v>229.89</v>
      </c>
      <c r="C5945"/>
      <c r="D5945"/>
      <c r="E5945"/>
      <c r="F5945"/>
    </row>
    <row r="5946" spans="1:6" x14ac:dyDescent="0.2">
      <c r="A5946" s="17" t="s">
        <v>5841</v>
      </c>
      <c r="B5946" s="215">
        <v>268.5</v>
      </c>
      <c r="C5946"/>
      <c r="D5946"/>
      <c r="E5946"/>
      <c r="F5946"/>
    </row>
    <row r="5947" spans="1:6" x14ac:dyDescent="0.2">
      <c r="A5947" s="17" t="s">
        <v>5842</v>
      </c>
      <c r="B5947" s="215">
        <v>245.53</v>
      </c>
      <c r="C5947"/>
      <c r="D5947"/>
      <c r="E5947"/>
      <c r="F5947"/>
    </row>
    <row r="5948" spans="1:6" x14ac:dyDescent="0.2">
      <c r="A5948" s="17" t="s">
        <v>5843</v>
      </c>
      <c r="B5948" s="215">
        <v>354.16</v>
      </c>
      <c r="C5948"/>
      <c r="D5948"/>
      <c r="E5948"/>
      <c r="F5948"/>
    </row>
    <row r="5949" spans="1:6" x14ac:dyDescent="0.2">
      <c r="A5949" s="17" t="s">
        <v>5844</v>
      </c>
      <c r="B5949" s="215">
        <v>323.82</v>
      </c>
      <c r="C5949"/>
      <c r="D5949"/>
      <c r="E5949"/>
      <c r="F5949"/>
    </row>
    <row r="5950" spans="1:6" x14ac:dyDescent="0.2">
      <c r="A5950" s="17" t="s">
        <v>5845</v>
      </c>
      <c r="B5950" s="215">
        <v>438.24</v>
      </c>
      <c r="C5950"/>
      <c r="D5950"/>
      <c r="E5950"/>
      <c r="F5950"/>
    </row>
    <row r="5951" spans="1:6" x14ac:dyDescent="0.2">
      <c r="A5951" s="17" t="s">
        <v>5846</v>
      </c>
      <c r="B5951" s="215">
        <v>400.73</v>
      </c>
      <c r="C5951"/>
      <c r="D5951"/>
      <c r="E5951"/>
      <c r="F5951"/>
    </row>
    <row r="5952" spans="1:6" x14ac:dyDescent="0.2">
      <c r="A5952" s="17" t="s">
        <v>5847</v>
      </c>
      <c r="B5952" s="215">
        <v>95.71</v>
      </c>
      <c r="C5952"/>
      <c r="D5952"/>
      <c r="E5952"/>
      <c r="F5952"/>
    </row>
    <row r="5953" spans="1:6" x14ac:dyDescent="0.2">
      <c r="A5953" s="17" t="s">
        <v>5848</v>
      </c>
      <c r="B5953" s="215">
        <v>89.78</v>
      </c>
      <c r="C5953"/>
      <c r="D5953"/>
      <c r="E5953"/>
      <c r="F5953"/>
    </row>
    <row r="5954" spans="1:6" x14ac:dyDescent="0.2">
      <c r="A5954" s="17" t="s">
        <v>5849</v>
      </c>
      <c r="B5954" s="215">
        <v>161.91999999999999</v>
      </c>
      <c r="C5954"/>
      <c r="D5954"/>
      <c r="E5954"/>
      <c r="F5954"/>
    </row>
    <row r="5955" spans="1:6" x14ac:dyDescent="0.2">
      <c r="A5955" s="17" t="s">
        <v>5850</v>
      </c>
      <c r="B5955" s="215">
        <v>148.27000000000001</v>
      </c>
      <c r="C5955"/>
      <c r="D5955"/>
      <c r="E5955"/>
      <c r="F5955"/>
    </row>
    <row r="5956" spans="1:6" x14ac:dyDescent="0.2">
      <c r="A5956" s="17" t="s">
        <v>5851</v>
      </c>
      <c r="B5956" s="215">
        <v>173.65</v>
      </c>
      <c r="C5956"/>
      <c r="D5956"/>
      <c r="E5956"/>
      <c r="F5956"/>
    </row>
    <row r="5957" spans="1:6" x14ac:dyDescent="0.2">
      <c r="A5957" s="17" t="s">
        <v>5852</v>
      </c>
      <c r="B5957" s="215">
        <v>159.12</v>
      </c>
      <c r="C5957"/>
      <c r="D5957"/>
      <c r="E5957"/>
      <c r="F5957"/>
    </row>
    <row r="5958" spans="1:6" x14ac:dyDescent="0.2">
      <c r="A5958" s="17" t="s">
        <v>5853</v>
      </c>
      <c r="B5958" s="215">
        <v>198.22</v>
      </c>
      <c r="C5958"/>
      <c r="D5958"/>
      <c r="E5958"/>
      <c r="F5958"/>
    </row>
    <row r="5959" spans="1:6" x14ac:dyDescent="0.2">
      <c r="A5959" s="17" t="s">
        <v>5854</v>
      </c>
      <c r="B5959" s="215">
        <v>181.72</v>
      </c>
      <c r="C5959"/>
      <c r="D5959"/>
      <c r="E5959"/>
      <c r="F5959"/>
    </row>
    <row r="5960" spans="1:6" x14ac:dyDescent="0.2">
      <c r="A5960" s="17" t="s">
        <v>5855</v>
      </c>
      <c r="B5960" s="215">
        <v>207.25</v>
      </c>
      <c r="C5960"/>
      <c r="D5960"/>
      <c r="E5960"/>
      <c r="F5960"/>
    </row>
    <row r="5961" spans="1:6" x14ac:dyDescent="0.2">
      <c r="A5961" s="17" t="s">
        <v>5856</v>
      </c>
      <c r="B5961" s="215">
        <v>190.06</v>
      </c>
      <c r="C5961"/>
      <c r="D5961"/>
      <c r="E5961"/>
      <c r="F5961"/>
    </row>
    <row r="5962" spans="1:6" x14ac:dyDescent="0.2">
      <c r="A5962" s="17" t="s">
        <v>5857</v>
      </c>
      <c r="B5962" s="215">
        <v>240.54</v>
      </c>
      <c r="C5962"/>
      <c r="D5962"/>
      <c r="E5962"/>
      <c r="F5962"/>
    </row>
    <row r="5963" spans="1:6" x14ac:dyDescent="0.2">
      <c r="A5963" s="17" t="s">
        <v>5858</v>
      </c>
      <c r="B5963" s="215">
        <v>220.31</v>
      </c>
      <c r="C5963"/>
      <c r="D5963"/>
      <c r="E5963"/>
      <c r="F5963"/>
    </row>
    <row r="5964" spans="1:6" x14ac:dyDescent="0.2">
      <c r="A5964" s="17" t="s">
        <v>5859</v>
      </c>
      <c r="B5964" s="215">
        <v>262.2</v>
      </c>
      <c r="C5964"/>
      <c r="D5964"/>
      <c r="E5964"/>
      <c r="F5964"/>
    </row>
    <row r="5965" spans="1:6" x14ac:dyDescent="0.2">
      <c r="A5965" s="17" t="s">
        <v>5860</v>
      </c>
      <c r="B5965" s="215">
        <v>240.33</v>
      </c>
      <c r="C5965"/>
      <c r="D5965"/>
      <c r="E5965"/>
      <c r="F5965"/>
    </row>
    <row r="5966" spans="1:6" x14ac:dyDescent="0.2">
      <c r="A5966" s="17" t="s">
        <v>5861</v>
      </c>
      <c r="B5966" s="215">
        <v>326.13</v>
      </c>
      <c r="C5966"/>
      <c r="D5966"/>
      <c r="E5966"/>
      <c r="F5966"/>
    </row>
    <row r="5967" spans="1:6" x14ac:dyDescent="0.2">
      <c r="A5967" s="17" t="s">
        <v>5862</v>
      </c>
      <c r="B5967" s="215">
        <v>298.52999999999997</v>
      </c>
      <c r="C5967"/>
      <c r="D5967"/>
      <c r="E5967"/>
      <c r="F5967"/>
    </row>
    <row r="5968" spans="1:6" x14ac:dyDescent="0.2">
      <c r="A5968" s="17" t="s">
        <v>5863</v>
      </c>
      <c r="B5968" s="215">
        <v>379.41</v>
      </c>
      <c r="C5968"/>
      <c r="D5968"/>
      <c r="E5968"/>
      <c r="F5968"/>
    </row>
    <row r="5969" spans="1:6" x14ac:dyDescent="0.2">
      <c r="A5969" s="17" t="s">
        <v>5864</v>
      </c>
      <c r="B5969" s="215">
        <v>347.3</v>
      </c>
      <c r="C5969"/>
      <c r="D5969"/>
      <c r="E5969"/>
      <c r="F5969"/>
    </row>
    <row r="5970" spans="1:6" x14ac:dyDescent="0.2">
      <c r="A5970" s="17" t="s">
        <v>5865</v>
      </c>
      <c r="B5970" s="215">
        <v>383.92</v>
      </c>
      <c r="C5970"/>
      <c r="D5970"/>
      <c r="E5970"/>
      <c r="F5970"/>
    </row>
    <row r="5971" spans="1:6" x14ac:dyDescent="0.2">
      <c r="A5971" s="17" t="s">
        <v>5866</v>
      </c>
      <c r="B5971" s="215">
        <v>351.47</v>
      </c>
      <c r="C5971"/>
      <c r="D5971"/>
      <c r="E5971"/>
      <c r="F5971"/>
    </row>
    <row r="5972" spans="1:6" x14ac:dyDescent="0.2">
      <c r="A5972" s="17" t="s">
        <v>5867</v>
      </c>
      <c r="B5972" s="215">
        <v>418.77</v>
      </c>
      <c r="C5972"/>
      <c r="D5972"/>
      <c r="E5972"/>
      <c r="F5972"/>
    </row>
    <row r="5973" spans="1:6" x14ac:dyDescent="0.2">
      <c r="A5973" s="17" t="s">
        <v>5868</v>
      </c>
      <c r="B5973" s="215">
        <v>383.46</v>
      </c>
      <c r="C5973"/>
      <c r="D5973"/>
      <c r="E5973"/>
      <c r="F5973"/>
    </row>
    <row r="5974" spans="1:6" x14ac:dyDescent="0.2">
      <c r="A5974" s="17" t="s">
        <v>5869</v>
      </c>
      <c r="B5974" s="215">
        <v>514.5</v>
      </c>
      <c r="C5974"/>
      <c r="D5974"/>
      <c r="E5974"/>
      <c r="F5974"/>
    </row>
    <row r="5975" spans="1:6" x14ac:dyDescent="0.2">
      <c r="A5975" s="17" t="s">
        <v>5870</v>
      </c>
      <c r="B5975" s="215">
        <v>471.25</v>
      </c>
      <c r="C5975"/>
      <c r="D5975"/>
      <c r="E5975"/>
      <c r="F5975"/>
    </row>
    <row r="5976" spans="1:6" x14ac:dyDescent="0.2">
      <c r="A5976" s="17" t="s">
        <v>5871</v>
      </c>
      <c r="B5976" s="215">
        <v>447.61</v>
      </c>
      <c r="C5976"/>
      <c r="D5976"/>
      <c r="E5976"/>
      <c r="F5976"/>
    </row>
    <row r="5977" spans="1:6" x14ac:dyDescent="0.2">
      <c r="A5977" s="17" t="s">
        <v>5872</v>
      </c>
      <c r="B5977" s="215">
        <v>410.33</v>
      </c>
      <c r="C5977"/>
      <c r="D5977"/>
      <c r="E5977"/>
      <c r="F5977"/>
    </row>
    <row r="5978" spans="1:6" x14ac:dyDescent="0.2">
      <c r="A5978" s="17" t="s">
        <v>5873</v>
      </c>
      <c r="B5978" s="215">
        <v>489.24</v>
      </c>
      <c r="C5978"/>
      <c r="D5978"/>
      <c r="E5978"/>
      <c r="F5978"/>
    </row>
    <row r="5979" spans="1:6" x14ac:dyDescent="0.2">
      <c r="A5979" s="17" t="s">
        <v>5874</v>
      </c>
      <c r="B5979" s="215">
        <v>448.59</v>
      </c>
      <c r="C5979"/>
      <c r="D5979"/>
      <c r="E5979"/>
      <c r="F5979"/>
    </row>
    <row r="5980" spans="1:6" x14ac:dyDescent="0.2">
      <c r="A5980" s="17" t="s">
        <v>5875</v>
      </c>
      <c r="B5980" s="215">
        <v>602.58000000000004</v>
      </c>
      <c r="C5980"/>
      <c r="D5980"/>
      <c r="E5980"/>
      <c r="F5980"/>
    </row>
    <row r="5981" spans="1:6" x14ac:dyDescent="0.2">
      <c r="A5981" s="17" t="s">
        <v>5876</v>
      </c>
      <c r="B5981" s="215">
        <v>552.66</v>
      </c>
      <c r="C5981"/>
      <c r="D5981"/>
      <c r="E5981"/>
      <c r="F5981"/>
    </row>
    <row r="5982" spans="1:6" x14ac:dyDescent="0.2">
      <c r="A5982" s="17" t="s">
        <v>5877</v>
      </c>
      <c r="B5982" s="215">
        <v>12.56</v>
      </c>
      <c r="C5982"/>
      <c r="D5982"/>
      <c r="E5982"/>
      <c r="F5982"/>
    </row>
    <row r="5983" spans="1:6" x14ac:dyDescent="0.2">
      <c r="A5983" s="17" t="s">
        <v>5878</v>
      </c>
      <c r="B5983" s="215">
        <v>11</v>
      </c>
      <c r="C5983"/>
      <c r="D5983"/>
      <c r="E5983"/>
      <c r="F5983"/>
    </row>
    <row r="5984" spans="1:6" x14ac:dyDescent="0.2">
      <c r="A5984" s="17" t="s">
        <v>5879</v>
      </c>
      <c r="B5984" s="215">
        <v>23.4</v>
      </c>
      <c r="C5984"/>
      <c r="D5984"/>
      <c r="E5984"/>
      <c r="F5984"/>
    </row>
    <row r="5985" spans="1:6" x14ac:dyDescent="0.2">
      <c r="A5985" s="17" t="s">
        <v>5880</v>
      </c>
      <c r="B5985" s="215">
        <v>20.5</v>
      </c>
      <c r="C5985"/>
      <c r="D5985"/>
      <c r="E5985"/>
      <c r="F5985"/>
    </row>
    <row r="5986" spans="1:6" x14ac:dyDescent="0.2">
      <c r="A5986" s="17" t="s">
        <v>5881</v>
      </c>
      <c r="B5986" s="215">
        <v>28.84</v>
      </c>
      <c r="C5986"/>
      <c r="D5986"/>
      <c r="E5986"/>
      <c r="F5986"/>
    </row>
    <row r="5987" spans="1:6" x14ac:dyDescent="0.2">
      <c r="A5987" s="17" t="s">
        <v>5882</v>
      </c>
      <c r="B5987" s="215">
        <v>25.33</v>
      </c>
      <c r="C5987"/>
      <c r="D5987"/>
      <c r="E5987"/>
      <c r="F5987"/>
    </row>
    <row r="5988" spans="1:6" x14ac:dyDescent="0.2">
      <c r="A5988" s="17" t="s">
        <v>5883</v>
      </c>
      <c r="B5988" s="215">
        <v>172.92</v>
      </c>
      <c r="C5988"/>
      <c r="D5988"/>
      <c r="E5988"/>
      <c r="F5988"/>
    </row>
    <row r="5989" spans="1:6" x14ac:dyDescent="0.2">
      <c r="A5989" s="17" t="s">
        <v>5884</v>
      </c>
      <c r="B5989" s="215">
        <v>156.71</v>
      </c>
      <c r="C5989"/>
      <c r="D5989"/>
      <c r="E5989"/>
      <c r="F5989"/>
    </row>
    <row r="5990" spans="1:6" x14ac:dyDescent="0.2">
      <c r="A5990" s="17" t="s">
        <v>5885</v>
      </c>
      <c r="B5990" s="215">
        <v>212.99</v>
      </c>
      <c r="C5990"/>
      <c r="D5990"/>
      <c r="E5990"/>
      <c r="F5990"/>
    </row>
    <row r="5991" spans="1:6" x14ac:dyDescent="0.2">
      <c r="A5991" s="17" t="s">
        <v>5886</v>
      </c>
      <c r="B5991" s="215">
        <v>193.78</v>
      </c>
      <c r="C5991"/>
      <c r="D5991"/>
      <c r="E5991"/>
      <c r="F5991"/>
    </row>
    <row r="5992" spans="1:6" x14ac:dyDescent="0.2">
      <c r="A5992" s="17" t="s">
        <v>5887</v>
      </c>
      <c r="B5992" s="215">
        <v>250.45</v>
      </c>
      <c r="C5992"/>
      <c r="D5992"/>
      <c r="E5992"/>
      <c r="F5992"/>
    </row>
    <row r="5993" spans="1:6" x14ac:dyDescent="0.2">
      <c r="A5993" s="17" t="s">
        <v>5888</v>
      </c>
      <c r="B5993" s="215">
        <v>228.51</v>
      </c>
      <c r="C5993"/>
      <c r="D5993"/>
      <c r="E5993"/>
      <c r="F5993"/>
    </row>
    <row r="5994" spans="1:6" x14ac:dyDescent="0.2">
      <c r="A5994" s="17" t="s">
        <v>5889</v>
      </c>
      <c r="B5994" s="215">
        <v>293.44</v>
      </c>
      <c r="C5994"/>
      <c r="D5994"/>
      <c r="E5994"/>
      <c r="F5994"/>
    </row>
    <row r="5995" spans="1:6" x14ac:dyDescent="0.2">
      <c r="A5995" s="17" t="s">
        <v>5890</v>
      </c>
      <c r="B5995" s="215">
        <v>268.02999999999997</v>
      </c>
      <c r="C5995"/>
      <c r="D5995"/>
      <c r="E5995"/>
      <c r="F5995"/>
    </row>
    <row r="5996" spans="1:6" x14ac:dyDescent="0.2">
      <c r="A5996" s="17" t="s">
        <v>5891</v>
      </c>
      <c r="B5996" s="215">
        <v>331.9</v>
      </c>
      <c r="C5996"/>
      <c r="D5996"/>
      <c r="E5996"/>
      <c r="F5996"/>
    </row>
    <row r="5997" spans="1:6" x14ac:dyDescent="0.2">
      <c r="A5997" s="17" t="s">
        <v>5892</v>
      </c>
      <c r="B5997" s="215">
        <v>303.67</v>
      </c>
      <c r="C5997"/>
      <c r="D5997"/>
      <c r="E5997"/>
      <c r="F5997"/>
    </row>
    <row r="5998" spans="1:6" x14ac:dyDescent="0.2">
      <c r="A5998" s="17" t="s">
        <v>5893</v>
      </c>
      <c r="B5998" s="215">
        <v>376.07</v>
      </c>
      <c r="C5998"/>
      <c r="D5998"/>
      <c r="E5998"/>
      <c r="F5998"/>
    </row>
    <row r="5999" spans="1:6" x14ac:dyDescent="0.2">
      <c r="A5999" s="17" t="s">
        <v>5894</v>
      </c>
      <c r="B5999" s="215">
        <v>344.22</v>
      </c>
      <c r="C5999"/>
      <c r="D5999"/>
      <c r="E5999"/>
      <c r="F5999"/>
    </row>
    <row r="6000" spans="1:6" x14ac:dyDescent="0.2">
      <c r="A6000" s="17" t="s">
        <v>5895</v>
      </c>
      <c r="B6000" s="215">
        <v>414.6</v>
      </c>
      <c r="C6000"/>
      <c r="D6000"/>
      <c r="E6000"/>
      <c r="F6000"/>
    </row>
    <row r="6001" spans="1:6" x14ac:dyDescent="0.2">
      <c r="A6001" s="17" t="s">
        <v>5896</v>
      </c>
      <c r="B6001" s="215">
        <v>379.93</v>
      </c>
      <c r="C6001"/>
      <c r="D6001"/>
      <c r="E6001"/>
      <c r="F6001"/>
    </row>
    <row r="6002" spans="1:6" x14ac:dyDescent="0.2">
      <c r="A6002" s="17" t="s">
        <v>5897</v>
      </c>
      <c r="B6002" s="215">
        <v>455.08</v>
      </c>
      <c r="C6002"/>
      <c r="D6002"/>
      <c r="E6002"/>
      <c r="F6002"/>
    </row>
    <row r="6003" spans="1:6" x14ac:dyDescent="0.2">
      <c r="A6003" s="17" t="s">
        <v>5898</v>
      </c>
      <c r="B6003" s="215">
        <v>417.28</v>
      </c>
      <c r="C6003"/>
      <c r="D6003"/>
      <c r="E6003"/>
      <c r="F6003"/>
    </row>
    <row r="6004" spans="1:6" x14ac:dyDescent="0.2">
      <c r="A6004" s="17" t="s">
        <v>5899</v>
      </c>
      <c r="B6004" s="215">
        <v>201.47</v>
      </c>
      <c r="C6004"/>
      <c r="D6004"/>
      <c r="E6004"/>
      <c r="F6004"/>
    </row>
    <row r="6005" spans="1:6" x14ac:dyDescent="0.2">
      <c r="A6005" s="17" t="s">
        <v>5900</v>
      </c>
      <c r="B6005" s="215">
        <v>183.19</v>
      </c>
      <c r="C6005"/>
      <c r="D6005"/>
      <c r="E6005"/>
      <c r="F6005"/>
    </row>
    <row r="6006" spans="1:6" x14ac:dyDescent="0.2">
      <c r="A6006" s="17" t="s">
        <v>5901</v>
      </c>
      <c r="B6006" s="215">
        <v>251.22</v>
      </c>
      <c r="C6006"/>
      <c r="D6006"/>
      <c r="E6006"/>
      <c r="F6006"/>
    </row>
    <row r="6007" spans="1:6" x14ac:dyDescent="0.2">
      <c r="A6007" s="17" t="s">
        <v>5902</v>
      </c>
      <c r="B6007" s="215">
        <v>229.23</v>
      </c>
      <c r="C6007"/>
      <c r="D6007"/>
      <c r="E6007"/>
      <c r="F6007"/>
    </row>
    <row r="6008" spans="1:6" x14ac:dyDescent="0.2">
      <c r="A6008" s="17" t="s">
        <v>5903</v>
      </c>
      <c r="B6008" s="215">
        <v>298.06</v>
      </c>
      <c r="C6008"/>
      <c r="D6008"/>
      <c r="E6008"/>
      <c r="F6008"/>
    </row>
    <row r="6009" spans="1:6" x14ac:dyDescent="0.2">
      <c r="A6009" s="17" t="s">
        <v>5904</v>
      </c>
      <c r="B6009" s="215">
        <v>272.66000000000003</v>
      </c>
      <c r="C6009"/>
      <c r="D6009"/>
      <c r="E6009"/>
      <c r="F6009"/>
    </row>
    <row r="6010" spans="1:6" x14ac:dyDescent="0.2">
      <c r="A6010" s="17" t="s">
        <v>5905</v>
      </c>
      <c r="B6010" s="215">
        <v>350.43</v>
      </c>
      <c r="C6010"/>
      <c r="D6010"/>
      <c r="E6010"/>
      <c r="F6010"/>
    </row>
    <row r="6011" spans="1:6" x14ac:dyDescent="0.2">
      <c r="A6011" s="17" t="s">
        <v>5906</v>
      </c>
      <c r="B6011" s="215">
        <v>320.89</v>
      </c>
      <c r="C6011"/>
      <c r="D6011"/>
      <c r="E6011"/>
      <c r="F6011"/>
    </row>
    <row r="6012" spans="1:6" x14ac:dyDescent="0.2">
      <c r="A6012" s="17" t="s">
        <v>5907</v>
      </c>
      <c r="B6012" s="215">
        <v>398.78</v>
      </c>
      <c r="C6012"/>
      <c r="D6012"/>
      <c r="E6012"/>
      <c r="F6012"/>
    </row>
    <row r="6013" spans="1:6" x14ac:dyDescent="0.2">
      <c r="A6013" s="17" t="s">
        <v>5908</v>
      </c>
      <c r="B6013" s="215">
        <v>365.71</v>
      </c>
      <c r="C6013"/>
      <c r="D6013"/>
      <c r="E6013"/>
      <c r="F6013"/>
    </row>
    <row r="6014" spans="1:6" x14ac:dyDescent="0.2">
      <c r="A6014" s="17" t="s">
        <v>5909</v>
      </c>
      <c r="B6014" s="215">
        <v>452.36</v>
      </c>
      <c r="C6014"/>
      <c r="D6014"/>
      <c r="E6014"/>
      <c r="F6014"/>
    </row>
    <row r="6015" spans="1:6" x14ac:dyDescent="0.2">
      <c r="A6015" s="17" t="s">
        <v>5910</v>
      </c>
      <c r="B6015" s="215">
        <v>414.98</v>
      </c>
      <c r="C6015"/>
      <c r="D6015"/>
      <c r="E6015"/>
      <c r="F6015"/>
    </row>
    <row r="6016" spans="1:6" x14ac:dyDescent="0.2">
      <c r="A6016" s="17" t="s">
        <v>5911</v>
      </c>
      <c r="B6016" s="215">
        <v>500.71</v>
      </c>
      <c r="C6016"/>
      <c r="D6016"/>
      <c r="E6016"/>
      <c r="F6016"/>
    </row>
    <row r="6017" spans="1:6" x14ac:dyDescent="0.2">
      <c r="A6017" s="17" t="s">
        <v>5912</v>
      </c>
      <c r="B6017" s="215">
        <v>459.82</v>
      </c>
      <c r="C6017"/>
      <c r="D6017"/>
      <c r="E6017"/>
      <c r="F6017"/>
    </row>
    <row r="6018" spans="1:6" x14ac:dyDescent="0.2">
      <c r="A6018" s="17" t="s">
        <v>5913</v>
      </c>
      <c r="B6018" s="215">
        <v>550.70000000000005</v>
      </c>
      <c r="C6018"/>
      <c r="D6018"/>
      <c r="E6018"/>
      <c r="F6018"/>
    </row>
    <row r="6019" spans="1:6" x14ac:dyDescent="0.2">
      <c r="A6019" s="17" t="s">
        <v>5914</v>
      </c>
      <c r="B6019" s="215">
        <v>505.98</v>
      </c>
      <c r="C6019"/>
      <c r="D6019"/>
      <c r="E6019"/>
      <c r="F6019"/>
    </row>
    <row r="6020" spans="1:6" x14ac:dyDescent="0.2">
      <c r="A6020" s="17" t="s">
        <v>5915</v>
      </c>
      <c r="B6020" s="215">
        <v>661.64</v>
      </c>
      <c r="C6020"/>
      <c r="D6020"/>
      <c r="E6020"/>
      <c r="F6020"/>
    </row>
    <row r="6021" spans="1:6" x14ac:dyDescent="0.2">
      <c r="A6021" s="17" t="s">
        <v>5916</v>
      </c>
      <c r="B6021" s="215">
        <v>609.74</v>
      </c>
      <c r="C6021"/>
      <c r="D6021"/>
      <c r="E6021"/>
      <c r="F6021"/>
    </row>
    <row r="6022" spans="1:6" x14ac:dyDescent="0.2">
      <c r="A6022" s="17" t="s">
        <v>5917</v>
      </c>
      <c r="B6022" s="215">
        <v>796.15</v>
      </c>
      <c r="C6022"/>
      <c r="D6022"/>
      <c r="E6022"/>
      <c r="F6022"/>
    </row>
    <row r="6023" spans="1:6" x14ac:dyDescent="0.2">
      <c r="A6023" s="17" t="s">
        <v>5918</v>
      </c>
      <c r="B6023" s="215">
        <v>732.61</v>
      </c>
      <c r="C6023"/>
      <c r="D6023"/>
      <c r="E6023"/>
      <c r="F6023"/>
    </row>
    <row r="6024" spans="1:6" x14ac:dyDescent="0.2">
      <c r="A6024" s="17" t="s">
        <v>5919</v>
      </c>
      <c r="B6024" s="215">
        <v>915.56</v>
      </c>
      <c r="C6024"/>
      <c r="D6024"/>
      <c r="E6024"/>
      <c r="F6024"/>
    </row>
    <row r="6025" spans="1:6" x14ac:dyDescent="0.2">
      <c r="A6025" s="17" t="s">
        <v>5920</v>
      </c>
      <c r="B6025" s="215">
        <v>842.41</v>
      </c>
      <c r="C6025"/>
      <c r="D6025"/>
      <c r="E6025"/>
      <c r="F6025"/>
    </row>
    <row r="6026" spans="1:6" x14ac:dyDescent="0.2">
      <c r="A6026" s="17" t="s">
        <v>5921</v>
      </c>
      <c r="B6026" s="215">
        <v>484.63</v>
      </c>
      <c r="C6026"/>
      <c r="D6026"/>
      <c r="E6026"/>
      <c r="F6026"/>
    </row>
    <row r="6027" spans="1:6" x14ac:dyDescent="0.2">
      <c r="A6027" s="17" t="s">
        <v>5922</v>
      </c>
      <c r="B6027" s="215">
        <v>443.46</v>
      </c>
      <c r="C6027"/>
      <c r="D6027"/>
      <c r="E6027"/>
      <c r="F6027"/>
    </row>
    <row r="6028" spans="1:6" x14ac:dyDescent="0.2">
      <c r="A6028" s="17" t="s">
        <v>5923</v>
      </c>
      <c r="B6028" s="215">
        <v>549.82000000000005</v>
      </c>
      <c r="C6028"/>
      <c r="D6028"/>
      <c r="E6028"/>
      <c r="F6028"/>
    </row>
    <row r="6029" spans="1:6" x14ac:dyDescent="0.2">
      <c r="A6029" s="17" t="s">
        <v>5924</v>
      </c>
      <c r="B6029" s="215">
        <v>503.95</v>
      </c>
      <c r="C6029"/>
      <c r="D6029"/>
      <c r="E6029"/>
      <c r="F6029"/>
    </row>
    <row r="6030" spans="1:6" x14ac:dyDescent="0.2">
      <c r="A6030" s="17" t="s">
        <v>5925</v>
      </c>
      <c r="B6030" s="215">
        <v>621.99</v>
      </c>
      <c r="C6030"/>
      <c r="D6030"/>
      <c r="E6030"/>
      <c r="F6030"/>
    </row>
    <row r="6031" spans="1:6" x14ac:dyDescent="0.2">
      <c r="A6031" s="17" t="s">
        <v>5926</v>
      </c>
      <c r="B6031" s="215">
        <v>570.36</v>
      </c>
      <c r="C6031"/>
      <c r="D6031"/>
      <c r="E6031"/>
      <c r="F6031"/>
    </row>
    <row r="6032" spans="1:6" x14ac:dyDescent="0.2">
      <c r="A6032" s="17" t="s">
        <v>5927</v>
      </c>
      <c r="B6032" s="215">
        <v>687.18</v>
      </c>
      <c r="C6032"/>
      <c r="D6032"/>
      <c r="E6032"/>
      <c r="F6032"/>
    </row>
    <row r="6033" spans="1:6" x14ac:dyDescent="0.2">
      <c r="A6033" s="17" t="s">
        <v>5928</v>
      </c>
      <c r="B6033" s="215">
        <v>630.86</v>
      </c>
      <c r="C6033"/>
      <c r="D6033"/>
      <c r="E6033"/>
      <c r="F6033"/>
    </row>
    <row r="6034" spans="1:6" x14ac:dyDescent="0.2">
      <c r="A6034" s="17" t="s">
        <v>5929</v>
      </c>
      <c r="B6034" s="215">
        <v>759.67</v>
      </c>
      <c r="C6034"/>
      <c r="D6034"/>
      <c r="E6034"/>
      <c r="F6034"/>
    </row>
    <row r="6035" spans="1:6" x14ac:dyDescent="0.2">
      <c r="A6035" s="17" t="s">
        <v>5930</v>
      </c>
      <c r="B6035" s="215">
        <v>697.54</v>
      </c>
      <c r="C6035"/>
      <c r="D6035"/>
      <c r="E6035"/>
      <c r="F6035"/>
    </row>
    <row r="6036" spans="1:6" x14ac:dyDescent="0.2">
      <c r="A6036" s="17" t="s">
        <v>5931</v>
      </c>
      <c r="B6036" s="215">
        <v>936.32</v>
      </c>
      <c r="C6036"/>
      <c r="D6036"/>
      <c r="E6036"/>
      <c r="F6036"/>
    </row>
    <row r="6037" spans="1:6" x14ac:dyDescent="0.2">
      <c r="A6037" s="17" t="s">
        <v>5932</v>
      </c>
      <c r="B6037" s="215">
        <v>861.13</v>
      </c>
      <c r="C6037"/>
      <c r="D6037"/>
      <c r="E6037"/>
      <c r="F6037"/>
    </row>
    <row r="6038" spans="1:6" x14ac:dyDescent="0.2">
      <c r="A6038" s="17" t="s">
        <v>5933</v>
      </c>
      <c r="B6038" s="215">
        <v>1066.93</v>
      </c>
      <c r="C6038"/>
      <c r="D6038"/>
      <c r="E6038"/>
      <c r="F6038"/>
    </row>
    <row r="6039" spans="1:6" x14ac:dyDescent="0.2">
      <c r="A6039" s="17" t="s">
        <v>5934</v>
      </c>
      <c r="B6039" s="215">
        <v>982.47</v>
      </c>
      <c r="C6039"/>
      <c r="D6039"/>
      <c r="E6039"/>
      <c r="F6039"/>
    </row>
    <row r="6040" spans="1:6" x14ac:dyDescent="0.2">
      <c r="A6040" s="17" t="s">
        <v>5935</v>
      </c>
      <c r="B6040" s="215">
        <v>1212.81</v>
      </c>
      <c r="C6040"/>
      <c r="D6040"/>
      <c r="E6040"/>
      <c r="F6040"/>
    </row>
    <row r="6041" spans="1:6" x14ac:dyDescent="0.2">
      <c r="A6041" s="17" t="s">
        <v>5936</v>
      </c>
      <c r="B6041" s="215">
        <v>1117.3499999999999</v>
      </c>
      <c r="C6041"/>
      <c r="D6041"/>
      <c r="E6041"/>
      <c r="F6041"/>
    </row>
    <row r="6042" spans="1:6" x14ac:dyDescent="0.2">
      <c r="A6042" s="17" t="s">
        <v>5937</v>
      </c>
      <c r="B6042" s="215">
        <v>1348.75</v>
      </c>
      <c r="C6042"/>
      <c r="D6042"/>
      <c r="E6042"/>
      <c r="F6042"/>
    </row>
    <row r="6043" spans="1:6" x14ac:dyDescent="0.2">
      <c r="A6043" s="17" t="s">
        <v>5938</v>
      </c>
      <c r="B6043" s="215">
        <v>1243.22</v>
      </c>
      <c r="C6043"/>
      <c r="D6043"/>
      <c r="E6043"/>
      <c r="F6043"/>
    </row>
    <row r="6044" spans="1:6" x14ac:dyDescent="0.2">
      <c r="A6044" s="17" t="s">
        <v>5939</v>
      </c>
      <c r="B6044" s="215">
        <v>1508.37</v>
      </c>
      <c r="C6044"/>
      <c r="D6044"/>
      <c r="E6044"/>
      <c r="F6044"/>
    </row>
    <row r="6045" spans="1:6" x14ac:dyDescent="0.2">
      <c r="A6045" s="17" t="s">
        <v>5940</v>
      </c>
      <c r="B6045" s="215">
        <v>1390.27</v>
      </c>
      <c r="C6045"/>
      <c r="D6045"/>
      <c r="E6045"/>
      <c r="F6045"/>
    </row>
    <row r="6046" spans="1:6" x14ac:dyDescent="0.2">
      <c r="A6046" s="17" t="s">
        <v>5941</v>
      </c>
      <c r="B6046" s="215">
        <v>1774.72</v>
      </c>
      <c r="C6046"/>
      <c r="D6046"/>
      <c r="E6046"/>
      <c r="F6046"/>
    </row>
    <row r="6047" spans="1:6" x14ac:dyDescent="0.2">
      <c r="A6047" s="17" t="s">
        <v>5942</v>
      </c>
      <c r="B6047" s="215">
        <v>1637.16</v>
      </c>
      <c r="C6047"/>
      <c r="D6047"/>
      <c r="E6047"/>
      <c r="F6047"/>
    </row>
    <row r="6048" spans="1:6" x14ac:dyDescent="0.2">
      <c r="A6048" s="17" t="s">
        <v>5943</v>
      </c>
      <c r="B6048" s="215">
        <v>737.02</v>
      </c>
      <c r="C6048"/>
      <c r="D6048"/>
      <c r="E6048"/>
      <c r="F6048"/>
    </row>
    <row r="6049" spans="1:6" x14ac:dyDescent="0.2">
      <c r="A6049" s="17" t="s">
        <v>5944</v>
      </c>
      <c r="B6049" s="215">
        <v>676.38</v>
      </c>
      <c r="C6049"/>
      <c r="D6049"/>
      <c r="E6049"/>
      <c r="F6049"/>
    </row>
    <row r="6050" spans="1:6" x14ac:dyDescent="0.2">
      <c r="A6050" s="17" t="s">
        <v>5945</v>
      </c>
      <c r="B6050" s="215">
        <v>855.64</v>
      </c>
      <c r="C6050"/>
      <c r="D6050"/>
      <c r="E6050"/>
      <c r="F6050"/>
    </row>
    <row r="6051" spans="1:6" x14ac:dyDescent="0.2">
      <c r="A6051" s="17" t="s">
        <v>5946</v>
      </c>
      <c r="B6051" s="215">
        <v>785.58</v>
      </c>
      <c r="C6051"/>
      <c r="D6051"/>
      <c r="E6051"/>
      <c r="F6051"/>
    </row>
    <row r="6052" spans="1:6" x14ac:dyDescent="0.2">
      <c r="A6052" s="17" t="s">
        <v>5947</v>
      </c>
      <c r="B6052" s="215">
        <v>970.93</v>
      </c>
      <c r="C6052"/>
      <c r="D6052"/>
      <c r="E6052"/>
      <c r="F6052"/>
    </row>
    <row r="6053" spans="1:6" x14ac:dyDescent="0.2">
      <c r="A6053" s="17" t="s">
        <v>5948</v>
      </c>
      <c r="B6053" s="215">
        <v>891.69</v>
      </c>
      <c r="C6053"/>
      <c r="D6053"/>
      <c r="E6053"/>
      <c r="F6053"/>
    </row>
    <row r="6054" spans="1:6" x14ac:dyDescent="0.2">
      <c r="A6054" s="17" t="s">
        <v>5949</v>
      </c>
      <c r="B6054" s="215">
        <v>1085.3900000000001</v>
      </c>
      <c r="C6054"/>
      <c r="D6054"/>
      <c r="E6054"/>
      <c r="F6054"/>
    </row>
    <row r="6055" spans="1:6" x14ac:dyDescent="0.2">
      <c r="A6055" s="17" t="s">
        <v>5950</v>
      </c>
      <c r="B6055" s="215">
        <v>997.3</v>
      </c>
      <c r="C6055"/>
      <c r="D6055"/>
      <c r="E6055"/>
      <c r="F6055"/>
    </row>
    <row r="6056" spans="1:6" x14ac:dyDescent="0.2">
      <c r="A6056" s="17" t="s">
        <v>5951</v>
      </c>
      <c r="B6056" s="215">
        <v>1196.21</v>
      </c>
      <c r="C6056"/>
      <c r="D6056"/>
      <c r="E6056"/>
      <c r="F6056"/>
    </row>
    <row r="6057" spans="1:6" x14ac:dyDescent="0.2">
      <c r="A6057" s="17" t="s">
        <v>5952</v>
      </c>
      <c r="B6057" s="215">
        <v>1099.54</v>
      </c>
      <c r="C6057"/>
      <c r="D6057"/>
      <c r="E6057"/>
      <c r="F6057"/>
    </row>
    <row r="6058" spans="1:6" x14ac:dyDescent="0.2">
      <c r="A6058" s="17" t="s">
        <v>5953</v>
      </c>
      <c r="B6058" s="215">
        <v>1459.58</v>
      </c>
      <c r="C6058"/>
      <c r="D6058"/>
      <c r="E6058"/>
      <c r="F6058"/>
    </row>
    <row r="6059" spans="1:6" x14ac:dyDescent="0.2">
      <c r="A6059" s="17" t="s">
        <v>5954</v>
      </c>
      <c r="B6059" s="215">
        <v>1343.02</v>
      </c>
      <c r="C6059"/>
      <c r="D6059"/>
      <c r="E6059"/>
      <c r="F6059"/>
    </row>
    <row r="6060" spans="1:6" x14ac:dyDescent="0.2">
      <c r="A6060" s="17" t="s">
        <v>5955</v>
      </c>
      <c r="B6060" s="215">
        <v>1675.43</v>
      </c>
      <c r="C6060"/>
      <c r="D6060"/>
      <c r="E6060"/>
      <c r="F6060"/>
    </row>
    <row r="6061" spans="1:6" x14ac:dyDescent="0.2">
      <c r="A6061" s="17" t="s">
        <v>5956</v>
      </c>
      <c r="B6061" s="215">
        <v>1542.71</v>
      </c>
      <c r="C6061"/>
      <c r="D6061"/>
      <c r="E6061"/>
      <c r="F6061"/>
    </row>
    <row r="6062" spans="1:6" x14ac:dyDescent="0.2">
      <c r="A6062" s="17" t="s">
        <v>5957</v>
      </c>
      <c r="B6062" s="215">
        <v>1930.86</v>
      </c>
      <c r="C6062"/>
      <c r="D6062"/>
      <c r="E6062"/>
      <c r="F6062"/>
    </row>
    <row r="6063" spans="1:6" x14ac:dyDescent="0.2">
      <c r="A6063" s="17" t="s">
        <v>5958</v>
      </c>
      <c r="B6063" s="215">
        <v>1778.14</v>
      </c>
      <c r="C6063"/>
      <c r="D6063"/>
      <c r="E6063"/>
      <c r="F6063"/>
    </row>
    <row r="6064" spans="1:6" x14ac:dyDescent="0.2">
      <c r="A6064" s="17" t="s">
        <v>5959</v>
      </c>
      <c r="B6064" s="215">
        <v>2143.2800000000002</v>
      </c>
      <c r="C6064"/>
      <c r="D6064"/>
      <c r="E6064"/>
      <c r="F6064"/>
    </row>
    <row r="6065" spans="1:6" x14ac:dyDescent="0.2">
      <c r="A6065" s="17" t="s">
        <v>5960</v>
      </c>
      <c r="B6065" s="215">
        <v>1974.64</v>
      </c>
      <c r="C6065"/>
      <c r="D6065"/>
      <c r="E6065"/>
      <c r="F6065"/>
    </row>
    <row r="6066" spans="1:6" x14ac:dyDescent="0.2">
      <c r="A6066" s="17" t="s">
        <v>5961</v>
      </c>
      <c r="B6066" s="215">
        <v>2411.5</v>
      </c>
      <c r="C6066"/>
      <c r="D6066"/>
      <c r="E6066"/>
      <c r="F6066"/>
    </row>
    <row r="6067" spans="1:6" x14ac:dyDescent="0.2">
      <c r="A6067" s="17" t="s">
        <v>5962</v>
      </c>
      <c r="B6067" s="215">
        <v>2221.19</v>
      </c>
      <c r="C6067"/>
      <c r="D6067"/>
      <c r="E6067"/>
      <c r="F6067"/>
    </row>
    <row r="6068" spans="1:6" x14ac:dyDescent="0.2">
      <c r="A6068" s="17" t="s">
        <v>5963</v>
      </c>
      <c r="B6068" s="215">
        <v>2843.23</v>
      </c>
      <c r="C6068"/>
      <c r="D6068"/>
      <c r="E6068"/>
      <c r="F6068"/>
    </row>
    <row r="6069" spans="1:6" x14ac:dyDescent="0.2">
      <c r="A6069" s="17" t="s">
        <v>5964</v>
      </c>
      <c r="B6069" s="215">
        <v>2620.58</v>
      </c>
      <c r="C6069"/>
      <c r="D6069"/>
      <c r="E6069"/>
      <c r="F6069"/>
    </row>
    <row r="6070" spans="1:6" x14ac:dyDescent="0.2">
      <c r="A6070" s="17" t="s">
        <v>5965</v>
      </c>
      <c r="B6070" s="215">
        <v>3093.85</v>
      </c>
      <c r="C6070"/>
      <c r="D6070"/>
      <c r="E6070"/>
      <c r="F6070"/>
    </row>
    <row r="6071" spans="1:6" x14ac:dyDescent="0.2">
      <c r="A6071" s="17" t="s">
        <v>5966</v>
      </c>
      <c r="B6071" s="215">
        <v>2851.14</v>
      </c>
      <c r="C6071"/>
      <c r="D6071"/>
      <c r="E6071"/>
      <c r="F6071"/>
    </row>
    <row r="6072" spans="1:6" x14ac:dyDescent="0.2">
      <c r="A6072" s="17" t="s">
        <v>5967</v>
      </c>
      <c r="B6072" s="215">
        <v>3522.2</v>
      </c>
      <c r="C6072"/>
      <c r="D6072"/>
      <c r="E6072"/>
      <c r="F6072"/>
    </row>
    <row r="6073" spans="1:6" x14ac:dyDescent="0.2">
      <c r="A6073" s="17" t="s">
        <v>5968</v>
      </c>
      <c r="B6073" s="215">
        <v>3247.4</v>
      </c>
      <c r="C6073"/>
      <c r="D6073"/>
      <c r="E6073"/>
      <c r="F6073"/>
    </row>
    <row r="6074" spans="1:6" x14ac:dyDescent="0.2">
      <c r="A6074" s="17" t="s">
        <v>5969</v>
      </c>
      <c r="B6074" s="215">
        <v>4648.54</v>
      </c>
      <c r="C6074"/>
      <c r="D6074"/>
      <c r="E6074"/>
      <c r="F6074"/>
    </row>
    <row r="6075" spans="1:6" x14ac:dyDescent="0.2">
      <c r="A6075" s="17" t="s">
        <v>5970</v>
      </c>
      <c r="B6075" s="215">
        <v>4287.3599999999997</v>
      </c>
      <c r="C6075"/>
      <c r="D6075"/>
      <c r="E6075"/>
      <c r="F6075"/>
    </row>
    <row r="6076" spans="1:6" x14ac:dyDescent="0.2">
      <c r="A6076" s="17" t="s">
        <v>5971</v>
      </c>
      <c r="B6076" s="215">
        <v>5771.43</v>
      </c>
      <c r="C6076"/>
      <c r="D6076"/>
      <c r="E6076"/>
      <c r="F6076"/>
    </row>
    <row r="6077" spans="1:6" x14ac:dyDescent="0.2">
      <c r="A6077" s="17" t="s">
        <v>5972</v>
      </c>
      <c r="B6077" s="215">
        <v>5324.15</v>
      </c>
      <c r="C6077"/>
      <c r="D6077"/>
      <c r="E6077"/>
      <c r="F6077"/>
    </row>
    <row r="6078" spans="1:6" x14ac:dyDescent="0.2">
      <c r="A6078" s="17" t="s">
        <v>5973</v>
      </c>
      <c r="B6078" s="215">
        <v>1687.8</v>
      </c>
      <c r="C6078"/>
      <c r="D6078"/>
      <c r="E6078"/>
      <c r="F6078"/>
    </row>
    <row r="6079" spans="1:6" x14ac:dyDescent="0.2">
      <c r="A6079" s="17" t="s">
        <v>5974</v>
      </c>
      <c r="B6079" s="215">
        <v>1546.54</v>
      </c>
      <c r="C6079"/>
      <c r="D6079"/>
      <c r="E6079"/>
      <c r="F6079"/>
    </row>
    <row r="6080" spans="1:6" x14ac:dyDescent="0.2">
      <c r="A6080" s="17" t="s">
        <v>5975</v>
      </c>
      <c r="B6080" s="215">
        <v>2055.81</v>
      </c>
      <c r="C6080"/>
      <c r="D6080"/>
      <c r="E6080"/>
      <c r="F6080"/>
    </row>
    <row r="6081" spans="1:6" x14ac:dyDescent="0.2">
      <c r="A6081" s="17" t="s">
        <v>5976</v>
      </c>
      <c r="B6081" s="215">
        <v>1885.47</v>
      </c>
      <c r="C6081"/>
      <c r="D6081"/>
      <c r="E6081"/>
      <c r="F6081"/>
    </row>
    <row r="6082" spans="1:6" x14ac:dyDescent="0.2">
      <c r="A6082" s="17" t="s">
        <v>5977</v>
      </c>
      <c r="B6082" s="215">
        <v>2343.58</v>
      </c>
      <c r="C6082"/>
      <c r="D6082"/>
      <c r="E6082"/>
      <c r="F6082"/>
    </row>
    <row r="6083" spans="1:6" x14ac:dyDescent="0.2">
      <c r="A6083" s="17" t="s">
        <v>5978</v>
      </c>
      <c r="B6083" s="215">
        <v>2151.6799999999998</v>
      </c>
      <c r="C6083"/>
      <c r="D6083"/>
      <c r="E6083"/>
      <c r="F6083"/>
    </row>
    <row r="6084" spans="1:6" x14ac:dyDescent="0.2">
      <c r="A6084" s="17" t="s">
        <v>5979</v>
      </c>
      <c r="B6084" s="215">
        <v>2685.58</v>
      </c>
      <c r="C6084"/>
      <c r="D6084"/>
      <c r="E6084"/>
      <c r="F6084"/>
    </row>
    <row r="6085" spans="1:6" x14ac:dyDescent="0.2">
      <c r="A6085" s="17" t="s">
        <v>5980</v>
      </c>
      <c r="B6085" s="215">
        <v>2466.19</v>
      </c>
      <c r="C6085"/>
      <c r="D6085"/>
      <c r="E6085"/>
      <c r="F6085"/>
    </row>
    <row r="6086" spans="1:6" x14ac:dyDescent="0.2">
      <c r="A6086" s="17" t="s">
        <v>5981</v>
      </c>
      <c r="B6086" s="215">
        <v>2968.81</v>
      </c>
      <c r="C6086"/>
      <c r="D6086"/>
      <c r="E6086"/>
      <c r="F6086"/>
    </row>
    <row r="6087" spans="1:6" x14ac:dyDescent="0.2">
      <c r="A6087" s="17" t="s">
        <v>5982</v>
      </c>
      <c r="B6087" s="215">
        <v>2728.21</v>
      </c>
      <c r="C6087"/>
      <c r="D6087"/>
      <c r="E6087"/>
      <c r="F6087"/>
    </row>
    <row r="6088" spans="1:6" x14ac:dyDescent="0.2">
      <c r="A6088" s="17" t="s">
        <v>5983</v>
      </c>
      <c r="B6088" s="215">
        <v>3316.76</v>
      </c>
      <c r="C6088"/>
      <c r="D6088"/>
      <c r="E6088"/>
      <c r="F6088"/>
    </row>
    <row r="6089" spans="1:6" x14ac:dyDescent="0.2">
      <c r="A6089" s="17" t="s">
        <v>5984</v>
      </c>
      <c r="B6089" s="215">
        <v>3048.15</v>
      </c>
      <c r="C6089"/>
      <c r="D6089"/>
      <c r="E6089"/>
      <c r="F6089"/>
    </row>
    <row r="6090" spans="1:6" x14ac:dyDescent="0.2">
      <c r="A6090" s="17" t="s">
        <v>5985</v>
      </c>
      <c r="B6090" s="215">
        <v>3892.31</v>
      </c>
      <c r="C6090"/>
      <c r="D6090"/>
      <c r="E6090"/>
      <c r="F6090"/>
    </row>
    <row r="6091" spans="1:6" x14ac:dyDescent="0.2">
      <c r="A6091" s="17" t="s">
        <v>5986</v>
      </c>
      <c r="B6091" s="215">
        <v>3580.58</v>
      </c>
      <c r="C6091"/>
      <c r="D6091"/>
      <c r="E6091"/>
      <c r="F6091"/>
    </row>
    <row r="6092" spans="1:6" x14ac:dyDescent="0.2">
      <c r="A6092" s="17" t="s">
        <v>5987</v>
      </c>
      <c r="B6092" s="215">
        <v>4854.03</v>
      </c>
      <c r="C6092"/>
      <c r="D6092"/>
      <c r="E6092"/>
      <c r="F6092"/>
    </row>
    <row r="6093" spans="1:6" x14ac:dyDescent="0.2">
      <c r="A6093" s="17" t="s">
        <v>5988</v>
      </c>
      <c r="B6093" s="215">
        <v>4465.7299999999996</v>
      </c>
      <c r="C6093"/>
      <c r="D6093"/>
      <c r="E6093"/>
      <c r="F6093"/>
    </row>
    <row r="6094" spans="1:6" x14ac:dyDescent="0.2">
      <c r="A6094" s="17" t="s">
        <v>5989</v>
      </c>
      <c r="B6094" s="215">
        <v>5663.74</v>
      </c>
      <c r="C6094"/>
      <c r="D6094"/>
      <c r="E6094"/>
      <c r="F6094"/>
    </row>
    <row r="6095" spans="1:6" x14ac:dyDescent="0.2">
      <c r="A6095" s="17" t="s">
        <v>5990</v>
      </c>
      <c r="B6095" s="215">
        <v>5210.62</v>
      </c>
      <c r="C6095"/>
      <c r="D6095"/>
      <c r="E6095"/>
      <c r="F6095"/>
    </row>
    <row r="6096" spans="1:6" x14ac:dyDescent="0.2">
      <c r="A6096" s="17" t="s">
        <v>5991</v>
      </c>
      <c r="B6096" s="215">
        <v>5809.89</v>
      </c>
      <c r="C6096"/>
      <c r="D6096"/>
      <c r="E6096"/>
      <c r="F6096"/>
    </row>
    <row r="6097" spans="1:6" x14ac:dyDescent="0.2">
      <c r="A6097" s="17" t="s">
        <v>5992</v>
      </c>
      <c r="B6097" s="215">
        <v>5345.83</v>
      </c>
      <c r="C6097"/>
      <c r="D6097"/>
      <c r="E6097"/>
      <c r="F6097"/>
    </row>
    <row r="6098" spans="1:6" x14ac:dyDescent="0.2">
      <c r="A6098" s="17" t="s">
        <v>5993</v>
      </c>
      <c r="B6098" s="215">
        <v>6445.85</v>
      </c>
      <c r="C6098"/>
      <c r="D6098"/>
      <c r="E6098"/>
      <c r="F6098"/>
    </row>
    <row r="6099" spans="1:6" x14ac:dyDescent="0.2">
      <c r="A6099" s="17" t="s">
        <v>5994</v>
      </c>
      <c r="B6099" s="215">
        <v>5931.31</v>
      </c>
      <c r="C6099"/>
      <c r="D6099"/>
      <c r="E6099"/>
      <c r="F6099"/>
    </row>
    <row r="6100" spans="1:6" x14ac:dyDescent="0.2">
      <c r="A6100" s="17" t="s">
        <v>5995</v>
      </c>
      <c r="B6100" s="215">
        <v>8050.43</v>
      </c>
      <c r="C6100"/>
      <c r="D6100"/>
      <c r="E6100"/>
      <c r="F6100"/>
    </row>
    <row r="6101" spans="1:6" x14ac:dyDescent="0.2">
      <c r="A6101" s="17" t="s">
        <v>5996</v>
      </c>
      <c r="B6101" s="215">
        <v>7408.46</v>
      </c>
      <c r="C6101"/>
      <c r="D6101"/>
      <c r="E6101"/>
      <c r="F6101"/>
    </row>
    <row r="6102" spans="1:6" x14ac:dyDescent="0.2">
      <c r="A6102" s="17" t="s">
        <v>5997</v>
      </c>
      <c r="B6102" s="215">
        <v>7357.41</v>
      </c>
      <c r="C6102"/>
      <c r="D6102"/>
      <c r="E6102"/>
      <c r="F6102"/>
    </row>
    <row r="6103" spans="1:6" x14ac:dyDescent="0.2">
      <c r="A6103" s="17" t="s">
        <v>5998</v>
      </c>
      <c r="B6103" s="215">
        <v>6777.23</v>
      </c>
      <c r="C6103"/>
      <c r="D6103"/>
      <c r="E6103"/>
      <c r="F6103"/>
    </row>
    <row r="6104" spans="1:6" x14ac:dyDescent="0.2">
      <c r="A6104" s="17" t="s">
        <v>5999</v>
      </c>
      <c r="B6104" s="215">
        <v>8164.41</v>
      </c>
      <c r="C6104"/>
      <c r="D6104"/>
      <c r="E6104"/>
      <c r="F6104"/>
    </row>
    <row r="6105" spans="1:6" x14ac:dyDescent="0.2">
      <c r="A6105" s="17" t="s">
        <v>6000</v>
      </c>
      <c r="B6105" s="215">
        <v>7520.92</v>
      </c>
      <c r="C6105"/>
      <c r="D6105"/>
      <c r="E6105"/>
      <c r="F6105"/>
    </row>
    <row r="6106" spans="1:6" x14ac:dyDescent="0.2">
      <c r="A6106" s="17" t="s">
        <v>6001</v>
      </c>
      <c r="B6106" s="215">
        <v>10200.99</v>
      </c>
      <c r="C6106"/>
      <c r="D6106"/>
      <c r="E6106"/>
      <c r="F6106"/>
    </row>
    <row r="6107" spans="1:6" x14ac:dyDescent="0.2">
      <c r="A6107" s="17" t="s">
        <v>6002</v>
      </c>
      <c r="B6107" s="215">
        <v>9397.7199999999993</v>
      </c>
      <c r="C6107"/>
      <c r="D6107"/>
      <c r="E6107"/>
      <c r="F6107"/>
    </row>
    <row r="6108" spans="1:6" x14ac:dyDescent="0.2">
      <c r="A6108" s="17" t="s">
        <v>6003</v>
      </c>
      <c r="B6108" s="215">
        <v>93.42</v>
      </c>
      <c r="C6108"/>
      <c r="D6108"/>
      <c r="E6108"/>
      <c r="F6108"/>
    </row>
    <row r="6109" spans="1:6" x14ac:dyDescent="0.2">
      <c r="A6109" s="17" t="s">
        <v>6004</v>
      </c>
      <c r="B6109" s="215">
        <v>85.65</v>
      </c>
      <c r="C6109"/>
      <c r="D6109"/>
      <c r="E6109"/>
      <c r="F6109"/>
    </row>
    <row r="6110" spans="1:6" x14ac:dyDescent="0.2">
      <c r="A6110" s="17" t="s">
        <v>6005</v>
      </c>
      <c r="B6110" s="215">
        <v>124.55</v>
      </c>
      <c r="C6110"/>
      <c r="D6110"/>
      <c r="E6110"/>
      <c r="F6110"/>
    </row>
    <row r="6111" spans="1:6" x14ac:dyDescent="0.2">
      <c r="A6111" s="17" t="s">
        <v>6006</v>
      </c>
      <c r="B6111" s="215">
        <v>114.2</v>
      </c>
      <c r="C6111"/>
      <c r="D6111"/>
      <c r="E6111"/>
      <c r="F6111"/>
    </row>
    <row r="6112" spans="1:6" x14ac:dyDescent="0.2">
      <c r="A6112" s="17" t="s">
        <v>6007</v>
      </c>
      <c r="B6112" s="215">
        <v>155.72</v>
      </c>
      <c r="C6112"/>
      <c r="D6112"/>
      <c r="E6112"/>
      <c r="F6112"/>
    </row>
    <row r="6113" spans="1:6" x14ac:dyDescent="0.2">
      <c r="A6113" s="17" t="s">
        <v>6008</v>
      </c>
      <c r="B6113" s="215">
        <v>142.78</v>
      </c>
      <c r="C6113"/>
      <c r="D6113"/>
      <c r="E6113"/>
      <c r="F6113"/>
    </row>
    <row r="6114" spans="1:6" x14ac:dyDescent="0.2">
      <c r="A6114" s="17" t="s">
        <v>6009</v>
      </c>
      <c r="B6114" s="215">
        <v>186.77</v>
      </c>
      <c r="C6114"/>
      <c r="D6114"/>
      <c r="E6114"/>
      <c r="F6114"/>
    </row>
    <row r="6115" spans="1:6" x14ac:dyDescent="0.2">
      <c r="A6115" s="17" t="s">
        <v>6010</v>
      </c>
      <c r="B6115" s="215">
        <v>171.24</v>
      </c>
      <c r="C6115"/>
      <c r="D6115"/>
      <c r="E6115"/>
      <c r="F6115"/>
    </row>
    <row r="6116" spans="1:6" x14ac:dyDescent="0.2">
      <c r="A6116" s="17" t="s">
        <v>6011</v>
      </c>
      <c r="B6116" s="215">
        <v>249.26</v>
      </c>
      <c r="C6116"/>
      <c r="D6116"/>
      <c r="E6116"/>
      <c r="F6116"/>
    </row>
    <row r="6117" spans="1:6" x14ac:dyDescent="0.2">
      <c r="A6117" s="17" t="s">
        <v>6012</v>
      </c>
      <c r="B6117" s="215">
        <v>228.53</v>
      </c>
      <c r="C6117"/>
      <c r="D6117"/>
      <c r="E6117"/>
      <c r="F6117"/>
    </row>
    <row r="6118" spans="1:6" x14ac:dyDescent="0.2">
      <c r="A6118" s="17" t="s">
        <v>6013</v>
      </c>
      <c r="B6118" s="215">
        <v>280.45999999999998</v>
      </c>
      <c r="C6118"/>
      <c r="D6118"/>
      <c r="E6118"/>
      <c r="F6118"/>
    </row>
    <row r="6119" spans="1:6" x14ac:dyDescent="0.2">
      <c r="A6119" s="17" t="s">
        <v>6014</v>
      </c>
      <c r="B6119" s="215">
        <v>257.14</v>
      </c>
      <c r="C6119"/>
      <c r="D6119"/>
      <c r="E6119"/>
      <c r="F6119"/>
    </row>
    <row r="6120" spans="1:6" x14ac:dyDescent="0.2">
      <c r="A6120" s="17" t="s">
        <v>6015</v>
      </c>
      <c r="B6120" s="215">
        <v>311.11</v>
      </c>
      <c r="C6120"/>
      <c r="D6120"/>
      <c r="E6120"/>
      <c r="F6120"/>
    </row>
    <row r="6121" spans="1:6" x14ac:dyDescent="0.2">
      <c r="A6121" s="17" t="s">
        <v>6016</v>
      </c>
      <c r="B6121" s="215">
        <v>285.27</v>
      </c>
      <c r="C6121"/>
      <c r="D6121"/>
      <c r="E6121"/>
      <c r="F6121"/>
    </row>
    <row r="6122" spans="1:6" x14ac:dyDescent="0.2">
      <c r="A6122" s="17" t="s">
        <v>6017</v>
      </c>
      <c r="B6122" s="215">
        <v>373.11</v>
      </c>
      <c r="C6122"/>
      <c r="D6122"/>
      <c r="E6122"/>
      <c r="F6122"/>
    </row>
    <row r="6123" spans="1:6" x14ac:dyDescent="0.2">
      <c r="A6123" s="17" t="s">
        <v>6018</v>
      </c>
      <c r="B6123" s="215">
        <v>342.08</v>
      </c>
      <c r="C6123"/>
      <c r="D6123"/>
      <c r="E6123"/>
      <c r="F6123"/>
    </row>
    <row r="6124" spans="1:6" x14ac:dyDescent="0.2">
      <c r="A6124" s="17" t="s">
        <v>6019</v>
      </c>
      <c r="B6124" s="215">
        <v>436.09</v>
      </c>
      <c r="C6124"/>
      <c r="D6124"/>
      <c r="E6124"/>
      <c r="F6124"/>
    </row>
    <row r="6125" spans="1:6" x14ac:dyDescent="0.2">
      <c r="A6125" s="17" t="s">
        <v>6020</v>
      </c>
      <c r="B6125" s="215">
        <v>399.83</v>
      </c>
      <c r="C6125"/>
      <c r="D6125"/>
      <c r="E6125"/>
      <c r="F6125"/>
    </row>
    <row r="6126" spans="1:6" x14ac:dyDescent="0.2">
      <c r="A6126" s="17" t="s">
        <v>6021</v>
      </c>
      <c r="B6126" s="215">
        <v>108.09</v>
      </c>
      <c r="C6126"/>
      <c r="D6126"/>
      <c r="E6126"/>
      <c r="F6126"/>
    </row>
    <row r="6127" spans="1:6" x14ac:dyDescent="0.2">
      <c r="A6127" s="17" t="s">
        <v>6022</v>
      </c>
      <c r="B6127" s="215">
        <v>99.25</v>
      </c>
      <c r="C6127"/>
      <c r="D6127"/>
      <c r="E6127"/>
      <c r="F6127"/>
    </row>
    <row r="6128" spans="1:6" x14ac:dyDescent="0.2">
      <c r="A6128" s="17" t="s">
        <v>6023</v>
      </c>
      <c r="B6128" s="215">
        <v>144.05000000000001</v>
      </c>
      <c r="C6128"/>
      <c r="D6128"/>
      <c r="E6128"/>
      <c r="F6128"/>
    </row>
    <row r="6129" spans="1:6" x14ac:dyDescent="0.2">
      <c r="A6129" s="17" t="s">
        <v>6024</v>
      </c>
      <c r="B6129" s="215">
        <v>132.26</v>
      </c>
      <c r="C6129"/>
      <c r="D6129"/>
      <c r="E6129"/>
      <c r="F6129"/>
    </row>
    <row r="6130" spans="1:6" x14ac:dyDescent="0.2">
      <c r="A6130" s="17" t="s">
        <v>6025</v>
      </c>
      <c r="B6130" s="215">
        <v>180.12</v>
      </c>
      <c r="C6130"/>
      <c r="D6130"/>
      <c r="E6130"/>
      <c r="F6130"/>
    </row>
    <row r="6131" spans="1:6" x14ac:dyDescent="0.2">
      <c r="A6131" s="17" t="s">
        <v>6026</v>
      </c>
      <c r="B6131" s="215">
        <v>165.38</v>
      </c>
      <c r="C6131"/>
      <c r="D6131"/>
      <c r="E6131"/>
      <c r="F6131"/>
    </row>
    <row r="6132" spans="1:6" x14ac:dyDescent="0.2">
      <c r="A6132" s="17" t="s">
        <v>6027</v>
      </c>
      <c r="B6132" s="215">
        <v>216.06</v>
      </c>
      <c r="C6132"/>
      <c r="D6132"/>
      <c r="E6132"/>
      <c r="F6132"/>
    </row>
    <row r="6133" spans="1:6" x14ac:dyDescent="0.2">
      <c r="A6133" s="17" t="s">
        <v>6028</v>
      </c>
      <c r="B6133" s="215">
        <v>198.38</v>
      </c>
      <c r="C6133"/>
      <c r="D6133"/>
      <c r="E6133"/>
      <c r="F6133"/>
    </row>
    <row r="6134" spans="1:6" x14ac:dyDescent="0.2">
      <c r="A6134" s="17" t="s">
        <v>6029</v>
      </c>
      <c r="B6134" s="215">
        <v>252.32</v>
      </c>
      <c r="C6134"/>
      <c r="D6134"/>
      <c r="E6134"/>
      <c r="F6134"/>
    </row>
    <row r="6135" spans="1:6" x14ac:dyDescent="0.2">
      <c r="A6135" s="17" t="s">
        <v>6030</v>
      </c>
      <c r="B6135" s="215">
        <v>231.68</v>
      </c>
      <c r="C6135"/>
      <c r="D6135"/>
      <c r="E6135"/>
      <c r="F6135"/>
    </row>
    <row r="6136" spans="1:6" x14ac:dyDescent="0.2">
      <c r="A6136" s="17" t="s">
        <v>6031</v>
      </c>
      <c r="B6136" s="215">
        <v>288.26</v>
      </c>
      <c r="C6136"/>
      <c r="D6136"/>
      <c r="E6136"/>
      <c r="F6136"/>
    </row>
    <row r="6137" spans="1:6" x14ac:dyDescent="0.2">
      <c r="A6137" s="17" t="s">
        <v>6032</v>
      </c>
      <c r="B6137" s="215">
        <v>264.67</v>
      </c>
      <c r="C6137"/>
      <c r="D6137"/>
      <c r="E6137"/>
      <c r="F6137"/>
    </row>
    <row r="6138" spans="1:6" x14ac:dyDescent="0.2">
      <c r="A6138" s="17" t="s">
        <v>6033</v>
      </c>
      <c r="B6138" s="215">
        <v>324.33</v>
      </c>
      <c r="C6138"/>
      <c r="D6138"/>
      <c r="E6138"/>
      <c r="F6138"/>
    </row>
    <row r="6139" spans="1:6" x14ac:dyDescent="0.2">
      <c r="A6139" s="17" t="s">
        <v>6034</v>
      </c>
      <c r="B6139" s="215">
        <v>297.79000000000002</v>
      </c>
      <c r="C6139"/>
      <c r="D6139"/>
      <c r="E6139"/>
      <c r="F6139"/>
    </row>
    <row r="6140" spans="1:6" x14ac:dyDescent="0.2">
      <c r="A6140" s="17" t="s">
        <v>6035</v>
      </c>
      <c r="B6140" s="215">
        <v>359.91</v>
      </c>
      <c r="C6140"/>
      <c r="D6140"/>
      <c r="E6140"/>
      <c r="F6140"/>
    </row>
    <row r="6141" spans="1:6" x14ac:dyDescent="0.2">
      <c r="A6141" s="17" t="s">
        <v>6036</v>
      </c>
      <c r="B6141" s="215">
        <v>330.47</v>
      </c>
      <c r="C6141"/>
      <c r="D6141"/>
      <c r="E6141"/>
      <c r="F6141"/>
    </row>
    <row r="6142" spans="1:6" x14ac:dyDescent="0.2">
      <c r="A6142" s="17" t="s">
        <v>6037</v>
      </c>
      <c r="B6142" s="215">
        <v>432.35</v>
      </c>
      <c r="C6142"/>
      <c r="D6142"/>
      <c r="E6142"/>
      <c r="F6142"/>
    </row>
    <row r="6143" spans="1:6" x14ac:dyDescent="0.2">
      <c r="A6143" s="17" t="s">
        <v>6038</v>
      </c>
      <c r="B6143" s="215">
        <v>396.97</v>
      </c>
      <c r="C6143"/>
      <c r="D6143"/>
      <c r="E6143"/>
      <c r="F6143"/>
    </row>
    <row r="6144" spans="1:6" x14ac:dyDescent="0.2">
      <c r="A6144" s="17" t="s">
        <v>6039</v>
      </c>
      <c r="B6144" s="215">
        <v>504.36</v>
      </c>
      <c r="C6144"/>
      <c r="D6144"/>
      <c r="E6144"/>
      <c r="F6144"/>
    </row>
    <row r="6145" spans="1:6" x14ac:dyDescent="0.2">
      <c r="A6145" s="17" t="s">
        <v>6040</v>
      </c>
      <c r="B6145" s="215">
        <v>463.09</v>
      </c>
      <c r="C6145"/>
      <c r="D6145"/>
      <c r="E6145"/>
      <c r="F6145"/>
    </row>
    <row r="6146" spans="1:6" x14ac:dyDescent="0.2">
      <c r="A6146" s="17" t="s">
        <v>6041</v>
      </c>
      <c r="B6146" s="215">
        <v>576.41</v>
      </c>
      <c r="C6146"/>
      <c r="D6146"/>
      <c r="E6146"/>
      <c r="F6146"/>
    </row>
    <row r="6147" spans="1:6" x14ac:dyDescent="0.2">
      <c r="A6147" s="17" t="s">
        <v>6042</v>
      </c>
      <c r="B6147" s="215">
        <v>529.23</v>
      </c>
      <c r="C6147"/>
      <c r="D6147"/>
      <c r="E6147"/>
      <c r="F6147"/>
    </row>
    <row r="6148" spans="1:6" x14ac:dyDescent="0.2">
      <c r="A6148" s="17" t="s">
        <v>6043</v>
      </c>
      <c r="B6148" s="215">
        <v>266.14999999999998</v>
      </c>
      <c r="C6148"/>
      <c r="D6148"/>
      <c r="E6148"/>
      <c r="F6148"/>
    </row>
    <row r="6149" spans="1:6" x14ac:dyDescent="0.2">
      <c r="A6149" s="17" t="s">
        <v>6044</v>
      </c>
      <c r="B6149" s="215">
        <v>244.94</v>
      </c>
      <c r="C6149"/>
      <c r="D6149"/>
      <c r="E6149"/>
      <c r="F6149"/>
    </row>
    <row r="6150" spans="1:6" x14ac:dyDescent="0.2">
      <c r="A6150" s="17" t="s">
        <v>6045</v>
      </c>
      <c r="B6150" s="215">
        <v>310.7</v>
      </c>
      <c r="C6150"/>
      <c r="D6150"/>
      <c r="E6150"/>
      <c r="F6150"/>
    </row>
    <row r="6151" spans="1:6" x14ac:dyDescent="0.2">
      <c r="A6151" s="17" t="s">
        <v>6046</v>
      </c>
      <c r="B6151" s="215">
        <v>285.94</v>
      </c>
      <c r="C6151"/>
      <c r="D6151"/>
      <c r="E6151"/>
      <c r="F6151"/>
    </row>
    <row r="6152" spans="1:6" x14ac:dyDescent="0.2">
      <c r="A6152" s="17" t="s">
        <v>6047</v>
      </c>
      <c r="B6152" s="215">
        <v>355.03</v>
      </c>
      <c r="C6152"/>
      <c r="D6152"/>
      <c r="E6152"/>
      <c r="F6152"/>
    </row>
    <row r="6153" spans="1:6" x14ac:dyDescent="0.2">
      <c r="A6153" s="17" t="s">
        <v>6048</v>
      </c>
      <c r="B6153" s="215">
        <v>326.72000000000003</v>
      </c>
      <c r="C6153"/>
      <c r="D6153"/>
      <c r="E6153"/>
      <c r="F6153"/>
    </row>
    <row r="6154" spans="1:6" x14ac:dyDescent="0.2">
      <c r="A6154" s="17" t="s">
        <v>6049</v>
      </c>
      <c r="B6154" s="215">
        <v>399.48</v>
      </c>
      <c r="C6154"/>
      <c r="D6154"/>
      <c r="E6154"/>
      <c r="F6154"/>
    </row>
    <row r="6155" spans="1:6" x14ac:dyDescent="0.2">
      <c r="A6155" s="17" t="s">
        <v>6050</v>
      </c>
      <c r="B6155" s="215">
        <v>367.64</v>
      </c>
      <c r="C6155"/>
      <c r="D6155"/>
      <c r="E6155"/>
      <c r="F6155"/>
    </row>
    <row r="6156" spans="1:6" x14ac:dyDescent="0.2">
      <c r="A6156" s="17" t="s">
        <v>6051</v>
      </c>
      <c r="B6156" s="215">
        <v>443.81</v>
      </c>
      <c r="C6156"/>
      <c r="D6156"/>
      <c r="E6156"/>
      <c r="F6156"/>
    </row>
    <row r="6157" spans="1:6" x14ac:dyDescent="0.2">
      <c r="A6157" s="17" t="s">
        <v>6052</v>
      </c>
      <c r="B6157" s="215">
        <v>408.44</v>
      </c>
      <c r="C6157"/>
      <c r="D6157"/>
      <c r="E6157"/>
      <c r="F6157"/>
    </row>
    <row r="6158" spans="1:6" x14ac:dyDescent="0.2">
      <c r="A6158" s="17" t="s">
        <v>6053</v>
      </c>
      <c r="B6158" s="215">
        <v>532.55999999999995</v>
      </c>
      <c r="C6158"/>
      <c r="D6158"/>
      <c r="E6158"/>
      <c r="F6158"/>
    </row>
    <row r="6159" spans="1:6" x14ac:dyDescent="0.2">
      <c r="A6159" s="17" t="s">
        <v>6054</v>
      </c>
      <c r="B6159" s="215">
        <v>490.11</v>
      </c>
      <c r="C6159"/>
      <c r="D6159"/>
      <c r="E6159"/>
      <c r="F6159"/>
    </row>
    <row r="6160" spans="1:6" x14ac:dyDescent="0.2">
      <c r="A6160" s="17" t="s">
        <v>6055</v>
      </c>
      <c r="B6160" s="215">
        <v>620.84</v>
      </c>
      <c r="C6160"/>
      <c r="D6160"/>
      <c r="E6160"/>
      <c r="F6160"/>
    </row>
    <row r="6161" spans="1:6" x14ac:dyDescent="0.2">
      <c r="A6161" s="17" t="s">
        <v>6056</v>
      </c>
      <c r="B6161" s="215">
        <v>571.38</v>
      </c>
      <c r="C6161"/>
      <c r="D6161"/>
      <c r="E6161"/>
      <c r="F6161"/>
    </row>
    <row r="6162" spans="1:6" x14ac:dyDescent="0.2">
      <c r="A6162" s="17" t="s">
        <v>6057</v>
      </c>
      <c r="B6162" s="215">
        <v>709.99</v>
      </c>
      <c r="C6162"/>
      <c r="D6162"/>
      <c r="E6162"/>
      <c r="F6162"/>
    </row>
    <row r="6163" spans="1:6" x14ac:dyDescent="0.2">
      <c r="A6163" s="17" t="s">
        <v>6058</v>
      </c>
      <c r="B6163" s="215">
        <v>653.4</v>
      </c>
      <c r="C6163"/>
      <c r="D6163"/>
      <c r="E6163"/>
      <c r="F6163"/>
    </row>
    <row r="6164" spans="1:6" x14ac:dyDescent="0.2">
      <c r="A6164" s="17" t="s">
        <v>6059</v>
      </c>
      <c r="B6164" s="215">
        <v>798.62</v>
      </c>
      <c r="C6164"/>
      <c r="D6164"/>
      <c r="E6164"/>
      <c r="F6164"/>
    </row>
    <row r="6165" spans="1:6" x14ac:dyDescent="0.2">
      <c r="A6165" s="17" t="s">
        <v>6060</v>
      </c>
      <c r="B6165" s="215">
        <v>734.97</v>
      </c>
      <c r="C6165"/>
      <c r="D6165"/>
      <c r="E6165"/>
      <c r="F6165"/>
    </row>
    <row r="6166" spans="1:6" x14ac:dyDescent="0.2">
      <c r="A6166" s="17" t="s">
        <v>6061</v>
      </c>
      <c r="B6166" s="215">
        <v>888.72</v>
      </c>
      <c r="C6166"/>
      <c r="D6166"/>
      <c r="E6166"/>
      <c r="F6166"/>
    </row>
    <row r="6167" spans="1:6" x14ac:dyDescent="0.2">
      <c r="A6167" s="17" t="s">
        <v>6062</v>
      </c>
      <c r="B6167" s="215">
        <v>817.98</v>
      </c>
      <c r="C6167"/>
      <c r="D6167"/>
      <c r="E6167"/>
      <c r="F6167"/>
    </row>
    <row r="6168" spans="1:6" x14ac:dyDescent="0.2">
      <c r="A6168" s="17" t="s">
        <v>6063</v>
      </c>
      <c r="B6168" s="215">
        <v>1065.02</v>
      </c>
      <c r="C6168"/>
      <c r="D6168"/>
      <c r="E6168"/>
      <c r="F6168"/>
    </row>
    <row r="6169" spans="1:6" x14ac:dyDescent="0.2">
      <c r="A6169" s="17" t="s">
        <v>6064</v>
      </c>
      <c r="B6169" s="215">
        <v>980.13</v>
      </c>
      <c r="C6169"/>
      <c r="D6169"/>
      <c r="E6169"/>
      <c r="F6169"/>
    </row>
    <row r="6170" spans="1:6" x14ac:dyDescent="0.2">
      <c r="A6170" s="17" t="s">
        <v>6065</v>
      </c>
      <c r="B6170" s="215">
        <v>397.62</v>
      </c>
      <c r="C6170"/>
      <c r="D6170"/>
      <c r="E6170"/>
      <c r="F6170"/>
    </row>
    <row r="6171" spans="1:6" x14ac:dyDescent="0.2">
      <c r="A6171" s="17" t="s">
        <v>6066</v>
      </c>
      <c r="B6171" s="215">
        <v>365.96</v>
      </c>
      <c r="C6171"/>
      <c r="D6171"/>
      <c r="E6171"/>
      <c r="F6171"/>
    </row>
    <row r="6172" spans="1:6" x14ac:dyDescent="0.2">
      <c r="A6172" s="17" t="s">
        <v>6067</v>
      </c>
      <c r="B6172" s="215">
        <v>464.36</v>
      </c>
      <c r="C6172"/>
      <c r="D6172"/>
      <c r="E6172"/>
      <c r="F6172"/>
    </row>
    <row r="6173" spans="1:6" x14ac:dyDescent="0.2">
      <c r="A6173" s="17" t="s">
        <v>6068</v>
      </c>
      <c r="B6173" s="215">
        <v>427.4</v>
      </c>
      <c r="C6173"/>
      <c r="D6173"/>
      <c r="E6173"/>
      <c r="F6173"/>
    </row>
    <row r="6174" spans="1:6" x14ac:dyDescent="0.2">
      <c r="A6174" s="17" t="s">
        <v>6069</v>
      </c>
      <c r="B6174" s="215">
        <v>530.58000000000004</v>
      </c>
      <c r="C6174"/>
      <c r="D6174"/>
      <c r="E6174"/>
      <c r="F6174"/>
    </row>
    <row r="6175" spans="1:6" x14ac:dyDescent="0.2">
      <c r="A6175" s="17" t="s">
        <v>6070</v>
      </c>
      <c r="B6175" s="215">
        <v>488.35</v>
      </c>
      <c r="C6175"/>
      <c r="D6175"/>
      <c r="E6175"/>
      <c r="F6175"/>
    </row>
    <row r="6176" spans="1:6" x14ac:dyDescent="0.2">
      <c r="A6176" s="17" t="s">
        <v>6071</v>
      </c>
      <c r="B6176" s="215">
        <v>596.87</v>
      </c>
      <c r="C6176"/>
      <c r="D6176"/>
      <c r="E6176"/>
      <c r="F6176"/>
    </row>
    <row r="6177" spans="1:6" x14ac:dyDescent="0.2">
      <c r="A6177" s="17" t="s">
        <v>6072</v>
      </c>
      <c r="B6177" s="215">
        <v>549.36</v>
      </c>
      <c r="C6177"/>
      <c r="D6177"/>
      <c r="E6177"/>
      <c r="F6177"/>
    </row>
    <row r="6178" spans="1:6" x14ac:dyDescent="0.2">
      <c r="A6178" s="17" t="s">
        <v>6073</v>
      </c>
      <c r="B6178" s="215">
        <v>663.15</v>
      </c>
      <c r="C6178"/>
      <c r="D6178"/>
      <c r="E6178"/>
      <c r="F6178"/>
    </row>
    <row r="6179" spans="1:6" x14ac:dyDescent="0.2">
      <c r="A6179" s="17" t="s">
        <v>6074</v>
      </c>
      <c r="B6179" s="215">
        <v>610.36</v>
      </c>
      <c r="C6179"/>
      <c r="D6179"/>
      <c r="E6179"/>
      <c r="F6179"/>
    </row>
    <row r="6180" spans="1:6" x14ac:dyDescent="0.2">
      <c r="A6180" s="17" t="s">
        <v>6075</v>
      </c>
      <c r="B6180" s="215">
        <v>795.75</v>
      </c>
      <c r="C6180"/>
      <c r="D6180"/>
      <c r="E6180"/>
      <c r="F6180"/>
    </row>
    <row r="6181" spans="1:6" x14ac:dyDescent="0.2">
      <c r="A6181" s="17" t="s">
        <v>6076</v>
      </c>
      <c r="B6181" s="215">
        <v>732.41</v>
      </c>
      <c r="C6181"/>
      <c r="D6181"/>
      <c r="E6181"/>
      <c r="F6181"/>
    </row>
    <row r="6182" spans="1:6" x14ac:dyDescent="0.2">
      <c r="A6182" s="17" t="s">
        <v>6077</v>
      </c>
      <c r="B6182" s="215">
        <v>928.25</v>
      </c>
      <c r="C6182"/>
      <c r="D6182"/>
      <c r="E6182"/>
      <c r="F6182"/>
    </row>
    <row r="6183" spans="1:6" x14ac:dyDescent="0.2">
      <c r="A6183" s="17" t="s">
        <v>6078</v>
      </c>
      <c r="B6183" s="215">
        <v>854.36</v>
      </c>
      <c r="C6183"/>
      <c r="D6183"/>
      <c r="E6183"/>
      <c r="F6183"/>
    </row>
    <row r="6184" spans="1:6" x14ac:dyDescent="0.2">
      <c r="A6184" s="17" t="s">
        <v>6079</v>
      </c>
      <c r="B6184" s="215">
        <v>1060.8399999999999</v>
      </c>
      <c r="C6184"/>
      <c r="D6184"/>
      <c r="E6184"/>
      <c r="F6184"/>
    </row>
    <row r="6185" spans="1:6" x14ac:dyDescent="0.2">
      <c r="A6185" s="17" t="s">
        <v>6080</v>
      </c>
      <c r="B6185" s="215">
        <v>976.41</v>
      </c>
      <c r="C6185"/>
      <c r="D6185"/>
      <c r="E6185"/>
      <c r="F6185"/>
    </row>
    <row r="6186" spans="1:6" x14ac:dyDescent="0.2">
      <c r="A6186" s="17" t="s">
        <v>6081</v>
      </c>
      <c r="B6186" s="215">
        <v>1193.3699999999999</v>
      </c>
      <c r="C6186"/>
      <c r="D6186"/>
      <c r="E6186"/>
      <c r="F6186"/>
    </row>
    <row r="6187" spans="1:6" x14ac:dyDescent="0.2">
      <c r="A6187" s="17" t="s">
        <v>6082</v>
      </c>
      <c r="B6187" s="215">
        <v>1098.3800000000001</v>
      </c>
      <c r="C6187"/>
      <c r="D6187"/>
      <c r="E6187"/>
      <c r="F6187"/>
    </row>
    <row r="6188" spans="1:6" x14ac:dyDescent="0.2">
      <c r="A6188" s="17" t="s">
        <v>6083</v>
      </c>
      <c r="B6188" s="215">
        <v>1326.33</v>
      </c>
      <c r="C6188"/>
      <c r="D6188"/>
      <c r="E6188"/>
      <c r="F6188"/>
    </row>
    <row r="6189" spans="1:6" x14ac:dyDescent="0.2">
      <c r="A6189" s="17" t="s">
        <v>6084</v>
      </c>
      <c r="B6189" s="215">
        <v>1220.76</v>
      </c>
      <c r="C6189"/>
      <c r="D6189"/>
      <c r="E6189"/>
      <c r="F6189"/>
    </row>
    <row r="6190" spans="1:6" x14ac:dyDescent="0.2">
      <c r="A6190" s="17" t="s">
        <v>6085</v>
      </c>
      <c r="B6190" s="215">
        <v>1591.45</v>
      </c>
      <c r="C6190"/>
      <c r="D6190"/>
      <c r="E6190"/>
      <c r="F6190"/>
    </row>
    <row r="6191" spans="1:6" x14ac:dyDescent="0.2">
      <c r="A6191" s="17" t="s">
        <v>6086</v>
      </c>
      <c r="B6191" s="215">
        <v>1464.78</v>
      </c>
      <c r="C6191"/>
      <c r="D6191"/>
      <c r="E6191"/>
      <c r="F6191"/>
    </row>
    <row r="6192" spans="1:6" x14ac:dyDescent="0.2">
      <c r="A6192" s="17" t="s">
        <v>6087</v>
      </c>
      <c r="B6192" s="215">
        <v>1724</v>
      </c>
      <c r="C6192"/>
      <c r="D6192"/>
      <c r="E6192"/>
      <c r="F6192"/>
    </row>
    <row r="6193" spans="1:6" x14ac:dyDescent="0.2">
      <c r="A6193" s="17" t="s">
        <v>6088</v>
      </c>
      <c r="B6193" s="215">
        <v>1586.78</v>
      </c>
      <c r="C6193"/>
      <c r="D6193"/>
      <c r="E6193"/>
      <c r="F6193"/>
    </row>
    <row r="6194" spans="1:6" x14ac:dyDescent="0.2">
      <c r="A6194" s="17" t="s">
        <v>6089</v>
      </c>
      <c r="B6194" s="215">
        <v>1989.12</v>
      </c>
      <c r="C6194"/>
      <c r="D6194"/>
      <c r="E6194"/>
      <c r="F6194"/>
    </row>
    <row r="6195" spans="1:6" x14ac:dyDescent="0.2">
      <c r="A6195" s="17" t="s">
        <v>6090</v>
      </c>
      <c r="B6195" s="215">
        <v>1830.8</v>
      </c>
      <c r="C6195"/>
      <c r="D6195"/>
      <c r="E6195"/>
      <c r="F6195"/>
    </row>
    <row r="6196" spans="1:6" x14ac:dyDescent="0.2">
      <c r="A6196" s="17" t="s">
        <v>6091</v>
      </c>
      <c r="B6196" s="215">
        <v>2652.3</v>
      </c>
      <c r="C6196"/>
      <c r="D6196"/>
      <c r="E6196"/>
      <c r="F6196"/>
    </row>
    <row r="6197" spans="1:6" x14ac:dyDescent="0.2">
      <c r="A6197" s="17" t="s">
        <v>6092</v>
      </c>
      <c r="B6197" s="215">
        <v>2441.19</v>
      </c>
      <c r="C6197"/>
      <c r="D6197"/>
      <c r="E6197"/>
      <c r="F6197"/>
    </row>
    <row r="6198" spans="1:6" x14ac:dyDescent="0.2">
      <c r="A6198" s="17" t="s">
        <v>6093</v>
      </c>
      <c r="B6198" s="215">
        <v>3315.46</v>
      </c>
      <c r="C6198"/>
      <c r="D6198"/>
      <c r="E6198"/>
      <c r="F6198"/>
    </row>
    <row r="6199" spans="1:6" x14ac:dyDescent="0.2">
      <c r="A6199" s="17" t="s">
        <v>6094</v>
      </c>
      <c r="B6199" s="215">
        <v>3051.57</v>
      </c>
      <c r="C6199"/>
      <c r="D6199"/>
      <c r="E6199"/>
      <c r="F6199"/>
    </row>
    <row r="6200" spans="1:6" x14ac:dyDescent="0.2">
      <c r="A6200" s="17" t="s">
        <v>6095</v>
      </c>
      <c r="B6200" s="215">
        <v>844.38</v>
      </c>
      <c r="C6200"/>
      <c r="D6200"/>
      <c r="E6200"/>
      <c r="F6200"/>
    </row>
    <row r="6201" spans="1:6" x14ac:dyDescent="0.2">
      <c r="A6201" s="17" t="s">
        <v>6096</v>
      </c>
      <c r="B6201" s="215">
        <v>777.91</v>
      </c>
      <c r="C6201"/>
      <c r="D6201"/>
      <c r="E6201"/>
      <c r="F6201"/>
    </row>
    <row r="6202" spans="1:6" x14ac:dyDescent="0.2">
      <c r="A6202" s="17" t="s">
        <v>6097</v>
      </c>
      <c r="B6202" s="215">
        <v>1013.17</v>
      </c>
      <c r="C6202"/>
      <c r="D6202"/>
      <c r="E6202"/>
      <c r="F6202"/>
    </row>
    <row r="6203" spans="1:6" x14ac:dyDescent="0.2">
      <c r="A6203" s="17" t="s">
        <v>6098</v>
      </c>
      <c r="B6203" s="215">
        <v>933.41</v>
      </c>
      <c r="C6203"/>
      <c r="D6203"/>
      <c r="E6203"/>
      <c r="F6203"/>
    </row>
    <row r="6204" spans="1:6" x14ac:dyDescent="0.2">
      <c r="A6204" s="17" t="s">
        <v>6099</v>
      </c>
      <c r="B6204" s="215">
        <v>1181.92</v>
      </c>
      <c r="C6204"/>
      <c r="D6204"/>
      <c r="E6204"/>
      <c r="F6204"/>
    </row>
    <row r="6205" spans="1:6" x14ac:dyDescent="0.2">
      <c r="A6205" s="17" t="s">
        <v>6100</v>
      </c>
      <c r="B6205" s="215">
        <v>1088.8800000000001</v>
      </c>
      <c r="C6205"/>
      <c r="D6205"/>
      <c r="E6205"/>
      <c r="F6205"/>
    </row>
    <row r="6206" spans="1:6" x14ac:dyDescent="0.2">
      <c r="A6206" s="17" t="s">
        <v>6101</v>
      </c>
      <c r="B6206" s="215">
        <v>1350.7</v>
      </c>
      <c r="C6206"/>
      <c r="D6206"/>
      <c r="E6206"/>
      <c r="F6206"/>
    </row>
    <row r="6207" spans="1:6" x14ac:dyDescent="0.2">
      <c r="A6207" s="17" t="s">
        <v>6102</v>
      </c>
      <c r="B6207" s="215">
        <v>1244.3800000000001</v>
      </c>
      <c r="C6207"/>
      <c r="D6207"/>
      <c r="E6207"/>
      <c r="F6207"/>
    </row>
    <row r="6208" spans="1:6" x14ac:dyDescent="0.2">
      <c r="A6208" s="17" t="s">
        <v>6103</v>
      </c>
      <c r="B6208" s="215">
        <v>1519.47</v>
      </c>
      <c r="C6208"/>
      <c r="D6208"/>
      <c r="E6208"/>
      <c r="F6208"/>
    </row>
    <row r="6209" spans="1:6" x14ac:dyDescent="0.2">
      <c r="A6209" s="17" t="s">
        <v>6104</v>
      </c>
      <c r="B6209" s="215">
        <v>1399.86</v>
      </c>
      <c r="C6209"/>
      <c r="D6209"/>
      <c r="E6209"/>
      <c r="F6209"/>
    </row>
    <row r="6210" spans="1:6" x14ac:dyDescent="0.2">
      <c r="A6210" s="17" t="s">
        <v>6105</v>
      </c>
      <c r="B6210" s="215">
        <v>1688.83</v>
      </c>
      <c r="C6210"/>
      <c r="D6210"/>
      <c r="E6210"/>
      <c r="F6210"/>
    </row>
    <row r="6211" spans="1:6" x14ac:dyDescent="0.2">
      <c r="A6211" s="17" t="s">
        <v>6106</v>
      </c>
      <c r="B6211" s="215">
        <v>1555.9</v>
      </c>
      <c r="C6211"/>
      <c r="D6211"/>
      <c r="E6211"/>
      <c r="F6211"/>
    </row>
    <row r="6212" spans="1:6" x14ac:dyDescent="0.2">
      <c r="A6212" s="17" t="s">
        <v>6107</v>
      </c>
      <c r="B6212" s="215">
        <v>2026.38</v>
      </c>
      <c r="C6212"/>
      <c r="D6212"/>
      <c r="E6212"/>
      <c r="F6212"/>
    </row>
    <row r="6213" spans="1:6" x14ac:dyDescent="0.2">
      <c r="A6213" s="17" t="s">
        <v>6108</v>
      </c>
      <c r="B6213" s="215">
        <v>1866.88</v>
      </c>
      <c r="C6213"/>
      <c r="D6213"/>
      <c r="E6213"/>
      <c r="F6213"/>
    </row>
    <row r="6214" spans="1:6" x14ac:dyDescent="0.2">
      <c r="A6214" s="17" t="s">
        <v>6109</v>
      </c>
      <c r="B6214" s="215">
        <v>2532.73</v>
      </c>
      <c r="C6214"/>
      <c r="D6214"/>
      <c r="E6214"/>
      <c r="F6214"/>
    </row>
    <row r="6215" spans="1:6" x14ac:dyDescent="0.2">
      <c r="A6215" s="17" t="s">
        <v>6110</v>
      </c>
      <c r="B6215" s="215">
        <v>2333.37</v>
      </c>
      <c r="C6215"/>
      <c r="D6215"/>
      <c r="E6215"/>
      <c r="F6215"/>
    </row>
    <row r="6216" spans="1:6" x14ac:dyDescent="0.2">
      <c r="A6216" s="17" t="s">
        <v>6111</v>
      </c>
      <c r="B6216" s="215">
        <v>2955.15</v>
      </c>
      <c r="C6216"/>
      <c r="D6216"/>
      <c r="E6216"/>
      <c r="F6216"/>
    </row>
    <row r="6217" spans="1:6" x14ac:dyDescent="0.2">
      <c r="A6217" s="17" t="s">
        <v>6112</v>
      </c>
      <c r="B6217" s="215">
        <v>2722.54</v>
      </c>
      <c r="C6217"/>
      <c r="D6217"/>
      <c r="E6217"/>
      <c r="F6217"/>
    </row>
    <row r="6218" spans="1:6" x14ac:dyDescent="0.2">
      <c r="A6218" s="17" t="s">
        <v>6113</v>
      </c>
      <c r="B6218" s="215">
        <v>3039.56</v>
      </c>
      <c r="C6218"/>
      <c r="D6218"/>
      <c r="E6218"/>
      <c r="F6218"/>
    </row>
    <row r="6219" spans="1:6" x14ac:dyDescent="0.2">
      <c r="A6219" s="17" t="s">
        <v>6114</v>
      </c>
      <c r="B6219" s="215">
        <v>2800.3</v>
      </c>
      <c r="C6219"/>
      <c r="D6219"/>
      <c r="E6219"/>
      <c r="F6219"/>
    </row>
    <row r="6220" spans="1:6" x14ac:dyDescent="0.2">
      <c r="A6220" s="17" t="s">
        <v>6115</v>
      </c>
      <c r="B6220" s="215">
        <v>3377.09</v>
      </c>
      <c r="C6220"/>
      <c r="D6220"/>
      <c r="E6220"/>
      <c r="F6220"/>
    </row>
    <row r="6221" spans="1:6" x14ac:dyDescent="0.2">
      <c r="A6221" s="17" t="s">
        <v>6116</v>
      </c>
      <c r="B6221" s="215">
        <v>3111.26</v>
      </c>
      <c r="C6221"/>
      <c r="D6221"/>
      <c r="E6221"/>
      <c r="F6221"/>
    </row>
    <row r="6222" spans="1:6" x14ac:dyDescent="0.2">
      <c r="A6222" s="17" t="s">
        <v>6117</v>
      </c>
      <c r="B6222" s="215">
        <v>4221.47</v>
      </c>
      <c r="C6222"/>
      <c r="D6222"/>
      <c r="E6222"/>
      <c r="F6222"/>
    </row>
    <row r="6223" spans="1:6" x14ac:dyDescent="0.2">
      <c r="A6223" s="17" t="s">
        <v>6118</v>
      </c>
      <c r="B6223" s="215">
        <v>3889.18</v>
      </c>
      <c r="C6223"/>
      <c r="D6223"/>
      <c r="E6223"/>
      <c r="F6223"/>
    </row>
    <row r="6224" spans="1:6" x14ac:dyDescent="0.2">
      <c r="A6224" s="17" t="s">
        <v>6119</v>
      </c>
      <c r="B6224" s="215">
        <v>3820.47</v>
      </c>
      <c r="C6224"/>
      <c r="D6224"/>
      <c r="E6224"/>
      <c r="F6224"/>
    </row>
    <row r="6225" spans="1:6" x14ac:dyDescent="0.2">
      <c r="A6225" s="17" t="s">
        <v>6120</v>
      </c>
      <c r="B6225" s="215">
        <v>3522.24</v>
      </c>
      <c r="C6225"/>
      <c r="D6225"/>
      <c r="E6225"/>
      <c r="F6225"/>
    </row>
    <row r="6226" spans="1:6" x14ac:dyDescent="0.2">
      <c r="A6226" s="17" t="s">
        <v>6121</v>
      </c>
      <c r="B6226" s="215">
        <v>4244.74</v>
      </c>
      <c r="C6226"/>
      <c r="D6226"/>
      <c r="E6226"/>
      <c r="F6226"/>
    </row>
    <row r="6227" spans="1:6" x14ac:dyDescent="0.2">
      <c r="A6227" s="17" t="s">
        <v>6122</v>
      </c>
      <c r="B6227" s="215">
        <v>3913.39</v>
      </c>
      <c r="C6227"/>
      <c r="D6227"/>
      <c r="E6227"/>
      <c r="F6227"/>
    </row>
    <row r="6228" spans="1:6" x14ac:dyDescent="0.2">
      <c r="A6228" s="17" t="s">
        <v>6123</v>
      </c>
      <c r="B6228" s="215">
        <v>5306.21</v>
      </c>
      <c r="C6228"/>
      <c r="D6228"/>
      <c r="E6228"/>
      <c r="F6228"/>
    </row>
    <row r="6229" spans="1:6" x14ac:dyDescent="0.2">
      <c r="A6229" s="17" t="s">
        <v>6124</v>
      </c>
      <c r="B6229" s="215">
        <v>4892</v>
      </c>
      <c r="C6229"/>
      <c r="D6229"/>
      <c r="E6229"/>
      <c r="F6229"/>
    </row>
    <row r="6230" spans="1:6" x14ac:dyDescent="0.2">
      <c r="A6230" s="17" t="s">
        <v>6125</v>
      </c>
      <c r="B6230" s="215">
        <v>254.95</v>
      </c>
      <c r="C6230"/>
      <c r="D6230"/>
      <c r="E6230"/>
      <c r="F6230"/>
    </row>
    <row r="6231" spans="1:6" x14ac:dyDescent="0.2">
      <c r="A6231" s="17" t="s">
        <v>6126</v>
      </c>
      <c r="B6231" s="215">
        <v>239.75</v>
      </c>
      <c r="C6231"/>
      <c r="D6231"/>
      <c r="E6231"/>
      <c r="F6231"/>
    </row>
    <row r="6232" spans="1:6" x14ac:dyDescent="0.2">
      <c r="A6232" s="17" t="s">
        <v>6127</v>
      </c>
      <c r="B6232" s="215">
        <v>268.2</v>
      </c>
      <c r="C6232"/>
      <c r="D6232"/>
      <c r="E6232"/>
      <c r="F6232"/>
    </row>
    <row r="6233" spans="1:6" x14ac:dyDescent="0.2">
      <c r="A6233" s="17" t="s">
        <v>6128</v>
      </c>
      <c r="B6233" s="215">
        <v>252.26</v>
      </c>
      <c r="C6233"/>
      <c r="D6233"/>
      <c r="E6233"/>
      <c r="F6233"/>
    </row>
    <row r="6234" spans="1:6" x14ac:dyDescent="0.2">
      <c r="A6234" s="17" t="s">
        <v>6129</v>
      </c>
      <c r="B6234" s="215">
        <v>207.51</v>
      </c>
      <c r="C6234"/>
      <c r="D6234"/>
      <c r="E6234"/>
      <c r="F6234"/>
    </row>
    <row r="6235" spans="1:6" x14ac:dyDescent="0.2">
      <c r="A6235" s="17" t="s">
        <v>6130</v>
      </c>
      <c r="B6235" s="215">
        <v>193.87</v>
      </c>
      <c r="C6235"/>
      <c r="D6235"/>
      <c r="E6235"/>
      <c r="F6235"/>
    </row>
    <row r="6236" spans="1:6" x14ac:dyDescent="0.2">
      <c r="A6236" s="17" t="s">
        <v>6131</v>
      </c>
      <c r="B6236" s="215">
        <v>183.78</v>
      </c>
      <c r="C6236"/>
      <c r="D6236"/>
      <c r="E6236"/>
      <c r="F6236"/>
    </row>
    <row r="6237" spans="1:6" x14ac:dyDescent="0.2">
      <c r="A6237" s="17" t="s">
        <v>6132</v>
      </c>
      <c r="B6237" s="215">
        <v>170.94</v>
      </c>
      <c r="C6237"/>
      <c r="D6237"/>
      <c r="E6237"/>
      <c r="F6237"/>
    </row>
    <row r="6238" spans="1:6" x14ac:dyDescent="0.2">
      <c r="A6238" s="17" t="s">
        <v>6133</v>
      </c>
      <c r="B6238" s="215">
        <v>179.45</v>
      </c>
      <c r="C6238"/>
      <c r="D6238"/>
      <c r="E6238"/>
      <c r="F6238"/>
    </row>
    <row r="6239" spans="1:6" x14ac:dyDescent="0.2">
      <c r="A6239" s="17" t="s">
        <v>6134</v>
      </c>
      <c r="B6239" s="215">
        <v>163.15</v>
      </c>
      <c r="C6239"/>
      <c r="D6239"/>
      <c r="E6239"/>
      <c r="F6239"/>
    </row>
    <row r="6240" spans="1:6" x14ac:dyDescent="0.2">
      <c r="A6240" s="17" t="s">
        <v>6135</v>
      </c>
      <c r="B6240" s="215">
        <v>223.54</v>
      </c>
      <c r="C6240"/>
      <c r="D6240"/>
      <c r="E6240"/>
      <c r="F6240"/>
    </row>
    <row r="6241" spans="1:6" x14ac:dyDescent="0.2">
      <c r="A6241" s="17" t="s">
        <v>6136</v>
      </c>
      <c r="B6241" s="215">
        <v>203.97</v>
      </c>
      <c r="C6241"/>
      <c r="D6241"/>
      <c r="E6241"/>
      <c r="F6241"/>
    </row>
    <row r="6242" spans="1:6" x14ac:dyDescent="0.2">
      <c r="A6242" s="17" t="s">
        <v>6137</v>
      </c>
      <c r="B6242" s="215">
        <v>277.93</v>
      </c>
      <c r="C6242"/>
      <c r="D6242"/>
      <c r="E6242"/>
      <c r="F6242"/>
    </row>
    <row r="6243" spans="1:6" x14ac:dyDescent="0.2">
      <c r="A6243" s="17" t="s">
        <v>6138</v>
      </c>
      <c r="B6243" s="215">
        <v>253.65</v>
      </c>
      <c r="C6243"/>
      <c r="D6243"/>
      <c r="E6243"/>
      <c r="F6243"/>
    </row>
    <row r="6244" spans="1:6" x14ac:dyDescent="0.2">
      <c r="A6244" s="17" t="s">
        <v>6139</v>
      </c>
      <c r="B6244" s="215">
        <v>385.39</v>
      </c>
      <c r="C6244"/>
      <c r="D6244"/>
      <c r="E6244"/>
      <c r="F6244"/>
    </row>
    <row r="6245" spans="1:6" x14ac:dyDescent="0.2">
      <c r="A6245" s="17" t="s">
        <v>6140</v>
      </c>
      <c r="B6245" s="215">
        <v>353.17</v>
      </c>
      <c r="C6245"/>
      <c r="D6245"/>
      <c r="E6245"/>
      <c r="F6245"/>
    </row>
    <row r="6246" spans="1:6" x14ac:dyDescent="0.2">
      <c r="A6246" s="17" t="s">
        <v>6141</v>
      </c>
      <c r="B6246" s="215">
        <v>446.97</v>
      </c>
      <c r="C6246"/>
      <c r="D6246"/>
      <c r="E6246"/>
      <c r="F6246"/>
    </row>
    <row r="6247" spans="1:6" x14ac:dyDescent="0.2">
      <c r="A6247" s="17" t="s">
        <v>6142</v>
      </c>
      <c r="B6247" s="215">
        <v>409.72</v>
      </c>
      <c r="C6247"/>
      <c r="D6247"/>
      <c r="E6247"/>
      <c r="F6247"/>
    </row>
    <row r="6248" spans="1:6" x14ac:dyDescent="0.2">
      <c r="A6248" s="17" t="s">
        <v>6143</v>
      </c>
      <c r="B6248" s="215">
        <v>518.38</v>
      </c>
      <c r="C6248"/>
      <c r="D6248"/>
      <c r="E6248"/>
      <c r="F6248"/>
    </row>
    <row r="6249" spans="1:6" x14ac:dyDescent="0.2">
      <c r="A6249" s="17" t="s">
        <v>6144</v>
      </c>
      <c r="B6249" s="215">
        <v>474.78</v>
      </c>
      <c r="C6249"/>
      <c r="D6249"/>
      <c r="E6249"/>
      <c r="F6249"/>
    </row>
    <row r="6250" spans="1:6" x14ac:dyDescent="0.2">
      <c r="A6250" s="17" t="s">
        <v>6145</v>
      </c>
      <c r="B6250" s="215">
        <v>749.58</v>
      </c>
      <c r="C6250"/>
      <c r="D6250"/>
      <c r="E6250"/>
      <c r="F6250"/>
    </row>
    <row r="6251" spans="1:6" x14ac:dyDescent="0.2">
      <c r="A6251" s="17" t="s">
        <v>6146</v>
      </c>
      <c r="B6251" s="215">
        <v>688.88</v>
      </c>
      <c r="C6251"/>
      <c r="D6251"/>
      <c r="E6251"/>
      <c r="F6251"/>
    </row>
    <row r="6252" spans="1:6" x14ac:dyDescent="0.2">
      <c r="A6252" s="17" t="s">
        <v>6147</v>
      </c>
      <c r="B6252" s="215">
        <v>825.34</v>
      </c>
      <c r="C6252"/>
      <c r="D6252"/>
      <c r="E6252"/>
      <c r="F6252"/>
    </row>
    <row r="6253" spans="1:6" x14ac:dyDescent="0.2">
      <c r="A6253" s="17" t="s">
        <v>6148</v>
      </c>
      <c r="B6253" s="215">
        <v>758.89</v>
      </c>
      <c r="C6253"/>
      <c r="D6253"/>
      <c r="E6253"/>
      <c r="F6253"/>
    </row>
    <row r="6254" spans="1:6" x14ac:dyDescent="0.2">
      <c r="A6254" s="17" t="s">
        <v>6149</v>
      </c>
      <c r="B6254" s="215">
        <v>980.91</v>
      </c>
      <c r="C6254"/>
      <c r="D6254"/>
      <c r="E6254"/>
      <c r="F6254"/>
    </row>
    <row r="6255" spans="1:6" x14ac:dyDescent="0.2">
      <c r="A6255" s="17" t="s">
        <v>6150</v>
      </c>
      <c r="B6255" s="215">
        <v>902.54</v>
      </c>
      <c r="C6255"/>
      <c r="D6255"/>
      <c r="E6255"/>
      <c r="F6255"/>
    </row>
    <row r="6256" spans="1:6" x14ac:dyDescent="0.2">
      <c r="A6256" s="17" t="s">
        <v>6151</v>
      </c>
      <c r="B6256" s="215">
        <v>1833.15</v>
      </c>
      <c r="C6256"/>
      <c r="D6256"/>
      <c r="E6256"/>
      <c r="F6256"/>
    </row>
    <row r="6257" spans="1:6" x14ac:dyDescent="0.2">
      <c r="A6257" s="17" t="s">
        <v>6152</v>
      </c>
      <c r="B6257" s="215">
        <v>1687.17</v>
      </c>
      <c r="C6257"/>
      <c r="D6257"/>
      <c r="E6257"/>
      <c r="F6257"/>
    </row>
    <row r="6258" spans="1:6" x14ac:dyDescent="0.2">
      <c r="A6258" s="17" t="s">
        <v>6153</v>
      </c>
      <c r="B6258" s="215">
        <v>2210.5300000000002</v>
      </c>
      <c r="C6258"/>
      <c r="D6258"/>
      <c r="E6258"/>
      <c r="F6258"/>
    </row>
    <row r="6259" spans="1:6" x14ac:dyDescent="0.2">
      <c r="A6259" s="17" t="s">
        <v>6154</v>
      </c>
      <c r="B6259" s="215">
        <v>2042.71</v>
      </c>
      <c r="C6259"/>
      <c r="D6259"/>
      <c r="E6259"/>
      <c r="F6259"/>
    </row>
    <row r="6260" spans="1:6" x14ac:dyDescent="0.2">
      <c r="A6260" s="17" t="s">
        <v>6155</v>
      </c>
      <c r="B6260" s="215">
        <v>2469.36</v>
      </c>
      <c r="C6260"/>
      <c r="D6260"/>
      <c r="E6260"/>
      <c r="F6260"/>
    </row>
    <row r="6261" spans="1:6" x14ac:dyDescent="0.2">
      <c r="A6261" s="17" t="s">
        <v>6156</v>
      </c>
      <c r="B6261" s="215">
        <v>2281.0500000000002</v>
      </c>
      <c r="C6261"/>
      <c r="D6261"/>
      <c r="E6261"/>
      <c r="F6261"/>
    </row>
    <row r="6262" spans="1:6" x14ac:dyDescent="0.2">
      <c r="A6262" s="17" t="s">
        <v>6157</v>
      </c>
      <c r="B6262" s="215">
        <v>3545.37</v>
      </c>
      <c r="C6262"/>
      <c r="D6262"/>
      <c r="E6262"/>
      <c r="F6262"/>
    </row>
    <row r="6263" spans="1:6" x14ac:dyDescent="0.2">
      <c r="A6263" s="17" t="s">
        <v>6158</v>
      </c>
      <c r="B6263" s="215">
        <v>3275.01</v>
      </c>
      <c r="C6263"/>
      <c r="D6263"/>
      <c r="E6263"/>
      <c r="F6263"/>
    </row>
    <row r="6264" spans="1:6" x14ac:dyDescent="0.2">
      <c r="A6264" s="17" t="s">
        <v>6159</v>
      </c>
      <c r="B6264" s="215">
        <v>4224.55</v>
      </c>
      <c r="C6264"/>
      <c r="D6264"/>
      <c r="E6264"/>
      <c r="F6264"/>
    </row>
    <row r="6265" spans="1:6" x14ac:dyDescent="0.2">
      <c r="A6265" s="17" t="s">
        <v>6160</v>
      </c>
      <c r="B6265" s="215">
        <v>3901.06</v>
      </c>
      <c r="C6265"/>
      <c r="D6265"/>
      <c r="E6265"/>
      <c r="F6265"/>
    </row>
    <row r="6266" spans="1:6" x14ac:dyDescent="0.2">
      <c r="A6266" s="17" t="s">
        <v>6161</v>
      </c>
      <c r="B6266" s="215">
        <v>4577.8900000000003</v>
      </c>
      <c r="C6266"/>
      <c r="D6266"/>
      <c r="E6266"/>
      <c r="F6266"/>
    </row>
    <row r="6267" spans="1:6" x14ac:dyDescent="0.2">
      <c r="A6267" s="17" t="s">
        <v>6162</v>
      </c>
      <c r="B6267" s="215">
        <v>4226.0600000000004</v>
      </c>
      <c r="C6267"/>
      <c r="D6267"/>
      <c r="E6267"/>
      <c r="F6267"/>
    </row>
    <row r="6268" spans="1:6" x14ac:dyDescent="0.2">
      <c r="A6268" s="17" t="s">
        <v>6163</v>
      </c>
      <c r="B6268" s="215">
        <v>6721.66</v>
      </c>
      <c r="C6268"/>
      <c r="D6268"/>
      <c r="E6268"/>
      <c r="F6268"/>
    </row>
    <row r="6269" spans="1:6" x14ac:dyDescent="0.2">
      <c r="A6269" s="17" t="s">
        <v>6164</v>
      </c>
      <c r="B6269" s="215">
        <v>6206.36</v>
      </c>
      <c r="C6269"/>
      <c r="D6269"/>
      <c r="E6269"/>
      <c r="F6269"/>
    </row>
    <row r="6270" spans="1:6" x14ac:dyDescent="0.2">
      <c r="A6270" s="17" t="s">
        <v>6165</v>
      </c>
      <c r="B6270" s="215">
        <v>8913.7999999999993</v>
      </c>
      <c r="C6270"/>
      <c r="D6270"/>
      <c r="E6270"/>
      <c r="F6270"/>
    </row>
    <row r="6271" spans="1:6" x14ac:dyDescent="0.2">
      <c r="A6271" s="17" t="s">
        <v>6166</v>
      </c>
      <c r="B6271" s="215">
        <v>8228.34</v>
      </c>
      <c r="C6271"/>
      <c r="D6271"/>
      <c r="E6271"/>
      <c r="F6271"/>
    </row>
    <row r="6272" spans="1:6" x14ac:dyDescent="0.2">
      <c r="A6272" s="17" t="s">
        <v>6167</v>
      </c>
      <c r="B6272" s="215">
        <v>11129.89</v>
      </c>
      <c r="C6272"/>
      <c r="D6272"/>
      <c r="E6272"/>
      <c r="F6272"/>
    </row>
    <row r="6273" spans="1:6" x14ac:dyDescent="0.2">
      <c r="A6273" s="17" t="s">
        <v>6168</v>
      </c>
      <c r="B6273" s="215">
        <v>10271.4</v>
      </c>
      <c r="C6273"/>
      <c r="D6273"/>
      <c r="E6273"/>
      <c r="F6273"/>
    </row>
    <row r="6274" spans="1:6" x14ac:dyDescent="0.2">
      <c r="A6274" s="17" t="s">
        <v>6169</v>
      </c>
      <c r="B6274" s="215">
        <v>284.39</v>
      </c>
      <c r="C6274"/>
      <c r="D6274"/>
      <c r="E6274"/>
      <c r="F6274"/>
    </row>
    <row r="6275" spans="1:6" x14ac:dyDescent="0.2">
      <c r="A6275" s="17" t="s">
        <v>6170</v>
      </c>
      <c r="B6275" s="215">
        <v>260.51</v>
      </c>
      <c r="C6275"/>
      <c r="D6275"/>
      <c r="E6275"/>
      <c r="F6275"/>
    </row>
    <row r="6276" spans="1:6" x14ac:dyDescent="0.2">
      <c r="A6276" s="17" t="s">
        <v>6171</v>
      </c>
      <c r="B6276" s="215">
        <v>365.56</v>
      </c>
      <c r="C6276"/>
      <c r="D6276"/>
      <c r="E6276"/>
      <c r="F6276"/>
    </row>
    <row r="6277" spans="1:6" x14ac:dyDescent="0.2">
      <c r="A6277" s="17" t="s">
        <v>6172</v>
      </c>
      <c r="B6277" s="215">
        <v>334.89</v>
      </c>
      <c r="C6277"/>
      <c r="D6277"/>
      <c r="E6277"/>
      <c r="F6277"/>
    </row>
    <row r="6278" spans="1:6" x14ac:dyDescent="0.2">
      <c r="A6278" s="17" t="s">
        <v>6173</v>
      </c>
      <c r="B6278" s="215">
        <v>424.99</v>
      </c>
      <c r="C6278"/>
      <c r="D6278"/>
      <c r="E6278"/>
      <c r="F6278"/>
    </row>
    <row r="6279" spans="1:6" x14ac:dyDescent="0.2">
      <c r="A6279" s="17" t="s">
        <v>6174</v>
      </c>
      <c r="B6279" s="215">
        <v>389.24</v>
      </c>
      <c r="C6279"/>
      <c r="D6279"/>
      <c r="E6279"/>
      <c r="F6279"/>
    </row>
    <row r="6280" spans="1:6" x14ac:dyDescent="0.2">
      <c r="A6280" s="17" t="s">
        <v>6175</v>
      </c>
      <c r="B6280" s="215">
        <v>516.98</v>
      </c>
      <c r="C6280"/>
      <c r="D6280"/>
      <c r="E6280"/>
      <c r="F6280"/>
    </row>
    <row r="6281" spans="1:6" x14ac:dyDescent="0.2">
      <c r="A6281" s="17" t="s">
        <v>6176</v>
      </c>
      <c r="B6281" s="215">
        <v>473.46</v>
      </c>
      <c r="C6281"/>
      <c r="D6281"/>
      <c r="E6281"/>
      <c r="F6281"/>
    </row>
    <row r="6282" spans="1:6" x14ac:dyDescent="0.2">
      <c r="A6282" s="17" t="s">
        <v>6177</v>
      </c>
      <c r="B6282" s="215">
        <v>684.33</v>
      </c>
      <c r="C6282"/>
      <c r="D6282"/>
      <c r="E6282"/>
      <c r="F6282"/>
    </row>
    <row r="6283" spans="1:6" x14ac:dyDescent="0.2">
      <c r="A6283" s="17" t="s">
        <v>6178</v>
      </c>
      <c r="B6283" s="215">
        <v>627.04999999999995</v>
      </c>
      <c r="C6283"/>
      <c r="D6283"/>
      <c r="E6283"/>
      <c r="F6283"/>
    </row>
    <row r="6284" spans="1:6" x14ac:dyDescent="0.2">
      <c r="A6284" s="17" t="s">
        <v>6179</v>
      </c>
      <c r="B6284" s="215">
        <v>801.07</v>
      </c>
      <c r="C6284"/>
      <c r="D6284"/>
      <c r="E6284"/>
      <c r="F6284"/>
    </row>
    <row r="6285" spans="1:6" x14ac:dyDescent="0.2">
      <c r="A6285" s="17" t="s">
        <v>6180</v>
      </c>
      <c r="B6285" s="215">
        <v>733.98</v>
      </c>
      <c r="C6285"/>
      <c r="D6285"/>
      <c r="E6285"/>
      <c r="F6285"/>
    </row>
    <row r="6286" spans="1:6" x14ac:dyDescent="0.2">
      <c r="A6286" s="17" t="s">
        <v>6181</v>
      </c>
      <c r="B6286" s="215">
        <v>973.26</v>
      </c>
      <c r="C6286"/>
      <c r="D6286"/>
      <c r="E6286"/>
      <c r="F6286"/>
    </row>
    <row r="6287" spans="1:6" x14ac:dyDescent="0.2">
      <c r="A6287" s="17" t="s">
        <v>6182</v>
      </c>
      <c r="B6287" s="215">
        <v>892.38</v>
      </c>
      <c r="C6287"/>
      <c r="D6287"/>
      <c r="E6287"/>
      <c r="F6287"/>
    </row>
    <row r="6288" spans="1:6" x14ac:dyDescent="0.2">
      <c r="A6288" s="17" t="s">
        <v>6183</v>
      </c>
      <c r="B6288" s="215">
        <v>924.93</v>
      </c>
      <c r="C6288"/>
      <c r="D6288"/>
      <c r="E6288"/>
      <c r="F6288"/>
    </row>
    <row r="6289" spans="1:6" x14ac:dyDescent="0.2">
      <c r="A6289" s="17" t="s">
        <v>6184</v>
      </c>
      <c r="B6289" s="215">
        <v>847.17</v>
      </c>
      <c r="C6289"/>
      <c r="D6289"/>
      <c r="E6289"/>
      <c r="F6289"/>
    </row>
    <row r="6290" spans="1:6" x14ac:dyDescent="0.2">
      <c r="A6290" s="17" t="s">
        <v>6185</v>
      </c>
      <c r="B6290" s="215">
        <v>1227.6099999999999</v>
      </c>
      <c r="C6290"/>
      <c r="D6290"/>
      <c r="E6290"/>
      <c r="F6290"/>
    </row>
    <row r="6291" spans="1:6" x14ac:dyDescent="0.2">
      <c r="A6291" s="17" t="s">
        <v>6186</v>
      </c>
      <c r="B6291" s="215">
        <v>1125.5999999999999</v>
      </c>
      <c r="C6291"/>
      <c r="D6291"/>
      <c r="E6291"/>
      <c r="F6291"/>
    </row>
    <row r="6292" spans="1:6" x14ac:dyDescent="0.2">
      <c r="A6292" s="17" t="s">
        <v>6187</v>
      </c>
      <c r="B6292" s="215">
        <v>1439.59</v>
      </c>
      <c r="C6292"/>
      <c r="D6292"/>
      <c r="E6292"/>
      <c r="F6292"/>
    </row>
    <row r="6293" spans="1:6" x14ac:dyDescent="0.2">
      <c r="A6293" s="17" t="s">
        <v>6188</v>
      </c>
      <c r="B6293" s="215">
        <v>1319.68</v>
      </c>
      <c r="C6293"/>
      <c r="D6293"/>
      <c r="E6293"/>
      <c r="F6293"/>
    </row>
    <row r="6294" spans="1:6" x14ac:dyDescent="0.2">
      <c r="A6294" s="17" t="s">
        <v>6189</v>
      </c>
      <c r="B6294" s="215">
        <v>1864.37</v>
      </c>
      <c r="C6294"/>
      <c r="D6294"/>
      <c r="E6294"/>
      <c r="F6294"/>
    </row>
    <row r="6295" spans="1:6" x14ac:dyDescent="0.2">
      <c r="A6295" s="17" t="s">
        <v>6190</v>
      </c>
      <c r="B6295" s="215">
        <v>1710.87</v>
      </c>
      <c r="C6295"/>
      <c r="D6295"/>
      <c r="E6295"/>
      <c r="F6295"/>
    </row>
    <row r="6296" spans="1:6" x14ac:dyDescent="0.2">
      <c r="A6296" s="17" t="s">
        <v>6191</v>
      </c>
      <c r="B6296" s="215">
        <v>2099.0500000000002</v>
      </c>
      <c r="C6296"/>
      <c r="D6296"/>
      <c r="E6296"/>
      <c r="F6296"/>
    </row>
    <row r="6297" spans="1:6" x14ac:dyDescent="0.2">
      <c r="A6297" s="17" t="s">
        <v>6192</v>
      </c>
      <c r="B6297" s="215">
        <v>1926.41</v>
      </c>
      <c r="C6297"/>
      <c r="D6297"/>
      <c r="E6297"/>
      <c r="F6297"/>
    </row>
    <row r="6298" spans="1:6" x14ac:dyDescent="0.2">
      <c r="A6298" s="17" t="s">
        <v>6193</v>
      </c>
      <c r="B6298" s="215">
        <v>641.66</v>
      </c>
      <c r="C6298"/>
      <c r="D6298"/>
      <c r="E6298"/>
      <c r="F6298"/>
    </row>
    <row r="6299" spans="1:6" x14ac:dyDescent="0.2">
      <c r="A6299" s="17" t="s">
        <v>6194</v>
      </c>
      <c r="B6299" s="215">
        <v>585.69000000000005</v>
      </c>
      <c r="C6299"/>
      <c r="D6299"/>
      <c r="E6299"/>
      <c r="F6299"/>
    </row>
    <row r="6300" spans="1:6" x14ac:dyDescent="0.2">
      <c r="A6300" s="17" t="s">
        <v>6195</v>
      </c>
      <c r="B6300" s="215">
        <v>825.25</v>
      </c>
      <c r="C6300"/>
      <c r="D6300"/>
      <c r="E6300"/>
      <c r="F6300"/>
    </row>
    <row r="6301" spans="1:6" x14ac:dyDescent="0.2">
      <c r="A6301" s="17" t="s">
        <v>6196</v>
      </c>
      <c r="B6301" s="215">
        <v>753.33</v>
      </c>
      <c r="C6301"/>
      <c r="D6301"/>
      <c r="E6301"/>
      <c r="F6301"/>
    </row>
    <row r="6302" spans="1:6" x14ac:dyDescent="0.2">
      <c r="A6302" s="17" t="s">
        <v>6197</v>
      </c>
      <c r="B6302" s="215">
        <v>1110.73</v>
      </c>
      <c r="C6302"/>
      <c r="D6302"/>
      <c r="E6302"/>
      <c r="F6302"/>
    </row>
    <row r="6303" spans="1:6" x14ac:dyDescent="0.2">
      <c r="A6303" s="17" t="s">
        <v>6198</v>
      </c>
      <c r="B6303" s="215">
        <v>1015.17</v>
      </c>
      <c r="C6303"/>
      <c r="D6303"/>
      <c r="E6303"/>
      <c r="F6303"/>
    </row>
    <row r="6304" spans="1:6" x14ac:dyDescent="0.2">
      <c r="A6304" s="17" t="s">
        <v>6199</v>
      </c>
      <c r="B6304" s="215">
        <v>1348.6</v>
      </c>
      <c r="C6304"/>
      <c r="D6304"/>
      <c r="E6304"/>
      <c r="F6304"/>
    </row>
    <row r="6305" spans="1:6" x14ac:dyDescent="0.2">
      <c r="A6305" s="17" t="s">
        <v>6200</v>
      </c>
      <c r="B6305" s="215">
        <v>1232.49</v>
      </c>
      <c r="C6305"/>
      <c r="D6305"/>
      <c r="E6305"/>
      <c r="F6305"/>
    </row>
    <row r="6306" spans="1:6" x14ac:dyDescent="0.2">
      <c r="A6306" s="17" t="s">
        <v>6201</v>
      </c>
      <c r="B6306" s="215">
        <v>1876.2</v>
      </c>
      <c r="C6306"/>
      <c r="D6306"/>
      <c r="E6306"/>
      <c r="F6306"/>
    </row>
    <row r="6307" spans="1:6" x14ac:dyDescent="0.2">
      <c r="A6307" s="17" t="s">
        <v>6202</v>
      </c>
      <c r="B6307" s="215">
        <v>1716.7</v>
      </c>
      <c r="C6307"/>
      <c r="D6307"/>
      <c r="E6307"/>
      <c r="F6307"/>
    </row>
    <row r="6308" spans="1:6" x14ac:dyDescent="0.2">
      <c r="A6308" s="17" t="s">
        <v>6203</v>
      </c>
      <c r="B6308" s="215">
        <v>2187.58</v>
      </c>
      <c r="C6308"/>
      <c r="D6308"/>
      <c r="E6308"/>
      <c r="F6308"/>
    </row>
    <row r="6309" spans="1:6" x14ac:dyDescent="0.2">
      <c r="A6309" s="17" t="s">
        <v>6204</v>
      </c>
      <c r="B6309" s="215">
        <v>2001.32</v>
      </c>
      <c r="C6309"/>
      <c r="D6309"/>
      <c r="E6309"/>
      <c r="F6309"/>
    </row>
    <row r="6310" spans="1:6" x14ac:dyDescent="0.2">
      <c r="A6310" s="17" t="s">
        <v>6205</v>
      </c>
      <c r="B6310" s="215">
        <v>2844.26</v>
      </c>
      <c r="C6310"/>
      <c r="D6310"/>
      <c r="E6310"/>
      <c r="F6310"/>
    </row>
    <row r="6311" spans="1:6" x14ac:dyDescent="0.2">
      <c r="A6311" s="17" t="s">
        <v>6206</v>
      </c>
      <c r="B6311" s="215">
        <v>2605.54</v>
      </c>
      <c r="C6311"/>
      <c r="D6311"/>
      <c r="E6311"/>
      <c r="F6311"/>
    </row>
    <row r="6312" spans="1:6" x14ac:dyDescent="0.2">
      <c r="A6312" s="17" t="s">
        <v>6207</v>
      </c>
      <c r="B6312" s="215">
        <v>3114.66</v>
      </c>
      <c r="C6312"/>
      <c r="D6312"/>
      <c r="E6312"/>
      <c r="F6312"/>
    </row>
    <row r="6313" spans="1:6" x14ac:dyDescent="0.2">
      <c r="A6313" s="17" t="s">
        <v>6208</v>
      </c>
      <c r="B6313" s="215">
        <v>2853.59</v>
      </c>
      <c r="C6313"/>
      <c r="D6313"/>
      <c r="E6313"/>
      <c r="F6313"/>
    </row>
    <row r="6314" spans="1:6" x14ac:dyDescent="0.2">
      <c r="A6314" s="17" t="s">
        <v>6209</v>
      </c>
      <c r="B6314" s="215">
        <v>3657.07</v>
      </c>
      <c r="C6314"/>
      <c r="D6314"/>
      <c r="E6314"/>
      <c r="F6314"/>
    </row>
    <row r="6315" spans="1:6" x14ac:dyDescent="0.2">
      <c r="A6315" s="17" t="s">
        <v>6210</v>
      </c>
      <c r="B6315" s="215">
        <v>3350.65</v>
      </c>
      <c r="C6315"/>
      <c r="D6315"/>
      <c r="E6315"/>
      <c r="F6315"/>
    </row>
    <row r="6316" spans="1:6" x14ac:dyDescent="0.2">
      <c r="A6316" s="17" t="s">
        <v>6211</v>
      </c>
      <c r="B6316" s="215">
        <v>4751.93</v>
      </c>
      <c r="C6316"/>
      <c r="D6316"/>
      <c r="E6316"/>
      <c r="F6316"/>
    </row>
    <row r="6317" spans="1:6" x14ac:dyDescent="0.2">
      <c r="A6317" s="17" t="s">
        <v>6212</v>
      </c>
      <c r="B6317" s="215">
        <v>4358.12</v>
      </c>
      <c r="C6317"/>
      <c r="D6317"/>
      <c r="E6317"/>
      <c r="F6317"/>
    </row>
    <row r="6318" spans="1:6" x14ac:dyDescent="0.2">
      <c r="A6318" s="17" t="s">
        <v>6213</v>
      </c>
      <c r="B6318" s="215">
        <v>6352.12</v>
      </c>
      <c r="C6318"/>
      <c r="D6318"/>
      <c r="E6318"/>
      <c r="F6318"/>
    </row>
    <row r="6319" spans="1:6" x14ac:dyDescent="0.2">
      <c r="A6319" s="17" t="s">
        <v>6214</v>
      </c>
      <c r="B6319" s="215">
        <v>5832.66</v>
      </c>
      <c r="C6319"/>
      <c r="D6319"/>
      <c r="E6319"/>
      <c r="F6319"/>
    </row>
    <row r="6320" spans="1:6" x14ac:dyDescent="0.2">
      <c r="A6320" s="17" t="s">
        <v>6215</v>
      </c>
      <c r="B6320" s="215">
        <v>7180.64</v>
      </c>
      <c r="C6320"/>
      <c r="D6320"/>
      <c r="E6320"/>
      <c r="F6320"/>
    </row>
    <row r="6321" spans="1:6" x14ac:dyDescent="0.2">
      <c r="A6321" s="17" t="s">
        <v>6216</v>
      </c>
      <c r="B6321" s="215">
        <v>6594.21</v>
      </c>
      <c r="C6321"/>
      <c r="D6321"/>
      <c r="E6321"/>
      <c r="F6321"/>
    </row>
    <row r="6322" spans="1:6" x14ac:dyDescent="0.2">
      <c r="A6322" s="17" t="s">
        <v>6217</v>
      </c>
      <c r="B6322" s="215">
        <v>6248.02</v>
      </c>
      <c r="C6322"/>
      <c r="D6322"/>
      <c r="E6322"/>
      <c r="F6322"/>
    </row>
    <row r="6323" spans="1:6" x14ac:dyDescent="0.2">
      <c r="A6323" s="17" t="s">
        <v>6218</v>
      </c>
      <c r="B6323" s="215">
        <v>5726.44</v>
      </c>
      <c r="C6323"/>
      <c r="D6323"/>
      <c r="E6323"/>
      <c r="F6323"/>
    </row>
    <row r="6324" spans="1:6" x14ac:dyDescent="0.2">
      <c r="A6324" s="17" t="s">
        <v>6219</v>
      </c>
      <c r="B6324" s="215">
        <v>15834.17</v>
      </c>
      <c r="C6324"/>
      <c r="D6324"/>
      <c r="E6324"/>
      <c r="F6324"/>
    </row>
    <row r="6325" spans="1:6" x14ac:dyDescent="0.2">
      <c r="A6325" s="17" t="s">
        <v>6220</v>
      </c>
      <c r="B6325" s="215">
        <v>14696.99</v>
      </c>
      <c r="C6325"/>
      <c r="D6325"/>
      <c r="E6325"/>
      <c r="F6325"/>
    </row>
    <row r="6326" spans="1:6" x14ac:dyDescent="0.2">
      <c r="A6326" s="17" t="s">
        <v>6221</v>
      </c>
      <c r="B6326" s="215">
        <v>70.47</v>
      </c>
      <c r="C6326"/>
      <c r="D6326"/>
      <c r="E6326"/>
      <c r="F6326"/>
    </row>
    <row r="6327" spans="1:6" x14ac:dyDescent="0.2">
      <c r="A6327" s="17" t="s">
        <v>6222</v>
      </c>
      <c r="B6327" s="215">
        <v>68.56</v>
      </c>
      <c r="C6327"/>
      <c r="D6327"/>
      <c r="E6327"/>
      <c r="F6327"/>
    </row>
    <row r="6328" spans="1:6" x14ac:dyDescent="0.2">
      <c r="A6328" s="17" t="s">
        <v>6223</v>
      </c>
      <c r="B6328" s="215">
        <v>72.52</v>
      </c>
      <c r="C6328"/>
      <c r="D6328"/>
      <c r="E6328"/>
      <c r="F6328"/>
    </row>
    <row r="6329" spans="1:6" x14ac:dyDescent="0.2">
      <c r="A6329" s="17" t="s">
        <v>6224</v>
      </c>
      <c r="B6329" s="215">
        <v>69.459999999999994</v>
      </c>
      <c r="C6329"/>
      <c r="D6329"/>
      <c r="E6329"/>
      <c r="F6329"/>
    </row>
    <row r="6330" spans="1:6" x14ac:dyDescent="0.2">
      <c r="A6330" s="17" t="s">
        <v>6225</v>
      </c>
      <c r="B6330" s="215">
        <v>124.03</v>
      </c>
      <c r="C6330"/>
      <c r="D6330"/>
      <c r="E6330"/>
      <c r="F6330"/>
    </row>
    <row r="6331" spans="1:6" x14ac:dyDescent="0.2">
      <c r="A6331" s="17" t="s">
        <v>6226</v>
      </c>
      <c r="B6331" s="215">
        <v>120.19</v>
      </c>
      <c r="C6331"/>
      <c r="D6331"/>
      <c r="E6331"/>
      <c r="F6331"/>
    </row>
    <row r="6332" spans="1:6" x14ac:dyDescent="0.2">
      <c r="A6332" s="17" t="s">
        <v>6227</v>
      </c>
      <c r="B6332" s="215">
        <v>226.18</v>
      </c>
      <c r="C6332"/>
      <c r="D6332"/>
      <c r="E6332"/>
      <c r="F6332"/>
    </row>
    <row r="6333" spans="1:6" x14ac:dyDescent="0.2">
      <c r="A6333" s="17" t="s">
        <v>6228</v>
      </c>
      <c r="B6333" s="215">
        <v>221.96</v>
      </c>
      <c r="C6333"/>
      <c r="D6333"/>
      <c r="E6333"/>
      <c r="F6333"/>
    </row>
    <row r="6334" spans="1:6" x14ac:dyDescent="0.2">
      <c r="A6334" s="17" t="s">
        <v>6229</v>
      </c>
      <c r="B6334" s="215">
        <v>443.19</v>
      </c>
      <c r="C6334"/>
      <c r="D6334"/>
      <c r="E6334"/>
      <c r="F6334"/>
    </row>
    <row r="6335" spans="1:6" x14ac:dyDescent="0.2">
      <c r="A6335" s="17" t="s">
        <v>6230</v>
      </c>
      <c r="B6335" s="215">
        <v>437.44</v>
      </c>
      <c r="C6335"/>
      <c r="D6335"/>
      <c r="E6335"/>
      <c r="F6335"/>
    </row>
    <row r="6336" spans="1:6" x14ac:dyDescent="0.2">
      <c r="A6336" s="17" t="s">
        <v>6231</v>
      </c>
      <c r="B6336" s="215">
        <v>51.15</v>
      </c>
      <c r="C6336"/>
      <c r="D6336"/>
      <c r="E6336"/>
      <c r="F6336"/>
    </row>
    <row r="6337" spans="1:6" x14ac:dyDescent="0.2">
      <c r="A6337" s="17" t="s">
        <v>6232</v>
      </c>
      <c r="B6337" s="215">
        <v>49.62</v>
      </c>
      <c r="C6337"/>
      <c r="D6337"/>
      <c r="E6337"/>
      <c r="F6337"/>
    </row>
    <row r="6338" spans="1:6" x14ac:dyDescent="0.2">
      <c r="A6338" s="17" t="s">
        <v>6233</v>
      </c>
      <c r="B6338" s="215">
        <v>75.819999999999993</v>
      </c>
      <c r="C6338"/>
      <c r="D6338"/>
      <c r="E6338"/>
      <c r="F6338"/>
    </row>
    <row r="6339" spans="1:6" x14ac:dyDescent="0.2">
      <c r="A6339" s="17" t="s">
        <v>6234</v>
      </c>
      <c r="B6339" s="215">
        <v>73.900000000000006</v>
      </c>
      <c r="C6339"/>
      <c r="D6339"/>
      <c r="E6339"/>
      <c r="F6339"/>
    </row>
    <row r="6340" spans="1:6" x14ac:dyDescent="0.2">
      <c r="A6340" s="17" t="s">
        <v>6235</v>
      </c>
      <c r="B6340" s="215">
        <v>133.71</v>
      </c>
      <c r="C6340"/>
      <c r="D6340"/>
      <c r="E6340"/>
      <c r="F6340"/>
    </row>
    <row r="6341" spans="1:6" x14ac:dyDescent="0.2">
      <c r="A6341" s="17" t="s">
        <v>6236</v>
      </c>
      <c r="B6341" s="215">
        <v>130.84</v>
      </c>
      <c r="C6341"/>
      <c r="D6341"/>
      <c r="E6341"/>
      <c r="F6341"/>
    </row>
    <row r="6342" spans="1:6" x14ac:dyDescent="0.2">
      <c r="A6342" s="17" t="s">
        <v>6237</v>
      </c>
      <c r="B6342" s="215">
        <v>302.85000000000002</v>
      </c>
      <c r="C6342"/>
      <c r="D6342"/>
      <c r="E6342"/>
      <c r="F6342"/>
    </row>
    <row r="6343" spans="1:6" x14ac:dyDescent="0.2">
      <c r="A6343" s="17" t="s">
        <v>6238</v>
      </c>
      <c r="B6343" s="215">
        <v>299.02</v>
      </c>
      <c r="C6343"/>
      <c r="D6343"/>
      <c r="E6343"/>
      <c r="F6343"/>
    </row>
    <row r="6344" spans="1:6" x14ac:dyDescent="0.2">
      <c r="A6344" s="17" t="s">
        <v>6239</v>
      </c>
      <c r="B6344" s="215">
        <v>70.81</v>
      </c>
      <c r="C6344"/>
      <c r="D6344"/>
      <c r="E6344"/>
      <c r="F6344"/>
    </row>
    <row r="6345" spans="1:6" x14ac:dyDescent="0.2">
      <c r="A6345" s="17" t="s">
        <v>6240</v>
      </c>
      <c r="B6345" s="215">
        <v>67.36</v>
      </c>
      <c r="C6345"/>
      <c r="D6345"/>
      <c r="E6345"/>
      <c r="F6345"/>
    </row>
    <row r="6346" spans="1:6" x14ac:dyDescent="0.2">
      <c r="A6346" s="17" t="s">
        <v>6241</v>
      </c>
      <c r="B6346" s="215">
        <v>90.25</v>
      </c>
      <c r="C6346"/>
      <c r="D6346"/>
      <c r="E6346"/>
      <c r="F6346"/>
    </row>
    <row r="6347" spans="1:6" x14ac:dyDescent="0.2">
      <c r="A6347" s="17" t="s">
        <v>6242</v>
      </c>
      <c r="B6347" s="215">
        <v>85.84</v>
      </c>
      <c r="C6347"/>
      <c r="D6347"/>
      <c r="E6347"/>
      <c r="F6347"/>
    </row>
    <row r="6348" spans="1:6" x14ac:dyDescent="0.2">
      <c r="A6348" s="17" t="s">
        <v>6243</v>
      </c>
      <c r="B6348" s="215">
        <v>96.61</v>
      </c>
      <c r="C6348"/>
      <c r="D6348"/>
      <c r="E6348"/>
      <c r="F6348"/>
    </row>
    <row r="6349" spans="1:6" x14ac:dyDescent="0.2">
      <c r="A6349" s="17" t="s">
        <v>6244</v>
      </c>
      <c r="B6349" s="215">
        <v>91.83</v>
      </c>
      <c r="C6349"/>
      <c r="D6349"/>
      <c r="E6349"/>
      <c r="F6349"/>
    </row>
    <row r="6350" spans="1:6" x14ac:dyDescent="0.2">
      <c r="A6350" s="17" t="s">
        <v>6245</v>
      </c>
      <c r="B6350" s="215">
        <v>103.08</v>
      </c>
      <c r="C6350"/>
      <c r="D6350"/>
      <c r="E6350"/>
      <c r="F6350"/>
    </row>
    <row r="6351" spans="1:6" x14ac:dyDescent="0.2">
      <c r="A6351" s="17" t="s">
        <v>6246</v>
      </c>
      <c r="B6351" s="215">
        <v>97.73</v>
      </c>
      <c r="C6351"/>
      <c r="D6351"/>
      <c r="E6351"/>
      <c r="F6351"/>
    </row>
    <row r="6352" spans="1:6" x14ac:dyDescent="0.2">
      <c r="A6352" s="17" t="s">
        <v>6247</v>
      </c>
      <c r="B6352" s="215">
        <v>111.65</v>
      </c>
      <c r="C6352"/>
      <c r="D6352"/>
      <c r="E6352"/>
      <c r="F6352"/>
    </row>
    <row r="6353" spans="1:6" x14ac:dyDescent="0.2">
      <c r="A6353" s="17" t="s">
        <v>6248</v>
      </c>
      <c r="B6353" s="215">
        <v>105.91</v>
      </c>
      <c r="C6353"/>
      <c r="D6353"/>
      <c r="E6353"/>
      <c r="F6353"/>
    </row>
    <row r="6354" spans="1:6" x14ac:dyDescent="0.2">
      <c r="A6354" s="17" t="s">
        <v>6249</v>
      </c>
      <c r="B6354" s="215">
        <v>112.62</v>
      </c>
      <c r="C6354"/>
      <c r="D6354"/>
      <c r="E6354"/>
      <c r="F6354"/>
    </row>
    <row r="6355" spans="1:6" x14ac:dyDescent="0.2">
      <c r="A6355" s="17" t="s">
        <v>6250</v>
      </c>
      <c r="B6355" s="215">
        <v>106.31</v>
      </c>
      <c r="C6355"/>
      <c r="D6355"/>
      <c r="E6355"/>
      <c r="F6355"/>
    </row>
    <row r="6356" spans="1:6" x14ac:dyDescent="0.2">
      <c r="A6356" s="17" t="s">
        <v>6251</v>
      </c>
      <c r="B6356" s="215">
        <v>119.05</v>
      </c>
      <c r="C6356"/>
      <c r="D6356"/>
      <c r="E6356"/>
      <c r="F6356"/>
    </row>
    <row r="6357" spans="1:6" x14ac:dyDescent="0.2">
      <c r="A6357" s="17" t="s">
        <v>6252</v>
      </c>
      <c r="B6357" s="215">
        <v>112.35</v>
      </c>
      <c r="C6357"/>
      <c r="D6357"/>
      <c r="E6357"/>
      <c r="F6357"/>
    </row>
    <row r="6358" spans="1:6" x14ac:dyDescent="0.2">
      <c r="A6358" s="17" t="s">
        <v>6253</v>
      </c>
      <c r="B6358" s="215">
        <v>35461.89</v>
      </c>
      <c r="C6358"/>
      <c r="D6358"/>
      <c r="E6358"/>
      <c r="F6358"/>
    </row>
    <row r="6359" spans="1:6" x14ac:dyDescent="0.2">
      <c r="A6359" s="17" t="s">
        <v>6254</v>
      </c>
      <c r="B6359" s="215">
        <v>32775.56</v>
      </c>
      <c r="C6359"/>
      <c r="D6359"/>
      <c r="E6359"/>
      <c r="F6359"/>
    </row>
    <row r="6360" spans="1:6" x14ac:dyDescent="0.2">
      <c r="A6360" s="17" t="s">
        <v>6255</v>
      </c>
      <c r="B6360" s="215">
        <v>58512.12</v>
      </c>
      <c r="C6360"/>
      <c r="D6360"/>
      <c r="E6360"/>
      <c r="F6360"/>
    </row>
    <row r="6361" spans="1:6" x14ac:dyDescent="0.2">
      <c r="A6361" s="17" t="s">
        <v>6256</v>
      </c>
      <c r="B6361" s="215">
        <v>54079.68</v>
      </c>
      <c r="C6361"/>
      <c r="D6361"/>
      <c r="E6361"/>
      <c r="F6361"/>
    </row>
    <row r="6362" spans="1:6" x14ac:dyDescent="0.2">
      <c r="A6362" s="17" t="s">
        <v>6257</v>
      </c>
      <c r="B6362" s="215">
        <v>660.35</v>
      </c>
      <c r="C6362"/>
      <c r="D6362"/>
      <c r="E6362"/>
      <c r="F6362"/>
    </row>
    <row r="6363" spans="1:6" x14ac:dyDescent="0.2">
      <c r="A6363" s="17" t="s">
        <v>6258</v>
      </c>
      <c r="B6363" s="215">
        <v>660.35</v>
      </c>
      <c r="C6363"/>
      <c r="D6363"/>
      <c r="E6363"/>
      <c r="F6363"/>
    </row>
    <row r="6364" spans="1:6" x14ac:dyDescent="0.2">
      <c r="A6364" s="17" t="s">
        <v>6259</v>
      </c>
      <c r="B6364" s="215">
        <v>875.56</v>
      </c>
      <c r="C6364"/>
      <c r="D6364"/>
      <c r="E6364"/>
      <c r="F6364"/>
    </row>
    <row r="6365" spans="1:6" x14ac:dyDescent="0.2">
      <c r="A6365" s="17" t="s">
        <v>6260</v>
      </c>
      <c r="B6365" s="215">
        <v>875.56</v>
      </c>
      <c r="C6365"/>
      <c r="D6365"/>
      <c r="E6365"/>
      <c r="F6365"/>
    </row>
    <row r="6366" spans="1:6" x14ac:dyDescent="0.2">
      <c r="A6366" s="17" t="s">
        <v>6261</v>
      </c>
      <c r="B6366" s="215">
        <v>1207.5</v>
      </c>
      <c r="C6366"/>
      <c r="D6366"/>
      <c r="E6366"/>
      <c r="F6366"/>
    </row>
    <row r="6367" spans="1:6" x14ac:dyDescent="0.2">
      <c r="A6367" s="17" t="s">
        <v>6262</v>
      </c>
      <c r="B6367" s="215">
        <v>1207.5</v>
      </c>
      <c r="C6367"/>
      <c r="D6367"/>
      <c r="E6367"/>
      <c r="F6367"/>
    </row>
    <row r="6368" spans="1:6" x14ac:dyDescent="0.2">
      <c r="A6368" s="17" t="s">
        <v>6263</v>
      </c>
      <c r="B6368" s="215">
        <v>1481.55</v>
      </c>
      <c r="C6368"/>
      <c r="D6368"/>
      <c r="E6368"/>
      <c r="F6368"/>
    </row>
    <row r="6369" spans="1:6" x14ac:dyDescent="0.2">
      <c r="A6369" s="17" t="s">
        <v>6264</v>
      </c>
      <c r="B6369" s="215">
        <v>1481.55</v>
      </c>
      <c r="C6369"/>
      <c r="D6369"/>
      <c r="E6369"/>
      <c r="F6369"/>
    </row>
    <row r="6370" spans="1:6" x14ac:dyDescent="0.2">
      <c r="A6370" s="17" t="s">
        <v>6265</v>
      </c>
      <c r="B6370" s="215">
        <v>1779</v>
      </c>
      <c r="C6370"/>
      <c r="D6370"/>
      <c r="E6370"/>
      <c r="F6370"/>
    </row>
    <row r="6371" spans="1:6" x14ac:dyDescent="0.2">
      <c r="A6371" s="17" t="s">
        <v>6266</v>
      </c>
      <c r="B6371" s="215">
        <v>1779</v>
      </c>
      <c r="C6371"/>
      <c r="D6371"/>
      <c r="E6371"/>
      <c r="F6371"/>
    </row>
    <row r="6372" spans="1:6" x14ac:dyDescent="0.2">
      <c r="A6372" s="17" t="s">
        <v>6267</v>
      </c>
      <c r="B6372" s="215">
        <v>2328</v>
      </c>
      <c r="C6372"/>
      <c r="D6372"/>
      <c r="E6372"/>
      <c r="F6372"/>
    </row>
    <row r="6373" spans="1:6" x14ac:dyDescent="0.2">
      <c r="A6373" s="17" t="s">
        <v>6268</v>
      </c>
      <c r="B6373" s="215">
        <v>2328</v>
      </c>
      <c r="C6373"/>
      <c r="D6373"/>
      <c r="E6373"/>
      <c r="F6373"/>
    </row>
    <row r="6374" spans="1:6" x14ac:dyDescent="0.2">
      <c r="A6374" s="17" t="s">
        <v>6269</v>
      </c>
      <c r="B6374" s="215">
        <v>2623</v>
      </c>
      <c r="C6374"/>
      <c r="D6374"/>
      <c r="E6374"/>
      <c r="F6374"/>
    </row>
    <row r="6375" spans="1:6" x14ac:dyDescent="0.2">
      <c r="A6375" s="17" t="s">
        <v>6270</v>
      </c>
      <c r="B6375" s="215">
        <v>2623</v>
      </c>
      <c r="C6375"/>
      <c r="D6375"/>
      <c r="E6375"/>
      <c r="F6375"/>
    </row>
    <row r="6376" spans="1:6" x14ac:dyDescent="0.2">
      <c r="A6376" s="17" t="s">
        <v>6271</v>
      </c>
      <c r="B6376" s="215">
        <v>3675</v>
      </c>
      <c r="C6376"/>
      <c r="D6376"/>
      <c r="E6376"/>
      <c r="F6376"/>
    </row>
    <row r="6377" spans="1:6" x14ac:dyDescent="0.2">
      <c r="A6377" s="17" t="s">
        <v>6272</v>
      </c>
      <c r="B6377" s="215">
        <v>3675</v>
      </c>
      <c r="C6377"/>
      <c r="D6377"/>
      <c r="E6377"/>
      <c r="F6377"/>
    </row>
    <row r="6378" spans="1:6" x14ac:dyDescent="0.2">
      <c r="A6378" s="17" t="s">
        <v>6273</v>
      </c>
      <c r="B6378" s="215">
        <v>5415</v>
      </c>
      <c r="C6378"/>
      <c r="D6378"/>
      <c r="E6378"/>
      <c r="F6378"/>
    </row>
    <row r="6379" spans="1:6" x14ac:dyDescent="0.2">
      <c r="A6379" s="17" t="s">
        <v>6274</v>
      </c>
      <c r="B6379" s="215">
        <v>5415</v>
      </c>
      <c r="C6379"/>
      <c r="D6379"/>
      <c r="E6379"/>
      <c r="F6379"/>
    </row>
    <row r="6380" spans="1:6" x14ac:dyDescent="0.2">
      <c r="A6380" s="17" t="s">
        <v>6275</v>
      </c>
      <c r="B6380" s="215">
        <v>11225</v>
      </c>
      <c r="C6380"/>
      <c r="D6380"/>
      <c r="E6380"/>
      <c r="F6380"/>
    </row>
    <row r="6381" spans="1:6" x14ac:dyDescent="0.2">
      <c r="A6381" s="17" t="s">
        <v>6276</v>
      </c>
      <c r="B6381" s="215">
        <v>11225</v>
      </c>
      <c r="C6381"/>
      <c r="D6381"/>
      <c r="E6381"/>
      <c r="F6381"/>
    </row>
    <row r="6382" spans="1:6" x14ac:dyDescent="0.2">
      <c r="A6382" s="17" t="s">
        <v>6277</v>
      </c>
      <c r="B6382" s="215">
        <v>15.3</v>
      </c>
      <c r="C6382"/>
      <c r="D6382"/>
      <c r="E6382"/>
      <c r="F6382"/>
    </row>
    <row r="6383" spans="1:6" x14ac:dyDescent="0.2">
      <c r="A6383" s="17" t="s">
        <v>6278</v>
      </c>
      <c r="B6383" s="215">
        <v>14.11</v>
      </c>
      <c r="C6383"/>
      <c r="D6383"/>
      <c r="E6383"/>
      <c r="F6383"/>
    </row>
    <row r="6384" spans="1:6" x14ac:dyDescent="0.2">
      <c r="A6384" s="17" t="s">
        <v>6279</v>
      </c>
      <c r="B6384" s="215">
        <v>24.24</v>
      </c>
      <c r="C6384"/>
      <c r="D6384"/>
      <c r="E6384"/>
      <c r="F6384"/>
    </row>
    <row r="6385" spans="1:6" x14ac:dyDescent="0.2">
      <c r="A6385" s="17" t="s">
        <v>6280</v>
      </c>
      <c r="B6385" s="215">
        <v>22.7</v>
      </c>
      <c r="C6385"/>
      <c r="D6385"/>
      <c r="E6385"/>
      <c r="F6385"/>
    </row>
    <row r="6386" spans="1:6" x14ac:dyDescent="0.2">
      <c r="A6386" s="17" t="s">
        <v>6281</v>
      </c>
      <c r="B6386" s="215">
        <v>16.52</v>
      </c>
      <c r="C6386"/>
      <c r="D6386"/>
      <c r="E6386"/>
      <c r="F6386"/>
    </row>
    <row r="6387" spans="1:6" x14ac:dyDescent="0.2">
      <c r="A6387" s="17" t="s">
        <v>6282</v>
      </c>
      <c r="B6387" s="215">
        <v>15.32</v>
      </c>
      <c r="C6387"/>
      <c r="D6387"/>
      <c r="E6387"/>
      <c r="F6387"/>
    </row>
    <row r="6388" spans="1:6" x14ac:dyDescent="0.2">
      <c r="A6388" s="17" t="s">
        <v>6283</v>
      </c>
      <c r="B6388" s="215">
        <v>26.66</v>
      </c>
      <c r="C6388"/>
      <c r="D6388"/>
      <c r="E6388"/>
      <c r="F6388"/>
    </row>
    <row r="6389" spans="1:6" x14ac:dyDescent="0.2">
      <c r="A6389" s="17" t="s">
        <v>6284</v>
      </c>
      <c r="B6389" s="215">
        <v>25.12</v>
      </c>
      <c r="C6389"/>
      <c r="D6389"/>
      <c r="E6389"/>
      <c r="F6389"/>
    </row>
    <row r="6390" spans="1:6" x14ac:dyDescent="0.2">
      <c r="A6390" s="17" t="s">
        <v>6285</v>
      </c>
      <c r="B6390" s="215">
        <v>18.03</v>
      </c>
      <c r="C6390"/>
      <c r="D6390"/>
      <c r="E6390"/>
      <c r="F6390"/>
    </row>
    <row r="6391" spans="1:6" x14ac:dyDescent="0.2">
      <c r="A6391" s="17" t="s">
        <v>6286</v>
      </c>
      <c r="B6391" s="215">
        <v>16.84</v>
      </c>
      <c r="C6391"/>
      <c r="D6391"/>
      <c r="E6391"/>
      <c r="F6391"/>
    </row>
    <row r="6392" spans="1:6" x14ac:dyDescent="0.2">
      <c r="A6392" s="17" t="s">
        <v>6287</v>
      </c>
      <c r="B6392" s="215">
        <v>29.7</v>
      </c>
      <c r="C6392"/>
      <c r="D6392"/>
      <c r="E6392"/>
      <c r="F6392"/>
    </row>
    <row r="6393" spans="1:6" x14ac:dyDescent="0.2">
      <c r="A6393" s="17" t="s">
        <v>6288</v>
      </c>
      <c r="B6393" s="215">
        <v>28.16</v>
      </c>
      <c r="C6393"/>
      <c r="D6393"/>
      <c r="E6393"/>
      <c r="F6393"/>
    </row>
    <row r="6394" spans="1:6" x14ac:dyDescent="0.2">
      <c r="A6394" s="17" t="s">
        <v>6289</v>
      </c>
      <c r="B6394" s="215">
        <v>21.45</v>
      </c>
      <c r="C6394"/>
      <c r="D6394"/>
      <c r="E6394"/>
      <c r="F6394"/>
    </row>
    <row r="6395" spans="1:6" x14ac:dyDescent="0.2">
      <c r="A6395" s="17" t="s">
        <v>6290</v>
      </c>
      <c r="B6395" s="215">
        <v>20.25</v>
      </c>
      <c r="C6395"/>
      <c r="D6395"/>
      <c r="E6395"/>
      <c r="F6395"/>
    </row>
    <row r="6396" spans="1:6" x14ac:dyDescent="0.2">
      <c r="A6396" s="17" t="s">
        <v>6291</v>
      </c>
      <c r="B6396" s="215">
        <v>36.53</v>
      </c>
      <c r="C6396"/>
      <c r="D6396"/>
      <c r="E6396"/>
      <c r="F6396"/>
    </row>
    <row r="6397" spans="1:6" x14ac:dyDescent="0.2">
      <c r="A6397" s="17" t="s">
        <v>6292</v>
      </c>
      <c r="B6397" s="215">
        <v>34.99</v>
      </c>
      <c r="C6397"/>
      <c r="D6397"/>
      <c r="E6397"/>
      <c r="F6397"/>
    </row>
    <row r="6398" spans="1:6" x14ac:dyDescent="0.2">
      <c r="A6398" s="17" t="s">
        <v>6293</v>
      </c>
      <c r="B6398" s="215">
        <v>26.01</v>
      </c>
      <c r="C6398"/>
      <c r="D6398"/>
      <c r="E6398"/>
      <c r="F6398"/>
    </row>
    <row r="6399" spans="1:6" x14ac:dyDescent="0.2">
      <c r="A6399" s="17" t="s">
        <v>6294</v>
      </c>
      <c r="B6399" s="215">
        <v>24.81</v>
      </c>
      <c r="C6399"/>
      <c r="D6399"/>
      <c r="E6399"/>
      <c r="F6399"/>
    </row>
    <row r="6400" spans="1:6" x14ac:dyDescent="0.2">
      <c r="A6400" s="17" t="s">
        <v>6295</v>
      </c>
      <c r="B6400" s="215">
        <v>45.65</v>
      </c>
      <c r="C6400"/>
      <c r="D6400"/>
      <c r="E6400"/>
      <c r="F6400"/>
    </row>
    <row r="6401" spans="1:6" x14ac:dyDescent="0.2">
      <c r="A6401" s="17" t="s">
        <v>6296</v>
      </c>
      <c r="B6401" s="215">
        <v>44.11</v>
      </c>
      <c r="C6401"/>
      <c r="D6401"/>
      <c r="E6401"/>
      <c r="F6401"/>
    </row>
    <row r="6402" spans="1:6" x14ac:dyDescent="0.2">
      <c r="A6402" s="17" t="s">
        <v>6297</v>
      </c>
      <c r="B6402" s="215">
        <v>31.78</v>
      </c>
      <c r="C6402"/>
      <c r="D6402"/>
      <c r="E6402"/>
      <c r="F6402"/>
    </row>
    <row r="6403" spans="1:6" x14ac:dyDescent="0.2">
      <c r="A6403" s="17" t="s">
        <v>6298</v>
      </c>
      <c r="B6403" s="215">
        <v>30.58</v>
      </c>
      <c r="C6403"/>
      <c r="D6403"/>
      <c r="E6403"/>
      <c r="F6403"/>
    </row>
    <row r="6404" spans="1:6" x14ac:dyDescent="0.2">
      <c r="A6404" s="17" t="s">
        <v>6299</v>
      </c>
      <c r="B6404" s="215">
        <v>57.19</v>
      </c>
      <c r="C6404"/>
      <c r="D6404"/>
      <c r="E6404"/>
      <c r="F6404"/>
    </row>
    <row r="6405" spans="1:6" x14ac:dyDescent="0.2">
      <c r="A6405" s="17" t="s">
        <v>6300</v>
      </c>
      <c r="B6405" s="215">
        <v>55.65</v>
      </c>
      <c r="C6405"/>
      <c r="D6405"/>
      <c r="E6405"/>
      <c r="F6405"/>
    </row>
    <row r="6406" spans="1:6" x14ac:dyDescent="0.2">
      <c r="A6406" s="17" t="s">
        <v>6301</v>
      </c>
      <c r="B6406" s="215">
        <v>36.200000000000003</v>
      </c>
      <c r="C6406"/>
      <c r="D6406"/>
      <c r="E6406"/>
      <c r="F6406"/>
    </row>
    <row r="6407" spans="1:6" x14ac:dyDescent="0.2">
      <c r="A6407" s="17" t="s">
        <v>6302</v>
      </c>
      <c r="B6407" s="215">
        <v>35</v>
      </c>
      <c r="C6407"/>
      <c r="D6407"/>
      <c r="E6407"/>
      <c r="F6407"/>
    </row>
    <row r="6408" spans="1:6" x14ac:dyDescent="0.2">
      <c r="A6408" s="17" t="s">
        <v>6303</v>
      </c>
      <c r="B6408" s="215">
        <v>66.03</v>
      </c>
      <c r="C6408"/>
      <c r="D6408"/>
      <c r="E6408"/>
      <c r="F6408"/>
    </row>
    <row r="6409" spans="1:6" x14ac:dyDescent="0.2">
      <c r="A6409" s="17" t="s">
        <v>6304</v>
      </c>
      <c r="B6409" s="215">
        <v>64.48</v>
      </c>
      <c r="C6409"/>
      <c r="D6409"/>
      <c r="E6409"/>
      <c r="F6409"/>
    </row>
    <row r="6410" spans="1:6" x14ac:dyDescent="0.2">
      <c r="A6410" s="17" t="s">
        <v>6305</v>
      </c>
      <c r="B6410" s="215">
        <v>21.58</v>
      </c>
      <c r="C6410"/>
      <c r="D6410"/>
      <c r="E6410"/>
      <c r="F6410"/>
    </row>
    <row r="6411" spans="1:6" x14ac:dyDescent="0.2">
      <c r="A6411" s="17" t="s">
        <v>6306</v>
      </c>
      <c r="B6411" s="215">
        <v>20.39</v>
      </c>
      <c r="C6411"/>
      <c r="D6411"/>
      <c r="E6411"/>
      <c r="F6411"/>
    </row>
    <row r="6412" spans="1:6" x14ac:dyDescent="0.2">
      <c r="A6412" s="17" t="s">
        <v>6307</v>
      </c>
      <c r="B6412" s="215">
        <v>36.799999999999997</v>
      </c>
      <c r="C6412"/>
      <c r="D6412"/>
      <c r="E6412"/>
      <c r="F6412"/>
    </row>
    <row r="6413" spans="1:6" x14ac:dyDescent="0.2">
      <c r="A6413" s="17" t="s">
        <v>6308</v>
      </c>
      <c r="B6413" s="215">
        <v>35.26</v>
      </c>
      <c r="C6413"/>
      <c r="D6413"/>
      <c r="E6413"/>
      <c r="F6413"/>
    </row>
    <row r="6414" spans="1:6" x14ac:dyDescent="0.2">
      <c r="A6414" s="17" t="s">
        <v>6309</v>
      </c>
      <c r="B6414" s="215">
        <v>23.87</v>
      </c>
      <c r="C6414"/>
      <c r="D6414"/>
      <c r="E6414"/>
      <c r="F6414"/>
    </row>
    <row r="6415" spans="1:6" x14ac:dyDescent="0.2">
      <c r="A6415" s="17" t="s">
        <v>6310</v>
      </c>
      <c r="B6415" s="215">
        <v>22.67</v>
      </c>
      <c r="C6415"/>
      <c r="D6415"/>
      <c r="E6415"/>
      <c r="F6415"/>
    </row>
    <row r="6416" spans="1:6" x14ac:dyDescent="0.2">
      <c r="A6416" s="17" t="s">
        <v>6311</v>
      </c>
      <c r="B6416" s="215">
        <v>41.36</v>
      </c>
      <c r="C6416"/>
      <c r="D6416"/>
      <c r="E6416"/>
      <c r="F6416"/>
    </row>
    <row r="6417" spans="1:6" x14ac:dyDescent="0.2">
      <c r="A6417" s="17" t="s">
        <v>6312</v>
      </c>
      <c r="B6417" s="215">
        <v>39.82</v>
      </c>
      <c r="C6417"/>
      <c r="D6417"/>
      <c r="E6417"/>
      <c r="F6417"/>
    </row>
    <row r="6418" spans="1:6" x14ac:dyDescent="0.2">
      <c r="A6418" s="17" t="s">
        <v>6313</v>
      </c>
      <c r="B6418" s="215">
        <v>30.33</v>
      </c>
      <c r="C6418"/>
      <c r="D6418"/>
      <c r="E6418"/>
      <c r="F6418"/>
    </row>
    <row r="6419" spans="1:6" x14ac:dyDescent="0.2">
      <c r="A6419" s="17" t="s">
        <v>6314</v>
      </c>
      <c r="B6419" s="215">
        <v>29.14</v>
      </c>
      <c r="C6419"/>
      <c r="D6419"/>
      <c r="E6419"/>
      <c r="F6419"/>
    </row>
    <row r="6420" spans="1:6" x14ac:dyDescent="0.2">
      <c r="A6420" s="17" t="s">
        <v>6315</v>
      </c>
      <c r="B6420" s="215">
        <v>54.3</v>
      </c>
      <c r="C6420"/>
      <c r="D6420"/>
      <c r="E6420"/>
      <c r="F6420"/>
    </row>
    <row r="6421" spans="1:6" x14ac:dyDescent="0.2">
      <c r="A6421" s="17" t="s">
        <v>6316</v>
      </c>
      <c r="B6421" s="215">
        <v>52.76</v>
      </c>
      <c r="C6421"/>
      <c r="D6421"/>
      <c r="E6421"/>
      <c r="F6421"/>
    </row>
    <row r="6422" spans="1:6" x14ac:dyDescent="0.2">
      <c r="A6422" s="17" t="s">
        <v>6317</v>
      </c>
      <c r="B6422" s="215">
        <v>36.51</v>
      </c>
      <c r="C6422"/>
      <c r="D6422"/>
      <c r="E6422"/>
      <c r="F6422"/>
    </row>
    <row r="6423" spans="1:6" x14ac:dyDescent="0.2">
      <c r="A6423" s="17" t="s">
        <v>6318</v>
      </c>
      <c r="B6423" s="215">
        <v>35.31</v>
      </c>
      <c r="C6423"/>
      <c r="D6423"/>
      <c r="E6423"/>
      <c r="F6423"/>
    </row>
    <row r="6424" spans="1:6" x14ac:dyDescent="0.2">
      <c r="A6424" s="17" t="s">
        <v>6319</v>
      </c>
      <c r="B6424" s="215">
        <v>66.650000000000006</v>
      </c>
      <c r="C6424"/>
      <c r="D6424"/>
      <c r="E6424"/>
      <c r="F6424"/>
    </row>
    <row r="6425" spans="1:6" x14ac:dyDescent="0.2">
      <c r="A6425" s="17" t="s">
        <v>6320</v>
      </c>
      <c r="B6425" s="215">
        <v>65.11</v>
      </c>
      <c r="C6425"/>
      <c r="D6425"/>
      <c r="E6425"/>
      <c r="F6425"/>
    </row>
    <row r="6426" spans="1:6" x14ac:dyDescent="0.2">
      <c r="A6426" s="17" t="s">
        <v>6321</v>
      </c>
      <c r="B6426" s="215">
        <v>46.17</v>
      </c>
      <c r="C6426"/>
      <c r="D6426"/>
      <c r="E6426"/>
      <c r="F6426"/>
    </row>
    <row r="6427" spans="1:6" x14ac:dyDescent="0.2">
      <c r="A6427" s="17" t="s">
        <v>6322</v>
      </c>
      <c r="B6427" s="215">
        <v>44.97</v>
      </c>
      <c r="C6427"/>
      <c r="D6427"/>
      <c r="E6427"/>
      <c r="F6427"/>
    </row>
    <row r="6428" spans="1:6" x14ac:dyDescent="0.2">
      <c r="A6428" s="17" t="s">
        <v>6323</v>
      </c>
      <c r="B6428" s="215">
        <v>85.97</v>
      </c>
      <c r="C6428"/>
      <c r="D6428"/>
      <c r="E6428"/>
      <c r="F6428"/>
    </row>
    <row r="6429" spans="1:6" x14ac:dyDescent="0.2">
      <c r="A6429" s="17" t="s">
        <v>6324</v>
      </c>
      <c r="B6429" s="215">
        <v>84.43</v>
      </c>
      <c r="C6429"/>
      <c r="D6429"/>
      <c r="E6429"/>
      <c r="F6429"/>
    </row>
    <row r="6430" spans="1:6" x14ac:dyDescent="0.2">
      <c r="A6430" s="17" t="s">
        <v>6325</v>
      </c>
      <c r="B6430" s="215">
        <v>67.45</v>
      </c>
      <c r="C6430"/>
      <c r="D6430"/>
      <c r="E6430"/>
      <c r="F6430"/>
    </row>
    <row r="6431" spans="1:6" x14ac:dyDescent="0.2">
      <c r="A6431" s="17" t="s">
        <v>6326</v>
      </c>
      <c r="B6431" s="215">
        <v>66.260000000000005</v>
      </c>
      <c r="C6431"/>
      <c r="D6431"/>
      <c r="E6431"/>
      <c r="F6431"/>
    </row>
    <row r="6432" spans="1:6" x14ac:dyDescent="0.2">
      <c r="A6432" s="17" t="s">
        <v>6327</v>
      </c>
      <c r="B6432" s="215">
        <v>128.54</v>
      </c>
      <c r="C6432"/>
      <c r="D6432"/>
      <c r="E6432"/>
      <c r="F6432"/>
    </row>
    <row r="6433" spans="1:6" x14ac:dyDescent="0.2">
      <c r="A6433" s="17" t="s">
        <v>6328</v>
      </c>
      <c r="B6433" s="215">
        <v>127</v>
      </c>
      <c r="C6433"/>
      <c r="D6433"/>
      <c r="E6433"/>
      <c r="F6433"/>
    </row>
    <row r="6434" spans="1:6" x14ac:dyDescent="0.2">
      <c r="A6434" s="17" t="s">
        <v>6329</v>
      </c>
      <c r="B6434" s="215">
        <v>94.33</v>
      </c>
      <c r="C6434"/>
      <c r="D6434"/>
      <c r="E6434"/>
      <c r="F6434"/>
    </row>
    <row r="6435" spans="1:6" x14ac:dyDescent="0.2">
      <c r="A6435" s="17" t="s">
        <v>6330</v>
      </c>
      <c r="B6435" s="215">
        <v>93.13</v>
      </c>
      <c r="C6435"/>
      <c r="D6435"/>
      <c r="E6435"/>
      <c r="F6435"/>
    </row>
    <row r="6436" spans="1:6" x14ac:dyDescent="0.2">
      <c r="A6436" s="17" t="s">
        <v>6331</v>
      </c>
      <c r="B6436" s="215">
        <v>182.29</v>
      </c>
      <c r="C6436"/>
      <c r="D6436"/>
      <c r="E6436"/>
      <c r="F6436"/>
    </row>
    <row r="6437" spans="1:6" x14ac:dyDescent="0.2">
      <c r="A6437" s="17" t="s">
        <v>6332</v>
      </c>
      <c r="B6437" s="215">
        <v>180.74</v>
      </c>
      <c r="C6437"/>
      <c r="D6437"/>
      <c r="E6437"/>
      <c r="F6437"/>
    </row>
    <row r="6438" spans="1:6" x14ac:dyDescent="0.2">
      <c r="A6438" s="17" t="s">
        <v>6333</v>
      </c>
      <c r="B6438" s="215">
        <v>143.65</v>
      </c>
      <c r="C6438"/>
      <c r="D6438"/>
      <c r="E6438"/>
      <c r="F6438"/>
    </row>
    <row r="6439" spans="1:6" x14ac:dyDescent="0.2">
      <c r="A6439" s="17" t="s">
        <v>6334</v>
      </c>
      <c r="B6439" s="215">
        <v>142.44999999999999</v>
      </c>
      <c r="C6439"/>
      <c r="D6439"/>
      <c r="E6439"/>
      <c r="F6439"/>
    </row>
    <row r="6440" spans="1:6" x14ac:dyDescent="0.2">
      <c r="A6440" s="17" t="s">
        <v>6335</v>
      </c>
      <c r="B6440" s="215">
        <v>280.93</v>
      </c>
      <c r="C6440"/>
      <c r="D6440"/>
      <c r="E6440"/>
      <c r="F6440"/>
    </row>
    <row r="6441" spans="1:6" x14ac:dyDescent="0.2">
      <c r="A6441" s="17" t="s">
        <v>6336</v>
      </c>
      <c r="B6441" s="215">
        <v>279.39</v>
      </c>
      <c r="C6441"/>
      <c r="D6441"/>
      <c r="E6441"/>
      <c r="F6441"/>
    </row>
    <row r="6442" spans="1:6" x14ac:dyDescent="0.2">
      <c r="A6442" s="17" t="s">
        <v>6337</v>
      </c>
      <c r="B6442" s="215">
        <v>709.78</v>
      </c>
      <c r="C6442"/>
      <c r="D6442"/>
      <c r="E6442"/>
      <c r="F6442"/>
    </row>
    <row r="6443" spans="1:6" x14ac:dyDescent="0.2">
      <c r="A6443" s="17" t="s">
        <v>6338</v>
      </c>
      <c r="B6443" s="215">
        <v>677.82</v>
      </c>
      <c r="C6443"/>
      <c r="D6443"/>
      <c r="E6443"/>
      <c r="F6443"/>
    </row>
    <row r="6444" spans="1:6" x14ac:dyDescent="0.2">
      <c r="A6444" s="17" t="s">
        <v>6339</v>
      </c>
      <c r="B6444" s="215">
        <v>880.42</v>
      </c>
      <c r="C6444"/>
      <c r="D6444"/>
      <c r="E6444"/>
      <c r="F6444"/>
    </row>
    <row r="6445" spans="1:6" x14ac:dyDescent="0.2">
      <c r="A6445" s="17" t="s">
        <v>6340</v>
      </c>
      <c r="B6445" s="215">
        <v>847.35</v>
      </c>
      <c r="C6445"/>
      <c r="D6445"/>
      <c r="E6445"/>
      <c r="F6445"/>
    </row>
    <row r="6446" spans="1:6" x14ac:dyDescent="0.2">
      <c r="A6446" s="17" t="s">
        <v>6341</v>
      </c>
      <c r="B6446" s="215">
        <v>923.19</v>
      </c>
      <c r="C6446"/>
      <c r="D6446"/>
      <c r="E6446"/>
      <c r="F6446"/>
    </row>
    <row r="6447" spans="1:6" x14ac:dyDescent="0.2">
      <c r="A6447" s="17" t="s">
        <v>6342</v>
      </c>
      <c r="B6447" s="215">
        <v>891.04</v>
      </c>
      <c r="C6447"/>
      <c r="D6447"/>
      <c r="E6447"/>
      <c r="F6447"/>
    </row>
    <row r="6448" spans="1:6" x14ac:dyDescent="0.2">
      <c r="A6448" s="17" t="s">
        <v>6343</v>
      </c>
      <c r="B6448" s="215">
        <v>1079.92</v>
      </c>
      <c r="C6448"/>
      <c r="D6448"/>
      <c r="E6448"/>
      <c r="F6448"/>
    </row>
    <row r="6449" spans="1:6" x14ac:dyDescent="0.2">
      <c r="A6449" s="17" t="s">
        <v>6344</v>
      </c>
      <c r="B6449" s="215">
        <v>1046.8499999999999</v>
      </c>
      <c r="C6449"/>
      <c r="D6449"/>
      <c r="E6449"/>
      <c r="F6449"/>
    </row>
    <row r="6450" spans="1:6" x14ac:dyDescent="0.2">
      <c r="A6450" s="17" t="s">
        <v>6345</v>
      </c>
      <c r="B6450" s="215">
        <v>807.37</v>
      </c>
      <c r="C6450"/>
      <c r="D6450"/>
      <c r="E6450"/>
      <c r="F6450"/>
    </row>
    <row r="6451" spans="1:6" x14ac:dyDescent="0.2">
      <c r="A6451" s="17" t="s">
        <v>6346</v>
      </c>
      <c r="B6451" s="215">
        <v>775.41</v>
      </c>
      <c r="C6451"/>
      <c r="D6451"/>
      <c r="E6451"/>
      <c r="F6451"/>
    </row>
    <row r="6452" spans="1:6" x14ac:dyDescent="0.2">
      <c r="A6452" s="17" t="s">
        <v>6347</v>
      </c>
      <c r="B6452" s="215">
        <v>1050.1500000000001</v>
      </c>
      <c r="C6452"/>
      <c r="D6452"/>
      <c r="E6452"/>
      <c r="F6452"/>
    </row>
    <row r="6453" spans="1:6" x14ac:dyDescent="0.2">
      <c r="A6453" s="17" t="s">
        <v>6348</v>
      </c>
      <c r="B6453" s="215">
        <v>1017.08</v>
      </c>
      <c r="C6453"/>
      <c r="D6453"/>
      <c r="E6453"/>
      <c r="F6453"/>
    </row>
    <row r="6454" spans="1:6" x14ac:dyDescent="0.2">
      <c r="A6454" s="17" t="s">
        <v>6349</v>
      </c>
      <c r="B6454" s="215">
        <v>845</v>
      </c>
      <c r="C6454"/>
      <c r="D6454"/>
      <c r="E6454"/>
      <c r="F6454"/>
    </row>
    <row r="6455" spans="1:6" x14ac:dyDescent="0.2">
      <c r="A6455" s="17" t="s">
        <v>6350</v>
      </c>
      <c r="B6455" s="215">
        <v>817.46</v>
      </c>
      <c r="C6455"/>
      <c r="D6455"/>
      <c r="E6455"/>
      <c r="F6455"/>
    </row>
    <row r="6456" spans="1:6" x14ac:dyDescent="0.2">
      <c r="A6456" s="17" t="s">
        <v>6351</v>
      </c>
      <c r="B6456" s="215">
        <v>342.67</v>
      </c>
      <c r="C6456"/>
      <c r="D6456"/>
      <c r="E6456"/>
      <c r="F6456"/>
    </row>
    <row r="6457" spans="1:6" x14ac:dyDescent="0.2">
      <c r="A6457" s="17" t="s">
        <v>6352</v>
      </c>
      <c r="B6457" s="215">
        <v>331.85</v>
      </c>
      <c r="C6457"/>
      <c r="D6457"/>
      <c r="E6457"/>
      <c r="F6457"/>
    </row>
    <row r="6458" spans="1:6" x14ac:dyDescent="0.2">
      <c r="A6458" s="17" t="s">
        <v>6353</v>
      </c>
      <c r="B6458" s="215">
        <v>309.82</v>
      </c>
      <c r="C6458"/>
      <c r="D6458"/>
      <c r="E6458"/>
      <c r="F6458"/>
    </row>
    <row r="6459" spans="1:6" x14ac:dyDescent="0.2">
      <c r="A6459" s="17" t="s">
        <v>6354</v>
      </c>
      <c r="B6459" s="215">
        <v>301.49</v>
      </c>
      <c r="C6459"/>
      <c r="D6459"/>
      <c r="E6459"/>
      <c r="F6459"/>
    </row>
    <row r="6460" spans="1:6" x14ac:dyDescent="0.2">
      <c r="A6460" s="17" t="s">
        <v>6355</v>
      </c>
      <c r="B6460" s="215">
        <v>1006.87</v>
      </c>
      <c r="C6460"/>
      <c r="D6460"/>
      <c r="E6460"/>
      <c r="F6460"/>
    </row>
    <row r="6461" spans="1:6" x14ac:dyDescent="0.2">
      <c r="A6461" s="17" t="s">
        <v>6356</v>
      </c>
      <c r="B6461" s="215">
        <v>974.91</v>
      </c>
      <c r="C6461"/>
      <c r="D6461"/>
      <c r="E6461"/>
      <c r="F6461"/>
    </row>
    <row r="6462" spans="1:6" x14ac:dyDescent="0.2">
      <c r="A6462" s="17" t="s">
        <v>6357</v>
      </c>
      <c r="B6462" s="215">
        <v>1249.6500000000001</v>
      </c>
      <c r="C6462"/>
      <c r="D6462"/>
      <c r="E6462"/>
      <c r="F6462"/>
    </row>
    <row r="6463" spans="1:6" x14ac:dyDescent="0.2">
      <c r="A6463" s="17" t="s">
        <v>6358</v>
      </c>
      <c r="B6463" s="215">
        <v>1216.58</v>
      </c>
      <c r="C6463"/>
      <c r="D6463"/>
      <c r="E6463"/>
      <c r="F6463"/>
    </row>
    <row r="6464" spans="1:6" x14ac:dyDescent="0.2">
      <c r="A6464" s="17" t="s">
        <v>6359</v>
      </c>
      <c r="B6464" s="215">
        <v>1044.5</v>
      </c>
      <c r="C6464"/>
      <c r="D6464"/>
      <c r="E6464"/>
      <c r="F6464"/>
    </row>
    <row r="6465" spans="1:6" x14ac:dyDescent="0.2">
      <c r="A6465" s="17" t="s">
        <v>6360</v>
      </c>
      <c r="B6465" s="215">
        <v>1016.96</v>
      </c>
      <c r="C6465"/>
      <c r="D6465"/>
      <c r="E6465"/>
      <c r="F6465"/>
    </row>
    <row r="6466" spans="1:6" x14ac:dyDescent="0.2">
      <c r="A6466" s="17" t="s">
        <v>6361</v>
      </c>
      <c r="B6466" s="215">
        <v>402.52</v>
      </c>
      <c r="C6466"/>
      <c r="D6466"/>
      <c r="E6466"/>
      <c r="F6466"/>
    </row>
    <row r="6467" spans="1:6" x14ac:dyDescent="0.2">
      <c r="A6467" s="17" t="s">
        <v>6362</v>
      </c>
      <c r="B6467" s="215">
        <v>391.7</v>
      </c>
      <c r="C6467"/>
      <c r="D6467"/>
      <c r="E6467"/>
      <c r="F6467"/>
    </row>
    <row r="6468" spans="1:6" x14ac:dyDescent="0.2">
      <c r="A6468" s="17" t="s">
        <v>6363</v>
      </c>
      <c r="B6468" s="215">
        <v>355.7</v>
      </c>
      <c r="C6468"/>
      <c r="D6468"/>
      <c r="E6468"/>
      <c r="F6468"/>
    </row>
    <row r="6469" spans="1:6" x14ac:dyDescent="0.2">
      <c r="A6469" s="17" t="s">
        <v>6364</v>
      </c>
      <c r="B6469" s="215">
        <v>347.37</v>
      </c>
      <c r="C6469"/>
      <c r="D6469"/>
      <c r="E6469"/>
      <c r="F6469"/>
    </row>
    <row r="6470" spans="1:6" x14ac:dyDescent="0.2">
      <c r="A6470" s="17" t="s">
        <v>6365</v>
      </c>
      <c r="B6470" s="215">
        <v>165.77</v>
      </c>
      <c r="C6470"/>
      <c r="D6470"/>
      <c r="E6470"/>
      <c r="F6470"/>
    </row>
    <row r="6471" spans="1:6" x14ac:dyDescent="0.2">
      <c r="A6471" s="17" t="s">
        <v>6366</v>
      </c>
      <c r="B6471" s="215">
        <v>158.9</v>
      </c>
      <c r="C6471"/>
      <c r="D6471"/>
      <c r="E6471"/>
      <c r="F6471"/>
    </row>
    <row r="6472" spans="1:6" x14ac:dyDescent="0.2">
      <c r="A6472" s="17" t="s">
        <v>6367</v>
      </c>
      <c r="B6472" s="215">
        <v>31.1</v>
      </c>
      <c r="C6472"/>
      <c r="D6472"/>
      <c r="E6472"/>
      <c r="F6472"/>
    </row>
    <row r="6473" spans="1:6" x14ac:dyDescent="0.2">
      <c r="A6473" s="17" t="s">
        <v>6368</v>
      </c>
      <c r="B6473" s="215">
        <v>28.31</v>
      </c>
      <c r="C6473"/>
      <c r="D6473"/>
      <c r="E6473"/>
      <c r="F6473"/>
    </row>
    <row r="6474" spans="1:6" x14ac:dyDescent="0.2">
      <c r="A6474" s="17" t="s">
        <v>6369</v>
      </c>
      <c r="B6474" s="215">
        <v>39.79</v>
      </c>
      <c r="C6474"/>
      <c r="D6474"/>
      <c r="E6474"/>
      <c r="F6474"/>
    </row>
    <row r="6475" spans="1:6" x14ac:dyDescent="0.2">
      <c r="A6475" s="17" t="s">
        <v>6370</v>
      </c>
      <c r="B6475" s="215">
        <v>36.299999999999997</v>
      </c>
      <c r="C6475"/>
      <c r="D6475"/>
      <c r="E6475"/>
      <c r="F6475"/>
    </row>
    <row r="6476" spans="1:6" x14ac:dyDescent="0.2">
      <c r="A6476" s="17" t="s">
        <v>6371</v>
      </c>
      <c r="B6476" s="215">
        <v>46.15</v>
      </c>
      <c r="C6476"/>
      <c r="D6476"/>
      <c r="E6476"/>
      <c r="F6476"/>
    </row>
    <row r="6477" spans="1:6" x14ac:dyDescent="0.2">
      <c r="A6477" s="17" t="s">
        <v>6372</v>
      </c>
      <c r="B6477" s="215">
        <v>41.98</v>
      </c>
      <c r="C6477"/>
      <c r="D6477"/>
      <c r="E6477"/>
      <c r="F6477"/>
    </row>
    <row r="6478" spans="1:6" x14ac:dyDescent="0.2">
      <c r="A6478" s="17" t="s">
        <v>6373</v>
      </c>
      <c r="B6478" s="215">
        <v>20.63</v>
      </c>
      <c r="C6478"/>
      <c r="D6478"/>
      <c r="E6478"/>
      <c r="F6478"/>
    </row>
    <row r="6479" spans="1:6" x14ac:dyDescent="0.2">
      <c r="A6479" s="17" t="s">
        <v>6374</v>
      </c>
      <c r="B6479" s="215">
        <v>19.3</v>
      </c>
      <c r="C6479"/>
      <c r="D6479"/>
      <c r="E6479"/>
      <c r="F6479"/>
    </row>
    <row r="6480" spans="1:6" x14ac:dyDescent="0.2">
      <c r="A6480" s="17" t="s">
        <v>6375</v>
      </c>
      <c r="B6480" s="215">
        <v>23.21</v>
      </c>
      <c r="C6480"/>
      <c r="D6480"/>
      <c r="E6480"/>
      <c r="F6480"/>
    </row>
    <row r="6481" spans="1:6" x14ac:dyDescent="0.2">
      <c r="A6481" s="17" t="s">
        <v>6376</v>
      </c>
      <c r="B6481" s="215">
        <v>21.88</v>
      </c>
      <c r="C6481"/>
      <c r="D6481"/>
      <c r="E6481"/>
      <c r="F6481"/>
    </row>
    <row r="6482" spans="1:6" x14ac:dyDescent="0.2">
      <c r="A6482" s="17" t="s">
        <v>6377</v>
      </c>
      <c r="B6482" s="215">
        <v>24.56</v>
      </c>
      <c r="C6482"/>
      <c r="D6482"/>
      <c r="E6482"/>
      <c r="F6482"/>
    </row>
    <row r="6483" spans="1:6" x14ac:dyDescent="0.2">
      <c r="A6483" s="17" t="s">
        <v>6378</v>
      </c>
      <c r="B6483" s="215">
        <v>23.23</v>
      </c>
      <c r="C6483"/>
      <c r="D6483"/>
      <c r="E6483"/>
      <c r="F6483"/>
    </row>
    <row r="6484" spans="1:6" x14ac:dyDescent="0.2">
      <c r="A6484" s="17" t="s">
        <v>6379</v>
      </c>
      <c r="B6484" s="215">
        <v>20.92</v>
      </c>
      <c r="C6484"/>
      <c r="D6484"/>
      <c r="E6484"/>
      <c r="F6484"/>
    </row>
    <row r="6485" spans="1:6" x14ac:dyDescent="0.2">
      <c r="A6485" s="17" t="s">
        <v>6380</v>
      </c>
      <c r="B6485" s="215">
        <v>19.850000000000001</v>
      </c>
      <c r="C6485"/>
      <c r="D6485"/>
      <c r="E6485"/>
      <c r="F6485"/>
    </row>
    <row r="6486" spans="1:6" x14ac:dyDescent="0.2">
      <c r="A6486" s="17" t="s">
        <v>6381</v>
      </c>
      <c r="B6486" s="215">
        <v>22.02</v>
      </c>
      <c r="C6486"/>
      <c r="D6486"/>
      <c r="E6486"/>
      <c r="F6486"/>
    </row>
    <row r="6487" spans="1:6" x14ac:dyDescent="0.2">
      <c r="A6487" s="17" t="s">
        <v>6382</v>
      </c>
      <c r="B6487" s="215">
        <v>20.96</v>
      </c>
      <c r="C6487"/>
      <c r="D6487"/>
      <c r="E6487"/>
      <c r="F6487"/>
    </row>
    <row r="6488" spans="1:6" x14ac:dyDescent="0.2">
      <c r="A6488" s="17" t="s">
        <v>6383</v>
      </c>
      <c r="B6488" s="215">
        <v>186.04</v>
      </c>
      <c r="C6488"/>
      <c r="D6488"/>
      <c r="E6488"/>
      <c r="F6488"/>
    </row>
    <row r="6489" spans="1:6" x14ac:dyDescent="0.2">
      <c r="A6489" s="17" t="s">
        <v>6384</v>
      </c>
      <c r="B6489" s="215">
        <v>179.4</v>
      </c>
      <c r="C6489"/>
      <c r="D6489"/>
      <c r="E6489"/>
      <c r="F6489"/>
    </row>
    <row r="6490" spans="1:6" x14ac:dyDescent="0.2">
      <c r="A6490" s="17" t="s">
        <v>6385</v>
      </c>
      <c r="B6490" s="215">
        <v>13.53</v>
      </c>
      <c r="C6490"/>
      <c r="D6490"/>
      <c r="E6490"/>
      <c r="F6490"/>
    </row>
    <row r="6491" spans="1:6" x14ac:dyDescent="0.2">
      <c r="A6491" s="17" t="s">
        <v>6386</v>
      </c>
      <c r="B6491" s="215">
        <v>12.2</v>
      </c>
      <c r="C6491"/>
      <c r="D6491"/>
      <c r="E6491"/>
      <c r="F6491"/>
    </row>
    <row r="6492" spans="1:6" x14ac:dyDescent="0.2">
      <c r="A6492" s="17" t="s">
        <v>6387</v>
      </c>
      <c r="B6492" s="215">
        <v>105.18</v>
      </c>
      <c r="C6492"/>
      <c r="D6492"/>
      <c r="E6492"/>
      <c r="F6492"/>
    </row>
    <row r="6493" spans="1:6" x14ac:dyDescent="0.2">
      <c r="A6493" s="17" t="s">
        <v>6388</v>
      </c>
      <c r="B6493" s="215">
        <v>97.21</v>
      </c>
      <c r="C6493"/>
      <c r="D6493"/>
      <c r="E6493"/>
      <c r="F6493"/>
    </row>
    <row r="6494" spans="1:6" x14ac:dyDescent="0.2">
      <c r="A6494" s="17" t="s">
        <v>6389</v>
      </c>
      <c r="B6494" s="215">
        <v>201.29</v>
      </c>
      <c r="C6494"/>
      <c r="D6494"/>
      <c r="E6494"/>
      <c r="F6494"/>
    </row>
    <row r="6495" spans="1:6" x14ac:dyDescent="0.2">
      <c r="A6495" s="17" t="s">
        <v>6390</v>
      </c>
      <c r="B6495" s="215">
        <v>194.65</v>
      </c>
      <c r="C6495"/>
      <c r="D6495"/>
      <c r="E6495"/>
      <c r="F6495"/>
    </row>
    <row r="6496" spans="1:6" x14ac:dyDescent="0.2">
      <c r="A6496" s="17" t="s">
        <v>6391</v>
      </c>
      <c r="B6496" s="215">
        <v>216.76</v>
      </c>
      <c r="C6496"/>
      <c r="D6496"/>
      <c r="E6496"/>
      <c r="F6496"/>
    </row>
    <row r="6497" spans="1:6" x14ac:dyDescent="0.2">
      <c r="A6497" s="17" t="s">
        <v>6392</v>
      </c>
      <c r="B6497" s="215">
        <v>208.79</v>
      </c>
      <c r="C6497"/>
      <c r="D6497"/>
      <c r="E6497"/>
      <c r="F6497"/>
    </row>
    <row r="6498" spans="1:6" x14ac:dyDescent="0.2">
      <c r="A6498" s="17" t="s">
        <v>6393</v>
      </c>
      <c r="B6498" s="215">
        <v>194.41</v>
      </c>
      <c r="C6498"/>
      <c r="D6498"/>
      <c r="E6498"/>
      <c r="F6498"/>
    </row>
    <row r="6499" spans="1:6" x14ac:dyDescent="0.2">
      <c r="A6499" s="17" t="s">
        <v>6394</v>
      </c>
      <c r="B6499" s="215">
        <v>187.76</v>
      </c>
      <c r="C6499"/>
      <c r="D6499"/>
      <c r="E6499"/>
      <c r="F6499"/>
    </row>
    <row r="6500" spans="1:6" x14ac:dyDescent="0.2">
      <c r="A6500" s="17" t="s">
        <v>6395</v>
      </c>
      <c r="B6500" s="215">
        <v>535.47</v>
      </c>
      <c r="C6500"/>
      <c r="D6500"/>
      <c r="E6500"/>
      <c r="F6500"/>
    </row>
    <row r="6501" spans="1:6" x14ac:dyDescent="0.2">
      <c r="A6501" s="17" t="s">
        <v>6396</v>
      </c>
      <c r="B6501" s="215">
        <v>528.82000000000005</v>
      </c>
      <c r="C6501"/>
      <c r="D6501"/>
      <c r="E6501"/>
      <c r="F6501"/>
    </row>
    <row r="6502" spans="1:6" x14ac:dyDescent="0.2">
      <c r="A6502" s="17" t="s">
        <v>6397</v>
      </c>
      <c r="B6502" s="215">
        <v>215.37</v>
      </c>
      <c r="C6502"/>
      <c r="D6502"/>
      <c r="E6502"/>
      <c r="F6502"/>
    </row>
    <row r="6503" spans="1:6" x14ac:dyDescent="0.2">
      <c r="A6503" s="17" t="s">
        <v>6398</v>
      </c>
      <c r="B6503" s="215">
        <v>210.06</v>
      </c>
      <c r="C6503"/>
      <c r="D6503"/>
      <c r="E6503"/>
      <c r="F6503"/>
    </row>
    <row r="6504" spans="1:6" x14ac:dyDescent="0.2">
      <c r="A6504" s="17" t="s">
        <v>6399</v>
      </c>
      <c r="B6504" s="215">
        <v>255.19</v>
      </c>
      <c r="C6504"/>
      <c r="D6504"/>
      <c r="E6504"/>
      <c r="F6504"/>
    </row>
    <row r="6505" spans="1:6" x14ac:dyDescent="0.2">
      <c r="A6505" s="17" t="s">
        <v>6400</v>
      </c>
      <c r="B6505" s="215">
        <v>244.57</v>
      </c>
      <c r="C6505"/>
      <c r="D6505"/>
      <c r="E6505"/>
      <c r="F6505"/>
    </row>
    <row r="6506" spans="1:6" x14ac:dyDescent="0.2">
      <c r="A6506" s="17" t="s">
        <v>6401</v>
      </c>
      <c r="B6506" s="215">
        <v>392.65</v>
      </c>
      <c r="C6506"/>
      <c r="D6506"/>
      <c r="E6506"/>
      <c r="F6506"/>
    </row>
    <row r="6507" spans="1:6" x14ac:dyDescent="0.2">
      <c r="A6507" s="17" t="s">
        <v>6402</v>
      </c>
      <c r="B6507" s="215">
        <v>385.56</v>
      </c>
      <c r="C6507"/>
      <c r="D6507"/>
      <c r="E6507"/>
      <c r="F6507"/>
    </row>
    <row r="6508" spans="1:6" x14ac:dyDescent="0.2">
      <c r="A6508" s="17" t="s">
        <v>6403</v>
      </c>
      <c r="B6508" s="215">
        <v>239.23</v>
      </c>
      <c r="C6508"/>
      <c r="D6508"/>
      <c r="E6508"/>
      <c r="F6508"/>
    </row>
    <row r="6509" spans="1:6" x14ac:dyDescent="0.2">
      <c r="A6509" s="17" t="s">
        <v>6404</v>
      </c>
      <c r="B6509" s="215">
        <v>228.61</v>
      </c>
      <c r="C6509"/>
      <c r="D6509"/>
      <c r="E6509"/>
      <c r="F6509"/>
    </row>
    <row r="6510" spans="1:6" x14ac:dyDescent="0.2">
      <c r="A6510" s="17" t="s">
        <v>6405</v>
      </c>
      <c r="B6510" s="215">
        <v>455.17</v>
      </c>
      <c r="C6510"/>
      <c r="D6510"/>
      <c r="E6510"/>
      <c r="F6510"/>
    </row>
    <row r="6511" spans="1:6" x14ac:dyDescent="0.2">
      <c r="A6511" s="17" t="s">
        <v>6406</v>
      </c>
      <c r="B6511" s="215">
        <v>410.23</v>
      </c>
      <c r="C6511"/>
      <c r="D6511"/>
      <c r="E6511"/>
      <c r="F6511"/>
    </row>
    <row r="6512" spans="1:6" x14ac:dyDescent="0.2">
      <c r="A6512" s="17" t="s">
        <v>6407</v>
      </c>
      <c r="B6512" s="215">
        <v>197.47</v>
      </c>
      <c r="C6512"/>
      <c r="D6512"/>
      <c r="E6512"/>
      <c r="F6512"/>
    </row>
    <row r="6513" spans="1:6" x14ac:dyDescent="0.2">
      <c r="A6513" s="17" t="s">
        <v>6408</v>
      </c>
      <c r="B6513" s="215">
        <v>189.5</v>
      </c>
      <c r="C6513"/>
      <c r="D6513"/>
      <c r="E6513"/>
      <c r="F6513"/>
    </row>
    <row r="6514" spans="1:6" x14ac:dyDescent="0.2">
      <c r="A6514" s="17" t="s">
        <v>6409</v>
      </c>
      <c r="B6514" s="215">
        <v>184.94</v>
      </c>
      <c r="C6514"/>
      <c r="D6514"/>
      <c r="E6514"/>
      <c r="F6514"/>
    </row>
    <row r="6515" spans="1:6" x14ac:dyDescent="0.2">
      <c r="A6515" s="17" t="s">
        <v>6410</v>
      </c>
      <c r="B6515" s="215">
        <v>178.29</v>
      </c>
      <c r="C6515"/>
      <c r="D6515"/>
      <c r="E6515"/>
      <c r="F6515"/>
    </row>
    <row r="6516" spans="1:6" x14ac:dyDescent="0.2">
      <c r="A6516" s="17" t="s">
        <v>6411</v>
      </c>
      <c r="B6516" s="215">
        <v>244.89</v>
      </c>
      <c r="C6516"/>
      <c r="D6516"/>
      <c r="E6516"/>
      <c r="F6516"/>
    </row>
    <row r="6517" spans="1:6" x14ac:dyDescent="0.2">
      <c r="A6517" s="17" t="s">
        <v>6412</v>
      </c>
      <c r="B6517" s="215">
        <v>234.26</v>
      </c>
      <c r="C6517"/>
      <c r="D6517"/>
      <c r="E6517"/>
      <c r="F6517"/>
    </row>
    <row r="6518" spans="1:6" x14ac:dyDescent="0.2">
      <c r="A6518" s="17" t="s">
        <v>6413</v>
      </c>
      <c r="B6518" s="215">
        <v>231.16</v>
      </c>
      <c r="C6518"/>
      <c r="D6518"/>
      <c r="E6518"/>
      <c r="F6518"/>
    </row>
    <row r="6519" spans="1:6" x14ac:dyDescent="0.2">
      <c r="A6519" s="17" t="s">
        <v>6414</v>
      </c>
      <c r="B6519" s="215">
        <v>220.53</v>
      </c>
      <c r="C6519"/>
      <c r="D6519"/>
      <c r="E6519"/>
      <c r="F6519"/>
    </row>
    <row r="6520" spans="1:6" x14ac:dyDescent="0.2">
      <c r="A6520" s="17" t="s">
        <v>6415</v>
      </c>
      <c r="B6520" s="215">
        <v>231.16</v>
      </c>
      <c r="C6520"/>
      <c r="D6520"/>
      <c r="E6520"/>
      <c r="F6520"/>
    </row>
    <row r="6521" spans="1:6" x14ac:dyDescent="0.2">
      <c r="A6521" s="17" t="s">
        <v>6416</v>
      </c>
      <c r="B6521" s="215">
        <v>220.53</v>
      </c>
      <c r="C6521"/>
      <c r="D6521"/>
      <c r="E6521"/>
      <c r="F6521"/>
    </row>
    <row r="6522" spans="1:6" x14ac:dyDescent="0.2">
      <c r="A6522" s="17" t="s">
        <v>6417</v>
      </c>
      <c r="B6522" s="215">
        <v>504.87</v>
      </c>
      <c r="C6522"/>
      <c r="D6522"/>
      <c r="E6522"/>
      <c r="F6522"/>
    </row>
    <row r="6523" spans="1:6" x14ac:dyDescent="0.2">
      <c r="A6523" s="17" t="s">
        <v>6418</v>
      </c>
      <c r="B6523" s="215">
        <v>484.79</v>
      </c>
      <c r="C6523"/>
      <c r="D6523"/>
      <c r="E6523"/>
      <c r="F6523"/>
    </row>
    <row r="6524" spans="1:6" x14ac:dyDescent="0.2">
      <c r="A6524" s="17" t="s">
        <v>6419</v>
      </c>
      <c r="B6524" s="215">
        <v>1312.67</v>
      </c>
      <c r="C6524"/>
      <c r="D6524"/>
      <c r="E6524"/>
      <c r="F6524"/>
    </row>
    <row r="6525" spans="1:6" x14ac:dyDescent="0.2">
      <c r="A6525" s="17" t="s">
        <v>6420</v>
      </c>
      <c r="B6525" s="215">
        <v>1248.97</v>
      </c>
      <c r="C6525"/>
      <c r="D6525"/>
      <c r="E6525"/>
      <c r="F6525"/>
    </row>
    <row r="6526" spans="1:6" x14ac:dyDescent="0.2">
      <c r="A6526" s="17" t="s">
        <v>6421</v>
      </c>
      <c r="B6526" s="215">
        <v>184.71</v>
      </c>
      <c r="C6526"/>
      <c r="D6526"/>
      <c r="E6526"/>
      <c r="F6526"/>
    </row>
    <row r="6527" spans="1:6" x14ac:dyDescent="0.2">
      <c r="A6527" s="17" t="s">
        <v>6422</v>
      </c>
      <c r="B6527" s="215">
        <v>179.39</v>
      </c>
      <c r="C6527"/>
      <c r="D6527"/>
      <c r="E6527"/>
      <c r="F6527"/>
    </row>
    <row r="6528" spans="1:6" x14ac:dyDescent="0.2">
      <c r="A6528" s="17" t="s">
        <v>6423</v>
      </c>
      <c r="B6528" s="215">
        <v>6.57</v>
      </c>
      <c r="C6528"/>
      <c r="D6528"/>
      <c r="E6528"/>
      <c r="F6528"/>
    </row>
    <row r="6529" spans="1:6" x14ac:dyDescent="0.2">
      <c r="A6529" s="17" t="s">
        <v>6424</v>
      </c>
      <c r="B6529" s="215">
        <v>5.69</v>
      </c>
      <c r="C6529"/>
      <c r="D6529"/>
      <c r="E6529"/>
      <c r="F6529"/>
    </row>
    <row r="6530" spans="1:6" x14ac:dyDescent="0.2">
      <c r="A6530" s="17" t="s">
        <v>6425</v>
      </c>
      <c r="B6530" s="215">
        <v>24.92</v>
      </c>
      <c r="C6530"/>
      <c r="D6530"/>
      <c r="E6530"/>
      <c r="F6530"/>
    </row>
    <row r="6531" spans="1:6" x14ac:dyDescent="0.2">
      <c r="A6531" s="17" t="s">
        <v>6426</v>
      </c>
      <c r="B6531" s="215">
        <v>23.43</v>
      </c>
      <c r="C6531"/>
      <c r="D6531"/>
      <c r="E6531"/>
      <c r="F6531"/>
    </row>
    <row r="6532" spans="1:6" x14ac:dyDescent="0.2">
      <c r="A6532" s="17" t="s">
        <v>6427</v>
      </c>
      <c r="B6532" s="215">
        <v>28.98</v>
      </c>
      <c r="C6532"/>
      <c r="D6532"/>
      <c r="E6532"/>
      <c r="F6532"/>
    </row>
    <row r="6533" spans="1:6" x14ac:dyDescent="0.2">
      <c r="A6533" s="17" t="s">
        <v>6428</v>
      </c>
      <c r="B6533" s="215">
        <v>27.4</v>
      </c>
      <c r="C6533"/>
      <c r="D6533"/>
      <c r="E6533"/>
      <c r="F6533"/>
    </row>
    <row r="6534" spans="1:6" x14ac:dyDescent="0.2">
      <c r="A6534" s="17" t="s">
        <v>6429</v>
      </c>
      <c r="B6534" s="215">
        <v>38.82</v>
      </c>
      <c r="C6534"/>
      <c r="D6534"/>
      <c r="E6534"/>
      <c r="F6534"/>
    </row>
    <row r="6535" spans="1:6" x14ac:dyDescent="0.2">
      <c r="A6535" s="17" t="s">
        <v>6430</v>
      </c>
      <c r="B6535" s="215">
        <v>37.07</v>
      </c>
      <c r="C6535"/>
      <c r="D6535"/>
      <c r="E6535"/>
      <c r="F6535"/>
    </row>
    <row r="6536" spans="1:6" x14ac:dyDescent="0.2">
      <c r="A6536" s="17" t="s">
        <v>6431</v>
      </c>
      <c r="B6536" s="215">
        <v>48.64</v>
      </c>
      <c r="C6536"/>
      <c r="D6536"/>
      <c r="E6536"/>
      <c r="F6536"/>
    </row>
    <row r="6537" spans="1:6" x14ac:dyDescent="0.2">
      <c r="A6537" s="17" t="s">
        <v>6432</v>
      </c>
      <c r="B6537" s="215">
        <v>46.71</v>
      </c>
      <c r="C6537"/>
      <c r="D6537"/>
      <c r="E6537"/>
      <c r="F6537"/>
    </row>
    <row r="6538" spans="1:6" x14ac:dyDescent="0.2">
      <c r="A6538" s="17" t="s">
        <v>6433</v>
      </c>
      <c r="B6538" s="215">
        <v>59.31</v>
      </c>
      <c r="C6538"/>
      <c r="D6538"/>
      <c r="E6538"/>
      <c r="F6538"/>
    </row>
    <row r="6539" spans="1:6" x14ac:dyDescent="0.2">
      <c r="A6539" s="17" t="s">
        <v>6434</v>
      </c>
      <c r="B6539" s="215">
        <v>57.2</v>
      </c>
      <c r="C6539"/>
      <c r="D6539"/>
      <c r="E6539"/>
      <c r="F6539"/>
    </row>
    <row r="6540" spans="1:6" x14ac:dyDescent="0.2">
      <c r="A6540" s="17" t="s">
        <v>6435</v>
      </c>
      <c r="B6540" s="215">
        <v>41.47</v>
      </c>
      <c r="C6540"/>
      <c r="D6540"/>
      <c r="E6540"/>
      <c r="F6540"/>
    </row>
    <row r="6541" spans="1:6" x14ac:dyDescent="0.2">
      <c r="A6541" s="17" t="s">
        <v>6436</v>
      </c>
      <c r="B6541" s="215">
        <v>39.89</v>
      </c>
      <c r="C6541"/>
      <c r="D6541"/>
      <c r="E6541"/>
      <c r="F6541"/>
    </row>
    <row r="6542" spans="1:6" x14ac:dyDescent="0.2">
      <c r="A6542" s="17" t="s">
        <v>6437</v>
      </c>
      <c r="B6542" s="215">
        <v>56.96</v>
      </c>
      <c r="C6542"/>
      <c r="D6542"/>
      <c r="E6542"/>
      <c r="F6542"/>
    </row>
    <row r="6543" spans="1:6" x14ac:dyDescent="0.2">
      <c r="A6543" s="17" t="s">
        <v>6438</v>
      </c>
      <c r="B6543" s="215">
        <v>55.21</v>
      </c>
      <c r="C6543"/>
      <c r="D6543"/>
      <c r="E6543"/>
      <c r="F6543"/>
    </row>
    <row r="6544" spans="1:6" x14ac:dyDescent="0.2">
      <c r="A6544" s="17" t="s">
        <v>6439</v>
      </c>
      <c r="B6544" s="215">
        <v>73.59</v>
      </c>
      <c r="C6544"/>
      <c r="D6544"/>
      <c r="E6544"/>
      <c r="F6544"/>
    </row>
    <row r="6545" spans="1:6" x14ac:dyDescent="0.2">
      <c r="A6545" s="17" t="s">
        <v>6440</v>
      </c>
      <c r="B6545" s="215">
        <v>71.66</v>
      </c>
      <c r="C6545"/>
      <c r="D6545"/>
      <c r="E6545"/>
      <c r="F6545"/>
    </row>
    <row r="6546" spans="1:6" x14ac:dyDescent="0.2">
      <c r="A6546" s="17" t="s">
        <v>6441</v>
      </c>
      <c r="B6546" s="215">
        <v>8.06</v>
      </c>
      <c r="C6546"/>
      <c r="D6546"/>
      <c r="E6546"/>
      <c r="F6546"/>
    </row>
    <row r="6547" spans="1:6" x14ac:dyDescent="0.2">
      <c r="A6547" s="17" t="s">
        <v>6442</v>
      </c>
      <c r="B6547" s="215">
        <v>7.87</v>
      </c>
      <c r="C6547"/>
      <c r="D6547"/>
      <c r="E6547"/>
      <c r="F6547"/>
    </row>
    <row r="6548" spans="1:6" x14ac:dyDescent="0.2">
      <c r="A6548" s="17" t="s">
        <v>6443</v>
      </c>
      <c r="B6548" s="215">
        <v>11.38</v>
      </c>
      <c r="C6548"/>
      <c r="D6548"/>
      <c r="E6548"/>
      <c r="F6548"/>
    </row>
    <row r="6549" spans="1:6" x14ac:dyDescent="0.2">
      <c r="A6549" s="17" t="s">
        <v>6444</v>
      </c>
      <c r="B6549" s="215">
        <v>11.19</v>
      </c>
      <c r="C6549"/>
      <c r="D6549"/>
      <c r="E6549"/>
      <c r="F6549"/>
    </row>
    <row r="6550" spans="1:6" x14ac:dyDescent="0.2">
      <c r="A6550" s="17" t="s">
        <v>6445</v>
      </c>
      <c r="B6550" s="215">
        <v>14.23</v>
      </c>
      <c r="C6550"/>
      <c r="D6550"/>
      <c r="E6550"/>
      <c r="F6550"/>
    </row>
    <row r="6551" spans="1:6" x14ac:dyDescent="0.2">
      <c r="A6551" s="17" t="s">
        <v>6446</v>
      </c>
      <c r="B6551" s="215">
        <v>14.11</v>
      </c>
      <c r="C6551"/>
      <c r="D6551"/>
      <c r="E6551"/>
      <c r="F6551"/>
    </row>
    <row r="6552" spans="1:6" x14ac:dyDescent="0.2">
      <c r="A6552" s="17" t="s">
        <v>6447</v>
      </c>
      <c r="B6552" s="215">
        <v>12.33</v>
      </c>
      <c r="C6552"/>
      <c r="D6552"/>
      <c r="E6552"/>
      <c r="F6552"/>
    </row>
    <row r="6553" spans="1:6" x14ac:dyDescent="0.2">
      <c r="A6553" s="17" t="s">
        <v>6448</v>
      </c>
      <c r="B6553" s="215">
        <v>12.02</v>
      </c>
      <c r="C6553"/>
      <c r="D6553"/>
      <c r="E6553"/>
      <c r="F6553"/>
    </row>
    <row r="6554" spans="1:6" x14ac:dyDescent="0.2">
      <c r="A6554" s="17" t="s">
        <v>6449</v>
      </c>
      <c r="B6554" s="215">
        <v>20.399999999999999</v>
      </c>
      <c r="C6554"/>
      <c r="D6554"/>
      <c r="E6554"/>
      <c r="F6554"/>
    </row>
    <row r="6555" spans="1:6" x14ac:dyDescent="0.2">
      <c r="A6555" s="17" t="s">
        <v>6450</v>
      </c>
      <c r="B6555" s="215">
        <v>19.45</v>
      </c>
      <c r="C6555"/>
      <c r="D6555"/>
      <c r="E6555"/>
      <c r="F6555"/>
    </row>
    <row r="6556" spans="1:6" x14ac:dyDescent="0.2">
      <c r="A6556" s="17" t="s">
        <v>6451</v>
      </c>
      <c r="B6556" s="215">
        <v>19.45</v>
      </c>
      <c r="C6556"/>
      <c r="D6556"/>
      <c r="E6556"/>
      <c r="F6556"/>
    </row>
    <row r="6557" spans="1:6" x14ac:dyDescent="0.2">
      <c r="A6557" s="17" t="s">
        <v>6452</v>
      </c>
      <c r="B6557" s="215">
        <v>18.18</v>
      </c>
      <c r="C6557"/>
      <c r="D6557"/>
      <c r="E6557"/>
      <c r="F6557"/>
    </row>
    <row r="6558" spans="1:6" x14ac:dyDescent="0.2">
      <c r="A6558" s="17" t="s">
        <v>6453</v>
      </c>
      <c r="B6558" s="215">
        <v>19.45</v>
      </c>
      <c r="C6558"/>
      <c r="D6558"/>
      <c r="E6558"/>
      <c r="F6558"/>
    </row>
    <row r="6559" spans="1:6" x14ac:dyDescent="0.2">
      <c r="A6559" s="17" t="s">
        <v>6454</v>
      </c>
      <c r="B6559" s="215">
        <v>18.18</v>
      </c>
      <c r="C6559"/>
      <c r="D6559"/>
      <c r="E6559"/>
      <c r="F6559"/>
    </row>
    <row r="6560" spans="1:6" x14ac:dyDescent="0.2">
      <c r="A6560" s="17" t="s">
        <v>6455</v>
      </c>
      <c r="B6560" s="215">
        <v>6.9</v>
      </c>
      <c r="C6560"/>
      <c r="D6560"/>
      <c r="E6560"/>
      <c r="F6560"/>
    </row>
    <row r="6561" spans="1:6" x14ac:dyDescent="0.2">
      <c r="A6561" s="17" t="s">
        <v>6456</v>
      </c>
      <c r="B6561" s="215">
        <v>6.58</v>
      </c>
      <c r="C6561"/>
      <c r="D6561"/>
      <c r="E6561"/>
      <c r="F6561"/>
    </row>
    <row r="6562" spans="1:6" x14ac:dyDescent="0.2">
      <c r="A6562" s="17" t="s">
        <v>6457</v>
      </c>
      <c r="B6562" s="215">
        <v>7.96</v>
      </c>
      <c r="C6562"/>
      <c r="D6562"/>
      <c r="E6562"/>
      <c r="F6562"/>
    </row>
    <row r="6563" spans="1:6" x14ac:dyDescent="0.2">
      <c r="A6563" s="17" t="s">
        <v>6458</v>
      </c>
      <c r="B6563" s="215">
        <v>7.58</v>
      </c>
      <c r="C6563"/>
      <c r="D6563"/>
      <c r="E6563"/>
      <c r="F6563"/>
    </row>
    <row r="6564" spans="1:6" x14ac:dyDescent="0.2">
      <c r="A6564" s="17" t="s">
        <v>6459</v>
      </c>
      <c r="B6564" s="215">
        <v>9.75</v>
      </c>
      <c r="C6564"/>
      <c r="D6564"/>
      <c r="E6564"/>
      <c r="F6564"/>
    </row>
    <row r="6565" spans="1:6" x14ac:dyDescent="0.2">
      <c r="A6565" s="17" t="s">
        <v>6460</v>
      </c>
      <c r="B6565" s="215">
        <v>9.34</v>
      </c>
      <c r="C6565"/>
      <c r="D6565"/>
      <c r="E6565"/>
      <c r="F6565"/>
    </row>
    <row r="6566" spans="1:6" x14ac:dyDescent="0.2">
      <c r="A6566" s="17" t="s">
        <v>6461</v>
      </c>
      <c r="B6566" s="215">
        <v>15.4</v>
      </c>
      <c r="C6566"/>
      <c r="D6566"/>
      <c r="E6566"/>
      <c r="F6566"/>
    </row>
    <row r="6567" spans="1:6" x14ac:dyDescent="0.2">
      <c r="A6567" s="17" t="s">
        <v>6462</v>
      </c>
      <c r="B6567" s="215">
        <v>14.95</v>
      </c>
      <c r="C6567"/>
      <c r="D6567"/>
      <c r="E6567"/>
      <c r="F6567"/>
    </row>
    <row r="6568" spans="1:6" x14ac:dyDescent="0.2">
      <c r="A6568" s="17" t="s">
        <v>6463</v>
      </c>
      <c r="B6568" s="215">
        <v>21.67</v>
      </c>
      <c r="C6568"/>
      <c r="D6568"/>
      <c r="E6568"/>
      <c r="F6568"/>
    </row>
    <row r="6569" spans="1:6" x14ac:dyDescent="0.2">
      <c r="A6569" s="17" t="s">
        <v>6464</v>
      </c>
      <c r="B6569" s="215">
        <v>21.2</v>
      </c>
      <c r="C6569"/>
      <c r="D6569"/>
      <c r="E6569"/>
      <c r="F6569"/>
    </row>
    <row r="6570" spans="1:6" x14ac:dyDescent="0.2">
      <c r="A6570" s="17" t="s">
        <v>6465</v>
      </c>
      <c r="B6570" s="215">
        <v>6.02</v>
      </c>
      <c r="C6570"/>
      <c r="D6570"/>
      <c r="E6570"/>
      <c r="F6570"/>
    </row>
    <row r="6571" spans="1:6" x14ac:dyDescent="0.2">
      <c r="A6571" s="17" t="s">
        <v>6466</v>
      </c>
      <c r="B6571" s="215">
        <v>5.74</v>
      </c>
      <c r="C6571"/>
      <c r="D6571"/>
      <c r="E6571"/>
      <c r="F6571"/>
    </row>
    <row r="6572" spans="1:6" x14ac:dyDescent="0.2">
      <c r="A6572" s="17" t="s">
        <v>6467</v>
      </c>
      <c r="B6572" s="215">
        <v>28.63</v>
      </c>
      <c r="C6572"/>
      <c r="D6572"/>
      <c r="E6572"/>
      <c r="F6572"/>
    </row>
    <row r="6573" spans="1:6" x14ac:dyDescent="0.2">
      <c r="A6573" s="17" t="s">
        <v>6468</v>
      </c>
      <c r="B6573" s="215">
        <v>27.96</v>
      </c>
      <c r="C6573"/>
      <c r="D6573"/>
      <c r="E6573"/>
      <c r="F6573"/>
    </row>
    <row r="6574" spans="1:6" x14ac:dyDescent="0.2">
      <c r="A6574" s="17" t="s">
        <v>6469</v>
      </c>
      <c r="B6574" s="215">
        <v>31.14</v>
      </c>
      <c r="C6574"/>
      <c r="D6574"/>
      <c r="E6574"/>
      <c r="F6574"/>
    </row>
    <row r="6575" spans="1:6" x14ac:dyDescent="0.2">
      <c r="A6575" s="17" t="s">
        <v>6470</v>
      </c>
      <c r="B6575" s="215">
        <v>30.13</v>
      </c>
      <c r="C6575"/>
      <c r="D6575"/>
      <c r="E6575"/>
      <c r="F6575"/>
    </row>
    <row r="6576" spans="1:6" x14ac:dyDescent="0.2">
      <c r="A6576" s="17" t="s">
        <v>6471</v>
      </c>
      <c r="B6576" s="215">
        <v>39.47</v>
      </c>
      <c r="C6576"/>
      <c r="D6576"/>
      <c r="E6576"/>
      <c r="F6576"/>
    </row>
    <row r="6577" spans="1:6" x14ac:dyDescent="0.2">
      <c r="A6577" s="17" t="s">
        <v>6472</v>
      </c>
      <c r="B6577" s="215">
        <v>38.43</v>
      </c>
      <c r="C6577"/>
      <c r="D6577"/>
      <c r="E6577"/>
      <c r="F6577"/>
    </row>
    <row r="6578" spans="1:6" x14ac:dyDescent="0.2">
      <c r="A6578" s="17" t="s">
        <v>6473</v>
      </c>
      <c r="B6578" s="215">
        <v>34.630000000000003</v>
      </c>
      <c r="C6578"/>
      <c r="D6578"/>
      <c r="E6578"/>
      <c r="F6578"/>
    </row>
    <row r="6579" spans="1:6" x14ac:dyDescent="0.2">
      <c r="A6579" s="17" t="s">
        <v>6474</v>
      </c>
      <c r="B6579" s="215">
        <v>33.57</v>
      </c>
      <c r="C6579"/>
      <c r="D6579"/>
      <c r="E6579"/>
      <c r="F6579"/>
    </row>
    <row r="6580" spans="1:6" x14ac:dyDescent="0.2">
      <c r="A6580" s="17" t="s">
        <v>6475</v>
      </c>
      <c r="B6580" s="215">
        <v>46.65</v>
      </c>
      <c r="C6580"/>
      <c r="D6580"/>
      <c r="E6580"/>
      <c r="F6580"/>
    </row>
    <row r="6581" spans="1:6" x14ac:dyDescent="0.2">
      <c r="A6581" s="17" t="s">
        <v>6476</v>
      </c>
      <c r="B6581" s="215">
        <v>45.56</v>
      </c>
      <c r="C6581"/>
      <c r="D6581"/>
      <c r="E6581"/>
      <c r="F6581"/>
    </row>
    <row r="6582" spans="1:6" x14ac:dyDescent="0.2">
      <c r="A6582" s="17" t="s">
        <v>6477</v>
      </c>
      <c r="B6582" s="215">
        <v>46.85</v>
      </c>
      <c r="C6582"/>
      <c r="D6582"/>
      <c r="E6582"/>
      <c r="F6582"/>
    </row>
    <row r="6583" spans="1:6" x14ac:dyDescent="0.2">
      <c r="A6583" s="17" t="s">
        <v>6478</v>
      </c>
      <c r="B6583" s="215">
        <v>45.73</v>
      </c>
      <c r="C6583"/>
      <c r="D6583"/>
      <c r="E6583"/>
      <c r="F6583"/>
    </row>
    <row r="6584" spans="1:6" x14ac:dyDescent="0.2">
      <c r="A6584" s="17" t="s">
        <v>6479</v>
      </c>
      <c r="B6584" s="215">
        <v>61.5</v>
      </c>
      <c r="C6584"/>
      <c r="D6584"/>
      <c r="E6584"/>
      <c r="F6584"/>
    </row>
    <row r="6585" spans="1:6" x14ac:dyDescent="0.2">
      <c r="A6585" s="17" t="s">
        <v>6480</v>
      </c>
      <c r="B6585" s="215">
        <v>60.35</v>
      </c>
      <c r="C6585"/>
      <c r="D6585"/>
      <c r="E6585"/>
      <c r="F6585"/>
    </row>
    <row r="6586" spans="1:6" x14ac:dyDescent="0.2">
      <c r="A6586" s="17" t="s">
        <v>6481</v>
      </c>
      <c r="B6586" s="215">
        <v>62.09</v>
      </c>
      <c r="C6586"/>
      <c r="D6586"/>
      <c r="E6586"/>
      <c r="F6586"/>
    </row>
    <row r="6587" spans="1:6" x14ac:dyDescent="0.2">
      <c r="A6587" s="17" t="s">
        <v>6482</v>
      </c>
      <c r="B6587" s="215">
        <v>60.87</v>
      </c>
      <c r="C6587"/>
      <c r="D6587"/>
      <c r="E6587"/>
      <c r="F6587"/>
    </row>
    <row r="6588" spans="1:6" x14ac:dyDescent="0.2">
      <c r="A6588" s="17" t="s">
        <v>6483</v>
      </c>
      <c r="B6588" s="215">
        <v>81.569999999999993</v>
      </c>
      <c r="C6588"/>
      <c r="D6588"/>
      <c r="E6588"/>
      <c r="F6588"/>
    </row>
    <row r="6589" spans="1:6" x14ac:dyDescent="0.2">
      <c r="A6589" s="17" t="s">
        <v>6484</v>
      </c>
      <c r="B6589" s="215">
        <v>80.27</v>
      </c>
      <c r="C6589"/>
      <c r="D6589"/>
      <c r="E6589"/>
      <c r="F6589"/>
    </row>
    <row r="6590" spans="1:6" x14ac:dyDescent="0.2">
      <c r="A6590" s="17" t="s">
        <v>6485</v>
      </c>
      <c r="B6590" s="215">
        <v>106.63</v>
      </c>
      <c r="C6590"/>
      <c r="D6590"/>
      <c r="E6590"/>
      <c r="F6590"/>
    </row>
    <row r="6591" spans="1:6" x14ac:dyDescent="0.2">
      <c r="A6591" s="17" t="s">
        <v>6486</v>
      </c>
      <c r="B6591" s="215">
        <v>105.28</v>
      </c>
      <c r="C6591"/>
      <c r="D6591"/>
      <c r="E6591"/>
      <c r="F6591"/>
    </row>
    <row r="6592" spans="1:6" x14ac:dyDescent="0.2">
      <c r="A6592" s="17" t="s">
        <v>6487</v>
      </c>
      <c r="B6592" s="215">
        <v>155.28</v>
      </c>
      <c r="C6592"/>
      <c r="D6592"/>
      <c r="E6592"/>
      <c r="F6592"/>
    </row>
    <row r="6593" spans="1:6" x14ac:dyDescent="0.2">
      <c r="A6593" s="17" t="s">
        <v>6488</v>
      </c>
      <c r="B6593" s="215">
        <v>153.87</v>
      </c>
      <c r="C6593"/>
      <c r="D6593"/>
      <c r="E6593"/>
      <c r="F6593"/>
    </row>
    <row r="6594" spans="1:6" x14ac:dyDescent="0.2">
      <c r="A6594" s="17" t="s">
        <v>6489</v>
      </c>
      <c r="B6594" s="215">
        <v>204.12</v>
      </c>
      <c r="C6594"/>
      <c r="D6594"/>
      <c r="E6594"/>
      <c r="F6594"/>
    </row>
    <row r="6595" spans="1:6" x14ac:dyDescent="0.2">
      <c r="A6595" s="17" t="s">
        <v>6490</v>
      </c>
      <c r="B6595" s="215">
        <v>202.64</v>
      </c>
      <c r="C6595"/>
      <c r="D6595"/>
      <c r="E6595"/>
      <c r="F6595"/>
    </row>
    <row r="6596" spans="1:6" x14ac:dyDescent="0.2">
      <c r="A6596" s="17" t="s">
        <v>6491</v>
      </c>
      <c r="B6596" s="215">
        <v>53.55</v>
      </c>
      <c r="C6596"/>
      <c r="D6596"/>
      <c r="E6596"/>
      <c r="F6596"/>
    </row>
    <row r="6597" spans="1:6" x14ac:dyDescent="0.2">
      <c r="A6597" s="17" t="s">
        <v>6492</v>
      </c>
      <c r="B6597" s="215">
        <v>52.01</v>
      </c>
      <c r="C6597"/>
      <c r="D6597"/>
      <c r="E6597"/>
      <c r="F6597"/>
    </row>
    <row r="6598" spans="1:6" x14ac:dyDescent="0.2">
      <c r="A6598" s="17" t="s">
        <v>6493</v>
      </c>
      <c r="B6598" s="215">
        <v>71.37</v>
      </c>
      <c r="C6598"/>
      <c r="D6598"/>
      <c r="E6598"/>
      <c r="F6598"/>
    </row>
    <row r="6599" spans="1:6" x14ac:dyDescent="0.2">
      <c r="A6599" s="17" t="s">
        <v>6494</v>
      </c>
      <c r="B6599" s="215">
        <v>69.77</v>
      </c>
      <c r="C6599"/>
      <c r="D6599"/>
      <c r="E6599"/>
      <c r="F6599"/>
    </row>
    <row r="6600" spans="1:6" x14ac:dyDescent="0.2">
      <c r="A6600" s="17" t="s">
        <v>6495</v>
      </c>
      <c r="B6600" s="215">
        <v>85</v>
      </c>
      <c r="C6600"/>
      <c r="D6600"/>
      <c r="E6600"/>
      <c r="F6600"/>
    </row>
    <row r="6601" spans="1:6" x14ac:dyDescent="0.2">
      <c r="A6601" s="17" t="s">
        <v>6496</v>
      </c>
      <c r="B6601" s="215">
        <v>83.28</v>
      </c>
      <c r="C6601"/>
      <c r="D6601"/>
      <c r="E6601"/>
      <c r="F6601"/>
    </row>
    <row r="6602" spans="1:6" x14ac:dyDescent="0.2">
      <c r="A6602" s="17" t="s">
        <v>6497</v>
      </c>
      <c r="B6602" s="215">
        <v>99.41</v>
      </c>
      <c r="C6602"/>
      <c r="D6602"/>
      <c r="E6602"/>
      <c r="F6602"/>
    </row>
    <row r="6603" spans="1:6" x14ac:dyDescent="0.2">
      <c r="A6603" s="17" t="s">
        <v>6498</v>
      </c>
      <c r="B6603" s="215">
        <v>97.63</v>
      </c>
      <c r="C6603"/>
      <c r="D6603"/>
      <c r="E6603"/>
      <c r="F6603"/>
    </row>
    <row r="6604" spans="1:6" x14ac:dyDescent="0.2">
      <c r="A6604" s="17" t="s">
        <v>6499</v>
      </c>
      <c r="B6604" s="215">
        <v>122.3</v>
      </c>
      <c r="C6604"/>
      <c r="D6604"/>
      <c r="E6604"/>
      <c r="F6604"/>
    </row>
    <row r="6605" spans="1:6" x14ac:dyDescent="0.2">
      <c r="A6605" s="17" t="s">
        <v>6500</v>
      </c>
      <c r="B6605" s="215">
        <v>120.47</v>
      </c>
      <c r="C6605"/>
      <c r="D6605"/>
      <c r="E6605"/>
      <c r="F6605"/>
    </row>
    <row r="6606" spans="1:6" x14ac:dyDescent="0.2">
      <c r="A6606" s="17" t="s">
        <v>6501</v>
      </c>
      <c r="B6606" s="215">
        <v>140.38999999999999</v>
      </c>
      <c r="C6606"/>
      <c r="D6606"/>
      <c r="E6606"/>
      <c r="F6606"/>
    </row>
    <row r="6607" spans="1:6" x14ac:dyDescent="0.2">
      <c r="A6607" s="17" t="s">
        <v>6502</v>
      </c>
      <c r="B6607" s="215">
        <v>138.47999999999999</v>
      </c>
      <c r="C6607"/>
      <c r="D6607"/>
      <c r="E6607"/>
      <c r="F6607"/>
    </row>
    <row r="6608" spans="1:6" x14ac:dyDescent="0.2">
      <c r="A6608" s="17" t="s">
        <v>6503</v>
      </c>
      <c r="B6608" s="215">
        <v>204.03</v>
      </c>
      <c r="C6608"/>
      <c r="D6608"/>
      <c r="E6608"/>
      <c r="F6608"/>
    </row>
    <row r="6609" spans="1:6" x14ac:dyDescent="0.2">
      <c r="A6609" s="17" t="s">
        <v>6504</v>
      </c>
      <c r="B6609" s="215">
        <v>202.04</v>
      </c>
      <c r="C6609"/>
      <c r="D6609"/>
      <c r="E6609"/>
      <c r="F6609"/>
    </row>
    <row r="6610" spans="1:6" x14ac:dyDescent="0.2">
      <c r="A6610" s="17" t="s">
        <v>6505</v>
      </c>
      <c r="B6610" s="215">
        <v>267.45999999999998</v>
      </c>
      <c r="C6610"/>
      <c r="D6610"/>
      <c r="E6610"/>
      <c r="F6610"/>
    </row>
    <row r="6611" spans="1:6" x14ac:dyDescent="0.2">
      <c r="A6611" s="17" t="s">
        <v>6506</v>
      </c>
      <c r="B6611" s="215">
        <v>265.41000000000003</v>
      </c>
      <c r="C6611"/>
      <c r="D6611"/>
      <c r="E6611"/>
      <c r="F6611"/>
    </row>
    <row r="6612" spans="1:6" x14ac:dyDescent="0.2">
      <c r="A6612" s="17" t="s">
        <v>6507</v>
      </c>
      <c r="B6612" s="215">
        <v>34.799999999999997</v>
      </c>
      <c r="C6612"/>
      <c r="D6612"/>
      <c r="E6612"/>
      <c r="F6612"/>
    </row>
    <row r="6613" spans="1:6" x14ac:dyDescent="0.2">
      <c r="A6613" s="17" t="s">
        <v>6508</v>
      </c>
      <c r="B6613" s="215">
        <v>33.76</v>
      </c>
      <c r="C6613"/>
      <c r="D6613"/>
      <c r="E6613"/>
      <c r="F6613"/>
    </row>
    <row r="6614" spans="1:6" x14ac:dyDescent="0.2">
      <c r="A6614" s="17" t="s">
        <v>6509</v>
      </c>
      <c r="B6614" s="215">
        <v>47.33</v>
      </c>
      <c r="C6614"/>
      <c r="D6614"/>
      <c r="E6614"/>
      <c r="F6614"/>
    </row>
    <row r="6615" spans="1:6" x14ac:dyDescent="0.2">
      <c r="A6615" s="17" t="s">
        <v>6510</v>
      </c>
      <c r="B6615" s="215">
        <v>45.73</v>
      </c>
      <c r="C6615"/>
      <c r="D6615"/>
      <c r="E6615"/>
      <c r="F6615"/>
    </row>
    <row r="6616" spans="1:6" x14ac:dyDescent="0.2">
      <c r="A6616" s="17" t="s">
        <v>6511</v>
      </c>
      <c r="B6616" s="215">
        <v>47.12</v>
      </c>
      <c r="C6616"/>
      <c r="D6616"/>
      <c r="E6616"/>
      <c r="F6616"/>
    </row>
    <row r="6617" spans="1:6" x14ac:dyDescent="0.2">
      <c r="A6617" s="17" t="s">
        <v>6512</v>
      </c>
      <c r="B6617" s="215">
        <v>45.52</v>
      </c>
      <c r="C6617"/>
      <c r="D6617"/>
      <c r="E6617"/>
      <c r="F6617"/>
    </row>
    <row r="6618" spans="1:6" x14ac:dyDescent="0.2">
      <c r="A6618" s="17" t="s">
        <v>6513</v>
      </c>
      <c r="B6618" s="215">
        <v>50.68</v>
      </c>
      <c r="C6618"/>
      <c r="D6618"/>
      <c r="E6618"/>
      <c r="F6618"/>
    </row>
    <row r="6619" spans="1:6" x14ac:dyDescent="0.2">
      <c r="A6619" s="17" t="s">
        <v>6514</v>
      </c>
      <c r="B6619" s="215">
        <v>49.08</v>
      </c>
      <c r="C6619"/>
      <c r="D6619"/>
      <c r="E6619"/>
      <c r="F6619"/>
    </row>
    <row r="6620" spans="1:6" x14ac:dyDescent="0.2">
      <c r="A6620" s="17" t="s">
        <v>6515</v>
      </c>
      <c r="B6620" s="215">
        <v>70.760000000000005</v>
      </c>
      <c r="C6620"/>
      <c r="D6620"/>
      <c r="E6620"/>
      <c r="F6620"/>
    </row>
    <row r="6621" spans="1:6" x14ac:dyDescent="0.2">
      <c r="A6621" s="17" t="s">
        <v>6516</v>
      </c>
      <c r="B6621" s="215">
        <v>67.569999999999993</v>
      </c>
      <c r="C6621"/>
      <c r="D6621"/>
      <c r="E6621"/>
      <c r="F6621"/>
    </row>
    <row r="6622" spans="1:6" x14ac:dyDescent="0.2">
      <c r="A6622" s="17" t="s">
        <v>6517</v>
      </c>
      <c r="B6622" s="215">
        <v>79.7</v>
      </c>
      <c r="C6622"/>
      <c r="D6622"/>
      <c r="E6622"/>
      <c r="F6622"/>
    </row>
    <row r="6623" spans="1:6" x14ac:dyDescent="0.2">
      <c r="A6623" s="17" t="s">
        <v>6518</v>
      </c>
      <c r="B6623" s="215">
        <v>76.510000000000005</v>
      </c>
      <c r="C6623"/>
      <c r="D6623"/>
      <c r="E6623"/>
      <c r="F6623"/>
    </row>
    <row r="6624" spans="1:6" x14ac:dyDescent="0.2">
      <c r="A6624" s="17" t="s">
        <v>6519</v>
      </c>
      <c r="B6624" s="215">
        <v>59.37</v>
      </c>
      <c r="C6624"/>
      <c r="D6624"/>
      <c r="E6624"/>
      <c r="F6624"/>
    </row>
    <row r="6625" spans="1:6" x14ac:dyDescent="0.2">
      <c r="A6625" s="17" t="s">
        <v>6520</v>
      </c>
      <c r="B6625" s="215">
        <v>57.78</v>
      </c>
      <c r="C6625"/>
      <c r="D6625"/>
      <c r="E6625"/>
      <c r="F6625"/>
    </row>
    <row r="6626" spans="1:6" x14ac:dyDescent="0.2">
      <c r="A6626" s="17" t="s">
        <v>6521</v>
      </c>
      <c r="B6626" s="215">
        <v>72.81</v>
      </c>
      <c r="C6626"/>
      <c r="D6626"/>
      <c r="E6626"/>
      <c r="F6626"/>
    </row>
    <row r="6627" spans="1:6" x14ac:dyDescent="0.2">
      <c r="A6627" s="17" t="s">
        <v>6522</v>
      </c>
      <c r="B6627" s="215">
        <v>69.62</v>
      </c>
      <c r="C6627"/>
      <c r="D6627"/>
      <c r="E6627"/>
      <c r="F6627"/>
    </row>
    <row r="6628" spans="1:6" x14ac:dyDescent="0.2">
      <c r="A6628" s="17" t="s">
        <v>6523</v>
      </c>
      <c r="B6628" s="215">
        <v>86.53</v>
      </c>
      <c r="C6628"/>
      <c r="D6628"/>
      <c r="E6628"/>
      <c r="F6628"/>
    </row>
    <row r="6629" spans="1:6" x14ac:dyDescent="0.2">
      <c r="A6629" s="17" t="s">
        <v>6524</v>
      </c>
      <c r="B6629" s="215">
        <v>82.28</v>
      </c>
      <c r="C6629"/>
      <c r="D6629"/>
      <c r="E6629"/>
      <c r="F6629"/>
    </row>
    <row r="6630" spans="1:6" x14ac:dyDescent="0.2">
      <c r="A6630" s="17" t="s">
        <v>6525</v>
      </c>
      <c r="B6630" s="215">
        <v>91.86</v>
      </c>
      <c r="C6630"/>
      <c r="D6630"/>
      <c r="E6630"/>
      <c r="F6630"/>
    </row>
    <row r="6631" spans="1:6" x14ac:dyDescent="0.2">
      <c r="A6631" s="17" t="s">
        <v>6526</v>
      </c>
      <c r="B6631" s="215">
        <v>90.13</v>
      </c>
      <c r="C6631"/>
      <c r="D6631"/>
      <c r="E6631"/>
      <c r="F6631"/>
    </row>
    <row r="6632" spans="1:6" x14ac:dyDescent="0.2">
      <c r="A6632" s="17" t="s">
        <v>6527</v>
      </c>
      <c r="B6632" s="215">
        <v>67.400000000000006</v>
      </c>
      <c r="C6632"/>
      <c r="D6632"/>
      <c r="E6632"/>
      <c r="F6632"/>
    </row>
    <row r="6633" spans="1:6" x14ac:dyDescent="0.2">
      <c r="A6633" s="17" t="s">
        <v>6528</v>
      </c>
      <c r="B6633" s="215">
        <v>63.3</v>
      </c>
      <c r="C6633"/>
      <c r="D6633"/>
      <c r="E6633"/>
      <c r="F6633"/>
    </row>
    <row r="6634" spans="1:6" x14ac:dyDescent="0.2">
      <c r="A6634" s="17" t="s">
        <v>6529</v>
      </c>
      <c r="B6634" s="215">
        <v>63.94</v>
      </c>
      <c r="C6634"/>
      <c r="D6634"/>
      <c r="E6634"/>
      <c r="F6634"/>
    </row>
    <row r="6635" spans="1:6" x14ac:dyDescent="0.2">
      <c r="A6635" s="17" t="s">
        <v>6530</v>
      </c>
      <c r="B6635" s="215">
        <v>63.54</v>
      </c>
      <c r="C6635"/>
      <c r="D6635"/>
      <c r="E6635"/>
      <c r="F6635"/>
    </row>
    <row r="6636" spans="1:6" x14ac:dyDescent="0.2">
      <c r="A6636" s="17" t="s">
        <v>6531</v>
      </c>
      <c r="B6636" s="215">
        <v>263.72000000000003</v>
      </c>
      <c r="C6636"/>
      <c r="D6636"/>
      <c r="E6636"/>
      <c r="F6636"/>
    </row>
    <row r="6637" spans="1:6" x14ac:dyDescent="0.2">
      <c r="A6637" s="17" t="s">
        <v>6532</v>
      </c>
      <c r="B6637" s="215">
        <v>246.66</v>
      </c>
      <c r="C6637"/>
      <c r="D6637"/>
      <c r="E6637"/>
      <c r="F6637"/>
    </row>
    <row r="6638" spans="1:6" x14ac:dyDescent="0.2">
      <c r="A6638" s="17" t="s">
        <v>6533</v>
      </c>
      <c r="B6638" s="215">
        <v>688.2</v>
      </c>
      <c r="C6638"/>
      <c r="D6638"/>
      <c r="E6638"/>
      <c r="F6638"/>
    </row>
    <row r="6639" spans="1:6" x14ac:dyDescent="0.2">
      <c r="A6639" s="17" t="s">
        <v>6534</v>
      </c>
      <c r="B6639" s="215">
        <v>688.2</v>
      </c>
      <c r="C6639"/>
      <c r="D6639"/>
      <c r="E6639"/>
      <c r="F6639"/>
    </row>
    <row r="6640" spans="1:6" x14ac:dyDescent="0.2">
      <c r="A6640" s="17" t="s">
        <v>6535</v>
      </c>
      <c r="B6640" s="215">
        <v>808.76</v>
      </c>
      <c r="C6640"/>
      <c r="D6640"/>
      <c r="E6640"/>
      <c r="F6640"/>
    </row>
    <row r="6641" spans="1:6" x14ac:dyDescent="0.2">
      <c r="A6641" s="17" t="s">
        <v>6536</v>
      </c>
      <c r="B6641" s="215">
        <v>808.76</v>
      </c>
      <c r="C6641"/>
      <c r="D6641"/>
      <c r="E6641"/>
      <c r="F6641"/>
    </row>
    <row r="6642" spans="1:6" x14ac:dyDescent="0.2">
      <c r="A6642" s="17" t="s">
        <v>6537</v>
      </c>
      <c r="B6642" s="215">
        <v>895.7</v>
      </c>
      <c r="C6642"/>
      <c r="D6642"/>
      <c r="E6642"/>
      <c r="F6642"/>
    </row>
    <row r="6643" spans="1:6" x14ac:dyDescent="0.2">
      <c r="A6643" s="17" t="s">
        <v>6538</v>
      </c>
      <c r="B6643" s="215">
        <v>895.7</v>
      </c>
      <c r="C6643"/>
      <c r="D6643"/>
      <c r="E6643"/>
      <c r="F6643"/>
    </row>
    <row r="6644" spans="1:6" x14ac:dyDescent="0.2">
      <c r="A6644" s="17" t="s">
        <v>6539</v>
      </c>
      <c r="B6644" s="215">
        <v>995.66</v>
      </c>
      <c r="C6644"/>
      <c r="D6644"/>
      <c r="E6644"/>
      <c r="F6644"/>
    </row>
    <row r="6645" spans="1:6" x14ac:dyDescent="0.2">
      <c r="A6645" s="17" t="s">
        <v>6540</v>
      </c>
      <c r="B6645" s="215">
        <v>995.66</v>
      </c>
      <c r="C6645"/>
      <c r="D6645"/>
      <c r="E6645"/>
      <c r="F6645"/>
    </row>
    <row r="6646" spans="1:6" x14ac:dyDescent="0.2">
      <c r="A6646" s="17" t="s">
        <v>6541</v>
      </c>
      <c r="B6646" s="215">
        <v>1089.32</v>
      </c>
      <c r="C6646"/>
      <c r="D6646"/>
      <c r="E6646"/>
      <c r="F6646"/>
    </row>
    <row r="6647" spans="1:6" x14ac:dyDescent="0.2">
      <c r="A6647" s="17" t="s">
        <v>6542</v>
      </c>
      <c r="B6647" s="215">
        <v>1089.32</v>
      </c>
      <c r="C6647"/>
      <c r="D6647"/>
      <c r="E6647"/>
      <c r="F6647"/>
    </row>
    <row r="6648" spans="1:6" x14ac:dyDescent="0.2">
      <c r="A6648" s="17" t="s">
        <v>6543</v>
      </c>
      <c r="B6648" s="215">
        <v>1185.82</v>
      </c>
      <c r="C6648"/>
      <c r="D6648"/>
      <c r="E6648"/>
      <c r="F6648"/>
    </row>
    <row r="6649" spans="1:6" x14ac:dyDescent="0.2">
      <c r="A6649" s="17" t="s">
        <v>6544</v>
      </c>
      <c r="B6649" s="215">
        <v>1185.82</v>
      </c>
      <c r="C6649"/>
      <c r="D6649"/>
      <c r="E6649"/>
      <c r="F6649"/>
    </row>
    <row r="6650" spans="1:6" x14ac:dyDescent="0.2">
      <c r="A6650" s="17" t="s">
        <v>6545</v>
      </c>
      <c r="B6650" s="215">
        <v>1296.4000000000001</v>
      </c>
      <c r="C6650"/>
      <c r="D6650"/>
      <c r="E6650"/>
      <c r="F6650"/>
    </row>
    <row r="6651" spans="1:6" x14ac:dyDescent="0.2">
      <c r="A6651" s="17" t="s">
        <v>6546</v>
      </c>
      <c r="B6651" s="215">
        <v>1296.4000000000001</v>
      </c>
      <c r="C6651"/>
      <c r="D6651"/>
      <c r="E6651"/>
      <c r="F6651"/>
    </row>
    <row r="6652" spans="1:6" x14ac:dyDescent="0.2">
      <c r="A6652" s="17" t="s">
        <v>6547</v>
      </c>
      <c r="B6652" s="215">
        <v>1396.57</v>
      </c>
      <c r="C6652"/>
      <c r="D6652"/>
      <c r="E6652"/>
      <c r="F6652"/>
    </row>
    <row r="6653" spans="1:6" x14ac:dyDescent="0.2">
      <c r="A6653" s="17" t="s">
        <v>6548</v>
      </c>
      <c r="B6653" s="215">
        <v>1396.57</v>
      </c>
      <c r="C6653"/>
      <c r="D6653"/>
      <c r="E6653"/>
      <c r="F6653"/>
    </row>
    <row r="6654" spans="1:6" x14ac:dyDescent="0.2">
      <c r="A6654" s="17" t="s">
        <v>6549</v>
      </c>
      <c r="B6654" s="215">
        <v>1493.49</v>
      </c>
      <c r="C6654"/>
      <c r="D6654"/>
      <c r="E6654"/>
      <c r="F6654"/>
    </row>
    <row r="6655" spans="1:6" x14ac:dyDescent="0.2">
      <c r="A6655" s="17" t="s">
        <v>6550</v>
      </c>
      <c r="B6655" s="215">
        <v>1493.49</v>
      </c>
      <c r="C6655"/>
      <c r="D6655"/>
      <c r="E6655"/>
      <c r="F6655"/>
    </row>
    <row r="6656" spans="1:6" x14ac:dyDescent="0.2">
      <c r="A6656" s="17" t="s">
        <v>6551</v>
      </c>
      <c r="B6656" s="215">
        <v>1590.63</v>
      </c>
      <c r="C6656"/>
      <c r="D6656"/>
      <c r="E6656"/>
      <c r="F6656"/>
    </row>
    <row r="6657" spans="1:6" x14ac:dyDescent="0.2">
      <c r="A6657" s="17" t="s">
        <v>6552</v>
      </c>
      <c r="B6657" s="215">
        <v>1590.63</v>
      </c>
      <c r="C6657"/>
      <c r="D6657"/>
      <c r="E6657"/>
      <c r="F6657"/>
    </row>
    <row r="6658" spans="1:6" x14ac:dyDescent="0.2">
      <c r="A6658" s="17" t="s">
        <v>6553</v>
      </c>
      <c r="B6658" s="215">
        <v>885.51</v>
      </c>
      <c r="C6658"/>
      <c r="D6658"/>
      <c r="E6658"/>
      <c r="F6658"/>
    </row>
    <row r="6659" spans="1:6" x14ac:dyDescent="0.2">
      <c r="A6659" s="17" t="s">
        <v>6554</v>
      </c>
      <c r="B6659" s="215">
        <v>885.51</v>
      </c>
      <c r="C6659"/>
      <c r="D6659"/>
      <c r="E6659"/>
      <c r="F6659"/>
    </row>
    <row r="6660" spans="1:6" x14ac:dyDescent="0.2">
      <c r="A6660" s="17" t="s">
        <v>6555</v>
      </c>
      <c r="B6660" s="215">
        <v>975.71</v>
      </c>
      <c r="C6660"/>
      <c r="D6660"/>
      <c r="E6660"/>
      <c r="F6660"/>
    </row>
    <row r="6661" spans="1:6" x14ac:dyDescent="0.2">
      <c r="A6661" s="17" t="s">
        <v>6556</v>
      </c>
      <c r="B6661" s="215">
        <v>975.71</v>
      </c>
      <c r="C6661"/>
      <c r="D6661"/>
      <c r="E6661"/>
      <c r="F6661"/>
    </row>
    <row r="6662" spans="1:6" x14ac:dyDescent="0.2">
      <c r="A6662" s="17" t="s">
        <v>6557</v>
      </c>
      <c r="B6662" s="215">
        <v>1079.1400000000001</v>
      </c>
      <c r="C6662"/>
      <c r="D6662"/>
      <c r="E6662"/>
      <c r="F6662"/>
    </row>
    <row r="6663" spans="1:6" x14ac:dyDescent="0.2">
      <c r="A6663" s="17" t="s">
        <v>6558</v>
      </c>
      <c r="B6663" s="215">
        <v>1079.1400000000001</v>
      </c>
      <c r="C6663"/>
      <c r="D6663"/>
      <c r="E6663"/>
      <c r="F6663"/>
    </row>
    <row r="6664" spans="1:6" x14ac:dyDescent="0.2">
      <c r="A6664" s="17" t="s">
        <v>6559</v>
      </c>
      <c r="B6664" s="215">
        <v>1176.28</v>
      </c>
      <c r="C6664"/>
      <c r="D6664"/>
      <c r="E6664"/>
      <c r="F6664"/>
    </row>
    <row r="6665" spans="1:6" x14ac:dyDescent="0.2">
      <c r="A6665" s="17" t="s">
        <v>6560</v>
      </c>
      <c r="B6665" s="215">
        <v>1176.28</v>
      </c>
      <c r="C6665"/>
      <c r="D6665"/>
      <c r="E6665"/>
      <c r="F6665"/>
    </row>
    <row r="6666" spans="1:6" x14ac:dyDescent="0.2">
      <c r="A6666" s="17" t="s">
        <v>6561</v>
      </c>
      <c r="B6666" s="215">
        <v>1269.8399999999999</v>
      </c>
      <c r="C6666"/>
      <c r="D6666"/>
      <c r="E6666"/>
      <c r="F6666"/>
    </row>
    <row r="6667" spans="1:6" x14ac:dyDescent="0.2">
      <c r="A6667" s="17" t="s">
        <v>6562</v>
      </c>
      <c r="B6667" s="215">
        <v>1269.8399999999999</v>
      </c>
      <c r="C6667"/>
      <c r="D6667"/>
      <c r="E6667"/>
      <c r="F6667"/>
    </row>
    <row r="6668" spans="1:6" x14ac:dyDescent="0.2">
      <c r="A6668" s="17" t="s">
        <v>6563</v>
      </c>
      <c r="B6668" s="215">
        <v>1276.4100000000001</v>
      </c>
      <c r="C6668"/>
      <c r="D6668"/>
      <c r="E6668"/>
      <c r="F6668"/>
    </row>
    <row r="6669" spans="1:6" x14ac:dyDescent="0.2">
      <c r="A6669" s="17" t="s">
        <v>6564</v>
      </c>
      <c r="B6669" s="215">
        <v>1276.4100000000001</v>
      </c>
      <c r="C6669"/>
      <c r="D6669"/>
      <c r="E6669"/>
      <c r="F6669"/>
    </row>
    <row r="6670" spans="1:6" x14ac:dyDescent="0.2">
      <c r="A6670" s="17" t="s">
        <v>6565</v>
      </c>
      <c r="B6670" s="215">
        <v>1486.77</v>
      </c>
      <c r="C6670"/>
      <c r="D6670"/>
      <c r="E6670"/>
      <c r="F6670"/>
    </row>
    <row r="6671" spans="1:6" x14ac:dyDescent="0.2">
      <c r="A6671" s="17" t="s">
        <v>6566</v>
      </c>
      <c r="B6671" s="215">
        <v>1486.77</v>
      </c>
      <c r="C6671"/>
      <c r="D6671"/>
      <c r="E6671"/>
      <c r="F6671"/>
    </row>
    <row r="6672" spans="1:6" x14ac:dyDescent="0.2">
      <c r="A6672" s="17" t="s">
        <v>6567</v>
      </c>
      <c r="B6672" s="215">
        <v>1590.63</v>
      </c>
      <c r="C6672"/>
      <c r="D6672"/>
      <c r="E6672"/>
      <c r="F6672"/>
    </row>
    <row r="6673" spans="1:6" x14ac:dyDescent="0.2">
      <c r="A6673" s="17" t="s">
        <v>6568</v>
      </c>
      <c r="B6673" s="215">
        <v>1590.63</v>
      </c>
      <c r="C6673"/>
      <c r="D6673"/>
      <c r="E6673"/>
      <c r="F6673"/>
    </row>
    <row r="6674" spans="1:6" x14ac:dyDescent="0.2">
      <c r="A6674" s="17" t="s">
        <v>6569</v>
      </c>
      <c r="B6674" s="215">
        <v>1687.33</v>
      </c>
      <c r="C6674"/>
      <c r="D6674"/>
      <c r="E6674"/>
      <c r="F6674"/>
    </row>
    <row r="6675" spans="1:6" x14ac:dyDescent="0.2">
      <c r="A6675" s="17" t="s">
        <v>6570</v>
      </c>
      <c r="B6675" s="215">
        <v>1687.33</v>
      </c>
      <c r="C6675"/>
      <c r="D6675"/>
      <c r="E6675"/>
      <c r="F6675"/>
    </row>
    <row r="6676" spans="1:6" x14ac:dyDescent="0.2">
      <c r="A6676" s="17" t="s">
        <v>6571</v>
      </c>
      <c r="B6676" s="215">
        <v>1797.48</v>
      </c>
      <c r="C6676"/>
      <c r="D6676"/>
      <c r="E6676"/>
      <c r="F6676"/>
    </row>
    <row r="6677" spans="1:6" x14ac:dyDescent="0.2">
      <c r="A6677" s="17" t="s">
        <v>6572</v>
      </c>
      <c r="B6677" s="215">
        <v>1797.48</v>
      </c>
      <c r="C6677"/>
      <c r="D6677"/>
      <c r="E6677"/>
      <c r="F6677"/>
    </row>
    <row r="6678" spans="1:6" x14ac:dyDescent="0.2">
      <c r="A6678" s="17" t="s">
        <v>6573</v>
      </c>
      <c r="B6678" s="215">
        <v>90.47</v>
      </c>
      <c r="C6678"/>
      <c r="D6678"/>
      <c r="E6678"/>
      <c r="F6678"/>
    </row>
    <row r="6679" spans="1:6" x14ac:dyDescent="0.2">
      <c r="A6679" s="17" t="s">
        <v>6574</v>
      </c>
      <c r="B6679" s="215">
        <v>90.47</v>
      </c>
      <c r="C6679"/>
      <c r="D6679"/>
      <c r="E6679"/>
      <c r="F6679"/>
    </row>
    <row r="6680" spans="1:6" x14ac:dyDescent="0.2">
      <c r="A6680" s="17" t="s">
        <v>6575</v>
      </c>
      <c r="B6680" s="215">
        <v>2056.1</v>
      </c>
      <c r="C6680"/>
      <c r="D6680"/>
      <c r="E6680"/>
      <c r="F6680"/>
    </row>
    <row r="6681" spans="1:6" x14ac:dyDescent="0.2">
      <c r="A6681" s="17" t="s">
        <v>6576</v>
      </c>
      <c r="B6681" s="215">
        <v>1902.98</v>
      </c>
      <c r="C6681"/>
      <c r="D6681"/>
      <c r="E6681"/>
      <c r="F6681"/>
    </row>
    <row r="6682" spans="1:6" x14ac:dyDescent="0.2">
      <c r="A6682" s="17" t="s">
        <v>6577</v>
      </c>
      <c r="B6682" s="215">
        <v>2319.8000000000002</v>
      </c>
      <c r="C6682"/>
      <c r="D6682"/>
      <c r="E6682"/>
      <c r="F6682"/>
    </row>
    <row r="6683" spans="1:6" x14ac:dyDescent="0.2">
      <c r="A6683" s="17" t="s">
        <v>6578</v>
      </c>
      <c r="B6683" s="215">
        <v>2150.6</v>
      </c>
      <c r="C6683"/>
      <c r="D6683"/>
      <c r="E6683"/>
      <c r="F6683"/>
    </row>
    <row r="6684" spans="1:6" x14ac:dyDescent="0.2">
      <c r="A6684" s="17" t="s">
        <v>6579</v>
      </c>
      <c r="B6684" s="215">
        <v>2793.34</v>
      </c>
      <c r="C6684"/>
      <c r="D6684"/>
      <c r="E6684"/>
      <c r="F6684"/>
    </row>
    <row r="6685" spans="1:6" x14ac:dyDescent="0.2">
      <c r="A6685" s="17" t="s">
        <v>6580</v>
      </c>
      <c r="B6685" s="215">
        <v>2592.3200000000002</v>
      </c>
      <c r="C6685"/>
      <c r="D6685"/>
      <c r="E6685"/>
      <c r="F6685"/>
    </row>
    <row r="6686" spans="1:6" x14ac:dyDescent="0.2">
      <c r="A6686" s="17" t="s">
        <v>6581</v>
      </c>
      <c r="B6686" s="215">
        <v>2317.4499999999998</v>
      </c>
      <c r="C6686"/>
      <c r="D6686"/>
      <c r="E6686"/>
      <c r="F6686"/>
    </row>
    <row r="6687" spans="1:6" x14ac:dyDescent="0.2">
      <c r="A6687" s="17" t="s">
        <v>6582</v>
      </c>
      <c r="B6687" s="215">
        <v>2158.0300000000002</v>
      </c>
      <c r="C6687"/>
      <c r="D6687"/>
      <c r="E6687"/>
      <c r="F6687"/>
    </row>
    <row r="6688" spans="1:6" x14ac:dyDescent="0.2">
      <c r="A6688" s="17" t="s">
        <v>6583</v>
      </c>
      <c r="B6688" s="215">
        <v>2780.91</v>
      </c>
      <c r="C6688"/>
      <c r="D6688"/>
      <c r="E6688"/>
      <c r="F6688"/>
    </row>
    <row r="6689" spans="1:6" x14ac:dyDescent="0.2">
      <c r="A6689" s="17" t="s">
        <v>6584</v>
      </c>
      <c r="B6689" s="215">
        <v>2589.61</v>
      </c>
      <c r="C6689"/>
      <c r="D6689"/>
      <c r="E6689"/>
      <c r="F6689"/>
    </row>
    <row r="6690" spans="1:6" x14ac:dyDescent="0.2">
      <c r="A6690" s="17" t="s">
        <v>6585</v>
      </c>
      <c r="B6690" s="215">
        <v>3476.19</v>
      </c>
      <c r="C6690"/>
      <c r="D6690"/>
      <c r="E6690"/>
      <c r="F6690"/>
    </row>
    <row r="6691" spans="1:6" x14ac:dyDescent="0.2">
      <c r="A6691" s="17" t="s">
        <v>6586</v>
      </c>
      <c r="B6691" s="215">
        <v>3237.05</v>
      </c>
      <c r="C6691"/>
      <c r="D6691"/>
      <c r="E6691"/>
      <c r="F6691"/>
    </row>
    <row r="6692" spans="1:6" x14ac:dyDescent="0.2">
      <c r="A6692" s="17" t="s">
        <v>6587</v>
      </c>
      <c r="B6692" s="215">
        <v>4634.91</v>
      </c>
      <c r="C6692"/>
      <c r="D6692"/>
      <c r="E6692"/>
      <c r="F6692"/>
    </row>
    <row r="6693" spans="1:6" x14ac:dyDescent="0.2">
      <c r="A6693" s="17" t="s">
        <v>6588</v>
      </c>
      <c r="B6693" s="215">
        <v>4316.0600000000004</v>
      </c>
      <c r="C6693"/>
      <c r="D6693"/>
      <c r="E6693"/>
      <c r="F6693"/>
    </row>
    <row r="6694" spans="1:6" x14ac:dyDescent="0.2">
      <c r="A6694" s="17" t="s">
        <v>6589</v>
      </c>
      <c r="B6694" s="215">
        <v>5793.65</v>
      </c>
      <c r="C6694"/>
      <c r="D6694"/>
      <c r="E6694"/>
      <c r="F6694"/>
    </row>
    <row r="6695" spans="1:6" x14ac:dyDescent="0.2">
      <c r="A6695" s="17" t="s">
        <v>6590</v>
      </c>
      <c r="B6695" s="215">
        <v>5395.08</v>
      </c>
      <c r="C6695"/>
      <c r="D6695"/>
      <c r="E6695"/>
      <c r="F6695"/>
    </row>
    <row r="6696" spans="1:6" x14ac:dyDescent="0.2">
      <c r="A6696" s="17" t="s">
        <v>6591</v>
      </c>
      <c r="B6696" s="215">
        <v>1609.99</v>
      </c>
      <c r="C6696"/>
      <c r="D6696"/>
      <c r="E6696"/>
      <c r="F6696"/>
    </row>
    <row r="6697" spans="1:6" x14ac:dyDescent="0.2">
      <c r="A6697" s="17" t="s">
        <v>6592</v>
      </c>
      <c r="B6697" s="215">
        <v>1437.29</v>
      </c>
      <c r="C6697"/>
      <c r="D6697"/>
      <c r="E6697"/>
      <c r="F6697"/>
    </row>
    <row r="6698" spans="1:6" x14ac:dyDescent="0.2">
      <c r="A6698" s="17" t="s">
        <v>6593</v>
      </c>
      <c r="B6698" s="215">
        <v>431.66</v>
      </c>
      <c r="C6698"/>
      <c r="D6698"/>
      <c r="E6698"/>
      <c r="F6698"/>
    </row>
    <row r="6699" spans="1:6" x14ac:dyDescent="0.2">
      <c r="A6699" s="17" t="s">
        <v>6594</v>
      </c>
      <c r="B6699" s="215">
        <v>386.43</v>
      </c>
      <c r="C6699"/>
      <c r="D6699"/>
      <c r="E6699"/>
      <c r="F6699"/>
    </row>
    <row r="6700" spans="1:6" x14ac:dyDescent="0.2">
      <c r="A6700" s="17" t="s">
        <v>6595</v>
      </c>
      <c r="B6700" s="215">
        <v>216.61</v>
      </c>
      <c r="C6700"/>
      <c r="D6700"/>
      <c r="E6700"/>
      <c r="F6700"/>
    </row>
    <row r="6701" spans="1:6" x14ac:dyDescent="0.2">
      <c r="A6701" s="17" t="s">
        <v>6596</v>
      </c>
      <c r="B6701" s="215">
        <v>216.61</v>
      </c>
      <c r="C6701"/>
      <c r="D6701"/>
      <c r="E6701"/>
      <c r="F6701"/>
    </row>
    <row r="6702" spans="1:6" x14ac:dyDescent="0.2">
      <c r="A6702" s="17" t="s">
        <v>6597</v>
      </c>
      <c r="B6702" s="215">
        <v>305.55</v>
      </c>
      <c r="C6702"/>
      <c r="D6702"/>
      <c r="E6702"/>
      <c r="F6702"/>
    </row>
    <row r="6703" spans="1:6" x14ac:dyDescent="0.2">
      <c r="A6703" s="17" t="s">
        <v>6598</v>
      </c>
      <c r="B6703" s="215">
        <v>305.55</v>
      </c>
      <c r="C6703"/>
      <c r="D6703"/>
      <c r="E6703"/>
      <c r="F6703"/>
    </row>
    <row r="6704" spans="1:6" x14ac:dyDescent="0.2">
      <c r="A6704" s="17" t="s">
        <v>6599</v>
      </c>
      <c r="B6704" s="215">
        <v>422.21</v>
      </c>
      <c r="C6704"/>
      <c r="D6704"/>
      <c r="E6704"/>
      <c r="F6704"/>
    </row>
    <row r="6705" spans="1:6" x14ac:dyDescent="0.2">
      <c r="A6705" s="17" t="s">
        <v>6600</v>
      </c>
      <c r="B6705" s="215">
        <v>422.21</v>
      </c>
      <c r="C6705"/>
      <c r="D6705"/>
      <c r="E6705"/>
      <c r="F6705"/>
    </row>
    <row r="6706" spans="1:6" x14ac:dyDescent="0.2">
      <c r="A6706" s="17" t="s">
        <v>6601</v>
      </c>
      <c r="B6706" s="215">
        <v>514.91</v>
      </c>
      <c r="C6706"/>
      <c r="D6706"/>
      <c r="E6706"/>
      <c r="F6706"/>
    </row>
    <row r="6707" spans="1:6" x14ac:dyDescent="0.2">
      <c r="A6707" s="17" t="s">
        <v>6602</v>
      </c>
      <c r="B6707" s="215">
        <v>514.91</v>
      </c>
      <c r="C6707"/>
      <c r="D6707"/>
      <c r="E6707"/>
      <c r="F6707"/>
    </row>
    <row r="6708" spans="1:6" x14ac:dyDescent="0.2">
      <c r="A6708" s="17" t="s">
        <v>6603</v>
      </c>
      <c r="B6708" s="215">
        <v>503.34</v>
      </c>
      <c r="C6708"/>
      <c r="D6708"/>
      <c r="E6708"/>
      <c r="F6708"/>
    </row>
    <row r="6709" spans="1:6" x14ac:dyDescent="0.2">
      <c r="A6709" s="17" t="s">
        <v>6604</v>
      </c>
      <c r="B6709" s="215">
        <v>503.34</v>
      </c>
      <c r="C6709"/>
      <c r="D6709"/>
      <c r="E6709"/>
      <c r="F6709"/>
    </row>
    <row r="6710" spans="1:6" x14ac:dyDescent="0.2">
      <c r="A6710" s="17" t="s">
        <v>6605</v>
      </c>
      <c r="B6710" s="215">
        <v>598.30999999999995</v>
      </c>
      <c r="C6710"/>
      <c r="D6710"/>
      <c r="E6710"/>
      <c r="F6710"/>
    </row>
    <row r="6711" spans="1:6" x14ac:dyDescent="0.2">
      <c r="A6711" s="17" t="s">
        <v>6606</v>
      </c>
      <c r="B6711" s="215">
        <v>598.30999999999995</v>
      </c>
      <c r="C6711"/>
      <c r="D6711"/>
      <c r="E6711"/>
      <c r="F6711"/>
    </row>
    <row r="6712" spans="1:6" x14ac:dyDescent="0.2">
      <c r="A6712" s="17" t="s">
        <v>6607</v>
      </c>
      <c r="B6712" s="215">
        <v>728.27</v>
      </c>
      <c r="C6712"/>
      <c r="D6712"/>
      <c r="E6712"/>
      <c r="F6712"/>
    </row>
    <row r="6713" spans="1:6" x14ac:dyDescent="0.2">
      <c r="A6713" s="17" t="s">
        <v>6608</v>
      </c>
      <c r="B6713" s="215">
        <v>728.27</v>
      </c>
      <c r="C6713"/>
      <c r="D6713"/>
      <c r="E6713"/>
      <c r="F6713"/>
    </row>
    <row r="6714" spans="1:6" x14ac:dyDescent="0.2">
      <c r="A6714" s="17" t="s">
        <v>6609</v>
      </c>
      <c r="B6714" s="215">
        <v>893.08</v>
      </c>
      <c r="C6714"/>
      <c r="D6714"/>
      <c r="E6714"/>
      <c r="F6714"/>
    </row>
    <row r="6715" spans="1:6" x14ac:dyDescent="0.2">
      <c r="A6715" s="17" t="s">
        <v>6610</v>
      </c>
      <c r="B6715" s="215">
        <v>893.08</v>
      </c>
      <c r="C6715"/>
      <c r="D6715"/>
      <c r="E6715"/>
      <c r="F6715"/>
    </row>
    <row r="6716" spans="1:6" x14ac:dyDescent="0.2">
      <c r="A6716" s="17" t="s">
        <v>6611</v>
      </c>
      <c r="B6716" s="215">
        <v>1054.03</v>
      </c>
      <c r="C6716"/>
      <c r="D6716"/>
      <c r="E6716"/>
      <c r="F6716"/>
    </row>
    <row r="6717" spans="1:6" x14ac:dyDescent="0.2">
      <c r="A6717" s="17" t="s">
        <v>6612</v>
      </c>
      <c r="B6717" s="215">
        <v>1054.03</v>
      </c>
      <c r="C6717"/>
      <c r="D6717"/>
      <c r="E6717"/>
      <c r="F6717"/>
    </row>
    <row r="6718" spans="1:6" x14ac:dyDescent="0.2">
      <c r="A6718" s="17" t="s">
        <v>6613</v>
      </c>
      <c r="B6718" s="215">
        <v>1376.16</v>
      </c>
      <c r="C6718"/>
      <c r="D6718"/>
      <c r="E6718"/>
      <c r="F6718"/>
    </row>
    <row r="6719" spans="1:6" x14ac:dyDescent="0.2">
      <c r="A6719" s="17" t="s">
        <v>6614</v>
      </c>
      <c r="B6719" s="215">
        <v>1376.16</v>
      </c>
      <c r="C6719"/>
      <c r="D6719"/>
      <c r="E6719"/>
      <c r="F6719"/>
    </row>
    <row r="6720" spans="1:6" x14ac:dyDescent="0.2">
      <c r="A6720" s="17" t="s">
        <v>6615</v>
      </c>
      <c r="B6720" s="215">
        <v>1439.1</v>
      </c>
      <c r="C6720"/>
      <c r="D6720"/>
      <c r="E6720"/>
      <c r="F6720"/>
    </row>
    <row r="6721" spans="1:6" x14ac:dyDescent="0.2">
      <c r="A6721" s="17" t="s">
        <v>6616</v>
      </c>
      <c r="B6721" s="215">
        <v>1439.1</v>
      </c>
      <c r="C6721"/>
      <c r="D6721"/>
      <c r="E6721"/>
      <c r="F6721"/>
    </row>
    <row r="6722" spans="1:6" x14ac:dyDescent="0.2">
      <c r="A6722" s="17" t="s">
        <v>6617</v>
      </c>
      <c r="B6722" s="215">
        <v>1684.31</v>
      </c>
      <c r="C6722"/>
      <c r="D6722"/>
      <c r="E6722"/>
      <c r="F6722"/>
    </row>
    <row r="6723" spans="1:6" x14ac:dyDescent="0.2">
      <c r="A6723" s="17" t="s">
        <v>6618</v>
      </c>
      <c r="B6723" s="215">
        <v>1684.31</v>
      </c>
      <c r="C6723"/>
      <c r="D6723"/>
      <c r="E6723"/>
      <c r="F6723"/>
    </row>
    <row r="6724" spans="1:6" x14ac:dyDescent="0.2">
      <c r="A6724" s="17" t="s">
        <v>6619</v>
      </c>
      <c r="B6724" s="215">
        <v>1851.46</v>
      </c>
      <c r="C6724"/>
      <c r="D6724"/>
      <c r="E6724"/>
      <c r="F6724"/>
    </row>
    <row r="6725" spans="1:6" x14ac:dyDescent="0.2">
      <c r="A6725" s="17" t="s">
        <v>6620</v>
      </c>
      <c r="B6725" s="215">
        <v>1851.46</v>
      </c>
      <c r="C6725"/>
      <c r="D6725"/>
      <c r="E6725"/>
      <c r="F6725"/>
    </row>
    <row r="6726" spans="1:6" x14ac:dyDescent="0.2">
      <c r="A6726" s="17" t="s">
        <v>6621</v>
      </c>
      <c r="B6726" s="215">
        <v>2401.5300000000002</v>
      </c>
      <c r="C6726"/>
      <c r="D6726"/>
      <c r="E6726"/>
      <c r="F6726"/>
    </row>
    <row r="6727" spans="1:6" x14ac:dyDescent="0.2">
      <c r="A6727" s="17" t="s">
        <v>6622</v>
      </c>
      <c r="B6727" s="215">
        <v>2401.5300000000002</v>
      </c>
      <c r="C6727"/>
      <c r="D6727"/>
      <c r="E6727"/>
      <c r="F6727"/>
    </row>
    <row r="6728" spans="1:6" x14ac:dyDescent="0.2">
      <c r="A6728" s="17" t="s">
        <v>6623</v>
      </c>
      <c r="B6728" s="215">
        <v>3383.1</v>
      </c>
      <c r="C6728"/>
      <c r="D6728"/>
      <c r="E6728"/>
      <c r="F6728"/>
    </row>
    <row r="6729" spans="1:6" x14ac:dyDescent="0.2">
      <c r="A6729" s="17" t="s">
        <v>6624</v>
      </c>
      <c r="B6729" s="215">
        <v>3383.1</v>
      </c>
      <c r="C6729"/>
      <c r="D6729"/>
      <c r="E6729"/>
      <c r="F6729"/>
    </row>
    <row r="6730" spans="1:6" x14ac:dyDescent="0.2">
      <c r="A6730" s="17" t="s">
        <v>6625</v>
      </c>
      <c r="B6730" s="215">
        <v>4051.07</v>
      </c>
      <c r="C6730"/>
      <c r="D6730"/>
      <c r="E6730"/>
      <c r="F6730"/>
    </row>
    <row r="6731" spans="1:6" x14ac:dyDescent="0.2">
      <c r="A6731" s="17" t="s">
        <v>6626</v>
      </c>
      <c r="B6731" s="215">
        <v>4051.07</v>
      </c>
      <c r="C6731"/>
      <c r="D6731"/>
      <c r="E6731"/>
      <c r="F6731"/>
    </row>
    <row r="6732" spans="1:6" x14ac:dyDescent="0.2">
      <c r="A6732" s="17" t="s">
        <v>6627</v>
      </c>
      <c r="B6732" s="215">
        <v>4741.79</v>
      </c>
      <c r="C6732"/>
      <c r="D6732"/>
      <c r="E6732"/>
      <c r="F6732"/>
    </row>
    <row r="6733" spans="1:6" x14ac:dyDescent="0.2">
      <c r="A6733" s="17" t="s">
        <v>6628</v>
      </c>
      <c r="B6733" s="215">
        <v>4741.79</v>
      </c>
      <c r="C6733"/>
      <c r="D6733"/>
      <c r="E6733"/>
      <c r="F6733"/>
    </row>
    <row r="6734" spans="1:6" x14ac:dyDescent="0.2">
      <c r="A6734" s="17" t="s">
        <v>6629</v>
      </c>
      <c r="B6734" s="215">
        <v>5531.57</v>
      </c>
      <c r="C6734"/>
      <c r="D6734"/>
      <c r="E6734"/>
      <c r="F6734"/>
    </row>
    <row r="6735" spans="1:6" x14ac:dyDescent="0.2">
      <c r="A6735" s="17" t="s">
        <v>6630</v>
      </c>
      <c r="B6735" s="215">
        <v>5531.57</v>
      </c>
      <c r="C6735"/>
      <c r="D6735"/>
      <c r="E6735"/>
      <c r="F6735"/>
    </row>
    <row r="6736" spans="1:6" x14ac:dyDescent="0.2">
      <c r="A6736" s="17" t="s">
        <v>6631</v>
      </c>
      <c r="B6736" s="215">
        <v>7250.78</v>
      </c>
      <c r="C6736"/>
      <c r="D6736"/>
      <c r="E6736"/>
      <c r="F6736"/>
    </row>
    <row r="6737" spans="1:6" x14ac:dyDescent="0.2">
      <c r="A6737" s="17" t="s">
        <v>6632</v>
      </c>
      <c r="B6737" s="215">
        <v>7250.78</v>
      </c>
      <c r="C6737"/>
      <c r="D6737"/>
      <c r="E6737"/>
      <c r="F6737"/>
    </row>
    <row r="6738" spans="1:6" x14ac:dyDescent="0.2">
      <c r="A6738" s="17" t="s">
        <v>6633</v>
      </c>
      <c r="B6738" s="215">
        <v>557.80999999999995</v>
      </c>
      <c r="C6738"/>
      <c r="D6738"/>
      <c r="E6738"/>
      <c r="F6738"/>
    </row>
    <row r="6739" spans="1:6" x14ac:dyDescent="0.2">
      <c r="A6739" s="17" t="s">
        <v>6634</v>
      </c>
      <c r="B6739" s="215">
        <v>557.80999999999995</v>
      </c>
      <c r="C6739"/>
      <c r="D6739"/>
      <c r="E6739"/>
      <c r="F6739"/>
    </row>
    <row r="6740" spans="1:6" x14ac:dyDescent="0.2">
      <c r="A6740" s="17" t="s">
        <v>6635</v>
      </c>
      <c r="B6740" s="215">
        <v>666.84</v>
      </c>
      <c r="C6740"/>
      <c r="D6740"/>
      <c r="E6740"/>
      <c r="F6740"/>
    </row>
    <row r="6741" spans="1:6" x14ac:dyDescent="0.2">
      <c r="A6741" s="17" t="s">
        <v>6636</v>
      </c>
      <c r="B6741" s="215">
        <v>666.84</v>
      </c>
      <c r="C6741"/>
      <c r="D6741"/>
      <c r="E6741"/>
      <c r="F6741"/>
    </row>
    <row r="6742" spans="1:6" x14ac:dyDescent="0.2">
      <c r="A6742" s="17" t="s">
        <v>6637</v>
      </c>
      <c r="B6742" s="215">
        <v>815.47</v>
      </c>
      <c r="C6742"/>
      <c r="D6742"/>
      <c r="E6742"/>
      <c r="F6742"/>
    </row>
    <row r="6743" spans="1:6" x14ac:dyDescent="0.2">
      <c r="A6743" s="17" t="s">
        <v>6638</v>
      </c>
      <c r="B6743" s="215">
        <v>815.47</v>
      </c>
      <c r="C6743"/>
      <c r="D6743"/>
      <c r="E6743"/>
      <c r="F6743"/>
    </row>
    <row r="6744" spans="1:6" x14ac:dyDescent="0.2">
      <c r="A6744" s="17" t="s">
        <v>6639</v>
      </c>
      <c r="B6744" s="215">
        <v>930.29</v>
      </c>
      <c r="C6744"/>
      <c r="D6744"/>
      <c r="E6744"/>
      <c r="F6744"/>
    </row>
    <row r="6745" spans="1:6" x14ac:dyDescent="0.2">
      <c r="A6745" s="17" t="s">
        <v>6640</v>
      </c>
      <c r="B6745" s="215">
        <v>930.29</v>
      </c>
      <c r="C6745"/>
      <c r="D6745"/>
      <c r="E6745"/>
      <c r="F6745"/>
    </row>
    <row r="6746" spans="1:6" x14ac:dyDescent="0.2">
      <c r="A6746" s="17" t="s">
        <v>6641</v>
      </c>
      <c r="B6746" s="215">
        <v>1227.3900000000001</v>
      </c>
      <c r="C6746"/>
      <c r="D6746"/>
      <c r="E6746"/>
      <c r="F6746"/>
    </row>
    <row r="6747" spans="1:6" x14ac:dyDescent="0.2">
      <c r="A6747" s="17" t="s">
        <v>6642</v>
      </c>
      <c r="B6747" s="215">
        <v>1227.3900000000001</v>
      </c>
      <c r="C6747"/>
      <c r="D6747"/>
      <c r="E6747"/>
      <c r="F6747"/>
    </row>
    <row r="6748" spans="1:6" x14ac:dyDescent="0.2">
      <c r="A6748" s="17" t="s">
        <v>6643</v>
      </c>
      <c r="B6748" s="215">
        <v>1309.71</v>
      </c>
      <c r="C6748"/>
      <c r="D6748"/>
      <c r="E6748"/>
      <c r="F6748"/>
    </row>
    <row r="6749" spans="1:6" x14ac:dyDescent="0.2">
      <c r="A6749" s="17" t="s">
        <v>6644</v>
      </c>
      <c r="B6749" s="215">
        <v>1309.71</v>
      </c>
      <c r="C6749"/>
      <c r="D6749"/>
      <c r="E6749"/>
      <c r="F6749"/>
    </row>
    <row r="6750" spans="1:6" x14ac:dyDescent="0.2">
      <c r="A6750" s="17" t="s">
        <v>6645</v>
      </c>
      <c r="B6750" s="215">
        <v>1533.41</v>
      </c>
      <c r="C6750"/>
      <c r="D6750"/>
      <c r="E6750"/>
      <c r="F6750"/>
    </row>
    <row r="6751" spans="1:6" x14ac:dyDescent="0.2">
      <c r="A6751" s="17" t="s">
        <v>6646</v>
      </c>
      <c r="B6751" s="215">
        <v>1533.41</v>
      </c>
      <c r="C6751"/>
      <c r="D6751"/>
      <c r="E6751"/>
      <c r="F6751"/>
    </row>
    <row r="6752" spans="1:6" x14ac:dyDescent="0.2">
      <c r="A6752" s="17" t="s">
        <v>6647</v>
      </c>
      <c r="B6752" s="215">
        <v>1633.05</v>
      </c>
      <c r="C6752"/>
      <c r="D6752"/>
      <c r="E6752"/>
      <c r="F6752"/>
    </row>
    <row r="6753" spans="1:6" x14ac:dyDescent="0.2">
      <c r="A6753" s="17" t="s">
        <v>6648</v>
      </c>
      <c r="B6753" s="215">
        <v>1633.05</v>
      </c>
      <c r="C6753"/>
      <c r="D6753"/>
      <c r="E6753"/>
      <c r="F6753"/>
    </row>
    <row r="6754" spans="1:6" x14ac:dyDescent="0.2">
      <c r="A6754" s="17" t="s">
        <v>6649</v>
      </c>
      <c r="B6754" s="215">
        <v>2111.4499999999998</v>
      </c>
      <c r="C6754"/>
      <c r="D6754"/>
      <c r="E6754"/>
      <c r="F6754"/>
    </row>
    <row r="6755" spans="1:6" x14ac:dyDescent="0.2">
      <c r="A6755" s="17" t="s">
        <v>6650</v>
      </c>
      <c r="B6755" s="215">
        <v>2111.4499999999998</v>
      </c>
      <c r="C6755"/>
      <c r="D6755"/>
      <c r="E6755"/>
      <c r="F6755"/>
    </row>
    <row r="6756" spans="1:6" x14ac:dyDescent="0.2">
      <c r="A6756" s="17" t="s">
        <v>6651</v>
      </c>
      <c r="B6756" s="215">
        <v>3001.99</v>
      </c>
      <c r="C6756"/>
      <c r="D6756"/>
      <c r="E6756"/>
      <c r="F6756"/>
    </row>
    <row r="6757" spans="1:6" x14ac:dyDescent="0.2">
      <c r="A6757" s="17" t="s">
        <v>6652</v>
      </c>
      <c r="B6757" s="215">
        <v>3001.99</v>
      </c>
      <c r="C6757"/>
      <c r="D6757"/>
      <c r="E6757"/>
      <c r="F6757"/>
    </row>
    <row r="6758" spans="1:6" x14ac:dyDescent="0.2">
      <c r="A6758" s="17" t="s">
        <v>6653</v>
      </c>
      <c r="B6758" s="215">
        <v>3484.51</v>
      </c>
      <c r="C6758"/>
      <c r="D6758"/>
      <c r="E6758"/>
      <c r="F6758"/>
    </row>
    <row r="6759" spans="1:6" x14ac:dyDescent="0.2">
      <c r="A6759" s="17" t="s">
        <v>6654</v>
      </c>
      <c r="B6759" s="215">
        <v>3484.51</v>
      </c>
      <c r="C6759"/>
      <c r="D6759"/>
      <c r="E6759"/>
      <c r="F6759"/>
    </row>
    <row r="6760" spans="1:6" x14ac:dyDescent="0.2">
      <c r="A6760" s="17" t="s">
        <v>6655</v>
      </c>
      <c r="B6760" s="215">
        <v>4025.38</v>
      </c>
      <c r="C6760"/>
      <c r="D6760"/>
      <c r="E6760"/>
      <c r="F6760"/>
    </row>
    <row r="6761" spans="1:6" x14ac:dyDescent="0.2">
      <c r="A6761" s="17" t="s">
        <v>6656</v>
      </c>
      <c r="B6761" s="215">
        <v>4025.38</v>
      </c>
      <c r="C6761"/>
      <c r="D6761"/>
      <c r="E6761"/>
      <c r="F6761"/>
    </row>
    <row r="6762" spans="1:6" x14ac:dyDescent="0.2">
      <c r="A6762" s="17" t="s">
        <v>6657</v>
      </c>
      <c r="B6762" s="215">
        <v>4732.25</v>
      </c>
      <c r="C6762"/>
      <c r="D6762"/>
      <c r="E6762"/>
      <c r="F6762"/>
    </row>
    <row r="6763" spans="1:6" x14ac:dyDescent="0.2">
      <c r="A6763" s="17" t="s">
        <v>6658</v>
      </c>
      <c r="B6763" s="215">
        <v>4732.25</v>
      </c>
      <c r="C6763"/>
      <c r="D6763"/>
      <c r="E6763"/>
      <c r="F6763"/>
    </row>
    <row r="6764" spans="1:6" x14ac:dyDescent="0.2">
      <c r="A6764" s="17" t="s">
        <v>6659</v>
      </c>
      <c r="B6764" s="215">
        <v>6296.86</v>
      </c>
      <c r="C6764"/>
      <c r="D6764"/>
      <c r="E6764"/>
      <c r="F6764"/>
    </row>
    <row r="6765" spans="1:6" x14ac:dyDescent="0.2">
      <c r="A6765" s="17" t="s">
        <v>6660</v>
      </c>
      <c r="B6765" s="215">
        <v>6296.86</v>
      </c>
      <c r="C6765"/>
      <c r="D6765"/>
      <c r="E6765"/>
      <c r="F6765"/>
    </row>
    <row r="6766" spans="1:6" x14ac:dyDescent="0.2">
      <c r="A6766" s="17" t="s">
        <v>6661</v>
      </c>
      <c r="B6766" s="215">
        <v>553.34</v>
      </c>
      <c r="C6766"/>
      <c r="D6766"/>
      <c r="E6766"/>
      <c r="F6766"/>
    </row>
    <row r="6767" spans="1:6" x14ac:dyDescent="0.2">
      <c r="A6767" s="17" t="s">
        <v>6662</v>
      </c>
      <c r="B6767" s="215">
        <v>553.34</v>
      </c>
      <c r="C6767"/>
      <c r="D6767"/>
      <c r="E6767"/>
      <c r="F6767"/>
    </row>
    <row r="6768" spans="1:6" x14ac:dyDescent="0.2">
      <c r="A6768" s="17" t="s">
        <v>6663</v>
      </c>
      <c r="B6768" s="215">
        <v>553.53</v>
      </c>
      <c r="C6768"/>
      <c r="D6768"/>
      <c r="E6768"/>
      <c r="F6768"/>
    </row>
    <row r="6769" spans="1:6" x14ac:dyDescent="0.2">
      <c r="A6769" s="17" t="s">
        <v>6664</v>
      </c>
      <c r="B6769" s="215">
        <v>553.53</v>
      </c>
      <c r="C6769"/>
      <c r="D6769"/>
      <c r="E6769"/>
      <c r="F6769"/>
    </row>
    <row r="6770" spans="1:6" x14ac:dyDescent="0.2">
      <c r="A6770" s="17" t="s">
        <v>6665</v>
      </c>
      <c r="B6770" s="215">
        <v>638.92999999999995</v>
      </c>
      <c r="C6770"/>
      <c r="D6770"/>
      <c r="E6770"/>
      <c r="F6770"/>
    </row>
    <row r="6771" spans="1:6" x14ac:dyDescent="0.2">
      <c r="A6771" s="17" t="s">
        <v>6666</v>
      </c>
      <c r="B6771" s="215">
        <v>638.92999999999995</v>
      </c>
      <c r="C6771"/>
      <c r="D6771"/>
      <c r="E6771"/>
      <c r="F6771"/>
    </row>
    <row r="6772" spans="1:6" x14ac:dyDescent="0.2">
      <c r="A6772" s="17" t="s">
        <v>6667</v>
      </c>
      <c r="B6772" s="215">
        <v>747.29</v>
      </c>
      <c r="C6772"/>
      <c r="D6772"/>
      <c r="E6772"/>
      <c r="F6772"/>
    </row>
    <row r="6773" spans="1:6" x14ac:dyDescent="0.2">
      <c r="A6773" s="17" t="s">
        <v>6668</v>
      </c>
      <c r="B6773" s="215">
        <v>747.29</v>
      </c>
      <c r="C6773"/>
      <c r="D6773"/>
      <c r="E6773"/>
      <c r="F6773"/>
    </row>
    <row r="6774" spans="1:6" x14ac:dyDescent="0.2">
      <c r="A6774" s="17" t="s">
        <v>6669</v>
      </c>
      <c r="B6774" s="215">
        <v>927.37</v>
      </c>
      <c r="C6774"/>
      <c r="D6774"/>
      <c r="E6774"/>
      <c r="F6774"/>
    </row>
    <row r="6775" spans="1:6" x14ac:dyDescent="0.2">
      <c r="A6775" s="17" t="s">
        <v>6670</v>
      </c>
      <c r="B6775" s="215">
        <v>927.37</v>
      </c>
      <c r="C6775"/>
      <c r="D6775"/>
      <c r="E6775"/>
      <c r="F6775"/>
    </row>
    <row r="6776" spans="1:6" x14ac:dyDescent="0.2">
      <c r="A6776" s="17" t="s">
        <v>6671</v>
      </c>
      <c r="B6776" s="215">
        <v>1046.93</v>
      </c>
      <c r="C6776"/>
      <c r="D6776"/>
      <c r="E6776"/>
      <c r="F6776"/>
    </row>
    <row r="6777" spans="1:6" x14ac:dyDescent="0.2">
      <c r="A6777" s="17" t="s">
        <v>6672</v>
      </c>
      <c r="B6777" s="215">
        <v>1046.93</v>
      </c>
      <c r="C6777"/>
      <c r="D6777"/>
      <c r="E6777"/>
      <c r="F6777"/>
    </row>
    <row r="6778" spans="1:6" x14ac:dyDescent="0.2">
      <c r="A6778" s="17" t="s">
        <v>6673</v>
      </c>
      <c r="B6778" s="215">
        <v>1399.58</v>
      </c>
      <c r="C6778"/>
      <c r="D6778"/>
      <c r="E6778"/>
      <c r="F6778"/>
    </row>
    <row r="6779" spans="1:6" x14ac:dyDescent="0.2">
      <c r="A6779" s="17" t="s">
        <v>6674</v>
      </c>
      <c r="B6779" s="215">
        <v>1399.58</v>
      </c>
      <c r="C6779"/>
      <c r="D6779"/>
      <c r="E6779"/>
      <c r="F6779"/>
    </row>
    <row r="6780" spans="1:6" x14ac:dyDescent="0.2">
      <c r="A6780" s="17" t="s">
        <v>6675</v>
      </c>
      <c r="B6780" s="215">
        <v>1530.68</v>
      </c>
      <c r="C6780"/>
      <c r="D6780"/>
      <c r="E6780"/>
      <c r="F6780"/>
    </row>
    <row r="6781" spans="1:6" x14ac:dyDescent="0.2">
      <c r="A6781" s="17" t="s">
        <v>6676</v>
      </c>
      <c r="B6781" s="215">
        <v>1530.68</v>
      </c>
      <c r="C6781"/>
      <c r="D6781"/>
      <c r="E6781"/>
      <c r="F6781"/>
    </row>
    <row r="6782" spans="1:6" x14ac:dyDescent="0.2">
      <c r="A6782" s="17" t="s">
        <v>6677</v>
      </c>
      <c r="B6782" s="215">
        <v>1752.02</v>
      </c>
      <c r="C6782"/>
      <c r="D6782"/>
      <c r="E6782"/>
      <c r="F6782"/>
    </row>
    <row r="6783" spans="1:6" x14ac:dyDescent="0.2">
      <c r="A6783" s="17" t="s">
        <v>6678</v>
      </c>
      <c r="B6783" s="215">
        <v>1752.02</v>
      </c>
      <c r="C6783"/>
      <c r="D6783"/>
      <c r="E6783"/>
      <c r="F6783"/>
    </row>
    <row r="6784" spans="1:6" x14ac:dyDescent="0.2">
      <c r="A6784" s="17" t="s">
        <v>6679</v>
      </c>
      <c r="B6784" s="215">
        <v>1881.81</v>
      </c>
      <c r="C6784"/>
      <c r="D6784"/>
      <c r="E6784"/>
      <c r="F6784"/>
    </row>
    <row r="6785" spans="1:6" x14ac:dyDescent="0.2">
      <c r="A6785" s="17" t="s">
        <v>6680</v>
      </c>
      <c r="B6785" s="215">
        <v>1881.81</v>
      </c>
      <c r="C6785"/>
      <c r="D6785"/>
      <c r="E6785"/>
      <c r="F6785"/>
    </row>
    <row r="6786" spans="1:6" x14ac:dyDescent="0.2">
      <c r="A6786" s="17" t="s">
        <v>6681</v>
      </c>
      <c r="B6786" s="215">
        <v>2498</v>
      </c>
      <c r="C6786"/>
      <c r="D6786"/>
      <c r="E6786"/>
      <c r="F6786"/>
    </row>
    <row r="6787" spans="1:6" x14ac:dyDescent="0.2">
      <c r="A6787" s="17" t="s">
        <v>6682</v>
      </c>
      <c r="B6787" s="215">
        <v>2498</v>
      </c>
      <c r="C6787"/>
      <c r="D6787"/>
      <c r="E6787"/>
      <c r="F6787"/>
    </row>
    <row r="6788" spans="1:6" x14ac:dyDescent="0.2">
      <c r="A6788" s="17" t="s">
        <v>6683</v>
      </c>
      <c r="B6788" s="215">
        <v>3647.25</v>
      </c>
      <c r="C6788"/>
      <c r="D6788"/>
      <c r="E6788"/>
      <c r="F6788"/>
    </row>
    <row r="6789" spans="1:6" x14ac:dyDescent="0.2">
      <c r="A6789" s="17" t="s">
        <v>6684</v>
      </c>
      <c r="B6789" s="215">
        <v>3647.25</v>
      </c>
      <c r="C6789"/>
      <c r="D6789"/>
      <c r="E6789"/>
      <c r="F6789"/>
    </row>
    <row r="6790" spans="1:6" x14ac:dyDescent="0.2">
      <c r="A6790" s="17" t="s">
        <v>6685</v>
      </c>
      <c r="B6790" s="215">
        <v>4271.8999999999996</v>
      </c>
      <c r="C6790"/>
      <c r="D6790"/>
      <c r="E6790"/>
      <c r="F6790"/>
    </row>
    <row r="6791" spans="1:6" x14ac:dyDescent="0.2">
      <c r="A6791" s="17" t="s">
        <v>6686</v>
      </c>
      <c r="B6791" s="215">
        <v>4271.8999999999996</v>
      </c>
      <c r="C6791"/>
      <c r="D6791"/>
      <c r="E6791"/>
      <c r="F6791"/>
    </row>
    <row r="6792" spans="1:6" x14ac:dyDescent="0.2">
      <c r="A6792" s="17" t="s">
        <v>6687</v>
      </c>
      <c r="B6792" s="215">
        <v>5079.58</v>
      </c>
      <c r="C6792"/>
      <c r="D6792"/>
      <c r="E6792"/>
      <c r="F6792"/>
    </row>
    <row r="6793" spans="1:6" x14ac:dyDescent="0.2">
      <c r="A6793" s="17" t="s">
        <v>6688</v>
      </c>
      <c r="B6793" s="215">
        <v>5079.58</v>
      </c>
      <c r="C6793"/>
      <c r="D6793"/>
      <c r="E6793"/>
      <c r="F6793"/>
    </row>
    <row r="6794" spans="1:6" x14ac:dyDescent="0.2">
      <c r="A6794" s="17" t="s">
        <v>6689</v>
      </c>
      <c r="B6794" s="215">
        <v>5954.5</v>
      </c>
      <c r="C6794"/>
      <c r="D6794"/>
      <c r="E6794"/>
      <c r="F6794"/>
    </row>
    <row r="6795" spans="1:6" x14ac:dyDescent="0.2">
      <c r="A6795" s="17" t="s">
        <v>6690</v>
      </c>
      <c r="B6795" s="215">
        <v>5954.5</v>
      </c>
      <c r="C6795"/>
      <c r="D6795"/>
      <c r="E6795"/>
      <c r="F6795"/>
    </row>
    <row r="6796" spans="1:6" x14ac:dyDescent="0.2">
      <c r="A6796" s="17" t="s">
        <v>6691</v>
      </c>
      <c r="B6796" s="215">
        <v>8336.5300000000007</v>
      </c>
      <c r="C6796"/>
      <c r="D6796"/>
      <c r="E6796"/>
      <c r="F6796"/>
    </row>
    <row r="6797" spans="1:6" x14ac:dyDescent="0.2">
      <c r="A6797" s="17" t="s">
        <v>6692</v>
      </c>
      <c r="B6797" s="215">
        <v>8336.5300000000007</v>
      </c>
      <c r="C6797"/>
      <c r="D6797"/>
      <c r="E6797"/>
      <c r="F6797"/>
    </row>
    <row r="6798" spans="1:6" x14ac:dyDescent="0.2">
      <c r="A6798" s="17" t="s">
        <v>6693</v>
      </c>
      <c r="B6798" s="215">
        <v>1836.32</v>
      </c>
      <c r="C6798"/>
      <c r="D6798"/>
      <c r="E6798"/>
      <c r="F6798"/>
    </row>
    <row r="6799" spans="1:6" x14ac:dyDescent="0.2">
      <c r="A6799" s="17" t="s">
        <v>6694</v>
      </c>
      <c r="B6799" s="215">
        <v>1836.32</v>
      </c>
      <c r="C6799"/>
      <c r="D6799"/>
      <c r="E6799"/>
      <c r="F6799"/>
    </row>
    <row r="6800" spans="1:6" x14ac:dyDescent="0.2">
      <c r="A6800" s="17" t="s">
        <v>6695</v>
      </c>
      <c r="B6800" s="215">
        <v>2043.91</v>
      </c>
      <c r="C6800"/>
      <c r="D6800"/>
      <c r="E6800"/>
      <c r="F6800"/>
    </row>
    <row r="6801" spans="1:6" x14ac:dyDescent="0.2">
      <c r="A6801" s="17" t="s">
        <v>6696</v>
      </c>
      <c r="B6801" s="215">
        <v>2043.91</v>
      </c>
      <c r="C6801"/>
      <c r="D6801"/>
      <c r="E6801"/>
      <c r="F6801"/>
    </row>
    <row r="6802" spans="1:6" x14ac:dyDescent="0.2">
      <c r="A6802" s="17" t="s">
        <v>6697</v>
      </c>
      <c r="B6802" s="215">
        <v>2522.2800000000002</v>
      </c>
      <c r="C6802"/>
      <c r="D6802"/>
      <c r="E6802"/>
      <c r="F6802"/>
    </row>
    <row r="6803" spans="1:6" x14ac:dyDescent="0.2">
      <c r="A6803" s="17" t="s">
        <v>6698</v>
      </c>
      <c r="B6803" s="215">
        <v>2522.2800000000002</v>
      </c>
      <c r="C6803"/>
      <c r="D6803"/>
      <c r="E6803"/>
      <c r="F6803"/>
    </row>
    <row r="6804" spans="1:6" x14ac:dyDescent="0.2">
      <c r="A6804" s="17" t="s">
        <v>6699</v>
      </c>
      <c r="B6804" s="215">
        <v>3047.15</v>
      </c>
      <c r="C6804"/>
      <c r="D6804"/>
      <c r="E6804"/>
      <c r="F6804"/>
    </row>
    <row r="6805" spans="1:6" x14ac:dyDescent="0.2">
      <c r="A6805" s="17" t="s">
        <v>6700</v>
      </c>
      <c r="B6805" s="215">
        <v>3047.15</v>
      </c>
      <c r="C6805"/>
      <c r="D6805"/>
      <c r="E6805"/>
      <c r="F6805"/>
    </row>
    <row r="6806" spans="1:6" x14ac:dyDescent="0.2">
      <c r="A6806" s="17" t="s">
        <v>6701</v>
      </c>
      <c r="B6806" s="215">
        <v>3602.99</v>
      </c>
      <c r="C6806"/>
      <c r="D6806"/>
      <c r="E6806"/>
      <c r="F6806"/>
    </row>
    <row r="6807" spans="1:6" x14ac:dyDescent="0.2">
      <c r="A6807" s="17" t="s">
        <v>6702</v>
      </c>
      <c r="B6807" s="215">
        <v>3602.99</v>
      </c>
      <c r="C6807"/>
      <c r="D6807"/>
      <c r="E6807"/>
      <c r="F6807"/>
    </row>
    <row r="6808" spans="1:6" x14ac:dyDescent="0.2">
      <c r="A6808" s="17" t="s">
        <v>6703</v>
      </c>
      <c r="B6808" s="215">
        <v>4412.71</v>
      </c>
      <c r="C6808"/>
      <c r="D6808"/>
      <c r="E6808"/>
      <c r="F6808"/>
    </row>
    <row r="6809" spans="1:6" x14ac:dyDescent="0.2">
      <c r="A6809" s="17" t="s">
        <v>6704</v>
      </c>
      <c r="B6809" s="215">
        <v>4412.71</v>
      </c>
      <c r="C6809"/>
      <c r="D6809"/>
      <c r="E6809"/>
      <c r="F6809"/>
    </row>
    <row r="6810" spans="1:6" x14ac:dyDescent="0.2">
      <c r="A6810" s="17" t="s">
        <v>6705</v>
      </c>
      <c r="B6810" s="215">
        <v>5128.6099999999997</v>
      </c>
      <c r="C6810"/>
      <c r="D6810"/>
      <c r="E6810"/>
      <c r="F6810"/>
    </row>
    <row r="6811" spans="1:6" x14ac:dyDescent="0.2">
      <c r="A6811" s="17" t="s">
        <v>6706</v>
      </c>
      <c r="B6811" s="215">
        <v>5128.6099999999997</v>
      </c>
      <c r="C6811"/>
      <c r="D6811"/>
      <c r="E6811"/>
      <c r="F6811"/>
    </row>
    <row r="6812" spans="1:6" x14ac:dyDescent="0.2">
      <c r="A6812" s="17" t="s">
        <v>6707</v>
      </c>
      <c r="B6812" s="215">
        <v>5770.86</v>
      </c>
      <c r="C6812"/>
      <c r="D6812"/>
      <c r="E6812"/>
      <c r="F6812"/>
    </row>
    <row r="6813" spans="1:6" x14ac:dyDescent="0.2">
      <c r="A6813" s="17" t="s">
        <v>6708</v>
      </c>
      <c r="B6813" s="215">
        <v>5770.86</v>
      </c>
      <c r="C6813"/>
      <c r="D6813"/>
      <c r="E6813"/>
      <c r="F6813"/>
    </row>
    <row r="6814" spans="1:6" x14ac:dyDescent="0.2">
      <c r="A6814" s="17" t="s">
        <v>6709</v>
      </c>
      <c r="B6814" s="215">
        <v>7069.64</v>
      </c>
      <c r="C6814"/>
      <c r="D6814"/>
      <c r="E6814"/>
      <c r="F6814"/>
    </row>
    <row r="6815" spans="1:6" x14ac:dyDescent="0.2">
      <c r="A6815" s="17" t="s">
        <v>6710</v>
      </c>
      <c r="B6815" s="215">
        <v>7069.64</v>
      </c>
      <c r="C6815"/>
      <c r="D6815"/>
      <c r="E6815"/>
      <c r="F6815"/>
    </row>
    <row r="6816" spans="1:6" x14ac:dyDescent="0.2">
      <c r="A6816" s="17" t="s">
        <v>6711</v>
      </c>
      <c r="B6816" s="215">
        <v>7534.32</v>
      </c>
      <c r="C6816"/>
      <c r="D6816"/>
      <c r="E6816"/>
      <c r="F6816"/>
    </row>
    <row r="6817" spans="1:6" x14ac:dyDescent="0.2">
      <c r="A6817" s="17" t="s">
        <v>6712</v>
      </c>
      <c r="B6817" s="215">
        <v>7534.32</v>
      </c>
      <c r="C6817"/>
      <c r="D6817"/>
      <c r="E6817"/>
      <c r="F6817"/>
    </row>
    <row r="6818" spans="1:6" x14ac:dyDescent="0.2">
      <c r="A6818" s="17" t="s">
        <v>6713</v>
      </c>
      <c r="B6818" s="215">
        <v>9125.69</v>
      </c>
      <c r="C6818"/>
      <c r="D6818"/>
      <c r="E6818"/>
      <c r="F6818"/>
    </row>
    <row r="6819" spans="1:6" x14ac:dyDescent="0.2">
      <c r="A6819" s="17" t="s">
        <v>6714</v>
      </c>
      <c r="B6819" s="215">
        <v>9125.69</v>
      </c>
      <c r="C6819"/>
      <c r="D6819"/>
      <c r="E6819"/>
      <c r="F6819"/>
    </row>
    <row r="6820" spans="1:6" x14ac:dyDescent="0.2">
      <c r="A6820" s="17" t="s">
        <v>6715</v>
      </c>
      <c r="B6820" s="215">
        <v>20287.919999999998</v>
      </c>
      <c r="C6820"/>
      <c r="D6820"/>
      <c r="E6820"/>
      <c r="F6820"/>
    </row>
    <row r="6821" spans="1:6" x14ac:dyDescent="0.2">
      <c r="A6821" s="17" t="s">
        <v>6716</v>
      </c>
      <c r="B6821" s="215">
        <v>20287.919999999998</v>
      </c>
      <c r="C6821"/>
      <c r="D6821"/>
      <c r="E6821"/>
      <c r="F6821"/>
    </row>
    <row r="6822" spans="1:6" x14ac:dyDescent="0.2">
      <c r="A6822" s="17" t="s">
        <v>6717</v>
      </c>
      <c r="B6822" s="215">
        <v>25761.33</v>
      </c>
      <c r="C6822"/>
      <c r="D6822"/>
      <c r="E6822"/>
      <c r="F6822"/>
    </row>
    <row r="6823" spans="1:6" x14ac:dyDescent="0.2">
      <c r="A6823" s="17" t="s">
        <v>6718</v>
      </c>
      <c r="B6823" s="215">
        <v>25761.33</v>
      </c>
      <c r="C6823"/>
      <c r="D6823"/>
      <c r="E6823"/>
      <c r="F6823"/>
    </row>
    <row r="6824" spans="1:6" x14ac:dyDescent="0.2">
      <c r="A6824" s="17" t="s">
        <v>6719</v>
      </c>
      <c r="B6824" s="215">
        <v>37422.33</v>
      </c>
      <c r="C6824"/>
      <c r="D6824"/>
      <c r="E6824"/>
      <c r="F6824"/>
    </row>
    <row r="6825" spans="1:6" x14ac:dyDescent="0.2">
      <c r="A6825" s="17" t="s">
        <v>6720</v>
      </c>
      <c r="B6825" s="215">
        <v>37422.33</v>
      </c>
      <c r="C6825"/>
      <c r="D6825"/>
      <c r="E6825"/>
      <c r="F6825"/>
    </row>
    <row r="6826" spans="1:6" x14ac:dyDescent="0.2">
      <c r="A6826" s="17" t="s">
        <v>6721</v>
      </c>
      <c r="B6826" s="215">
        <v>38823.870000000003</v>
      </c>
      <c r="C6826"/>
      <c r="D6826"/>
      <c r="E6826"/>
      <c r="F6826"/>
    </row>
    <row r="6827" spans="1:6" x14ac:dyDescent="0.2">
      <c r="A6827" s="17" t="s">
        <v>6722</v>
      </c>
      <c r="B6827" s="215">
        <v>38823.870000000003</v>
      </c>
      <c r="C6827"/>
      <c r="D6827"/>
      <c r="E6827"/>
      <c r="F6827"/>
    </row>
    <row r="6828" spans="1:6" x14ac:dyDescent="0.2">
      <c r="A6828" s="17" t="s">
        <v>6723</v>
      </c>
      <c r="B6828" s="215">
        <v>55682.76</v>
      </c>
      <c r="C6828"/>
      <c r="D6828"/>
      <c r="E6828"/>
      <c r="F6828"/>
    </row>
    <row r="6829" spans="1:6" x14ac:dyDescent="0.2">
      <c r="A6829" s="17" t="s">
        <v>6724</v>
      </c>
      <c r="B6829" s="215">
        <v>55682.76</v>
      </c>
      <c r="C6829"/>
      <c r="D6829"/>
      <c r="E6829"/>
      <c r="F6829"/>
    </row>
    <row r="6830" spans="1:6" x14ac:dyDescent="0.2">
      <c r="A6830" s="17" t="s">
        <v>6725</v>
      </c>
      <c r="B6830" s="215">
        <v>1836.32</v>
      </c>
      <c r="C6830"/>
      <c r="D6830"/>
      <c r="E6830"/>
      <c r="F6830"/>
    </row>
    <row r="6831" spans="1:6" x14ac:dyDescent="0.2">
      <c r="A6831" s="17" t="s">
        <v>6726</v>
      </c>
      <c r="B6831" s="215">
        <v>1836.32</v>
      </c>
      <c r="C6831"/>
      <c r="D6831"/>
      <c r="E6831"/>
      <c r="F6831"/>
    </row>
    <row r="6832" spans="1:6" x14ac:dyDescent="0.2">
      <c r="A6832" s="17" t="s">
        <v>6727</v>
      </c>
      <c r="B6832" s="215">
        <v>2043.91</v>
      </c>
      <c r="C6832"/>
      <c r="D6832"/>
      <c r="E6832"/>
      <c r="F6832"/>
    </row>
    <row r="6833" spans="1:6" x14ac:dyDescent="0.2">
      <c r="A6833" s="17" t="s">
        <v>6728</v>
      </c>
      <c r="B6833" s="215">
        <v>2043.91</v>
      </c>
      <c r="C6833"/>
      <c r="D6833"/>
      <c r="E6833"/>
      <c r="F6833"/>
    </row>
    <row r="6834" spans="1:6" x14ac:dyDescent="0.2">
      <c r="A6834" s="17" t="s">
        <v>6729</v>
      </c>
      <c r="B6834" s="215">
        <v>2522.2800000000002</v>
      </c>
      <c r="C6834"/>
      <c r="D6834"/>
      <c r="E6834"/>
      <c r="F6834"/>
    </row>
    <row r="6835" spans="1:6" x14ac:dyDescent="0.2">
      <c r="A6835" s="17" t="s">
        <v>6730</v>
      </c>
      <c r="B6835" s="215">
        <v>2522.2800000000002</v>
      </c>
      <c r="C6835"/>
      <c r="D6835"/>
      <c r="E6835"/>
      <c r="F6835"/>
    </row>
    <row r="6836" spans="1:6" x14ac:dyDescent="0.2">
      <c r="A6836" s="17" t="s">
        <v>6731</v>
      </c>
      <c r="B6836" s="215">
        <v>3048.38</v>
      </c>
      <c r="C6836"/>
      <c r="D6836"/>
      <c r="E6836"/>
      <c r="F6836"/>
    </row>
    <row r="6837" spans="1:6" x14ac:dyDescent="0.2">
      <c r="A6837" s="17" t="s">
        <v>6732</v>
      </c>
      <c r="B6837" s="215">
        <v>3048.38</v>
      </c>
      <c r="C6837"/>
      <c r="D6837"/>
      <c r="E6837"/>
      <c r="F6837"/>
    </row>
    <row r="6838" spans="1:6" x14ac:dyDescent="0.2">
      <c r="A6838" s="17" t="s">
        <v>6733</v>
      </c>
      <c r="B6838" s="215">
        <v>3685.83</v>
      </c>
      <c r="C6838"/>
      <c r="D6838"/>
      <c r="E6838"/>
      <c r="F6838"/>
    </row>
    <row r="6839" spans="1:6" x14ac:dyDescent="0.2">
      <c r="A6839" s="17" t="s">
        <v>6734</v>
      </c>
      <c r="B6839" s="215">
        <v>3685.83</v>
      </c>
      <c r="C6839"/>
      <c r="D6839"/>
      <c r="E6839"/>
      <c r="F6839"/>
    </row>
    <row r="6840" spans="1:6" x14ac:dyDescent="0.2">
      <c r="A6840" s="17" t="s">
        <v>6735</v>
      </c>
      <c r="B6840" s="215">
        <v>4480.72</v>
      </c>
      <c r="C6840"/>
      <c r="D6840"/>
      <c r="E6840"/>
      <c r="F6840"/>
    </row>
    <row r="6841" spans="1:6" x14ac:dyDescent="0.2">
      <c r="A6841" s="17" t="s">
        <v>6736</v>
      </c>
      <c r="B6841" s="215">
        <v>4480.72</v>
      </c>
      <c r="C6841"/>
      <c r="D6841"/>
      <c r="E6841"/>
      <c r="F6841"/>
    </row>
    <row r="6842" spans="1:6" x14ac:dyDescent="0.2">
      <c r="A6842" s="17" t="s">
        <v>6737</v>
      </c>
      <c r="B6842" s="215">
        <v>5201.8100000000004</v>
      </c>
      <c r="C6842"/>
      <c r="D6842"/>
      <c r="E6842"/>
      <c r="F6842"/>
    </row>
    <row r="6843" spans="1:6" x14ac:dyDescent="0.2">
      <c r="A6843" s="17" t="s">
        <v>6738</v>
      </c>
      <c r="B6843" s="215">
        <v>5201.8100000000004</v>
      </c>
      <c r="C6843"/>
      <c r="D6843"/>
      <c r="E6843"/>
      <c r="F6843"/>
    </row>
    <row r="6844" spans="1:6" x14ac:dyDescent="0.2">
      <c r="A6844" s="17" t="s">
        <v>6739</v>
      </c>
      <c r="B6844" s="215">
        <v>6119.2</v>
      </c>
      <c r="C6844"/>
      <c r="D6844"/>
      <c r="E6844"/>
      <c r="F6844"/>
    </row>
    <row r="6845" spans="1:6" x14ac:dyDescent="0.2">
      <c r="A6845" s="17" t="s">
        <v>6740</v>
      </c>
      <c r="B6845" s="215">
        <v>6119.2</v>
      </c>
      <c r="C6845"/>
      <c r="D6845"/>
      <c r="E6845"/>
      <c r="F6845"/>
    </row>
    <row r="6846" spans="1:6" x14ac:dyDescent="0.2">
      <c r="A6846" s="17" t="s">
        <v>6741</v>
      </c>
      <c r="B6846" s="215">
        <v>7497.57</v>
      </c>
      <c r="C6846"/>
      <c r="D6846"/>
      <c r="E6846"/>
      <c r="F6846"/>
    </row>
    <row r="6847" spans="1:6" x14ac:dyDescent="0.2">
      <c r="A6847" s="17" t="s">
        <v>6742</v>
      </c>
      <c r="B6847" s="215">
        <v>7497.57</v>
      </c>
      <c r="C6847"/>
      <c r="D6847"/>
      <c r="E6847"/>
      <c r="F6847"/>
    </row>
    <row r="6848" spans="1:6" x14ac:dyDescent="0.2">
      <c r="A6848" s="17" t="s">
        <v>6743</v>
      </c>
      <c r="B6848" s="215">
        <v>8697.5400000000009</v>
      </c>
      <c r="C6848"/>
      <c r="D6848"/>
      <c r="E6848"/>
      <c r="F6848"/>
    </row>
    <row r="6849" spans="1:6" x14ac:dyDescent="0.2">
      <c r="A6849" s="17" t="s">
        <v>6744</v>
      </c>
      <c r="B6849" s="215">
        <v>8697.5400000000009</v>
      </c>
      <c r="C6849"/>
      <c r="D6849"/>
      <c r="E6849"/>
      <c r="F6849"/>
    </row>
    <row r="6850" spans="1:6" x14ac:dyDescent="0.2">
      <c r="A6850" s="17" t="s">
        <v>6745</v>
      </c>
      <c r="B6850" s="215">
        <v>11945.19</v>
      </c>
      <c r="C6850"/>
      <c r="D6850"/>
      <c r="E6850"/>
      <c r="F6850"/>
    </row>
    <row r="6851" spans="1:6" x14ac:dyDescent="0.2">
      <c r="A6851" s="17" t="s">
        <v>6746</v>
      </c>
      <c r="B6851" s="215">
        <v>11945.19</v>
      </c>
      <c r="C6851"/>
      <c r="D6851"/>
      <c r="E6851"/>
      <c r="F6851"/>
    </row>
    <row r="6852" spans="1:6" x14ac:dyDescent="0.2">
      <c r="A6852" s="17" t="s">
        <v>6747</v>
      </c>
      <c r="B6852" s="215">
        <v>20836.54</v>
      </c>
      <c r="C6852"/>
      <c r="D6852"/>
      <c r="E6852"/>
      <c r="F6852"/>
    </row>
    <row r="6853" spans="1:6" x14ac:dyDescent="0.2">
      <c r="A6853" s="17" t="s">
        <v>6748</v>
      </c>
      <c r="B6853" s="215">
        <v>20836.54</v>
      </c>
      <c r="C6853"/>
      <c r="D6853"/>
      <c r="E6853"/>
      <c r="F6853"/>
    </row>
    <row r="6854" spans="1:6" x14ac:dyDescent="0.2">
      <c r="A6854" s="17" t="s">
        <v>6749</v>
      </c>
      <c r="B6854" s="215">
        <v>37454.81</v>
      </c>
      <c r="C6854"/>
      <c r="D6854"/>
      <c r="E6854"/>
      <c r="F6854"/>
    </row>
    <row r="6855" spans="1:6" x14ac:dyDescent="0.2">
      <c r="A6855" s="17" t="s">
        <v>6750</v>
      </c>
      <c r="B6855" s="215">
        <v>37454.81</v>
      </c>
      <c r="C6855"/>
      <c r="D6855"/>
      <c r="E6855"/>
      <c r="F6855"/>
    </row>
    <row r="6856" spans="1:6" x14ac:dyDescent="0.2">
      <c r="A6856" s="17" t="s">
        <v>6751</v>
      </c>
      <c r="B6856" s="215">
        <v>49627.75</v>
      </c>
      <c r="C6856"/>
      <c r="D6856"/>
      <c r="E6856"/>
      <c r="F6856"/>
    </row>
    <row r="6857" spans="1:6" x14ac:dyDescent="0.2">
      <c r="A6857" s="17" t="s">
        <v>6752</v>
      </c>
      <c r="B6857" s="215">
        <v>49627.75</v>
      </c>
      <c r="C6857"/>
      <c r="D6857"/>
      <c r="E6857"/>
      <c r="F6857"/>
    </row>
    <row r="6858" spans="1:6" x14ac:dyDescent="0.2">
      <c r="A6858" s="17" t="s">
        <v>6753</v>
      </c>
      <c r="B6858" s="215">
        <v>68153.009999999995</v>
      </c>
      <c r="C6858"/>
      <c r="D6858"/>
      <c r="E6858"/>
      <c r="F6858"/>
    </row>
    <row r="6859" spans="1:6" x14ac:dyDescent="0.2">
      <c r="A6859" s="17" t="s">
        <v>6754</v>
      </c>
      <c r="B6859" s="215">
        <v>68153.009999999995</v>
      </c>
      <c r="C6859"/>
      <c r="D6859"/>
      <c r="E6859"/>
      <c r="F6859"/>
    </row>
    <row r="6860" spans="1:6" x14ac:dyDescent="0.2">
      <c r="A6860" s="17" t="s">
        <v>6755</v>
      </c>
      <c r="B6860" s="215">
        <v>40465.07</v>
      </c>
      <c r="C6860"/>
      <c r="D6860"/>
      <c r="E6860"/>
      <c r="F6860"/>
    </row>
    <row r="6861" spans="1:6" x14ac:dyDescent="0.2">
      <c r="A6861" s="17" t="s">
        <v>6756</v>
      </c>
      <c r="B6861" s="215">
        <v>40465.07</v>
      </c>
      <c r="C6861"/>
      <c r="D6861"/>
      <c r="E6861"/>
      <c r="F6861"/>
    </row>
    <row r="6862" spans="1:6" x14ac:dyDescent="0.2">
      <c r="A6862" s="17" t="s">
        <v>6757</v>
      </c>
      <c r="B6862" s="215">
        <v>49627.75</v>
      </c>
      <c r="C6862"/>
      <c r="D6862"/>
      <c r="E6862"/>
      <c r="F6862"/>
    </row>
    <row r="6863" spans="1:6" x14ac:dyDescent="0.2">
      <c r="A6863" s="17" t="s">
        <v>6758</v>
      </c>
      <c r="B6863" s="215">
        <v>49627.75</v>
      </c>
      <c r="C6863"/>
      <c r="D6863"/>
      <c r="E6863"/>
      <c r="F6863"/>
    </row>
    <row r="6864" spans="1:6" x14ac:dyDescent="0.2">
      <c r="A6864" s="17" t="s">
        <v>6759</v>
      </c>
      <c r="B6864" s="215">
        <v>73667.09</v>
      </c>
      <c r="C6864"/>
      <c r="D6864"/>
      <c r="E6864"/>
      <c r="F6864"/>
    </row>
    <row r="6865" spans="1:6" x14ac:dyDescent="0.2">
      <c r="A6865" s="17" t="s">
        <v>6760</v>
      </c>
      <c r="B6865" s="215">
        <v>73667.09</v>
      </c>
      <c r="C6865"/>
      <c r="D6865"/>
      <c r="E6865"/>
      <c r="F6865"/>
    </row>
    <row r="6866" spans="1:6" x14ac:dyDescent="0.2">
      <c r="A6866" s="17" t="s">
        <v>6761</v>
      </c>
      <c r="B6866" s="215">
        <v>51586.99</v>
      </c>
      <c r="C6866"/>
      <c r="D6866"/>
      <c r="E6866"/>
      <c r="F6866"/>
    </row>
    <row r="6867" spans="1:6" x14ac:dyDescent="0.2">
      <c r="A6867" s="17" t="s">
        <v>6762</v>
      </c>
      <c r="B6867" s="215">
        <v>51586.99</v>
      </c>
      <c r="C6867"/>
      <c r="D6867"/>
      <c r="E6867"/>
      <c r="F6867"/>
    </row>
    <row r="6868" spans="1:6" x14ac:dyDescent="0.2">
      <c r="A6868" s="17" t="s">
        <v>6763</v>
      </c>
      <c r="B6868" s="215">
        <v>65172.14</v>
      </c>
      <c r="C6868"/>
      <c r="D6868"/>
      <c r="E6868"/>
      <c r="F6868"/>
    </row>
    <row r="6869" spans="1:6" x14ac:dyDescent="0.2">
      <c r="A6869" s="17" t="s">
        <v>6764</v>
      </c>
      <c r="B6869" s="215">
        <v>65172.14</v>
      </c>
      <c r="C6869"/>
      <c r="D6869"/>
      <c r="E6869"/>
      <c r="F6869"/>
    </row>
    <row r="6870" spans="1:6" x14ac:dyDescent="0.2">
      <c r="A6870" s="17" t="s">
        <v>6765</v>
      </c>
      <c r="B6870" s="215">
        <v>79876.37</v>
      </c>
      <c r="C6870"/>
      <c r="D6870"/>
      <c r="E6870"/>
      <c r="F6870"/>
    </row>
    <row r="6871" spans="1:6" x14ac:dyDescent="0.2">
      <c r="A6871" s="17" t="s">
        <v>6766</v>
      </c>
      <c r="B6871" s="215">
        <v>79876.37</v>
      </c>
      <c r="C6871"/>
      <c r="D6871"/>
      <c r="E6871"/>
      <c r="F6871"/>
    </row>
    <row r="6872" spans="1:6" x14ac:dyDescent="0.2">
      <c r="A6872" s="17" t="s">
        <v>6767</v>
      </c>
      <c r="B6872" s="215">
        <v>75186.960000000006</v>
      </c>
      <c r="C6872"/>
      <c r="D6872"/>
      <c r="E6872"/>
      <c r="F6872"/>
    </row>
    <row r="6873" spans="1:6" x14ac:dyDescent="0.2">
      <c r="A6873" s="17" t="s">
        <v>6768</v>
      </c>
      <c r="B6873" s="215">
        <v>75186.960000000006</v>
      </c>
      <c r="C6873"/>
      <c r="D6873"/>
      <c r="E6873"/>
      <c r="F6873"/>
    </row>
    <row r="6874" spans="1:6" x14ac:dyDescent="0.2">
      <c r="A6874" s="17" t="s">
        <v>6769</v>
      </c>
      <c r="B6874" s="215">
        <v>87705.86</v>
      </c>
      <c r="C6874"/>
      <c r="D6874"/>
      <c r="E6874"/>
      <c r="F6874"/>
    </row>
    <row r="6875" spans="1:6" x14ac:dyDescent="0.2">
      <c r="A6875" s="17" t="s">
        <v>6770</v>
      </c>
      <c r="B6875" s="215">
        <v>87705.86</v>
      </c>
      <c r="C6875"/>
      <c r="D6875"/>
      <c r="E6875"/>
      <c r="F6875"/>
    </row>
    <row r="6876" spans="1:6" x14ac:dyDescent="0.2">
      <c r="A6876" s="17" t="s">
        <v>6771</v>
      </c>
      <c r="B6876" s="215">
        <v>109847.91</v>
      </c>
      <c r="C6876"/>
      <c r="D6876"/>
      <c r="E6876"/>
      <c r="F6876"/>
    </row>
    <row r="6877" spans="1:6" x14ac:dyDescent="0.2">
      <c r="A6877" s="17" t="s">
        <v>6772</v>
      </c>
      <c r="B6877" s="215">
        <v>109847.91</v>
      </c>
      <c r="C6877"/>
      <c r="D6877"/>
      <c r="E6877"/>
      <c r="F6877"/>
    </row>
    <row r="6878" spans="1:6" x14ac:dyDescent="0.2">
      <c r="A6878" s="17" t="s">
        <v>6773</v>
      </c>
      <c r="B6878" s="215">
        <v>1324.3</v>
      </c>
      <c r="C6878"/>
      <c r="D6878"/>
      <c r="E6878"/>
      <c r="F6878"/>
    </row>
    <row r="6879" spans="1:6" x14ac:dyDescent="0.2">
      <c r="A6879" s="17" t="s">
        <v>6774</v>
      </c>
      <c r="B6879" s="215">
        <v>1324.3</v>
      </c>
      <c r="C6879"/>
      <c r="D6879"/>
      <c r="E6879"/>
      <c r="F6879"/>
    </row>
    <row r="6880" spans="1:6" x14ac:dyDescent="0.2">
      <c r="A6880" s="17" t="s">
        <v>6775</v>
      </c>
      <c r="B6880" s="215">
        <v>1448.01</v>
      </c>
      <c r="C6880"/>
      <c r="D6880"/>
      <c r="E6880"/>
      <c r="F6880"/>
    </row>
    <row r="6881" spans="1:6" x14ac:dyDescent="0.2">
      <c r="A6881" s="17" t="s">
        <v>6776</v>
      </c>
      <c r="B6881" s="215">
        <v>1448.01</v>
      </c>
      <c r="C6881"/>
      <c r="D6881"/>
      <c r="E6881"/>
      <c r="F6881"/>
    </row>
    <row r="6882" spans="1:6" x14ac:dyDescent="0.2">
      <c r="A6882" s="17" t="s">
        <v>6777</v>
      </c>
      <c r="B6882" s="215">
        <v>1762.13</v>
      </c>
      <c r="C6882"/>
      <c r="D6882"/>
      <c r="E6882"/>
      <c r="F6882"/>
    </row>
    <row r="6883" spans="1:6" x14ac:dyDescent="0.2">
      <c r="A6883" s="17" t="s">
        <v>6778</v>
      </c>
      <c r="B6883" s="215">
        <v>1762.13</v>
      </c>
      <c r="C6883"/>
      <c r="D6883"/>
      <c r="E6883"/>
      <c r="F6883"/>
    </row>
    <row r="6884" spans="1:6" x14ac:dyDescent="0.2">
      <c r="A6884" s="17" t="s">
        <v>6779</v>
      </c>
      <c r="B6884" s="215">
        <v>2139.15</v>
      </c>
      <c r="C6884"/>
      <c r="D6884"/>
      <c r="E6884"/>
      <c r="F6884"/>
    </row>
    <row r="6885" spans="1:6" x14ac:dyDescent="0.2">
      <c r="A6885" s="17" t="s">
        <v>6780</v>
      </c>
      <c r="B6885" s="215">
        <v>2139.15</v>
      </c>
      <c r="C6885"/>
      <c r="D6885"/>
      <c r="E6885"/>
      <c r="F6885"/>
    </row>
    <row r="6886" spans="1:6" x14ac:dyDescent="0.2">
      <c r="A6886" s="17" t="s">
        <v>6781</v>
      </c>
      <c r="B6886" s="215">
        <v>2533.48</v>
      </c>
      <c r="C6886"/>
      <c r="D6886"/>
      <c r="E6886"/>
      <c r="F6886"/>
    </row>
    <row r="6887" spans="1:6" x14ac:dyDescent="0.2">
      <c r="A6887" s="17" t="s">
        <v>6782</v>
      </c>
      <c r="B6887" s="215">
        <v>2533.48</v>
      </c>
      <c r="C6887"/>
      <c r="D6887"/>
      <c r="E6887"/>
      <c r="F6887"/>
    </row>
    <row r="6888" spans="1:6" x14ac:dyDescent="0.2">
      <c r="A6888" s="17" t="s">
        <v>6783</v>
      </c>
      <c r="B6888" s="215">
        <v>3043.34</v>
      </c>
      <c r="C6888"/>
      <c r="D6888"/>
      <c r="E6888"/>
      <c r="F6888"/>
    </row>
    <row r="6889" spans="1:6" x14ac:dyDescent="0.2">
      <c r="A6889" s="17" t="s">
        <v>6784</v>
      </c>
      <c r="B6889" s="215">
        <v>3043.34</v>
      </c>
      <c r="C6889"/>
      <c r="D6889"/>
      <c r="E6889"/>
      <c r="F6889"/>
    </row>
    <row r="6890" spans="1:6" x14ac:dyDescent="0.2">
      <c r="A6890" s="17" t="s">
        <v>6785</v>
      </c>
      <c r="B6890" s="215">
        <v>3509.66</v>
      </c>
      <c r="C6890"/>
      <c r="D6890"/>
      <c r="E6890"/>
      <c r="F6890"/>
    </row>
    <row r="6891" spans="1:6" x14ac:dyDescent="0.2">
      <c r="A6891" s="17" t="s">
        <v>6786</v>
      </c>
      <c r="B6891" s="215">
        <v>3509.66</v>
      </c>
      <c r="C6891"/>
      <c r="D6891"/>
      <c r="E6891"/>
      <c r="F6891"/>
    </row>
    <row r="6892" spans="1:6" x14ac:dyDescent="0.2">
      <c r="A6892" s="17" t="s">
        <v>6787</v>
      </c>
      <c r="B6892" s="215">
        <v>3990.44</v>
      </c>
      <c r="C6892"/>
      <c r="D6892"/>
      <c r="E6892"/>
      <c r="F6892"/>
    </row>
    <row r="6893" spans="1:6" x14ac:dyDescent="0.2">
      <c r="A6893" s="17" t="s">
        <v>6788</v>
      </c>
      <c r="B6893" s="215">
        <v>3990.44</v>
      </c>
      <c r="C6893"/>
      <c r="D6893"/>
      <c r="E6893"/>
      <c r="F6893"/>
    </row>
    <row r="6894" spans="1:6" x14ac:dyDescent="0.2">
      <c r="A6894" s="17" t="s">
        <v>6789</v>
      </c>
      <c r="B6894" s="215">
        <v>4775.76</v>
      </c>
      <c r="C6894"/>
      <c r="D6894"/>
      <c r="E6894"/>
      <c r="F6894"/>
    </row>
    <row r="6895" spans="1:6" x14ac:dyDescent="0.2">
      <c r="A6895" s="17" t="s">
        <v>6790</v>
      </c>
      <c r="B6895" s="215">
        <v>4775.76</v>
      </c>
      <c r="C6895"/>
      <c r="D6895"/>
      <c r="E6895"/>
      <c r="F6895"/>
    </row>
    <row r="6896" spans="1:6" x14ac:dyDescent="0.2">
      <c r="A6896" s="17" t="s">
        <v>6791</v>
      </c>
      <c r="B6896" s="215">
        <v>5144.9799999999996</v>
      </c>
      <c r="C6896"/>
      <c r="D6896"/>
      <c r="E6896"/>
      <c r="F6896"/>
    </row>
    <row r="6897" spans="1:6" x14ac:dyDescent="0.2">
      <c r="A6897" s="17" t="s">
        <v>6792</v>
      </c>
      <c r="B6897" s="215">
        <v>5144.9799999999996</v>
      </c>
      <c r="C6897"/>
      <c r="D6897"/>
      <c r="E6897"/>
      <c r="F6897"/>
    </row>
    <row r="6898" spans="1:6" x14ac:dyDescent="0.2">
      <c r="A6898" s="17" t="s">
        <v>6793</v>
      </c>
      <c r="B6898" s="215">
        <v>6304.27</v>
      </c>
      <c r="C6898"/>
      <c r="D6898"/>
      <c r="E6898"/>
      <c r="F6898"/>
    </row>
    <row r="6899" spans="1:6" x14ac:dyDescent="0.2">
      <c r="A6899" s="17" t="s">
        <v>6794</v>
      </c>
      <c r="B6899" s="215">
        <v>6304.27</v>
      </c>
      <c r="C6899"/>
      <c r="D6899"/>
      <c r="E6899"/>
      <c r="F6899"/>
    </row>
    <row r="6900" spans="1:6" x14ac:dyDescent="0.2">
      <c r="A6900" s="17" t="s">
        <v>6795</v>
      </c>
      <c r="B6900" s="215">
        <v>12624.41</v>
      </c>
      <c r="C6900"/>
      <c r="D6900"/>
      <c r="E6900"/>
      <c r="F6900"/>
    </row>
    <row r="6901" spans="1:6" x14ac:dyDescent="0.2">
      <c r="A6901" s="17" t="s">
        <v>6796</v>
      </c>
      <c r="B6901" s="215">
        <v>12624.41</v>
      </c>
      <c r="C6901"/>
      <c r="D6901"/>
      <c r="E6901"/>
      <c r="F6901"/>
    </row>
    <row r="6902" spans="1:6" x14ac:dyDescent="0.2">
      <c r="A6902" s="17" t="s">
        <v>6797</v>
      </c>
      <c r="B6902" s="215">
        <v>15984.67</v>
      </c>
      <c r="C6902"/>
      <c r="D6902"/>
      <c r="E6902"/>
      <c r="F6902"/>
    </row>
    <row r="6903" spans="1:6" x14ac:dyDescent="0.2">
      <c r="A6903" s="17" t="s">
        <v>6798</v>
      </c>
      <c r="B6903" s="215">
        <v>15984.67</v>
      </c>
      <c r="C6903"/>
      <c r="D6903"/>
      <c r="E6903"/>
      <c r="F6903"/>
    </row>
    <row r="6904" spans="1:6" x14ac:dyDescent="0.2">
      <c r="A6904" s="17" t="s">
        <v>6799</v>
      </c>
      <c r="B6904" s="215">
        <v>24618.74</v>
      </c>
      <c r="C6904"/>
      <c r="D6904"/>
      <c r="E6904"/>
      <c r="F6904"/>
    </row>
    <row r="6905" spans="1:6" x14ac:dyDescent="0.2">
      <c r="A6905" s="17" t="s">
        <v>6800</v>
      </c>
      <c r="B6905" s="215">
        <v>24618.74</v>
      </c>
      <c r="C6905"/>
      <c r="D6905"/>
      <c r="E6905"/>
      <c r="F6905"/>
    </row>
    <row r="6906" spans="1:6" x14ac:dyDescent="0.2">
      <c r="A6906" s="17" t="s">
        <v>6801</v>
      </c>
      <c r="B6906" s="215">
        <v>25913.72</v>
      </c>
      <c r="C6906"/>
      <c r="D6906"/>
      <c r="E6906"/>
      <c r="F6906"/>
    </row>
    <row r="6907" spans="1:6" x14ac:dyDescent="0.2">
      <c r="A6907" s="17" t="s">
        <v>6802</v>
      </c>
      <c r="B6907" s="215">
        <v>25913.72</v>
      </c>
      <c r="C6907"/>
      <c r="D6907"/>
      <c r="E6907"/>
      <c r="F6907"/>
    </row>
    <row r="6908" spans="1:6" x14ac:dyDescent="0.2">
      <c r="A6908" s="17" t="s">
        <v>6803</v>
      </c>
      <c r="B6908" s="215">
        <v>35641.61</v>
      </c>
      <c r="C6908"/>
      <c r="D6908"/>
      <c r="E6908"/>
      <c r="F6908"/>
    </row>
    <row r="6909" spans="1:6" x14ac:dyDescent="0.2">
      <c r="A6909" s="17" t="s">
        <v>6804</v>
      </c>
      <c r="B6909" s="215">
        <v>35641.61</v>
      </c>
      <c r="C6909"/>
      <c r="D6909"/>
      <c r="E6909"/>
      <c r="F6909"/>
    </row>
    <row r="6910" spans="1:6" x14ac:dyDescent="0.2">
      <c r="A6910" s="17" t="s">
        <v>6805</v>
      </c>
      <c r="B6910" s="215">
        <v>1324.3</v>
      </c>
      <c r="C6910"/>
      <c r="D6910"/>
      <c r="E6910"/>
      <c r="F6910"/>
    </row>
    <row r="6911" spans="1:6" x14ac:dyDescent="0.2">
      <c r="A6911" s="17" t="s">
        <v>6806</v>
      </c>
      <c r="B6911" s="215">
        <v>1324.3</v>
      </c>
      <c r="C6911"/>
      <c r="D6911"/>
      <c r="E6911"/>
      <c r="F6911"/>
    </row>
    <row r="6912" spans="1:6" x14ac:dyDescent="0.2">
      <c r="A6912" s="17" t="s">
        <v>6807</v>
      </c>
      <c r="B6912" s="215">
        <v>1448.01</v>
      </c>
      <c r="C6912"/>
      <c r="D6912"/>
      <c r="E6912"/>
      <c r="F6912"/>
    </row>
    <row r="6913" spans="1:6" x14ac:dyDescent="0.2">
      <c r="A6913" s="17" t="s">
        <v>6808</v>
      </c>
      <c r="B6913" s="215">
        <v>1448.01</v>
      </c>
      <c r="C6913"/>
      <c r="D6913"/>
      <c r="E6913"/>
      <c r="F6913"/>
    </row>
    <row r="6914" spans="1:6" x14ac:dyDescent="0.2">
      <c r="A6914" s="17" t="s">
        <v>6809</v>
      </c>
      <c r="B6914" s="215">
        <v>1762.13</v>
      </c>
      <c r="C6914"/>
      <c r="D6914"/>
      <c r="E6914"/>
      <c r="F6914"/>
    </row>
    <row r="6915" spans="1:6" x14ac:dyDescent="0.2">
      <c r="A6915" s="17" t="s">
        <v>6810</v>
      </c>
      <c r="B6915" s="215">
        <v>1762.13</v>
      </c>
      <c r="C6915"/>
      <c r="D6915"/>
      <c r="E6915"/>
      <c r="F6915"/>
    </row>
    <row r="6916" spans="1:6" x14ac:dyDescent="0.2">
      <c r="A6916" s="17" t="s">
        <v>6811</v>
      </c>
      <c r="B6916" s="215">
        <v>2139.81</v>
      </c>
      <c r="C6916"/>
      <c r="D6916"/>
      <c r="E6916"/>
      <c r="F6916"/>
    </row>
    <row r="6917" spans="1:6" x14ac:dyDescent="0.2">
      <c r="A6917" s="17" t="s">
        <v>6812</v>
      </c>
      <c r="B6917" s="215">
        <v>2139.81</v>
      </c>
      <c r="C6917"/>
      <c r="D6917"/>
      <c r="E6917"/>
      <c r="F6917"/>
    </row>
    <row r="6918" spans="1:6" x14ac:dyDescent="0.2">
      <c r="A6918" s="17" t="s">
        <v>6813</v>
      </c>
      <c r="B6918" s="215">
        <v>2574.98</v>
      </c>
      <c r="C6918"/>
      <c r="D6918"/>
      <c r="E6918"/>
      <c r="F6918"/>
    </row>
    <row r="6919" spans="1:6" x14ac:dyDescent="0.2">
      <c r="A6919" s="17" t="s">
        <v>6814</v>
      </c>
      <c r="B6919" s="215">
        <v>2574.98</v>
      </c>
      <c r="C6919"/>
      <c r="D6919"/>
      <c r="E6919"/>
      <c r="F6919"/>
    </row>
    <row r="6920" spans="1:6" x14ac:dyDescent="0.2">
      <c r="A6920" s="17" t="s">
        <v>6815</v>
      </c>
      <c r="B6920" s="215">
        <v>3077.31</v>
      </c>
      <c r="C6920"/>
      <c r="D6920"/>
      <c r="E6920"/>
      <c r="F6920"/>
    </row>
    <row r="6921" spans="1:6" x14ac:dyDescent="0.2">
      <c r="A6921" s="17" t="s">
        <v>6816</v>
      </c>
      <c r="B6921" s="215">
        <v>3077.31</v>
      </c>
      <c r="C6921"/>
      <c r="D6921"/>
      <c r="E6921"/>
      <c r="F6921"/>
    </row>
    <row r="6922" spans="1:6" x14ac:dyDescent="0.2">
      <c r="A6922" s="17" t="s">
        <v>6817</v>
      </c>
      <c r="B6922" s="215">
        <v>3546.26</v>
      </c>
      <c r="C6922"/>
      <c r="D6922"/>
      <c r="E6922"/>
      <c r="F6922"/>
    </row>
    <row r="6923" spans="1:6" x14ac:dyDescent="0.2">
      <c r="A6923" s="17" t="s">
        <v>6818</v>
      </c>
      <c r="B6923" s="215">
        <v>3546.26</v>
      </c>
      <c r="C6923"/>
      <c r="D6923"/>
      <c r="E6923"/>
      <c r="F6923"/>
    </row>
    <row r="6924" spans="1:6" x14ac:dyDescent="0.2">
      <c r="A6924" s="17" t="s">
        <v>6819</v>
      </c>
      <c r="B6924" s="215">
        <v>4164.6400000000003</v>
      </c>
      <c r="C6924"/>
      <c r="D6924"/>
      <c r="E6924"/>
      <c r="F6924"/>
    </row>
    <row r="6925" spans="1:6" x14ac:dyDescent="0.2">
      <c r="A6925" s="17" t="s">
        <v>6820</v>
      </c>
      <c r="B6925" s="215">
        <v>4164.6400000000003</v>
      </c>
      <c r="C6925"/>
      <c r="D6925"/>
      <c r="E6925"/>
      <c r="F6925"/>
    </row>
    <row r="6926" spans="1:6" x14ac:dyDescent="0.2">
      <c r="A6926" s="17" t="s">
        <v>6821</v>
      </c>
      <c r="B6926" s="215">
        <v>4993.54</v>
      </c>
      <c r="C6926"/>
      <c r="D6926"/>
      <c r="E6926"/>
      <c r="F6926"/>
    </row>
    <row r="6927" spans="1:6" x14ac:dyDescent="0.2">
      <c r="A6927" s="17" t="s">
        <v>6822</v>
      </c>
      <c r="B6927" s="215">
        <v>4993.54</v>
      </c>
      <c r="C6927"/>
      <c r="D6927"/>
      <c r="E6927"/>
      <c r="F6927"/>
    </row>
    <row r="6928" spans="1:6" x14ac:dyDescent="0.2">
      <c r="A6928" s="17" t="s">
        <v>6823</v>
      </c>
      <c r="B6928" s="215">
        <v>5722.72</v>
      </c>
      <c r="C6928"/>
      <c r="D6928"/>
      <c r="E6928"/>
      <c r="F6928"/>
    </row>
    <row r="6929" spans="1:6" x14ac:dyDescent="0.2">
      <c r="A6929" s="17" t="s">
        <v>6824</v>
      </c>
      <c r="B6929" s="215">
        <v>5722.72</v>
      </c>
      <c r="C6929"/>
      <c r="D6929"/>
      <c r="E6929"/>
      <c r="F6929"/>
    </row>
    <row r="6930" spans="1:6" x14ac:dyDescent="0.2">
      <c r="A6930" s="17" t="s">
        <v>6825</v>
      </c>
      <c r="B6930" s="215">
        <v>7847.86</v>
      </c>
      <c r="C6930"/>
      <c r="D6930"/>
      <c r="E6930"/>
      <c r="F6930"/>
    </row>
    <row r="6931" spans="1:6" x14ac:dyDescent="0.2">
      <c r="A6931" s="17" t="s">
        <v>6826</v>
      </c>
      <c r="B6931" s="215">
        <v>7847.86</v>
      </c>
      <c r="C6931"/>
      <c r="D6931"/>
      <c r="E6931"/>
      <c r="F6931"/>
    </row>
    <row r="6932" spans="1:6" x14ac:dyDescent="0.2">
      <c r="A6932" s="17" t="s">
        <v>6827</v>
      </c>
      <c r="B6932" s="215">
        <v>13553.44</v>
      </c>
      <c r="C6932"/>
      <c r="D6932"/>
      <c r="E6932"/>
      <c r="F6932"/>
    </row>
    <row r="6933" spans="1:6" x14ac:dyDescent="0.2">
      <c r="A6933" s="17" t="s">
        <v>6828</v>
      </c>
      <c r="B6933" s="215">
        <v>13553.44</v>
      </c>
      <c r="C6933"/>
      <c r="D6933"/>
      <c r="E6933"/>
      <c r="F6933"/>
    </row>
    <row r="6934" spans="1:6" x14ac:dyDescent="0.2">
      <c r="A6934" s="17" t="s">
        <v>6829</v>
      </c>
      <c r="B6934" s="215">
        <v>1365.52</v>
      </c>
      <c r="C6934"/>
      <c r="D6934"/>
      <c r="E6934"/>
      <c r="F6934"/>
    </row>
    <row r="6935" spans="1:6" x14ac:dyDescent="0.2">
      <c r="A6935" s="17" t="s">
        <v>6830</v>
      </c>
      <c r="B6935" s="215">
        <v>1365.52</v>
      </c>
      <c r="C6935"/>
      <c r="D6935"/>
      <c r="E6935"/>
      <c r="F6935"/>
    </row>
    <row r="6936" spans="1:6" x14ac:dyDescent="0.2">
      <c r="A6936" s="17" t="s">
        <v>6831</v>
      </c>
      <c r="B6936" s="215">
        <v>1502.45</v>
      </c>
      <c r="C6936"/>
      <c r="D6936"/>
      <c r="E6936"/>
      <c r="F6936"/>
    </row>
    <row r="6937" spans="1:6" x14ac:dyDescent="0.2">
      <c r="A6937" s="17" t="s">
        <v>6832</v>
      </c>
      <c r="B6937" s="215">
        <v>1502.45</v>
      </c>
      <c r="C6937"/>
      <c r="D6937"/>
      <c r="E6937"/>
      <c r="F6937"/>
    </row>
    <row r="6938" spans="1:6" x14ac:dyDescent="0.2">
      <c r="A6938" s="17" t="s">
        <v>6833</v>
      </c>
      <c r="B6938" s="215">
        <v>1833.22</v>
      </c>
      <c r="C6938"/>
      <c r="D6938"/>
      <c r="E6938"/>
      <c r="F6938"/>
    </row>
    <row r="6939" spans="1:6" x14ac:dyDescent="0.2">
      <c r="A6939" s="17" t="s">
        <v>6834</v>
      </c>
      <c r="B6939" s="215">
        <v>1833.22</v>
      </c>
      <c r="C6939"/>
      <c r="D6939"/>
      <c r="E6939"/>
      <c r="F6939"/>
    </row>
    <row r="6940" spans="1:6" x14ac:dyDescent="0.2">
      <c r="A6940" s="17" t="s">
        <v>6835</v>
      </c>
      <c r="B6940" s="215">
        <v>2238.1799999999998</v>
      </c>
      <c r="C6940"/>
      <c r="D6940"/>
      <c r="E6940"/>
      <c r="F6940"/>
    </row>
    <row r="6941" spans="1:6" x14ac:dyDescent="0.2">
      <c r="A6941" s="17" t="s">
        <v>6836</v>
      </c>
      <c r="B6941" s="215">
        <v>2238.1799999999998</v>
      </c>
      <c r="C6941"/>
      <c r="D6941"/>
      <c r="E6941"/>
      <c r="F6941"/>
    </row>
    <row r="6942" spans="1:6" x14ac:dyDescent="0.2">
      <c r="A6942" s="17" t="s">
        <v>6837</v>
      </c>
      <c r="B6942" s="215">
        <v>2669.54</v>
      </c>
      <c r="C6942"/>
      <c r="D6942"/>
      <c r="E6942"/>
      <c r="F6942"/>
    </row>
    <row r="6943" spans="1:6" x14ac:dyDescent="0.2">
      <c r="A6943" s="17" t="s">
        <v>6838</v>
      </c>
      <c r="B6943" s="215">
        <v>2669.54</v>
      </c>
      <c r="C6943"/>
      <c r="D6943"/>
      <c r="E6943"/>
      <c r="F6943"/>
    </row>
    <row r="6944" spans="1:6" x14ac:dyDescent="0.2">
      <c r="A6944" s="17" t="s">
        <v>6839</v>
      </c>
      <c r="B6944" s="215">
        <v>3229.85</v>
      </c>
      <c r="C6944"/>
      <c r="D6944"/>
      <c r="E6944"/>
      <c r="F6944"/>
    </row>
    <row r="6945" spans="1:6" x14ac:dyDescent="0.2">
      <c r="A6945" s="17" t="s">
        <v>6840</v>
      </c>
      <c r="B6945" s="215">
        <v>3229.85</v>
      </c>
      <c r="C6945"/>
      <c r="D6945"/>
      <c r="E6945"/>
      <c r="F6945"/>
    </row>
    <row r="6946" spans="1:6" x14ac:dyDescent="0.2">
      <c r="A6946" s="17" t="s">
        <v>6841</v>
      </c>
      <c r="B6946" s="215">
        <v>3763.15</v>
      </c>
      <c r="C6946"/>
      <c r="D6946"/>
      <c r="E6946"/>
      <c r="F6946"/>
    </row>
    <row r="6947" spans="1:6" x14ac:dyDescent="0.2">
      <c r="A6947" s="17" t="s">
        <v>6842</v>
      </c>
      <c r="B6947" s="215">
        <v>3763.15</v>
      </c>
      <c r="C6947"/>
      <c r="D6947"/>
      <c r="E6947"/>
      <c r="F6947"/>
    </row>
    <row r="6948" spans="1:6" x14ac:dyDescent="0.2">
      <c r="A6948" s="17" t="s">
        <v>6843</v>
      </c>
      <c r="B6948" s="215">
        <v>4269.0200000000004</v>
      </c>
      <c r="C6948"/>
      <c r="D6948"/>
      <c r="E6948"/>
      <c r="F6948"/>
    </row>
    <row r="6949" spans="1:6" x14ac:dyDescent="0.2">
      <c r="A6949" s="17" t="s">
        <v>6844</v>
      </c>
      <c r="B6949" s="215">
        <v>4269.0200000000004</v>
      </c>
      <c r="C6949"/>
      <c r="D6949"/>
      <c r="E6949"/>
      <c r="F6949"/>
    </row>
    <row r="6950" spans="1:6" x14ac:dyDescent="0.2">
      <c r="A6950" s="17" t="s">
        <v>6845</v>
      </c>
      <c r="B6950" s="215">
        <v>5143.72</v>
      </c>
      <c r="C6950"/>
      <c r="D6950"/>
      <c r="E6950"/>
      <c r="F6950"/>
    </row>
    <row r="6951" spans="1:6" x14ac:dyDescent="0.2">
      <c r="A6951" s="17" t="s">
        <v>6846</v>
      </c>
      <c r="B6951" s="215">
        <v>5143.72</v>
      </c>
      <c r="C6951"/>
      <c r="D6951"/>
      <c r="E6951"/>
      <c r="F6951"/>
    </row>
    <row r="6952" spans="1:6" x14ac:dyDescent="0.2">
      <c r="A6952" s="17" t="s">
        <v>6847</v>
      </c>
      <c r="B6952" s="215">
        <v>5558.17</v>
      </c>
      <c r="C6952"/>
      <c r="D6952"/>
      <c r="E6952"/>
      <c r="F6952"/>
    </row>
    <row r="6953" spans="1:6" x14ac:dyDescent="0.2">
      <c r="A6953" s="17" t="s">
        <v>6848</v>
      </c>
      <c r="B6953" s="215">
        <v>5558.17</v>
      </c>
      <c r="C6953"/>
      <c r="D6953"/>
      <c r="E6953"/>
      <c r="F6953"/>
    </row>
    <row r="6954" spans="1:6" x14ac:dyDescent="0.2">
      <c r="A6954" s="17" t="s">
        <v>6849</v>
      </c>
      <c r="B6954" s="215">
        <v>6874</v>
      </c>
      <c r="C6954"/>
      <c r="D6954"/>
      <c r="E6954"/>
      <c r="F6954"/>
    </row>
    <row r="6955" spans="1:6" x14ac:dyDescent="0.2">
      <c r="A6955" s="17" t="s">
        <v>6850</v>
      </c>
      <c r="B6955" s="215">
        <v>6874</v>
      </c>
      <c r="C6955"/>
      <c r="D6955"/>
      <c r="E6955"/>
      <c r="F6955"/>
    </row>
    <row r="6956" spans="1:6" x14ac:dyDescent="0.2">
      <c r="A6956" s="17" t="s">
        <v>6851</v>
      </c>
      <c r="B6956" s="215">
        <v>13488.71</v>
      </c>
      <c r="C6956"/>
      <c r="D6956"/>
      <c r="E6956"/>
      <c r="F6956"/>
    </row>
    <row r="6957" spans="1:6" x14ac:dyDescent="0.2">
      <c r="A6957" s="17" t="s">
        <v>6852</v>
      </c>
      <c r="B6957" s="215">
        <v>13488.71</v>
      </c>
      <c r="C6957"/>
      <c r="D6957"/>
      <c r="E6957"/>
      <c r="F6957"/>
    </row>
    <row r="6958" spans="1:6" x14ac:dyDescent="0.2">
      <c r="A6958" s="17" t="s">
        <v>6853</v>
      </c>
      <c r="B6958" s="215">
        <v>17064.84</v>
      </c>
      <c r="C6958"/>
      <c r="D6958"/>
      <c r="E6958"/>
      <c r="F6958"/>
    </row>
    <row r="6959" spans="1:6" x14ac:dyDescent="0.2">
      <c r="A6959" s="17" t="s">
        <v>6854</v>
      </c>
      <c r="B6959" s="215">
        <v>17064.84</v>
      </c>
      <c r="C6959"/>
      <c r="D6959"/>
      <c r="E6959"/>
      <c r="F6959"/>
    </row>
    <row r="6960" spans="1:6" x14ac:dyDescent="0.2">
      <c r="A6960" s="17" t="s">
        <v>6855</v>
      </c>
      <c r="B6960" s="215">
        <v>25956.71</v>
      </c>
      <c r="C6960"/>
      <c r="D6960"/>
      <c r="E6960"/>
      <c r="F6960"/>
    </row>
    <row r="6961" spans="1:6" x14ac:dyDescent="0.2">
      <c r="A6961" s="17" t="s">
        <v>6856</v>
      </c>
      <c r="B6961" s="215">
        <v>25956.71</v>
      </c>
      <c r="C6961"/>
      <c r="D6961"/>
      <c r="E6961"/>
      <c r="F6961"/>
    </row>
    <row r="6962" spans="1:6" x14ac:dyDescent="0.2">
      <c r="A6962" s="17" t="s">
        <v>6857</v>
      </c>
      <c r="B6962" s="215">
        <v>27573.35</v>
      </c>
      <c r="C6962"/>
      <c r="D6962"/>
      <c r="E6962"/>
      <c r="F6962"/>
    </row>
    <row r="6963" spans="1:6" x14ac:dyDescent="0.2">
      <c r="A6963" s="17" t="s">
        <v>6858</v>
      </c>
      <c r="B6963" s="215">
        <v>27573.35</v>
      </c>
      <c r="C6963"/>
      <c r="D6963"/>
      <c r="E6963"/>
      <c r="F6963"/>
    </row>
    <row r="6964" spans="1:6" x14ac:dyDescent="0.2">
      <c r="A6964" s="17" t="s">
        <v>6859</v>
      </c>
      <c r="B6964" s="215">
        <v>38091.22</v>
      </c>
      <c r="C6964"/>
      <c r="D6964"/>
      <c r="E6964"/>
      <c r="F6964"/>
    </row>
    <row r="6965" spans="1:6" x14ac:dyDescent="0.2">
      <c r="A6965" s="17" t="s">
        <v>6860</v>
      </c>
      <c r="B6965" s="215">
        <v>38091.22</v>
      </c>
      <c r="C6965"/>
      <c r="D6965"/>
      <c r="E6965"/>
      <c r="F6965"/>
    </row>
    <row r="6966" spans="1:6" x14ac:dyDescent="0.2">
      <c r="A6966" s="17" t="s">
        <v>6861</v>
      </c>
      <c r="B6966" s="215">
        <v>1365.52</v>
      </c>
      <c r="C6966"/>
      <c r="D6966"/>
      <c r="E6966"/>
      <c r="F6966"/>
    </row>
    <row r="6967" spans="1:6" x14ac:dyDescent="0.2">
      <c r="A6967" s="17" t="s">
        <v>6862</v>
      </c>
      <c r="B6967" s="215">
        <v>1365.52</v>
      </c>
      <c r="C6967"/>
      <c r="D6967"/>
      <c r="E6967"/>
      <c r="F6967"/>
    </row>
    <row r="6968" spans="1:6" x14ac:dyDescent="0.2">
      <c r="A6968" s="17" t="s">
        <v>6863</v>
      </c>
      <c r="B6968" s="215">
        <v>1502.45</v>
      </c>
      <c r="C6968"/>
      <c r="D6968"/>
      <c r="E6968"/>
      <c r="F6968"/>
    </row>
    <row r="6969" spans="1:6" x14ac:dyDescent="0.2">
      <c r="A6969" s="17" t="s">
        <v>6864</v>
      </c>
      <c r="B6969" s="215">
        <v>1502.45</v>
      </c>
      <c r="C6969"/>
      <c r="D6969"/>
      <c r="E6969"/>
      <c r="F6969"/>
    </row>
    <row r="6970" spans="1:6" x14ac:dyDescent="0.2">
      <c r="A6970" s="17" t="s">
        <v>6865</v>
      </c>
      <c r="B6970" s="215">
        <v>1833.22</v>
      </c>
      <c r="C6970"/>
      <c r="D6970"/>
      <c r="E6970"/>
      <c r="F6970"/>
    </row>
    <row r="6971" spans="1:6" x14ac:dyDescent="0.2">
      <c r="A6971" s="17" t="s">
        <v>6866</v>
      </c>
      <c r="B6971" s="215">
        <v>1833.22</v>
      </c>
      <c r="C6971"/>
      <c r="D6971"/>
      <c r="E6971"/>
      <c r="F6971"/>
    </row>
    <row r="6972" spans="1:6" x14ac:dyDescent="0.2">
      <c r="A6972" s="17" t="s">
        <v>6867</v>
      </c>
      <c r="B6972" s="215">
        <v>2238.8000000000002</v>
      </c>
      <c r="C6972"/>
      <c r="D6972"/>
      <c r="E6972"/>
      <c r="F6972"/>
    </row>
    <row r="6973" spans="1:6" x14ac:dyDescent="0.2">
      <c r="A6973" s="17" t="s">
        <v>6868</v>
      </c>
      <c r="B6973" s="215">
        <v>2238.8000000000002</v>
      </c>
      <c r="C6973"/>
      <c r="D6973"/>
      <c r="E6973"/>
      <c r="F6973"/>
    </row>
    <row r="6974" spans="1:6" x14ac:dyDescent="0.2">
      <c r="A6974" s="17" t="s">
        <v>6869</v>
      </c>
      <c r="B6974" s="215">
        <v>2711.02</v>
      </c>
      <c r="C6974"/>
      <c r="D6974"/>
      <c r="E6974"/>
      <c r="F6974"/>
    </row>
    <row r="6975" spans="1:6" x14ac:dyDescent="0.2">
      <c r="A6975" s="17" t="s">
        <v>6870</v>
      </c>
      <c r="B6975" s="215">
        <v>2711.02</v>
      </c>
      <c r="C6975"/>
      <c r="D6975"/>
      <c r="E6975"/>
      <c r="F6975"/>
    </row>
    <row r="6976" spans="1:6" x14ac:dyDescent="0.2">
      <c r="A6976" s="17" t="s">
        <v>6871</v>
      </c>
      <c r="B6976" s="215">
        <v>3263.87</v>
      </c>
      <c r="C6976"/>
      <c r="D6976"/>
      <c r="E6976"/>
      <c r="F6976"/>
    </row>
    <row r="6977" spans="1:6" x14ac:dyDescent="0.2">
      <c r="A6977" s="17" t="s">
        <v>6872</v>
      </c>
      <c r="B6977" s="215">
        <v>3263.87</v>
      </c>
      <c r="C6977"/>
      <c r="D6977"/>
      <c r="E6977"/>
      <c r="F6977"/>
    </row>
    <row r="6978" spans="1:6" x14ac:dyDescent="0.2">
      <c r="A6978" s="17" t="s">
        <v>6873</v>
      </c>
      <c r="B6978" s="215">
        <v>3799.75</v>
      </c>
      <c r="C6978"/>
      <c r="D6978"/>
      <c r="E6978"/>
      <c r="F6978"/>
    </row>
    <row r="6979" spans="1:6" x14ac:dyDescent="0.2">
      <c r="A6979" s="17" t="s">
        <v>6874</v>
      </c>
      <c r="B6979" s="215">
        <v>3799.75</v>
      </c>
      <c r="C6979"/>
      <c r="D6979"/>
      <c r="E6979"/>
      <c r="F6979"/>
    </row>
    <row r="6980" spans="1:6" x14ac:dyDescent="0.2">
      <c r="A6980" s="17" t="s">
        <v>6875</v>
      </c>
      <c r="B6980" s="215">
        <v>4443.21</v>
      </c>
      <c r="C6980"/>
      <c r="D6980"/>
      <c r="E6980"/>
      <c r="F6980"/>
    </row>
    <row r="6981" spans="1:6" x14ac:dyDescent="0.2">
      <c r="A6981" s="17" t="s">
        <v>6876</v>
      </c>
      <c r="B6981" s="215">
        <v>4443.21</v>
      </c>
      <c r="C6981"/>
      <c r="D6981"/>
      <c r="E6981"/>
      <c r="F6981"/>
    </row>
    <row r="6982" spans="1:6" x14ac:dyDescent="0.2">
      <c r="A6982" s="17" t="s">
        <v>6877</v>
      </c>
      <c r="B6982" s="215">
        <v>5361.49</v>
      </c>
      <c r="C6982"/>
      <c r="D6982"/>
      <c r="E6982"/>
      <c r="F6982"/>
    </row>
    <row r="6983" spans="1:6" x14ac:dyDescent="0.2">
      <c r="A6983" s="17" t="s">
        <v>6878</v>
      </c>
      <c r="B6983" s="215">
        <v>5361.49</v>
      </c>
      <c r="C6983"/>
      <c r="D6983"/>
      <c r="E6983"/>
      <c r="F6983"/>
    </row>
    <row r="6984" spans="1:6" x14ac:dyDescent="0.2">
      <c r="A6984" s="17" t="s">
        <v>6879</v>
      </c>
      <c r="B6984" s="215">
        <v>6135.9</v>
      </c>
      <c r="C6984"/>
      <c r="D6984"/>
      <c r="E6984"/>
      <c r="F6984"/>
    </row>
    <row r="6985" spans="1:6" x14ac:dyDescent="0.2">
      <c r="A6985" s="17" t="s">
        <v>6880</v>
      </c>
      <c r="B6985" s="215">
        <v>6135.9</v>
      </c>
      <c r="C6985"/>
      <c r="D6985"/>
      <c r="E6985"/>
      <c r="F6985"/>
    </row>
    <row r="6986" spans="1:6" x14ac:dyDescent="0.2">
      <c r="A6986" s="17" t="s">
        <v>6881</v>
      </c>
      <c r="B6986" s="215">
        <v>8409.9500000000007</v>
      </c>
      <c r="C6986"/>
      <c r="D6986"/>
      <c r="E6986"/>
      <c r="F6986"/>
    </row>
    <row r="6987" spans="1:6" x14ac:dyDescent="0.2">
      <c r="A6987" s="17" t="s">
        <v>6882</v>
      </c>
      <c r="B6987" s="215">
        <v>8409.9500000000007</v>
      </c>
      <c r="C6987"/>
      <c r="D6987"/>
      <c r="E6987"/>
      <c r="F6987"/>
    </row>
    <row r="6988" spans="1:6" x14ac:dyDescent="0.2">
      <c r="A6988" s="17" t="s">
        <v>6883</v>
      </c>
      <c r="B6988" s="215">
        <v>14410.08</v>
      </c>
      <c r="C6988"/>
      <c r="D6988"/>
      <c r="E6988"/>
      <c r="F6988"/>
    </row>
    <row r="6989" spans="1:6" x14ac:dyDescent="0.2">
      <c r="A6989" s="17" t="s">
        <v>6884</v>
      </c>
      <c r="B6989" s="215">
        <v>14410.08</v>
      </c>
      <c r="C6989"/>
      <c r="D6989"/>
      <c r="E6989"/>
      <c r="F6989"/>
    </row>
    <row r="6990" spans="1:6" x14ac:dyDescent="0.2">
      <c r="A6990" s="17" t="s">
        <v>6885</v>
      </c>
      <c r="B6990" s="215">
        <v>452.72</v>
      </c>
      <c r="C6990"/>
      <c r="D6990"/>
      <c r="E6990"/>
      <c r="F6990"/>
    </row>
    <row r="6991" spans="1:6" x14ac:dyDescent="0.2">
      <c r="A6991" s="17" t="s">
        <v>6886</v>
      </c>
      <c r="B6991" s="215">
        <v>452.72</v>
      </c>
      <c r="C6991"/>
      <c r="D6991"/>
      <c r="E6991"/>
      <c r="F6991"/>
    </row>
    <row r="6992" spans="1:6" x14ac:dyDescent="0.2">
      <c r="A6992" s="17" t="s">
        <v>6887</v>
      </c>
      <c r="B6992" s="215">
        <v>478.37</v>
      </c>
      <c r="C6992"/>
      <c r="D6992"/>
      <c r="E6992"/>
      <c r="F6992"/>
    </row>
    <row r="6993" spans="1:6" x14ac:dyDescent="0.2">
      <c r="A6993" s="17" t="s">
        <v>6888</v>
      </c>
      <c r="B6993" s="215">
        <v>478.37</v>
      </c>
      <c r="C6993"/>
      <c r="D6993"/>
      <c r="E6993"/>
      <c r="F6993"/>
    </row>
    <row r="6994" spans="1:6" x14ac:dyDescent="0.2">
      <c r="A6994" s="17" t="s">
        <v>6889</v>
      </c>
      <c r="B6994" s="215">
        <v>609.79999999999995</v>
      </c>
      <c r="C6994"/>
      <c r="D6994"/>
      <c r="E6994"/>
      <c r="F6994"/>
    </row>
    <row r="6995" spans="1:6" x14ac:dyDescent="0.2">
      <c r="A6995" s="17" t="s">
        <v>6890</v>
      </c>
      <c r="B6995" s="215">
        <v>609.79999999999995</v>
      </c>
      <c r="C6995"/>
      <c r="D6995"/>
      <c r="E6995"/>
      <c r="F6995"/>
    </row>
    <row r="6996" spans="1:6" x14ac:dyDescent="0.2">
      <c r="A6996" s="17" t="s">
        <v>6891</v>
      </c>
      <c r="B6996" s="215">
        <v>791.61</v>
      </c>
      <c r="C6996"/>
      <c r="D6996"/>
      <c r="E6996"/>
      <c r="F6996"/>
    </row>
    <row r="6997" spans="1:6" x14ac:dyDescent="0.2">
      <c r="A6997" s="17" t="s">
        <v>6892</v>
      </c>
      <c r="B6997" s="215">
        <v>791.61</v>
      </c>
      <c r="C6997"/>
      <c r="D6997"/>
      <c r="E6997"/>
      <c r="F6997"/>
    </row>
    <row r="6998" spans="1:6" x14ac:dyDescent="0.2">
      <c r="A6998" s="17" t="s">
        <v>6893</v>
      </c>
      <c r="B6998" s="215">
        <v>1014.08</v>
      </c>
      <c r="C6998"/>
      <c r="D6998"/>
      <c r="E6998"/>
      <c r="F6998"/>
    </row>
    <row r="6999" spans="1:6" x14ac:dyDescent="0.2">
      <c r="A6999" s="17" t="s">
        <v>6894</v>
      </c>
      <c r="B6999" s="215">
        <v>1014.08</v>
      </c>
      <c r="C6999"/>
      <c r="D6999"/>
      <c r="E6999"/>
      <c r="F6999"/>
    </row>
    <row r="7000" spans="1:6" x14ac:dyDescent="0.2">
      <c r="A7000" s="17" t="s">
        <v>6895</v>
      </c>
      <c r="B7000" s="215">
        <v>1216.08</v>
      </c>
      <c r="C7000"/>
      <c r="D7000"/>
      <c r="E7000"/>
      <c r="F7000"/>
    </row>
    <row r="7001" spans="1:6" x14ac:dyDescent="0.2">
      <c r="A7001" s="17" t="s">
        <v>6896</v>
      </c>
      <c r="B7001" s="215">
        <v>1216.08</v>
      </c>
      <c r="C7001"/>
      <c r="D7001"/>
      <c r="E7001"/>
      <c r="F7001"/>
    </row>
    <row r="7002" spans="1:6" x14ac:dyDescent="0.2">
      <c r="A7002" s="17" t="s">
        <v>6897</v>
      </c>
      <c r="B7002" s="215">
        <v>1428</v>
      </c>
      <c r="C7002"/>
      <c r="D7002"/>
      <c r="E7002"/>
      <c r="F7002"/>
    </row>
    <row r="7003" spans="1:6" x14ac:dyDescent="0.2">
      <c r="A7003" s="17" t="s">
        <v>6898</v>
      </c>
      <c r="B7003" s="215">
        <v>1428</v>
      </c>
      <c r="C7003"/>
      <c r="D7003"/>
      <c r="E7003"/>
      <c r="F7003"/>
    </row>
    <row r="7004" spans="1:6" x14ac:dyDescent="0.2">
      <c r="A7004" s="17" t="s">
        <v>6899</v>
      </c>
      <c r="B7004" s="215">
        <v>1573.1</v>
      </c>
      <c r="C7004"/>
      <c r="D7004"/>
      <c r="E7004"/>
      <c r="F7004"/>
    </row>
    <row r="7005" spans="1:6" x14ac:dyDescent="0.2">
      <c r="A7005" s="17" t="s">
        <v>6900</v>
      </c>
      <c r="B7005" s="215">
        <v>1573.1</v>
      </c>
      <c r="C7005"/>
      <c r="D7005"/>
      <c r="E7005"/>
      <c r="F7005"/>
    </row>
    <row r="7006" spans="1:6" x14ac:dyDescent="0.2">
      <c r="A7006" s="17" t="s">
        <v>6901</v>
      </c>
      <c r="B7006" s="215">
        <v>1837.36</v>
      </c>
      <c r="C7006"/>
      <c r="D7006"/>
      <c r="E7006"/>
      <c r="F7006"/>
    </row>
    <row r="7007" spans="1:6" x14ac:dyDescent="0.2">
      <c r="A7007" s="17" t="s">
        <v>6902</v>
      </c>
      <c r="B7007" s="215">
        <v>1837.36</v>
      </c>
      <c r="C7007"/>
      <c r="D7007"/>
      <c r="E7007"/>
      <c r="F7007"/>
    </row>
    <row r="7008" spans="1:6" x14ac:dyDescent="0.2">
      <c r="A7008" s="17" t="s">
        <v>6903</v>
      </c>
      <c r="B7008" s="215">
        <v>2061.0500000000002</v>
      </c>
      <c r="C7008"/>
      <c r="D7008"/>
      <c r="E7008"/>
      <c r="F7008"/>
    </row>
    <row r="7009" spans="1:6" x14ac:dyDescent="0.2">
      <c r="A7009" s="17" t="s">
        <v>6904</v>
      </c>
      <c r="B7009" s="215">
        <v>2061.0500000000002</v>
      </c>
      <c r="C7009"/>
      <c r="D7009"/>
      <c r="E7009"/>
      <c r="F7009"/>
    </row>
    <row r="7010" spans="1:6" x14ac:dyDescent="0.2">
      <c r="A7010" s="17" t="s">
        <v>6905</v>
      </c>
      <c r="B7010" s="215">
        <v>2666.1</v>
      </c>
      <c r="C7010"/>
      <c r="D7010"/>
      <c r="E7010"/>
      <c r="F7010"/>
    </row>
    <row r="7011" spans="1:6" x14ac:dyDescent="0.2">
      <c r="A7011" s="17" t="s">
        <v>6906</v>
      </c>
      <c r="B7011" s="215">
        <v>2666.1</v>
      </c>
      <c r="C7011"/>
      <c r="D7011"/>
      <c r="E7011"/>
      <c r="F7011"/>
    </row>
    <row r="7012" spans="1:6" x14ac:dyDescent="0.2">
      <c r="A7012" s="17" t="s">
        <v>6907</v>
      </c>
      <c r="B7012" s="215">
        <v>3613.96</v>
      </c>
      <c r="C7012"/>
      <c r="D7012"/>
      <c r="E7012"/>
      <c r="F7012"/>
    </row>
    <row r="7013" spans="1:6" x14ac:dyDescent="0.2">
      <c r="A7013" s="17" t="s">
        <v>6908</v>
      </c>
      <c r="B7013" s="215">
        <v>3613.96</v>
      </c>
      <c r="C7013"/>
      <c r="D7013"/>
      <c r="E7013"/>
      <c r="F7013"/>
    </row>
    <row r="7014" spans="1:6" x14ac:dyDescent="0.2">
      <c r="A7014" s="17" t="s">
        <v>6909</v>
      </c>
      <c r="B7014" s="215">
        <v>4319.5</v>
      </c>
      <c r="C7014"/>
      <c r="D7014"/>
      <c r="E7014"/>
      <c r="F7014"/>
    </row>
    <row r="7015" spans="1:6" x14ac:dyDescent="0.2">
      <c r="A7015" s="17" t="s">
        <v>6910</v>
      </c>
      <c r="B7015" s="215">
        <v>4319.5</v>
      </c>
      <c r="C7015"/>
      <c r="D7015"/>
      <c r="E7015"/>
      <c r="F7015"/>
    </row>
    <row r="7016" spans="1:6" x14ac:dyDescent="0.2">
      <c r="A7016" s="17" t="s">
        <v>6911</v>
      </c>
      <c r="B7016" s="215">
        <v>6659.78</v>
      </c>
      <c r="C7016"/>
      <c r="D7016"/>
      <c r="E7016"/>
      <c r="F7016"/>
    </row>
    <row r="7017" spans="1:6" x14ac:dyDescent="0.2">
      <c r="A7017" s="17" t="s">
        <v>6912</v>
      </c>
      <c r="B7017" s="215">
        <v>6659.78</v>
      </c>
      <c r="C7017"/>
      <c r="D7017"/>
      <c r="E7017"/>
      <c r="F7017"/>
    </row>
    <row r="7018" spans="1:6" x14ac:dyDescent="0.2">
      <c r="A7018" s="17" t="s">
        <v>6913</v>
      </c>
      <c r="B7018" s="215">
        <v>7848.3</v>
      </c>
      <c r="C7018"/>
      <c r="D7018"/>
      <c r="E7018"/>
      <c r="F7018"/>
    </row>
    <row r="7019" spans="1:6" x14ac:dyDescent="0.2">
      <c r="A7019" s="17" t="s">
        <v>6914</v>
      </c>
      <c r="B7019" s="215">
        <v>7848.3</v>
      </c>
      <c r="C7019"/>
      <c r="D7019"/>
      <c r="E7019"/>
      <c r="F7019"/>
    </row>
    <row r="7020" spans="1:6" x14ac:dyDescent="0.2">
      <c r="A7020" s="17" t="s">
        <v>6915</v>
      </c>
      <c r="B7020" s="215">
        <v>10437.59</v>
      </c>
      <c r="C7020"/>
      <c r="D7020"/>
      <c r="E7020"/>
      <c r="F7020"/>
    </row>
    <row r="7021" spans="1:6" x14ac:dyDescent="0.2">
      <c r="A7021" s="17" t="s">
        <v>6916</v>
      </c>
      <c r="B7021" s="215">
        <v>10437.59</v>
      </c>
      <c r="C7021"/>
      <c r="D7021"/>
      <c r="E7021"/>
      <c r="F7021"/>
    </row>
    <row r="7022" spans="1:6" x14ac:dyDescent="0.2">
      <c r="A7022" s="17" t="s">
        <v>6917</v>
      </c>
      <c r="B7022" s="215">
        <v>452.72</v>
      </c>
      <c r="C7022"/>
      <c r="D7022"/>
      <c r="E7022"/>
      <c r="F7022"/>
    </row>
    <row r="7023" spans="1:6" x14ac:dyDescent="0.2">
      <c r="A7023" s="17" t="s">
        <v>6918</v>
      </c>
      <c r="B7023" s="215">
        <v>452.72</v>
      </c>
      <c r="C7023"/>
      <c r="D7023"/>
      <c r="E7023"/>
      <c r="F7023"/>
    </row>
    <row r="7024" spans="1:6" x14ac:dyDescent="0.2">
      <c r="A7024" s="17" t="s">
        <v>6919</v>
      </c>
      <c r="B7024" s="215">
        <v>478.37</v>
      </c>
      <c r="C7024"/>
      <c r="D7024"/>
      <c r="E7024"/>
      <c r="F7024"/>
    </row>
    <row r="7025" spans="1:6" x14ac:dyDescent="0.2">
      <c r="A7025" s="17" t="s">
        <v>6920</v>
      </c>
      <c r="B7025" s="215">
        <v>478.37</v>
      </c>
      <c r="C7025"/>
      <c r="D7025"/>
      <c r="E7025"/>
      <c r="F7025"/>
    </row>
    <row r="7026" spans="1:6" x14ac:dyDescent="0.2">
      <c r="A7026" s="17" t="s">
        <v>6921</v>
      </c>
      <c r="B7026" s="215">
        <v>609.79999999999995</v>
      </c>
      <c r="C7026"/>
      <c r="D7026"/>
      <c r="E7026"/>
      <c r="F7026"/>
    </row>
    <row r="7027" spans="1:6" x14ac:dyDescent="0.2">
      <c r="A7027" s="17" t="s">
        <v>6922</v>
      </c>
      <c r="B7027" s="215">
        <v>609.79999999999995</v>
      </c>
      <c r="C7027"/>
      <c r="D7027"/>
      <c r="E7027"/>
      <c r="F7027"/>
    </row>
    <row r="7028" spans="1:6" x14ac:dyDescent="0.2">
      <c r="A7028" s="17" t="s">
        <v>6923</v>
      </c>
      <c r="B7028" s="215">
        <v>791.62</v>
      </c>
      <c r="C7028"/>
      <c r="D7028"/>
      <c r="E7028"/>
      <c r="F7028"/>
    </row>
    <row r="7029" spans="1:6" x14ac:dyDescent="0.2">
      <c r="A7029" s="17" t="s">
        <v>6924</v>
      </c>
      <c r="B7029" s="215">
        <v>791.62</v>
      </c>
      <c r="C7029"/>
      <c r="D7029"/>
      <c r="E7029"/>
      <c r="F7029"/>
    </row>
    <row r="7030" spans="1:6" x14ac:dyDescent="0.2">
      <c r="A7030" s="17" t="s">
        <v>6925</v>
      </c>
      <c r="B7030" s="215">
        <v>1014.17</v>
      </c>
      <c r="C7030"/>
      <c r="D7030"/>
      <c r="E7030"/>
      <c r="F7030"/>
    </row>
    <row r="7031" spans="1:6" x14ac:dyDescent="0.2">
      <c r="A7031" s="17" t="s">
        <v>6926</v>
      </c>
      <c r="B7031" s="215">
        <v>1014.17</v>
      </c>
      <c r="C7031"/>
      <c r="D7031"/>
      <c r="E7031"/>
      <c r="F7031"/>
    </row>
    <row r="7032" spans="1:6" x14ac:dyDescent="0.2">
      <c r="A7032" s="17" t="s">
        <v>6927</v>
      </c>
      <c r="B7032" s="215">
        <v>1216.0999999999999</v>
      </c>
      <c r="C7032"/>
      <c r="D7032"/>
      <c r="E7032"/>
      <c r="F7032"/>
    </row>
    <row r="7033" spans="1:6" x14ac:dyDescent="0.2">
      <c r="A7033" s="17" t="s">
        <v>6928</v>
      </c>
      <c r="B7033" s="215">
        <v>1216.0999999999999</v>
      </c>
      <c r="C7033"/>
      <c r="D7033"/>
      <c r="E7033"/>
      <c r="F7033"/>
    </row>
    <row r="7034" spans="1:6" x14ac:dyDescent="0.2">
      <c r="A7034" s="17" t="s">
        <v>6929</v>
      </c>
      <c r="B7034" s="215">
        <v>1427.99</v>
      </c>
      <c r="C7034"/>
      <c r="D7034"/>
      <c r="E7034"/>
      <c r="F7034"/>
    </row>
    <row r="7035" spans="1:6" x14ac:dyDescent="0.2">
      <c r="A7035" s="17" t="s">
        <v>6930</v>
      </c>
      <c r="B7035" s="215">
        <v>1427.99</v>
      </c>
      <c r="C7035"/>
      <c r="D7035"/>
      <c r="E7035"/>
      <c r="F7035"/>
    </row>
    <row r="7036" spans="1:6" x14ac:dyDescent="0.2">
      <c r="A7036" s="17" t="s">
        <v>6931</v>
      </c>
      <c r="B7036" s="215">
        <v>1573.12</v>
      </c>
      <c r="C7036"/>
      <c r="D7036"/>
      <c r="E7036"/>
      <c r="F7036"/>
    </row>
    <row r="7037" spans="1:6" x14ac:dyDescent="0.2">
      <c r="A7037" s="17" t="s">
        <v>6932</v>
      </c>
      <c r="B7037" s="215">
        <v>1573.12</v>
      </c>
      <c r="C7037"/>
      <c r="D7037"/>
      <c r="E7037"/>
      <c r="F7037"/>
    </row>
    <row r="7038" spans="1:6" x14ac:dyDescent="0.2">
      <c r="A7038" s="17" t="s">
        <v>6933</v>
      </c>
      <c r="B7038" s="215">
        <v>1837.38</v>
      </c>
      <c r="C7038"/>
      <c r="D7038"/>
      <c r="E7038"/>
      <c r="F7038"/>
    </row>
    <row r="7039" spans="1:6" x14ac:dyDescent="0.2">
      <c r="A7039" s="17" t="s">
        <v>6934</v>
      </c>
      <c r="B7039" s="215">
        <v>1837.38</v>
      </c>
      <c r="C7039"/>
      <c r="D7039"/>
      <c r="E7039"/>
      <c r="F7039"/>
    </row>
    <row r="7040" spans="1:6" x14ac:dyDescent="0.2">
      <c r="A7040" s="17" t="s">
        <v>6935</v>
      </c>
      <c r="B7040" s="215">
        <v>2061.08</v>
      </c>
      <c r="C7040"/>
      <c r="D7040"/>
      <c r="E7040"/>
      <c r="F7040"/>
    </row>
    <row r="7041" spans="1:6" x14ac:dyDescent="0.2">
      <c r="A7041" s="17" t="s">
        <v>6936</v>
      </c>
      <c r="B7041" s="215">
        <v>2061.08</v>
      </c>
      <c r="C7041"/>
      <c r="D7041"/>
      <c r="E7041"/>
      <c r="F7041"/>
    </row>
    <row r="7042" spans="1:6" x14ac:dyDescent="0.2">
      <c r="A7042" s="17" t="s">
        <v>6937</v>
      </c>
      <c r="B7042" s="215">
        <v>2926.13</v>
      </c>
      <c r="C7042"/>
      <c r="D7042"/>
      <c r="E7042"/>
      <c r="F7042"/>
    </row>
    <row r="7043" spans="1:6" x14ac:dyDescent="0.2">
      <c r="A7043" s="17" t="s">
        <v>6938</v>
      </c>
      <c r="B7043" s="215">
        <v>2926.13</v>
      </c>
      <c r="C7043"/>
      <c r="D7043"/>
      <c r="E7043"/>
      <c r="F7043"/>
    </row>
    <row r="7044" spans="1:6" x14ac:dyDescent="0.2">
      <c r="A7044" s="17" t="s">
        <v>6939</v>
      </c>
      <c r="B7044" s="215">
        <v>4680.82</v>
      </c>
      <c r="C7044"/>
      <c r="D7044"/>
      <c r="E7044"/>
      <c r="F7044"/>
    </row>
    <row r="7045" spans="1:6" x14ac:dyDescent="0.2">
      <c r="A7045" s="17" t="s">
        <v>6940</v>
      </c>
      <c r="B7045" s="215">
        <v>4680.82</v>
      </c>
      <c r="C7045"/>
      <c r="D7045"/>
      <c r="E7045"/>
      <c r="F7045"/>
    </row>
    <row r="7046" spans="1:6" x14ac:dyDescent="0.2">
      <c r="A7046" s="17" t="s">
        <v>6941</v>
      </c>
      <c r="B7046" s="215">
        <v>30698.2</v>
      </c>
      <c r="C7046"/>
      <c r="D7046"/>
      <c r="E7046"/>
      <c r="F7046"/>
    </row>
    <row r="7047" spans="1:6" x14ac:dyDescent="0.2">
      <c r="A7047" s="17" t="s">
        <v>6942</v>
      </c>
      <c r="B7047" s="215">
        <v>30698.2</v>
      </c>
      <c r="C7047"/>
      <c r="D7047"/>
      <c r="E7047"/>
      <c r="F7047"/>
    </row>
    <row r="7048" spans="1:6" x14ac:dyDescent="0.2">
      <c r="A7048" s="17" t="s">
        <v>6943</v>
      </c>
      <c r="B7048" s="215">
        <v>33202.019999999997</v>
      </c>
      <c r="C7048"/>
      <c r="D7048"/>
      <c r="E7048"/>
      <c r="F7048"/>
    </row>
    <row r="7049" spans="1:6" x14ac:dyDescent="0.2">
      <c r="A7049" s="17" t="s">
        <v>6944</v>
      </c>
      <c r="B7049" s="215">
        <v>33202.019999999997</v>
      </c>
      <c r="C7049"/>
      <c r="D7049"/>
      <c r="E7049"/>
      <c r="F7049"/>
    </row>
    <row r="7050" spans="1:6" x14ac:dyDescent="0.2">
      <c r="A7050" s="17" t="s">
        <v>6945</v>
      </c>
      <c r="B7050" s="215">
        <v>28289.38</v>
      </c>
      <c r="C7050"/>
      <c r="D7050"/>
      <c r="E7050"/>
      <c r="F7050"/>
    </row>
    <row r="7051" spans="1:6" x14ac:dyDescent="0.2">
      <c r="A7051" s="17" t="s">
        <v>6946</v>
      </c>
      <c r="B7051" s="215">
        <v>28289.38</v>
      </c>
      <c r="C7051"/>
      <c r="D7051"/>
      <c r="E7051"/>
      <c r="F7051"/>
    </row>
    <row r="7052" spans="1:6" x14ac:dyDescent="0.2">
      <c r="A7052" s="17" t="s">
        <v>6947</v>
      </c>
      <c r="B7052" s="215">
        <v>34660.949999999997</v>
      </c>
      <c r="C7052"/>
      <c r="D7052"/>
      <c r="E7052"/>
      <c r="F7052"/>
    </row>
    <row r="7053" spans="1:6" x14ac:dyDescent="0.2">
      <c r="A7053" s="17" t="s">
        <v>6948</v>
      </c>
      <c r="B7053" s="215">
        <v>34660.949999999997</v>
      </c>
      <c r="C7053"/>
      <c r="D7053"/>
      <c r="E7053"/>
      <c r="F7053"/>
    </row>
    <row r="7054" spans="1:6" x14ac:dyDescent="0.2">
      <c r="A7054" s="17" t="s">
        <v>6949</v>
      </c>
      <c r="B7054" s="215">
        <v>1864.17</v>
      </c>
      <c r="C7054"/>
      <c r="D7054"/>
      <c r="E7054"/>
      <c r="F7054"/>
    </row>
    <row r="7055" spans="1:6" x14ac:dyDescent="0.2">
      <c r="A7055" s="17" t="s">
        <v>6950</v>
      </c>
      <c r="B7055" s="215">
        <v>1864.17</v>
      </c>
      <c r="C7055"/>
      <c r="D7055"/>
      <c r="E7055"/>
      <c r="F7055"/>
    </row>
    <row r="7056" spans="1:6" x14ac:dyDescent="0.2">
      <c r="A7056" s="17" t="s">
        <v>6951</v>
      </c>
      <c r="B7056" s="215">
        <v>2074.35</v>
      </c>
      <c r="C7056"/>
      <c r="D7056"/>
      <c r="E7056"/>
      <c r="F7056"/>
    </row>
    <row r="7057" spans="1:6" x14ac:dyDescent="0.2">
      <c r="A7057" s="17" t="s">
        <v>6952</v>
      </c>
      <c r="B7057" s="215">
        <v>2074.35</v>
      </c>
      <c r="C7057"/>
      <c r="D7057"/>
      <c r="E7057"/>
      <c r="F7057"/>
    </row>
    <row r="7058" spans="1:6" x14ac:dyDescent="0.2">
      <c r="A7058" s="17" t="s">
        <v>6953</v>
      </c>
      <c r="B7058" s="215">
        <v>2564.38</v>
      </c>
      <c r="C7058"/>
      <c r="D7058"/>
      <c r="E7058"/>
      <c r="F7058"/>
    </row>
    <row r="7059" spans="1:6" x14ac:dyDescent="0.2">
      <c r="A7059" s="17" t="s">
        <v>6954</v>
      </c>
      <c r="B7059" s="215">
        <v>2564.38</v>
      </c>
      <c r="C7059"/>
      <c r="D7059"/>
      <c r="E7059"/>
      <c r="F7059"/>
    </row>
    <row r="7060" spans="1:6" x14ac:dyDescent="0.2">
      <c r="A7060" s="17" t="s">
        <v>6955</v>
      </c>
      <c r="B7060" s="215">
        <v>3086.52</v>
      </c>
      <c r="C7060"/>
      <c r="D7060"/>
      <c r="E7060"/>
      <c r="F7060"/>
    </row>
    <row r="7061" spans="1:6" x14ac:dyDescent="0.2">
      <c r="A7061" s="17" t="s">
        <v>6956</v>
      </c>
      <c r="B7061" s="215">
        <v>3086.52</v>
      </c>
      <c r="C7061"/>
      <c r="D7061"/>
      <c r="E7061"/>
      <c r="F7061"/>
    </row>
    <row r="7062" spans="1:6" x14ac:dyDescent="0.2">
      <c r="A7062" s="17" t="s">
        <v>6957</v>
      </c>
      <c r="B7062" s="215">
        <v>3669.76</v>
      </c>
      <c r="C7062"/>
      <c r="D7062"/>
      <c r="E7062"/>
      <c r="F7062"/>
    </row>
    <row r="7063" spans="1:6" x14ac:dyDescent="0.2">
      <c r="A7063" s="17" t="s">
        <v>6958</v>
      </c>
      <c r="B7063" s="215">
        <v>3669.76</v>
      </c>
      <c r="C7063"/>
      <c r="D7063"/>
      <c r="E7063"/>
      <c r="F7063"/>
    </row>
    <row r="7064" spans="1:6" x14ac:dyDescent="0.2">
      <c r="A7064" s="17" t="s">
        <v>6959</v>
      </c>
      <c r="B7064" s="215">
        <v>4484.7</v>
      </c>
      <c r="C7064"/>
      <c r="D7064"/>
      <c r="E7064"/>
      <c r="F7064"/>
    </row>
    <row r="7065" spans="1:6" x14ac:dyDescent="0.2">
      <c r="A7065" s="17" t="s">
        <v>6960</v>
      </c>
      <c r="B7065" s="215">
        <v>4484.7</v>
      </c>
      <c r="C7065"/>
      <c r="D7065"/>
      <c r="E7065"/>
      <c r="F7065"/>
    </row>
    <row r="7066" spans="1:6" x14ac:dyDescent="0.2">
      <c r="A7066" s="17" t="s">
        <v>6961</v>
      </c>
      <c r="B7066" s="215">
        <v>5240.24</v>
      </c>
      <c r="C7066"/>
      <c r="D7066"/>
      <c r="E7066"/>
      <c r="F7066"/>
    </row>
    <row r="7067" spans="1:6" x14ac:dyDescent="0.2">
      <c r="A7067" s="17" t="s">
        <v>6962</v>
      </c>
      <c r="B7067" s="215">
        <v>5240.24</v>
      </c>
      <c r="C7067"/>
      <c r="D7067"/>
      <c r="E7067"/>
      <c r="F7067"/>
    </row>
    <row r="7068" spans="1:6" x14ac:dyDescent="0.2">
      <c r="A7068" s="17" t="s">
        <v>6963</v>
      </c>
      <c r="B7068" s="215">
        <v>5914.61</v>
      </c>
      <c r="C7068"/>
      <c r="D7068"/>
      <c r="E7068"/>
      <c r="F7068"/>
    </row>
    <row r="7069" spans="1:6" x14ac:dyDescent="0.2">
      <c r="A7069" s="17" t="s">
        <v>6964</v>
      </c>
      <c r="B7069" s="215">
        <v>5914.61</v>
      </c>
      <c r="C7069"/>
      <c r="D7069"/>
      <c r="E7069"/>
      <c r="F7069"/>
    </row>
    <row r="7070" spans="1:6" x14ac:dyDescent="0.2">
      <c r="A7070" s="17" t="s">
        <v>6965</v>
      </c>
      <c r="B7070" s="215">
        <v>7211.88</v>
      </c>
      <c r="C7070"/>
      <c r="D7070"/>
      <c r="E7070"/>
      <c r="F7070"/>
    </row>
    <row r="7071" spans="1:6" x14ac:dyDescent="0.2">
      <c r="A7071" s="17" t="s">
        <v>6966</v>
      </c>
      <c r="B7071" s="215">
        <v>7211.88</v>
      </c>
      <c r="C7071"/>
      <c r="D7071"/>
      <c r="E7071"/>
      <c r="F7071"/>
    </row>
    <row r="7072" spans="1:6" x14ac:dyDescent="0.2">
      <c r="A7072" s="17" t="s">
        <v>6967</v>
      </c>
      <c r="B7072" s="215">
        <v>7696.47</v>
      </c>
      <c r="C7072"/>
      <c r="D7072"/>
      <c r="E7072"/>
      <c r="F7072"/>
    </row>
    <row r="7073" spans="1:6" x14ac:dyDescent="0.2">
      <c r="A7073" s="17" t="s">
        <v>6968</v>
      </c>
      <c r="B7073" s="215">
        <v>7696.47</v>
      </c>
      <c r="C7073"/>
      <c r="D7073"/>
      <c r="E7073"/>
      <c r="F7073"/>
    </row>
    <row r="7074" spans="1:6" x14ac:dyDescent="0.2">
      <c r="A7074" s="17" t="s">
        <v>6969</v>
      </c>
      <c r="B7074" s="215">
        <v>9368.9699999999993</v>
      </c>
      <c r="C7074"/>
      <c r="D7074"/>
      <c r="E7074"/>
      <c r="F7074"/>
    </row>
    <row r="7075" spans="1:6" x14ac:dyDescent="0.2">
      <c r="A7075" s="17" t="s">
        <v>6970</v>
      </c>
      <c r="B7075" s="215">
        <v>9368.9699999999993</v>
      </c>
      <c r="C7075"/>
      <c r="D7075"/>
      <c r="E7075"/>
      <c r="F7075"/>
    </row>
    <row r="7076" spans="1:6" x14ac:dyDescent="0.2">
      <c r="A7076" s="17" t="s">
        <v>6971</v>
      </c>
      <c r="B7076" s="215">
        <v>20577.310000000001</v>
      </c>
      <c r="C7076"/>
      <c r="D7076"/>
      <c r="E7076"/>
      <c r="F7076"/>
    </row>
    <row r="7077" spans="1:6" x14ac:dyDescent="0.2">
      <c r="A7077" s="17" t="s">
        <v>6972</v>
      </c>
      <c r="B7077" s="215">
        <v>20577.310000000001</v>
      </c>
      <c r="C7077"/>
      <c r="D7077"/>
      <c r="E7077"/>
      <c r="F7077"/>
    </row>
    <row r="7078" spans="1:6" x14ac:dyDescent="0.2">
      <c r="A7078" s="17" t="s">
        <v>6973</v>
      </c>
      <c r="B7078" s="215">
        <v>26117.56</v>
      </c>
      <c r="C7078"/>
      <c r="D7078"/>
      <c r="E7078"/>
      <c r="F7078"/>
    </row>
    <row r="7079" spans="1:6" x14ac:dyDescent="0.2">
      <c r="A7079" s="17" t="s">
        <v>6974</v>
      </c>
      <c r="B7079" s="215">
        <v>26117.56</v>
      </c>
      <c r="C7079"/>
      <c r="D7079"/>
      <c r="E7079"/>
      <c r="F7079"/>
    </row>
    <row r="7080" spans="1:6" x14ac:dyDescent="0.2">
      <c r="A7080" s="17" t="s">
        <v>6975</v>
      </c>
      <c r="B7080" s="215">
        <v>37851.589999999997</v>
      </c>
      <c r="C7080"/>
      <c r="D7080"/>
      <c r="E7080"/>
      <c r="F7080"/>
    </row>
    <row r="7081" spans="1:6" x14ac:dyDescent="0.2">
      <c r="A7081" s="17" t="s">
        <v>6976</v>
      </c>
      <c r="B7081" s="215">
        <v>37851.589999999997</v>
      </c>
      <c r="C7081"/>
      <c r="D7081"/>
      <c r="E7081"/>
      <c r="F7081"/>
    </row>
    <row r="7082" spans="1:6" x14ac:dyDescent="0.2">
      <c r="A7082" s="17" t="s">
        <v>6977</v>
      </c>
      <c r="B7082" s="215">
        <v>39339.760000000002</v>
      </c>
      <c r="C7082"/>
      <c r="D7082"/>
      <c r="E7082"/>
      <c r="F7082"/>
    </row>
    <row r="7083" spans="1:6" x14ac:dyDescent="0.2">
      <c r="A7083" s="17" t="s">
        <v>6978</v>
      </c>
      <c r="B7083" s="215">
        <v>39339.760000000002</v>
      </c>
      <c r="C7083"/>
      <c r="D7083"/>
      <c r="E7083"/>
      <c r="F7083"/>
    </row>
    <row r="7084" spans="1:6" x14ac:dyDescent="0.2">
      <c r="A7084" s="17" t="s">
        <v>6979</v>
      </c>
      <c r="B7084" s="215">
        <v>56380.73</v>
      </c>
      <c r="C7084"/>
      <c r="D7084"/>
      <c r="E7084"/>
      <c r="F7084"/>
    </row>
    <row r="7085" spans="1:6" x14ac:dyDescent="0.2">
      <c r="A7085" s="17" t="s">
        <v>6980</v>
      </c>
      <c r="B7085" s="215">
        <v>56380.73</v>
      </c>
      <c r="C7085"/>
      <c r="D7085"/>
      <c r="E7085"/>
      <c r="F7085"/>
    </row>
    <row r="7086" spans="1:6" x14ac:dyDescent="0.2">
      <c r="A7086" s="17" t="s">
        <v>6981</v>
      </c>
      <c r="B7086" s="215">
        <v>1864.17</v>
      </c>
      <c r="C7086"/>
      <c r="D7086"/>
      <c r="E7086"/>
      <c r="F7086"/>
    </row>
    <row r="7087" spans="1:6" x14ac:dyDescent="0.2">
      <c r="A7087" s="17" t="s">
        <v>6982</v>
      </c>
      <c r="B7087" s="215">
        <v>1864.17</v>
      </c>
      <c r="C7087"/>
      <c r="D7087"/>
      <c r="E7087"/>
      <c r="F7087"/>
    </row>
    <row r="7088" spans="1:6" x14ac:dyDescent="0.2">
      <c r="A7088" s="17" t="s">
        <v>6983</v>
      </c>
      <c r="B7088" s="215">
        <v>2074.35</v>
      </c>
      <c r="C7088"/>
      <c r="D7088"/>
      <c r="E7088"/>
      <c r="F7088"/>
    </row>
    <row r="7089" spans="1:6" x14ac:dyDescent="0.2">
      <c r="A7089" s="17" t="s">
        <v>6984</v>
      </c>
      <c r="B7089" s="215">
        <v>2074.35</v>
      </c>
      <c r="C7089"/>
      <c r="D7089"/>
      <c r="E7089"/>
      <c r="F7089"/>
    </row>
    <row r="7090" spans="1:6" x14ac:dyDescent="0.2">
      <c r="A7090" s="17" t="s">
        <v>6985</v>
      </c>
      <c r="B7090" s="215">
        <v>2564.38</v>
      </c>
      <c r="C7090"/>
      <c r="D7090"/>
      <c r="E7090"/>
      <c r="F7090"/>
    </row>
    <row r="7091" spans="1:6" x14ac:dyDescent="0.2">
      <c r="A7091" s="17" t="s">
        <v>6986</v>
      </c>
      <c r="B7091" s="215">
        <v>2564.38</v>
      </c>
      <c r="C7091"/>
      <c r="D7091"/>
      <c r="E7091"/>
      <c r="F7091"/>
    </row>
    <row r="7092" spans="1:6" x14ac:dyDescent="0.2">
      <c r="A7092" s="17" t="s">
        <v>6987</v>
      </c>
      <c r="B7092" s="215">
        <v>3087.74</v>
      </c>
      <c r="C7092"/>
      <c r="D7092"/>
      <c r="E7092"/>
      <c r="F7092"/>
    </row>
    <row r="7093" spans="1:6" x14ac:dyDescent="0.2">
      <c r="A7093" s="17" t="s">
        <v>6988</v>
      </c>
      <c r="B7093" s="215">
        <v>3087.74</v>
      </c>
      <c r="C7093"/>
      <c r="D7093"/>
      <c r="E7093"/>
      <c r="F7093"/>
    </row>
    <row r="7094" spans="1:6" x14ac:dyDescent="0.2">
      <c r="A7094" s="17" t="s">
        <v>6989</v>
      </c>
      <c r="B7094" s="215">
        <v>3752.69</v>
      </c>
      <c r="C7094"/>
      <c r="D7094"/>
      <c r="E7094"/>
      <c r="F7094"/>
    </row>
    <row r="7095" spans="1:6" x14ac:dyDescent="0.2">
      <c r="A7095" s="17" t="s">
        <v>6990</v>
      </c>
      <c r="B7095" s="215">
        <v>3752.69</v>
      </c>
      <c r="C7095"/>
      <c r="D7095"/>
      <c r="E7095"/>
      <c r="F7095"/>
    </row>
    <row r="7096" spans="1:6" x14ac:dyDescent="0.2">
      <c r="A7096" s="17" t="s">
        <v>6991</v>
      </c>
      <c r="B7096" s="215">
        <v>4552.71</v>
      </c>
      <c r="C7096"/>
      <c r="D7096"/>
      <c r="E7096"/>
      <c r="F7096"/>
    </row>
    <row r="7097" spans="1:6" x14ac:dyDescent="0.2">
      <c r="A7097" s="17" t="s">
        <v>6992</v>
      </c>
      <c r="B7097" s="215">
        <v>4552.71</v>
      </c>
      <c r="C7097"/>
      <c r="D7097"/>
      <c r="E7097"/>
      <c r="F7097"/>
    </row>
    <row r="7098" spans="1:6" x14ac:dyDescent="0.2">
      <c r="A7098" s="17" t="s">
        <v>6993</v>
      </c>
      <c r="B7098" s="215">
        <v>5313.47</v>
      </c>
      <c r="C7098"/>
      <c r="D7098"/>
      <c r="E7098"/>
      <c r="F7098"/>
    </row>
    <row r="7099" spans="1:6" x14ac:dyDescent="0.2">
      <c r="A7099" s="17" t="s">
        <v>6994</v>
      </c>
      <c r="B7099" s="215">
        <v>5313.47</v>
      </c>
      <c r="C7099"/>
      <c r="D7099"/>
      <c r="E7099"/>
      <c r="F7099"/>
    </row>
    <row r="7100" spans="1:6" x14ac:dyDescent="0.2">
      <c r="A7100" s="17" t="s">
        <v>6995</v>
      </c>
      <c r="B7100" s="215">
        <v>6263.08</v>
      </c>
      <c r="C7100"/>
      <c r="D7100"/>
      <c r="E7100"/>
      <c r="F7100"/>
    </row>
    <row r="7101" spans="1:6" x14ac:dyDescent="0.2">
      <c r="A7101" s="17" t="s">
        <v>6996</v>
      </c>
      <c r="B7101" s="215">
        <v>6263.08</v>
      </c>
      <c r="C7101"/>
      <c r="D7101"/>
      <c r="E7101"/>
      <c r="F7101"/>
    </row>
    <row r="7102" spans="1:6" x14ac:dyDescent="0.2">
      <c r="A7102" s="17" t="s">
        <v>6997</v>
      </c>
      <c r="B7102" s="215">
        <v>7639.87</v>
      </c>
      <c r="C7102"/>
      <c r="D7102"/>
      <c r="E7102"/>
      <c r="F7102"/>
    </row>
    <row r="7103" spans="1:6" x14ac:dyDescent="0.2">
      <c r="A7103" s="17" t="s">
        <v>6998</v>
      </c>
      <c r="B7103" s="215">
        <v>7639.87</v>
      </c>
      <c r="C7103"/>
      <c r="D7103"/>
      <c r="E7103"/>
      <c r="F7103"/>
    </row>
    <row r="7104" spans="1:6" x14ac:dyDescent="0.2">
      <c r="A7104" s="17" t="s">
        <v>6999</v>
      </c>
      <c r="B7104" s="215">
        <v>8859.73</v>
      </c>
      <c r="C7104"/>
      <c r="D7104"/>
      <c r="E7104"/>
      <c r="F7104"/>
    </row>
    <row r="7105" spans="1:6" x14ac:dyDescent="0.2">
      <c r="A7105" s="17" t="s">
        <v>7000</v>
      </c>
      <c r="B7105" s="215">
        <v>8859.73</v>
      </c>
      <c r="C7105"/>
      <c r="D7105"/>
      <c r="E7105"/>
      <c r="F7105"/>
    </row>
    <row r="7106" spans="1:6" x14ac:dyDescent="0.2">
      <c r="A7106" s="17" t="s">
        <v>7001</v>
      </c>
      <c r="B7106" s="215">
        <v>12089.02</v>
      </c>
      <c r="C7106"/>
      <c r="D7106"/>
      <c r="E7106"/>
      <c r="F7106"/>
    </row>
    <row r="7107" spans="1:6" x14ac:dyDescent="0.2">
      <c r="A7107" s="17" t="s">
        <v>7002</v>
      </c>
      <c r="B7107" s="215">
        <v>12089.02</v>
      </c>
      <c r="C7107"/>
      <c r="D7107"/>
      <c r="E7107"/>
      <c r="F7107"/>
    </row>
    <row r="7108" spans="1:6" x14ac:dyDescent="0.2">
      <c r="A7108" s="17" t="s">
        <v>7003</v>
      </c>
      <c r="B7108" s="215">
        <v>21128.17</v>
      </c>
      <c r="C7108"/>
      <c r="D7108"/>
      <c r="E7108"/>
      <c r="F7108"/>
    </row>
    <row r="7109" spans="1:6" x14ac:dyDescent="0.2">
      <c r="A7109" s="17" t="s">
        <v>7004</v>
      </c>
      <c r="B7109" s="215">
        <v>21128.17</v>
      </c>
      <c r="C7109"/>
      <c r="D7109"/>
      <c r="E7109"/>
      <c r="F7109"/>
    </row>
    <row r="7110" spans="1:6" x14ac:dyDescent="0.2">
      <c r="A7110" s="17" t="s">
        <v>7005</v>
      </c>
      <c r="B7110" s="215">
        <v>29355.4</v>
      </c>
      <c r="C7110"/>
      <c r="D7110"/>
      <c r="E7110"/>
      <c r="F7110"/>
    </row>
    <row r="7111" spans="1:6" x14ac:dyDescent="0.2">
      <c r="A7111" s="17" t="s">
        <v>7006</v>
      </c>
      <c r="B7111" s="215">
        <v>29355.4</v>
      </c>
      <c r="C7111"/>
      <c r="D7111"/>
      <c r="E7111"/>
      <c r="F7111"/>
    </row>
    <row r="7112" spans="1:6" x14ac:dyDescent="0.2">
      <c r="A7112" s="17" t="s">
        <v>7007</v>
      </c>
      <c r="B7112" s="215">
        <v>37680.879999999997</v>
      </c>
      <c r="C7112"/>
      <c r="D7112"/>
      <c r="E7112"/>
      <c r="F7112"/>
    </row>
    <row r="7113" spans="1:6" x14ac:dyDescent="0.2">
      <c r="A7113" s="17" t="s">
        <v>7008</v>
      </c>
      <c r="B7113" s="215">
        <v>37680.879999999997</v>
      </c>
      <c r="C7113"/>
      <c r="D7113"/>
      <c r="E7113"/>
      <c r="F7113"/>
    </row>
    <row r="7114" spans="1:6" x14ac:dyDescent="0.2">
      <c r="A7114" s="17" t="s">
        <v>7009</v>
      </c>
      <c r="B7114" s="215">
        <v>55777.81</v>
      </c>
      <c r="C7114"/>
      <c r="D7114"/>
      <c r="E7114"/>
      <c r="F7114"/>
    </row>
    <row r="7115" spans="1:6" x14ac:dyDescent="0.2">
      <c r="A7115" s="17" t="s">
        <v>7010</v>
      </c>
      <c r="B7115" s="215">
        <v>55777.81</v>
      </c>
      <c r="C7115"/>
      <c r="D7115"/>
      <c r="E7115"/>
      <c r="F7115"/>
    </row>
    <row r="7116" spans="1:6" x14ac:dyDescent="0.2">
      <c r="A7116" s="17" t="s">
        <v>7011</v>
      </c>
      <c r="B7116" s="215">
        <v>41463.019999999997</v>
      </c>
      <c r="C7116"/>
      <c r="D7116"/>
      <c r="E7116"/>
      <c r="F7116"/>
    </row>
    <row r="7117" spans="1:6" x14ac:dyDescent="0.2">
      <c r="A7117" s="17" t="s">
        <v>7012</v>
      </c>
      <c r="B7117" s="215">
        <v>41463.019999999997</v>
      </c>
      <c r="C7117"/>
      <c r="D7117"/>
      <c r="E7117"/>
      <c r="F7117"/>
    </row>
    <row r="7118" spans="1:6" x14ac:dyDescent="0.2">
      <c r="A7118" s="17" t="s">
        <v>7013</v>
      </c>
      <c r="B7118" s="215">
        <v>41685.449999999997</v>
      </c>
      <c r="C7118"/>
      <c r="D7118"/>
      <c r="E7118"/>
      <c r="F7118"/>
    </row>
    <row r="7119" spans="1:6" x14ac:dyDescent="0.2">
      <c r="A7119" s="17" t="s">
        <v>7014</v>
      </c>
      <c r="B7119" s="215">
        <v>41685.449999999997</v>
      </c>
      <c r="C7119"/>
      <c r="D7119"/>
      <c r="E7119"/>
      <c r="F7119"/>
    </row>
    <row r="7120" spans="1:6" x14ac:dyDescent="0.2">
      <c r="A7120" s="17" t="s">
        <v>7015</v>
      </c>
      <c r="B7120" s="215">
        <v>60349.29</v>
      </c>
      <c r="C7120"/>
      <c r="D7120"/>
      <c r="E7120"/>
      <c r="F7120"/>
    </row>
    <row r="7121" spans="1:6" x14ac:dyDescent="0.2">
      <c r="A7121" s="17" t="s">
        <v>7016</v>
      </c>
      <c r="B7121" s="215">
        <v>60349.29</v>
      </c>
      <c r="C7121"/>
      <c r="D7121"/>
      <c r="E7121"/>
      <c r="F7121"/>
    </row>
    <row r="7122" spans="1:6" x14ac:dyDescent="0.2">
      <c r="A7122" s="17" t="s">
        <v>7017</v>
      </c>
      <c r="B7122" s="215">
        <v>42304.29</v>
      </c>
      <c r="C7122"/>
      <c r="D7122"/>
      <c r="E7122"/>
      <c r="F7122"/>
    </row>
    <row r="7123" spans="1:6" x14ac:dyDescent="0.2">
      <c r="A7123" s="17" t="s">
        <v>7018</v>
      </c>
      <c r="B7123" s="215">
        <v>42304.29</v>
      </c>
      <c r="C7123"/>
      <c r="D7123"/>
      <c r="E7123"/>
      <c r="F7123"/>
    </row>
    <row r="7124" spans="1:6" x14ac:dyDescent="0.2">
      <c r="A7124" s="17" t="s">
        <v>7019</v>
      </c>
      <c r="B7124" s="215">
        <v>53567.74</v>
      </c>
      <c r="C7124"/>
      <c r="D7124"/>
      <c r="E7124"/>
      <c r="F7124"/>
    </row>
    <row r="7125" spans="1:6" x14ac:dyDescent="0.2">
      <c r="A7125" s="17" t="s">
        <v>7020</v>
      </c>
      <c r="B7125" s="215">
        <v>53567.74</v>
      </c>
      <c r="C7125"/>
      <c r="D7125"/>
      <c r="E7125"/>
      <c r="F7125"/>
    </row>
    <row r="7126" spans="1:6" x14ac:dyDescent="0.2">
      <c r="A7126" s="17" t="s">
        <v>7021</v>
      </c>
      <c r="B7126" s="215">
        <v>71466.38</v>
      </c>
      <c r="C7126"/>
      <c r="D7126"/>
      <c r="E7126"/>
      <c r="F7126"/>
    </row>
    <row r="7127" spans="1:6" x14ac:dyDescent="0.2">
      <c r="A7127" s="17" t="s">
        <v>7022</v>
      </c>
      <c r="B7127" s="215">
        <v>71466.38</v>
      </c>
      <c r="C7127"/>
      <c r="D7127"/>
      <c r="E7127"/>
      <c r="F7127"/>
    </row>
    <row r="7128" spans="1:6" x14ac:dyDescent="0.2">
      <c r="A7128" s="17" t="s">
        <v>7023</v>
      </c>
      <c r="B7128" s="215">
        <v>63403.73</v>
      </c>
      <c r="C7128"/>
      <c r="D7128"/>
      <c r="E7128"/>
      <c r="F7128"/>
    </row>
    <row r="7129" spans="1:6" x14ac:dyDescent="0.2">
      <c r="A7129" s="17" t="s">
        <v>7024</v>
      </c>
      <c r="B7129" s="215">
        <v>63403.73</v>
      </c>
      <c r="C7129"/>
      <c r="D7129"/>
      <c r="E7129"/>
      <c r="F7129"/>
    </row>
    <row r="7130" spans="1:6" x14ac:dyDescent="0.2">
      <c r="A7130" s="17" t="s">
        <v>7025</v>
      </c>
      <c r="B7130" s="215">
        <v>73323.33</v>
      </c>
      <c r="C7130"/>
      <c r="D7130"/>
      <c r="E7130"/>
      <c r="F7130"/>
    </row>
    <row r="7131" spans="1:6" x14ac:dyDescent="0.2">
      <c r="A7131" s="17" t="s">
        <v>7026</v>
      </c>
      <c r="B7131" s="215">
        <v>73323.33</v>
      </c>
      <c r="C7131"/>
      <c r="D7131"/>
      <c r="E7131"/>
      <c r="F7131"/>
    </row>
    <row r="7132" spans="1:6" x14ac:dyDescent="0.2">
      <c r="A7132" s="17" t="s">
        <v>7027</v>
      </c>
      <c r="B7132" s="215">
        <v>91999.07</v>
      </c>
      <c r="C7132"/>
      <c r="D7132"/>
      <c r="E7132"/>
      <c r="F7132"/>
    </row>
    <row r="7133" spans="1:6" x14ac:dyDescent="0.2">
      <c r="A7133" s="17" t="s">
        <v>7028</v>
      </c>
      <c r="B7133" s="215">
        <v>91999.07</v>
      </c>
      <c r="C7133"/>
      <c r="D7133"/>
      <c r="E7133"/>
      <c r="F7133"/>
    </row>
    <row r="7134" spans="1:6" x14ac:dyDescent="0.2">
      <c r="A7134" s="17" t="s">
        <v>7029</v>
      </c>
      <c r="B7134" s="215">
        <v>1352.11</v>
      </c>
      <c r="C7134"/>
      <c r="D7134"/>
      <c r="E7134"/>
      <c r="F7134"/>
    </row>
    <row r="7135" spans="1:6" x14ac:dyDescent="0.2">
      <c r="A7135" s="17" t="s">
        <v>7030</v>
      </c>
      <c r="B7135" s="215">
        <v>1352.11</v>
      </c>
      <c r="C7135"/>
      <c r="D7135"/>
      <c r="E7135"/>
      <c r="F7135"/>
    </row>
    <row r="7136" spans="1:6" x14ac:dyDescent="0.2">
      <c r="A7136" s="17" t="s">
        <v>7031</v>
      </c>
      <c r="B7136" s="215">
        <v>1478.53</v>
      </c>
      <c r="C7136"/>
      <c r="D7136"/>
      <c r="E7136"/>
      <c r="F7136"/>
    </row>
    <row r="7137" spans="1:6" x14ac:dyDescent="0.2">
      <c r="A7137" s="17" t="s">
        <v>7032</v>
      </c>
      <c r="B7137" s="215">
        <v>1478.53</v>
      </c>
      <c r="C7137"/>
      <c r="D7137"/>
      <c r="E7137"/>
      <c r="F7137"/>
    </row>
    <row r="7138" spans="1:6" x14ac:dyDescent="0.2">
      <c r="A7138" s="17" t="s">
        <v>7033</v>
      </c>
      <c r="B7138" s="215">
        <v>1811.86</v>
      </c>
      <c r="C7138"/>
      <c r="D7138"/>
      <c r="E7138"/>
      <c r="F7138"/>
    </row>
    <row r="7139" spans="1:6" x14ac:dyDescent="0.2">
      <c r="A7139" s="17" t="s">
        <v>7034</v>
      </c>
      <c r="B7139" s="215">
        <v>1811.86</v>
      </c>
      <c r="C7139"/>
      <c r="D7139"/>
      <c r="E7139"/>
      <c r="F7139"/>
    </row>
    <row r="7140" spans="1:6" x14ac:dyDescent="0.2">
      <c r="A7140" s="17" t="s">
        <v>7035</v>
      </c>
      <c r="B7140" s="215">
        <v>2186.17</v>
      </c>
      <c r="C7140"/>
      <c r="D7140"/>
      <c r="E7140"/>
      <c r="F7140"/>
    </row>
    <row r="7141" spans="1:6" x14ac:dyDescent="0.2">
      <c r="A7141" s="17" t="s">
        <v>7036</v>
      </c>
      <c r="B7141" s="215">
        <v>2186.17</v>
      </c>
      <c r="C7141"/>
      <c r="D7141"/>
      <c r="E7141"/>
      <c r="F7141"/>
    </row>
    <row r="7142" spans="1:6" x14ac:dyDescent="0.2">
      <c r="A7142" s="17" t="s">
        <v>7037</v>
      </c>
      <c r="B7142" s="215">
        <v>2600.2199999999998</v>
      </c>
      <c r="C7142"/>
      <c r="D7142"/>
      <c r="E7142"/>
      <c r="F7142"/>
    </row>
    <row r="7143" spans="1:6" x14ac:dyDescent="0.2">
      <c r="A7143" s="17" t="s">
        <v>7038</v>
      </c>
      <c r="B7143" s="215">
        <v>2600.2199999999998</v>
      </c>
      <c r="C7143"/>
      <c r="D7143"/>
      <c r="E7143"/>
      <c r="F7143"/>
    </row>
    <row r="7144" spans="1:6" x14ac:dyDescent="0.2">
      <c r="A7144" s="17" t="s">
        <v>7039</v>
      </c>
      <c r="B7144" s="215">
        <v>3122.92</v>
      </c>
      <c r="C7144"/>
      <c r="D7144"/>
      <c r="E7144"/>
      <c r="F7144"/>
    </row>
    <row r="7145" spans="1:6" x14ac:dyDescent="0.2">
      <c r="A7145" s="17" t="s">
        <v>7040</v>
      </c>
      <c r="B7145" s="215">
        <v>3122.92</v>
      </c>
      <c r="C7145"/>
      <c r="D7145"/>
      <c r="E7145"/>
      <c r="F7145"/>
    </row>
    <row r="7146" spans="1:6" x14ac:dyDescent="0.2">
      <c r="A7146" s="17" t="s">
        <v>7041</v>
      </c>
      <c r="B7146" s="215">
        <v>3628.95</v>
      </c>
      <c r="C7146"/>
      <c r="D7146"/>
      <c r="E7146"/>
      <c r="F7146"/>
    </row>
    <row r="7147" spans="1:6" x14ac:dyDescent="0.2">
      <c r="A7147" s="17" t="s">
        <v>7042</v>
      </c>
      <c r="B7147" s="215">
        <v>3628.95</v>
      </c>
      <c r="C7147"/>
      <c r="D7147"/>
      <c r="E7147"/>
      <c r="F7147"/>
    </row>
    <row r="7148" spans="1:6" x14ac:dyDescent="0.2">
      <c r="A7148" s="17" t="s">
        <v>7043</v>
      </c>
      <c r="B7148" s="215">
        <v>4134.16</v>
      </c>
      <c r="C7148"/>
      <c r="D7148"/>
      <c r="E7148"/>
      <c r="F7148"/>
    </row>
    <row r="7149" spans="1:6" x14ac:dyDescent="0.2">
      <c r="A7149" s="17" t="s">
        <v>7044</v>
      </c>
      <c r="B7149" s="215">
        <v>4134.16</v>
      </c>
      <c r="C7149"/>
      <c r="D7149"/>
      <c r="E7149"/>
      <c r="F7149"/>
    </row>
    <row r="7150" spans="1:6" x14ac:dyDescent="0.2">
      <c r="A7150" s="17" t="s">
        <v>7045</v>
      </c>
      <c r="B7150" s="215">
        <v>4925.72</v>
      </c>
      <c r="C7150"/>
      <c r="D7150"/>
      <c r="E7150"/>
      <c r="F7150"/>
    </row>
    <row r="7151" spans="1:6" x14ac:dyDescent="0.2">
      <c r="A7151" s="17" t="s">
        <v>7046</v>
      </c>
      <c r="B7151" s="215">
        <v>4925.72</v>
      </c>
      <c r="C7151"/>
      <c r="D7151"/>
      <c r="E7151"/>
      <c r="F7151"/>
    </row>
    <row r="7152" spans="1:6" x14ac:dyDescent="0.2">
      <c r="A7152" s="17" t="s">
        <v>7047</v>
      </c>
      <c r="B7152" s="215">
        <v>5307.12</v>
      </c>
      <c r="C7152"/>
      <c r="D7152"/>
      <c r="E7152"/>
      <c r="F7152"/>
    </row>
    <row r="7153" spans="1:6" x14ac:dyDescent="0.2">
      <c r="A7153" s="17" t="s">
        <v>7048</v>
      </c>
      <c r="B7153" s="215">
        <v>5307.12</v>
      </c>
      <c r="C7153"/>
      <c r="D7153"/>
      <c r="E7153"/>
      <c r="F7153"/>
    </row>
    <row r="7154" spans="1:6" x14ac:dyDescent="0.2">
      <c r="A7154" s="17" t="s">
        <v>7049</v>
      </c>
      <c r="B7154" s="215">
        <v>6555.2</v>
      </c>
      <c r="C7154"/>
      <c r="D7154"/>
      <c r="E7154"/>
      <c r="F7154"/>
    </row>
    <row r="7155" spans="1:6" x14ac:dyDescent="0.2">
      <c r="A7155" s="17" t="s">
        <v>7050</v>
      </c>
      <c r="B7155" s="215">
        <v>6555.2</v>
      </c>
      <c r="C7155"/>
      <c r="D7155"/>
      <c r="E7155"/>
      <c r="F7155"/>
    </row>
    <row r="7156" spans="1:6" x14ac:dyDescent="0.2">
      <c r="A7156" s="17" t="s">
        <v>7051</v>
      </c>
      <c r="B7156" s="215">
        <v>12921.5</v>
      </c>
      <c r="C7156"/>
      <c r="D7156"/>
      <c r="E7156"/>
      <c r="F7156"/>
    </row>
    <row r="7157" spans="1:6" x14ac:dyDescent="0.2">
      <c r="A7157" s="17" t="s">
        <v>7052</v>
      </c>
      <c r="B7157" s="215">
        <v>12921.5</v>
      </c>
      <c r="C7157"/>
      <c r="D7157"/>
      <c r="E7157"/>
      <c r="F7157"/>
    </row>
    <row r="7158" spans="1:6" x14ac:dyDescent="0.2">
      <c r="A7158" s="17" t="s">
        <v>7053</v>
      </c>
      <c r="B7158" s="215">
        <v>16340.83</v>
      </c>
      <c r="C7158"/>
      <c r="D7158"/>
      <c r="E7158"/>
      <c r="F7158"/>
    </row>
    <row r="7159" spans="1:6" x14ac:dyDescent="0.2">
      <c r="A7159" s="17" t="s">
        <v>7054</v>
      </c>
      <c r="B7159" s="215">
        <v>16340.83</v>
      </c>
      <c r="C7159"/>
      <c r="D7159"/>
      <c r="E7159"/>
      <c r="F7159"/>
    </row>
    <row r="7160" spans="1:6" x14ac:dyDescent="0.2">
      <c r="A7160" s="17" t="s">
        <v>7055</v>
      </c>
      <c r="B7160" s="215">
        <v>25055.65</v>
      </c>
      <c r="C7160"/>
      <c r="D7160"/>
      <c r="E7160"/>
      <c r="F7160"/>
    </row>
    <row r="7161" spans="1:6" x14ac:dyDescent="0.2">
      <c r="A7161" s="17" t="s">
        <v>7056</v>
      </c>
      <c r="B7161" s="215">
        <v>25055.65</v>
      </c>
      <c r="C7161"/>
      <c r="D7161"/>
      <c r="E7161"/>
      <c r="F7161"/>
    </row>
    <row r="7162" spans="1:6" x14ac:dyDescent="0.2">
      <c r="A7162" s="17" t="s">
        <v>7057</v>
      </c>
      <c r="B7162" s="215">
        <v>26429.64</v>
      </c>
      <c r="C7162"/>
      <c r="D7162"/>
      <c r="E7162"/>
      <c r="F7162"/>
    </row>
    <row r="7163" spans="1:6" x14ac:dyDescent="0.2">
      <c r="A7163" s="17" t="s">
        <v>7058</v>
      </c>
      <c r="B7163" s="215">
        <v>26429.64</v>
      </c>
      <c r="C7163"/>
      <c r="D7163"/>
      <c r="E7163"/>
      <c r="F7163"/>
    </row>
    <row r="7164" spans="1:6" x14ac:dyDescent="0.2">
      <c r="A7164" s="17" t="s">
        <v>7059</v>
      </c>
      <c r="B7164" s="215">
        <v>36339.620000000003</v>
      </c>
      <c r="C7164"/>
      <c r="D7164"/>
      <c r="E7164"/>
      <c r="F7164"/>
    </row>
    <row r="7165" spans="1:6" x14ac:dyDescent="0.2">
      <c r="A7165" s="17" t="s">
        <v>7060</v>
      </c>
      <c r="B7165" s="215">
        <v>36339.620000000003</v>
      </c>
      <c r="C7165"/>
      <c r="D7165"/>
      <c r="E7165"/>
      <c r="F7165"/>
    </row>
    <row r="7166" spans="1:6" x14ac:dyDescent="0.2">
      <c r="A7166" s="17" t="s">
        <v>7061</v>
      </c>
      <c r="B7166" s="215">
        <v>1352.11</v>
      </c>
      <c r="C7166"/>
      <c r="D7166"/>
      <c r="E7166"/>
      <c r="F7166"/>
    </row>
    <row r="7167" spans="1:6" x14ac:dyDescent="0.2">
      <c r="A7167" s="17" t="s">
        <v>7062</v>
      </c>
      <c r="B7167" s="215">
        <v>1352.11</v>
      </c>
      <c r="C7167"/>
      <c r="D7167"/>
      <c r="E7167"/>
      <c r="F7167"/>
    </row>
    <row r="7168" spans="1:6" x14ac:dyDescent="0.2">
      <c r="A7168" s="17" t="s">
        <v>7063</v>
      </c>
      <c r="B7168" s="215">
        <v>1478.53</v>
      </c>
      <c r="C7168"/>
      <c r="D7168"/>
      <c r="E7168"/>
      <c r="F7168"/>
    </row>
    <row r="7169" spans="1:6" x14ac:dyDescent="0.2">
      <c r="A7169" s="17" t="s">
        <v>7064</v>
      </c>
      <c r="B7169" s="215">
        <v>1478.53</v>
      </c>
      <c r="C7169"/>
      <c r="D7169"/>
      <c r="E7169"/>
      <c r="F7169"/>
    </row>
    <row r="7170" spans="1:6" x14ac:dyDescent="0.2">
      <c r="A7170" s="17" t="s">
        <v>7065</v>
      </c>
      <c r="B7170" s="215">
        <v>1811.86</v>
      </c>
      <c r="C7170"/>
      <c r="D7170"/>
      <c r="E7170"/>
      <c r="F7170"/>
    </row>
    <row r="7171" spans="1:6" x14ac:dyDescent="0.2">
      <c r="A7171" s="17" t="s">
        <v>7066</v>
      </c>
      <c r="B7171" s="215">
        <v>1811.86</v>
      </c>
      <c r="C7171"/>
      <c r="D7171"/>
      <c r="E7171"/>
      <c r="F7171"/>
    </row>
    <row r="7172" spans="1:6" x14ac:dyDescent="0.2">
      <c r="A7172" s="17" t="s">
        <v>7067</v>
      </c>
      <c r="B7172" s="215">
        <v>2186.79</v>
      </c>
      <c r="C7172"/>
      <c r="D7172"/>
      <c r="E7172"/>
      <c r="F7172"/>
    </row>
    <row r="7173" spans="1:6" x14ac:dyDescent="0.2">
      <c r="A7173" s="17" t="s">
        <v>7068</v>
      </c>
      <c r="B7173" s="215">
        <v>2186.79</v>
      </c>
      <c r="C7173"/>
      <c r="D7173"/>
      <c r="E7173"/>
      <c r="F7173"/>
    </row>
    <row r="7174" spans="1:6" x14ac:dyDescent="0.2">
      <c r="A7174" s="17" t="s">
        <v>7069</v>
      </c>
      <c r="B7174" s="215">
        <v>2641.68</v>
      </c>
      <c r="C7174"/>
      <c r="D7174"/>
      <c r="E7174"/>
      <c r="F7174"/>
    </row>
    <row r="7175" spans="1:6" x14ac:dyDescent="0.2">
      <c r="A7175" s="17" t="s">
        <v>7070</v>
      </c>
      <c r="B7175" s="215">
        <v>2641.68</v>
      </c>
      <c r="C7175"/>
      <c r="D7175"/>
      <c r="E7175"/>
      <c r="F7175"/>
    </row>
    <row r="7176" spans="1:6" x14ac:dyDescent="0.2">
      <c r="A7176" s="17" t="s">
        <v>7071</v>
      </c>
      <c r="B7176" s="215">
        <v>3156.91</v>
      </c>
      <c r="C7176"/>
      <c r="D7176"/>
      <c r="E7176"/>
      <c r="F7176"/>
    </row>
    <row r="7177" spans="1:6" x14ac:dyDescent="0.2">
      <c r="A7177" s="17" t="s">
        <v>7072</v>
      </c>
      <c r="B7177" s="215">
        <v>3156.91</v>
      </c>
      <c r="C7177"/>
      <c r="D7177"/>
      <c r="E7177"/>
      <c r="F7177"/>
    </row>
    <row r="7178" spans="1:6" x14ac:dyDescent="0.2">
      <c r="A7178" s="17" t="s">
        <v>7073</v>
      </c>
      <c r="B7178" s="215">
        <v>3665.57</v>
      </c>
      <c r="C7178"/>
      <c r="D7178"/>
      <c r="E7178"/>
      <c r="F7178"/>
    </row>
    <row r="7179" spans="1:6" x14ac:dyDescent="0.2">
      <c r="A7179" s="17" t="s">
        <v>7074</v>
      </c>
      <c r="B7179" s="215">
        <v>3665.57</v>
      </c>
      <c r="C7179"/>
      <c r="D7179"/>
      <c r="E7179"/>
      <c r="F7179"/>
    </row>
    <row r="7180" spans="1:6" x14ac:dyDescent="0.2">
      <c r="A7180" s="17" t="s">
        <v>7075</v>
      </c>
      <c r="B7180" s="215">
        <v>4308.3100000000004</v>
      </c>
      <c r="C7180"/>
      <c r="D7180"/>
      <c r="E7180"/>
      <c r="F7180"/>
    </row>
    <row r="7181" spans="1:6" x14ac:dyDescent="0.2">
      <c r="A7181" s="17" t="s">
        <v>7076</v>
      </c>
      <c r="B7181" s="215">
        <v>4308.3100000000004</v>
      </c>
      <c r="C7181"/>
      <c r="D7181"/>
      <c r="E7181"/>
      <c r="F7181"/>
    </row>
    <row r="7182" spans="1:6" x14ac:dyDescent="0.2">
      <c r="A7182" s="17" t="s">
        <v>7077</v>
      </c>
      <c r="B7182" s="215">
        <v>5135.82</v>
      </c>
      <c r="C7182"/>
      <c r="D7182"/>
      <c r="E7182"/>
      <c r="F7182"/>
    </row>
    <row r="7183" spans="1:6" x14ac:dyDescent="0.2">
      <c r="A7183" s="17" t="s">
        <v>7078</v>
      </c>
      <c r="B7183" s="215">
        <v>5135.82</v>
      </c>
      <c r="C7183"/>
      <c r="D7183"/>
      <c r="E7183"/>
      <c r="F7183"/>
    </row>
    <row r="7184" spans="1:6" x14ac:dyDescent="0.2">
      <c r="A7184" s="17" t="s">
        <v>7079</v>
      </c>
      <c r="B7184" s="215">
        <v>5892.54</v>
      </c>
      <c r="C7184"/>
      <c r="D7184"/>
      <c r="E7184"/>
      <c r="F7184"/>
    </row>
    <row r="7185" spans="1:6" x14ac:dyDescent="0.2">
      <c r="A7185" s="17" t="s">
        <v>7080</v>
      </c>
      <c r="B7185" s="215">
        <v>5892.54</v>
      </c>
      <c r="C7185"/>
      <c r="D7185"/>
      <c r="E7185"/>
      <c r="F7185"/>
    </row>
    <row r="7186" spans="1:6" x14ac:dyDescent="0.2">
      <c r="A7186" s="17" t="s">
        <v>7081</v>
      </c>
      <c r="B7186" s="215">
        <v>7907.59</v>
      </c>
      <c r="C7186"/>
      <c r="D7186"/>
      <c r="E7186"/>
      <c r="F7186"/>
    </row>
    <row r="7187" spans="1:6" x14ac:dyDescent="0.2">
      <c r="A7187" s="17" t="s">
        <v>7082</v>
      </c>
      <c r="B7187" s="215">
        <v>7907.59</v>
      </c>
      <c r="C7187"/>
      <c r="D7187"/>
      <c r="E7187"/>
      <c r="F7187"/>
    </row>
    <row r="7188" spans="1:6" x14ac:dyDescent="0.2">
      <c r="A7188" s="17" t="s">
        <v>7083</v>
      </c>
      <c r="B7188" s="215">
        <v>13845.09</v>
      </c>
      <c r="C7188"/>
      <c r="D7188"/>
      <c r="E7188"/>
      <c r="F7188"/>
    </row>
    <row r="7189" spans="1:6" x14ac:dyDescent="0.2">
      <c r="A7189" s="17" t="s">
        <v>7084</v>
      </c>
      <c r="B7189" s="215">
        <v>13845.09</v>
      </c>
      <c r="C7189"/>
      <c r="D7189"/>
      <c r="E7189"/>
      <c r="F7189"/>
    </row>
    <row r="7190" spans="1:6" x14ac:dyDescent="0.2">
      <c r="A7190" s="17" t="s">
        <v>7085</v>
      </c>
      <c r="B7190" s="215">
        <v>1388.38</v>
      </c>
      <c r="C7190"/>
      <c r="D7190"/>
      <c r="E7190"/>
      <c r="F7190"/>
    </row>
    <row r="7191" spans="1:6" x14ac:dyDescent="0.2">
      <c r="A7191" s="17" t="s">
        <v>7086</v>
      </c>
      <c r="B7191" s="215">
        <v>1388.38</v>
      </c>
      <c r="C7191"/>
      <c r="D7191"/>
      <c r="E7191"/>
      <c r="F7191"/>
    </row>
    <row r="7192" spans="1:6" x14ac:dyDescent="0.2">
      <c r="A7192" s="17" t="s">
        <v>7087</v>
      </c>
      <c r="B7192" s="215">
        <v>1527.59</v>
      </c>
      <c r="C7192"/>
      <c r="D7192"/>
      <c r="E7192"/>
      <c r="F7192"/>
    </row>
    <row r="7193" spans="1:6" x14ac:dyDescent="0.2">
      <c r="A7193" s="17" t="s">
        <v>7088</v>
      </c>
      <c r="B7193" s="215">
        <v>1527.59</v>
      </c>
      <c r="C7193"/>
      <c r="D7193"/>
      <c r="E7193"/>
      <c r="F7193"/>
    </row>
    <row r="7194" spans="1:6" x14ac:dyDescent="0.2">
      <c r="A7194" s="17" t="s">
        <v>7089</v>
      </c>
      <c r="B7194" s="215">
        <v>1891.55</v>
      </c>
      <c r="C7194"/>
      <c r="D7194"/>
      <c r="E7194"/>
      <c r="F7194"/>
    </row>
    <row r="7195" spans="1:6" x14ac:dyDescent="0.2">
      <c r="A7195" s="17" t="s">
        <v>7090</v>
      </c>
      <c r="B7195" s="215">
        <v>1891.55</v>
      </c>
      <c r="C7195"/>
      <c r="D7195"/>
      <c r="E7195"/>
      <c r="F7195"/>
    </row>
    <row r="7196" spans="1:6" x14ac:dyDescent="0.2">
      <c r="A7196" s="17" t="s">
        <v>7091</v>
      </c>
      <c r="B7196" s="215">
        <v>2295.33</v>
      </c>
      <c r="C7196"/>
      <c r="D7196"/>
      <c r="E7196"/>
      <c r="F7196"/>
    </row>
    <row r="7197" spans="1:6" x14ac:dyDescent="0.2">
      <c r="A7197" s="17" t="s">
        <v>7092</v>
      </c>
      <c r="B7197" s="215">
        <v>2295.33</v>
      </c>
      <c r="C7197"/>
      <c r="D7197"/>
      <c r="E7197"/>
      <c r="F7197"/>
    </row>
    <row r="7198" spans="1:6" x14ac:dyDescent="0.2">
      <c r="A7198" s="17" t="s">
        <v>7093</v>
      </c>
      <c r="B7198" s="215">
        <v>2775.45</v>
      </c>
      <c r="C7198"/>
      <c r="D7198"/>
      <c r="E7198"/>
      <c r="F7198"/>
    </row>
    <row r="7199" spans="1:6" x14ac:dyDescent="0.2">
      <c r="A7199" s="17" t="s">
        <v>7094</v>
      </c>
      <c r="B7199" s="215">
        <v>2775.45</v>
      </c>
      <c r="C7199"/>
      <c r="D7199"/>
      <c r="E7199"/>
      <c r="F7199"/>
    </row>
    <row r="7200" spans="1:6" x14ac:dyDescent="0.2">
      <c r="A7200" s="17" t="s">
        <v>7095</v>
      </c>
      <c r="B7200" s="215">
        <v>3313.13</v>
      </c>
      <c r="C7200"/>
      <c r="D7200"/>
      <c r="E7200"/>
      <c r="F7200"/>
    </row>
    <row r="7201" spans="1:6" x14ac:dyDescent="0.2">
      <c r="A7201" s="17" t="s">
        <v>7096</v>
      </c>
      <c r="B7201" s="215">
        <v>3313.13</v>
      </c>
      <c r="C7201"/>
      <c r="D7201"/>
      <c r="E7201"/>
      <c r="F7201"/>
    </row>
    <row r="7202" spans="1:6" x14ac:dyDescent="0.2">
      <c r="A7202" s="17" t="s">
        <v>7097</v>
      </c>
      <c r="B7202" s="215">
        <v>3895.35</v>
      </c>
      <c r="C7202"/>
      <c r="D7202"/>
      <c r="E7202"/>
      <c r="F7202"/>
    </row>
    <row r="7203" spans="1:6" x14ac:dyDescent="0.2">
      <c r="A7203" s="17" t="s">
        <v>7098</v>
      </c>
      <c r="B7203" s="215">
        <v>3895.35</v>
      </c>
      <c r="C7203"/>
      <c r="D7203"/>
      <c r="E7203"/>
      <c r="F7203"/>
    </row>
    <row r="7204" spans="1:6" x14ac:dyDescent="0.2">
      <c r="A7204" s="17" t="s">
        <v>7099</v>
      </c>
      <c r="B7204" s="215">
        <v>4433.68</v>
      </c>
      <c r="C7204"/>
      <c r="D7204"/>
      <c r="E7204"/>
      <c r="F7204"/>
    </row>
    <row r="7205" spans="1:6" x14ac:dyDescent="0.2">
      <c r="A7205" s="17" t="s">
        <v>7100</v>
      </c>
      <c r="B7205" s="215">
        <v>4433.68</v>
      </c>
      <c r="C7205"/>
      <c r="D7205"/>
      <c r="E7205"/>
      <c r="F7205"/>
    </row>
    <row r="7206" spans="1:6" x14ac:dyDescent="0.2">
      <c r="A7206" s="17" t="s">
        <v>7101</v>
      </c>
      <c r="B7206" s="215">
        <v>5309.65</v>
      </c>
      <c r="C7206"/>
      <c r="D7206"/>
      <c r="E7206"/>
      <c r="F7206"/>
    </row>
    <row r="7207" spans="1:6" x14ac:dyDescent="0.2">
      <c r="A7207" s="17" t="s">
        <v>7102</v>
      </c>
      <c r="B7207" s="215">
        <v>5309.65</v>
      </c>
      <c r="C7207"/>
      <c r="D7207"/>
      <c r="E7207"/>
      <c r="F7207"/>
    </row>
    <row r="7208" spans="1:6" x14ac:dyDescent="0.2">
      <c r="A7208" s="17" t="s">
        <v>7103</v>
      </c>
      <c r="B7208" s="215">
        <v>5745.26</v>
      </c>
      <c r="C7208"/>
      <c r="D7208"/>
      <c r="E7208"/>
      <c r="F7208"/>
    </row>
    <row r="7209" spans="1:6" x14ac:dyDescent="0.2">
      <c r="A7209" s="17" t="s">
        <v>7104</v>
      </c>
      <c r="B7209" s="215">
        <v>5745.26</v>
      </c>
      <c r="C7209"/>
      <c r="D7209"/>
      <c r="E7209"/>
      <c r="F7209"/>
    </row>
    <row r="7210" spans="1:6" x14ac:dyDescent="0.2">
      <c r="A7210" s="17" t="s">
        <v>7105</v>
      </c>
      <c r="B7210" s="215">
        <v>7189.28</v>
      </c>
      <c r="C7210"/>
      <c r="D7210"/>
      <c r="E7210"/>
      <c r="F7210"/>
    </row>
    <row r="7211" spans="1:6" x14ac:dyDescent="0.2">
      <c r="A7211" s="17" t="s">
        <v>7106</v>
      </c>
      <c r="B7211" s="215">
        <v>7189.28</v>
      </c>
      <c r="C7211"/>
      <c r="D7211"/>
      <c r="E7211"/>
      <c r="F7211"/>
    </row>
    <row r="7212" spans="1:6" x14ac:dyDescent="0.2">
      <c r="A7212" s="17" t="s">
        <v>7107</v>
      </c>
      <c r="B7212" s="215">
        <v>13818.37</v>
      </c>
      <c r="C7212"/>
      <c r="D7212"/>
      <c r="E7212"/>
      <c r="F7212"/>
    </row>
    <row r="7213" spans="1:6" x14ac:dyDescent="0.2">
      <c r="A7213" s="17" t="s">
        <v>7108</v>
      </c>
      <c r="B7213" s="215">
        <v>13818.37</v>
      </c>
      <c r="C7213"/>
      <c r="D7213"/>
      <c r="E7213"/>
      <c r="F7213"/>
    </row>
    <row r="7214" spans="1:6" x14ac:dyDescent="0.2">
      <c r="A7214" s="17" t="s">
        <v>7109</v>
      </c>
      <c r="B7214" s="215">
        <v>17512.400000000001</v>
      </c>
      <c r="C7214"/>
      <c r="D7214"/>
      <c r="E7214"/>
      <c r="F7214"/>
    </row>
    <row r="7215" spans="1:6" x14ac:dyDescent="0.2">
      <c r="A7215" s="17" t="s">
        <v>7110</v>
      </c>
      <c r="B7215" s="215">
        <v>17512.400000000001</v>
      </c>
      <c r="C7215"/>
      <c r="D7215"/>
      <c r="E7215"/>
      <c r="F7215"/>
    </row>
    <row r="7216" spans="1:6" x14ac:dyDescent="0.2">
      <c r="A7216" s="17" t="s">
        <v>7111</v>
      </c>
      <c r="B7216" s="215">
        <v>26553.96</v>
      </c>
      <c r="C7216"/>
      <c r="D7216"/>
      <c r="E7216"/>
      <c r="F7216"/>
    </row>
    <row r="7217" spans="1:6" x14ac:dyDescent="0.2">
      <c r="A7217" s="17" t="s">
        <v>7112</v>
      </c>
      <c r="B7217" s="215">
        <v>26553.96</v>
      </c>
      <c r="C7217"/>
      <c r="D7217"/>
      <c r="E7217"/>
      <c r="F7217"/>
    </row>
    <row r="7218" spans="1:6" x14ac:dyDescent="0.2">
      <c r="A7218" s="17" t="s">
        <v>7113</v>
      </c>
      <c r="B7218" s="215">
        <v>29181.54</v>
      </c>
      <c r="C7218"/>
      <c r="D7218"/>
      <c r="E7218"/>
      <c r="F7218"/>
    </row>
    <row r="7219" spans="1:6" x14ac:dyDescent="0.2">
      <c r="A7219" s="17" t="s">
        <v>7114</v>
      </c>
      <c r="B7219" s="215">
        <v>29181.54</v>
      </c>
      <c r="C7219"/>
      <c r="D7219"/>
      <c r="E7219"/>
      <c r="F7219"/>
    </row>
    <row r="7220" spans="1:6" x14ac:dyDescent="0.2">
      <c r="A7220" s="17" t="s">
        <v>7115</v>
      </c>
      <c r="B7220" s="215">
        <v>38938.339999999997</v>
      </c>
      <c r="C7220"/>
      <c r="D7220"/>
      <c r="E7220"/>
      <c r="F7220"/>
    </row>
    <row r="7221" spans="1:6" x14ac:dyDescent="0.2">
      <c r="A7221" s="17" t="s">
        <v>7116</v>
      </c>
      <c r="B7221" s="215">
        <v>38938.339999999997</v>
      </c>
      <c r="C7221"/>
      <c r="D7221"/>
      <c r="E7221"/>
      <c r="F7221"/>
    </row>
    <row r="7222" spans="1:6" x14ac:dyDescent="0.2">
      <c r="A7222" s="17" t="s">
        <v>7117</v>
      </c>
      <c r="B7222" s="215">
        <v>1388.38</v>
      </c>
      <c r="C7222"/>
      <c r="D7222"/>
      <c r="E7222"/>
      <c r="F7222"/>
    </row>
    <row r="7223" spans="1:6" x14ac:dyDescent="0.2">
      <c r="A7223" s="17" t="s">
        <v>7118</v>
      </c>
      <c r="B7223" s="215">
        <v>1388.38</v>
      </c>
      <c r="C7223"/>
      <c r="D7223"/>
      <c r="E7223"/>
      <c r="F7223"/>
    </row>
    <row r="7224" spans="1:6" x14ac:dyDescent="0.2">
      <c r="A7224" s="17" t="s">
        <v>7119</v>
      </c>
      <c r="B7224" s="215">
        <v>1527.59</v>
      </c>
      <c r="C7224"/>
      <c r="D7224"/>
      <c r="E7224"/>
      <c r="F7224"/>
    </row>
    <row r="7225" spans="1:6" x14ac:dyDescent="0.2">
      <c r="A7225" s="17" t="s">
        <v>7120</v>
      </c>
      <c r="B7225" s="215">
        <v>1527.59</v>
      </c>
      <c r="C7225"/>
      <c r="D7225"/>
      <c r="E7225"/>
      <c r="F7225"/>
    </row>
    <row r="7226" spans="1:6" x14ac:dyDescent="0.2">
      <c r="A7226" s="17" t="s">
        <v>7121</v>
      </c>
      <c r="B7226" s="215">
        <v>1891.55</v>
      </c>
      <c r="C7226"/>
      <c r="D7226"/>
      <c r="E7226"/>
      <c r="F7226"/>
    </row>
    <row r="7227" spans="1:6" x14ac:dyDescent="0.2">
      <c r="A7227" s="17" t="s">
        <v>7122</v>
      </c>
      <c r="B7227" s="215">
        <v>1891.55</v>
      </c>
      <c r="C7227"/>
      <c r="D7227"/>
      <c r="E7227"/>
      <c r="F7227"/>
    </row>
    <row r="7228" spans="1:6" x14ac:dyDescent="0.2">
      <c r="A7228" s="17" t="s">
        <v>7123</v>
      </c>
      <c r="B7228" s="215">
        <v>2295.96</v>
      </c>
      <c r="C7228"/>
      <c r="D7228"/>
      <c r="E7228"/>
      <c r="F7228"/>
    </row>
    <row r="7229" spans="1:6" x14ac:dyDescent="0.2">
      <c r="A7229" s="17" t="s">
        <v>7124</v>
      </c>
      <c r="B7229" s="215">
        <v>2295.96</v>
      </c>
      <c r="C7229"/>
      <c r="D7229"/>
      <c r="E7229"/>
      <c r="F7229"/>
    </row>
    <row r="7230" spans="1:6" x14ac:dyDescent="0.2">
      <c r="A7230" s="17" t="s">
        <v>7125</v>
      </c>
      <c r="B7230" s="215">
        <v>2804.22</v>
      </c>
      <c r="C7230"/>
      <c r="D7230"/>
      <c r="E7230"/>
      <c r="F7230"/>
    </row>
    <row r="7231" spans="1:6" x14ac:dyDescent="0.2">
      <c r="A7231" s="17" t="s">
        <v>7126</v>
      </c>
      <c r="B7231" s="215">
        <v>2804.22</v>
      </c>
      <c r="C7231"/>
      <c r="D7231"/>
      <c r="E7231"/>
      <c r="F7231"/>
    </row>
    <row r="7232" spans="1:6" x14ac:dyDescent="0.2">
      <c r="A7232" s="17" t="s">
        <v>7127</v>
      </c>
      <c r="B7232" s="215">
        <v>3352.5</v>
      </c>
      <c r="C7232"/>
      <c r="D7232"/>
      <c r="E7232"/>
      <c r="F7232"/>
    </row>
    <row r="7233" spans="1:6" x14ac:dyDescent="0.2">
      <c r="A7233" s="17" t="s">
        <v>7128</v>
      </c>
      <c r="B7233" s="215">
        <v>3352.5</v>
      </c>
      <c r="C7233"/>
      <c r="D7233"/>
      <c r="E7233"/>
      <c r="F7233"/>
    </row>
    <row r="7234" spans="1:6" x14ac:dyDescent="0.2">
      <c r="A7234" s="17" t="s">
        <v>7129</v>
      </c>
      <c r="B7234" s="215">
        <v>3931.95</v>
      </c>
      <c r="C7234"/>
      <c r="D7234"/>
      <c r="E7234"/>
      <c r="F7234"/>
    </row>
    <row r="7235" spans="1:6" x14ac:dyDescent="0.2">
      <c r="A7235" s="17" t="s">
        <v>7130</v>
      </c>
      <c r="B7235" s="215">
        <v>3931.95</v>
      </c>
      <c r="C7235"/>
      <c r="D7235"/>
      <c r="E7235"/>
      <c r="F7235"/>
    </row>
    <row r="7236" spans="1:6" x14ac:dyDescent="0.2">
      <c r="A7236" s="17" t="s">
        <v>7131</v>
      </c>
      <c r="B7236" s="215">
        <v>4606.66</v>
      </c>
      <c r="C7236"/>
      <c r="D7236"/>
      <c r="E7236"/>
      <c r="F7236"/>
    </row>
    <row r="7237" spans="1:6" x14ac:dyDescent="0.2">
      <c r="A7237" s="17" t="s">
        <v>7132</v>
      </c>
      <c r="B7237" s="215">
        <v>4606.66</v>
      </c>
      <c r="C7237"/>
      <c r="D7237"/>
      <c r="E7237"/>
      <c r="F7237"/>
    </row>
    <row r="7238" spans="1:6" x14ac:dyDescent="0.2">
      <c r="A7238" s="17" t="s">
        <v>7133</v>
      </c>
      <c r="B7238" s="215">
        <v>5527.11</v>
      </c>
      <c r="C7238"/>
      <c r="D7238"/>
      <c r="E7238"/>
      <c r="F7238"/>
    </row>
    <row r="7239" spans="1:6" x14ac:dyDescent="0.2">
      <c r="A7239" s="17" t="s">
        <v>7134</v>
      </c>
      <c r="B7239" s="215">
        <v>5527.11</v>
      </c>
      <c r="C7239"/>
      <c r="D7239"/>
      <c r="E7239"/>
      <c r="F7239"/>
    </row>
    <row r="7240" spans="1:6" x14ac:dyDescent="0.2">
      <c r="A7240" s="17" t="s">
        <v>7135</v>
      </c>
      <c r="B7240" s="215">
        <v>6322.7</v>
      </c>
      <c r="C7240"/>
      <c r="D7240"/>
      <c r="E7240"/>
      <c r="F7240"/>
    </row>
    <row r="7241" spans="1:6" x14ac:dyDescent="0.2">
      <c r="A7241" s="17" t="s">
        <v>7136</v>
      </c>
      <c r="B7241" s="215">
        <v>6322.7</v>
      </c>
      <c r="C7241"/>
      <c r="D7241"/>
      <c r="E7241"/>
      <c r="F7241"/>
    </row>
    <row r="7242" spans="1:6" x14ac:dyDescent="0.2">
      <c r="A7242" s="17" t="s">
        <v>7137</v>
      </c>
      <c r="B7242" s="215">
        <v>8548.98</v>
      </c>
      <c r="C7242"/>
      <c r="D7242"/>
      <c r="E7242"/>
      <c r="F7242"/>
    </row>
    <row r="7243" spans="1:6" x14ac:dyDescent="0.2">
      <c r="A7243" s="17" t="s">
        <v>7138</v>
      </c>
      <c r="B7243" s="215">
        <v>8548.98</v>
      </c>
      <c r="C7243"/>
      <c r="D7243"/>
      <c r="E7243"/>
      <c r="F7243"/>
    </row>
    <row r="7244" spans="1:6" x14ac:dyDescent="0.2">
      <c r="A7244" s="17" t="s">
        <v>7139</v>
      </c>
      <c r="B7244" s="215">
        <v>14741.97</v>
      </c>
      <c r="C7244"/>
      <c r="D7244"/>
      <c r="E7244"/>
      <c r="F7244"/>
    </row>
    <row r="7245" spans="1:6" x14ac:dyDescent="0.2">
      <c r="A7245" s="17" t="s">
        <v>7140</v>
      </c>
      <c r="B7245" s="215">
        <v>14741.97</v>
      </c>
      <c r="C7245"/>
      <c r="D7245"/>
      <c r="E7245"/>
      <c r="F7245"/>
    </row>
    <row r="7246" spans="1:6" x14ac:dyDescent="0.2">
      <c r="A7246" s="17" t="s">
        <v>7141</v>
      </c>
      <c r="B7246" s="215">
        <v>465.18</v>
      </c>
      <c r="C7246"/>
      <c r="D7246"/>
      <c r="E7246"/>
      <c r="F7246"/>
    </row>
    <row r="7247" spans="1:6" x14ac:dyDescent="0.2">
      <c r="A7247" s="17" t="s">
        <v>7142</v>
      </c>
      <c r="B7247" s="215">
        <v>465.18</v>
      </c>
      <c r="C7247"/>
      <c r="D7247"/>
      <c r="E7247"/>
      <c r="F7247"/>
    </row>
    <row r="7248" spans="1:6" x14ac:dyDescent="0.2">
      <c r="A7248" s="17" t="s">
        <v>7143</v>
      </c>
      <c r="B7248" s="215">
        <v>501.22</v>
      </c>
      <c r="C7248"/>
      <c r="D7248"/>
      <c r="E7248"/>
      <c r="F7248"/>
    </row>
    <row r="7249" spans="1:6" x14ac:dyDescent="0.2">
      <c r="A7249" s="17" t="s">
        <v>7144</v>
      </c>
      <c r="B7249" s="215">
        <v>501.22</v>
      </c>
      <c r="C7249"/>
      <c r="D7249"/>
      <c r="E7249"/>
      <c r="F7249"/>
    </row>
    <row r="7250" spans="1:6" x14ac:dyDescent="0.2">
      <c r="A7250" s="17" t="s">
        <v>7145</v>
      </c>
      <c r="B7250" s="215">
        <v>659.57</v>
      </c>
      <c r="C7250"/>
      <c r="D7250"/>
      <c r="E7250"/>
      <c r="F7250"/>
    </row>
    <row r="7251" spans="1:6" x14ac:dyDescent="0.2">
      <c r="A7251" s="17" t="s">
        <v>7146</v>
      </c>
      <c r="B7251" s="215">
        <v>659.57</v>
      </c>
      <c r="C7251"/>
      <c r="D7251"/>
      <c r="E7251"/>
      <c r="F7251"/>
    </row>
    <row r="7252" spans="1:6" x14ac:dyDescent="0.2">
      <c r="A7252" s="17" t="s">
        <v>7147</v>
      </c>
      <c r="B7252" s="215">
        <v>846.32</v>
      </c>
      <c r="C7252"/>
      <c r="D7252"/>
      <c r="E7252"/>
      <c r="F7252"/>
    </row>
    <row r="7253" spans="1:6" x14ac:dyDescent="0.2">
      <c r="A7253" s="17" t="s">
        <v>7148</v>
      </c>
      <c r="B7253" s="215">
        <v>846.32</v>
      </c>
      <c r="C7253"/>
      <c r="D7253"/>
      <c r="E7253"/>
      <c r="F7253"/>
    </row>
    <row r="7254" spans="1:6" x14ac:dyDescent="0.2">
      <c r="A7254" s="17" t="s">
        <v>7149</v>
      </c>
      <c r="B7254" s="215">
        <v>1080.8800000000001</v>
      </c>
      <c r="C7254"/>
      <c r="D7254"/>
      <c r="E7254"/>
      <c r="F7254"/>
    </row>
    <row r="7255" spans="1:6" x14ac:dyDescent="0.2">
      <c r="A7255" s="17" t="s">
        <v>7150</v>
      </c>
      <c r="B7255" s="215">
        <v>1080.8800000000001</v>
      </c>
      <c r="C7255"/>
      <c r="D7255"/>
      <c r="E7255"/>
      <c r="F7255"/>
    </row>
    <row r="7256" spans="1:6" x14ac:dyDescent="0.2">
      <c r="A7256" s="17" t="s">
        <v>7151</v>
      </c>
      <c r="B7256" s="215">
        <v>1288.04</v>
      </c>
      <c r="C7256"/>
      <c r="D7256"/>
      <c r="E7256"/>
      <c r="F7256"/>
    </row>
    <row r="7257" spans="1:6" x14ac:dyDescent="0.2">
      <c r="A7257" s="17" t="s">
        <v>7152</v>
      </c>
      <c r="B7257" s="215">
        <v>1288.04</v>
      </c>
      <c r="C7257"/>
      <c r="D7257"/>
      <c r="E7257"/>
      <c r="F7257"/>
    </row>
    <row r="7258" spans="1:6" x14ac:dyDescent="0.2">
      <c r="A7258" s="17" t="s">
        <v>7153</v>
      </c>
      <c r="B7258" s="215">
        <v>1539.67</v>
      </c>
      <c r="C7258"/>
      <c r="D7258"/>
      <c r="E7258"/>
      <c r="F7258"/>
    </row>
    <row r="7259" spans="1:6" x14ac:dyDescent="0.2">
      <c r="A7259" s="17" t="s">
        <v>7154</v>
      </c>
      <c r="B7259" s="215">
        <v>1539.67</v>
      </c>
      <c r="C7259"/>
      <c r="D7259"/>
      <c r="E7259"/>
      <c r="F7259"/>
    </row>
    <row r="7260" spans="1:6" x14ac:dyDescent="0.2">
      <c r="A7260" s="17" t="s">
        <v>7155</v>
      </c>
      <c r="B7260" s="215">
        <v>1716.67</v>
      </c>
      <c r="C7260"/>
      <c r="D7260"/>
      <c r="E7260"/>
      <c r="F7260"/>
    </row>
    <row r="7261" spans="1:6" x14ac:dyDescent="0.2">
      <c r="A7261" s="17" t="s">
        <v>7156</v>
      </c>
      <c r="B7261" s="215">
        <v>1716.67</v>
      </c>
      <c r="C7261"/>
      <c r="D7261"/>
      <c r="E7261"/>
      <c r="F7261"/>
    </row>
    <row r="7262" spans="1:6" x14ac:dyDescent="0.2">
      <c r="A7262" s="17" t="s">
        <v>7157</v>
      </c>
      <c r="B7262" s="215">
        <v>1979.79</v>
      </c>
      <c r="C7262"/>
      <c r="D7262"/>
      <c r="E7262"/>
      <c r="F7262"/>
    </row>
    <row r="7263" spans="1:6" x14ac:dyDescent="0.2">
      <c r="A7263" s="17" t="s">
        <v>7158</v>
      </c>
      <c r="B7263" s="215">
        <v>1979.79</v>
      </c>
      <c r="C7263"/>
      <c r="D7263"/>
      <c r="E7263"/>
      <c r="F7263"/>
    </row>
    <row r="7264" spans="1:6" x14ac:dyDescent="0.2">
      <c r="A7264" s="17" t="s">
        <v>7159</v>
      </c>
      <c r="B7264" s="215">
        <v>2223.3200000000002</v>
      </c>
      <c r="C7264"/>
      <c r="D7264"/>
      <c r="E7264"/>
      <c r="F7264"/>
    </row>
    <row r="7265" spans="1:6" x14ac:dyDescent="0.2">
      <c r="A7265" s="17" t="s">
        <v>7160</v>
      </c>
      <c r="B7265" s="215">
        <v>2223.3200000000002</v>
      </c>
      <c r="C7265"/>
      <c r="D7265"/>
      <c r="E7265"/>
      <c r="F7265"/>
    </row>
    <row r="7266" spans="1:6" x14ac:dyDescent="0.2">
      <c r="A7266" s="17" t="s">
        <v>7161</v>
      </c>
      <c r="B7266" s="215">
        <v>2909.42</v>
      </c>
      <c r="C7266"/>
      <c r="D7266"/>
      <c r="E7266"/>
      <c r="F7266"/>
    </row>
    <row r="7267" spans="1:6" x14ac:dyDescent="0.2">
      <c r="A7267" s="17" t="s">
        <v>7162</v>
      </c>
      <c r="B7267" s="215">
        <v>2909.42</v>
      </c>
      <c r="C7267"/>
      <c r="D7267"/>
      <c r="E7267"/>
      <c r="F7267"/>
    </row>
    <row r="7268" spans="1:6" x14ac:dyDescent="0.2">
      <c r="A7268" s="17" t="s">
        <v>7163</v>
      </c>
      <c r="B7268" s="215">
        <v>3910.99</v>
      </c>
      <c r="C7268"/>
      <c r="D7268"/>
      <c r="E7268"/>
      <c r="F7268"/>
    </row>
    <row r="7269" spans="1:6" x14ac:dyDescent="0.2">
      <c r="A7269" s="17" t="s">
        <v>7164</v>
      </c>
      <c r="B7269" s="215">
        <v>3910.99</v>
      </c>
      <c r="C7269"/>
      <c r="D7269"/>
      <c r="E7269"/>
      <c r="F7269"/>
    </row>
    <row r="7270" spans="1:6" x14ac:dyDescent="0.2">
      <c r="A7270" s="17" t="s">
        <v>7165</v>
      </c>
      <c r="B7270" s="215">
        <v>4668.17</v>
      </c>
      <c r="C7270"/>
      <c r="D7270"/>
      <c r="E7270"/>
      <c r="F7270"/>
    </row>
    <row r="7271" spans="1:6" x14ac:dyDescent="0.2">
      <c r="A7271" s="17" t="s">
        <v>7166</v>
      </c>
      <c r="B7271" s="215">
        <v>4668.17</v>
      </c>
      <c r="C7271"/>
      <c r="D7271"/>
      <c r="E7271"/>
      <c r="F7271"/>
    </row>
    <row r="7272" spans="1:6" x14ac:dyDescent="0.2">
      <c r="A7272" s="17" t="s">
        <v>7167</v>
      </c>
      <c r="B7272" s="215">
        <v>7096.62</v>
      </c>
      <c r="C7272"/>
      <c r="D7272"/>
      <c r="E7272"/>
      <c r="F7272"/>
    </row>
    <row r="7273" spans="1:6" x14ac:dyDescent="0.2">
      <c r="A7273" s="17" t="s">
        <v>7168</v>
      </c>
      <c r="B7273" s="215">
        <v>7096.62</v>
      </c>
      <c r="C7273"/>
      <c r="D7273"/>
      <c r="E7273"/>
      <c r="F7273"/>
    </row>
    <row r="7274" spans="1:6" x14ac:dyDescent="0.2">
      <c r="A7274" s="17" t="s">
        <v>7169</v>
      </c>
      <c r="B7274" s="215">
        <v>8356.67</v>
      </c>
      <c r="C7274"/>
      <c r="D7274"/>
      <c r="E7274"/>
      <c r="F7274"/>
    </row>
    <row r="7275" spans="1:6" x14ac:dyDescent="0.2">
      <c r="A7275" s="17" t="s">
        <v>7170</v>
      </c>
      <c r="B7275" s="215">
        <v>8356.67</v>
      </c>
      <c r="C7275"/>
      <c r="D7275"/>
      <c r="E7275"/>
      <c r="F7275"/>
    </row>
    <row r="7276" spans="1:6" x14ac:dyDescent="0.2">
      <c r="A7276" s="17" t="s">
        <v>7171</v>
      </c>
      <c r="B7276" s="215">
        <v>11127.99</v>
      </c>
      <c r="C7276"/>
      <c r="D7276"/>
      <c r="E7276"/>
      <c r="F7276"/>
    </row>
    <row r="7277" spans="1:6" x14ac:dyDescent="0.2">
      <c r="A7277" s="17" t="s">
        <v>7172</v>
      </c>
      <c r="B7277" s="215">
        <v>11127.99</v>
      </c>
      <c r="C7277"/>
      <c r="D7277"/>
      <c r="E7277"/>
      <c r="F7277"/>
    </row>
    <row r="7278" spans="1:6" x14ac:dyDescent="0.2">
      <c r="A7278" s="17" t="s">
        <v>7173</v>
      </c>
      <c r="B7278" s="215">
        <v>465.18</v>
      </c>
      <c r="C7278"/>
      <c r="D7278"/>
      <c r="E7278"/>
      <c r="F7278"/>
    </row>
    <row r="7279" spans="1:6" x14ac:dyDescent="0.2">
      <c r="A7279" s="17" t="s">
        <v>7174</v>
      </c>
      <c r="B7279" s="215">
        <v>465.18</v>
      </c>
      <c r="C7279"/>
      <c r="D7279"/>
      <c r="E7279"/>
      <c r="F7279"/>
    </row>
    <row r="7280" spans="1:6" x14ac:dyDescent="0.2">
      <c r="A7280" s="17" t="s">
        <v>7175</v>
      </c>
      <c r="B7280" s="215">
        <v>501.22</v>
      </c>
      <c r="C7280"/>
      <c r="D7280"/>
      <c r="E7280"/>
      <c r="F7280"/>
    </row>
    <row r="7281" spans="1:6" x14ac:dyDescent="0.2">
      <c r="A7281" s="17" t="s">
        <v>7176</v>
      </c>
      <c r="B7281" s="215">
        <v>501.22</v>
      </c>
      <c r="C7281"/>
      <c r="D7281"/>
      <c r="E7281"/>
      <c r="F7281"/>
    </row>
    <row r="7282" spans="1:6" x14ac:dyDescent="0.2">
      <c r="A7282" s="17" t="s">
        <v>7177</v>
      </c>
      <c r="B7282" s="215">
        <v>659.57</v>
      </c>
      <c r="C7282"/>
      <c r="D7282"/>
      <c r="E7282"/>
      <c r="F7282"/>
    </row>
    <row r="7283" spans="1:6" x14ac:dyDescent="0.2">
      <c r="A7283" s="17" t="s">
        <v>7178</v>
      </c>
      <c r="B7283" s="215">
        <v>659.57</v>
      </c>
      <c r="C7283"/>
      <c r="D7283"/>
      <c r="E7283"/>
      <c r="F7283"/>
    </row>
    <row r="7284" spans="1:6" x14ac:dyDescent="0.2">
      <c r="A7284" s="17" t="s">
        <v>7179</v>
      </c>
      <c r="B7284" s="215">
        <v>846.32</v>
      </c>
      <c r="C7284"/>
      <c r="D7284"/>
      <c r="E7284"/>
      <c r="F7284"/>
    </row>
    <row r="7285" spans="1:6" x14ac:dyDescent="0.2">
      <c r="A7285" s="17" t="s">
        <v>7180</v>
      </c>
      <c r="B7285" s="215">
        <v>846.32</v>
      </c>
      <c r="C7285"/>
      <c r="D7285"/>
      <c r="E7285"/>
      <c r="F7285"/>
    </row>
    <row r="7286" spans="1:6" x14ac:dyDescent="0.2">
      <c r="A7286" s="17" t="s">
        <v>7181</v>
      </c>
      <c r="B7286" s="215">
        <v>1080.8699999999999</v>
      </c>
      <c r="C7286"/>
      <c r="D7286"/>
      <c r="E7286"/>
      <c r="F7286"/>
    </row>
    <row r="7287" spans="1:6" x14ac:dyDescent="0.2">
      <c r="A7287" s="17" t="s">
        <v>7182</v>
      </c>
      <c r="B7287" s="215">
        <v>1080.8699999999999</v>
      </c>
      <c r="C7287"/>
      <c r="D7287"/>
      <c r="E7287"/>
      <c r="F7287"/>
    </row>
    <row r="7288" spans="1:6" x14ac:dyDescent="0.2">
      <c r="A7288" s="17" t="s">
        <v>7183</v>
      </c>
      <c r="B7288" s="215">
        <v>1288.02</v>
      </c>
      <c r="C7288"/>
      <c r="D7288"/>
      <c r="E7288"/>
      <c r="F7288"/>
    </row>
    <row r="7289" spans="1:6" x14ac:dyDescent="0.2">
      <c r="A7289" s="17" t="s">
        <v>7184</v>
      </c>
      <c r="B7289" s="215">
        <v>1288.02</v>
      </c>
      <c r="C7289"/>
      <c r="D7289"/>
      <c r="E7289"/>
      <c r="F7289"/>
    </row>
    <row r="7290" spans="1:6" x14ac:dyDescent="0.2">
      <c r="A7290" s="17" t="s">
        <v>7185</v>
      </c>
      <c r="B7290" s="215">
        <v>1539.61</v>
      </c>
      <c r="C7290"/>
      <c r="D7290"/>
      <c r="E7290"/>
      <c r="F7290"/>
    </row>
    <row r="7291" spans="1:6" x14ac:dyDescent="0.2">
      <c r="A7291" s="17" t="s">
        <v>7186</v>
      </c>
      <c r="B7291" s="215">
        <v>1539.61</v>
      </c>
      <c r="C7291"/>
      <c r="D7291"/>
      <c r="E7291"/>
      <c r="F7291"/>
    </row>
    <row r="7292" spans="1:6" x14ac:dyDescent="0.2">
      <c r="A7292" s="17" t="s">
        <v>7187</v>
      </c>
      <c r="B7292" s="215">
        <v>1716.65</v>
      </c>
      <c r="C7292"/>
      <c r="D7292"/>
      <c r="E7292"/>
      <c r="F7292"/>
    </row>
    <row r="7293" spans="1:6" x14ac:dyDescent="0.2">
      <c r="A7293" s="17" t="s">
        <v>7188</v>
      </c>
      <c r="B7293" s="215">
        <v>1716.65</v>
      </c>
      <c r="C7293"/>
      <c r="D7293"/>
      <c r="E7293"/>
      <c r="F7293"/>
    </row>
    <row r="7294" spans="1:6" x14ac:dyDescent="0.2">
      <c r="A7294" s="17" t="s">
        <v>7189</v>
      </c>
      <c r="B7294" s="215">
        <v>1979.73</v>
      </c>
      <c r="C7294"/>
      <c r="D7294"/>
      <c r="E7294"/>
      <c r="F7294"/>
    </row>
    <row r="7295" spans="1:6" x14ac:dyDescent="0.2">
      <c r="A7295" s="17" t="s">
        <v>7190</v>
      </c>
      <c r="B7295" s="215">
        <v>1979.73</v>
      </c>
      <c r="C7295"/>
      <c r="D7295"/>
      <c r="E7295"/>
      <c r="F7295"/>
    </row>
    <row r="7296" spans="1:6" x14ac:dyDescent="0.2">
      <c r="A7296" s="17" t="s">
        <v>7191</v>
      </c>
      <c r="B7296" s="215">
        <v>2223.3200000000002</v>
      </c>
      <c r="C7296"/>
      <c r="D7296"/>
      <c r="E7296"/>
      <c r="F7296"/>
    </row>
    <row r="7297" spans="1:6" x14ac:dyDescent="0.2">
      <c r="A7297" s="17" t="s">
        <v>7192</v>
      </c>
      <c r="B7297" s="215">
        <v>2223.3200000000002</v>
      </c>
      <c r="C7297"/>
      <c r="D7297"/>
      <c r="E7297"/>
      <c r="F7297"/>
    </row>
    <row r="7298" spans="1:6" x14ac:dyDescent="0.2">
      <c r="A7298" s="17" t="s">
        <v>7193</v>
      </c>
      <c r="B7298" s="215">
        <v>2909.43</v>
      </c>
      <c r="C7298"/>
      <c r="D7298"/>
      <c r="E7298"/>
      <c r="F7298"/>
    </row>
    <row r="7299" spans="1:6" x14ac:dyDescent="0.2">
      <c r="A7299" s="17" t="s">
        <v>7194</v>
      </c>
      <c r="B7299" s="215">
        <v>2909.43</v>
      </c>
      <c r="C7299"/>
      <c r="D7299"/>
      <c r="E7299"/>
      <c r="F7299"/>
    </row>
    <row r="7300" spans="1:6" x14ac:dyDescent="0.2">
      <c r="A7300" s="17" t="s">
        <v>7195</v>
      </c>
      <c r="B7300" s="215">
        <v>4980.03</v>
      </c>
      <c r="C7300"/>
      <c r="D7300"/>
      <c r="E7300"/>
      <c r="F7300"/>
    </row>
    <row r="7301" spans="1:6" x14ac:dyDescent="0.2">
      <c r="A7301" s="17" t="s">
        <v>7196</v>
      </c>
      <c r="B7301" s="215">
        <v>4980.03</v>
      </c>
      <c r="C7301"/>
      <c r="D7301"/>
      <c r="E7301"/>
      <c r="F7301"/>
    </row>
    <row r="7302" spans="1:6" x14ac:dyDescent="0.2">
      <c r="A7302" s="17" t="s">
        <v>7197</v>
      </c>
      <c r="B7302" s="215">
        <v>26422.41</v>
      </c>
      <c r="C7302"/>
      <c r="D7302"/>
      <c r="E7302"/>
      <c r="F7302"/>
    </row>
    <row r="7303" spans="1:6" x14ac:dyDescent="0.2">
      <c r="A7303" s="17" t="s">
        <v>7198</v>
      </c>
      <c r="B7303" s="215">
        <v>26422.41</v>
      </c>
      <c r="C7303"/>
      <c r="D7303"/>
      <c r="E7303"/>
      <c r="F7303"/>
    </row>
    <row r="7304" spans="1:6" x14ac:dyDescent="0.2">
      <c r="A7304" s="17" t="s">
        <v>7199</v>
      </c>
      <c r="B7304" s="215">
        <v>18886.27</v>
      </c>
      <c r="C7304"/>
      <c r="D7304"/>
      <c r="E7304"/>
      <c r="F7304"/>
    </row>
    <row r="7305" spans="1:6" x14ac:dyDescent="0.2">
      <c r="A7305" s="17" t="s">
        <v>7200</v>
      </c>
      <c r="B7305" s="215">
        <v>18886.27</v>
      </c>
      <c r="C7305"/>
      <c r="D7305"/>
      <c r="E7305"/>
      <c r="F7305"/>
    </row>
    <row r="7306" spans="1:6" x14ac:dyDescent="0.2">
      <c r="A7306" s="17" t="s">
        <v>7201</v>
      </c>
      <c r="B7306" s="215">
        <v>29162.09</v>
      </c>
      <c r="C7306"/>
      <c r="D7306"/>
      <c r="E7306"/>
      <c r="F7306"/>
    </row>
    <row r="7307" spans="1:6" x14ac:dyDescent="0.2">
      <c r="A7307" s="17" t="s">
        <v>7202</v>
      </c>
      <c r="B7307" s="215">
        <v>29162.09</v>
      </c>
      <c r="C7307"/>
      <c r="D7307"/>
      <c r="E7307"/>
      <c r="F7307"/>
    </row>
    <row r="7308" spans="1:6" x14ac:dyDescent="0.2">
      <c r="A7308" s="17" t="s">
        <v>7203</v>
      </c>
      <c r="B7308" s="215">
        <v>28595.34</v>
      </c>
      <c r="C7308"/>
      <c r="D7308"/>
      <c r="E7308"/>
      <c r="F7308"/>
    </row>
    <row r="7309" spans="1:6" x14ac:dyDescent="0.2">
      <c r="A7309" s="17" t="s">
        <v>7204</v>
      </c>
      <c r="B7309" s="215">
        <v>28595.34</v>
      </c>
      <c r="C7309"/>
      <c r="D7309"/>
      <c r="E7309"/>
      <c r="F7309"/>
    </row>
    <row r="7310" spans="1:6" x14ac:dyDescent="0.2">
      <c r="A7310" s="17" t="s">
        <v>7205</v>
      </c>
      <c r="B7310" s="215">
        <v>91.82</v>
      </c>
      <c r="C7310"/>
      <c r="D7310"/>
      <c r="E7310"/>
      <c r="F7310"/>
    </row>
    <row r="7311" spans="1:6" x14ac:dyDescent="0.2">
      <c r="A7311" s="17" t="s">
        <v>7206</v>
      </c>
      <c r="B7311" s="215">
        <v>91.82</v>
      </c>
      <c r="C7311"/>
      <c r="D7311"/>
      <c r="E7311"/>
      <c r="F7311"/>
    </row>
    <row r="7312" spans="1:6" x14ac:dyDescent="0.2">
      <c r="A7312" s="17" t="s">
        <v>7207</v>
      </c>
      <c r="B7312" s="215">
        <v>145.66999999999999</v>
      </c>
      <c r="C7312"/>
      <c r="D7312"/>
      <c r="E7312"/>
      <c r="F7312"/>
    </row>
    <row r="7313" spans="1:6" x14ac:dyDescent="0.2">
      <c r="A7313" s="17" t="s">
        <v>7208</v>
      </c>
      <c r="B7313" s="215">
        <v>145.66999999999999</v>
      </c>
      <c r="C7313"/>
      <c r="D7313"/>
      <c r="E7313"/>
      <c r="F7313"/>
    </row>
    <row r="7314" spans="1:6" x14ac:dyDescent="0.2">
      <c r="A7314" s="17" t="s">
        <v>7209</v>
      </c>
      <c r="B7314" s="215">
        <v>224.25</v>
      </c>
      <c r="C7314"/>
      <c r="D7314"/>
      <c r="E7314"/>
      <c r="F7314"/>
    </row>
    <row r="7315" spans="1:6" x14ac:dyDescent="0.2">
      <c r="A7315" s="17" t="s">
        <v>7210</v>
      </c>
      <c r="B7315" s="215">
        <v>224.25</v>
      </c>
      <c r="C7315"/>
      <c r="D7315"/>
      <c r="E7315"/>
      <c r="F7315"/>
    </row>
    <row r="7316" spans="1:6" x14ac:dyDescent="0.2">
      <c r="A7316" s="17" t="s">
        <v>7211</v>
      </c>
      <c r="B7316" s="215">
        <v>280.76</v>
      </c>
      <c r="C7316"/>
      <c r="D7316"/>
      <c r="E7316"/>
      <c r="F7316"/>
    </row>
    <row r="7317" spans="1:6" x14ac:dyDescent="0.2">
      <c r="A7317" s="17" t="s">
        <v>7212</v>
      </c>
      <c r="B7317" s="215">
        <v>280.76</v>
      </c>
      <c r="C7317"/>
      <c r="D7317"/>
      <c r="E7317"/>
      <c r="F7317"/>
    </row>
    <row r="7318" spans="1:6" x14ac:dyDescent="0.2">
      <c r="A7318" s="17" t="s">
        <v>7213</v>
      </c>
      <c r="B7318" s="215">
        <v>573.9</v>
      </c>
      <c r="C7318"/>
      <c r="D7318"/>
      <c r="E7318"/>
      <c r="F7318"/>
    </row>
    <row r="7319" spans="1:6" x14ac:dyDescent="0.2">
      <c r="A7319" s="17" t="s">
        <v>7214</v>
      </c>
      <c r="B7319" s="215">
        <v>573.9</v>
      </c>
      <c r="C7319"/>
      <c r="D7319"/>
      <c r="E7319"/>
      <c r="F7319"/>
    </row>
    <row r="7320" spans="1:6" x14ac:dyDescent="0.2">
      <c r="A7320" s="17" t="s">
        <v>7215</v>
      </c>
      <c r="B7320" s="215">
        <v>739.49</v>
      </c>
      <c r="C7320"/>
      <c r="D7320"/>
      <c r="E7320"/>
      <c r="F7320"/>
    </row>
    <row r="7321" spans="1:6" x14ac:dyDescent="0.2">
      <c r="A7321" s="17" t="s">
        <v>7216</v>
      </c>
      <c r="B7321" s="215">
        <v>739.49</v>
      </c>
      <c r="C7321"/>
      <c r="D7321"/>
      <c r="E7321"/>
      <c r="F7321"/>
    </row>
    <row r="7322" spans="1:6" x14ac:dyDescent="0.2">
      <c r="A7322" s="17" t="s">
        <v>7217</v>
      </c>
      <c r="B7322" s="215">
        <v>910.87</v>
      </c>
      <c r="C7322"/>
      <c r="D7322"/>
      <c r="E7322"/>
      <c r="F7322"/>
    </row>
    <row r="7323" spans="1:6" x14ac:dyDescent="0.2">
      <c r="A7323" s="17" t="s">
        <v>7218</v>
      </c>
      <c r="B7323" s="215">
        <v>910.87</v>
      </c>
      <c r="C7323"/>
      <c r="D7323"/>
      <c r="E7323"/>
      <c r="F7323"/>
    </row>
    <row r="7324" spans="1:6" x14ac:dyDescent="0.2">
      <c r="A7324" s="17" t="s">
        <v>7219</v>
      </c>
      <c r="B7324" s="215">
        <v>1449.38</v>
      </c>
      <c r="C7324"/>
      <c r="D7324"/>
      <c r="E7324"/>
      <c r="F7324"/>
    </row>
    <row r="7325" spans="1:6" x14ac:dyDescent="0.2">
      <c r="A7325" s="17" t="s">
        <v>7220</v>
      </c>
      <c r="B7325" s="215">
        <v>1449.38</v>
      </c>
      <c r="C7325"/>
      <c r="D7325"/>
      <c r="E7325"/>
      <c r="F7325"/>
    </row>
    <row r="7326" spans="1:6" x14ac:dyDescent="0.2">
      <c r="A7326" s="17" t="s">
        <v>7221</v>
      </c>
      <c r="B7326" s="215">
        <v>2335.25</v>
      </c>
      <c r="C7326"/>
      <c r="D7326"/>
      <c r="E7326"/>
      <c r="F7326"/>
    </row>
    <row r="7327" spans="1:6" x14ac:dyDescent="0.2">
      <c r="A7327" s="17" t="s">
        <v>7222</v>
      </c>
      <c r="B7327" s="215">
        <v>2335.25</v>
      </c>
      <c r="C7327"/>
      <c r="D7327"/>
      <c r="E7327"/>
      <c r="F7327"/>
    </row>
    <row r="7328" spans="1:6" x14ac:dyDescent="0.2">
      <c r="A7328" s="17" t="s">
        <v>7223</v>
      </c>
      <c r="B7328" s="215">
        <v>2953.13</v>
      </c>
      <c r="C7328"/>
      <c r="D7328"/>
      <c r="E7328"/>
      <c r="F7328"/>
    </row>
    <row r="7329" spans="1:6" x14ac:dyDescent="0.2">
      <c r="A7329" s="17" t="s">
        <v>7224</v>
      </c>
      <c r="B7329" s="215">
        <v>2953.13</v>
      </c>
      <c r="C7329"/>
      <c r="D7329"/>
      <c r="E7329"/>
      <c r="F7329"/>
    </row>
    <row r="7330" spans="1:6" x14ac:dyDescent="0.2">
      <c r="A7330" s="17" t="s">
        <v>7225</v>
      </c>
      <c r="B7330" s="215">
        <v>3648.86</v>
      </c>
      <c r="C7330"/>
      <c r="D7330"/>
      <c r="E7330"/>
      <c r="F7330"/>
    </row>
    <row r="7331" spans="1:6" x14ac:dyDescent="0.2">
      <c r="A7331" s="17" t="s">
        <v>7226</v>
      </c>
      <c r="B7331" s="215">
        <v>3648.86</v>
      </c>
      <c r="C7331"/>
      <c r="D7331"/>
      <c r="E7331"/>
      <c r="F7331"/>
    </row>
    <row r="7332" spans="1:6" x14ac:dyDescent="0.2">
      <c r="A7332" s="17" t="s">
        <v>7227</v>
      </c>
      <c r="B7332" s="215">
        <v>5247.86</v>
      </c>
      <c r="C7332"/>
      <c r="D7332"/>
      <c r="E7332"/>
      <c r="F7332"/>
    </row>
    <row r="7333" spans="1:6" x14ac:dyDescent="0.2">
      <c r="A7333" s="17" t="s">
        <v>7228</v>
      </c>
      <c r="B7333" s="215">
        <v>5247.86</v>
      </c>
      <c r="C7333"/>
      <c r="D7333"/>
      <c r="E7333"/>
      <c r="F7333"/>
    </row>
    <row r="7334" spans="1:6" x14ac:dyDescent="0.2">
      <c r="A7334" s="17" t="s">
        <v>7229</v>
      </c>
      <c r="B7334" s="215">
        <v>96.12</v>
      </c>
      <c r="C7334"/>
      <c r="D7334"/>
      <c r="E7334"/>
      <c r="F7334"/>
    </row>
    <row r="7335" spans="1:6" x14ac:dyDescent="0.2">
      <c r="A7335" s="17" t="s">
        <v>7230</v>
      </c>
      <c r="B7335" s="215">
        <v>96.12</v>
      </c>
      <c r="C7335"/>
      <c r="D7335"/>
      <c r="E7335"/>
      <c r="F7335"/>
    </row>
    <row r="7336" spans="1:6" x14ac:dyDescent="0.2">
      <c r="A7336" s="17" t="s">
        <v>7231</v>
      </c>
      <c r="B7336" s="215">
        <v>202.44</v>
      </c>
      <c r="C7336"/>
      <c r="D7336"/>
      <c r="E7336"/>
      <c r="F7336"/>
    </row>
    <row r="7337" spans="1:6" x14ac:dyDescent="0.2">
      <c r="A7337" s="17" t="s">
        <v>7232</v>
      </c>
      <c r="B7337" s="215">
        <v>202.44</v>
      </c>
      <c r="C7337"/>
      <c r="D7337"/>
      <c r="E7337"/>
      <c r="F7337"/>
    </row>
    <row r="7338" spans="1:6" x14ac:dyDescent="0.2">
      <c r="A7338" s="17" t="s">
        <v>7233</v>
      </c>
      <c r="B7338" s="215">
        <v>314.94</v>
      </c>
      <c r="C7338"/>
      <c r="D7338"/>
      <c r="E7338"/>
      <c r="F7338"/>
    </row>
    <row r="7339" spans="1:6" x14ac:dyDescent="0.2">
      <c r="A7339" s="17" t="s">
        <v>7234</v>
      </c>
      <c r="B7339" s="215">
        <v>314.94</v>
      </c>
      <c r="C7339"/>
      <c r="D7339"/>
      <c r="E7339"/>
      <c r="F7339"/>
    </row>
    <row r="7340" spans="1:6" x14ac:dyDescent="0.2">
      <c r="A7340" s="17" t="s">
        <v>7235</v>
      </c>
      <c r="B7340" s="215">
        <v>491.54</v>
      </c>
      <c r="C7340"/>
      <c r="D7340"/>
      <c r="E7340"/>
      <c r="F7340"/>
    </row>
    <row r="7341" spans="1:6" x14ac:dyDescent="0.2">
      <c r="A7341" s="17" t="s">
        <v>7236</v>
      </c>
      <c r="B7341" s="215">
        <v>491.54</v>
      </c>
      <c r="C7341"/>
      <c r="D7341"/>
      <c r="E7341"/>
      <c r="F7341"/>
    </row>
    <row r="7342" spans="1:6" x14ac:dyDescent="0.2">
      <c r="A7342" s="17" t="s">
        <v>7237</v>
      </c>
      <c r="B7342" s="215">
        <v>786.46</v>
      </c>
      <c r="C7342"/>
      <c r="D7342"/>
      <c r="E7342"/>
      <c r="F7342"/>
    </row>
    <row r="7343" spans="1:6" x14ac:dyDescent="0.2">
      <c r="A7343" s="17" t="s">
        <v>7238</v>
      </c>
      <c r="B7343" s="215">
        <v>786.46</v>
      </c>
      <c r="C7343"/>
      <c r="D7343"/>
      <c r="E7343"/>
      <c r="F7343"/>
    </row>
    <row r="7344" spans="1:6" x14ac:dyDescent="0.2">
      <c r="A7344" s="17" t="s">
        <v>7239</v>
      </c>
      <c r="B7344" s="215">
        <v>1281.6400000000001</v>
      </c>
      <c r="C7344"/>
      <c r="D7344"/>
      <c r="E7344"/>
      <c r="F7344"/>
    </row>
    <row r="7345" spans="1:6" x14ac:dyDescent="0.2">
      <c r="A7345" s="17" t="s">
        <v>7240</v>
      </c>
      <c r="B7345" s="215">
        <v>1281.6400000000001</v>
      </c>
      <c r="C7345"/>
      <c r="D7345"/>
      <c r="E7345"/>
      <c r="F7345"/>
    </row>
    <row r="7346" spans="1:6" x14ac:dyDescent="0.2">
      <c r="A7346" s="17" t="s">
        <v>7241</v>
      </c>
      <c r="B7346" s="215">
        <v>2002.57</v>
      </c>
      <c r="C7346"/>
      <c r="D7346"/>
      <c r="E7346"/>
      <c r="F7346"/>
    </row>
    <row r="7347" spans="1:6" x14ac:dyDescent="0.2">
      <c r="A7347" s="17" t="s">
        <v>7242</v>
      </c>
      <c r="B7347" s="215">
        <v>2002.57</v>
      </c>
      <c r="C7347"/>
      <c r="D7347"/>
      <c r="E7347"/>
      <c r="F7347"/>
    </row>
    <row r="7348" spans="1:6" x14ac:dyDescent="0.2">
      <c r="A7348" s="17" t="s">
        <v>7243</v>
      </c>
      <c r="B7348" s="215">
        <v>3178.62</v>
      </c>
      <c r="C7348"/>
      <c r="D7348"/>
      <c r="E7348"/>
      <c r="F7348"/>
    </row>
    <row r="7349" spans="1:6" x14ac:dyDescent="0.2">
      <c r="A7349" s="17" t="s">
        <v>7244</v>
      </c>
      <c r="B7349" s="215">
        <v>3178.62</v>
      </c>
      <c r="C7349"/>
      <c r="D7349"/>
      <c r="E7349"/>
      <c r="F7349"/>
    </row>
    <row r="7350" spans="1:6" x14ac:dyDescent="0.2">
      <c r="A7350" s="17" t="s">
        <v>7245</v>
      </c>
      <c r="B7350" s="215">
        <v>4997.8599999999997</v>
      </c>
      <c r="C7350"/>
      <c r="D7350"/>
      <c r="E7350"/>
      <c r="F7350"/>
    </row>
    <row r="7351" spans="1:6" x14ac:dyDescent="0.2">
      <c r="A7351" s="17" t="s">
        <v>7246</v>
      </c>
      <c r="B7351" s="215">
        <v>4997.8599999999997</v>
      </c>
      <c r="C7351"/>
      <c r="D7351"/>
      <c r="E7351"/>
      <c r="F7351"/>
    </row>
    <row r="7352" spans="1:6" x14ac:dyDescent="0.2">
      <c r="A7352" s="17" t="s">
        <v>7247</v>
      </c>
      <c r="B7352" s="215">
        <v>133.4</v>
      </c>
      <c r="C7352"/>
      <c r="D7352"/>
      <c r="E7352"/>
      <c r="F7352"/>
    </row>
    <row r="7353" spans="1:6" x14ac:dyDescent="0.2">
      <c r="A7353" s="17" t="s">
        <v>7248</v>
      </c>
      <c r="B7353" s="215">
        <v>133.4</v>
      </c>
      <c r="C7353"/>
      <c r="D7353"/>
      <c r="E7353"/>
      <c r="F7353"/>
    </row>
    <row r="7354" spans="1:6" x14ac:dyDescent="0.2">
      <c r="A7354" s="17" t="s">
        <v>7249</v>
      </c>
      <c r="B7354" s="215">
        <v>204.69</v>
      </c>
      <c r="C7354"/>
      <c r="D7354"/>
      <c r="E7354"/>
      <c r="F7354"/>
    </row>
    <row r="7355" spans="1:6" x14ac:dyDescent="0.2">
      <c r="A7355" s="17" t="s">
        <v>7250</v>
      </c>
      <c r="B7355" s="215">
        <v>204.69</v>
      </c>
      <c r="C7355"/>
      <c r="D7355"/>
      <c r="E7355"/>
      <c r="F7355"/>
    </row>
    <row r="7356" spans="1:6" x14ac:dyDescent="0.2">
      <c r="A7356" s="17" t="s">
        <v>7251</v>
      </c>
      <c r="B7356" s="215">
        <v>348.77</v>
      </c>
      <c r="C7356"/>
      <c r="D7356"/>
      <c r="E7356"/>
      <c r="F7356"/>
    </row>
    <row r="7357" spans="1:6" x14ac:dyDescent="0.2">
      <c r="A7357" s="17" t="s">
        <v>7252</v>
      </c>
      <c r="B7357" s="215">
        <v>348.77</v>
      </c>
      <c r="C7357"/>
      <c r="D7357"/>
      <c r="E7357"/>
      <c r="F7357"/>
    </row>
    <row r="7358" spans="1:6" x14ac:dyDescent="0.2">
      <c r="A7358" s="17" t="s">
        <v>7253</v>
      </c>
      <c r="B7358" s="215">
        <v>379.47</v>
      </c>
      <c r="C7358"/>
      <c r="D7358"/>
      <c r="E7358"/>
      <c r="F7358"/>
    </row>
    <row r="7359" spans="1:6" x14ac:dyDescent="0.2">
      <c r="A7359" s="17" t="s">
        <v>7254</v>
      </c>
      <c r="B7359" s="215">
        <v>379.47</v>
      </c>
      <c r="C7359"/>
      <c r="D7359"/>
      <c r="E7359"/>
      <c r="F7359"/>
    </row>
    <row r="7360" spans="1:6" x14ac:dyDescent="0.2">
      <c r="A7360" s="17" t="s">
        <v>7255</v>
      </c>
      <c r="B7360" s="215">
        <v>662.94</v>
      </c>
      <c r="C7360"/>
      <c r="D7360"/>
      <c r="E7360"/>
      <c r="F7360"/>
    </row>
    <row r="7361" spans="1:6" x14ac:dyDescent="0.2">
      <c r="A7361" s="17" t="s">
        <v>7256</v>
      </c>
      <c r="B7361" s="215">
        <v>662.94</v>
      </c>
      <c r="C7361"/>
      <c r="D7361"/>
      <c r="E7361"/>
      <c r="F7361"/>
    </row>
    <row r="7362" spans="1:6" x14ac:dyDescent="0.2">
      <c r="A7362" s="17" t="s">
        <v>7257</v>
      </c>
      <c r="B7362" s="215">
        <v>2436.7199999999998</v>
      </c>
      <c r="C7362"/>
      <c r="D7362"/>
      <c r="E7362"/>
      <c r="F7362"/>
    </row>
    <row r="7363" spans="1:6" x14ac:dyDescent="0.2">
      <c r="A7363" s="17" t="s">
        <v>7258</v>
      </c>
      <c r="B7363" s="215">
        <v>2436.7199999999998</v>
      </c>
      <c r="C7363"/>
      <c r="D7363"/>
      <c r="E7363"/>
      <c r="F7363"/>
    </row>
    <row r="7364" spans="1:6" x14ac:dyDescent="0.2">
      <c r="A7364" s="17" t="s">
        <v>7259</v>
      </c>
      <c r="B7364" s="215">
        <v>2726.75</v>
      </c>
      <c r="C7364"/>
      <c r="D7364"/>
      <c r="E7364"/>
      <c r="F7364"/>
    </row>
    <row r="7365" spans="1:6" x14ac:dyDescent="0.2">
      <c r="A7365" s="17" t="s">
        <v>7260</v>
      </c>
      <c r="B7365" s="215">
        <v>2726.75</v>
      </c>
      <c r="C7365"/>
      <c r="D7365"/>
      <c r="E7365"/>
      <c r="F7365"/>
    </row>
    <row r="7366" spans="1:6" x14ac:dyDescent="0.2">
      <c r="A7366" s="17" t="s">
        <v>7261</v>
      </c>
      <c r="B7366" s="215">
        <v>3591.36</v>
      </c>
      <c r="C7366"/>
      <c r="D7366"/>
      <c r="E7366"/>
      <c r="F7366"/>
    </row>
    <row r="7367" spans="1:6" x14ac:dyDescent="0.2">
      <c r="A7367" s="17" t="s">
        <v>7262</v>
      </c>
      <c r="B7367" s="215">
        <v>3591.36</v>
      </c>
      <c r="C7367"/>
      <c r="D7367"/>
      <c r="E7367"/>
      <c r="F7367"/>
    </row>
    <row r="7368" spans="1:6" x14ac:dyDescent="0.2">
      <c r="A7368" s="17" t="s">
        <v>7263</v>
      </c>
      <c r="B7368" s="215">
        <v>8922.2999999999993</v>
      </c>
      <c r="C7368"/>
      <c r="D7368"/>
      <c r="E7368"/>
      <c r="F7368"/>
    </row>
    <row r="7369" spans="1:6" x14ac:dyDescent="0.2">
      <c r="A7369" s="17" t="s">
        <v>7264</v>
      </c>
      <c r="B7369" s="215">
        <v>8922.2999999999993</v>
      </c>
      <c r="C7369"/>
      <c r="D7369"/>
      <c r="E7369"/>
      <c r="F7369"/>
    </row>
    <row r="7370" spans="1:6" x14ac:dyDescent="0.2">
      <c r="A7370" s="17" t="s">
        <v>7265</v>
      </c>
      <c r="B7370" s="215">
        <v>15151.79</v>
      </c>
      <c r="C7370"/>
      <c r="D7370"/>
      <c r="E7370"/>
      <c r="F7370"/>
    </row>
    <row r="7371" spans="1:6" x14ac:dyDescent="0.2">
      <c r="A7371" s="17" t="s">
        <v>7266</v>
      </c>
      <c r="B7371" s="215">
        <v>15151.79</v>
      </c>
      <c r="C7371"/>
      <c r="D7371"/>
      <c r="E7371"/>
      <c r="F7371"/>
    </row>
    <row r="7372" spans="1:6" x14ac:dyDescent="0.2">
      <c r="A7372" s="17" t="s">
        <v>7267</v>
      </c>
      <c r="B7372" s="215">
        <v>17022.91</v>
      </c>
      <c r="C7372"/>
      <c r="D7372"/>
      <c r="E7372"/>
      <c r="F7372"/>
    </row>
    <row r="7373" spans="1:6" x14ac:dyDescent="0.2">
      <c r="A7373" s="17" t="s">
        <v>7268</v>
      </c>
      <c r="B7373" s="215">
        <v>17022.91</v>
      </c>
      <c r="C7373"/>
      <c r="D7373"/>
      <c r="E7373"/>
      <c r="F7373"/>
    </row>
    <row r="7374" spans="1:6" x14ac:dyDescent="0.2">
      <c r="A7374" s="17" t="s">
        <v>7269</v>
      </c>
      <c r="B7374" s="215">
        <v>19335.43</v>
      </c>
      <c r="C7374"/>
      <c r="D7374"/>
      <c r="E7374"/>
      <c r="F7374"/>
    </row>
    <row r="7375" spans="1:6" x14ac:dyDescent="0.2">
      <c r="A7375" s="17" t="s">
        <v>7270</v>
      </c>
      <c r="B7375" s="215">
        <v>19335.43</v>
      </c>
      <c r="C7375"/>
      <c r="D7375"/>
      <c r="E7375"/>
      <c r="F7375"/>
    </row>
    <row r="7376" spans="1:6" x14ac:dyDescent="0.2">
      <c r="A7376" s="17" t="s">
        <v>7271</v>
      </c>
      <c r="B7376" s="215">
        <v>98.13</v>
      </c>
      <c r="C7376"/>
      <c r="D7376"/>
      <c r="E7376"/>
      <c r="F7376"/>
    </row>
    <row r="7377" spans="1:6" x14ac:dyDescent="0.2">
      <c r="A7377" s="17" t="s">
        <v>7272</v>
      </c>
      <c r="B7377" s="215">
        <v>98.13</v>
      </c>
      <c r="C7377"/>
      <c r="D7377"/>
      <c r="E7377"/>
      <c r="F7377"/>
    </row>
    <row r="7378" spans="1:6" x14ac:dyDescent="0.2">
      <c r="A7378" s="17" t="s">
        <v>7273</v>
      </c>
      <c r="B7378" s="215">
        <v>149.62</v>
      </c>
      <c r="C7378"/>
      <c r="D7378"/>
      <c r="E7378"/>
      <c r="F7378"/>
    </row>
    <row r="7379" spans="1:6" x14ac:dyDescent="0.2">
      <c r="A7379" s="17" t="s">
        <v>7274</v>
      </c>
      <c r="B7379" s="215">
        <v>149.62</v>
      </c>
      <c r="C7379"/>
      <c r="D7379"/>
      <c r="E7379"/>
      <c r="F7379"/>
    </row>
    <row r="7380" spans="1:6" x14ac:dyDescent="0.2">
      <c r="A7380" s="17" t="s">
        <v>7275</v>
      </c>
      <c r="B7380" s="215">
        <v>213.06</v>
      </c>
      <c r="C7380"/>
      <c r="D7380"/>
      <c r="E7380"/>
      <c r="F7380"/>
    </row>
    <row r="7381" spans="1:6" x14ac:dyDescent="0.2">
      <c r="A7381" s="17" t="s">
        <v>7276</v>
      </c>
      <c r="B7381" s="215">
        <v>213.06</v>
      </c>
      <c r="C7381"/>
      <c r="D7381"/>
      <c r="E7381"/>
      <c r="F7381"/>
    </row>
    <row r="7382" spans="1:6" x14ac:dyDescent="0.2">
      <c r="A7382" s="17" t="s">
        <v>7277</v>
      </c>
      <c r="B7382" s="215">
        <v>359.67</v>
      </c>
      <c r="C7382"/>
      <c r="D7382"/>
      <c r="E7382"/>
      <c r="F7382"/>
    </row>
    <row r="7383" spans="1:6" x14ac:dyDescent="0.2">
      <c r="A7383" s="17" t="s">
        <v>7278</v>
      </c>
      <c r="B7383" s="215">
        <v>359.67</v>
      </c>
      <c r="C7383"/>
      <c r="D7383"/>
      <c r="E7383"/>
      <c r="F7383"/>
    </row>
    <row r="7384" spans="1:6" x14ac:dyDescent="0.2">
      <c r="A7384" s="17" t="s">
        <v>7279</v>
      </c>
      <c r="B7384" s="215">
        <v>440.88</v>
      </c>
      <c r="C7384"/>
      <c r="D7384"/>
      <c r="E7384"/>
      <c r="F7384"/>
    </row>
    <row r="7385" spans="1:6" x14ac:dyDescent="0.2">
      <c r="A7385" s="17" t="s">
        <v>7280</v>
      </c>
      <c r="B7385" s="215">
        <v>440.88</v>
      </c>
      <c r="C7385"/>
      <c r="D7385"/>
      <c r="E7385"/>
      <c r="F7385"/>
    </row>
    <row r="7386" spans="1:6" x14ac:dyDescent="0.2">
      <c r="A7386" s="17" t="s">
        <v>7281</v>
      </c>
      <c r="B7386" s="215">
        <v>759.36</v>
      </c>
      <c r="C7386"/>
      <c r="D7386"/>
      <c r="E7386"/>
      <c r="F7386"/>
    </row>
    <row r="7387" spans="1:6" x14ac:dyDescent="0.2">
      <c r="A7387" s="17" t="s">
        <v>7282</v>
      </c>
      <c r="B7387" s="215">
        <v>759.36</v>
      </c>
      <c r="C7387"/>
      <c r="D7387"/>
      <c r="E7387"/>
      <c r="F7387"/>
    </row>
    <row r="7388" spans="1:6" x14ac:dyDescent="0.2">
      <c r="A7388" s="17" t="s">
        <v>7283</v>
      </c>
      <c r="B7388" s="215">
        <v>2585.71</v>
      </c>
      <c r="C7388"/>
      <c r="D7388"/>
      <c r="E7388"/>
      <c r="F7388"/>
    </row>
    <row r="7389" spans="1:6" x14ac:dyDescent="0.2">
      <c r="A7389" s="17" t="s">
        <v>7284</v>
      </c>
      <c r="B7389" s="215">
        <v>2585.71</v>
      </c>
      <c r="C7389"/>
      <c r="D7389"/>
      <c r="E7389"/>
      <c r="F7389"/>
    </row>
    <row r="7390" spans="1:6" x14ac:dyDescent="0.2">
      <c r="A7390" s="17" t="s">
        <v>7285</v>
      </c>
      <c r="B7390" s="215">
        <v>4087.71</v>
      </c>
      <c r="C7390"/>
      <c r="D7390"/>
      <c r="E7390"/>
      <c r="F7390"/>
    </row>
    <row r="7391" spans="1:6" x14ac:dyDescent="0.2">
      <c r="A7391" s="17" t="s">
        <v>7286</v>
      </c>
      <c r="B7391" s="215">
        <v>4087.71</v>
      </c>
      <c r="C7391"/>
      <c r="D7391"/>
      <c r="E7391"/>
      <c r="F7391"/>
    </row>
    <row r="7392" spans="1:6" x14ac:dyDescent="0.2">
      <c r="A7392" s="17" t="s">
        <v>7287</v>
      </c>
      <c r="B7392" s="215">
        <v>9132.0499999999993</v>
      </c>
      <c r="C7392"/>
      <c r="D7392"/>
      <c r="E7392"/>
      <c r="F7392"/>
    </row>
    <row r="7393" spans="1:6" x14ac:dyDescent="0.2">
      <c r="A7393" s="17" t="s">
        <v>7288</v>
      </c>
      <c r="B7393" s="215">
        <v>9132.0499999999993</v>
      </c>
      <c r="C7393"/>
      <c r="D7393"/>
      <c r="E7393"/>
      <c r="F7393"/>
    </row>
    <row r="7394" spans="1:6" x14ac:dyDescent="0.2">
      <c r="A7394" s="17" t="s">
        <v>7289</v>
      </c>
      <c r="B7394" s="215">
        <v>82.72</v>
      </c>
      <c r="C7394"/>
      <c r="D7394"/>
      <c r="E7394"/>
      <c r="F7394"/>
    </row>
    <row r="7395" spans="1:6" x14ac:dyDescent="0.2">
      <c r="A7395" s="17" t="s">
        <v>7290</v>
      </c>
      <c r="B7395" s="215">
        <v>82.72</v>
      </c>
      <c r="C7395"/>
      <c r="D7395"/>
      <c r="E7395"/>
      <c r="F7395"/>
    </row>
    <row r="7396" spans="1:6" x14ac:dyDescent="0.2">
      <c r="A7396" s="17" t="s">
        <v>7291</v>
      </c>
      <c r="B7396" s="215">
        <v>132.5</v>
      </c>
      <c r="C7396"/>
      <c r="D7396"/>
      <c r="E7396"/>
      <c r="F7396"/>
    </row>
    <row r="7397" spans="1:6" x14ac:dyDescent="0.2">
      <c r="A7397" s="17" t="s">
        <v>7292</v>
      </c>
      <c r="B7397" s="215">
        <v>132.5</v>
      </c>
      <c r="C7397"/>
      <c r="D7397"/>
      <c r="E7397"/>
      <c r="F7397"/>
    </row>
    <row r="7398" spans="1:6" x14ac:dyDescent="0.2">
      <c r="A7398" s="17" t="s">
        <v>7293</v>
      </c>
      <c r="B7398" s="215">
        <v>226.12</v>
      </c>
      <c r="C7398"/>
      <c r="D7398"/>
      <c r="E7398"/>
      <c r="F7398"/>
    </row>
    <row r="7399" spans="1:6" x14ac:dyDescent="0.2">
      <c r="A7399" s="17" t="s">
        <v>7294</v>
      </c>
      <c r="B7399" s="215">
        <v>226.12</v>
      </c>
      <c r="C7399"/>
      <c r="D7399"/>
      <c r="E7399"/>
      <c r="F7399"/>
    </row>
    <row r="7400" spans="1:6" x14ac:dyDescent="0.2">
      <c r="A7400" s="17" t="s">
        <v>7295</v>
      </c>
      <c r="B7400" s="215">
        <v>316.16000000000003</v>
      </c>
      <c r="C7400"/>
      <c r="D7400"/>
      <c r="E7400"/>
      <c r="F7400"/>
    </row>
    <row r="7401" spans="1:6" x14ac:dyDescent="0.2">
      <c r="A7401" s="17" t="s">
        <v>7296</v>
      </c>
      <c r="B7401" s="215">
        <v>316.16000000000003</v>
      </c>
      <c r="C7401"/>
      <c r="D7401"/>
      <c r="E7401"/>
      <c r="F7401"/>
    </row>
    <row r="7402" spans="1:6" x14ac:dyDescent="0.2">
      <c r="A7402" s="17" t="s">
        <v>7297</v>
      </c>
      <c r="B7402" s="215">
        <v>657.2</v>
      </c>
      <c r="C7402"/>
      <c r="D7402"/>
      <c r="E7402"/>
      <c r="F7402"/>
    </row>
    <row r="7403" spans="1:6" x14ac:dyDescent="0.2">
      <c r="A7403" s="17" t="s">
        <v>7298</v>
      </c>
      <c r="B7403" s="215">
        <v>657.2</v>
      </c>
      <c r="C7403"/>
      <c r="D7403"/>
      <c r="E7403"/>
      <c r="F7403"/>
    </row>
    <row r="7404" spans="1:6" x14ac:dyDescent="0.2">
      <c r="A7404" s="17" t="s">
        <v>7299</v>
      </c>
      <c r="B7404" s="215">
        <v>2079.02</v>
      </c>
      <c r="C7404"/>
      <c r="D7404"/>
      <c r="E7404"/>
      <c r="F7404"/>
    </row>
    <row r="7405" spans="1:6" x14ac:dyDescent="0.2">
      <c r="A7405" s="17" t="s">
        <v>7300</v>
      </c>
      <c r="B7405" s="215">
        <v>2079.02</v>
      </c>
      <c r="C7405"/>
      <c r="D7405"/>
      <c r="E7405"/>
      <c r="F7405"/>
    </row>
    <row r="7406" spans="1:6" x14ac:dyDescent="0.2">
      <c r="A7406" s="17" t="s">
        <v>7301</v>
      </c>
      <c r="B7406" s="215">
        <v>273.10000000000002</v>
      </c>
      <c r="C7406"/>
      <c r="D7406"/>
      <c r="E7406"/>
      <c r="F7406"/>
    </row>
    <row r="7407" spans="1:6" x14ac:dyDescent="0.2">
      <c r="A7407" s="17" t="s">
        <v>7302</v>
      </c>
      <c r="B7407" s="215">
        <v>273.10000000000002</v>
      </c>
      <c r="C7407"/>
      <c r="D7407"/>
      <c r="E7407"/>
      <c r="F7407"/>
    </row>
    <row r="7408" spans="1:6" x14ac:dyDescent="0.2">
      <c r="A7408" s="17" t="s">
        <v>7303</v>
      </c>
      <c r="B7408" s="215">
        <v>399.5</v>
      </c>
      <c r="C7408"/>
      <c r="D7408"/>
      <c r="E7408"/>
      <c r="F7408"/>
    </row>
    <row r="7409" spans="1:6" x14ac:dyDescent="0.2">
      <c r="A7409" s="17" t="s">
        <v>7304</v>
      </c>
      <c r="B7409" s="215">
        <v>399.5</v>
      </c>
      <c r="C7409"/>
      <c r="D7409"/>
      <c r="E7409"/>
      <c r="F7409"/>
    </row>
    <row r="7410" spans="1:6" x14ac:dyDescent="0.2">
      <c r="A7410" s="17" t="s">
        <v>7305</v>
      </c>
      <c r="B7410" s="215">
        <v>465</v>
      </c>
      <c r="C7410"/>
      <c r="D7410"/>
      <c r="E7410"/>
      <c r="F7410"/>
    </row>
    <row r="7411" spans="1:6" x14ac:dyDescent="0.2">
      <c r="A7411" s="17" t="s">
        <v>7306</v>
      </c>
      <c r="B7411" s="215">
        <v>465</v>
      </c>
      <c r="C7411"/>
      <c r="D7411"/>
      <c r="E7411"/>
      <c r="F7411"/>
    </row>
    <row r="7412" spans="1:6" x14ac:dyDescent="0.2">
      <c r="A7412" s="17" t="s">
        <v>7307</v>
      </c>
      <c r="B7412" s="215">
        <v>558</v>
      </c>
      <c r="C7412"/>
      <c r="D7412"/>
      <c r="E7412"/>
      <c r="F7412"/>
    </row>
    <row r="7413" spans="1:6" x14ac:dyDescent="0.2">
      <c r="A7413" s="17" t="s">
        <v>7308</v>
      </c>
      <c r="B7413" s="215">
        <v>558</v>
      </c>
      <c r="C7413"/>
      <c r="D7413"/>
      <c r="E7413"/>
      <c r="F7413"/>
    </row>
    <row r="7414" spans="1:6" x14ac:dyDescent="0.2">
      <c r="A7414" s="17" t="s">
        <v>7309</v>
      </c>
      <c r="B7414" s="215">
        <v>721</v>
      </c>
      <c r="C7414"/>
      <c r="D7414"/>
      <c r="E7414"/>
      <c r="F7414"/>
    </row>
    <row r="7415" spans="1:6" x14ac:dyDescent="0.2">
      <c r="A7415" s="17" t="s">
        <v>7310</v>
      </c>
      <c r="B7415" s="215">
        <v>721</v>
      </c>
      <c r="C7415"/>
      <c r="D7415"/>
      <c r="E7415"/>
      <c r="F7415"/>
    </row>
    <row r="7416" spans="1:6" x14ac:dyDescent="0.2">
      <c r="A7416" s="17" t="s">
        <v>7311</v>
      </c>
      <c r="B7416" s="215">
        <v>947</v>
      </c>
      <c r="C7416"/>
      <c r="D7416"/>
      <c r="E7416"/>
      <c r="F7416"/>
    </row>
    <row r="7417" spans="1:6" x14ac:dyDescent="0.2">
      <c r="A7417" s="17" t="s">
        <v>7312</v>
      </c>
      <c r="B7417" s="215">
        <v>947</v>
      </c>
      <c r="C7417"/>
      <c r="D7417"/>
      <c r="E7417"/>
      <c r="F7417"/>
    </row>
    <row r="7418" spans="1:6" x14ac:dyDescent="0.2">
      <c r="A7418" s="17" t="s">
        <v>7313</v>
      </c>
      <c r="B7418" s="215">
        <v>1095</v>
      </c>
      <c r="C7418"/>
      <c r="D7418"/>
      <c r="E7418"/>
      <c r="F7418"/>
    </row>
    <row r="7419" spans="1:6" x14ac:dyDescent="0.2">
      <c r="A7419" s="17" t="s">
        <v>7314</v>
      </c>
      <c r="B7419" s="215">
        <v>1095</v>
      </c>
      <c r="C7419"/>
      <c r="D7419"/>
      <c r="E7419"/>
      <c r="F7419"/>
    </row>
    <row r="7420" spans="1:6" x14ac:dyDescent="0.2">
      <c r="A7420" s="17" t="s">
        <v>7315</v>
      </c>
      <c r="B7420" s="215">
        <v>1628</v>
      </c>
      <c r="C7420"/>
      <c r="D7420"/>
      <c r="E7420"/>
      <c r="F7420"/>
    </row>
    <row r="7421" spans="1:6" x14ac:dyDescent="0.2">
      <c r="A7421" s="17" t="s">
        <v>7316</v>
      </c>
      <c r="B7421" s="215">
        <v>1628</v>
      </c>
      <c r="C7421"/>
      <c r="D7421"/>
      <c r="E7421"/>
      <c r="F7421"/>
    </row>
    <row r="7422" spans="1:6" x14ac:dyDescent="0.2">
      <c r="A7422" s="17" t="s">
        <v>7317</v>
      </c>
      <c r="B7422" s="215">
        <v>1990</v>
      </c>
      <c r="C7422"/>
      <c r="D7422"/>
      <c r="E7422"/>
      <c r="F7422"/>
    </row>
    <row r="7423" spans="1:6" x14ac:dyDescent="0.2">
      <c r="A7423" s="17" t="s">
        <v>7318</v>
      </c>
      <c r="B7423" s="215">
        <v>1990</v>
      </c>
      <c r="C7423"/>
      <c r="D7423"/>
      <c r="E7423"/>
      <c r="F7423"/>
    </row>
    <row r="7424" spans="1:6" x14ac:dyDescent="0.2">
      <c r="A7424" s="17" t="s">
        <v>7319</v>
      </c>
      <c r="B7424" s="215">
        <v>318</v>
      </c>
      <c r="C7424"/>
      <c r="D7424"/>
      <c r="E7424"/>
      <c r="F7424"/>
    </row>
    <row r="7425" spans="1:6" x14ac:dyDescent="0.2">
      <c r="A7425" s="17" t="s">
        <v>7320</v>
      </c>
      <c r="B7425" s="215">
        <v>318</v>
      </c>
      <c r="C7425"/>
      <c r="D7425"/>
      <c r="E7425"/>
      <c r="F7425"/>
    </row>
    <row r="7426" spans="1:6" x14ac:dyDescent="0.2">
      <c r="A7426" s="17" t="s">
        <v>7321</v>
      </c>
      <c r="B7426" s="215">
        <v>437</v>
      </c>
      <c r="C7426"/>
      <c r="D7426"/>
      <c r="E7426"/>
      <c r="F7426"/>
    </row>
    <row r="7427" spans="1:6" x14ac:dyDescent="0.2">
      <c r="A7427" s="17" t="s">
        <v>7322</v>
      </c>
      <c r="B7427" s="215">
        <v>437</v>
      </c>
      <c r="C7427"/>
      <c r="D7427"/>
      <c r="E7427"/>
      <c r="F7427"/>
    </row>
    <row r="7428" spans="1:6" x14ac:dyDescent="0.2">
      <c r="A7428" s="17" t="s">
        <v>7323</v>
      </c>
      <c r="B7428" s="215">
        <v>536</v>
      </c>
      <c r="C7428"/>
      <c r="D7428"/>
      <c r="E7428"/>
      <c r="F7428"/>
    </row>
    <row r="7429" spans="1:6" x14ac:dyDescent="0.2">
      <c r="A7429" s="17" t="s">
        <v>7324</v>
      </c>
      <c r="B7429" s="215">
        <v>536</v>
      </c>
      <c r="C7429"/>
      <c r="D7429"/>
      <c r="E7429"/>
      <c r="F7429"/>
    </row>
    <row r="7430" spans="1:6" x14ac:dyDescent="0.2">
      <c r="A7430" s="17" t="s">
        <v>7325</v>
      </c>
      <c r="B7430" s="215">
        <v>803</v>
      </c>
      <c r="C7430"/>
      <c r="D7430"/>
      <c r="E7430"/>
      <c r="F7430"/>
    </row>
    <row r="7431" spans="1:6" x14ac:dyDescent="0.2">
      <c r="A7431" s="17" t="s">
        <v>7326</v>
      </c>
      <c r="B7431" s="215">
        <v>803</v>
      </c>
      <c r="C7431"/>
      <c r="D7431"/>
      <c r="E7431"/>
      <c r="F7431"/>
    </row>
    <row r="7432" spans="1:6" x14ac:dyDescent="0.2">
      <c r="A7432" s="17" t="s">
        <v>7327</v>
      </c>
      <c r="B7432" s="215">
        <v>861</v>
      </c>
      <c r="C7432"/>
      <c r="D7432"/>
      <c r="E7432"/>
      <c r="F7432"/>
    </row>
    <row r="7433" spans="1:6" x14ac:dyDescent="0.2">
      <c r="A7433" s="17" t="s">
        <v>7328</v>
      </c>
      <c r="B7433" s="215">
        <v>861</v>
      </c>
      <c r="C7433"/>
      <c r="D7433"/>
      <c r="E7433"/>
      <c r="F7433"/>
    </row>
    <row r="7434" spans="1:6" x14ac:dyDescent="0.2">
      <c r="A7434" s="17" t="s">
        <v>7329</v>
      </c>
      <c r="B7434" s="215">
        <v>1206</v>
      </c>
      <c r="C7434"/>
      <c r="D7434"/>
      <c r="E7434"/>
      <c r="F7434"/>
    </row>
    <row r="7435" spans="1:6" x14ac:dyDescent="0.2">
      <c r="A7435" s="17" t="s">
        <v>7330</v>
      </c>
      <c r="B7435" s="215">
        <v>1206</v>
      </c>
      <c r="C7435"/>
      <c r="D7435"/>
      <c r="E7435"/>
      <c r="F7435"/>
    </row>
    <row r="7436" spans="1:6" x14ac:dyDescent="0.2">
      <c r="A7436" s="17" t="s">
        <v>7331</v>
      </c>
      <c r="B7436" s="215">
        <v>1240</v>
      </c>
      <c r="C7436"/>
      <c r="D7436"/>
      <c r="E7436"/>
      <c r="F7436"/>
    </row>
    <row r="7437" spans="1:6" x14ac:dyDescent="0.2">
      <c r="A7437" s="17" t="s">
        <v>7332</v>
      </c>
      <c r="B7437" s="215">
        <v>1240</v>
      </c>
      <c r="C7437"/>
      <c r="D7437"/>
      <c r="E7437"/>
      <c r="F7437"/>
    </row>
    <row r="7438" spans="1:6" x14ac:dyDescent="0.2">
      <c r="A7438" s="17" t="s">
        <v>7333</v>
      </c>
      <c r="B7438" s="215">
        <v>1794</v>
      </c>
      <c r="C7438"/>
      <c r="D7438"/>
      <c r="E7438"/>
      <c r="F7438"/>
    </row>
    <row r="7439" spans="1:6" x14ac:dyDescent="0.2">
      <c r="A7439" s="17" t="s">
        <v>7334</v>
      </c>
      <c r="B7439" s="215">
        <v>1794</v>
      </c>
      <c r="C7439"/>
      <c r="D7439"/>
      <c r="E7439"/>
      <c r="F7439"/>
    </row>
    <row r="7440" spans="1:6" x14ac:dyDescent="0.2">
      <c r="A7440" s="17" t="s">
        <v>7335</v>
      </c>
      <c r="B7440" s="215">
        <v>2682</v>
      </c>
      <c r="C7440"/>
      <c r="D7440"/>
      <c r="E7440"/>
      <c r="F7440"/>
    </row>
    <row r="7441" spans="1:6" x14ac:dyDescent="0.2">
      <c r="A7441" s="17" t="s">
        <v>7336</v>
      </c>
      <c r="B7441" s="215">
        <v>2682</v>
      </c>
      <c r="C7441"/>
      <c r="D7441"/>
      <c r="E7441"/>
      <c r="F7441"/>
    </row>
    <row r="7442" spans="1:6" x14ac:dyDescent="0.2">
      <c r="A7442" s="17" t="s">
        <v>7337</v>
      </c>
      <c r="B7442" s="215">
        <v>379</v>
      </c>
      <c r="C7442"/>
      <c r="D7442"/>
      <c r="E7442"/>
      <c r="F7442"/>
    </row>
    <row r="7443" spans="1:6" x14ac:dyDescent="0.2">
      <c r="A7443" s="17" t="s">
        <v>7338</v>
      </c>
      <c r="B7443" s="215">
        <v>379</v>
      </c>
      <c r="C7443"/>
      <c r="D7443"/>
      <c r="E7443"/>
      <c r="F7443"/>
    </row>
    <row r="7444" spans="1:6" x14ac:dyDescent="0.2">
      <c r="A7444" s="17" t="s">
        <v>7339</v>
      </c>
      <c r="B7444" s="215">
        <v>478</v>
      </c>
      <c r="C7444"/>
      <c r="D7444"/>
      <c r="E7444"/>
      <c r="F7444"/>
    </row>
    <row r="7445" spans="1:6" x14ac:dyDescent="0.2">
      <c r="A7445" s="17" t="s">
        <v>7340</v>
      </c>
      <c r="B7445" s="215">
        <v>478</v>
      </c>
      <c r="C7445"/>
      <c r="D7445"/>
      <c r="E7445"/>
      <c r="F7445"/>
    </row>
    <row r="7446" spans="1:6" x14ac:dyDescent="0.2">
      <c r="A7446" s="17" t="s">
        <v>7341</v>
      </c>
      <c r="B7446" s="215">
        <v>595</v>
      </c>
      <c r="C7446"/>
      <c r="D7446"/>
      <c r="E7446"/>
      <c r="F7446"/>
    </row>
    <row r="7447" spans="1:6" x14ac:dyDescent="0.2">
      <c r="A7447" s="17" t="s">
        <v>7342</v>
      </c>
      <c r="B7447" s="215">
        <v>595</v>
      </c>
      <c r="C7447"/>
      <c r="D7447"/>
      <c r="E7447"/>
      <c r="F7447"/>
    </row>
    <row r="7448" spans="1:6" x14ac:dyDescent="0.2">
      <c r="A7448" s="17" t="s">
        <v>7343</v>
      </c>
      <c r="B7448" s="215">
        <v>834.3</v>
      </c>
      <c r="C7448"/>
      <c r="D7448"/>
      <c r="E7448"/>
      <c r="F7448"/>
    </row>
    <row r="7449" spans="1:6" x14ac:dyDescent="0.2">
      <c r="A7449" s="17" t="s">
        <v>7344</v>
      </c>
      <c r="B7449" s="215">
        <v>834.3</v>
      </c>
      <c r="C7449"/>
      <c r="D7449"/>
      <c r="E7449"/>
      <c r="F7449"/>
    </row>
    <row r="7450" spans="1:6" x14ac:dyDescent="0.2">
      <c r="A7450" s="17" t="s">
        <v>7345</v>
      </c>
      <c r="B7450" s="215">
        <v>940</v>
      </c>
      <c r="C7450"/>
      <c r="D7450"/>
      <c r="E7450"/>
      <c r="F7450"/>
    </row>
    <row r="7451" spans="1:6" x14ac:dyDescent="0.2">
      <c r="A7451" s="17" t="s">
        <v>7346</v>
      </c>
      <c r="B7451" s="215">
        <v>940</v>
      </c>
      <c r="C7451"/>
      <c r="D7451"/>
      <c r="E7451"/>
      <c r="F7451"/>
    </row>
    <row r="7452" spans="1:6" x14ac:dyDescent="0.2">
      <c r="A7452" s="17" t="s">
        <v>7347</v>
      </c>
      <c r="B7452" s="215">
        <v>1326</v>
      </c>
      <c r="C7452"/>
      <c r="D7452"/>
      <c r="E7452"/>
      <c r="F7452"/>
    </row>
    <row r="7453" spans="1:6" x14ac:dyDescent="0.2">
      <c r="A7453" s="17" t="s">
        <v>7348</v>
      </c>
      <c r="B7453" s="215">
        <v>1326</v>
      </c>
      <c r="C7453"/>
      <c r="D7453"/>
      <c r="E7453"/>
      <c r="F7453"/>
    </row>
    <row r="7454" spans="1:6" x14ac:dyDescent="0.2">
      <c r="A7454" s="17" t="s">
        <v>7349</v>
      </c>
      <c r="B7454" s="215">
        <v>1364</v>
      </c>
      <c r="C7454"/>
      <c r="D7454"/>
      <c r="E7454"/>
      <c r="F7454"/>
    </row>
    <row r="7455" spans="1:6" x14ac:dyDescent="0.2">
      <c r="A7455" s="17" t="s">
        <v>7350</v>
      </c>
      <c r="B7455" s="215">
        <v>1364</v>
      </c>
      <c r="C7455"/>
      <c r="D7455"/>
      <c r="E7455"/>
      <c r="F7455"/>
    </row>
    <row r="7456" spans="1:6" x14ac:dyDescent="0.2">
      <c r="A7456" s="17" t="s">
        <v>7351</v>
      </c>
      <c r="B7456" s="215">
        <v>1915.5</v>
      </c>
      <c r="C7456"/>
      <c r="D7456"/>
      <c r="E7456"/>
      <c r="F7456"/>
    </row>
    <row r="7457" spans="1:6" x14ac:dyDescent="0.2">
      <c r="A7457" s="17" t="s">
        <v>7352</v>
      </c>
      <c r="B7457" s="215">
        <v>1915.5</v>
      </c>
      <c r="C7457"/>
      <c r="D7457"/>
      <c r="E7457"/>
      <c r="F7457"/>
    </row>
    <row r="7458" spans="1:6" x14ac:dyDescent="0.2">
      <c r="A7458" s="17" t="s">
        <v>7353</v>
      </c>
      <c r="B7458" s="215">
        <v>2922</v>
      </c>
      <c r="C7458"/>
      <c r="D7458"/>
      <c r="E7458"/>
      <c r="F7458"/>
    </row>
    <row r="7459" spans="1:6" x14ac:dyDescent="0.2">
      <c r="A7459" s="17" t="s">
        <v>7354</v>
      </c>
      <c r="B7459" s="215">
        <v>2922</v>
      </c>
      <c r="C7459"/>
      <c r="D7459"/>
      <c r="E7459"/>
      <c r="F7459"/>
    </row>
    <row r="7460" spans="1:6" x14ac:dyDescent="0.2">
      <c r="A7460" s="17" t="s">
        <v>7355</v>
      </c>
      <c r="B7460" s="215">
        <v>165</v>
      </c>
      <c r="C7460"/>
      <c r="D7460"/>
      <c r="E7460"/>
      <c r="F7460"/>
    </row>
    <row r="7461" spans="1:6" x14ac:dyDescent="0.2">
      <c r="A7461" s="17" t="s">
        <v>7356</v>
      </c>
      <c r="B7461" s="215">
        <v>165</v>
      </c>
      <c r="C7461"/>
      <c r="D7461"/>
      <c r="E7461"/>
      <c r="F7461"/>
    </row>
    <row r="7462" spans="1:6" x14ac:dyDescent="0.2">
      <c r="A7462" s="17" t="s">
        <v>7357</v>
      </c>
      <c r="B7462" s="215">
        <v>172.4</v>
      </c>
      <c r="C7462"/>
      <c r="D7462"/>
      <c r="E7462"/>
      <c r="F7462"/>
    </row>
    <row r="7463" spans="1:6" x14ac:dyDescent="0.2">
      <c r="A7463" s="17" t="s">
        <v>7358</v>
      </c>
      <c r="B7463" s="215">
        <v>172.4</v>
      </c>
      <c r="C7463"/>
      <c r="D7463"/>
      <c r="E7463"/>
      <c r="F7463"/>
    </row>
    <row r="7464" spans="1:6" x14ac:dyDescent="0.2">
      <c r="A7464" s="17" t="s">
        <v>7359</v>
      </c>
      <c r="B7464" s="215">
        <v>210</v>
      </c>
      <c r="C7464"/>
      <c r="D7464"/>
      <c r="E7464"/>
      <c r="F7464"/>
    </row>
    <row r="7465" spans="1:6" x14ac:dyDescent="0.2">
      <c r="A7465" s="17" t="s">
        <v>7360</v>
      </c>
      <c r="B7465" s="215">
        <v>210</v>
      </c>
      <c r="C7465"/>
      <c r="D7465"/>
      <c r="E7465"/>
      <c r="F7465"/>
    </row>
    <row r="7466" spans="1:6" x14ac:dyDescent="0.2">
      <c r="A7466" s="17" t="s">
        <v>7361</v>
      </c>
      <c r="B7466" s="215">
        <v>280</v>
      </c>
      <c r="C7466"/>
      <c r="D7466"/>
      <c r="E7466"/>
      <c r="F7466"/>
    </row>
    <row r="7467" spans="1:6" x14ac:dyDescent="0.2">
      <c r="A7467" s="17" t="s">
        <v>7362</v>
      </c>
      <c r="B7467" s="215">
        <v>280</v>
      </c>
      <c r="C7467"/>
      <c r="D7467"/>
      <c r="E7467"/>
      <c r="F7467"/>
    </row>
    <row r="7468" spans="1:6" x14ac:dyDescent="0.2">
      <c r="A7468" s="17" t="s">
        <v>7363</v>
      </c>
      <c r="B7468" s="215">
        <v>334</v>
      </c>
      <c r="C7468"/>
      <c r="D7468"/>
      <c r="E7468"/>
      <c r="F7468"/>
    </row>
    <row r="7469" spans="1:6" x14ac:dyDescent="0.2">
      <c r="A7469" s="17" t="s">
        <v>7364</v>
      </c>
      <c r="B7469" s="215">
        <v>334</v>
      </c>
      <c r="C7469"/>
      <c r="D7469"/>
      <c r="E7469"/>
      <c r="F7469"/>
    </row>
    <row r="7470" spans="1:6" x14ac:dyDescent="0.2">
      <c r="A7470" s="17" t="s">
        <v>7365</v>
      </c>
      <c r="B7470" s="215">
        <v>505</v>
      </c>
      <c r="C7470"/>
      <c r="D7470"/>
      <c r="E7470"/>
      <c r="F7470"/>
    </row>
    <row r="7471" spans="1:6" x14ac:dyDescent="0.2">
      <c r="A7471" s="17" t="s">
        <v>7366</v>
      </c>
      <c r="B7471" s="215">
        <v>505</v>
      </c>
      <c r="C7471"/>
      <c r="D7471"/>
      <c r="E7471"/>
      <c r="F7471"/>
    </row>
    <row r="7472" spans="1:6" x14ac:dyDescent="0.2">
      <c r="A7472" s="17" t="s">
        <v>7367</v>
      </c>
      <c r="B7472" s="215">
        <v>580</v>
      </c>
      <c r="C7472"/>
      <c r="D7472"/>
      <c r="E7472"/>
      <c r="F7472"/>
    </row>
    <row r="7473" spans="1:6" x14ac:dyDescent="0.2">
      <c r="A7473" s="17" t="s">
        <v>7368</v>
      </c>
      <c r="B7473" s="215">
        <v>580</v>
      </c>
      <c r="C7473"/>
      <c r="D7473"/>
      <c r="E7473"/>
      <c r="F7473"/>
    </row>
    <row r="7474" spans="1:6" x14ac:dyDescent="0.2">
      <c r="A7474" s="17" t="s">
        <v>7369</v>
      </c>
      <c r="B7474" s="215">
        <v>680</v>
      </c>
      <c r="C7474"/>
      <c r="D7474"/>
      <c r="E7474"/>
      <c r="F7474"/>
    </row>
    <row r="7475" spans="1:6" x14ac:dyDescent="0.2">
      <c r="A7475" s="17" t="s">
        <v>7370</v>
      </c>
      <c r="B7475" s="215">
        <v>680</v>
      </c>
      <c r="C7475"/>
      <c r="D7475"/>
      <c r="E7475"/>
      <c r="F7475"/>
    </row>
    <row r="7476" spans="1:6" x14ac:dyDescent="0.2">
      <c r="A7476" s="17" t="s">
        <v>7371</v>
      </c>
      <c r="B7476" s="215">
        <v>840</v>
      </c>
      <c r="C7476"/>
      <c r="D7476"/>
      <c r="E7476"/>
      <c r="F7476"/>
    </row>
    <row r="7477" spans="1:6" x14ac:dyDescent="0.2">
      <c r="A7477" s="17" t="s">
        <v>7372</v>
      </c>
      <c r="B7477" s="215">
        <v>840</v>
      </c>
      <c r="C7477"/>
      <c r="D7477"/>
      <c r="E7477"/>
      <c r="F7477"/>
    </row>
    <row r="7478" spans="1:6" x14ac:dyDescent="0.2">
      <c r="A7478" s="17" t="s">
        <v>7373</v>
      </c>
      <c r="B7478" s="215">
        <v>1371</v>
      </c>
      <c r="C7478"/>
      <c r="D7478"/>
      <c r="E7478"/>
      <c r="F7478"/>
    </row>
    <row r="7479" spans="1:6" x14ac:dyDescent="0.2">
      <c r="A7479" s="17" t="s">
        <v>7374</v>
      </c>
      <c r="B7479" s="215">
        <v>1371</v>
      </c>
      <c r="C7479"/>
      <c r="D7479"/>
      <c r="E7479"/>
      <c r="F7479"/>
    </row>
    <row r="7480" spans="1:6" x14ac:dyDescent="0.2">
      <c r="A7480" s="17" t="s">
        <v>7375</v>
      </c>
      <c r="B7480" s="215">
        <v>185.2</v>
      </c>
      <c r="C7480"/>
      <c r="D7480"/>
      <c r="E7480"/>
      <c r="F7480"/>
    </row>
    <row r="7481" spans="1:6" x14ac:dyDescent="0.2">
      <c r="A7481" s="17" t="s">
        <v>7376</v>
      </c>
      <c r="B7481" s="215">
        <v>185.2</v>
      </c>
      <c r="C7481"/>
      <c r="D7481"/>
      <c r="E7481"/>
      <c r="F7481"/>
    </row>
    <row r="7482" spans="1:6" x14ac:dyDescent="0.2">
      <c r="A7482" s="17" t="s">
        <v>7377</v>
      </c>
      <c r="B7482" s="215">
        <v>197.9</v>
      </c>
      <c r="C7482"/>
      <c r="D7482"/>
      <c r="E7482"/>
      <c r="F7482"/>
    </row>
    <row r="7483" spans="1:6" x14ac:dyDescent="0.2">
      <c r="A7483" s="17" t="s">
        <v>7378</v>
      </c>
      <c r="B7483" s="215">
        <v>197.9</v>
      </c>
      <c r="C7483"/>
      <c r="D7483"/>
      <c r="E7483"/>
      <c r="F7483"/>
    </row>
    <row r="7484" spans="1:6" x14ac:dyDescent="0.2">
      <c r="A7484" s="17" t="s">
        <v>7379</v>
      </c>
      <c r="B7484" s="215">
        <v>271.02999999999997</v>
      </c>
      <c r="C7484"/>
      <c r="D7484"/>
      <c r="E7484"/>
      <c r="F7484"/>
    </row>
    <row r="7485" spans="1:6" x14ac:dyDescent="0.2">
      <c r="A7485" s="17" t="s">
        <v>7380</v>
      </c>
      <c r="B7485" s="215">
        <v>271.02999999999997</v>
      </c>
      <c r="C7485"/>
      <c r="D7485"/>
      <c r="E7485"/>
      <c r="F7485"/>
    </row>
    <row r="7486" spans="1:6" x14ac:dyDescent="0.2">
      <c r="A7486" s="17" t="s">
        <v>7381</v>
      </c>
      <c r="B7486" s="215">
        <v>281.98</v>
      </c>
      <c r="C7486"/>
      <c r="D7486"/>
      <c r="E7486"/>
      <c r="F7486"/>
    </row>
    <row r="7487" spans="1:6" x14ac:dyDescent="0.2">
      <c r="A7487" s="17" t="s">
        <v>7382</v>
      </c>
      <c r="B7487" s="215">
        <v>281.98</v>
      </c>
      <c r="C7487"/>
      <c r="D7487"/>
      <c r="E7487"/>
      <c r="F7487"/>
    </row>
    <row r="7488" spans="1:6" x14ac:dyDescent="0.2">
      <c r="A7488" s="17" t="s">
        <v>7383</v>
      </c>
      <c r="B7488" s="215">
        <v>478</v>
      </c>
      <c r="C7488"/>
      <c r="D7488"/>
      <c r="E7488"/>
      <c r="F7488"/>
    </row>
    <row r="7489" spans="1:6" x14ac:dyDescent="0.2">
      <c r="A7489" s="17" t="s">
        <v>7384</v>
      </c>
      <c r="B7489" s="215">
        <v>478</v>
      </c>
      <c r="C7489"/>
      <c r="D7489"/>
      <c r="E7489"/>
      <c r="F7489"/>
    </row>
    <row r="7490" spans="1:6" x14ac:dyDescent="0.2">
      <c r="A7490" s="17" t="s">
        <v>7385</v>
      </c>
      <c r="B7490" s="215">
        <v>595</v>
      </c>
      <c r="C7490"/>
      <c r="D7490"/>
      <c r="E7490"/>
      <c r="F7490"/>
    </row>
    <row r="7491" spans="1:6" x14ac:dyDescent="0.2">
      <c r="A7491" s="17" t="s">
        <v>7386</v>
      </c>
      <c r="B7491" s="215">
        <v>595</v>
      </c>
      <c r="C7491"/>
      <c r="D7491"/>
      <c r="E7491"/>
      <c r="F7491"/>
    </row>
    <row r="7492" spans="1:6" x14ac:dyDescent="0.2">
      <c r="A7492" s="17" t="s">
        <v>7387</v>
      </c>
      <c r="B7492" s="215">
        <v>760</v>
      </c>
      <c r="C7492"/>
      <c r="D7492"/>
      <c r="E7492"/>
      <c r="F7492"/>
    </row>
    <row r="7493" spans="1:6" x14ac:dyDescent="0.2">
      <c r="A7493" s="17" t="s">
        <v>7388</v>
      </c>
      <c r="B7493" s="215">
        <v>760</v>
      </c>
      <c r="C7493"/>
      <c r="D7493"/>
      <c r="E7493"/>
      <c r="F7493"/>
    </row>
    <row r="7494" spans="1:6" x14ac:dyDescent="0.2">
      <c r="A7494" s="17" t="s">
        <v>7389</v>
      </c>
      <c r="B7494" s="215">
        <v>870</v>
      </c>
      <c r="C7494"/>
      <c r="D7494"/>
      <c r="E7494"/>
      <c r="F7494"/>
    </row>
    <row r="7495" spans="1:6" x14ac:dyDescent="0.2">
      <c r="A7495" s="17" t="s">
        <v>7390</v>
      </c>
      <c r="B7495" s="215">
        <v>870</v>
      </c>
      <c r="C7495"/>
      <c r="D7495"/>
      <c r="E7495"/>
      <c r="F7495"/>
    </row>
    <row r="7496" spans="1:6" x14ac:dyDescent="0.2">
      <c r="A7496" s="17" t="s">
        <v>7391</v>
      </c>
      <c r="B7496" s="215">
        <v>1021.42</v>
      </c>
      <c r="C7496"/>
      <c r="D7496"/>
      <c r="E7496"/>
      <c r="F7496"/>
    </row>
    <row r="7497" spans="1:6" x14ac:dyDescent="0.2">
      <c r="A7497" s="17" t="s">
        <v>7392</v>
      </c>
      <c r="B7497" s="215">
        <v>1021.42</v>
      </c>
      <c r="C7497"/>
      <c r="D7497"/>
      <c r="E7497"/>
      <c r="F7497"/>
    </row>
    <row r="7498" spans="1:6" x14ac:dyDescent="0.2">
      <c r="A7498" s="17" t="s">
        <v>7393</v>
      </c>
      <c r="B7498" s="215">
        <v>1580</v>
      </c>
      <c r="C7498"/>
      <c r="D7498"/>
      <c r="E7498"/>
      <c r="F7498"/>
    </row>
    <row r="7499" spans="1:6" x14ac:dyDescent="0.2">
      <c r="A7499" s="17" t="s">
        <v>7394</v>
      </c>
      <c r="B7499" s="215">
        <v>1580</v>
      </c>
      <c r="C7499"/>
      <c r="D7499"/>
      <c r="E7499"/>
      <c r="F7499"/>
    </row>
    <row r="7500" spans="1:6" x14ac:dyDescent="0.2">
      <c r="A7500" s="17" t="s">
        <v>7395</v>
      </c>
      <c r="B7500" s="215">
        <v>220</v>
      </c>
      <c r="C7500"/>
      <c r="D7500"/>
      <c r="E7500"/>
      <c r="F7500"/>
    </row>
    <row r="7501" spans="1:6" x14ac:dyDescent="0.2">
      <c r="A7501" s="17" t="s">
        <v>7396</v>
      </c>
      <c r="B7501" s="215">
        <v>220</v>
      </c>
      <c r="C7501"/>
      <c r="D7501"/>
      <c r="E7501"/>
      <c r="F7501"/>
    </row>
    <row r="7502" spans="1:6" x14ac:dyDescent="0.2">
      <c r="A7502" s="17" t="s">
        <v>7397</v>
      </c>
      <c r="B7502" s="215">
        <v>241</v>
      </c>
      <c r="C7502"/>
      <c r="D7502"/>
      <c r="E7502"/>
      <c r="F7502"/>
    </row>
    <row r="7503" spans="1:6" x14ac:dyDescent="0.2">
      <c r="A7503" s="17" t="s">
        <v>7398</v>
      </c>
      <c r="B7503" s="215">
        <v>241</v>
      </c>
      <c r="C7503"/>
      <c r="D7503"/>
      <c r="E7503"/>
      <c r="F7503"/>
    </row>
    <row r="7504" spans="1:6" x14ac:dyDescent="0.2">
      <c r="A7504" s="17" t="s">
        <v>7399</v>
      </c>
      <c r="B7504" s="215">
        <v>311.79000000000002</v>
      </c>
      <c r="C7504"/>
      <c r="D7504"/>
      <c r="E7504"/>
      <c r="F7504"/>
    </row>
    <row r="7505" spans="1:6" x14ac:dyDescent="0.2">
      <c r="A7505" s="17" t="s">
        <v>7400</v>
      </c>
      <c r="B7505" s="215">
        <v>311.79000000000002</v>
      </c>
      <c r="C7505"/>
      <c r="D7505"/>
      <c r="E7505"/>
      <c r="F7505"/>
    </row>
    <row r="7506" spans="1:6" x14ac:dyDescent="0.2">
      <c r="A7506" s="17" t="s">
        <v>7401</v>
      </c>
      <c r="B7506" s="215">
        <v>378.61</v>
      </c>
      <c r="C7506"/>
      <c r="D7506"/>
      <c r="E7506"/>
      <c r="F7506"/>
    </row>
    <row r="7507" spans="1:6" x14ac:dyDescent="0.2">
      <c r="A7507" s="17" t="s">
        <v>7402</v>
      </c>
      <c r="B7507" s="215">
        <v>378.61</v>
      </c>
      <c r="C7507"/>
      <c r="D7507"/>
      <c r="E7507"/>
      <c r="F7507"/>
    </row>
    <row r="7508" spans="1:6" x14ac:dyDescent="0.2">
      <c r="A7508" s="17" t="s">
        <v>7403</v>
      </c>
      <c r="B7508" s="215">
        <v>482.23</v>
      </c>
      <c r="C7508"/>
      <c r="D7508"/>
      <c r="E7508"/>
      <c r="F7508"/>
    </row>
    <row r="7509" spans="1:6" x14ac:dyDescent="0.2">
      <c r="A7509" s="17" t="s">
        <v>7404</v>
      </c>
      <c r="B7509" s="215">
        <v>482.23</v>
      </c>
      <c r="C7509"/>
      <c r="D7509"/>
      <c r="E7509"/>
      <c r="F7509"/>
    </row>
    <row r="7510" spans="1:6" x14ac:dyDescent="0.2">
      <c r="A7510" s="17" t="s">
        <v>7405</v>
      </c>
      <c r="B7510" s="215">
        <v>646.62</v>
      </c>
      <c r="C7510"/>
      <c r="D7510"/>
      <c r="E7510"/>
      <c r="F7510"/>
    </row>
    <row r="7511" spans="1:6" x14ac:dyDescent="0.2">
      <c r="A7511" s="17" t="s">
        <v>7406</v>
      </c>
      <c r="B7511" s="215">
        <v>646.62</v>
      </c>
      <c r="C7511"/>
      <c r="D7511"/>
      <c r="E7511"/>
      <c r="F7511"/>
    </row>
    <row r="7512" spans="1:6" x14ac:dyDescent="0.2">
      <c r="A7512" s="17" t="s">
        <v>7407</v>
      </c>
      <c r="B7512" s="215">
        <v>898</v>
      </c>
      <c r="C7512"/>
      <c r="D7512"/>
      <c r="E7512"/>
      <c r="F7512"/>
    </row>
    <row r="7513" spans="1:6" x14ac:dyDescent="0.2">
      <c r="A7513" s="17" t="s">
        <v>7408</v>
      </c>
      <c r="B7513" s="215">
        <v>898</v>
      </c>
      <c r="C7513"/>
      <c r="D7513"/>
      <c r="E7513"/>
      <c r="F7513"/>
    </row>
    <row r="7514" spans="1:6" x14ac:dyDescent="0.2">
      <c r="A7514" s="17" t="s">
        <v>7409</v>
      </c>
      <c r="B7514" s="215">
        <v>1274</v>
      </c>
      <c r="C7514"/>
      <c r="D7514"/>
      <c r="E7514"/>
      <c r="F7514"/>
    </row>
    <row r="7515" spans="1:6" x14ac:dyDescent="0.2">
      <c r="A7515" s="17" t="s">
        <v>7410</v>
      </c>
      <c r="B7515" s="215">
        <v>1274</v>
      </c>
      <c r="C7515"/>
      <c r="D7515"/>
      <c r="E7515"/>
      <c r="F7515"/>
    </row>
    <row r="7516" spans="1:6" x14ac:dyDescent="0.2">
      <c r="A7516" s="17" t="s">
        <v>7411</v>
      </c>
      <c r="B7516" s="215">
        <v>1923</v>
      </c>
      <c r="C7516"/>
      <c r="D7516"/>
      <c r="E7516"/>
      <c r="F7516"/>
    </row>
    <row r="7517" spans="1:6" x14ac:dyDescent="0.2">
      <c r="A7517" s="17" t="s">
        <v>7412</v>
      </c>
      <c r="B7517" s="215">
        <v>1923</v>
      </c>
      <c r="C7517"/>
      <c r="D7517"/>
      <c r="E7517"/>
      <c r="F7517"/>
    </row>
    <row r="7518" spans="1:6" x14ac:dyDescent="0.2">
      <c r="A7518" s="17" t="s">
        <v>7413</v>
      </c>
      <c r="B7518" s="215">
        <v>267</v>
      </c>
      <c r="C7518"/>
      <c r="D7518"/>
      <c r="E7518"/>
      <c r="F7518"/>
    </row>
    <row r="7519" spans="1:6" x14ac:dyDescent="0.2">
      <c r="A7519" s="17" t="s">
        <v>7414</v>
      </c>
      <c r="B7519" s="215">
        <v>267</v>
      </c>
      <c r="C7519"/>
      <c r="D7519"/>
      <c r="E7519"/>
      <c r="F7519"/>
    </row>
    <row r="7520" spans="1:6" x14ac:dyDescent="0.2">
      <c r="A7520" s="17" t="s">
        <v>7415</v>
      </c>
      <c r="B7520" s="215">
        <v>295</v>
      </c>
      <c r="C7520"/>
      <c r="D7520"/>
      <c r="E7520"/>
      <c r="F7520"/>
    </row>
    <row r="7521" spans="1:6" x14ac:dyDescent="0.2">
      <c r="A7521" s="17" t="s">
        <v>7416</v>
      </c>
      <c r="B7521" s="215">
        <v>295</v>
      </c>
      <c r="C7521"/>
      <c r="D7521"/>
      <c r="E7521"/>
      <c r="F7521"/>
    </row>
    <row r="7522" spans="1:6" x14ac:dyDescent="0.2">
      <c r="A7522" s="17" t="s">
        <v>7417</v>
      </c>
      <c r="B7522" s="215">
        <v>338</v>
      </c>
      <c r="C7522"/>
      <c r="D7522"/>
      <c r="E7522"/>
      <c r="F7522"/>
    </row>
    <row r="7523" spans="1:6" x14ac:dyDescent="0.2">
      <c r="A7523" s="17" t="s">
        <v>7418</v>
      </c>
      <c r="B7523" s="215">
        <v>338</v>
      </c>
      <c r="C7523"/>
      <c r="D7523"/>
      <c r="E7523"/>
      <c r="F7523"/>
    </row>
    <row r="7524" spans="1:6" x14ac:dyDescent="0.2">
      <c r="A7524" s="17" t="s">
        <v>7419</v>
      </c>
      <c r="B7524" s="215">
        <v>455</v>
      </c>
      <c r="C7524"/>
      <c r="D7524"/>
      <c r="E7524"/>
      <c r="F7524"/>
    </row>
    <row r="7525" spans="1:6" x14ac:dyDescent="0.2">
      <c r="A7525" s="17" t="s">
        <v>7420</v>
      </c>
      <c r="B7525" s="215">
        <v>455</v>
      </c>
      <c r="C7525"/>
      <c r="D7525"/>
      <c r="E7525"/>
      <c r="F7525"/>
    </row>
    <row r="7526" spans="1:6" x14ac:dyDescent="0.2">
      <c r="A7526" s="17" t="s">
        <v>7421</v>
      </c>
      <c r="B7526" s="215">
        <v>570</v>
      </c>
      <c r="C7526"/>
      <c r="D7526"/>
      <c r="E7526"/>
      <c r="F7526"/>
    </row>
    <row r="7527" spans="1:6" x14ac:dyDescent="0.2">
      <c r="A7527" s="17" t="s">
        <v>7422</v>
      </c>
      <c r="B7527" s="215">
        <v>570</v>
      </c>
      <c r="C7527"/>
      <c r="D7527"/>
      <c r="E7527"/>
      <c r="F7527"/>
    </row>
    <row r="7528" spans="1:6" x14ac:dyDescent="0.2">
      <c r="A7528" s="17" t="s">
        <v>7423</v>
      </c>
      <c r="B7528" s="215">
        <v>665.62</v>
      </c>
      <c r="C7528"/>
      <c r="D7528"/>
      <c r="E7528"/>
      <c r="F7528"/>
    </row>
    <row r="7529" spans="1:6" x14ac:dyDescent="0.2">
      <c r="A7529" s="17" t="s">
        <v>7424</v>
      </c>
      <c r="B7529" s="215">
        <v>665.62</v>
      </c>
      <c r="C7529"/>
      <c r="D7529"/>
      <c r="E7529"/>
      <c r="F7529"/>
    </row>
    <row r="7530" spans="1:6" x14ac:dyDescent="0.2">
      <c r="A7530" s="17" t="s">
        <v>7425</v>
      </c>
      <c r="B7530" s="215">
        <v>800.72</v>
      </c>
      <c r="C7530"/>
      <c r="D7530"/>
      <c r="E7530"/>
      <c r="F7530"/>
    </row>
    <row r="7531" spans="1:6" x14ac:dyDescent="0.2">
      <c r="A7531" s="17" t="s">
        <v>7426</v>
      </c>
      <c r="B7531" s="215">
        <v>800.72</v>
      </c>
      <c r="C7531"/>
      <c r="D7531"/>
      <c r="E7531"/>
      <c r="F7531"/>
    </row>
    <row r="7532" spans="1:6" x14ac:dyDescent="0.2">
      <c r="A7532" s="17" t="s">
        <v>7427</v>
      </c>
      <c r="B7532" s="215">
        <v>1145.5</v>
      </c>
      <c r="C7532"/>
      <c r="D7532"/>
      <c r="E7532"/>
      <c r="F7532"/>
    </row>
    <row r="7533" spans="1:6" x14ac:dyDescent="0.2">
      <c r="A7533" s="17" t="s">
        <v>7428</v>
      </c>
      <c r="B7533" s="215">
        <v>1145.5</v>
      </c>
      <c r="C7533"/>
      <c r="D7533"/>
      <c r="E7533"/>
      <c r="F7533"/>
    </row>
    <row r="7534" spans="1:6" x14ac:dyDescent="0.2">
      <c r="A7534" s="17" t="s">
        <v>7429</v>
      </c>
      <c r="B7534" s="215">
        <v>1662.8</v>
      </c>
      <c r="C7534"/>
      <c r="D7534"/>
      <c r="E7534"/>
      <c r="F7534"/>
    </row>
    <row r="7535" spans="1:6" x14ac:dyDescent="0.2">
      <c r="A7535" s="17" t="s">
        <v>7430</v>
      </c>
      <c r="B7535" s="215">
        <v>1662.8</v>
      </c>
      <c r="C7535"/>
      <c r="D7535"/>
      <c r="E7535"/>
      <c r="F7535"/>
    </row>
    <row r="7536" spans="1:6" x14ac:dyDescent="0.2">
      <c r="A7536" s="17" t="s">
        <v>7431</v>
      </c>
      <c r="B7536" s="215">
        <v>2135.5</v>
      </c>
      <c r="C7536"/>
      <c r="D7536"/>
      <c r="E7536"/>
      <c r="F7536"/>
    </row>
    <row r="7537" spans="1:6" x14ac:dyDescent="0.2">
      <c r="A7537" s="17" t="s">
        <v>7432</v>
      </c>
      <c r="B7537" s="215">
        <v>2135.5</v>
      </c>
      <c r="C7537"/>
      <c r="D7537"/>
      <c r="E7537"/>
      <c r="F7537"/>
    </row>
    <row r="7538" spans="1:6" x14ac:dyDescent="0.2">
      <c r="A7538" s="17" t="s">
        <v>7433</v>
      </c>
      <c r="B7538" s="215">
        <v>17.09</v>
      </c>
      <c r="C7538"/>
      <c r="D7538"/>
      <c r="E7538"/>
      <c r="F7538"/>
    </row>
    <row r="7539" spans="1:6" x14ac:dyDescent="0.2">
      <c r="A7539" s="17" t="s">
        <v>7434</v>
      </c>
      <c r="B7539" s="215">
        <v>17.09</v>
      </c>
      <c r="C7539"/>
      <c r="D7539"/>
      <c r="E7539"/>
      <c r="F7539"/>
    </row>
    <row r="7540" spans="1:6" x14ac:dyDescent="0.2">
      <c r="A7540" s="17" t="s">
        <v>7435</v>
      </c>
      <c r="B7540" s="215">
        <v>39.590000000000003</v>
      </c>
      <c r="C7540"/>
      <c r="D7540"/>
      <c r="E7540"/>
      <c r="F7540"/>
    </row>
    <row r="7541" spans="1:6" x14ac:dyDescent="0.2">
      <c r="A7541" s="17" t="s">
        <v>7436</v>
      </c>
      <c r="B7541" s="215">
        <v>39.590000000000003</v>
      </c>
      <c r="C7541"/>
      <c r="D7541"/>
      <c r="E7541"/>
      <c r="F7541"/>
    </row>
    <row r="7542" spans="1:6" x14ac:dyDescent="0.2">
      <c r="A7542" s="17" t="s">
        <v>7437</v>
      </c>
      <c r="B7542" s="215">
        <v>56.89</v>
      </c>
      <c r="C7542"/>
      <c r="D7542"/>
      <c r="E7542"/>
      <c r="F7542"/>
    </row>
    <row r="7543" spans="1:6" x14ac:dyDescent="0.2">
      <c r="A7543" s="17" t="s">
        <v>7438</v>
      </c>
      <c r="B7543" s="215">
        <v>56.89</v>
      </c>
      <c r="C7543"/>
      <c r="D7543"/>
      <c r="E7543"/>
      <c r="F7543"/>
    </row>
    <row r="7544" spans="1:6" x14ac:dyDescent="0.2">
      <c r="A7544" s="17" t="s">
        <v>7439</v>
      </c>
      <c r="B7544" s="215">
        <v>21.15</v>
      </c>
      <c r="C7544"/>
      <c r="D7544"/>
      <c r="E7544"/>
      <c r="F7544"/>
    </row>
    <row r="7545" spans="1:6" x14ac:dyDescent="0.2">
      <c r="A7545" s="17" t="s">
        <v>7440</v>
      </c>
      <c r="B7545" s="215">
        <v>21.15</v>
      </c>
      <c r="C7545"/>
      <c r="D7545"/>
      <c r="E7545"/>
      <c r="F7545"/>
    </row>
    <row r="7546" spans="1:6" x14ac:dyDescent="0.2">
      <c r="A7546" s="17" t="s">
        <v>7441</v>
      </c>
      <c r="B7546" s="215">
        <v>37.78</v>
      </c>
      <c r="C7546"/>
      <c r="D7546"/>
      <c r="E7546"/>
      <c r="F7546"/>
    </row>
    <row r="7547" spans="1:6" x14ac:dyDescent="0.2">
      <c r="A7547" s="17" t="s">
        <v>7442</v>
      </c>
      <c r="B7547" s="215">
        <v>37.78</v>
      </c>
      <c r="C7547"/>
      <c r="D7547"/>
      <c r="E7547"/>
      <c r="F7547"/>
    </row>
    <row r="7548" spans="1:6" x14ac:dyDescent="0.2">
      <c r="A7548" s="17" t="s">
        <v>7443</v>
      </c>
      <c r="B7548" s="215">
        <v>70.72</v>
      </c>
      <c r="C7548"/>
      <c r="D7548"/>
      <c r="E7548"/>
      <c r="F7548"/>
    </row>
    <row r="7549" spans="1:6" x14ac:dyDescent="0.2">
      <c r="A7549" s="17" t="s">
        <v>7444</v>
      </c>
      <c r="B7549" s="215">
        <v>70.72</v>
      </c>
      <c r="C7549"/>
      <c r="D7549"/>
      <c r="E7549"/>
      <c r="F7549"/>
    </row>
    <row r="7550" spans="1:6" x14ac:dyDescent="0.2">
      <c r="A7550" s="17" t="s">
        <v>7445</v>
      </c>
      <c r="B7550" s="215">
        <v>16.97</v>
      </c>
      <c r="C7550"/>
      <c r="D7550"/>
      <c r="E7550"/>
      <c r="F7550"/>
    </row>
    <row r="7551" spans="1:6" x14ac:dyDescent="0.2">
      <c r="A7551" s="17" t="s">
        <v>7446</v>
      </c>
      <c r="B7551" s="215">
        <v>16.97</v>
      </c>
      <c r="C7551"/>
      <c r="D7551"/>
      <c r="E7551"/>
      <c r="F7551"/>
    </row>
    <row r="7552" spans="1:6" x14ac:dyDescent="0.2">
      <c r="A7552" s="17" t="s">
        <v>7447</v>
      </c>
      <c r="B7552" s="215">
        <v>38.06</v>
      </c>
      <c r="C7552"/>
      <c r="D7552"/>
      <c r="E7552"/>
      <c r="F7552"/>
    </row>
    <row r="7553" spans="1:6" x14ac:dyDescent="0.2">
      <c r="A7553" s="17" t="s">
        <v>7448</v>
      </c>
      <c r="B7553" s="215">
        <v>38.06</v>
      </c>
      <c r="C7553"/>
      <c r="D7553"/>
      <c r="E7553"/>
      <c r="F7553"/>
    </row>
    <row r="7554" spans="1:6" x14ac:dyDescent="0.2">
      <c r="A7554" s="17" t="s">
        <v>7449</v>
      </c>
      <c r="B7554" s="215">
        <v>58.84</v>
      </c>
      <c r="C7554"/>
      <c r="D7554"/>
      <c r="E7554"/>
      <c r="F7554"/>
    </row>
    <row r="7555" spans="1:6" x14ac:dyDescent="0.2">
      <c r="A7555" s="17" t="s">
        <v>7450</v>
      </c>
      <c r="B7555" s="215">
        <v>58.84</v>
      </c>
      <c r="C7555"/>
      <c r="D7555"/>
      <c r="E7555"/>
      <c r="F7555"/>
    </row>
    <row r="7556" spans="1:6" x14ac:dyDescent="0.2">
      <c r="A7556" s="17" t="s">
        <v>7451</v>
      </c>
      <c r="B7556" s="215">
        <v>12.89</v>
      </c>
      <c r="C7556"/>
      <c r="D7556"/>
      <c r="E7556"/>
      <c r="F7556"/>
    </row>
    <row r="7557" spans="1:6" x14ac:dyDescent="0.2">
      <c r="A7557" s="17" t="s">
        <v>7452</v>
      </c>
      <c r="B7557" s="215">
        <v>12.89</v>
      </c>
      <c r="C7557"/>
      <c r="D7557"/>
      <c r="E7557"/>
      <c r="F7557"/>
    </row>
    <row r="7558" spans="1:6" x14ac:dyDescent="0.2">
      <c r="A7558" s="17" t="s">
        <v>7453</v>
      </c>
      <c r="B7558" s="215">
        <v>8.1999999999999993</v>
      </c>
      <c r="C7558"/>
      <c r="D7558"/>
      <c r="E7558"/>
      <c r="F7558"/>
    </row>
    <row r="7559" spans="1:6" x14ac:dyDescent="0.2">
      <c r="A7559" s="17" t="s">
        <v>7454</v>
      </c>
      <c r="B7559" s="215">
        <v>8.1999999999999993</v>
      </c>
      <c r="C7559"/>
      <c r="D7559"/>
      <c r="E7559"/>
      <c r="F7559"/>
    </row>
    <row r="7560" spans="1:6" x14ac:dyDescent="0.2">
      <c r="A7560" s="17" t="s">
        <v>7455</v>
      </c>
      <c r="B7560" s="215">
        <v>18.03</v>
      </c>
      <c r="C7560"/>
      <c r="D7560"/>
      <c r="E7560"/>
      <c r="F7560"/>
    </row>
    <row r="7561" spans="1:6" x14ac:dyDescent="0.2">
      <c r="A7561" s="17" t="s">
        <v>7456</v>
      </c>
      <c r="B7561" s="215">
        <v>18.03</v>
      </c>
      <c r="C7561"/>
      <c r="D7561"/>
      <c r="E7561"/>
      <c r="F7561"/>
    </row>
    <row r="7562" spans="1:6" x14ac:dyDescent="0.2">
      <c r="A7562" s="17" t="s">
        <v>7457</v>
      </c>
      <c r="B7562" s="215">
        <v>30.87</v>
      </c>
      <c r="C7562"/>
      <c r="D7562"/>
      <c r="E7562"/>
      <c r="F7562"/>
    </row>
    <row r="7563" spans="1:6" x14ac:dyDescent="0.2">
      <c r="A7563" s="17" t="s">
        <v>7458</v>
      </c>
      <c r="B7563" s="215">
        <v>30.87</v>
      </c>
      <c r="C7563"/>
      <c r="D7563"/>
      <c r="E7563"/>
      <c r="F7563"/>
    </row>
    <row r="7564" spans="1:6" x14ac:dyDescent="0.2">
      <c r="A7564" s="17" t="s">
        <v>7459</v>
      </c>
      <c r="B7564" s="215">
        <v>32.75</v>
      </c>
      <c r="C7564"/>
      <c r="D7564"/>
      <c r="E7564"/>
      <c r="F7564"/>
    </row>
    <row r="7565" spans="1:6" x14ac:dyDescent="0.2">
      <c r="A7565" s="17" t="s">
        <v>7460</v>
      </c>
      <c r="B7565" s="215">
        <v>32.75</v>
      </c>
      <c r="C7565"/>
      <c r="D7565"/>
      <c r="E7565"/>
      <c r="F7565"/>
    </row>
    <row r="7566" spans="1:6" x14ac:dyDescent="0.2">
      <c r="A7566" s="17" t="s">
        <v>7461</v>
      </c>
      <c r="B7566" s="215">
        <v>85.1</v>
      </c>
      <c r="C7566"/>
      <c r="D7566"/>
      <c r="E7566"/>
      <c r="F7566"/>
    </row>
    <row r="7567" spans="1:6" x14ac:dyDescent="0.2">
      <c r="A7567" s="17" t="s">
        <v>7462</v>
      </c>
      <c r="B7567" s="215">
        <v>85.1</v>
      </c>
      <c r="C7567"/>
      <c r="D7567"/>
      <c r="E7567"/>
      <c r="F7567"/>
    </row>
    <row r="7568" spans="1:6" x14ac:dyDescent="0.2">
      <c r="A7568" s="17" t="s">
        <v>7463</v>
      </c>
      <c r="B7568" s="215">
        <v>81.39</v>
      </c>
      <c r="C7568"/>
      <c r="D7568"/>
      <c r="E7568"/>
      <c r="F7568"/>
    </row>
    <row r="7569" spans="1:6" x14ac:dyDescent="0.2">
      <c r="A7569" s="17" t="s">
        <v>7464</v>
      </c>
      <c r="B7569" s="215">
        <v>81.39</v>
      </c>
      <c r="C7569"/>
      <c r="D7569"/>
      <c r="E7569"/>
      <c r="F7569"/>
    </row>
    <row r="7570" spans="1:6" x14ac:dyDescent="0.2">
      <c r="A7570" s="17" t="s">
        <v>7465</v>
      </c>
      <c r="B7570" s="215">
        <v>190.13</v>
      </c>
      <c r="C7570"/>
      <c r="D7570"/>
      <c r="E7570"/>
      <c r="F7570"/>
    </row>
    <row r="7571" spans="1:6" x14ac:dyDescent="0.2">
      <c r="A7571" s="17" t="s">
        <v>7466</v>
      </c>
      <c r="B7571" s="215">
        <v>190.13</v>
      </c>
      <c r="C7571"/>
      <c r="D7571"/>
      <c r="E7571"/>
      <c r="F7571"/>
    </row>
    <row r="7572" spans="1:6" x14ac:dyDescent="0.2">
      <c r="A7572" s="17" t="s">
        <v>7467</v>
      </c>
      <c r="B7572" s="215">
        <v>37.08</v>
      </c>
      <c r="C7572"/>
      <c r="D7572"/>
      <c r="E7572"/>
      <c r="F7572"/>
    </row>
    <row r="7573" spans="1:6" x14ac:dyDescent="0.2">
      <c r="A7573" s="17" t="s">
        <v>7468</v>
      </c>
      <c r="B7573" s="215">
        <v>37.08</v>
      </c>
      <c r="C7573"/>
      <c r="D7573"/>
      <c r="E7573"/>
      <c r="F7573"/>
    </row>
    <row r="7574" spans="1:6" x14ac:dyDescent="0.2">
      <c r="A7574" s="17" t="s">
        <v>7469</v>
      </c>
      <c r="B7574" s="215">
        <v>60.98</v>
      </c>
      <c r="C7574"/>
      <c r="D7574"/>
      <c r="E7574"/>
      <c r="F7574"/>
    </row>
    <row r="7575" spans="1:6" x14ac:dyDescent="0.2">
      <c r="A7575" s="17" t="s">
        <v>7470</v>
      </c>
      <c r="B7575" s="215">
        <v>60.98</v>
      </c>
      <c r="C7575"/>
      <c r="D7575"/>
      <c r="E7575"/>
      <c r="F7575"/>
    </row>
    <row r="7576" spans="1:6" x14ac:dyDescent="0.2">
      <c r="A7576" s="17" t="s">
        <v>7471</v>
      </c>
      <c r="B7576" s="215">
        <v>148.69999999999999</v>
      </c>
      <c r="C7576"/>
      <c r="D7576"/>
      <c r="E7576"/>
      <c r="F7576"/>
    </row>
    <row r="7577" spans="1:6" x14ac:dyDescent="0.2">
      <c r="A7577" s="17" t="s">
        <v>7472</v>
      </c>
      <c r="B7577" s="215">
        <v>148.69999999999999</v>
      </c>
      <c r="C7577"/>
      <c r="D7577"/>
      <c r="E7577"/>
      <c r="F7577"/>
    </row>
    <row r="7578" spans="1:6" x14ac:dyDescent="0.2">
      <c r="A7578" s="17" t="s">
        <v>7473</v>
      </c>
      <c r="B7578" s="215">
        <v>23.71</v>
      </c>
      <c r="C7578"/>
      <c r="D7578"/>
      <c r="E7578"/>
      <c r="F7578"/>
    </row>
    <row r="7579" spans="1:6" x14ac:dyDescent="0.2">
      <c r="A7579" s="17" t="s">
        <v>7474</v>
      </c>
      <c r="B7579" s="215">
        <v>23.71</v>
      </c>
      <c r="C7579"/>
      <c r="D7579"/>
      <c r="E7579"/>
      <c r="F7579"/>
    </row>
    <row r="7580" spans="1:6" x14ac:dyDescent="0.2">
      <c r="A7580" s="17" t="s">
        <v>7475</v>
      </c>
      <c r="B7580" s="215">
        <v>38.04</v>
      </c>
      <c r="C7580"/>
      <c r="D7580"/>
      <c r="E7580"/>
      <c r="F7580"/>
    </row>
    <row r="7581" spans="1:6" x14ac:dyDescent="0.2">
      <c r="A7581" s="17" t="s">
        <v>7476</v>
      </c>
      <c r="B7581" s="215">
        <v>38.04</v>
      </c>
      <c r="C7581"/>
      <c r="D7581"/>
      <c r="E7581"/>
      <c r="F7581"/>
    </row>
    <row r="7582" spans="1:6" x14ac:dyDescent="0.2">
      <c r="A7582" s="17" t="s">
        <v>7477</v>
      </c>
      <c r="B7582" s="215">
        <v>87.2</v>
      </c>
      <c r="C7582"/>
      <c r="D7582"/>
      <c r="E7582"/>
      <c r="F7582"/>
    </row>
    <row r="7583" spans="1:6" x14ac:dyDescent="0.2">
      <c r="A7583" s="17" t="s">
        <v>7478</v>
      </c>
      <c r="B7583" s="215">
        <v>87.2</v>
      </c>
      <c r="C7583"/>
      <c r="D7583"/>
      <c r="E7583"/>
      <c r="F7583"/>
    </row>
    <row r="7584" spans="1:6" x14ac:dyDescent="0.2">
      <c r="A7584" s="17" t="s">
        <v>7479</v>
      </c>
      <c r="B7584" s="215">
        <v>29.45</v>
      </c>
      <c r="C7584"/>
      <c r="D7584"/>
      <c r="E7584"/>
      <c r="F7584"/>
    </row>
    <row r="7585" spans="1:6" x14ac:dyDescent="0.2">
      <c r="A7585" s="17" t="s">
        <v>7480</v>
      </c>
      <c r="B7585" s="215">
        <v>29.45</v>
      </c>
      <c r="C7585"/>
      <c r="D7585"/>
      <c r="E7585"/>
      <c r="F7585"/>
    </row>
    <row r="7586" spans="1:6" x14ac:dyDescent="0.2">
      <c r="A7586" s="17" t="s">
        <v>7481</v>
      </c>
      <c r="B7586" s="215">
        <v>61</v>
      </c>
      <c r="C7586"/>
      <c r="D7586"/>
      <c r="E7586"/>
      <c r="F7586"/>
    </row>
    <row r="7587" spans="1:6" x14ac:dyDescent="0.2">
      <c r="A7587" s="17" t="s">
        <v>7482</v>
      </c>
      <c r="B7587" s="215">
        <v>61</v>
      </c>
      <c r="C7587"/>
      <c r="D7587"/>
      <c r="E7587"/>
      <c r="F7587"/>
    </row>
    <row r="7588" spans="1:6" x14ac:dyDescent="0.2">
      <c r="A7588" s="17" t="s">
        <v>7483</v>
      </c>
      <c r="B7588" s="215">
        <v>101.69</v>
      </c>
      <c r="C7588"/>
      <c r="D7588"/>
      <c r="E7588"/>
      <c r="F7588"/>
    </row>
    <row r="7589" spans="1:6" x14ac:dyDescent="0.2">
      <c r="A7589" s="17" t="s">
        <v>7484</v>
      </c>
      <c r="B7589" s="215">
        <v>101.69</v>
      </c>
      <c r="C7589"/>
      <c r="D7589"/>
      <c r="E7589"/>
      <c r="F7589"/>
    </row>
    <row r="7590" spans="1:6" x14ac:dyDescent="0.2">
      <c r="A7590" s="17" t="s">
        <v>7485</v>
      </c>
      <c r="B7590" s="215">
        <v>76.099999999999994</v>
      </c>
      <c r="C7590"/>
      <c r="D7590"/>
      <c r="E7590"/>
      <c r="F7590"/>
    </row>
    <row r="7591" spans="1:6" x14ac:dyDescent="0.2">
      <c r="A7591" s="17" t="s">
        <v>7486</v>
      </c>
      <c r="B7591" s="215">
        <v>76.099999999999994</v>
      </c>
      <c r="C7591"/>
      <c r="D7591"/>
      <c r="E7591"/>
      <c r="F7591"/>
    </row>
    <row r="7592" spans="1:6" x14ac:dyDescent="0.2">
      <c r="A7592" s="17" t="s">
        <v>7487</v>
      </c>
      <c r="B7592" s="215">
        <v>90.46</v>
      </c>
      <c r="C7592"/>
      <c r="D7592"/>
      <c r="E7592"/>
      <c r="F7592"/>
    </row>
    <row r="7593" spans="1:6" x14ac:dyDescent="0.2">
      <c r="A7593" s="17" t="s">
        <v>7488</v>
      </c>
      <c r="B7593" s="215">
        <v>90.46</v>
      </c>
      <c r="C7593"/>
      <c r="D7593"/>
      <c r="E7593"/>
      <c r="F7593"/>
    </row>
    <row r="7594" spans="1:6" x14ac:dyDescent="0.2">
      <c r="A7594" s="17" t="s">
        <v>7489</v>
      </c>
      <c r="B7594" s="215">
        <v>163.63</v>
      </c>
      <c r="C7594"/>
      <c r="D7594"/>
      <c r="E7594"/>
      <c r="F7594"/>
    </row>
    <row r="7595" spans="1:6" x14ac:dyDescent="0.2">
      <c r="A7595" s="17" t="s">
        <v>7490</v>
      </c>
      <c r="B7595" s="215">
        <v>163.63</v>
      </c>
      <c r="C7595"/>
      <c r="D7595"/>
      <c r="E7595"/>
      <c r="F7595"/>
    </row>
    <row r="7596" spans="1:6" x14ac:dyDescent="0.2">
      <c r="A7596" s="17" t="s">
        <v>7491</v>
      </c>
      <c r="B7596" s="215">
        <v>117.48</v>
      </c>
      <c r="C7596"/>
      <c r="D7596"/>
      <c r="E7596"/>
      <c r="F7596"/>
    </row>
    <row r="7597" spans="1:6" x14ac:dyDescent="0.2">
      <c r="A7597" s="17" t="s">
        <v>7492</v>
      </c>
      <c r="B7597" s="215">
        <v>117.48</v>
      </c>
      <c r="C7597"/>
      <c r="D7597"/>
      <c r="E7597"/>
      <c r="F7597"/>
    </row>
    <row r="7598" spans="1:6" x14ac:dyDescent="0.2">
      <c r="A7598" s="17" t="s">
        <v>7493</v>
      </c>
      <c r="B7598" s="215">
        <v>138.79</v>
      </c>
      <c r="C7598"/>
      <c r="D7598"/>
      <c r="E7598"/>
      <c r="F7598"/>
    </row>
    <row r="7599" spans="1:6" x14ac:dyDescent="0.2">
      <c r="A7599" s="17" t="s">
        <v>7494</v>
      </c>
      <c r="B7599" s="215">
        <v>138.79</v>
      </c>
      <c r="C7599"/>
      <c r="D7599"/>
      <c r="E7599"/>
      <c r="F7599"/>
    </row>
    <row r="7600" spans="1:6" x14ac:dyDescent="0.2">
      <c r="A7600" s="17" t="s">
        <v>7495</v>
      </c>
      <c r="B7600" s="215">
        <v>188.72</v>
      </c>
      <c r="C7600"/>
      <c r="D7600"/>
      <c r="E7600"/>
      <c r="F7600"/>
    </row>
    <row r="7601" spans="1:6" x14ac:dyDescent="0.2">
      <c r="A7601" s="17" t="s">
        <v>7496</v>
      </c>
      <c r="B7601" s="215">
        <v>188.72</v>
      </c>
      <c r="C7601"/>
      <c r="D7601"/>
      <c r="E7601"/>
      <c r="F7601"/>
    </row>
    <row r="7602" spans="1:6" x14ac:dyDescent="0.2">
      <c r="A7602" s="17" t="s">
        <v>7497</v>
      </c>
      <c r="B7602" s="215">
        <v>7.33</v>
      </c>
      <c r="C7602"/>
      <c r="D7602"/>
      <c r="E7602"/>
      <c r="F7602"/>
    </row>
    <row r="7603" spans="1:6" x14ac:dyDescent="0.2">
      <c r="A7603" s="17" t="s">
        <v>7498</v>
      </c>
      <c r="B7603" s="215">
        <v>7.33</v>
      </c>
      <c r="C7603"/>
      <c r="D7603"/>
      <c r="E7603"/>
      <c r="F7603"/>
    </row>
    <row r="7604" spans="1:6" x14ac:dyDescent="0.2">
      <c r="A7604" s="17" t="s">
        <v>7499</v>
      </c>
      <c r="B7604" s="215">
        <v>17.690000000000001</v>
      </c>
      <c r="C7604"/>
      <c r="D7604"/>
      <c r="E7604"/>
      <c r="F7604"/>
    </row>
    <row r="7605" spans="1:6" x14ac:dyDescent="0.2">
      <c r="A7605" s="17" t="s">
        <v>7500</v>
      </c>
      <c r="B7605" s="215">
        <v>17.690000000000001</v>
      </c>
      <c r="C7605"/>
      <c r="D7605"/>
      <c r="E7605"/>
      <c r="F7605"/>
    </row>
    <row r="7606" spans="1:6" x14ac:dyDescent="0.2">
      <c r="A7606" s="17" t="s">
        <v>7501</v>
      </c>
      <c r="B7606" s="215">
        <v>36.72</v>
      </c>
      <c r="C7606"/>
      <c r="D7606"/>
      <c r="E7606"/>
      <c r="F7606"/>
    </row>
    <row r="7607" spans="1:6" x14ac:dyDescent="0.2">
      <c r="A7607" s="17" t="s">
        <v>7502</v>
      </c>
      <c r="B7607" s="215">
        <v>36.72</v>
      </c>
      <c r="C7607"/>
      <c r="D7607"/>
      <c r="E7607"/>
      <c r="F7607"/>
    </row>
    <row r="7608" spans="1:6" x14ac:dyDescent="0.2">
      <c r="A7608" s="17" t="s">
        <v>7503</v>
      </c>
      <c r="B7608" s="215">
        <v>24.62</v>
      </c>
      <c r="C7608"/>
      <c r="D7608"/>
      <c r="E7608"/>
      <c r="F7608"/>
    </row>
    <row r="7609" spans="1:6" x14ac:dyDescent="0.2">
      <c r="A7609" s="17" t="s">
        <v>7504</v>
      </c>
      <c r="B7609" s="215">
        <v>24.62</v>
      </c>
      <c r="C7609"/>
      <c r="D7609"/>
      <c r="E7609"/>
      <c r="F7609"/>
    </row>
    <row r="7610" spans="1:6" x14ac:dyDescent="0.2">
      <c r="A7610" s="17" t="s">
        <v>7505</v>
      </c>
      <c r="B7610" s="215">
        <v>26.11</v>
      </c>
      <c r="C7610"/>
      <c r="D7610"/>
      <c r="E7610"/>
      <c r="F7610"/>
    </row>
    <row r="7611" spans="1:6" x14ac:dyDescent="0.2">
      <c r="A7611" s="17" t="s">
        <v>7506</v>
      </c>
      <c r="B7611" s="215">
        <v>26.11</v>
      </c>
      <c r="C7611"/>
      <c r="D7611"/>
      <c r="E7611"/>
      <c r="F7611"/>
    </row>
    <row r="7612" spans="1:6" x14ac:dyDescent="0.2">
      <c r="A7612" s="17" t="s">
        <v>7507</v>
      </c>
      <c r="B7612" s="215">
        <v>40.07</v>
      </c>
      <c r="C7612"/>
      <c r="D7612"/>
      <c r="E7612"/>
      <c r="F7612"/>
    </row>
    <row r="7613" spans="1:6" x14ac:dyDescent="0.2">
      <c r="A7613" s="17" t="s">
        <v>7508</v>
      </c>
      <c r="B7613" s="215">
        <v>40.07</v>
      </c>
      <c r="C7613"/>
      <c r="D7613"/>
      <c r="E7613"/>
      <c r="F7613"/>
    </row>
    <row r="7614" spans="1:6" x14ac:dyDescent="0.2">
      <c r="A7614" s="17" t="s">
        <v>7509</v>
      </c>
      <c r="B7614" s="215">
        <v>15.62</v>
      </c>
      <c r="C7614"/>
      <c r="D7614"/>
      <c r="E7614"/>
      <c r="F7614"/>
    </row>
    <row r="7615" spans="1:6" x14ac:dyDescent="0.2">
      <c r="A7615" s="17" t="s">
        <v>7510</v>
      </c>
      <c r="B7615" s="215">
        <v>15.62</v>
      </c>
      <c r="C7615"/>
      <c r="D7615"/>
      <c r="E7615"/>
      <c r="F7615"/>
    </row>
    <row r="7616" spans="1:6" x14ac:dyDescent="0.2">
      <c r="A7616" s="17" t="s">
        <v>7511</v>
      </c>
      <c r="B7616" s="215">
        <v>27.3</v>
      </c>
      <c r="C7616"/>
      <c r="D7616"/>
      <c r="E7616"/>
      <c r="F7616"/>
    </row>
    <row r="7617" spans="1:6" x14ac:dyDescent="0.2">
      <c r="A7617" s="17" t="s">
        <v>7512</v>
      </c>
      <c r="B7617" s="215">
        <v>27.3</v>
      </c>
      <c r="C7617"/>
      <c r="D7617"/>
      <c r="E7617"/>
      <c r="F7617"/>
    </row>
    <row r="7618" spans="1:6" x14ac:dyDescent="0.2">
      <c r="A7618" s="17" t="s">
        <v>7513</v>
      </c>
      <c r="B7618" s="215">
        <v>31.4</v>
      </c>
      <c r="C7618"/>
      <c r="D7618"/>
      <c r="E7618"/>
      <c r="F7618"/>
    </row>
    <row r="7619" spans="1:6" x14ac:dyDescent="0.2">
      <c r="A7619" s="17" t="s">
        <v>7514</v>
      </c>
      <c r="B7619" s="215">
        <v>31.4</v>
      </c>
      <c r="C7619"/>
      <c r="D7619"/>
      <c r="E7619"/>
      <c r="F7619"/>
    </row>
    <row r="7620" spans="1:6" x14ac:dyDescent="0.2">
      <c r="A7620" s="17" t="s">
        <v>7515</v>
      </c>
      <c r="B7620" s="215">
        <v>23.08</v>
      </c>
      <c r="C7620"/>
      <c r="D7620"/>
      <c r="E7620"/>
      <c r="F7620"/>
    </row>
    <row r="7621" spans="1:6" x14ac:dyDescent="0.2">
      <c r="A7621" s="17" t="s">
        <v>7516</v>
      </c>
      <c r="B7621" s="215">
        <v>23.08</v>
      </c>
      <c r="C7621"/>
      <c r="D7621"/>
      <c r="E7621"/>
      <c r="F7621"/>
    </row>
    <row r="7622" spans="1:6" x14ac:dyDescent="0.2">
      <c r="A7622" s="17" t="s">
        <v>7517</v>
      </c>
      <c r="B7622" s="215">
        <v>44.45</v>
      </c>
      <c r="C7622"/>
      <c r="D7622"/>
      <c r="E7622"/>
      <c r="F7622"/>
    </row>
    <row r="7623" spans="1:6" x14ac:dyDescent="0.2">
      <c r="A7623" s="17" t="s">
        <v>7518</v>
      </c>
      <c r="B7623" s="215">
        <v>44.45</v>
      </c>
      <c r="C7623"/>
      <c r="D7623"/>
      <c r="E7623"/>
      <c r="F7623"/>
    </row>
    <row r="7624" spans="1:6" x14ac:dyDescent="0.2">
      <c r="A7624" s="17" t="s">
        <v>7519</v>
      </c>
      <c r="B7624" s="215">
        <v>47.02</v>
      </c>
      <c r="C7624"/>
      <c r="D7624"/>
      <c r="E7624"/>
      <c r="F7624"/>
    </row>
    <row r="7625" spans="1:6" x14ac:dyDescent="0.2">
      <c r="A7625" s="17" t="s">
        <v>7520</v>
      </c>
      <c r="B7625" s="215">
        <v>47.02</v>
      </c>
      <c r="C7625"/>
      <c r="D7625"/>
      <c r="E7625"/>
      <c r="F7625"/>
    </row>
    <row r="7626" spans="1:6" x14ac:dyDescent="0.2">
      <c r="A7626" s="17" t="s">
        <v>7521</v>
      </c>
      <c r="B7626" s="215">
        <v>85.43</v>
      </c>
      <c r="C7626"/>
      <c r="D7626"/>
      <c r="E7626"/>
      <c r="F7626"/>
    </row>
    <row r="7627" spans="1:6" x14ac:dyDescent="0.2">
      <c r="A7627" s="17" t="s">
        <v>7522</v>
      </c>
      <c r="B7627" s="215">
        <v>85.43</v>
      </c>
      <c r="C7627"/>
      <c r="D7627"/>
      <c r="E7627"/>
      <c r="F7627"/>
    </row>
    <row r="7628" spans="1:6" x14ac:dyDescent="0.2">
      <c r="A7628" s="17" t="s">
        <v>7523</v>
      </c>
      <c r="B7628" s="215">
        <v>63.65</v>
      </c>
      <c r="C7628"/>
      <c r="D7628"/>
      <c r="E7628"/>
      <c r="F7628"/>
    </row>
    <row r="7629" spans="1:6" x14ac:dyDescent="0.2">
      <c r="A7629" s="17" t="s">
        <v>7524</v>
      </c>
      <c r="B7629" s="215">
        <v>63.65</v>
      </c>
      <c r="C7629"/>
      <c r="D7629"/>
      <c r="E7629"/>
      <c r="F7629"/>
    </row>
    <row r="7630" spans="1:6" x14ac:dyDescent="0.2">
      <c r="A7630" s="17" t="s">
        <v>7525</v>
      </c>
      <c r="B7630" s="215">
        <v>74.08</v>
      </c>
      <c r="C7630"/>
      <c r="D7630"/>
      <c r="E7630"/>
      <c r="F7630"/>
    </row>
    <row r="7631" spans="1:6" x14ac:dyDescent="0.2">
      <c r="A7631" s="17" t="s">
        <v>7526</v>
      </c>
      <c r="B7631" s="215">
        <v>74.08</v>
      </c>
      <c r="C7631"/>
      <c r="D7631"/>
      <c r="E7631"/>
      <c r="F7631"/>
    </row>
    <row r="7632" spans="1:6" x14ac:dyDescent="0.2">
      <c r="A7632" s="17" t="s">
        <v>7527</v>
      </c>
      <c r="B7632" s="215">
        <v>8.41</v>
      </c>
      <c r="C7632"/>
      <c r="D7632"/>
      <c r="E7632"/>
      <c r="F7632"/>
    </row>
    <row r="7633" spans="1:6" x14ac:dyDescent="0.2">
      <c r="A7633" s="17" t="s">
        <v>7528</v>
      </c>
      <c r="B7633" s="215">
        <v>8.41</v>
      </c>
      <c r="C7633"/>
      <c r="D7633"/>
      <c r="E7633"/>
      <c r="F7633"/>
    </row>
    <row r="7634" spans="1:6" x14ac:dyDescent="0.2">
      <c r="A7634" s="17" t="s">
        <v>7529</v>
      </c>
      <c r="B7634" s="215">
        <v>9.84</v>
      </c>
      <c r="C7634"/>
      <c r="D7634"/>
      <c r="E7634"/>
      <c r="F7634"/>
    </row>
    <row r="7635" spans="1:6" x14ac:dyDescent="0.2">
      <c r="A7635" s="17" t="s">
        <v>7530</v>
      </c>
      <c r="B7635" s="215">
        <v>9.84</v>
      </c>
      <c r="C7635"/>
      <c r="D7635"/>
      <c r="E7635"/>
      <c r="F7635"/>
    </row>
    <row r="7636" spans="1:6" x14ac:dyDescent="0.2">
      <c r="A7636" s="17" t="s">
        <v>7531</v>
      </c>
      <c r="B7636" s="215">
        <v>47.53</v>
      </c>
      <c r="C7636"/>
      <c r="D7636"/>
      <c r="E7636"/>
      <c r="F7636"/>
    </row>
    <row r="7637" spans="1:6" x14ac:dyDescent="0.2">
      <c r="A7637" s="17" t="s">
        <v>7532</v>
      </c>
      <c r="B7637" s="215">
        <v>47.53</v>
      </c>
      <c r="C7637"/>
      <c r="D7637"/>
      <c r="E7637"/>
      <c r="F7637"/>
    </row>
    <row r="7638" spans="1:6" x14ac:dyDescent="0.2">
      <c r="A7638" s="17" t="s">
        <v>7533</v>
      </c>
      <c r="B7638" s="215">
        <v>103.38</v>
      </c>
      <c r="C7638"/>
      <c r="D7638"/>
      <c r="E7638"/>
      <c r="F7638"/>
    </row>
    <row r="7639" spans="1:6" x14ac:dyDescent="0.2">
      <c r="A7639" s="17" t="s">
        <v>7534</v>
      </c>
      <c r="B7639" s="215">
        <v>103.38</v>
      </c>
      <c r="C7639"/>
      <c r="D7639"/>
      <c r="E7639"/>
      <c r="F7639"/>
    </row>
    <row r="7640" spans="1:6" x14ac:dyDescent="0.2">
      <c r="A7640" s="17" t="s">
        <v>7535</v>
      </c>
      <c r="B7640" s="215">
        <v>179.51</v>
      </c>
      <c r="C7640"/>
      <c r="D7640"/>
      <c r="E7640"/>
      <c r="F7640"/>
    </row>
    <row r="7641" spans="1:6" x14ac:dyDescent="0.2">
      <c r="A7641" s="17" t="s">
        <v>7536</v>
      </c>
      <c r="B7641" s="215">
        <v>179.51</v>
      </c>
      <c r="C7641"/>
      <c r="D7641"/>
      <c r="E7641"/>
      <c r="F7641"/>
    </row>
    <row r="7642" spans="1:6" x14ac:dyDescent="0.2">
      <c r="A7642" s="17" t="s">
        <v>7537</v>
      </c>
      <c r="B7642" s="215">
        <v>275.47000000000003</v>
      </c>
      <c r="C7642"/>
      <c r="D7642"/>
      <c r="E7642"/>
      <c r="F7642"/>
    </row>
    <row r="7643" spans="1:6" x14ac:dyDescent="0.2">
      <c r="A7643" s="17" t="s">
        <v>7538</v>
      </c>
      <c r="B7643" s="215">
        <v>275.47000000000003</v>
      </c>
      <c r="C7643"/>
      <c r="D7643"/>
      <c r="E7643"/>
      <c r="F7643"/>
    </row>
    <row r="7644" spans="1:6" x14ac:dyDescent="0.2">
      <c r="A7644" s="17" t="s">
        <v>7539</v>
      </c>
      <c r="B7644" s="215">
        <v>391.32</v>
      </c>
      <c r="C7644"/>
      <c r="D7644"/>
      <c r="E7644"/>
      <c r="F7644"/>
    </row>
    <row r="7645" spans="1:6" x14ac:dyDescent="0.2">
      <c r="A7645" s="17" t="s">
        <v>7540</v>
      </c>
      <c r="B7645" s="215">
        <v>391.32</v>
      </c>
      <c r="C7645"/>
      <c r="D7645"/>
      <c r="E7645"/>
      <c r="F7645"/>
    </row>
    <row r="7646" spans="1:6" x14ac:dyDescent="0.2">
      <c r="A7646" s="17" t="s">
        <v>7541</v>
      </c>
      <c r="B7646" s="215">
        <v>670.72</v>
      </c>
      <c r="C7646"/>
      <c r="D7646"/>
      <c r="E7646"/>
      <c r="F7646"/>
    </row>
    <row r="7647" spans="1:6" x14ac:dyDescent="0.2">
      <c r="A7647" s="17" t="s">
        <v>7542</v>
      </c>
      <c r="B7647" s="215">
        <v>670.72</v>
      </c>
      <c r="C7647"/>
      <c r="D7647"/>
      <c r="E7647"/>
      <c r="F7647"/>
    </row>
    <row r="7648" spans="1:6" x14ac:dyDescent="0.2">
      <c r="A7648" s="17" t="s">
        <v>7543</v>
      </c>
      <c r="B7648" s="215">
        <v>1344.72</v>
      </c>
      <c r="C7648"/>
      <c r="D7648"/>
      <c r="E7648"/>
      <c r="F7648"/>
    </row>
    <row r="7649" spans="1:6" x14ac:dyDescent="0.2">
      <c r="A7649" s="17" t="s">
        <v>7544</v>
      </c>
      <c r="B7649" s="215">
        <v>1344.72</v>
      </c>
      <c r="C7649"/>
      <c r="D7649"/>
      <c r="E7649"/>
      <c r="F7649"/>
    </row>
    <row r="7650" spans="1:6" x14ac:dyDescent="0.2">
      <c r="A7650" s="17" t="s">
        <v>7545</v>
      </c>
      <c r="B7650" s="215">
        <v>48.51</v>
      </c>
      <c r="C7650"/>
      <c r="D7650"/>
      <c r="E7650"/>
      <c r="F7650"/>
    </row>
    <row r="7651" spans="1:6" x14ac:dyDescent="0.2">
      <c r="A7651" s="17" t="s">
        <v>7546</v>
      </c>
      <c r="B7651" s="215">
        <v>48.51</v>
      </c>
      <c r="C7651"/>
      <c r="D7651"/>
      <c r="E7651"/>
      <c r="F7651"/>
    </row>
    <row r="7652" spans="1:6" x14ac:dyDescent="0.2">
      <c r="A7652" s="17" t="s">
        <v>7547</v>
      </c>
      <c r="B7652" s="215">
        <v>94.93</v>
      </c>
      <c r="C7652"/>
      <c r="D7652"/>
      <c r="E7652"/>
      <c r="F7652"/>
    </row>
    <row r="7653" spans="1:6" x14ac:dyDescent="0.2">
      <c r="A7653" s="17" t="s">
        <v>7548</v>
      </c>
      <c r="B7653" s="215">
        <v>94.93</v>
      </c>
      <c r="C7653"/>
      <c r="D7653"/>
      <c r="E7653"/>
      <c r="F7653"/>
    </row>
    <row r="7654" spans="1:6" x14ac:dyDescent="0.2">
      <c r="A7654" s="17" t="s">
        <v>7549</v>
      </c>
      <c r="B7654" s="215">
        <v>179.29</v>
      </c>
      <c r="C7654"/>
      <c r="D7654"/>
      <c r="E7654"/>
      <c r="F7654"/>
    </row>
    <row r="7655" spans="1:6" x14ac:dyDescent="0.2">
      <c r="A7655" s="17" t="s">
        <v>7550</v>
      </c>
      <c r="B7655" s="215">
        <v>179.29</v>
      </c>
      <c r="C7655"/>
      <c r="D7655"/>
      <c r="E7655"/>
      <c r="F7655"/>
    </row>
    <row r="7656" spans="1:6" x14ac:dyDescent="0.2">
      <c r="A7656" s="17" t="s">
        <v>7551</v>
      </c>
      <c r="B7656" s="215">
        <v>299.64999999999998</v>
      </c>
      <c r="C7656"/>
      <c r="D7656"/>
      <c r="E7656"/>
      <c r="F7656"/>
    </row>
    <row r="7657" spans="1:6" x14ac:dyDescent="0.2">
      <c r="A7657" s="17" t="s">
        <v>7552</v>
      </c>
      <c r="B7657" s="215">
        <v>299.64999999999998</v>
      </c>
      <c r="C7657"/>
      <c r="D7657"/>
      <c r="E7657"/>
      <c r="F7657"/>
    </row>
    <row r="7658" spans="1:6" x14ac:dyDescent="0.2">
      <c r="A7658" s="17" t="s">
        <v>7553</v>
      </c>
      <c r="B7658" s="215">
        <v>423.34</v>
      </c>
      <c r="C7658"/>
      <c r="D7658"/>
      <c r="E7658"/>
      <c r="F7658"/>
    </row>
    <row r="7659" spans="1:6" x14ac:dyDescent="0.2">
      <c r="A7659" s="17" t="s">
        <v>7554</v>
      </c>
      <c r="B7659" s="215">
        <v>423.34</v>
      </c>
      <c r="C7659"/>
      <c r="D7659"/>
      <c r="E7659"/>
      <c r="F7659"/>
    </row>
    <row r="7660" spans="1:6" x14ac:dyDescent="0.2">
      <c r="A7660" s="17" t="s">
        <v>7555</v>
      </c>
      <c r="B7660" s="215">
        <v>7.96</v>
      </c>
      <c r="C7660"/>
      <c r="D7660"/>
      <c r="E7660"/>
      <c r="F7660"/>
    </row>
    <row r="7661" spans="1:6" x14ac:dyDescent="0.2">
      <c r="A7661" s="17" t="s">
        <v>7556</v>
      </c>
      <c r="B7661" s="215">
        <v>7.96</v>
      </c>
      <c r="C7661"/>
      <c r="D7661"/>
      <c r="E7661"/>
      <c r="F7661"/>
    </row>
    <row r="7662" spans="1:6" x14ac:dyDescent="0.2">
      <c r="A7662" s="17" t="s">
        <v>7557</v>
      </c>
      <c r="B7662" s="215">
        <v>10.72</v>
      </c>
      <c r="C7662"/>
      <c r="D7662"/>
      <c r="E7662"/>
      <c r="F7662"/>
    </row>
    <row r="7663" spans="1:6" x14ac:dyDescent="0.2">
      <c r="A7663" s="17" t="s">
        <v>7558</v>
      </c>
      <c r="B7663" s="215">
        <v>10.72</v>
      </c>
      <c r="C7663"/>
      <c r="D7663"/>
      <c r="E7663"/>
      <c r="F7663"/>
    </row>
    <row r="7664" spans="1:6" x14ac:dyDescent="0.2">
      <c r="A7664" s="17" t="s">
        <v>7559</v>
      </c>
      <c r="B7664" s="215">
        <v>21.03</v>
      </c>
      <c r="C7664"/>
      <c r="D7664"/>
      <c r="E7664"/>
      <c r="F7664"/>
    </row>
    <row r="7665" spans="1:6" x14ac:dyDescent="0.2">
      <c r="A7665" s="17" t="s">
        <v>7560</v>
      </c>
      <c r="B7665" s="215">
        <v>21.03</v>
      </c>
      <c r="C7665"/>
      <c r="D7665"/>
      <c r="E7665"/>
      <c r="F7665"/>
    </row>
    <row r="7666" spans="1:6" x14ac:dyDescent="0.2">
      <c r="A7666" s="17" t="s">
        <v>7561</v>
      </c>
      <c r="B7666" s="215">
        <v>32.71</v>
      </c>
      <c r="C7666"/>
      <c r="D7666"/>
      <c r="E7666"/>
      <c r="F7666"/>
    </row>
    <row r="7667" spans="1:6" x14ac:dyDescent="0.2">
      <c r="A7667" s="17" t="s">
        <v>7562</v>
      </c>
      <c r="B7667" s="215">
        <v>32.71</v>
      </c>
      <c r="C7667"/>
      <c r="D7667"/>
      <c r="E7667"/>
      <c r="F7667"/>
    </row>
    <row r="7668" spans="1:6" x14ac:dyDescent="0.2">
      <c r="A7668" s="17" t="s">
        <v>7563</v>
      </c>
      <c r="B7668" s="215">
        <v>47.36</v>
      </c>
      <c r="C7668"/>
      <c r="D7668"/>
      <c r="E7668"/>
      <c r="F7668"/>
    </row>
    <row r="7669" spans="1:6" x14ac:dyDescent="0.2">
      <c r="A7669" s="17" t="s">
        <v>7564</v>
      </c>
      <c r="B7669" s="215">
        <v>47.36</v>
      </c>
      <c r="C7669"/>
      <c r="D7669"/>
      <c r="E7669"/>
      <c r="F7669"/>
    </row>
    <row r="7670" spans="1:6" x14ac:dyDescent="0.2">
      <c r="A7670" s="17" t="s">
        <v>7565</v>
      </c>
      <c r="B7670" s="215">
        <v>77.819999999999993</v>
      </c>
      <c r="C7670"/>
      <c r="D7670"/>
      <c r="E7670"/>
      <c r="F7670"/>
    </row>
    <row r="7671" spans="1:6" x14ac:dyDescent="0.2">
      <c r="A7671" s="17" t="s">
        <v>7566</v>
      </c>
      <c r="B7671" s="215">
        <v>77.819999999999993</v>
      </c>
      <c r="C7671"/>
      <c r="D7671"/>
      <c r="E7671"/>
      <c r="F7671"/>
    </row>
    <row r="7672" spans="1:6" x14ac:dyDescent="0.2">
      <c r="A7672" s="17" t="s">
        <v>7567</v>
      </c>
      <c r="B7672" s="215">
        <v>103.32</v>
      </c>
      <c r="C7672"/>
      <c r="D7672"/>
      <c r="E7672"/>
      <c r="F7672"/>
    </row>
    <row r="7673" spans="1:6" x14ac:dyDescent="0.2">
      <c r="A7673" s="17" t="s">
        <v>7568</v>
      </c>
      <c r="B7673" s="215">
        <v>103.32</v>
      </c>
      <c r="C7673"/>
      <c r="D7673"/>
      <c r="E7673"/>
      <c r="F7673"/>
    </row>
    <row r="7674" spans="1:6" x14ac:dyDescent="0.2">
      <c r="A7674" s="17" t="s">
        <v>7569</v>
      </c>
      <c r="B7674" s="215">
        <v>3.03</v>
      </c>
      <c r="C7674"/>
      <c r="D7674"/>
      <c r="E7674"/>
      <c r="F7674"/>
    </row>
    <row r="7675" spans="1:6" x14ac:dyDescent="0.2">
      <c r="A7675" s="17" t="s">
        <v>7570</v>
      </c>
      <c r="B7675" s="215">
        <v>3.03</v>
      </c>
      <c r="C7675"/>
      <c r="D7675"/>
      <c r="E7675"/>
      <c r="F7675"/>
    </row>
    <row r="7676" spans="1:6" x14ac:dyDescent="0.2">
      <c r="A7676" s="17" t="s">
        <v>7571</v>
      </c>
      <c r="B7676" s="215">
        <v>3.08</v>
      </c>
      <c r="C7676"/>
      <c r="D7676"/>
      <c r="E7676"/>
      <c r="F7676"/>
    </row>
    <row r="7677" spans="1:6" x14ac:dyDescent="0.2">
      <c r="A7677" s="17" t="s">
        <v>7572</v>
      </c>
      <c r="B7677" s="215">
        <v>3.08</v>
      </c>
      <c r="C7677"/>
      <c r="D7677"/>
      <c r="E7677"/>
      <c r="F7677"/>
    </row>
    <row r="7678" spans="1:6" x14ac:dyDescent="0.2">
      <c r="A7678" s="17" t="s">
        <v>7573</v>
      </c>
      <c r="B7678" s="215">
        <v>7.52</v>
      </c>
      <c r="C7678"/>
      <c r="D7678"/>
      <c r="E7678"/>
      <c r="F7678"/>
    </row>
    <row r="7679" spans="1:6" x14ac:dyDescent="0.2">
      <c r="A7679" s="17" t="s">
        <v>7574</v>
      </c>
      <c r="B7679" s="215">
        <v>7.52</v>
      </c>
      <c r="C7679"/>
      <c r="D7679"/>
      <c r="E7679"/>
      <c r="F7679"/>
    </row>
    <row r="7680" spans="1:6" x14ac:dyDescent="0.2">
      <c r="A7680" s="17" t="s">
        <v>7575</v>
      </c>
      <c r="B7680" s="215">
        <v>11.63</v>
      </c>
      <c r="C7680"/>
      <c r="D7680"/>
      <c r="E7680"/>
      <c r="F7680"/>
    </row>
    <row r="7681" spans="1:6" x14ac:dyDescent="0.2">
      <c r="A7681" s="17" t="s">
        <v>7576</v>
      </c>
      <c r="B7681" s="215">
        <v>11.63</v>
      </c>
      <c r="C7681"/>
      <c r="D7681"/>
      <c r="E7681"/>
      <c r="F7681"/>
    </row>
    <row r="7682" spans="1:6" x14ac:dyDescent="0.2">
      <c r="A7682" s="17" t="s">
        <v>7577</v>
      </c>
      <c r="B7682" s="215">
        <v>12.12</v>
      </c>
      <c r="C7682"/>
      <c r="D7682"/>
      <c r="E7682"/>
      <c r="F7682"/>
    </row>
    <row r="7683" spans="1:6" x14ac:dyDescent="0.2">
      <c r="A7683" s="17" t="s">
        <v>7578</v>
      </c>
      <c r="B7683" s="215">
        <v>12.12</v>
      </c>
      <c r="C7683"/>
      <c r="D7683"/>
      <c r="E7683"/>
      <c r="F7683"/>
    </row>
    <row r="7684" spans="1:6" x14ac:dyDescent="0.2">
      <c r="A7684" s="17" t="s">
        <v>7579</v>
      </c>
      <c r="B7684" s="215">
        <v>22.17</v>
      </c>
      <c r="C7684"/>
      <c r="D7684"/>
      <c r="E7684"/>
      <c r="F7684"/>
    </row>
    <row r="7685" spans="1:6" x14ac:dyDescent="0.2">
      <c r="A7685" s="17" t="s">
        <v>7580</v>
      </c>
      <c r="B7685" s="215">
        <v>22.17</v>
      </c>
      <c r="C7685"/>
      <c r="D7685"/>
      <c r="E7685"/>
      <c r="F7685"/>
    </row>
    <row r="7686" spans="1:6" x14ac:dyDescent="0.2">
      <c r="A7686" s="17" t="s">
        <v>7581</v>
      </c>
      <c r="B7686" s="215">
        <v>42.78</v>
      </c>
      <c r="C7686"/>
      <c r="D7686"/>
      <c r="E7686"/>
      <c r="F7686"/>
    </row>
    <row r="7687" spans="1:6" x14ac:dyDescent="0.2">
      <c r="A7687" s="17" t="s">
        <v>7582</v>
      </c>
      <c r="B7687" s="215">
        <v>42.78</v>
      </c>
      <c r="C7687"/>
      <c r="D7687"/>
      <c r="E7687"/>
      <c r="F7687"/>
    </row>
    <row r="7688" spans="1:6" x14ac:dyDescent="0.2">
      <c r="A7688" s="17" t="s">
        <v>7583</v>
      </c>
      <c r="B7688" s="215">
        <v>48.43</v>
      </c>
      <c r="C7688"/>
      <c r="D7688"/>
      <c r="E7688"/>
      <c r="F7688"/>
    </row>
    <row r="7689" spans="1:6" x14ac:dyDescent="0.2">
      <c r="A7689" s="17" t="s">
        <v>7584</v>
      </c>
      <c r="B7689" s="215">
        <v>48.43</v>
      </c>
      <c r="C7689"/>
      <c r="D7689"/>
      <c r="E7689"/>
      <c r="F7689"/>
    </row>
    <row r="7690" spans="1:6" x14ac:dyDescent="0.2">
      <c r="A7690" s="17" t="s">
        <v>7585</v>
      </c>
      <c r="B7690" s="215">
        <v>95.01</v>
      </c>
      <c r="C7690"/>
      <c r="D7690"/>
      <c r="E7690"/>
      <c r="F7690"/>
    </row>
    <row r="7691" spans="1:6" x14ac:dyDescent="0.2">
      <c r="A7691" s="17" t="s">
        <v>7586</v>
      </c>
      <c r="B7691" s="215">
        <v>95.01</v>
      </c>
      <c r="C7691"/>
      <c r="D7691"/>
      <c r="E7691"/>
      <c r="F7691"/>
    </row>
    <row r="7692" spans="1:6" x14ac:dyDescent="0.2">
      <c r="A7692" s="17" t="s">
        <v>7587</v>
      </c>
      <c r="B7692" s="215">
        <v>23.43</v>
      </c>
      <c r="C7692"/>
      <c r="D7692"/>
      <c r="E7692"/>
      <c r="F7692"/>
    </row>
    <row r="7693" spans="1:6" x14ac:dyDescent="0.2">
      <c r="A7693" s="17" t="s">
        <v>7588</v>
      </c>
      <c r="B7693" s="215">
        <v>23.43</v>
      </c>
      <c r="C7693"/>
      <c r="D7693"/>
      <c r="E7693"/>
      <c r="F7693"/>
    </row>
    <row r="7694" spans="1:6" x14ac:dyDescent="0.2">
      <c r="A7694" s="17" t="s">
        <v>7589</v>
      </c>
      <c r="B7694" s="215">
        <v>55.8</v>
      </c>
      <c r="C7694"/>
      <c r="D7694"/>
      <c r="E7694"/>
      <c r="F7694"/>
    </row>
    <row r="7695" spans="1:6" x14ac:dyDescent="0.2">
      <c r="A7695" s="17" t="s">
        <v>7590</v>
      </c>
      <c r="B7695" s="215">
        <v>55.8</v>
      </c>
      <c r="C7695"/>
      <c r="D7695"/>
      <c r="E7695"/>
      <c r="F7695"/>
    </row>
    <row r="7696" spans="1:6" x14ac:dyDescent="0.2">
      <c r="A7696" s="17" t="s">
        <v>7591</v>
      </c>
      <c r="B7696" s="215">
        <v>108.28</v>
      </c>
      <c r="C7696"/>
      <c r="D7696"/>
      <c r="E7696"/>
      <c r="F7696"/>
    </row>
    <row r="7697" spans="1:6" x14ac:dyDescent="0.2">
      <c r="A7697" s="17" t="s">
        <v>7592</v>
      </c>
      <c r="B7697" s="215">
        <v>108.28</v>
      </c>
      <c r="C7697"/>
      <c r="D7697"/>
      <c r="E7697"/>
      <c r="F7697"/>
    </row>
    <row r="7698" spans="1:6" x14ac:dyDescent="0.2">
      <c r="A7698" s="17" t="s">
        <v>7593</v>
      </c>
      <c r="B7698" s="215">
        <v>138.47</v>
      </c>
      <c r="C7698"/>
      <c r="D7698"/>
      <c r="E7698"/>
      <c r="F7698"/>
    </row>
    <row r="7699" spans="1:6" x14ac:dyDescent="0.2">
      <c r="A7699" s="17" t="s">
        <v>7594</v>
      </c>
      <c r="B7699" s="215">
        <v>138.47</v>
      </c>
      <c r="C7699"/>
      <c r="D7699"/>
      <c r="E7699"/>
      <c r="F7699"/>
    </row>
    <row r="7700" spans="1:6" x14ac:dyDescent="0.2">
      <c r="A7700" s="17" t="s">
        <v>7595</v>
      </c>
      <c r="B7700" s="215">
        <v>218.81</v>
      </c>
      <c r="C7700"/>
      <c r="D7700"/>
      <c r="E7700"/>
      <c r="F7700"/>
    </row>
    <row r="7701" spans="1:6" x14ac:dyDescent="0.2">
      <c r="A7701" s="17" t="s">
        <v>7596</v>
      </c>
      <c r="B7701" s="215">
        <v>218.81</v>
      </c>
      <c r="C7701"/>
      <c r="D7701"/>
      <c r="E7701"/>
      <c r="F7701"/>
    </row>
    <row r="7702" spans="1:6" x14ac:dyDescent="0.2">
      <c r="A7702" s="17" t="s">
        <v>7597</v>
      </c>
      <c r="B7702" s="215">
        <v>315.16000000000003</v>
      </c>
      <c r="C7702"/>
      <c r="D7702"/>
      <c r="E7702"/>
      <c r="F7702"/>
    </row>
    <row r="7703" spans="1:6" x14ac:dyDescent="0.2">
      <c r="A7703" s="17" t="s">
        <v>7598</v>
      </c>
      <c r="B7703" s="215">
        <v>315.16000000000003</v>
      </c>
      <c r="C7703"/>
      <c r="D7703"/>
      <c r="E7703"/>
      <c r="F7703"/>
    </row>
    <row r="7704" spans="1:6" x14ac:dyDescent="0.2">
      <c r="A7704" s="17" t="s">
        <v>7599</v>
      </c>
      <c r="B7704" s="215">
        <v>359.22</v>
      </c>
      <c r="C7704"/>
      <c r="D7704"/>
      <c r="E7704"/>
      <c r="F7704"/>
    </row>
    <row r="7705" spans="1:6" x14ac:dyDescent="0.2">
      <c r="A7705" s="17" t="s">
        <v>7600</v>
      </c>
      <c r="B7705" s="215">
        <v>359.22</v>
      </c>
      <c r="C7705"/>
      <c r="D7705"/>
      <c r="E7705"/>
      <c r="F7705"/>
    </row>
    <row r="7706" spans="1:6" x14ac:dyDescent="0.2">
      <c r="A7706" s="17" t="s">
        <v>7601</v>
      </c>
      <c r="B7706" s="215">
        <v>13.98</v>
      </c>
      <c r="C7706"/>
      <c r="D7706"/>
      <c r="E7706"/>
      <c r="F7706"/>
    </row>
    <row r="7707" spans="1:6" x14ac:dyDescent="0.2">
      <c r="A7707" s="17" t="s">
        <v>7602</v>
      </c>
      <c r="B7707" s="215">
        <v>13.98</v>
      </c>
      <c r="C7707"/>
      <c r="D7707"/>
      <c r="E7707"/>
      <c r="F7707"/>
    </row>
    <row r="7708" spans="1:6" x14ac:dyDescent="0.2">
      <c r="A7708" s="17" t="s">
        <v>7603</v>
      </c>
      <c r="B7708" s="215">
        <v>58.35</v>
      </c>
      <c r="C7708"/>
      <c r="D7708"/>
      <c r="E7708"/>
      <c r="F7708"/>
    </row>
    <row r="7709" spans="1:6" x14ac:dyDescent="0.2">
      <c r="A7709" s="17" t="s">
        <v>7604</v>
      </c>
      <c r="B7709" s="215">
        <v>58.35</v>
      </c>
      <c r="C7709"/>
      <c r="D7709"/>
      <c r="E7709"/>
      <c r="F7709"/>
    </row>
    <row r="7710" spans="1:6" x14ac:dyDescent="0.2">
      <c r="A7710" s="17" t="s">
        <v>7605</v>
      </c>
      <c r="B7710" s="215">
        <v>18.54</v>
      </c>
      <c r="C7710"/>
      <c r="D7710"/>
      <c r="E7710"/>
      <c r="F7710"/>
    </row>
    <row r="7711" spans="1:6" x14ac:dyDescent="0.2">
      <c r="A7711" s="17" t="s">
        <v>7606</v>
      </c>
      <c r="B7711" s="215">
        <v>18.54</v>
      </c>
      <c r="C7711"/>
      <c r="D7711"/>
      <c r="E7711"/>
      <c r="F7711"/>
    </row>
    <row r="7712" spans="1:6" x14ac:dyDescent="0.2">
      <c r="A7712" s="17" t="s">
        <v>7607</v>
      </c>
      <c r="B7712" s="215">
        <v>72.66</v>
      </c>
      <c r="C7712"/>
      <c r="D7712"/>
      <c r="E7712"/>
      <c r="F7712"/>
    </row>
    <row r="7713" spans="1:6" x14ac:dyDescent="0.2">
      <c r="A7713" s="17" t="s">
        <v>7608</v>
      </c>
      <c r="B7713" s="215">
        <v>72.66</v>
      </c>
      <c r="C7713"/>
      <c r="D7713"/>
      <c r="E7713"/>
      <c r="F7713"/>
    </row>
    <row r="7714" spans="1:6" x14ac:dyDescent="0.2">
      <c r="A7714" s="17" t="s">
        <v>7609</v>
      </c>
      <c r="B7714" s="215">
        <v>34.479999999999997</v>
      </c>
      <c r="C7714"/>
      <c r="D7714"/>
      <c r="E7714"/>
      <c r="F7714"/>
    </row>
    <row r="7715" spans="1:6" x14ac:dyDescent="0.2">
      <c r="A7715" s="17" t="s">
        <v>7610</v>
      </c>
      <c r="B7715" s="215">
        <v>34.479999999999997</v>
      </c>
      <c r="C7715"/>
      <c r="D7715"/>
      <c r="E7715"/>
      <c r="F7715"/>
    </row>
    <row r="7716" spans="1:6" x14ac:dyDescent="0.2">
      <c r="A7716" s="17" t="s">
        <v>7611</v>
      </c>
      <c r="B7716" s="215">
        <v>112</v>
      </c>
      <c r="C7716"/>
      <c r="D7716"/>
      <c r="E7716"/>
      <c r="F7716"/>
    </row>
    <row r="7717" spans="1:6" x14ac:dyDescent="0.2">
      <c r="A7717" s="17" t="s">
        <v>7612</v>
      </c>
      <c r="B7717" s="215">
        <v>112</v>
      </c>
      <c r="C7717"/>
      <c r="D7717"/>
      <c r="E7717"/>
      <c r="F7717"/>
    </row>
    <row r="7718" spans="1:6" x14ac:dyDescent="0.2">
      <c r="A7718" s="17" t="s">
        <v>7613</v>
      </c>
      <c r="B7718" s="215">
        <v>2.8</v>
      </c>
      <c r="C7718"/>
      <c r="D7718"/>
      <c r="E7718"/>
      <c r="F7718"/>
    </row>
    <row r="7719" spans="1:6" x14ac:dyDescent="0.2">
      <c r="A7719" s="17" t="s">
        <v>7614</v>
      </c>
      <c r="B7719" s="215">
        <v>2.8</v>
      </c>
      <c r="C7719"/>
      <c r="D7719"/>
      <c r="E7719"/>
      <c r="F7719"/>
    </row>
    <row r="7720" spans="1:6" x14ac:dyDescent="0.2">
      <c r="A7720" s="17" t="s">
        <v>7615</v>
      </c>
      <c r="B7720" s="215">
        <v>19.05</v>
      </c>
      <c r="C7720"/>
      <c r="D7720"/>
      <c r="E7720"/>
      <c r="F7720"/>
    </row>
    <row r="7721" spans="1:6" x14ac:dyDescent="0.2">
      <c r="A7721" s="17" t="s">
        <v>7616</v>
      </c>
      <c r="B7721" s="215">
        <v>19.05</v>
      </c>
      <c r="C7721"/>
      <c r="D7721"/>
      <c r="E7721"/>
      <c r="F7721"/>
    </row>
    <row r="7722" spans="1:6" x14ac:dyDescent="0.2">
      <c r="A7722" s="17" t="s">
        <v>7617</v>
      </c>
      <c r="B7722" s="215">
        <v>42.81</v>
      </c>
      <c r="C7722"/>
      <c r="D7722"/>
      <c r="E7722"/>
      <c r="F7722"/>
    </row>
    <row r="7723" spans="1:6" x14ac:dyDescent="0.2">
      <c r="A7723" s="17" t="s">
        <v>7618</v>
      </c>
      <c r="B7723" s="215">
        <v>42.81</v>
      </c>
      <c r="C7723"/>
      <c r="D7723"/>
      <c r="E7723"/>
      <c r="F7723"/>
    </row>
    <row r="7724" spans="1:6" x14ac:dyDescent="0.2">
      <c r="A7724" s="17" t="s">
        <v>7619</v>
      </c>
      <c r="B7724" s="215">
        <v>16.16</v>
      </c>
      <c r="C7724"/>
      <c r="D7724"/>
      <c r="E7724"/>
      <c r="F7724"/>
    </row>
    <row r="7725" spans="1:6" x14ac:dyDescent="0.2">
      <c r="A7725" s="17" t="s">
        <v>7620</v>
      </c>
      <c r="B7725" s="215">
        <v>16.16</v>
      </c>
      <c r="C7725"/>
      <c r="D7725"/>
      <c r="E7725"/>
      <c r="F7725"/>
    </row>
    <row r="7726" spans="1:6" x14ac:dyDescent="0.2">
      <c r="A7726" s="17" t="s">
        <v>7621</v>
      </c>
      <c r="B7726" s="215">
        <v>43.57</v>
      </c>
      <c r="C7726"/>
      <c r="D7726"/>
      <c r="E7726"/>
      <c r="F7726"/>
    </row>
    <row r="7727" spans="1:6" x14ac:dyDescent="0.2">
      <c r="A7727" s="17" t="s">
        <v>7622</v>
      </c>
      <c r="B7727" s="215">
        <v>43.57</v>
      </c>
      <c r="C7727"/>
      <c r="D7727"/>
      <c r="E7727"/>
      <c r="F7727"/>
    </row>
    <row r="7728" spans="1:6" x14ac:dyDescent="0.2">
      <c r="A7728" s="17" t="s">
        <v>7623</v>
      </c>
      <c r="B7728" s="215">
        <v>94.66</v>
      </c>
      <c r="C7728"/>
      <c r="D7728"/>
      <c r="E7728"/>
      <c r="F7728"/>
    </row>
    <row r="7729" spans="1:6" x14ac:dyDescent="0.2">
      <c r="A7729" s="17" t="s">
        <v>7624</v>
      </c>
      <c r="B7729" s="215">
        <v>94.66</v>
      </c>
      <c r="C7729"/>
      <c r="D7729"/>
      <c r="E7729"/>
      <c r="F7729"/>
    </row>
    <row r="7730" spans="1:6" x14ac:dyDescent="0.2">
      <c r="A7730" s="17" t="s">
        <v>7625</v>
      </c>
      <c r="B7730" s="215">
        <v>126.28</v>
      </c>
      <c r="C7730"/>
      <c r="D7730"/>
      <c r="E7730"/>
      <c r="F7730"/>
    </row>
    <row r="7731" spans="1:6" x14ac:dyDescent="0.2">
      <c r="A7731" s="17" t="s">
        <v>7626</v>
      </c>
      <c r="B7731" s="215">
        <v>126.28</v>
      </c>
      <c r="C7731"/>
      <c r="D7731"/>
      <c r="E7731"/>
      <c r="F7731"/>
    </row>
    <row r="7732" spans="1:6" x14ac:dyDescent="0.2">
      <c r="A7732" s="17" t="s">
        <v>7627</v>
      </c>
      <c r="B7732" s="215">
        <v>186.43</v>
      </c>
      <c r="C7732"/>
      <c r="D7732"/>
      <c r="E7732"/>
      <c r="F7732"/>
    </row>
    <row r="7733" spans="1:6" x14ac:dyDescent="0.2">
      <c r="A7733" s="17" t="s">
        <v>7628</v>
      </c>
      <c r="B7733" s="215">
        <v>186.43</v>
      </c>
      <c r="C7733"/>
      <c r="D7733"/>
      <c r="E7733"/>
      <c r="F7733"/>
    </row>
    <row r="7734" spans="1:6" x14ac:dyDescent="0.2">
      <c r="A7734" s="17" t="s">
        <v>7629</v>
      </c>
      <c r="B7734" s="215">
        <v>223.72</v>
      </c>
      <c r="C7734"/>
      <c r="D7734"/>
      <c r="E7734"/>
      <c r="F7734"/>
    </row>
    <row r="7735" spans="1:6" x14ac:dyDescent="0.2">
      <c r="A7735" s="17" t="s">
        <v>7630</v>
      </c>
      <c r="B7735" s="215">
        <v>223.72</v>
      </c>
      <c r="C7735"/>
      <c r="D7735"/>
      <c r="E7735"/>
      <c r="F7735"/>
    </row>
    <row r="7736" spans="1:6" x14ac:dyDescent="0.2">
      <c r="A7736" s="17" t="s">
        <v>7631</v>
      </c>
      <c r="B7736" s="215">
        <v>263.27</v>
      </c>
      <c r="C7736"/>
      <c r="D7736"/>
      <c r="E7736"/>
      <c r="F7736"/>
    </row>
    <row r="7737" spans="1:6" x14ac:dyDescent="0.2">
      <c r="A7737" s="17" t="s">
        <v>7632</v>
      </c>
      <c r="B7737" s="215">
        <v>263.27</v>
      </c>
      <c r="C7737"/>
      <c r="D7737"/>
      <c r="E7737"/>
      <c r="F7737"/>
    </row>
    <row r="7738" spans="1:6" x14ac:dyDescent="0.2">
      <c r="A7738" s="17" t="s">
        <v>7633</v>
      </c>
      <c r="B7738" s="215">
        <v>390.27</v>
      </c>
      <c r="C7738"/>
      <c r="D7738"/>
      <c r="E7738"/>
      <c r="F7738"/>
    </row>
    <row r="7739" spans="1:6" x14ac:dyDescent="0.2">
      <c r="A7739" s="17" t="s">
        <v>7634</v>
      </c>
      <c r="B7739" s="215">
        <v>390.27</v>
      </c>
      <c r="C7739"/>
      <c r="D7739"/>
      <c r="E7739"/>
      <c r="F7739"/>
    </row>
    <row r="7740" spans="1:6" x14ac:dyDescent="0.2">
      <c r="A7740" s="17" t="s">
        <v>7635</v>
      </c>
      <c r="B7740" s="215">
        <v>580.29999999999995</v>
      </c>
      <c r="C7740"/>
      <c r="D7740"/>
      <c r="E7740"/>
      <c r="F7740"/>
    </row>
    <row r="7741" spans="1:6" x14ac:dyDescent="0.2">
      <c r="A7741" s="17" t="s">
        <v>7636</v>
      </c>
      <c r="B7741" s="215">
        <v>580.29999999999995</v>
      </c>
      <c r="C7741"/>
      <c r="D7741"/>
      <c r="E7741"/>
      <c r="F7741"/>
    </row>
    <row r="7742" spans="1:6" x14ac:dyDescent="0.2">
      <c r="A7742" s="17" t="s">
        <v>7637</v>
      </c>
      <c r="B7742" s="215">
        <v>671.77</v>
      </c>
      <c r="C7742"/>
      <c r="D7742"/>
      <c r="E7742"/>
      <c r="F7742"/>
    </row>
    <row r="7743" spans="1:6" x14ac:dyDescent="0.2">
      <c r="A7743" s="17" t="s">
        <v>7638</v>
      </c>
      <c r="B7743" s="215">
        <v>671.77</v>
      </c>
      <c r="C7743"/>
      <c r="D7743"/>
      <c r="E7743"/>
      <c r="F7743"/>
    </row>
    <row r="7744" spans="1:6" x14ac:dyDescent="0.2">
      <c r="A7744" s="17" t="s">
        <v>7639</v>
      </c>
      <c r="B7744" s="215">
        <v>732.95</v>
      </c>
      <c r="C7744"/>
      <c r="D7744"/>
      <c r="E7744"/>
      <c r="F7744"/>
    </row>
    <row r="7745" spans="1:6" x14ac:dyDescent="0.2">
      <c r="A7745" s="17" t="s">
        <v>7640</v>
      </c>
      <c r="B7745" s="215">
        <v>732.95</v>
      </c>
      <c r="C7745"/>
      <c r="D7745"/>
      <c r="E7745"/>
      <c r="F7745"/>
    </row>
    <row r="7746" spans="1:6" x14ac:dyDescent="0.2">
      <c r="A7746" s="17" t="s">
        <v>7641</v>
      </c>
      <c r="B7746" s="215">
        <v>799.69</v>
      </c>
      <c r="C7746"/>
      <c r="D7746"/>
      <c r="E7746"/>
      <c r="F7746"/>
    </row>
    <row r="7747" spans="1:6" x14ac:dyDescent="0.2">
      <c r="A7747" s="17" t="s">
        <v>7642</v>
      </c>
      <c r="B7747" s="215">
        <v>799.69</v>
      </c>
      <c r="C7747"/>
      <c r="D7747"/>
      <c r="E7747"/>
      <c r="F7747"/>
    </row>
    <row r="7748" spans="1:6" x14ac:dyDescent="0.2">
      <c r="A7748" s="17" t="s">
        <v>7643</v>
      </c>
      <c r="B7748" s="215">
        <v>1230.3399999999999</v>
      </c>
      <c r="C7748"/>
      <c r="D7748"/>
      <c r="E7748"/>
      <c r="F7748"/>
    </row>
    <row r="7749" spans="1:6" x14ac:dyDescent="0.2">
      <c r="A7749" s="17" t="s">
        <v>7644</v>
      </c>
      <c r="B7749" s="215">
        <v>1230.3399999999999</v>
      </c>
      <c r="C7749"/>
      <c r="D7749"/>
      <c r="E7749"/>
      <c r="F7749"/>
    </row>
    <row r="7750" spans="1:6" x14ac:dyDescent="0.2">
      <c r="A7750" s="17" t="s">
        <v>7645</v>
      </c>
      <c r="B7750" s="215">
        <v>1811.67</v>
      </c>
      <c r="C7750"/>
      <c r="D7750"/>
      <c r="E7750"/>
      <c r="F7750"/>
    </row>
    <row r="7751" spans="1:6" x14ac:dyDescent="0.2">
      <c r="A7751" s="17" t="s">
        <v>7646</v>
      </c>
      <c r="B7751" s="215">
        <v>1811.67</v>
      </c>
      <c r="C7751"/>
      <c r="D7751"/>
      <c r="E7751"/>
      <c r="F7751"/>
    </row>
    <row r="7752" spans="1:6" x14ac:dyDescent="0.2">
      <c r="A7752" s="17" t="s">
        <v>7647</v>
      </c>
      <c r="B7752" s="215">
        <v>1888.61</v>
      </c>
      <c r="C7752"/>
      <c r="D7752"/>
      <c r="E7752"/>
      <c r="F7752"/>
    </row>
    <row r="7753" spans="1:6" x14ac:dyDescent="0.2">
      <c r="A7753" s="17" t="s">
        <v>7648</v>
      </c>
      <c r="B7753" s="215">
        <v>1888.61</v>
      </c>
      <c r="C7753"/>
      <c r="D7753"/>
      <c r="E7753"/>
      <c r="F7753"/>
    </row>
    <row r="7754" spans="1:6" x14ac:dyDescent="0.2">
      <c r="A7754" s="17" t="s">
        <v>7649</v>
      </c>
      <c r="B7754" s="215">
        <v>2588.1799999999998</v>
      </c>
      <c r="C7754"/>
      <c r="D7754"/>
      <c r="E7754"/>
      <c r="F7754"/>
    </row>
    <row r="7755" spans="1:6" x14ac:dyDescent="0.2">
      <c r="A7755" s="17" t="s">
        <v>7650</v>
      </c>
      <c r="B7755" s="215">
        <v>2588.1799999999998</v>
      </c>
      <c r="C7755"/>
      <c r="D7755"/>
      <c r="E7755"/>
      <c r="F7755"/>
    </row>
    <row r="7756" spans="1:6" x14ac:dyDescent="0.2">
      <c r="A7756" s="17" t="s">
        <v>7651</v>
      </c>
      <c r="B7756" s="215">
        <v>3890.93</v>
      </c>
      <c r="C7756"/>
      <c r="D7756"/>
      <c r="E7756"/>
      <c r="F7756"/>
    </row>
    <row r="7757" spans="1:6" x14ac:dyDescent="0.2">
      <c r="A7757" s="17" t="s">
        <v>7652</v>
      </c>
      <c r="B7757" s="215">
        <v>3890.93</v>
      </c>
      <c r="C7757"/>
      <c r="D7757"/>
      <c r="E7757"/>
      <c r="F7757"/>
    </row>
    <row r="7758" spans="1:6" x14ac:dyDescent="0.2">
      <c r="A7758" s="17" t="s">
        <v>7653</v>
      </c>
      <c r="B7758" s="215">
        <v>23.71</v>
      </c>
      <c r="C7758"/>
      <c r="D7758"/>
      <c r="E7758"/>
      <c r="F7758"/>
    </row>
    <row r="7759" spans="1:6" x14ac:dyDescent="0.2">
      <c r="A7759" s="17" t="s">
        <v>7654</v>
      </c>
      <c r="B7759" s="215">
        <v>23.71</v>
      </c>
      <c r="C7759"/>
      <c r="D7759"/>
      <c r="E7759"/>
      <c r="F7759"/>
    </row>
    <row r="7760" spans="1:6" x14ac:dyDescent="0.2">
      <c r="A7760" s="17" t="s">
        <v>7655</v>
      </c>
      <c r="B7760" s="215">
        <v>38.04</v>
      </c>
      <c r="C7760"/>
      <c r="D7760"/>
      <c r="E7760"/>
      <c r="F7760"/>
    </row>
    <row r="7761" spans="1:6" x14ac:dyDescent="0.2">
      <c r="A7761" s="17" t="s">
        <v>7656</v>
      </c>
      <c r="B7761" s="215">
        <v>38.04</v>
      </c>
      <c r="C7761"/>
      <c r="D7761"/>
      <c r="E7761"/>
      <c r="F7761"/>
    </row>
    <row r="7762" spans="1:6" x14ac:dyDescent="0.2">
      <c r="A7762" s="17" t="s">
        <v>7657</v>
      </c>
      <c r="B7762" s="215">
        <v>87.2</v>
      </c>
      <c r="C7762"/>
      <c r="D7762"/>
      <c r="E7762"/>
      <c r="F7762"/>
    </row>
    <row r="7763" spans="1:6" x14ac:dyDescent="0.2">
      <c r="A7763" s="17" t="s">
        <v>7658</v>
      </c>
      <c r="B7763" s="215">
        <v>87.2</v>
      </c>
      <c r="C7763"/>
      <c r="D7763"/>
      <c r="E7763"/>
      <c r="F7763"/>
    </row>
    <row r="7764" spans="1:6" x14ac:dyDescent="0.2">
      <c r="A7764" s="17" t="s">
        <v>7659</v>
      </c>
      <c r="B7764" s="215">
        <v>23.08</v>
      </c>
      <c r="C7764"/>
      <c r="D7764"/>
      <c r="E7764"/>
      <c r="F7764"/>
    </row>
    <row r="7765" spans="1:6" x14ac:dyDescent="0.2">
      <c r="A7765" s="17" t="s">
        <v>7660</v>
      </c>
      <c r="B7765" s="215">
        <v>23.08</v>
      </c>
      <c r="C7765"/>
      <c r="D7765"/>
      <c r="E7765"/>
      <c r="F7765"/>
    </row>
    <row r="7766" spans="1:6" x14ac:dyDescent="0.2">
      <c r="A7766" s="17" t="s">
        <v>7661</v>
      </c>
      <c r="B7766" s="215">
        <v>47.02</v>
      </c>
      <c r="C7766"/>
      <c r="D7766"/>
      <c r="E7766"/>
      <c r="F7766"/>
    </row>
    <row r="7767" spans="1:6" x14ac:dyDescent="0.2">
      <c r="A7767" s="17" t="s">
        <v>7662</v>
      </c>
      <c r="B7767" s="215">
        <v>47.02</v>
      </c>
      <c r="C7767"/>
      <c r="D7767"/>
      <c r="E7767"/>
      <c r="F7767"/>
    </row>
    <row r="7768" spans="1:6" x14ac:dyDescent="0.2">
      <c r="A7768" s="17" t="s">
        <v>7663</v>
      </c>
      <c r="B7768" s="215">
        <v>74.08</v>
      </c>
      <c r="C7768"/>
      <c r="D7768"/>
      <c r="E7768"/>
      <c r="F7768"/>
    </row>
    <row r="7769" spans="1:6" x14ac:dyDescent="0.2">
      <c r="A7769" s="17" t="s">
        <v>7664</v>
      </c>
      <c r="B7769" s="215">
        <v>74.08</v>
      </c>
      <c r="C7769"/>
      <c r="D7769"/>
      <c r="E7769"/>
      <c r="F7769"/>
    </row>
    <row r="7770" spans="1:6" x14ac:dyDescent="0.2">
      <c r="A7770" s="17" t="s">
        <v>7665</v>
      </c>
      <c r="B7770" s="215">
        <v>30.8</v>
      </c>
      <c r="C7770"/>
      <c r="D7770"/>
      <c r="E7770"/>
      <c r="F7770"/>
    </row>
    <row r="7771" spans="1:6" x14ac:dyDescent="0.2">
      <c r="A7771" s="17" t="s">
        <v>7666</v>
      </c>
      <c r="B7771" s="215">
        <v>30.8</v>
      </c>
      <c r="C7771"/>
      <c r="D7771"/>
      <c r="E7771"/>
      <c r="F7771"/>
    </row>
    <row r="7772" spans="1:6" x14ac:dyDescent="0.2">
      <c r="A7772" s="17" t="s">
        <v>7667</v>
      </c>
      <c r="B7772" s="215">
        <v>40.630000000000003</v>
      </c>
      <c r="C7772"/>
      <c r="D7772"/>
      <c r="E7772"/>
      <c r="F7772"/>
    </row>
    <row r="7773" spans="1:6" x14ac:dyDescent="0.2">
      <c r="A7773" s="17" t="s">
        <v>7668</v>
      </c>
      <c r="B7773" s="215">
        <v>40.630000000000003</v>
      </c>
      <c r="C7773"/>
      <c r="D7773"/>
      <c r="E7773"/>
      <c r="F7773"/>
    </row>
    <row r="7774" spans="1:6" x14ac:dyDescent="0.2">
      <c r="A7774" s="17" t="s">
        <v>7669</v>
      </c>
      <c r="B7774" s="215">
        <v>66</v>
      </c>
      <c r="C7774"/>
      <c r="D7774"/>
      <c r="E7774"/>
      <c r="F7774"/>
    </row>
    <row r="7775" spans="1:6" x14ac:dyDescent="0.2">
      <c r="A7775" s="17" t="s">
        <v>7670</v>
      </c>
      <c r="B7775" s="215">
        <v>66</v>
      </c>
      <c r="C7775"/>
      <c r="D7775"/>
      <c r="E7775"/>
      <c r="F7775"/>
    </row>
    <row r="7776" spans="1:6" x14ac:dyDescent="0.2">
      <c r="A7776" s="17" t="s">
        <v>7671</v>
      </c>
      <c r="B7776" s="215">
        <v>95.32</v>
      </c>
      <c r="C7776"/>
      <c r="D7776"/>
      <c r="E7776"/>
      <c r="F7776"/>
    </row>
    <row r="7777" spans="1:6" x14ac:dyDescent="0.2">
      <c r="A7777" s="17" t="s">
        <v>7672</v>
      </c>
      <c r="B7777" s="215">
        <v>95.32</v>
      </c>
      <c r="C7777"/>
      <c r="D7777"/>
      <c r="E7777"/>
      <c r="F7777"/>
    </row>
    <row r="7778" spans="1:6" x14ac:dyDescent="0.2">
      <c r="A7778" s="17" t="s">
        <v>7673</v>
      </c>
      <c r="B7778" s="215">
        <v>123.44</v>
      </c>
      <c r="C7778"/>
      <c r="D7778"/>
      <c r="E7778"/>
      <c r="F7778"/>
    </row>
    <row r="7779" spans="1:6" x14ac:dyDescent="0.2">
      <c r="A7779" s="17" t="s">
        <v>7674</v>
      </c>
      <c r="B7779" s="215">
        <v>123.44</v>
      </c>
      <c r="C7779"/>
      <c r="D7779"/>
      <c r="E7779"/>
      <c r="F7779"/>
    </row>
    <row r="7780" spans="1:6" x14ac:dyDescent="0.2">
      <c r="A7780" s="17" t="s">
        <v>7675</v>
      </c>
      <c r="B7780" s="215">
        <v>444.91</v>
      </c>
      <c r="C7780"/>
      <c r="D7780"/>
      <c r="E7780"/>
      <c r="F7780"/>
    </row>
    <row r="7781" spans="1:6" x14ac:dyDescent="0.2">
      <c r="A7781" s="17" t="s">
        <v>7676</v>
      </c>
      <c r="B7781" s="215">
        <v>404.26</v>
      </c>
      <c r="C7781"/>
      <c r="D7781"/>
      <c r="E7781"/>
      <c r="F7781"/>
    </row>
    <row r="7782" spans="1:6" x14ac:dyDescent="0.2">
      <c r="A7782" s="17" t="s">
        <v>7677</v>
      </c>
      <c r="B7782" s="215">
        <v>499.32</v>
      </c>
      <c r="C7782"/>
      <c r="D7782"/>
      <c r="E7782"/>
      <c r="F7782"/>
    </row>
    <row r="7783" spans="1:6" x14ac:dyDescent="0.2">
      <c r="A7783" s="17" t="s">
        <v>7678</v>
      </c>
      <c r="B7783" s="215">
        <v>451.41</v>
      </c>
      <c r="C7783"/>
      <c r="D7783"/>
      <c r="E7783"/>
      <c r="F7783"/>
    </row>
    <row r="7784" spans="1:6" x14ac:dyDescent="0.2">
      <c r="A7784" s="17" t="s">
        <v>7679</v>
      </c>
      <c r="B7784" s="215">
        <v>1999.22</v>
      </c>
      <c r="C7784"/>
      <c r="D7784"/>
      <c r="E7784"/>
      <c r="F7784"/>
    </row>
    <row r="7785" spans="1:6" x14ac:dyDescent="0.2">
      <c r="A7785" s="17" t="s">
        <v>7680</v>
      </c>
      <c r="B7785" s="215">
        <v>1750.97</v>
      </c>
      <c r="C7785"/>
      <c r="D7785"/>
      <c r="E7785"/>
      <c r="F7785"/>
    </row>
    <row r="7786" spans="1:6" x14ac:dyDescent="0.2">
      <c r="A7786" s="17" t="s">
        <v>7681</v>
      </c>
      <c r="B7786" s="215">
        <v>2377.9899999999998</v>
      </c>
      <c r="C7786"/>
      <c r="D7786"/>
      <c r="E7786"/>
      <c r="F7786"/>
    </row>
    <row r="7787" spans="1:6" x14ac:dyDescent="0.2">
      <c r="A7787" s="17" t="s">
        <v>7682</v>
      </c>
      <c r="B7787" s="215">
        <v>2079.16</v>
      </c>
      <c r="C7787"/>
      <c r="D7787"/>
      <c r="E7787"/>
      <c r="F7787"/>
    </row>
    <row r="7788" spans="1:6" x14ac:dyDescent="0.2">
      <c r="A7788" s="17" t="s">
        <v>7683</v>
      </c>
      <c r="B7788" s="215">
        <v>2542.87</v>
      </c>
      <c r="C7788"/>
      <c r="D7788"/>
      <c r="E7788"/>
      <c r="F7788"/>
    </row>
    <row r="7789" spans="1:6" x14ac:dyDescent="0.2">
      <c r="A7789" s="17" t="s">
        <v>7684</v>
      </c>
      <c r="B7789" s="215">
        <v>2222.02</v>
      </c>
      <c r="C7789"/>
      <c r="D7789"/>
      <c r="E7789"/>
      <c r="F7789"/>
    </row>
    <row r="7790" spans="1:6" x14ac:dyDescent="0.2">
      <c r="A7790" s="17" t="s">
        <v>7685</v>
      </c>
      <c r="B7790" s="215">
        <v>2623.08</v>
      </c>
      <c r="C7790"/>
      <c r="D7790"/>
      <c r="E7790"/>
      <c r="F7790"/>
    </row>
    <row r="7791" spans="1:6" x14ac:dyDescent="0.2">
      <c r="A7791" s="17" t="s">
        <v>7686</v>
      </c>
      <c r="B7791" s="215">
        <v>2291.52</v>
      </c>
      <c r="C7791"/>
      <c r="D7791"/>
      <c r="E7791"/>
      <c r="F7791"/>
    </row>
    <row r="7792" spans="1:6" x14ac:dyDescent="0.2">
      <c r="A7792" s="17" t="s">
        <v>7687</v>
      </c>
      <c r="B7792" s="215">
        <v>171.76</v>
      </c>
      <c r="C7792"/>
      <c r="D7792"/>
      <c r="E7792"/>
      <c r="F7792"/>
    </row>
    <row r="7793" spans="1:6" x14ac:dyDescent="0.2">
      <c r="A7793" s="17" t="s">
        <v>7688</v>
      </c>
      <c r="B7793" s="215">
        <v>148.86000000000001</v>
      </c>
      <c r="C7793"/>
      <c r="D7793"/>
      <c r="E7793"/>
      <c r="F7793"/>
    </row>
    <row r="7794" spans="1:6" x14ac:dyDescent="0.2">
      <c r="A7794" s="17" t="s">
        <v>7689</v>
      </c>
      <c r="B7794" s="215">
        <v>205.87</v>
      </c>
      <c r="C7794"/>
      <c r="D7794"/>
      <c r="E7794"/>
      <c r="F7794"/>
    </row>
    <row r="7795" spans="1:6" x14ac:dyDescent="0.2">
      <c r="A7795" s="17" t="s">
        <v>7690</v>
      </c>
      <c r="B7795" s="215">
        <v>178.42</v>
      </c>
      <c r="C7795"/>
      <c r="D7795"/>
      <c r="E7795"/>
      <c r="F7795"/>
    </row>
    <row r="7796" spans="1:6" x14ac:dyDescent="0.2">
      <c r="A7796" s="17" t="s">
        <v>7691</v>
      </c>
      <c r="B7796" s="215">
        <v>703.38</v>
      </c>
      <c r="C7796"/>
      <c r="D7796"/>
      <c r="E7796"/>
      <c r="F7796"/>
    </row>
    <row r="7797" spans="1:6" x14ac:dyDescent="0.2">
      <c r="A7797" s="17" t="s">
        <v>7692</v>
      </c>
      <c r="B7797" s="215">
        <v>609.58000000000004</v>
      </c>
      <c r="C7797"/>
      <c r="D7797"/>
      <c r="E7797"/>
      <c r="F7797"/>
    </row>
    <row r="7798" spans="1:6" x14ac:dyDescent="0.2">
      <c r="A7798" s="17" t="s">
        <v>7693</v>
      </c>
      <c r="B7798" s="215">
        <v>849.32</v>
      </c>
      <c r="C7798"/>
      <c r="D7798"/>
      <c r="E7798"/>
      <c r="F7798"/>
    </row>
    <row r="7799" spans="1:6" x14ac:dyDescent="0.2">
      <c r="A7799" s="17" t="s">
        <v>7694</v>
      </c>
      <c r="B7799" s="215">
        <v>736.06</v>
      </c>
      <c r="C7799"/>
      <c r="D7799"/>
      <c r="E7799"/>
      <c r="F7799"/>
    </row>
    <row r="7800" spans="1:6" x14ac:dyDescent="0.2">
      <c r="A7800" s="17" t="s">
        <v>7695</v>
      </c>
      <c r="B7800" s="215">
        <v>912.65</v>
      </c>
      <c r="C7800"/>
      <c r="D7800"/>
      <c r="E7800"/>
      <c r="F7800"/>
    </row>
    <row r="7801" spans="1:6" x14ac:dyDescent="0.2">
      <c r="A7801" s="17" t="s">
        <v>7696</v>
      </c>
      <c r="B7801" s="215">
        <v>790.94</v>
      </c>
      <c r="C7801"/>
      <c r="D7801"/>
      <c r="E7801"/>
      <c r="F7801"/>
    </row>
    <row r="7802" spans="1:6" x14ac:dyDescent="0.2">
      <c r="A7802" s="17" t="s">
        <v>7697</v>
      </c>
      <c r="B7802" s="215">
        <v>943.51</v>
      </c>
      <c r="C7802"/>
      <c r="D7802"/>
      <c r="E7802"/>
      <c r="F7802"/>
    </row>
    <row r="7803" spans="1:6" x14ac:dyDescent="0.2">
      <c r="A7803" s="17" t="s">
        <v>7698</v>
      </c>
      <c r="B7803" s="215">
        <v>817.69</v>
      </c>
      <c r="C7803"/>
      <c r="D7803"/>
      <c r="E7803"/>
      <c r="F7803"/>
    </row>
    <row r="7804" spans="1:6" x14ac:dyDescent="0.2">
      <c r="A7804" s="17" t="s">
        <v>7699</v>
      </c>
      <c r="B7804" s="215">
        <v>1400.51</v>
      </c>
      <c r="C7804"/>
      <c r="D7804"/>
      <c r="E7804"/>
      <c r="F7804"/>
    </row>
    <row r="7805" spans="1:6" x14ac:dyDescent="0.2">
      <c r="A7805" s="17" t="s">
        <v>7700</v>
      </c>
      <c r="B7805" s="215">
        <v>1233.21</v>
      </c>
      <c r="C7805"/>
      <c r="D7805"/>
      <c r="E7805"/>
      <c r="F7805"/>
    </row>
    <row r="7806" spans="1:6" x14ac:dyDescent="0.2">
      <c r="A7806" s="17" t="s">
        <v>7701</v>
      </c>
      <c r="B7806" s="215">
        <v>4223.41</v>
      </c>
      <c r="C7806"/>
      <c r="D7806"/>
      <c r="E7806"/>
      <c r="F7806"/>
    </row>
    <row r="7807" spans="1:6" x14ac:dyDescent="0.2">
      <c r="A7807" s="17" t="s">
        <v>7702</v>
      </c>
      <c r="B7807" s="215">
        <v>4223.41</v>
      </c>
      <c r="C7807"/>
      <c r="D7807"/>
      <c r="E7807"/>
      <c r="F7807"/>
    </row>
    <row r="7808" spans="1:6" x14ac:dyDescent="0.2">
      <c r="A7808" s="17" t="s">
        <v>33092</v>
      </c>
      <c r="B7808" s="215">
        <v>1843.7</v>
      </c>
      <c r="C7808"/>
      <c r="D7808"/>
      <c r="E7808"/>
      <c r="F7808"/>
    </row>
    <row r="7809" spans="1:6" x14ac:dyDescent="0.2">
      <c r="A7809" s="17" t="s">
        <v>33093</v>
      </c>
      <c r="B7809" s="215">
        <v>1843.7</v>
      </c>
      <c r="C7809"/>
      <c r="D7809"/>
      <c r="E7809"/>
      <c r="F7809"/>
    </row>
    <row r="7810" spans="1:6" x14ac:dyDescent="0.2">
      <c r="A7810" s="17" t="s">
        <v>7705</v>
      </c>
      <c r="B7810" s="215">
        <v>2245.4</v>
      </c>
      <c r="C7810"/>
      <c r="D7810"/>
      <c r="E7810"/>
      <c r="F7810"/>
    </row>
    <row r="7811" spans="1:6" x14ac:dyDescent="0.2">
      <c r="A7811" s="17" t="s">
        <v>7706</v>
      </c>
      <c r="B7811" s="215">
        <v>2245.4</v>
      </c>
      <c r="C7811"/>
      <c r="D7811"/>
      <c r="E7811"/>
      <c r="F7811"/>
    </row>
    <row r="7812" spans="1:6" x14ac:dyDescent="0.2">
      <c r="A7812" s="17" t="s">
        <v>7707</v>
      </c>
      <c r="B7812" s="215">
        <v>2245.4</v>
      </c>
      <c r="C7812"/>
      <c r="D7812"/>
      <c r="E7812"/>
      <c r="F7812"/>
    </row>
    <row r="7813" spans="1:6" x14ac:dyDescent="0.2">
      <c r="A7813" s="17" t="s">
        <v>7708</v>
      </c>
      <c r="B7813" s="215">
        <v>2245.4</v>
      </c>
      <c r="C7813"/>
      <c r="D7813"/>
      <c r="E7813"/>
      <c r="F7813"/>
    </row>
    <row r="7814" spans="1:6" x14ac:dyDescent="0.2">
      <c r="A7814" s="17" t="s">
        <v>7709</v>
      </c>
      <c r="B7814" s="215">
        <v>2163</v>
      </c>
      <c r="C7814"/>
      <c r="D7814"/>
      <c r="E7814"/>
      <c r="F7814"/>
    </row>
    <row r="7815" spans="1:6" x14ac:dyDescent="0.2">
      <c r="A7815" s="17" t="s">
        <v>7710</v>
      </c>
      <c r="B7815" s="215">
        <v>2163</v>
      </c>
      <c r="C7815"/>
      <c r="D7815"/>
      <c r="E7815"/>
      <c r="F7815"/>
    </row>
    <row r="7816" spans="1:6" x14ac:dyDescent="0.2">
      <c r="A7816" s="17" t="s">
        <v>7711</v>
      </c>
      <c r="B7816" s="215">
        <v>2163</v>
      </c>
      <c r="C7816"/>
      <c r="D7816"/>
      <c r="E7816"/>
      <c r="F7816"/>
    </row>
    <row r="7817" spans="1:6" x14ac:dyDescent="0.2">
      <c r="A7817" s="17" t="s">
        <v>7712</v>
      </c>
      <c r="B7817" s="215">
        <v>2163</v>
      </c>
      <c r="C7817"/>
      <c r="D7817"/>
      <c r="E7817"/>
      <c r="F7817"/>
    </row>
    <row r="7818" spans="1:6" x14ac:dyDescent="0.2">
      <c r="A7818" s="17" t="s">
        <v>7713</v>
      </c>
      <c r="B7818" s="215">
        <v>881.93</v>
      </c>
      <c r="C7818"/>
      <c r="D7818"/>
      <c r="E7818"/>
      <c r="F7818"/>
    </row>
    <row r="7819" spans="1:6" x14ac:dyDescent="0.2">
      <c r="A7819" s="17" t="s">
        <v>7714</v>
      </c>
      <c r="B7819" s="215">
        <v>858.02</v>
      </c>
      <c r="C7819"/>
      <c r="D7819"/>
      <c r="E7819"/>
      <c r="F7819"/>
    </row>
    <row r="7820" spans="1:6" x14ac:dyDescent="0.2">
      <c r="A7820" s="17" t="s">
        <v>7715</v>
      </c>
      <c r="B7820" s="215">
        <v>3816.68</v>
      </c>
      <c r="C7820"/>
      <c r="D7820"/>
      <c r="E7820"/>
      <c r="F7820"/>
    </row>
    <row r="7821" spans="1:6" x14ac:dyDescent="0.2">
      <c r="A7821" s="17" t="s">
        <v>7716</v>
      </c>
      <c r="B7821" s="215">
        <v>3792.77</v>
      </c>
      <c r="C7821"/>
      <c r="D7821"/>
      <c r="E7821"/>
      <c r="F7821"/>
    </row>
    <row r="7822" spans="1:6" x14ac:dyDescent="0.2">
      <c r="A7822" s="17" t="s">
        <v>7717</v>
      </c>
      <c r="B7822" s="215">
        <v>1095.44</v>
      </c>
      <c r="C7822"/>
      <c r="D7822"/>
      <c r="E7822"/>
      <c r="F7822"/>
    </row>
    <row r="7823" spans="1:6" x14ac:dyDescent="0.2">
      <c r="A7823" s="17" t="s">
        <v>7718</v>
      </c>
      <c r="B7823" s="215">
        <v>1071.52</v>
      </c>
      <c r="C7823"/>
      <c r="D7823"/>
      <c r="E7823"/>
      <c r="F7823"/>
    </row>
    <row r="7824" spans="1:6" x14ac:dyDescent="0.2">
      <c r="A7824" s="17" t="s">
        <v>7719</v>
      </c>
      <c r="B7824" s="215">
        <v>1515.48</v>
      </c>
      <c r="C7824"/>
      <c r="D7824"/>
      <c r="E7824"/>
      <c r="F7824"/>
    </row>
    <row r="7825" spans="1:6" x14ac:dyDescent="0.2">
      <c r="A7825" s="17" t="s">
        <v>7720</v>
      </c>
      <c r="B7825" s="215">
        <v>1491.57</v>
      </c>
      <c r="C7825"/>
      <c r="D7825"/>
      <c r="E7825"/>
      <c r="F7825"/>
    </row>
    <row r="7826" spans="1:6" x14ac:dyDescent="0.2">
      <c r="A7826" s="17" t="s">
        <v>7721</v>
      </c>
      <c r="B7826" s="215">
        <v>2456.06</v>
      </c>
      <c r="C7826"/>
      <c r="D7826"/>
      <c r="E7826"/>
      <c r="F7826"/>
    </row>
    <row r="7827" spans="1:6" x14ac:dyDescent="0.2">
      <c r="A7827" s="17" t="s">
        <v>7722</v>
      </c>
      <c r="B7827" s="215">
        <v>2432.15</v>
      </c>
      <c r="C7827"/>
      <c r="D7827"/>
      <c r="E7827"/>
      <c r="F7827"/>
    </row>
    <row r="7828" spans="1:6" x14ac:dyDescent="0.2">
      <c r="A7828" s="17" t="s">
        <v>7723</v>
      </c>
      <c r="B7828" s="215">
        <v>754.16</v>
      </c>
      <c r="C7828"/>
      <c r="D7828"/>
      <c r="E7828"/>
      <c r="F7828"/>
    </row>
    <row r="7829" spans="1:6" x14ac:dyDescent="0.2">
      <c r="A7829" s="17" t="s">
        <v>7724</v>
      </c>
      <c r="B7829" s="215">
        <v>724.93</v>
      </c>
      <c r="C7829"/>
      <c r="D7829"/>
      <c r="E7829"/>
      <c r="F7829"/>
    </row>
    <row r="7830" spans="1:6" x14ac:dyDescent="0.2">
      <c r="A7830" s="17" t="s">
        <v>7725</v>
      </c>
      <c r="B7830" s="215">
        <v>711.7</v>
      </c>
      <c r="C7830"/>
      <c r="D7830"/>
      <c r="E7830"/>
      <c r="F7830"/>
    </row>
    <row r="7831" spans="1:6" x14ac:dyDescent="0.2">
      <c r="A7831" s="17" t="s">
        <v>7726</v>
      </c>
      <c r="B7831" s="215">
        <v>682.47</v>
      </c>
      <c r="C7831"/>
      <c r="D7831"/>
      <c r="E7831"/>
      <c r="F7831"/>
    </row>
    <row r="7832" spans="1:6" x14ac:dyDescent="0.2">
      <c r="A7832" s="17" t="s">
        <v>7727</v>
      </c>
      <c r="B7832" s="215">
        <v>673.14</v>
      </c>
      <c r="C7832"/>
      <c r="D7832"/>
      <c r="E7832"/>
      <c r="F7832"/>
    </row>
    <row r="7833" spans="1:6" x14ac:dyDescent="0.2">
      <c r="A7833" s="17" t="s">
        <v>7728</v>
      </c>
      <c r="B7833" s="215">
        <v>643.91</v>
      </c>
      <c r="C7833"/>
      <c r="D7833"/>
      <c r="E7833"/>
      <c r="F7833"/>
    </row>
    <row r="7834" spans="1:6" x14ac:dyDescent="0.2">
      <c r="A7834" s="17" t="s">
        <v>7729</v>
      </c>
      <c r="B7834" s="215">
        <v>611.64</v>
      </c>
      <c r="C7834"/>
      <c r="D7834"/>
      <c r="E7834"/>
      <c r="F7834"/>
    </row>
    <row r="7835" spans="1:6" x14ac:dyDescent="0.2">
      <c r="A7835" s="17" t="s">
        <v>7730</v>
      </c>
      <c r="B7835" s="215">
        <v>582.41</v>
      </c>
      <c r="C7835"/>
      <c r="D7835"/>
      <c r="E7835"/>
      <c r="F7835"/>
    </row>
    <row r="7836" spans="1:6" x14ac:dyDescent="0.2">
      <c r="A7836" s="17" t="s">
        <v>7731</v>
      </c>
      <c r="B7836" s="215">
        <v>581.45000000000005</v>
      </c>
      <c r="C7836"/>
      <c r="D7836"/>
      <c r="E7836"/>
      <c r="F7836"/>
    </row>
    <row r="7837" spans="1:6" x14ac:dyDescent="0.2">
      <c r="A7837" s="17" t="s">
        <v>7732</v>
      </c>
      <c r="B7837" s="215">
        <v>552.22</v>
      </c>
      <c r="C7837"/>
      <c r="D7837"/>
      <c r="E7837"/>
      <c r="F7837"/>
    </row>
    <row r="7838" spans="1:6" x14ac:dyDescent="0.2">
      <c r="A7838" s="17" t="s">
        <v>7733</v>
      </c>
      <c r="B7838" s="215">
        <v>553.58000000000004</v>
      </c>
      <c r="C7838"/>
      <c r="D7838"/>
      <c r="E7838"/>
      <c r="F7838"/>
    </row>
    <row r="7839" spans="1:6" x14ac:dyDescent="0.2">
      <c r="A7839" s="17" t="s">
        <v>7734</v>
      </c>
      <c r="B7839" s="215">
        <v>524.35</v>
      </c>
      <c r="C7839"/>
      <c r="D7839"/>
      <c r="E7839"/>
      <c r="F7839"/>
    </row>
    <row r="7840" spans="1:6" x14ac:dyDescent="0.2">
      <c r="A7840" s="17" t="s">
        <v>7735</v>
      </c>
      <c r="B7840" s="215">
        <v>534.71</v>
      </c>
      <c r="C7840"/>
      <c r="D7840"/>
      <c r="E7840"/>
      <c r="F7840"/>
    </row>
    <row r="7841" spans="1:6" x14ac:dyDescent="0.2">
      <c r="A7841" s="17" t="s">
        <v>7736</v>
      </c>
      <c r="B7841" s="215">
        <v>505.48</v>
      </c>
      <c r="C7841"/>
      <c r="D7841"/>
      <c r="E7841"/>
      <c r="F7841"/>
    </row>
    <row r="7842" spans="1:6" x14ac:dyDescent="0.2">
      <c r="A7842" s="17" t="s">
        <v>7737</v>
      </c>
      <c r="B7842" s="215">
        <v>509.15</v>
      </c>
      <c r="C7842"/>
      <c r="D7842"/>
      <c r="E7842"/>
      <c r="F7842"/>
    </row>
    <row r="7843" spans="1:6" x14ac:dyDescent="0.2">
      <c r="A7843" s="17" t="s">
        <v>7738</v>
      </c>
      <c r="B7843" s="215">
        <v>479.92</v>
      </c>
      <c r="C7843"/>
      <c r="D7843"/>
      <c r="E7843"/>
      <c r="F7843"/>
    </row>
    <row r="7844" spans="1:6" x14ac:dyDescent="0.2">
      <c r="A7844" s="17" t="s">
        <v>7739</v>
      </c>
      <c r="B7844" s="215">
        <v>600.04</v>
      </c>
      <c r="C7844"/>
      <c r="D7844"/>
      <c r="E7844"/>
      <c r="F7844"/>
    </row>
    <row r="7845" spans="1:6" x14ac:dyDescent="0.2">
      <c r="A7845" s="17" t="s">
        <v>7740</v>
      </c>
      <c r="B7845" s="215">
        <v>570.80999999999995</v>
      </c>
      <c r="C7845"/>
      <c r="D7845"/>
      <c r="E7845"/>
      <c r="F7845"/>
    </row>
    <row r="7846" spans="1:6" x14ac:dyDescent="0.2">
      <c r="A7846" s="17" t="s">
        <v>7741</v>
      </c>
      <c r="B7846" s="215">
        <v>566.53</v>
      </c>
      <c r="C7846"/>
      <c r="D7846"/>
      <c r="E7846"/>
      <c r="F7846"/>
    </row>
    <row r="7847" spans="1:6" x14ac:dyDescent="0.2">
      <c r="A7847" s="17" t="s">
        <v>7742</v>
      </c>
      <c r="B7847" s="215">
        <v>537.29999999999995</v>
      </c>
      <c r="C7847"/>
      <c r="D7847"/>
      <c r="E7847"/>
      <c r="F7847"/>
    </row>
    <row r="7848" spans="1:6" x14ac:dyDescent="0.2">
      <c r="A7848" s="17" t="s">
        <v>7743</v>
      </c>
      <c r="B7848" s="215">
        <v>760.49</v>
      </c>
      <c r="C7848"/>
      <c r="D7848"/>
      <c r="E7848"/>
      <c r="F7848"/>
    </row>
    <row r="7849" spans="1:6" x14ac:dyDescent="0.2">
      <c r="A7849" s="17" t="s">
        <v>7744</v>
      </c>
      <c r="B7849" s="215">
        <v>731.26</v>
      </c>
      <c r="C7849"/>
      <c r="D7849"/>
      <c r="E7849"/>
      <c r="F7849"/>
    </row>
    <row r="7850" spans="1:6" x14ac:dyDescent="0.2">
      <c r="A7850" s="17" t="s">
        <v>7745</v>
      </c>
      <c r="B7850" s="215">
        <v>694.25</v>
      </c>
      <c r="C7850"/>
      <c r="D7850"/>
      <c r="E7850"/>
      <c r="F7850"/>
    </row>
    <row r="7851" spans="1:6" x14ac:dyDescent="0.2">
      <c r="A7851" s="17" t="s">
        <v>7746</v>
      </c>
      <c r="B7851" s="215">
        <v>665.02</v>
      </c>
      <c r="C7851"/>
      <c r="D7851"/>
      <c r="E7851"/>
      <c r="F7851"/>
    </row>
    <row r="7852" spans="1:6" x14ac:dyDescent="0.2">
      <c r="A7852" s="17" t="s">
        <v>7747</v>
      </c>
      <c r="B7852" s="215">
        <v>1794.64</v>
      </c>
      <c r="C7852"/>
      <c r="D7852"/>
      <c r="E7852"/>
      <c r="F7852"/>
    </row>
    <row r="7853" spans="1:6" x14ac:dyDescent="0.2">
      <c r="A7853" s="17" t="s">
        <v>7748</v>
      </c>
      <c r="B7853" s="215">
        <v>1765.41</v>
      </c>
      <c r="C7853"/>
      <c r="D7853"/>
      <c r="E7853"/>
      <c r="F7853"/>
    </row>
    <row r="7854" spans="1:6" x14ac:dyDescent="0.2">
      <c r="A7854" s="17" t="s">
        <v>7749</v>
      </c>
      <c r="B7854" s="215">
        <v>617.59</v>
      </c>
      <c r="C7854"/>
      <c r="D7854"/>
      <c r="E7854"/>
      <c r="F7854"/>
    </row>
    <row r="7855" spans="1:6" x14ac:dyDescent="0.2">
      <c r="A7855" s="17" t="s">
        <v>7750</v>
      </c>
      <c r="B7855" s="215">
        <v>588.36</v>
      </c>
      <c r="C7855"/>
      <c r="D7855"/>
      <c r="E7855"/>
      <c r="F7855"/>
    </row>
    <row r="7856" spans="1:6" x14ac:dyDescent="0.2">
      <c r="A7856" s="17" t="s">
        <v>7751</v>
      </c>
      <c r="B7856" s="215">
        <v>520.71</v>
      </c>
      <c r="C7856"/>
      <c r="D7856"/>
      <c r="E7856"/>
      <c r="F7856"/>
    </row>
    <row r="7857" spans="1:6" x14ac:dyDescent="0.2">
      <c r="A7857" s="17" t="s">
        <v>7752</v>
      </c>
      <c r="B7857" s="215">
        <v>491.48</v>
      </c>
      <c r="C7857"/>
      <c r="D7857"/>
      <c r="E7857"/>
      <c r="F7857"/>
    </row>
    <row r="7858" spans="1:6" x14ac:dyDescent="0.2">
      <c r="A7858" s="17" t="s">
        <v>7753</v>
      </c>
      <c r="B7858" s="215">
        <v>475.55</v>
      </c>
      <c r="C7858"/>
      <c r="D7858"/>
      <c r="E7858"/>
      <c r="F7858"/>
    </row>
    <row r="7859" spans="1:6" x14ac:dyDescent="0.2">
      <c r="A7859" s="17" t="s">
        <v>7754</v>
      </c>
      <c r="B7859" s="215">
        <v>446.32</v>
      </c>
      <c r="C7859"/>
      <c r="D7859"/>
      <c r="E7859"/>
      <c r="F7859"/>
    </row>
    <row r="7860" spans="1:6" x14ac:dyDescent="0.2">
      <c r="A7860" s="17" t="s">
        <v>7755</v>
      </c>
      <c r="B7860" s="215">
        <v>451.44</v>
      </c>
      <c r="C7860"/>
      <c r="D7860"/>
      <c r="E7860"/>
      <c r="F7860"/>
    </row>
    <row r="7861" spans="1:6" x14ac:dyDescent="0.2">
      <c r="A7861" s="17" t="s">
        <v>7756</v>
      </c>
      <c r="B7861" s="215">
        <v>422.21</v>
      </c>
      <c r="C7861"/>
      <c r="D7861"/>
      <c r="E7861"/>
      <c r="F7861"/>
    </row>
    <row r="7862" spans="1:6" x14ac:dyDescent="0.2">
      <c r="A7862" s="17" t="s">
        <v>7757</v>
      </c>
      <c r="B7862" s="215">
        <v>504.15</v>
      </c>
      <c r="C7862"/>
      <c r="D7862"/>
      <c r="E7862"/>
      <c r="F7862"/>
    </row>
    <row r="7863" spans="1:6" x14ac:dyDescent="0.2">
      <c r="A7863" s="17" t="s">
        <v>7758</v>
      </c>
      <c r="B7863" s="215">
        <v>474.92</v>
      </c>
      <c r="C7863"/>
      <c r="D7863"/>
      <c r="E7863"/>
      <c r="F7863"/>
    </row>
    <row r="7864" spans="1:6" x14ac:dyDescent="0.2">
      <c r="A7864" s="17" t="s">
        <v>7759</v>
      </c>
      <c r="B7864" s="215">
        <v>540.23</v>
      </c>
      <c r="C7864"/>
      <c r="D7864"/>
      <c r="E7864"/>
      <c r="F7864"/>
    </row>
    <row r="7865" spans="1:6" x14ac:dyDescent="0.2">
      <c r="A7865" s="17" t="s">
        <v>7760</v>
      </c>
      <c r="B7865" s="215">
        <v>511</v>
      </c>
      <c r="C7865"/>
      <c r="D7865"/>
      <c r="E7865"/>
      <c r="F7865"/>
    </row>
    <row r="7866" spans="1:6" x14ac:dyDescent="0.2">
      <c r="A7866" s="17" t="s">
        <v>7761</v>
      </c>
      <c r="B7866" s="215">
        <v>522.38</v>
      </c>
      <c r="C7866"/>
      <c r="D7866"/>
      <c r="E7866"/>
      <c r="F7866"/>
    </row>
    <row r="7867" spans="1:6" x14ac:dyDescent="0.2">
      <c r="A7867" s="17" t="s">
        <v>7762</v>
      </c>
      <c r="B7867" s="215">
        <v>493.15</v>
      </c>
      <c r="C7867"/>
      <c r="D7867"/>
      <c r="E7867"/>
      <c r="F7867"/>
    </row>
    <row r="7868" spans="1:6" x14ac:dyDescent="0.2">
      <c r="A7868" s="17" t="s">
        <v>7763</v>
      </c>
      <c r="B7868" s="215">
        <v>534.76</v>
      </c>
      <c r="C7868"/>
      <c r="D7868"/>
      <c r="E7868"/>
      <c r="F7868"/>
    </row>
    <row r="7869" spans="1:6" x14ac:dyDescent="0.2">
      <c r="A7869" s="17" t="s">
        <v>7764</v>
      </c>
      <c r="B7869" s="215">
        <v>505.53</v>
      </c>
      <c r="C7869"/>
      <c r="D7869"/>
      <c r="E7869"/>
      <c r="F7869"/>
    </row>
    <row r="7870" spans="1:6" x14ac:dyDescent="0.2">
      <c r="A7870" s="17" t="s">
        <v>7765</v>
      </c>
      <c r="B7870" s="215">
        <v>617.46</v>
      </c>
      <c r="C7870"/>
      <c r="D7870"/>
      <c r="E7870"/>
      <c r="F7870"/>
    </row>
    <row r="7871" spans="1:6" x14ac:dyDescent="0.2">
      <c r="A7871" s="17" t="s">
        <v>7766</v>
      </c>
      <c r="B7871" s="215">
        <v>588.23</v>
      </c>
      <c r="C7871"/>
      <c r="D7871"/>
      <c r="E7871"/>
      <c r="F7871"/>
    </row>
    <row r="7872" spans="1:6" x14ac:dyDescent="0.2">
      <c r="A7872" s="17" t="s">
        <v>7767</v>
      </c>
      <c r="B7872" s="215">
        <v>666.21</v>
      </c>
      <c r="C7872"/>
      <c r="D7872"/>
      <c r="E7872"/>
      <c r="F7872"/>
    </row>
    <row r="7873" spans="1:6" x14ac:dyDescent="0.2">
      <c r="A7873" s="17" t="s">
        <v>7768</v>
      </c>
      <c r="B7873" s="215">
        <v>636.98</v>
      </c>
      <c r="C7873"/>
      <c r="D7873"/>
      <c r="E7873"/>
      <c r="F7873"/>
    </row>
    <row r="7874" spans="1:6" x14ac:dyDescent="0.2">
      <c r="A7874" s="17" t="s">
        <v>7769</v>
      </c>
      <c r="B7874" s="215">
        <v>548.15</v>
      </c>
      <c r="C7874"/>
      <c r="D7874"/>
      <c r="E7874"/>
      <c r="F7874"/>
    </row>
    <row r="7875" spans="1:6" x14ac:dyDescent="0.2">
      <c r="A7875" s="17" t="s">
        <v>7770</v>
      </c>
      <c r="B7875" s="215">
        <v>518.91999999999996</v>
      </c>
      <c r="C7875"/>
      <c r="D7875"/>
      <c r="E7875"/>
      <c r="F7875"/>
    </row>
    <row r="7876" spans="1:6" x14ac:dyDescent="0.2">
      <c r="A7876" s="17" t="s">
        <v>7771</v>
      </c>
      <c r="B7876" s="215">
        <v>503.55</v>
      </c>
      <c r="C7876"/>
      <c r="D7876"/>
      <c r="E7876"/>
      <c r="F7876"/>
    </row>
    <row r="7877" spans="1:6" x14ac:dyDescent="0.2">
      <c r="A7877" s="17" t="s">
        <v>7772</v>
      </c>
      <c r="B7877" s="215">
        <v>474.32</v>
      </c>
      <c r="C7877"/>
      <c r="D7877"/>
      <c r="E7877"/>
      <c r="F7877"/>
    </row>
    <row r="7878" spans="1:6" x14ac:dyDescent="0.2">
      <c r="A7878" s="17" t="s">
        <v>7773</v>
      </c>
      <c r="B7878" s="215">
        <v>893.76</v>
      </c>
      <c r="C7878"/>
      <c r="D7878"/>
      <c r="E7878"/>
      <c r="F7878"/>
    </row>
    <row r="7879" spans="1:6" x14ac:dyDescent="0.2">
      <c r="A7879" s="17" t="s">
        <v>7774</v>
      </c>
      <c r="B7879" s="215">
        <v>864.53</v>
      </c>
      <c r="C7879"/>
      <c r="D7879"/>
      <c r="E7879"/>
      <c r="F7879"/>
    </row>
    <row r="7880" spans="1:6" x14ac:dyDescent="0.2">
      <c r="A7880" s="17" t="s">
        <v>7775</v>
      </c>
      <c r="B7880" s="215">
        <v>582.39</v>
      </c>
      <c r="C7880"/>
      <c r="D7880"/>
      <c r="E7880"/>
      <c r="F7880"/>
    </row>
    <row r="7881" spans="1:6" x14ac:dyDescent="0.2">
      <c r="A7881" s="17" t="s">
        <v>7776</v>
      </c>
      <c r="B7881" s="215">
        <v>577.08000000000004</v>
      </c>
      <c r="C7881"/>
      <c r="D7881"/>
      <c r="E7881"/>
      <c r="F7881"/>
    </row>
    <row r="7882" spans="1:6" x14ac:dyDescent="0.2">
      <c r="A7882" s="17" t="s">
        <v>7777</v>
      </c>
      <c r="B7882" s="215">
        <v>545.51</v>
      </c>
      <c r="C7882"/>
      <c r="D7882"/>
      <c r="E7882"/>
      <c r="F7882"/>
    </row>
    <row r="7883" spans="1:6" x14ac:dyDescent="0.2">
      <c r="A7883" s="17" t="s">
        <v>7778</v>
      </c>
      <c r="B7883" s="215">
        <v>539.45000000000005</v>
      </c>
      <c r="C7883"/>
      <c r="D7883"/>
      <c r="E7883"/>
      <c r="F7883"/>
    </row>
    <row r="7884" spans="1:6" x14ac:dyDescent="0.2">
      <c r="A7884" s="17" t="s">
        <v>7779</v>
      </c>
      <c r="B7884" s="215">
        <v>512.32000000000005</v>
      </c>
      <c r="C7884"/>
      <c r="D7884"/>
      <c r="E7884"/>
      <c r="F7884"/>
    </row>
    <row r="7885" spans="1:6" x14ac:dyDescent="0.2">
      <c r="A7885" s="17" t="s">
        <v>7780</v>
      </c>
      <c r="B7885" s="215">
        <v>505.55</v>
      </c>
      <c r="C7885"/>
      <c r="D7885"/>
      <c r="E7885"/>
      <c r="F7885"/>
    </row>
    <row r="7886" spans="1:6" x14ac:dyDescent="0.2">
      <c r="A7886" s="17" t="s">
        <v>7781</v>
      </c>
      <c r="B7886" s="215">
        <v>461.78</v>
      </c>
      <c r="C7886"/>
      <c r="D7886"/>
      <c r="E7886"/>
      <c r="F7886"/>
    </row>
    <row r="7887" spans="1:6" x14ac:dyDescent="0.2">
      <c r="A7887" s="17" t="s">
        <v>7782</v>
      </c>
      <c r="B7887" s="215">
        <v>453.54</v>
      </c>
      <c r="C7887"/>
      <c r="D7887"/>
      <c r="E7887"/>
      <c r="F7887"/>
    </row>
    <row r="7888" spans="1:6" x14ac:dyDescent="0.2">
      <c r="A7888" s="17" t="s">
        <v>7783</v>
      </c>
      <c r="B7888" s="215">
        <v>442.53</v>
      </c>
      <c r="C7888"/>
      <c r="D7888"/>
      <c r="E7888"/>
      <c r="F7888"/>
    </row>
    <row r="7889" spans="1:6" x14ac:dyDescent="0.2">
      <c r="A7889" s="17" t="s">
        <v>7784</v>
      </c>
      <c r="B7889" s="215">
        <v>432.83</v>
      </c>
      <c r="C7889"/>
      <c r="D7889"/>
      <c r="E7889"/>
      <c r="F7889"/>
    </row>
    <row r="7890" spans="1:6" x14ac:dyDescent="0.2">
      <c r="A7890" s="17" t="s">
        <v>7785</v>
      </c>
      <c r="B7890" s="215">
        <v>425.61</v>
      </c>
      <c r="C7890"/>
      <c r="D7890"/>
      <c r="E7890"/>
      <c r="F7890"/>
    </row>
    <row r="7891" spans="1:6" x14ac:dyDescent="0.2">
      <c r="A7891" s="17" t="s">
        <v>7786</v>
      </c>
      <c r="B7891" s="215">
        <v>414.46</v>
      </c>
      <c r="C7891"/>
      <c r="D7891"/>
      <c r="E7891"/>
      <c r="F7891"/>
    </row>
    <row r="7892" spans="1:6" x14ac:dyDescent="0.2">
      <c r="A7892" s="17" t="s">
        <v>7787</v>
      </c>
      <c r="B7892" s="215">
        <v>416.7</v>
      </c>
      <c r="C7892"/>
      <c r="D7892"/>
      <c r="E7892"/>
      <c r="F7892"/>
    </row>
    <row r="7893" spans="1:6" x14ac:dyDescent="0.2">
      <c r="A7893" s="17" t="s">
        <v>7788</v>
      </c>
      <c r="B7893" s="215">
        <v>404.21</v>
      </c>
      <c r="C7893"/>
      <c r="D7893"/>
      <c r="E7893"/>
      <c r="F7893"/>
    </row>
    <row r="7894" spans="1:6" x14ac:dyDescent="0.2">
      <c r="A7894" s="17" t="s">
        <v>7789</v>
      </c>
      <c r="B7894" s="215">
        <v>413.04</v>
      </c>
      <c r="C7894"/>
      <c r="D7894"/>
      <c r="E7894"/>
      <c r="F7894"/>
    </row>
    <row r="7895" spans="1:6" x14ac:dyDescent="0.2">
      <c r="A7895" s="17" t="s">
        <v>7790</v>
      </c>
      <c r="B7895" s="215">
        <v>397.63</v>
      </c>
      <c r="C7895"/>
      <c r="D7895"/>
      <c r="E7895"/>
      <c r="F7895"/>
    </row>
    <row r="7896" spans="1:6" x14ac:dyDescent="0.2">
      <c r="A7896" s="17" t="s">
        <v>7791</v>
      </c>
      <c r="B7896" s="215">
        <v>450.17</v>
      </c>
      <c r="C7896"/>
      <c r="D7896"/>
      <c r="E7896"/>
      <c r="F7896"/>
    </row>
    <row r="7897" spans="1:6" x14ac:dyDescent="0.2">
      <c r="A7897" s="17" t="s">
        <v>7792</v>
      </c>
      <c r="B7897" s="215">
        <v>441.94</v>
      </c>
      <c r="C7897"/>
      <c r="D7897"/>
      <c r="E7897"/>
      <c r="F7897"/>
    </row>
    <row r="7898" spans="1:6" x14ac:dyDescent="0.2">
      <c r="A7898" s="17" t="s">
        <v>7793</v>
      </c>
      <c r="B7898" s="215">
        <v>427.62</v>
      </c>
      <c r="C7898"/>
      <c r="D7898"/>
      <c r="E7898"/>
      <c r="F7898"/>
    </row>
    <row r="7899" spans="1:6" x14ac:dyDescent="0.2">
      <c r="A7899" s="17" t="s">
        <v>7794</v>
      </c>
      <c r="B7899" s="215">
        <v>417.92</v>
      </c>
      <c r="C7899"/>
      <c r="D7899"/>
      <c r="E7899"/>
      <c r="F7899"/>
    </row>
    <row r="7900" spans="1:6" x14ac:dyDescent="0.2">
      <c r="A7900" s="17" t="s">
        <v>7795</v>
      </c>
      <c r="B7900" s="215">
        <v>665.38</v>
      </c>
      <c r="C7900"/>
      <c r="D7900"/>
      <c r="E7900"/>
      <c r="F7900"/>
    </row>
    <row r="7901" spans="1:6" x14ac:dyDescent="0.2">
      <c r="A7901" s="17" t="s">
        <v>7796</v>
      </c>
      <c r="B7901" s="215">
        <v>649.84</v>
      </c>
      <c r="C7901"/>
      <c r="D7901"/>
      <c r="E7901"/>
      <c r="F7901"/>
    </row>
    <row r="7902" spans="1:6" x14ac:dyDescent="0.2">
      <c r="A7902" s="17" t="s">
        <v>7797</v>
      </c>
      <c r="B7902" s="215">
        <v>631.99</v>
      </c>
      <c r="C7902"/>
      <c r="D7902"/>
      <c r="E7902"/>
      <c r="F7902"/>
    </row>
    <row r="7903" spans="1:6" x14ac:dyDescent="0.2">
      <c r="A7903" s="17" t="s">
        <v>7798</v>
      </c>
      <c r="B7903" s="215">
        <v>612.05999999999995</v>
      </c>
      <c r="C7903"/>
      <c r="D7903"/>
      <c r="E7903"/>
      <c r="F7903"/>
    </row>
    <row r="7904" spans="1:6" x14ac:dyDescent="0.2">
      <c r="A7904" s="17" t="s">
        <v>7799</v>
      </c>
      <c r="B7904" s="215">
        <v>1655.73</v>
      </c>
      <c r="C7904"/>
      <c r="D7904"/>
      <c r="E7904"/>
      <c r="F7904"/>
    </row>
    <row r="7905" spans="1:6" x14ac:dyDescent="0.2">
      <c r="A7905" s="17" t="s">
        <v>7800</v>
      </c>
      <c r="B7905" s="215">
        <v>1646.03</v>
      </c>
      <c r="C7905"/>
      <c r="D7905"/>
      <c r="E7905"/>
      <c r="F7905"/>
    </row>
    <row r="7906" spans="1:6" x14ac:dyDescent="0.2">
      <c r="A7906" s="17" t="s">
        <v>7801</v>
      </c>
      <c r="B7906" s="215">
        <v>452.94</v>
      </c>
      <c r="C7906"/>
      <c r="D7906"/>
      <c r="E7906"/>
      <c r="F7906"/>
    </row>
    <row r="7907" spans="1:6" x14ac:dyDescent="0.2">
      <c r="A7907" s="17" t="s">
        <v>7802</v>
      </c>
      <c r="B7907" s="215">
        <v>440.45</v>
      </c>
      <c r="C7907"/>
      <c r="D7907"/>
      <c r="E7907"/>
      <c r="F7907"/>
    </row>
    <row r="7908" spans="1:6" x14ac:dyDescent="0.2">
      <c r="A7908" s="17" t="s">
        <v>7803</v>
      </c>
      <c r="B7908" s="215">
        <v>502.37</v>
      </c>
      <c r="C7908"/>
      <c r="D7908"/>
      <c r="E7908"/>
      <c r="F7908"/>
    </row>
    <row r="7909" spans="1:6" x14ac:dyDescent="0.2">
      <c r="A7909" s="17" t="s">
        <v>7804</v>
      </c>
      <c r="B7909" s="215">
        <v>490.68</v>
      </c>
      <c r="C7909"/>
      <c r="D7909"/>
      <c r="E7909"/>
      <c r="F7909"/>
    </row>
    <row r="7910" spans="1:6" x14ac:dyDescent="0.2">
      <c r="A7910" s="17" t="s">
        <v>7805</v>
      </c>
      <c r="B7910" s="215">
        <v>411.48</v>
      </c>
      <c r="C7910"/>
      <c r="D7910"/>
      <c r="E7910"/>
      <c r="F7910"/>
    </row>
    <row r="7911" spans="1:6" x14ac:dyDescent="0.2">
      <c r="A7911" s="17" t="s">
        <v>7806</v>
      </c>
      <c r="B7911" s="215">
        <v>397.13</v>
      </c>
      <c r="C7911"/>
      <c r="D7911"/>
      <c r="E7911"/>
      <c r="F7911"/>
    </row>
    <row r="7912" spans="1:6" x14ac:dyDescent="0.2">
      <c r="A7912" s="17" t="s">
        <v>7807</v>
      </c>
      <c r="B7912" s="215">
        <v>456.77</v>
      </c>
      <c r="C7912"/>
      <c r="D7912"/>
      <c r="E7912"/>
      <c r="F7912"/>
    </row>
    <row r="7913" spans="1:6" x14ac:dyDescent="0.2">
      <c r="A7913" s="17" t="s">
        <v>7808</v>
      </c>
      <c r="B7913" s="215">
        <v>450</v>
      </c>
      <c r="C7913"/>
      <c r="D7913"/>
      <c r="E7913"/>
      <c r="F7913"/>
    </row>
    <row r="7914" spans="1:6" x14ac:dyDescent="0.2">
      <c r="A7914" s="17" t="s">
        <v>7809</v>
      </c>
      <c r="B7914" s="215">
        <v>381.8</v>
      </c>
      <c r="C7914"/>
      <c r="D7914"/>
      <c r="E7914"/>
      <c r="F7914"/>
    </row>
    <row r="7915" spans="1:6" x14ac:dyDescent="0.2">
      <c r="A7915" s="17" t="s">
        <v>7810</v>
      </c>
      <c r="B7915" s="215">
        <v>372.1</v>
      </c>
      <c r="C7915"/>
      <c r="D7915"/>
      <c r="E7915"/>
      <c r="F7915"/>
    </row>
    <row r="7916" spans="1:6" x14ac:dyDescent="0.2">
      <c r="A7916" s="17" t="s">
        <v>7811</v>
      </c>
      <c r="B7916" s="215">
        <v>356.54</v>
      </c>
      <c r="C7916"/>
      <c r="D7916"/>
      <c r="E7916"/>
      <c r="F7916"/>
    </row>
    <row r="7917" spans="1:6" x14ac:dyDescent="0.2">
      <c r="A7917" s="17" t="s">
        <v>7812</v>
      </c>
      <c r="B7917" s="215">
        <v>344.05</v>
      </c>
      <c r="C7917"/>
      <c r="D7917"/>
      <c r="E7917"/>
      <c r="F7917"/>
    </row>
    <row r="7918" spans="1:6" x14ac:dyDescent="0.2">
      <c r="A7918" s="17" t="s">
        <v>7813</v>
      </c>
      <c r="B7918" s="215">
        <v>355.33</v>
      </c>
      <c r="C7918"/>
      <c r="D7918"/>
      <c r="E7918"/>
      <c r="F7918"/>
    </row>
    <row r="7919" spans="1:6" x14ac:dyDescent="0.2">
      <c r="A7919" s="17" t="s">
        <v>7814</v>
      </c>
      <c r="B7919" s="215">
        <v>339.92</v>
      </c>
      <c r="C7919"/>
      <c r="D7919"/>
      <c r="E7919"/>
      <c r="F7919"/>
    </row>
    <row r="7920" spans="1:6" x14ac:dyDescent="0.2">
      <c r="A7920" s="17" t="s">
        <v>7815</v>
      </c>
      <c r="B7920" s="215">
        <v>421.45</v>
      </c>
      <c r="C7920"/>
      <c r="D7920"/>
      <c r="E7920"/>
      <c r="F7920"/>
    </row>
    <row r="7921" spans="1:6" x14ac:dyDescent="0.2">
      <c r="A7921" s="17" t="s">
        <v>7816</v>
      </c>
      <c r="B7921" s="215">
        <v>411.75</v>
      </c>
      <c r="C7921"/>
      <c r="D7921"/>
      <c r="E7921"/>
      <c r="F7921"/>
    </row>
    <row r="7922" spans="1:6" x14ac:dyDescent="0.2">
      <c r="A7922" s="17" t="s">
        <v>7817</v>
      </c>
      <c r="B7922" s="215">
        <v>412.27</v>
      </c>
      <c r="C7922"/>
      <c r="D7922"/>
      <c r="E7922"/>
      <c r="F7922"/>
    </row>
    <row r="7923" spans="1:6" x14ac:dyDescent="0.2">
      <c r="A7923" s="17" t="s">
        <v>7818</v>
      </c>
      <c r="B7923" s="215">
        <v>401.11</v>
      </c>
      <c r="C7923"/>
      <c r="D7923"/>
      <c r="E7923"/>
      <c r="F7923"/>
    </row>
    <row r="7924" spans="1:6" x14ac:dyDescent="0.2">
      <c r="A7924" s="17" t="s">
        <v>7819</v>
      </c>
      <c r="B7924" s="215">
        <v>404.37</v>
      </c>
      <c r="C7924"/>
      <c r="D7924"/>
      <c r="E7924"/>
      <c r="F7924"/>
    </row>
    <row r="7925" spans="1:6" x14ac:dyDescent="0.2">
      <c r="A7925" s="17" t="s">
        <v>7820</v>
      </c>
      <c r="B7925" s="215">
        <v>391.88</v>
      </c>
      <c r="C7925"/>
      <c r="D7925"/>
      <c r="E7925"/>
      <c r="F7925"/>
    </row>
    <row r="7926" spans="1:6" x14ac:dyDescent="0.2">
      <c r="A7926" s="17" t="s">
        <v>7821</v>
      </c>
      <c r="B7926" s="215">
        <v>410.54</v>
      </c>
      <c r="C7926"/>
      <c r="D7926"/>
      <c r="E7926"/>
      <c r="F7926"/>
    </row>
    <row r="7927" spans="1:6" x14ac:dyDescent="0.2">
      <c r="A7927" s="17" t="s">
        <v>7822</v>
      </c>
      <c r="B7927" s="215">
        <v>395.13</v>
      </c>
      <c r="C7927"/>
      <c r="D7927"/>
      <c r="E7927"/>
      <c r="F7927"/>
    </row>
    <row r="7928" spans="1:6" x14ac:dyDescent="0.2">
      <c r="A7928" s="17" t="s">
        <v>7823</v>
      </c>
      <c r="B7928" s="215">
        <v>543.25</v>
      </c>
      <c r="C7928"/>
      <c r="D7928"/>
      <c r="E7928"/>
      <c r="F7928"/>
    </row>
    <row r="7929" spans="1:6" x14ac:dyDescent="0.2">
      <c r="A7929" s="17" t="s">
        <v>7824</v>
      </c>
      <c r="B7929" s="215">
        <v>524.91999999999996</v>
      </c>
      <c r="C7929"/>
      <c r="D7929"/>
      <c r="E7929"/>
      <c r="F7929"/>
    </row>
    <row r="7930" spans="1:6" x14ac:dyDescent="0.2">
      <c r="A7930" s="17" t="s">
        <v>7825</v>
      </c>
      <c r="B7930" s="215">
        <v>505.4</v>
      </c>
      <c r="C7930"/>
      <c r="D7930"/>
      <c r="E7930"/>
      <c r="F7930"/>
    </row>
    <row r="7931" spans="1:6" x14ac:dyDescent="0.2">
      <c r="A7931" s="17" t="s">
        <v>7826</v>
      </c>
      <c r="B7931" s="215">
        <v>498.62</v>
      </c>
      <c r="C7931"/>
      <c r="D7931"/>
      <c r="E7931"/>
      <c r="F7931"/>
    </row>
    <row r="7932" spans="1:6" x14ac:dyDescent="0.2">
      <c r="A7932" s="17" t="s">
        <v>7827</v>
      </c>
      <c r="B7932" s="215">
        <v>409.24</v>
      </c>
      <c r="C7932"/>
      <c r="D7932"/>
      <c r="E7932"/>
      <c r="F7932"/>
    </row>
    <row r="7933" spans="1:6" x14ac:dyDescent="0.2">
      <c r="A7933" s="17" t="s">
        <v>7828</v>
      </c>
      <c r="B7933" s="215">
        <v>399.54</v>
      </c>
      <c r="C7933"/>
      <c r="D7933"/>
      <c r="E7933"/>
      <c r="F7933"/>
    </row>
    <row r="7934" spans="1:6" x14ac:dyDescent="0.2">
      <c r="A7934" s="17" t="s">
        <v>7829</v>
      </c>
      <c r="B7934" s="215">
        <v>385.54</v>
      </c>
      <c r="C7934"/>
      <c r="D7934"/>
      <c r="E7934"/>
      <c r="F7934"/>
    </row>
    <row r="7935" spans="1:6" x14ac:dyDescent="0.2">
      <c r="A7935" s="17" t="s">
        <v>7830</v>
      </c>
      <c r="B7935" s="215">
        <v>373.05</v>
      </c>
      <c r="C7935"/>
      <c r="D7935"/>
      <c r="E7935"/>
      <c r="F7935"/>
    </row>
    <row r="7936" spans="1:6" x14ac:dyDescent="0.2">
      <c r="A7936" s="17" t="s">
        <v>7831</v>
      </c>
      <c r="B7936" s="215">
        <v>209.57</v>
      </c>
      <c r="C7936"/>
      <c r="D7936"/>
      <c r="E7936"/>
      <c r="F7936"/>
    </row>
    <row r="7937" spans="1:6" x14ac:dyDescent="0.2">
      <c r="A7937" s="17" t="s">
        <v>7832</v>
      </c>
      <c r="B7937" s="215">
        <v>203.52</v>
      </c>
      <c r="C7937"/>
      <c r="D7937"/>
      <c r="E7937"/>
      <c r="F7937"/>
    </row>
    <row r="7938" spans="1:6" x14ac:dyDescent="0.2">
      <c r="A7938" s="17" t="s">
        <v>30268</v>
      </c>
      <c r="B7938" s="215">
        <v>1146.33</v>
      </c>
      <c r="C7938"/>
      <c r="D7938"/>
      <c r="E7938"/>
      <c r="F7938"/>
    </row>
    <row r="7939" spans="1:6" x14ac:dyDescent="0.2">
      <c r="A7939" s="17" t="s">
        <v>30269</v>
      </c>
      <c r="B7939" s="215">
        <v>1113.01</v>
      </c>
      <c r="C7939"/>
      <c r="D7939"/>
      <c r="E7939"/>
      <c r="F7939"/>
    </row>
    <row r="7940" spans="1:6" x14ac:dyDescent="0.2">
      <c r="A7940" s="17" t="s">
        <v>7833</v>
      </c>
      <c r="B7940" s="215">
        <v>728.71</v>
      </c>
      <c r="C7940"/>
      <c r="D7940"/>
      <c r="E7940"/>
      <c r="F7940"/>
    </row>
    <row r="7941" spans="1:6" x14ac:dyDescent="0.2">
      <c r="A7941" s="17" t="s">
        <v>7834</v>
      </c>
      <c r="B7941" s="215">
        <v>698.81</v>
      </c>
      <c r="C7941"/>
      <c r="D7941"/>
      <c r="E7941"/>
      <c r="F7941"/>
    </row>
    <row r="7942" spans="1:6" x14ac:dyDescent="0.2">
      <c r="A7942" s="17" t="s">
        <v>30270</v>
      </c>
      <c r="B7942" s="215">
        <v>711.72</v>
      </c>
      <c r="C7942"/>
      <c r="D7942"/>
      <c r="E7942"/>
      <c r="F7942"/>
    </row>
    <row r="7943" spans="1:6" x14ac:dyDescent="0.2">
      <c r="A7943" s="17" t="s">
        <v>30271</v>
      </c>
      <c r="B7943" s="215">
        <v>672.6</v>
      </c>
      <c r="C7943"/>
      <c r="D7943"/>
      <c r="E7943"/>
      <c r="F7943"/>
    </row>
    <row r="7944" spans="1:6" x14ac:dyDescent="0.2">
      <c r="A7944" s="17" t="s">
        <v>7835</v>
      </c>
      <c r="B7944" s="215">
        <v>65</v>
      </c>
      <c r="C7944"/>
      <c r="D7944"/>
      <c r="E7944"/>
      <c r="F7944"/>
    </row>
    <row r="7945" spans="1:6" x14ac:dyDescent="0.2">
      <c r="A7945" s="17" t="s">
        <v>7836</v>
      </c>
      <c r="B7945" s="215">
        <v>59.95</v>
      </c>
      <c r="C7945"/>
      <c r="D7945"/>
      <c r="E7945"/>
      <c r="F7945"/>
    </row>
    <row r="7946" spans="1:6" x14ac:dyDescent="0.2">
      <c r="A7946" s="17" t="s">
        <v>7837</v>
      </c>
      <c r="B7946" s="215">
        <v>20.56</v>
      </c>
      <c r="C7946"/>
      <c r="D7946"/>
      <c r="E7946"/>
      <c r="F7946"/>
    </row>
    <row r="7947" spans="1:6" x14ac:dyDescent="0.2">
      <c r="A7947" s="17" t="s">
        <v>7838</v>
      </c>
      <c r="B7947" s="215">
        <v>17.809999999999999</v>
      </c>
      <c r="C7947"/>
      <c r="D7947"/>
      <c r="E7947"/>
      <c r="F7947"/>
    </row>
    <row r="7948" spans="1:6" x14ac:dyDescent="0.2">
      <c r="A7948" s="17" t="s">
        <v>7839</v>
      </c>
      <c r="B7948" s="215">
        <v>98.31</v>
      </c>
      <c r="C7948"/>
      <c r="D7948"/>
      <c r="E7948"/>
      <c r="F7948"/>
    </row>
    <row r="7949" spans="1:6" x14ac:dyDescent="0.2">
      <c r="A7949" s="17" t="s">
        <v>7840</v>
      </c>
      <c r="B7949" s="215">
        <v>94.91</v>
      </c>
      <c r="C7949"/>
      <c r="D7949"/>
      <c r="E7949"/>
      <c r="F7949"/>
    </row>
    <row r="7950" spans="1:6" x14ac:dyDescent="0.2">
      <c r="A7950" s="17" t="s">
        <v>7841</v>
      </c>
      <c r="B7950" s="215">
        <v>85.23</v>
      </c>
      <c r="C7950"/>
      <c r="D7950"/>
      <c r="E7950"/>
      <c r="F7950"/>
    </row>
    <row r="7951" spans="1:6" x14ac:dyDescent="0.2">
      <c r="A7951" s="17" t="s">
        <v>7842</v>
      </c>
      <c r="B7951" s="215">
        <v>82.48</v>
      </c>
      <c r="C7951"/>
      <c r="D7951"/>
      <c r="E7951"/>
      <c r="F7951"/>
    </row>
    <row r="7952" spans="1:6" x14ac:dyDescent="0.2">
      <c r="A7952" s="17" t="s">
        <v>7843</v>
      </c>
      <c r="B7952" s="215">
        <v>722.28</v>
      </c>
      <c r="C7952"/>
      <c r="D7952"/>
      <c r="E7952"/>
      <c r="F7952"/>
    </row>
    <row r="7953" spans="1:6" x14ac:dyDescent="0.2">
      <c r="A7953" s="17" t="s">
        <v>7844</v>
      </c>
      <c r="B7953" s="215">
        <v>693.04</v>
      </c>
      <c r="C7953"/>
      <c r="D7953"/>
      <c r="E7953"/>
      <c r="F7953"/>
    </row>
    <row r="7954" spans="1:6" x14ac:dyDescent="0.2">
      <c r="A7954" s="17" t="s">
        <v>7845</v>
      </c>
      <c r="B7954" s="215">
        <v>1856</v>
      </c>
      <c r="C7954"/>
      <c r="D7954"/>
      <c r="E7954"/>
      <c r="F7954"/>
    </row>
    <row r="7955" spans="1:6" x14ac:dyDescent="0.2">
      <c r="A7955" s="17" t="s">
        <v>7846</v>
      </c>
      <c r="B7955" s="215">
        <v>1826.77</v>
      </c>
      <c r="C7955"/>
      <c r="D7955"/>
      <c r="E7955"/>
      <c r="F7955"/>
    </row>
    <row r="7956" spans="1:6" x14ac:dyDescent="0.2">
      <c r="A7956" s="17" t="s">
        <v>7847</v>
      </c>
      <c r="B7956" s="215">
        <v>184.65</v>
      </c>
      <c r="C7956"/>
      <c r="D7956"/>
      <c r="E7956"/>
      <c r="F7956"/>
    </row>
    <row r="7957" spans="1:6" x14ac:dyDescent="0.2">
      <c r="A7957" s="17" t="s">
        <v>7848</v>
      </c>
      <c r="B7957" s="215">
        <v>184.25</v>
      </c>
      <c r="C7957"/>
      <c r="D7957"/>
      <c r="E7957"/>
      <c r="F7957"/>
    </row>
    <row r="7958" spans="1:6" x14ac:dyDescent="0.2">
      <c r="A7958" s="17" t="s">
        <v>7849</v>
      </c>
      <c r="B7958" s="215">
        <v>267.5</v>
      </c>
      <c r="C7958"/>
      <c r="D7958"/>
      <c r="E7958"/>
      <c r="F7958"/>
    </row>
    <row r="7959" spans="1:6" x14ac:dyDescent="0.2">
      <c r="A7959" s="17" t="s">
        <v>7850</v>
      </c>
      <c r="B7959" s="215">
        <v>266.81</v>
      </c>
      <c r="C7959"/>
      <c r="D7959"/>
      <c r="E7959"/>
      <c r="F7959"/>
    </row>
    <row r="7960" spans="1:6" x14ac:dyDescent="0.2">
      <c r="A7960" s="17" t="s">
        <v>7851</v>
      </c>
      <c r="B7960" s="215">
        <v>303.93</v>
      </c>
      <c r="C7960"/>
      <c r="D7960"/>
      <c r="E7960"/>
      <c r="F7960"/>
    </row>
    <row r="7961" spans="1:6" x14ac:dyDescent="0.2">
      <c r="A7961" s="17" t="s">
        <v>7852</v>
      </c>
      <c r="B7961" s="215">
        <v>303.24</v>
      </c>
      <c r="C7961"/>
      <c r="D7961"/>
      <c r="E7961"/>
      <c r="F7961"/>
    </row>
    <row r="7962" spans="1:6" x14ac:dyDescent="0.2">
      <c r="A7962" s="17" t="s">
        <v>7853</v>
      </c>
      <c r="B7962" s="215">
        <v>171.89</v>
      </c>
      <c r="C7962"/>
      <c r="D7962"/>
      <c r="E7962"/>
      <c r="F7962"/>
    </row>
    <row r="7963" spans="1:6" x14ac:dyDescent="0.2">
      <c r="A7963" s="17" t="s">
        <v>7854</v>
      </c>
      <c r="B7963" s="215">
        <v>171.2</v>
      </c>
      <c r="C7963"/>
      <c r="D7963"/>
      <c r="E7963"/>
      <c r="F7963"/>
    </row>
    <row r="7964" spans="1:6" x14ac:dyDescent="0.2">
      <c r="A7964" s="17" t="s">
        <v>7855</v>
      </c>
      <c r="B7964" s="215">
        <v>155.80000000000001</v>
      </c>
      <c r="C7964"/>
      <c r="D7964"/>
      <c r="E7964"/>
      <c r="F7964"/>
    </row>
    <row r="7965" spans="1:6" x14ac:dyDescent="0.2">
      <c r="A7965" s="17" t="s">
        <v>7856</v>
      </c>
      <c r="B7965" s="215">
        <v>155.29</v>
      </c>
      <c r="C7965"/>
      <c r="D7965"/>
      <c r="E7965"/>
      <c r="F7965"/>
    </row>
    <row r="7966" spans="1:6" x14ac:dyDescent="0.2">
      <c r="A7966" s="17" t="s">
        <v>7857</v>
      </c>
      <c r="B7966" s="215">
        <v>155.80000000000001</v>
      </c>
      <c r="C7966"/>
      <c r="D7966"/>
      <c r="E7966"/>
      <c r="F7966"/>
    </row>
    <row r="7967" spans="1:6" x14ac:dyDescent="0.2">
      <c r="A7967" s="17" t="s">
        <v>7858</v>
      </c>
      <c r="B7967" s="215">
        <v>155.29</v>
      </c>
      <c r="C7967"/>
      <c r="D7967"/>
      <c r="E7967"/>
      <c r="F7967"/>
    </row>
    <row r="7968" spans="1:6" x14ac:dyDescent="0.2">
      <c r="A7968" s="17" t="s">
        <v>7859</v>
      </c>
      <c r="B7968" s="215">
        <v>262.93</v>
      </c>
      <c r="C7968"/>
      <c r="D7968"/>
      <c r="E7968"/>
      <c r="F7968"/>
    </row>
    <row r="7969" spans="1:6" x14ac:dyDescent="0.2">
      <c r="A7969" s="17" t="s">
        <v>7860</v>
      </c>
      <c r="B7969" s="215">
        <v>259.97000000000003</v>
      </c>
      <c r="C7969"/>
      <c r="D7969"/>
      <c r="E7969"/>
      <c r="F7969"/>
    </row>
    <row r="7970" spans="1:6" x14ac:dyDescent="0.2">
      <c r="A7970" s="17" t="s">
        <v>7861</v>
      </c>
      <c r="B7970" s="215">
        <v>17.32</v>
      </c>
      <c r="C7970"/>
      <c r="D7970"/>
      <c r="E7970"/>
      <c r="F7970"/>
    </row>
    <row r="7971" spans="1:6" x14ac:dyDescent="0.2">
      <c r="A7971" s="17" t="s">
        <v>7862</v>
      </c>
      <c r="B7971" s="215">
        <v>16.77</v>
      </c>
      <c r="C7971"/>
      <c r="D7971"/>
      <c r="E7971"/>
      <c r="F7971"/>
    </row>
    <row r="7972" spans="1:6" x14ac:dyDescent="0.2">
      <c r="A7972" s="17" t="s">
        <v>7863</v>
      </c>
      <c r="B7972" s="215">
        <v>14.87</v>
      </c>
      <c r="C7972"/>
      <c r="D7972"/>
      <c r="E7972"/>
      <c r="F7972"/>
    </row>
    <row r="7973" spans="1:6" x14ac:dyDescent="0.2">
      <c r="A7973" s="17" t="s">
        <v>7864</v>
      </c>
      <c r="B7973" s="215">
        <v>14.41</v>
      </c>
      <c r="C7973"/>
      <c r="D7973"/>
      <c r="E7973"/>
      <c r="F7973"/>
    </row>
    <row r="7974" spans="1:6" x14ac:dyDescent="0.2">
      <c r="A7974" s="17" t="s">
        <v>30446</v>
      </c>
      <c r="B7974" s="215">
        <v>81.44</v>
      </c>
      <c r="C7974"/>
      <c r="D7974"/>
      <c r="E7974"/>
      <c r="F7974"/>
    </row>
    <row r="7975" spans="1:6" x14ac:dyDescent="0.2">
      <c r="A7975" s="17" t="s">
        <v>30447</v>
      </c>
      <c r="B7975" s="215">
        <v>80.98</v>
      </c>
      <c r="C7975"/>
      <c r="D7975"/>
      <c r="E7975"/>
      <c r="F7975"/>
    </row>
    <row r="7976" spans="1:6" x14ac:dyDescent="0.2">
      <c r="A7976" s="17" t="s">
        <v>7869</v>
      </c>
      <c r="B7976" s="215">
        <v>104.2</v>
      </c>
      <c r="C7976"/>
      <c r="D7976"/>
      <c r="E7976"/>
      <c r="F7976"/>
    </row>
    <row r="7977" spans="1:6" x14ac:dyDescent="0.2">
      <c r="A7977" s="17" t="s">
        <v>7870</v>
      </c>
      <c r="B7977" s="215">
        <v>103.7</v>
      </c>
      <c r="C7977"/>
      <c r="D7977"/>
      <c r="E7977"/>
      <c r="F7977"/>
    </row>
    <row r="7978" spans="1:6" x14ac:dyDescent="0.2">
      <c r="A7978" s="17" t="s">
        <v>7871</v>
      </c>
      <c r="B7978" s="215">
        <v>82.78</v>
      </c>
      <c r="C7978"/>
      <c r="D7978"/>
      <c r="E7978"/>
      <c r="F7978"/>
    </row>
    <row r="7979" spans="1:6" x14ac:dyDescent="0.2">
      <c r="A7979" s="17" t="s">
        <v>7872</v>
      </c>
      <c r="B7979" s="215">
        <v>82.28</v>
      </c>
      <c r="C7979"/>
      <c r="D7979"/>
      <c r="E7979"/>
      <c r="F7979"/>
    </row>
    <row r="7980" spans="1:6" x14ac:dyDescent="0.2">
      <c r="A7980" s="17" t="s">
        <v>7873</v>
      </c>
      <c r="B7980" s="215">
        <v>13.12</v>
      </c>
      <c r="C7980"/>
      <c r="D7980"/>
      <c r="E7980"/>
      <c r="F7980"/>
    </row>
    <row r="7981" spans="1:6" x14ac:dyDescent="0.2">
      <c r="A7981" s="17" t="s">
        <v>7874</v>
      </c>
      <c r="B7981" s="215">
        <v>12.55</v>
      </c>
      <c r="C7981"/>
      <c r="D7981"/>
      <c r="E7981"/>
      <c r="F7981"/>
    </row>
    <row r="7982" spans="1:6" x14ac:dyDescent="0.2">
      <c r="A7982" s="17" t="s">
        <v>7875</v>
      </c>
      <c r="B7982" s="215">
        <v>18.89</v>
      </c>
      <c r="C7982"/>
      <c r="D7982"/>
      <c r="E7982"/>
      <c r="F7982"/>
    </row>
    <row r="7983" spans="1:6" x14ac:dyDescent="0.2">
      <c r="A7983" s="17" t="s">
        <v>7876</v>
      </c>
      <c r="B7983" s="215">
        <v>18.29</v>
      </c>
      <c r="C7983"/>
      <c r="D7983"/>
      <c r="E7983"/>
      <c r="F7983"/>
    </row>
    <row r="7984" spans="1:6" x14ac:dyDescent="0.2">
      <c r="A7984" s="17" t="s">
        <v>7877</v>
      </c>
      <c r="B7984" s="215">
        <v>25.02</v>
      </c>
      <c r="C7984"/>
      <c r="D7984"/>
      <c r="E7984"/>
      <c r="F7984"/>
    </row>
    <row r="7985" spans="1:6" x14ac:dyDescent="0.2">
      <c r="A7985" s="17" t="s">
        <v>7878</v>
      </c>
      <c r="B7985" s="215">
        <v>24.28</v>
      </c>
      <c r="C7985"/>
      <c r="D7985"/>
      <c r="E7985"/>
      <c r="F7985"/>
    </row>
    <row r="7986" spans="1:6" x14ac:dyDescent="0.2">
      <c r="A7986" s="17" t="s">
        <v>7879</v>
      </c>
      <c r="B7986" s="215">
        <v>603.64</v>
      </c>
      <c r="C7986"/>
      <c r="D7986"/>
      <c r="E7986"/>
      <c r="F7986"/>
    </row>
    <row r="7987" spans="1:6" x14ac:dyDescent="0.2">
      <c r="A7987" s="17" t="s">
        <v>7880</v>
      </c>
      <c r="B7987" s="215">
        <v>603.04999999999995</v>
      </c>
      <c r="C7987"/>
      <c r="D7987"/>
      <c r="E7987"/>
      <c r="F7987"/>
    </row>
    <row r="7988" spans="1:6" x14ac:dyDescent="0.2">
      <c r="A7988" s="17" t="s">
        <v>7881</v>
      </c>
      <c r="B7988" s="215">
        <v>744.06</v>
      </c>
      <c r="C7988"/>
      <c r="D7988"/>
      <c r="E7988"/>
      <c r="F7988"/>
    </row>
    <row r="7989" spans="1:6" x14ac:dyDescent="0.2">
      <c r="A7989" s="17" t="s">
        <v>7882</v>
      </c>
      <c r="B7989" s="215">
        <v>712.07</v>
      </c>
      <c r="C7989"/>
      <c r="D7989"/>
      <c r="E7989"/>
      <c r="F7989"/>
    </row>
    <row r="7990" spans="1:6" x14ac:dyDescent="0.2">
      <c r="A7990" s="17" t="s">
        <v>7883</v>
      </c>
      <c r="B7990" s="215">
        <v>720.22</v>
      </c>
      <c r="C7990"/>
      <c r="D7990"/>
      <c r="E7990"/>
      <c r="F7990"/>
    </row>
    <row r="7991" spans="1:6" x14ac:dyDescent="0.2">
      <c r="A7991" s="17" t="s">
        <v>7884</v>
      </c>
      <c r="B7991" s="215">
        <v>688.31</v>
      </c>
      <c r="C7991"/>
      <c r="D7991"/>
      <c r="E7991"/>
      <c r="F7991"/>
    </row>
    <row r="7992" spans="1:6" x14ac:dyDescent="0.2">
      <c r="A7992" s="17" t="s">
        <v>7885</v>
      </c>
      <c r="B7992" s="215">
        <v>702.8</v>
      </c>
      <c r="C7992"/>
      <c r="D7992"/>
      <c r="E7992"/>
      <c r="F7992"/>
    </row>
    <row r="7993" spans="1:6" x14ac:dyDescent="0.2">
      <c r="A7993" s="17" t="s">
        <v>7886</v>
      </c>
      <c r="B7993" s="215">
        <v>671.01</v>
      </c>
      <c r="C7993"/>
      <c r="D7993"/>
      <c r="E7993"/>
      <c r="F7993"/>
    </row>
    <row r="7994" spans="1:6" x14ac:dyDescent="0.2">
      <c r="A7994" s="17" t="s">
        <v>7887</v>
      </c>
      <c r="B7994" s="215">
        <v>100.72</v>
      </c>
      <c r="C7994"/>
      <c r="D7994"/>
      <c r="E7994"/>
      <c r="F7994"/>
    </row>
    <row r="7995" spans="1:6" x14ac:dyDescent="0.2">
      <c r="A7995" s="17" t="s">
        <v>7888</v>
      </c>
      <c r="B7995" s="215">
        <v>92.34</v>
      </c>
      <c r="C7995"/>
      <c r="D7995"/>
      <c r="E7995"/>
      <c r="F7995"/>
    </row>
    <row r="7996" spans="1:6" x14ac:dyDescent="0.2">
      <c r="A7996" s="17" t="s">
        <v>7889</v>
      </c>
      <c r="B7996" s="215">
        <v>100.94</v>
      </c>
      <c r="C7996"/>
      <c r="D7996"/>
      <c r="E7996"/>
      <c r="F7996"/>
    </row>
    <row r="7997" spans="1:6" x14ac:dyDescent="0.2">
      <c r="A7997" s="17" t="s">
        <v>7890</v>
      </c>
      <c r="B7997" s="215">
        <v>92.56</v>
      </c>
      <c r="C7997"/>
      <c r="D7997"/>
      <c r="E7997"/>
      <c r="F7997"/>
    </row>
    <row r="7998" spans="1:6" x14ac:dyDescent="0.2">
      <c r="A7998" s="17" t="s">
        <v>7891</v>
      </c>
      <c r="B7998" s="215">
        <v>75.06</v>
      </c>
      <c r="C7998"/>
      <c r="D7998"/>
      <c r="E7998"/>
      <c r="F7998"/>
    </row>
    <row r="7999" spans="1:6" x14ac:dyDescent="0.2">
      <c r="A7999" s="17" t="s">
        <v>7892</v>
      </c>
      <c r="B7999" s="215">
        <v>70.13</v>
      </c>
      <c r="C7999"/>
      <c r="D7999"/>
      <c r="E7999"/>
      <c r="F7999"/>
    </row>
    <row r="8000" spans="1:6" x14ac:dyDescent="0.2">
      <c r="A8000" s="17" t="s">
        <v>7893</v>
      </c>
      <c r="B8000" s="215">
        <v>74.84</v>
      </c>
      <c r="C8000"/>
      <c r="D8000"/>
      <c r="E8000"/>
      <c r="F8000"/>
    </row>
    <row r="8001" spans="1:6" x14ac:dyDescent="0.2">
      <c r="A8001" s="17" t="s">
        <v>7894</v>
      </c>
      <c r="B8001" s="215">
        <v>69.91</v>
      </c>
      <c r="C8001"/>
      <c r="D8001"/>
      <c r="E8001"/>
      <c r="F8001"/>
    </row>
    <row r="8002" spans="1:6" x14ac:dyDescent="0.2">
      <c r="A8002" s="17" t="s">
        <v>7895</v>
      </c>
      <c r="B8002" s="215">
        <v>11.13</v>
      </c>
      <c r="C8002"/>
      <c r="D8002"/>
      <c r="E8002"/>
      <c r="F8002"/>
    </row>
    <row r="8003" spans="1:6" x14ac:dyDescent="0.2">
      <c r="A8003" s="17" t="s">
        <v>7896</v>
      </c>
      <c r="B8003" s="215">
        <v>9.81</v>
      </c>
      <c r="C8003"/>
      <c r="D8003"/>
      <c r="E8003"/>
      <c r="F8003"/>
    </row>
    <row r="8004" spans="1:6" x14ac:dyDescent="0.2">
      <c r="A8004" s="17" t="s">
        <v>7897</v>
      </c>
      <c r="B8004" s="215">
        <v>12.2</v>
      </c>
      <c r="C8004"/>
      <c r="D8004"/>
      <c r="E8004"/>
      <c r="F8004"/>
    </row>
    <row r="8005" spans="1:6" x14ac:dyDescent="0.2">
      <c r="A8005" s="17" t="s">
        <v>7898</v>
      </c>
      <c r="B8005" s="215">
        <v>10.87</v>
      </c>
      <c r="C8005"/>
      <c r="D8005"/>
      <c r="E8005"/>
      <c r="F8005"/>
    </row>
    <row r="8006" spans="1:6" x14ac:dyDescent="0.2">
      <c r="A8006" s="17" t="s">
        <v>7899</v>
      </c>
      <c r="B8006" s="215">
        <v>36.04</v>
      </c>
      <c r="C8006"/>
      <c r="D8006"/>
      <c r="E8006"/>
      <c r="F8006"/>
    </row>
    <row r="8007" spans="1:6" x14ac:dyDescent="0.2">
      <c r="A8007" s="17" t="s">
        <v>7900</v>
      </c>
      <c r="B8007" s="215">
        <v>34.72</v>
      </c>
      <c r="C8007"/>
      <c r="D8007"/>
      <c r="E8007"/>
      <c r="F8007"/>
    </row>
    <row r="8008" spans="1:6" x14ac:dyDescent="0.2">
      <c r="A8008" s="17" t="s">
        <v>7901</v>
      </c>
      <c r="B8008" s="215">
        <v>28.46</v>
      </c>
      <c r="C8008"/>
      <c r="D8008"/>
      <c r="E8008"/>
      <c r="F8008"/>
    </row>
    <row r="8009" spans="1:6" x14ac:dyDescent="0.2">
      <c r="A8009" s="17" t="s">
        <v>7902</v>
      </c>
      <c r="B8009" s="215">
        <v>26.07</v>
      </c>
      <c r="C8009"/>
      <c r="D8009"/>
      <c r="E8009"/>
      <c r="F8009"/>
    </row>
    <row r="8010" spans="1:6" x14ac:dyDescent="0.2">
      <c r="A8010" s="17" t="s">
        <v>7903</v>
      </c>
      <c r="B8010" s="215">
        <v>84.08</v>
      </c>
      <c r="C8010"/>
      <c r="D8010"/>
      <c r="E8010"/>
      <c r="F8010"/>
    </row>
    <row r="8011" spans="1:6" x14ac:dyDescent="0.2">
      <c r="A8011" s="17" t="s">
        <v>7904</v>
      </c>
      <c r="B8011" s="215">
        <v>75.540000000000006</v>
      </c>
      <c r="C8011"/>
      <c r="D8011"/>
      <c r="E8011"/>
      <c r="F8011"/>
    </row>
    <row r="8012" spans="1:6" x14ac:dyDescent="0.2">
      <c r="A8012" s="17" t="s">
        <v>7905</v>
      </c>
      <c r="B8012" s="215">
        <v>58.2</v>
      </c>
      <c r="C8012"/>
      <c r="D8012"/>
      <c r="E8012"/>
      <c r="F8012"/>
    </row>
    <row r="8013" spans="1:6" x14ac:dyDescent="0.2">
      <c r="A8013" s="17" t="s">
        <v>7906</v>
      </c>
      <c r="B8013" s="215">
        <v>53.11</v>
      </c>
      <c r="C8013"/>
      <c r="D8013"/>
      <c r="E8013"/>
      <c r="F8013"/>
    </row>
    <row r="8014" spans="1:6" x14ac:dyDescent="0.2">
      <c r="A8014" s="17" t="s">
        <v>7907</v>
      </c>
      <c r="B8014" s="215">
        <v>64.89</v>
      </c>
      <c r="C8014"/>
      <c r="D8014"/>
      <c r="E8014"/>
      <c r="F8014"/>
    </row>
    <row r="8015" spans="1:6" x14ac:dyDescent="0.2">
      <c r="A8015" s="17" t="s">
        <v>7908</v>
      </c>
      <c r="B8015" s="215">
        <v>57.84</v>
      </c>
      <c r="C8015"/>
      <c r="D8015"/>
      <c r="E8015"/>
      <c r="F8015"/>
    </row>
    <row r="8016" spans="1:6" x14ac:dyDescent="0.2">
      <c r="A8016" s="17" t="s">
        <v>7909</v>
      </c>
      <c r="B8016" s="215">
        <v>46.97</v>
      </c>
      <c r="C8016"/>
      <c r="D8016"/>
      <c r="E8016"/>
      <c r="F8016"/>
    </row>
    <row r="8017" spans="1:6" x14ac:dyDescent="0.2">
      <c r="A8017" s="17" t="s">
        <v>7910</v>
      </c>
      <c r="B8017" s="215">
        <v>42.31</v>
      </c>
      <c r="C8017"/>
      <c r="D8017"/>
      <c r="E8017"/>
      <c r="F8017"/>
    </row>
    <row r="8018" spans="1:6" x14ac:dyDescent="0.2">
      <c r="A8018" s="17" t="s">
        <v>7911</v>
      </c>
      <c r="B8018" s="215">
        <v>147.74</v>
      </c>
      <c r="C8018"/>
      <c r="D8018"/>
      <c r="E8018"/>
      <c r="F8018"/>
    </row>
    <row r="8019" spans="1:6" x14ac:dyDescent="0.2">
      <c r="A8019" s="17" t="s">
        <v>7912</v>
      </c>
      <c r="B8019" s="215">
        <v>142.36000000000001</v>
      </c>
      <c r="C8019"/>
      <c r="D8019"/>
      <c r="E8019"/>
      <c r="F8019"/>
    </row>
    <row r="8020" spans="1:6" x14ac:dyDescent="0.2">
      <c r="A8020" s="17" t="s">
        <v>7913</v>
      </c>
      <c r="B8020" s="215">
        <v>164.6</v>
      </c>
      <c r="C8020"/>
      <c r="D8020"/>
      <c r="E8020"/>
      <c r="F8020"/>
    </row>
    <row r="8021" spans="1:6" x14ac:dyDescent="0.2">
      <c r="A8021" s="17" t="s">
        <v>7914</v>
      </c>
      <c r="B8021" s="215">
        <v>159.38</v>
      </c>
      <c r="C8021"/>
      <c r="D8021"/>
      <c r="E8021"/>
      <c r="F8021"/>
    </row>
    <row r="8022" spans="1:6" x14ac:dyDescent="0.2">
      <c r="A8022" s="17" t="s">
        <v>7915</v>
      </c>
      <c r="B8022" s="215">
        <v>137.05000000000001</v>
      </c>
      <c r="C8022"/>
      <c r="D8022"/>
      <c r="E8022"/>
      <c r="F8022"/>
    </row>
    <row r="8023" spans="1:6" x14ac:dyDescent="0.2">
      <c r="A8023" s="17" t="s">
        <v>7916</v>
      </c>
      <c r="B8023" s="215">
        <v>131.83000000000001</v>
      </c>
      <c r="C8023"/>
      <c r="D8023"/>
      <c r="E8023"/>
      <c r="F8023"/>
    </row>
    <row r="8024" spans="1:6" x14ac:dyDescent="0.2">
      <c r="A8024" s="17" t="s">
        <v>7917</v>
      </c>
      <c r="B8024" s="215">
        <v>211.45</v>
      </c>
      <c r="C8024"/>
      <c r="D8024"/>
      <c r="E8024"/>
      <c r="F8024"/>
    </row>
    <row r="8025" spans="1:6" x14ac:dyDescent="0.2">
      <c r="A8025" s="17" t="s">
        <v>7918</v>
      </c>
      <c r="B8025" s="215">
        <v>204.74</v>
      </c>
      <c r="C8025"/>
      <c r="D8025"/>
      <c r="E8025"/>
      <c r="F8025"/>
    </row>
    <row r="8026" spans="1:6" x14ac:dyDescent="0.2">
      <c r="A8026" s="17" t="s">
        <v>7919</v>
      </c>
      <c r="B8026" s="215">
        <v>37.33</v>
      </c>
      <c r="C8026"/>
      <c r="D8026"/>
      <c r="E8026"/>
      <c r="F8026"/>
    </row>
    <row r="8027" spans="1:6" x14ac:dyDescent="0.2">
      <c r="A8027" s="17" t="s">
        <v>7920</v>
      </c>
      <c r="B8027" s="215">
        <v>34.58</v>
      </c>
      <c r="C8027"/>
      <c r="D8027"/>
      <c r="E8027"/>
      <c r="F8027"/>
    </row>
    <row r="8028" spans="1:6" x14ac:dyDescent="0.2">
      <c r="A8028" s="17" t="s">
        <v>7921</v>
      </c>
      <c r="B8028" s="215">
        <v>90.33</v>
      </c>
      <c r="C8028"/>
      <c r="D8028"/>
      <c r="E8028"/>
      <c r="F8028"/>
    </row>
    <row r="8029" spans="1:6" x14ac:dyDescent="0.2">
      <c r="A8029" s="17" t="s">
        <v>7922</v>
      </c>
      <c r="B8029" s="215">
        <v>87.2</v>
      </c>
      <c r="C8029"/>
      <c r="D8029"/>
      <c r="E8029"/>
      <c r="F8029"/>
    </row>
    <row r="8030" spans="1:6" x14ac:dyDescent="0.2">
      <c r="A8030" s="17" t="s">
        <v>7923</v>
      </c>
      <c r="B8030" s="215">
        <v>66.52</v>
      </c>
      <c r="C8030"/>
      <c r="D8030"/>
      <c r="E8030"/>
      <c r="F8030"/>
    </row>
    <row r="8031" spans="1:6" x14ac:dyDescent="0.2">
      <c r="A8031" s="17" t="s">
        <v>7924</v>
      </c>
      <c r="B8031" s="215">
        <v>57.69</v>
      </c>
      <c r="C8031"/>
      <c r="D8031"/>
      <c r="E8031"/>
      <c r="F8031"/>
    </row>
    <row r="8032" spans="1:6" x14ac:dyDescent="0.2">
      <c r="A8032" s="17" t="s">
        <v>7925</v>
      </c>
      <c r="B8032" s="215">
        <v>56.56</v>
      </c>
      <c r="C8032"/>
      <c r="D8032"/>
      <c r="E8032"/>
      <c r="F8032"/>
    </row>
    <row r="8033" spans="1:6" x14ac:dyDescent="0.2">
      <c r="A8033" s="17" t="s">
        <v>7926</v>
      </c>
      <c r="B8033" s="215">
        <v>49.06</v>
      </c>
      <c r="C8033"/>
      <c r="D8033"/>
      <c r="E8033"/>
      <c r="F8033"/>
    </row>
    <row r="8034" spans="1:6" x14ac:dyDescent="0.2">
      <c r="A8034" s="17" t="s">
        <v>7927</v>
      </c>
      <c r="B8034" s="215">
        <v>52.58</v>
      </c>
      <c r="C8034"/>
      <c r="D8034"/>
      <c r="E8034"/>
      <c r="F8034"/>
    </row>
    <row r="8035" spans="1:6" x14ac:dyDescent="0.2">
      <c r="A8035" s="17" t="s">
        <v>7928</v>
      </c>
      <c r="B8035" s="215">
        <v>45.61</v>
      </c>
      <c r="C8035"/>
      <c r="D8035"/>
      <c r="E8035"/>
      <c r="F8035"/>
    </row>
    <row r="8036" spans="1:6" x14ac:dyDescent="0.2">
      <c r="A8036" s="17" t="s">
        <v>7929</v>
      </c>
      <c r="B8036" s="215">
        <v>46.61</v>
      </c>
      <c r="C8036"/>
      <c r="D8036"/>
      <c r="E8036"/>
      <c r="F8036"/>
    </row>
    <row r="8037" spans="1:6" x14ac:dyDescent="0.2">
      <c r="A8037" s="17" t="s">
        <v>7930</v>
      </c>
      <c r="B8037" s="215">
        <v>40.44</v>
      </c>
      <c r="C8037"/>
      <c r="D8037"/>
      <c r="E8037"/>
      <c r="F8037"/>
    </row>
    <row r="8038" spans="1:6" x14ac:dyDescent="0.2">
      <c r="A8038" s="17" t="s">
        <v>7931</v>
      </c>
      <c r="B8038" s="215">
        <v>148.22</v>
      </c>
      <c r="C8038"/>
      <c r="D8038"/>
      <c r="E8038"/>
      <c r="F8038"/>
    </row>
    <row r="8039" spans="1:6" x14ac:dyDescent="0.2">
      <c r="A8039" s="17" t="s">
        <v>7932</v>
      </c>
      <c r="B8039" s="215">
        <v>144.78</v>
      </c>
      <c r="C8039"/>
      <c r="D8039"/>
      <c r="E8039"/>
      <c r="F8039"/>
    </row>
    <row r="8040" spans="1:6" x14ac:dyDescent="0.2">
      <c r="A8040" s="17" t="s">
        <v>7933</v>
      </c>
      <c r="B8040" s="215">
        <v>342.82</v>
      </c>
      <c r="C8040"/>
      <c r="D8040"/>
      <c r="E8040"/>
      <c r="F8040"/>
    </row>
    <row r="8041" spans="1:6" x14ac:dyDescent="0.2">
      <c r="A8041" s="17" t="s">
        <v>7934</v>
      </c>
      <c r="B8041" s="215">
        <v>338.75</v>
      </c>
      <c r="C8041"/>
      <c r="D8041"/>
      <c r="E8041"/>
      <c r="F8041"/>
    </row>
    <row r="8042" spans="1:6" x14ac:dyDescent="0.2">
      <c r="A8042" s="17" t="s">
        <v>7935</v>
      </c>
      <c r="B8042" s="215">
        <v>216.22</v>
      </c>
      <c r="C8042"/>
      <c r="D8042"/>
      <c r="E8042"/>
      <c r="F8042"/>
    </row>
    <row r="8043" spans="1:6" x14ac:dyDescent="0.2">
      <c r="A8043" s="17" t="s">
        <v>7936</v>
      </c>
      <c r="B8043" s="215">
        <v>212.15</v>
      </c>
      <c r="C8043"/>
      <c r="D8043"/>
      <c r="E8043"/>
      <c r="F8043"/>
    </row>
    <row r="8044" spans="1:6" x14ac:dyDescent="0.2">
      <c r="A8044" s="17" t="s">
        <v>7937</v>
      </c>
      <c r="B8044" s="215">
        <v>7.02</v>
      </c>
      <c r="C8044"/>
      <c r="D8044"/>
      <c r="E8044"/>
      <c r="F8044"/>
    </row>
    <row r="8045" spans="1:6" x14ac:dyDescent="0.2">
      <c r="A8045" s="17" t="s">
        <v>7938</v>
      </c>
      <c r="B8045" s="215">
        <v>6.91</v>
      </c>
      <c r="C8045"/>
      <c r="D8045"/>
      <c r="E8045"/>
      <c r="F8045"/>
    </row>
    <row r="8046" spans="1:6" x14ac:dyDescent="0.2">
      <c r="A8046" s="17" t="s">
        <v>7939</v>
      </c>
      <c r="B8046" s="215">
        <v>16.559999999999999</v>
      </c>
      <c r="C8046"/>
      <c r="D8046"/>
      <c r="E8046"/>
      <c r="F8046"/>
    </row>
    <row r="8047" spans="1:6" x14ac:dyDescent="0.2">
      <c r="A8047" s="17" t="s">
        <v>7940</v>
      </c>
      <c r="B8047" s="215">
        <v>16.39</v>
      </c>
      <c r="C8047"/>
      <c r="D8047"/>
      <c r="E8047"/>
      <c r="F8047"/>
    </row>
    <row r="8048" spans="1:6" x14ac:dyDescent="0.2">
      <c r="A8048" s="17" t="s">
        <v>7941</v>
      </c>
      <c r="B8048" s="215">
        <v>22.64</v>
      </c>
      <c r="C8048"/>
      <c r="D8048"/>
      <c r="E8048"/>
      <c r="F8048"/>
    </row>
    <row r="8049" spans="1:6" x14ac:dyDescent="0.2">
      <c r="A8049" s="17" t="s">
        <v>7942</v>
      </c>
      <c r="B8049" s="215">
        <v>22.38</v>
      </c>
      <c r="C8049"/>
      <c r="D8049"/>
      <c r="E8049"/>
      <c r="F8049"/>
    </row>
    <row r="8050" spans="1:6" x14ac:dyDescent="0.2">
      <c r="A8050" s="17" t="s">
        <v>7943</v>
      </c>
      <c r="B8050" s="215">
        <v>571.16</v>
      </c>
      <c r="C8050"/>
      <c r="D8050"/>
      <c r="E8050"/>
      <c r="F8050"/>
    </row>
    <row r="8051" spans="1:6" x14ac:dyDescent="0.2">
      <c r="A8051" s="17" t="s">
        <v>7944</v>
      </c>
      <c r="B8051" s="215">
        <v>568.96</v>
      </c>
      <c r="C8051"/>
      <c r="D8051"/>
      <c r="E8051"/>
      <c r="F8051"/>
    </row>
    <row r="8052" spans="1:6" x14ac:dyDescent="0.2">
      <c r="A8052" s="17" t="s">
        <v>7945</v>
      </c>
      <c r="B8052" s="215">
        <v>767.64</v>
      </c>
      <c r="C8052"/>
      <c r="D8052"/>
      <c r="E8052"/>
      <c r="F8052"/>
    </row>
    <row r="8053" spans="1:6" x14ac:dyDescent="0.2">
      <c r="A8053" s="17" t="s">
        <v>7946</v>
      </c>
      <c r="B8053" s="215">
        <v>762.76</v>
      </c>
      <c r="C8053"/>
      <c r="D8053"/>
      <c r="E8053"/>
      <c r="F8053"/>
    </row>
    <row r="8054" spans="1:6" x14ac:dyDescent="0.2">
      <c r="A8054" s="17" t="s">
        <v>7947</v>
      </c>
      <c r="B8054" s="215">
        <v>6.42</v>
      </c>
      <c r="C8054"/>
      <c r="D8054"/>
      <c r="E8054"/>
      <c r="F8054"/>
    </row>
    <row r="8055" spans="1:6" x14ac:dyDescent="0.2">
      <c r="A8055" s="17" t="s">
        <v>7948</v>
      </c>
      <c r="B8055" s="215">
        <v>6.39</v>
      </c>
      <c r="C8055"/>
      <c r="D8055"/>
      <c r="E8055"/>
      <c r="F8055"/>
    </row>
    <row r="8056" spans="1:6" x14ac:dyDescent="0.2">
      <c r="A8056" s="17" t="s">
        <v>7949</v>
      </c>
      <c r="B8056" s="215">
        <v>590.20000000000005</v>
      </c>
      <c r="C8056"/>
      <c r="D8056"/>
      <c r="E8056"/>
      <c r="F8056"/>
    </row>
    <row r="8057" spans="1:6" x14ac:dyDescent="0.2">
      <c r="A8057" s="17" t="s">
        <v>7950</v>
      </c>
      <c r="B8057" s="215">
        <v>574.74</v>
      </c>
      <c r="C8057"/>
      <c r="D8057"/>
      <c r="E8057"/>
      <c r="F8057"/>
    </row>
    <row r="8058" spans="1:6" x14ac:dyDescent="0.2">
      <c r="A8058" s="17" t="s">
        <v>7951</v>
      </c>
      <c r="B8058" s="215">
        <v>13.79</v>
      </c>
      <c r="C8058"/>
      <c r="D8058"/>
      <c r="E8058"/>
      <c r="F8058"/>
    </row>
    <row r="8059" spans="1:6" x14ac:dyDescent="0.2">
      <c r="A8059" s="17" t="s">
        <v>7952</v>
      </c>
      <c r="B8059" s="215">
        <v>13.7</v>
      </c>
      <c r="C8059"/>
      <c r="D8059"/>
      <c r="E8059"/>
      <c r="F8059"/>
    </row>
    <row r="8060" spans="1:6" x14ac:dyDescent="0.2">
      <c r="A8060" s="17" t="s">
        <v>7953</v>
      </c>
      <c r="B8060" s="215">
        <v>12.84</v>
      </c>
      <c r="C8060"/>
      <c r="D8060"/>
      <c r="E8060"/>
      <c r="F8060"/>
    </row>
    <row r="8061" spans="1:6" x14ac:dyDescent="0.2">
      <c r="A8061" s="17" t="s">
        <v>7954</v>
      </c>
      <c r="B8061" s="215">
        <v>12.41</v>
      </c>
      <c r="C8061"/>
      <c r="D8061"/>
      <c r="E8061"/>
      <c r="F8061"/>
    </row>
    <row r="8062" spans="1:6" x14ac:dyDescent="0.2">
      <c r="A8062" s="17" t="s">
        <v>7955</v>
      </c>
      <c r="B8062" s="215">
        <v>35.479999999999997</v>
      </c>
      <c r="C8062"/>
      <c r="D8062"/>
      <c r="E8062"/>
      <c r="F8062"/>
    </row>
    <row r="8063" spans="1:6" x14ac:dyDescent="0.2">
      <c r="A8063" s="17" t="s">
        <v>7956</v>
      </c>
      <c r="B8063" s="215">
        <v>35.42</v>
      </c>
      <c r="C8063"/>
      <c r="D8063"/>
      <c r="E8063"/>
      <c r="F8063"/>
    </row>
    <row r="8064" spans="1:6" x14ac:dyDescent="0.2">
      <c r="A8064" s="17" t="s">
        <v>7957</v>
      </c>
      <c r="B8064" s="215">
        <v>92.32</v>
      </c>
      <c r="C8064"/>
      <c r="D8064"/>
      <c r="E8064"/>
      <c r="F8064"/>
    </row>
    <row r="8065" spans="1:6" x14ac:dyDescent="0.2">
      <c r="A8065" s="17" t="s">
        <v>7958</v>
      </c>
      <c r="B8065" s="215">
        <v>91.62</v>
      </c>
      <c r="C8065"/>
      <c r="D8065"/>
      <c r="E8065"/>
      <c r="F8065"/>
    </row>
    <row r="8066" spans="1:6" x14ac:dyDescent="0.2">
      <c r="A8066" s="17" t="s">
        <v>7959</v>
      </c>
      <c r="B8066" s="215">
        <v>113.54</v>
      </c>
      <c r="C8066"/>
      <c r="D8066"/>
      <c r="E8066"/>
      <c r="F8066"/>
    </row>
    <row r="8067" spans="1:6" x14ac:dyDescent="0.2">
      <c r="A8067" s="17" t="s">
        <v>7960</v>
      </c>
      <c r="B8067" s="215">
        <v>112.62</v>
      </c>
      <c r="C8067"/>
      <c r="D8067"/>
      <c r="E8067"/>
      <c r="F8067"/>
    </row>
    <row r="8068" spans="1:6" x14ac:dyDescent="0.2">
      <c r="A8068" s="17" t="s">
        <v>30272</v>
      </c>
      <c r="B8068" s="215">
        <v>487.1</v>
      </c>
      <c r="C8068"/>
      <c r="D8068"/>
      <c r="E8068"/>
      <c r="F8068"/>
    </row>
    <row r="8069" spans="1:6" x14ac:dyDescent="0.2">
      <c r="A8069" s="17" t="s">
        <v>30273</v>
      </c>
      <c r="B8069" s="215">
        <v>482.84</v>
      </c>
      <c r="C8069"/>
      <c r="D8069"/>
      <c r="E8069"/>
      <c r="F8069"/>
    </row>
    <row r="8070" spans="1:6" x14ac:dyDescent="0.2">
      <c r="A8070" s="17" t="s">
        <v>30274</v>
      </c>
      <c r="B8070" s="215">
        <v>139.53</v>
      </c>
      <c r="C8070"/>
      <c r="D8070"/>
      <c r="E8070"/>
      <c r="F8070"/>
    </row>
    <row r="8071" spans="1:6" x14ac:dyDescent="0.2">
      <c r="A8071" s="17" t="s">
        <v>30275</v>
      </c>
      <c r="B8071" s="215">
        <v>135.27000000000001</v>
      </c>
      <c r="C8071"/>
      <c r="D8071"/>
      <c r="E8071"/>
      <c r="F8071"/>
    </row>
    <row r="8072" spans="1:6" x14ac:dyDescent="0.2">
      <c r="A8072" s="17" t="s">
        <v>30276</v>
      </c>
      <c r="B8072" s="215">
        <v>461.53</v>
      </c>
      <c r="C8072"/>
      <c r="D8072"/>
      <c r="E8072"/>
      <c r="F8072"/>
    </row>
    <row r="8073" spans="1:6" x14ac:dyDescent="0.2">
      <c r="A8073" s="17" t="s">
        <v>30277</v>
      </c>
      <c r="B8073" s="215">
        <v>458.77</v>
      </c>
      <c r="C8073"/>
      <c r="D8073"/>
      <c r="E8073"/>
      <c r="F8073"/>
    </row>
    <row r="8074" spans="1:6" x14ac:dyDescent="0.2">
      <c r="A8074" s="17" t="s">
        <v>30278</v>
      </c>
      <c r="B8074" s="215">
        <v>113.96</v>
      </c>
      <c r="C8074"/>
      <c r="D8074"/>
      <c r="E8074"/>
      <c r="F8074"/>
    </row>
    <row r="8075" spans="1:6" x14ac:dyDescent="0.2">
      <c r="A8075" s="17" t="s">
        <v>30279</v>
      </c>
      <c r="B8075" s="215">
        <v>111.2</v>
      </c>
      <c r="C8075"/>
      <c r="D8075"/>
      <c r="E8075"/>
      <c r="F8075"/>
    </row>
    <row r="8076" spans="1:6" x14ac:dyDescent="0.2">
      <c r="A8076" s="17" t="s">
        <v>30280</v>
      </c>
      <c r="B8076" s="215">
        <v>593.25</v>
      </c>
      <c r="C8076"/>
      <c r="D8076"/>
      <c r="E8076"/>
      <c r="F8076"/>
    </row>
    <row r="8077" spans="1:6" x14ac:dyDescent="0.2">
      <c r="A8077" s="17" t="s">
        <v>30281</v>
      </c>
      <c r="B8077" s="215">
        <v>588.35</v>
      </c>
      <c r="C8077"/>
      <c r="D8077"/>
      <c r="E8077"/>
      <c r="F8077"/>
    </row>
    <row r="8078" spans="1:6" x14ac:dyDescent="0.2">
      <c r="A8078" s="17" t="s">
        <v>30282</v>
      </c>
      <c r="B8078" s="215">
        <v>567.69000000000005</v>
      </c>
      <c r="C8078"/>
      <c r="D8078"/>
      <c r="E8078"/>
      <c r="F8078"/>
    </row>
    <row r="8079" spans="1:6" x14ac:dyDescent="0.2">
      <c r="A8079" s="17" t="s">
        <v>30283</v>
      </c>
      <c r="B8079" s="215">
        <v>564.29</v>
      </c>
      <c r="C8079"/>
      <c r="D8079"/>
      <c r="E8079"/>
      <c r="F8079"/>
    </row>
    <row r="8080" spans="1:6" x14ac:dyDescent="0.2">
      <c r="A8080" s="17" t="s">
        <v>7963</v>
      </c>
      <c r="B8080" s="215">
        <v>95.73</v>
      </c>
      <c r="C8080"/>
      <c r="D8080"/>
      <c r="E8080"/>
      <c r="F8080"/>
    </row>
    <row r="8081" spans="1:6" x14ac:dyDescent="0.2">
      <c r="A8081" s="17" t="s">
        <v>7964</v>
      </c>
      <c r="B8081" s="215">
        <v>95.32</v>
      </c>
      <c r="C8081"/>
      <c r="D8081"/>
      <c r="E8081"/>
      <c r="F8081"/>
    </row>
    <row r="8082" spans="1:6" x14ac:dyDescent="0.2">
      <c r="A8082" s="17" t="s">
        <v>7965</v>
      </c>
      <c r="B8082" s="215">
        <v>109.7</v>
      </c>
      <c r="C8082"/>
      <c r="D8082"/>
      <c r="E8082"/>
      <c r="F8082"/>
    </row>
    <row r="8083" spans="1:6" x14ac:dyDescent="0.2">
      <c r="A8083" s="17" t="s">
        <v>7966</v>
      </c>
      <c r="B8083" s="215">
        <v>109.29</v>
      </c>
      <c r="C8083"/>
      <c r="D8083"/>
      <c r="E8083"/>
      <c r="F8083"/>
    </row>
    <row r="8084" spans="1:6" x14ac:dyDescent="0.2">
      <c r="A8084" s="17" t="s">
        <v>7967</v>
      </c>
      <c r="B8084" s="215">
        <v>529.95000000000005</v>
      </c>
      <c r="C8084"/>
      <c r="D8084"/>
      <c r="E8084"/>
      <c r="F8084"/>
    </row>
    <row r="8085" spans="1:6" x14ac:dyDescent="0.2">
      <c r="A8085" s="17" t="s">
        <v>7968</v>
      </c>
      <c r="B8085" s="215">
        <v>526.08000000000004</v>
      </c>
      <c r="C8085"/>
      <c r="D8085"/>
      <c r="E8085"/>
      <c r="F8085"/>
    </row>
    <row r="8086" spans="1:6" x14ac:dyDescent="0.2">
      <c r="A8086" s="17" t="s">
        <v>7969</v>
      </c>
      <c r="B8086" s="215">
        <v>20.64</v>
      </c>
      <c r="C8086"/>
      <c r="D8086"/>
      <c r="E8086"/>
      <c r="F8086"/>
    </row>
    <row r="8087" spans="1:6" x14ac:dyDescent="0.2">
      <c r="A8087" s="17" t="s">
        <v>7970</v>
      </c>
      <c r="B8087" s="215">
        <v>20.53</v>
      </c>
      <c r="C8087"/>
      <c r="D8087"/>
      <c r="E8087"/>
      <c r="F8087"/>
    </row>
    <row r="8088" spans="1:6" x14ac:dyDescent="0.2">
      <c r="A8088" s="17" t="s">
        <v>7971</v>
      </c>
      <c r="B8088" s="215">
        <v>4.3</v>
      </c>
      <c r="C8088"/>
      <c r="D8088"/>
      <c r="E8088"/>
      <c r="F8088"/>
    </row>
    <row r="8089" spans="1:6" x14ac:dyDescent="0.2">
      <c r="A8089" s="17" t="s">
        <v>7972</v>
      </c>
      <c r="B8089" s="215">
        <v>4.2300000000000004</v>
      </c>
      <c r="C8089"/>
      <c r="D8089"/>
      <c r="E8089"/>
      <c r="F8089"/>
    </row>
    <row r="8090" spans="1:6" x14ac:dyDescent="0.2">
      <c r="A8090" s="17" t="s">
        <v>7973</v>
      </c>
      <c r="B8090" s="215">
        <v>15.81</v>
      </c>
      <c r="C8090"/>
      <c r="D8090"/>
      <c r="E8090"/>
      <c r="F8090"/>
    </row>
    <row r="8091" spans="1:6" x14ac:dyDescent="0.2">
      <c r="A8091" s="17" t="s">
        <v>7974</v>
      </c>
      <c r="B8091" s="215">
        <v>15.76</v>
      </c>
      <c r="C8091"/>
      <c r="D8091"/>
      <c r="E8091"/>
      <c r="F8091"/>
    </row>
    <row r="8092" spans="1:6" x14ac:dyDescent="0.2">
      <c r="A8092" s="17" t="s">
        <v>7975</v>
      </c>
      <c r="B8092" s="215">
        <v>63.38</v>
      </c>
      <c r="C8092"/>
      <c r="D8092"/>
      <c r="E8092"/>
      <c r="F8092"/>
    </row>
    <row r="8093" spans="1:6" x14ac:dyDescent="0.2">
      <c r="A8093" s="17" t="s">
        <v>7976</v>
      </c>
      <c r="B8093" s="215">
        <v>62.98</v>
      </c>
      <c r="C8093"/>
      <c r="D8093"/>
      <c r="E8093"/>
      <c r="F8093"/>
    </row>
    <row r="8094" spans="1:6" x14ac:dyDescent="0.2">
      <c r="A8094" s="17" t="s">
        <v>7977</v>
      </c>
      <c r="B8094" s="215">
        <v>86.58</v>
      </c>
      <c r="C8094"/>
      <c r="D8094"/>
      <c r="E8094"/>
      <c r="F8094"/>
    </row>
    <row r="8095" spans="1:6" x14ac:dyDescent="0.2">
      <c r="A8095" s="17" t="s">
        <v>7978</v>
      </c>
      <c r="B8095" s="215">
        <v>86.11</v>
      </c>
      <c r="C8095"/>
      <c r="D8095"/>
      <c r="E8095"/>
      <c r="F8095"/>
    </row>
    <row r="8096" spans="1:6" x14ac:dyDescent="0.2">
      <c r="A8096" s="17" t="s">
        <v>7979</v>
      </c>
      <c r="B8096" s="215">
        <v>8.2200000000000006</v>
      </c>
      <c r="C8096"/>
      <c r="D8096"/>
      <c r="E8096"/>
      <c r="F8096"/>
    </row>
    <row r="8097" spans="1:6" x14ac:dyDescent="0.2">
      <c r="A8097" s="17" t="s">
        <v>7980</v>
      </c>
      <c r="B8097" s="215">
        <v>7.82</v>
      </c>
      <c r="C8097"/>
      <c r="D8097"/>
      <c r="E8097"/>
      <c r="F8097"/>
    </row>
    <row r="8098" spans="1:6" x14ac:dyDescent="0.2">
      <c r="A8098" s="17" t="s">
        <v>7981</v>
      </c>
      <c r="B8098" s="215">
        <v>11.63</v>
      </c>
      <c r="C8098"/>
      <c r="D8098"/>
      <c r="E8098"/>
      <c r="F8098"/>
    </row>
    <row r="8099" spans="1:6" x14ac:dyDescent="0.2">
      <c r="A8099" s="17" t="s">
        <v>7982</v>
      </c>
      <c r="B8099" s="215">
        <v>11.1</v>
      </c>
      <c r="C8099"/>
      <c r="D8099"/>
      <c r="E8099"/>
      <c r="F8099"/>
    </row>
    <row r="8100" spans="1:6" x14ac:dyDescent="0.2">
      <c r="A8100" s="17" t="s">
        <v>7983</v>
      </c>
      <c r="B8100" s="215">
        <v>448.06</v>
      </c>
      <c r="C8100"/>
      <c r="D8100"/>
      <c r="E8100"/>
      <c r="F8100"/>
    </row>
    <row r="8101" spans="1:6" x14ac:dyDescent="0.2">
      <c r="A8101" s="17" t="s">
        <v>7984</v>
      </c>
      <c r="B8101" s="215">
        <v>445.14</v>
      </c>
      <c r="C8101"/>
      <c r="D8101"/>
      <c r="E8101"/>
      <c r="F8101"/>
    </row>
    <row r="8102" spans="1:6" x14ac:dyDescent="0.2">
      <c r="A8102" s="17" t="s">
        <v>7985</v>
      </c>
      <c r="B8102" s="215">
        <v>20.48</v>
      </c>
      <c r="C8102"/>
      <c r="D8102"/>
      <c r="E8102"/>
      <c r="F8102"/>
    </row>
    <row r="8103" spans="1:6" x14ac:dyDescent="0.2">
      <c r="A8103" s="17" t="s">
        <v>7986</v>
      </c>
      <c r="B8103" s="215">
        <v>19.899999999999999</v>
      </c>
      <c r="C8103"/>
      <c r="D8103"/>
      <c r="E8103"/>
      <c r="F8103"/>
    </row>
    <row r="8104" spans="1:6" x14ac:dyDescent="0.2">
      <c r="A8104" s="17" t="s">
        <v>7987</v>
      </c>
      <c r="B8104" s="215">
        <v>22.8</v>
      </c>
      <c r="C8104"/>
      <c r="D8104"/>
      <c r="E8104"/>
      <c r="F8104"/>
    </row>
    <row r="8105" spans="1:6" x14ac:dyDescent="0.2">
      <c r="A8105" s="17" t="s">
        <v>7988</v>
      </c>
      <c r="B8105" s="215">
        <v>22.21</v>
      </c>
      <c r="C8105"/>
      <c r="D8105"/>
      <c r="E8105"/>
      <c r="F8105"/>
    </row>
    <row r="8106" spans="1:6" x14ac:dyDescent="0.2">
      <c r="A8106" s="17" t="s">
        <v>7989</v>
      </c>
      <c r="B8106" s="215">
        <v>104.92</v>
      </c>
      <c r="C8106"/>
      <c r="D8106"/>
      <c r="E8106"/>
      <c r="F8106"/>
    </row>
    <row r="8107" spans="1:6" x14ac:dyDescent="0.2">
      <c r="A8107" s="17" t="s">
        <v>7990</v>
      </c>
      <c r="B8107" s="215">
        <v>104.34</v>
      </c>
      <c r="C8107"/>
      <c r="D8107"/>
      <c r="E8107"/>
      <c r="F8107"/>
    </row>
    <row r="8108" spans="1:6" x14ac:dyDescent="0.2">
      <c r="A8108" s="17" t="s">
        <v>7991</v>
      </c>
      <c r="B8108" s="215">
        <v>106.41</v>
      </c>
      <c r="C8108"/>
      <c r="D8108"/>
      <c r="E8108"/>
      <c r="F8108"/>
    </row>
    <row r="8109" spans="1:6" x14ac:dyDescent="0.2">
      <c r="A8109" s="17" t="s">
        <v>7992</v>
      </c>
      <c r="B8109" s="215">
        <v>105.83</v>
      </c>
      <c r="C8109"/>
      <c r="D8109"/>
      <c r="E8109"/>
      <c r="F8109"/>
    </row>
    <row r="8110" spans="1:6" x14ac:dyDescent="0.2">
      <c r="A8110" s="17" t="s">
        <v>7993</v>
      </c>
      <c r="B8110" s="215">
        <v>120.78</v>
      </c>
      <c r="C8110"/>
      <c r="D8110"/>
      <c r="E8110"/>
      <c r="F8110"/>
    </row>
    <row r="8111" spans="1:6" x14ac:dyDescent="0.2">
      <c r="A8111" s="17" t="s">
        <v>7994</v>
      </c>
      <c r="B8111" s="215">
        <v>118.05</v>
      </c>
      <c r="C8111"/>
      <c r="D8111"/>
      <c r="E8111"/>
      <c r="F8111"/>
    </row>
    <row r="8112" spans="1:6" x14ac:dyDescent="0.2">
      <c r="A8112" s="17" t="s">
        <v>7995</v>
      </c>
      <c r="B8112" s="215">
        <v>4648.32</v>
      </c>
      <c r="C8112"/>
      <c r="D8112"/>
      <c r="E8112"/>
      <c r="F8112"/>
    </row>
    <row r="8113" spans="1:6" x14ac:dyDescent="0.2">
      <c r="A8113" s="17" t="s">
        <v>7996</v>
      </c>
      <c r="B8113" s="215">
        <v>4646.9399999999996</v>
      </c>
      <c r="C8113"/>
      <c r="D8113"/>
      <c r="E8113"/>
      <c r="F8113"/>
    </row>
    <row r="8114" spans="1:6" x14ac:dyDescent="0.2">
      <c r="A8114" s="17" t="s">
        <v>7997</v>
      </c>
      <c r="B8114" s="215">
        <v>5717.43</v>
      </c>
      <c r="C8114"/>
      <c r="D8114"/>
      <c r="E8114"/>
      <c r="F8114"/>
    </row>
    <row r="8115" spans="1:6" x14ac:dyDescent="0.2">
      <c r="A8115" s="17" t="s">
        <v>7998</v>
      </c>
      <c r="B8115" s="215">
        <v>5715.74</v>
      </c>
      <c r="C8115"/>
      <c r="D8115"/>
      <c r="E8115"/>
      <c r="F8115"/>
    </row>
    <row r="8116" spans="1:6" x14ac:dyDescent="0.2">
      <c r="A8116" s="17" t="s">
        <v>7999</v>
      </c>
      <c r="B8116" s="215">
        <v>510.42</v>
      </c>
      <c r="C8116"/>
      <c r="D8116"/>
      <c r="E8116"/>
      <c r="F8116"/>
    </row>
    <row r="8117" spans="1:6" x14ac:dyDescent="0.2">
      <c r="A8117" s="17" t="s">
        <v>8000</v>
      </c>
      <c r="B8117" s="215">
        <v>508.5</v>
      </c>
      <c r="C8117"/>
      <c r="D8117"/>
      <c r="E8117"/>
      <c r="F8117"/>
    </row>
    <row r="8118" spans="1:6" x14ac:dyDescent="0.2">
      <c r="A8118" s="17" t="s">
        <v>8001</v>
      </c>
      <c r="B8118" s="215">
        <v>12812.94</v>
      </c>
      <c r="C8118"/>
      <c r="D8118"/>
      <c r="E8118"/>
      <c r="F8118"/>
    </row>
    <row r="8119" spans="1:6" x14ac:dyDescent="0.2">
      <c r="A8119" s="17" t="s">
        <v>8002</v>
      </c>
      <c r="B8119" s="215">
        <v>11976.34</v>
      </c>
      <c r="C8119"/>
      <c r="D8119"/>
      <c r="E8119"/>
      <c r="F8119"/>
    </row>
    <row r="8120" spans="1:6" x14ac:dyDescent="0.2">
      <c r="A8120" s="17" t="s">
        <v>8003</v>
      </c>
      <c r="B8120" s="215">
        <v>1267.3399999999999</v>
      </c>
      <c r="C8120"/>
      <c r="D8120"/>
      <c r="E8120"/>
      <c r="F8120"/>
    </row>
    <row r="8121" spans="1:6" x14ac:dyDescent="0.2">
      <c r="A8121" s="17" t="s">
        <v>8004</v>
      </c>
      <c r="B8121" s="215">
        <v>1256.3</v>
      </c>
      <c r="C8121"/>
      <c r="D8121"/>
      <c r="E8121"/>
      <c r="F8121"/>
    </row>
    <row r="8122" spans="1:6" x14ac:dyDescent="0.2">
      <c r="A8122" s="17" t="s">
        <v>8005</v>
      </c>
      <c r="B8122" s="215">
        <v>957.7</v>
      </c>
      <c r="C8122"/>
      <c r="D8122"/>
      <c r="E8122"/>
      <c r="F8122"/>
    </row>
    <row r="8123" spans="1:6" x14ac:dyDescent="0.2">
      <c r="A8123" s="17" t="s">
        <v>8006</v>
      </c>
      <c r="B8123" s="215">
        <v>951.47</v>
      </c>
      <c r="C8123"/>
      <c r="D8123"/>
      <c r="E8123"/>
      <c r="F8123"/>
    </row>
    <row r="8124" spans="1:6" x14ac:dyDescent="0.2">
      <c r="A8124" s="17" t="s">
        <v>8007</v>
      </c>
      <c r="B8124" s="215">
        <v>515.19000000000005</v>
      </c>
      <c r="C8124"/>
      <c r="D8124"/>
      <c r="E8124"/>
      <c r="F8124"/>
    </row>
    <row r="8125" spans="1:6" x14ac:dyDescent="0.2">
      <c r="A8125" s="17" t="s">
        <v>8008</v>
      </c>
      <c r="B8125" s="215">
        <v>511.44</v>
      </c>
      <c r="C8125"/>
      <c r="D8125"/>
      <c r="E8125"/>
      <c r="F8125"/>
    </row>
    <row r="8126" spans="1:6" x14ac:dyDescent="0.2">
      <c r="A8126" s="17" t="s">
        <v>8009</v>
      </c>
      <c r="B8126" s="215">
        <v>581.01</v>
      </c>
      <c r="C8126"/>
      <c r="D8126"/>
      <c r="E8126"/>
      <c r="F8126"/>
    </row>
    <row r="8127" spans="1:6" x14ac:dyDescent="0.2">
      <c r="A8127" s="17" t="s">
        <v>8010</v>
      </c>
      <c r="B8127" s="215">
        <v>578.55999999999995</v>
      </c>
      <c r="C8127"/>
      <c r="D8127"/>
      <c r="E8127"/>
      <c r="F8127"/>
    </row>
    <row r="8128" spans="1:6" x14ac:dyDescent="0.2">
      <c r="A8128" s="17" t="s">
        <v>8011</v>
      </c>
      <c r="B8128" s="215">
        <v>312.33</v>
      </c>
      <c r="C8128"/>
      <c r="D8128"/>
      <c r="E8128"/>
      <c r="F8128"/>
    </row>
    <row r="8129" spans="1:6" x14ac:dyDescent="0.2">
      <c r="A8129" s="17" t="s">
        <v>8012</v>
      </c>
      <c r="B8129" s="215">
        <v>287.11</v>
      </c>
      <c r="C8129"/>
      <c r="D8129"/>
      <c r="E8129"/>
      <c r="F8129"/>
    </row>
    <row r="8130" spans="1:6" x14ac:dyDescent="0.2">
      <c r="A8130" s="17" t="s">
        <v>8013</v>
      </c>
      <c r="B8130" s="215">
        <v>16.27</v>
      </c>
      <c r="C8130"/>
      <c r="D8130"/>
      <c r="E8130"/>
      <c r="F8130"/>
    </row>
    <row r="8131" spans="1:6" x14ac:dyDescent="0.2">
      <c r="A8131" s="17" t="s">
        <v>8014</v>
      </c>
      <c r="B8131" s="215">
        <v>15.44</v>
      </c>
      <c r="C8131"/>
      <c r="D8131"/>
      <c r="E8131"/>
      <c r="F8131"/>
    </row>
    <row r="8132" spans="1:6" x14ac:dyDescent="0.2">
      <c r="A8132" s="17" t="s">
        <v>8015</v>
      </c>
      <c r="B8132" s="215">
        <v>144.27000000000001</v>
      </c>
      <c r="C8132"/>
      <c r="D8132"/>
      <c r="E8132"/>
      <c r="F8132"/>
    </row>
    <row r="8133" spans="1:6" x14ac:dyDescent="0.2">
      <c r="A8133" s="17" t="s">
        <v>8016</v>
      </c>
      <c r="B8133" s="215">
        <v>143.44</v>
      </c>
      <c r="C8133"/>
      <c r="D8133"/>
      <c r="E8133"/>
      <c r="F8133"/>
    </row>
    <row r="8134" spans="1:6" x14ac:dyDescent="0.2">
      <c r="A8134" s="17" t="s">
        <v>8017</v>
      </c>
      <c r="B8134" s="215">
        <v>144.4</v>
      </c>
      <c r="C8134"/>
      <c r="D8134"/>
      <c r="E8134"/>
      <c r="F8134"/>
    </row>
    <row r="8135" spans="1:6" x14ac:dyDescent="0.2">
      <c r="A8135" s="17" t="s">
        <v>8018</v>
      </c>
      <c r="B8135" s="215">
        <v>143.57</v>
      </c>
      <c r="C8135"/>
      <c r="D8135"/>
      <c r="E8135"/>
      <c r="F8135"/>
    </row>
    <row r="8136" spans="1:6" x14ac:dyDescent="0.2">
      <c r="A8136" s="17" t="s">
        <v>8019</v>
      </c>
      <c r="B8136" s="215">
        <v>54.45</v>
      </c>
      <c r="C8136"/>
      <c r="D8136"/>
      <c r="E8136"/>
      <c r="F8136"/>
    </row>
    <row r="8137" spans="1:6" x14ac:dyDescent="0.2">
      <c r="A8137" s="17" t="s">
        <v>8020</v>
      </c>
      <c r="B8137" s="215">
        <v>47.67</v>
      </c>
      <c r="C8137"/>
      <c r="D8137"/>
      <c r="E8137"/>
      <c r="F8137"/>
    </row>
    <row r="8138" spans="1:6" x14ac:dyDescent="0.2">
      <c r="A8138" s="17" t="s">
        <v>8021</v>
      </c>
      <c r="B8138" s="215">
        <v>182.45</v>
      </c>
      <c r="C8138"/>
      <c r="D8138"/>
      <c r="E8138"/>
      <c r="F8138"/>
    </row>
    <row r="8139" spans="1:6" x14ac:dyDescent="0.2">
      <c r="A8139" s="17" t="s">
        <v>8022</v>
      </c>
      <c r="B8139" s="215">
        <v>175.67</v>
      </c>
      <c r="C8139"/>
      <c r="D8139"/>
      <c r="E8139"/>
      <c r="F8139"/>
    </row>
    <row r="8140" spans="1:6" x14ac:dyDescent="0.2">
      <c r="A8140" s="17" t="s">
        <v>30448</v>
      </c>
      <c r="B8140" s="215">
        <v>13.03</v>
      </c>
      <c r="C8140"/>
      <c r="D8140"/>
      <c r="E8140"/>
      <c r="F8140"/>
    </row>
    <row r="8141" spans="1:6" x14ac:dyDescent="0.2">
      <c r="A8141" s="17" t="s">
        <v>30449</v>
      </c>
      <c r="B8141" s="215">
        <v>12.95</v>
      </c>
      <c r="C8141"/>
      <c r="D8141"/>
      <c r="E8141"/>
      <c r="F8141"/>
    </row>
    <row r="8142" spans="1:6" x14ac:dyDescent="0.2">
      <c r="A8142" s="17" t="s">
        <v>8023</v>
      </c>
      <c r="B8142" s="215">
        <v>26.29</v>
      </c>
      <c r="C8142"/>
      <c r="D8142"/>
      <c r="E8142"/>
      <c r="F8142"/>
    </row>
    <row r="8143" spans="1:6" x14ac:dyDescent="0.2">
      <c r="A8143" s="17" t="s">
        <v>8024</v>
      </c>
      <c r="B8143" s="215">
        <v>22.96</v>
      </c>
      <c r="C8143"/>
      <c r="D8143"/>
      <c r="E8143"/>
      <c r="F8143"/>
    </row>
    <row r="8144" spans="1:6" x14ac:dyDescent="0.2">
      <c r="A8144" s="17" t="s">
        <v>8025</v>
      </c>
      <c r="B8144" s="215">
        <v>8.68</v>
      </c>
      <c r="C8144"/>
      <c r="D8144"/>
      <c r="E8144"/>
      <c r="F8144"/>
    </row>
    <row r="8145" spans="1:6" x14ac:dyDescent="0.2">
      <c r="A8145" s="17" t="s">
        <v>8026</v>
      </c>
      <c r="B8145" s="215">
        <v>7.62</v>
      </c>
      <c r="C8145"/>
      <c r="D8145"/>
      <c r="E8145"/>
      <c r="F8145"/>
    </row>
    <row r="8146" spans="1:6" x14ac:dyDescent="0.2">
      <c r="A8146" s="17" t="s">
        <v>8027</v>
      </c>
      <c r="B8146" s="215">
        <v>47.45</v>
      </c>
      <c r="C8146"/>
      <c r="D8146"/>
      <c r="E8146"/>
      <c r="F8146"/>
    </row>
    <row r="8147" spans="1:6" x14ac:dyDescent="0.2">
      <c r="A8147" s="17" t="s">
        <v>8028</v>
      </c>
      <c r="B8147" s="215">
        <v>42.06</v>
      </c>
      <c r="C8147"/>
      <c r="D8147"/>
      <c r="E8147"/>
      <c r="F8147"/>
    </row>
    <row r="8148" spans="1:6" x14ac:dyDescent="0.2">
      <c r="A8148" s="17" t="s">
        <v>8029</v>
      </c>
      <c r="B8148" s="215">
        <v>53.09</v>
      </c>
      <c r="C8148"/>
      <c r="D8148"/>
      <c r="E8148"/>
      <c r="F8148"/>
    </row>
    <row r="8149" spans="1:6" x14ac:dyDescent="0.2">
      <c r="A8149" s="17" t="s">
        <v>8030</v>
      </c>
      <c r="B8149" s="215">
        <v>51.76</v>
      </c>
      <c r="C8149"/>
      <c r="D8149"/>
      <c r="E8149"/>
      <c r="F8149"/>
    </row>
    <row r="8150" spans="1:6" x14ac:dyDescent="0.2">
      <c r="A8150" s="17" t="s">
        <v>8031</v>
      </c>
      <c r="B8150" s="215">
        <v>16.649999999999999</v>
      </c>
      <c r="C8150"/>
      <c r="D8150"/>
      <c r="E8150"/>
      <c r="F8150"/>
    </row>
    <row r="8151" spans="1:6" x14ac:dyDescent="0.2">
      <c r="A8151" s="17" t="s">
        <v>8032</v>
      </c>
      <c r="B8151" s="215">
        <v>14.86</v>
      </c>
      <c r="C8151"/>
      <c r="D8151"/>
      <c r="E8151"/>
      <c r="F8151"/>
    </row>
    <row r="8152" spans="1:6" x14ac:dyDescent="0.2">
      <c r="A8152" s="17" t="s">
        <v>8033</v>
      </c>
      <c r="B8152" s="215">
        <v>5.04</v>
      </c>
      <c r="C8152"/>
      <c r="D8152"/>
      <c r="E8152"/>
      <c r="F8152"/>
    </row>
    <row r="8153" spans="1:6" x14ac:dyDescent="0.2">
      <c r="A8153" s="17" t="s">
        <v>8034</v>
      </c>
      <c r="B8153" s="215">
        <v>4.51</v>
      </c>
      <c r="C8153"/>
      <c r="D8153"/>
      <c r="E8153"/>
      <c r="F8153"/>
    </row>
    <row r="8154" spans="1:6" x14ac:dyDescent="0.2">
      <c r="A8154" s="17" t="s">
        <v>8035</v>
      </c>
      <c r="B8154" s="215">
        <v>100.13</v>
      </c>
      <c r="C8154"/>
      <c r="D8154"/>
      <c r="E8154"/>
      <c r="F8154"/>
    </row>
    <row r="8155" spans="1:6" x14ac:dyDescent="0.2">
      <c r="A8155" s="17" t="s">
        <v>8036</v>
      </c>
      <c r="B8155" s="215">
        <v>96.45</v>
      </c>
      <c r="C8155"/>
      <c r="D8155"/>
      <c r="E8155"/>
      <c r="F8155"/>
    </row>
    <row r="8156" spans="1:6" x14ac:dyDescent="0.2">
      <c r="A8156" s="17" t="s">
        <v>8037</v>
      </c>
      <c r="B8156" s="215">
        <v>109.33</v>
      </c>
      <c r="C8156"/>
      <c r="D8156"/>
      <c r="E8156"/>
      <c r="F8156"/>
    </row>
    <row r="8157" spans="1:6" x14ac:dyDescent="0.2">
      <c r="A8157" s="17" t="s">
        <v>8038</v>
      </c>
      <c r="B8157" s="215">
        <v>105.65</v>
      </c>
      <c r="C8157"/>
      <c r="D8157"/>
      <c r="E8157"/>
      <c r="F8157"/>
    </row>
    <row r="8158" spans="1:6" x14ac:dyDescent="0.2">
      <c r="A8158" s="17" t="s">
        <v>8039</v>
      </c>
      <c r="B8158" s="215">
        <v>117.9</v>
      </c>
      <c r="C8158"/>
      <c r="D8158"/>
      <c r="E8158"/>
      <c r="F8158"/>
    </row>
    <row r="8159" spans="1:6" x14ac:dyDescent="0.2">
      <c r="A8159" s="17" t="s">
        <v>8040</v>
      </c>
      <c r="B8159" s="215">
        <v>114.22</v>
      </c>
      <c r="C8159"/>
      <c r="D8159"/>
      <c r="E8159"/>
      <c r="F8159"/>
    </row>
    <row r="8160" spans="1:6" x14ac:dyDescent="0.2">
      <c r="A8160" s="17" t="s">
        <v>8041</v>
      </c>
      <c r="B8160" s="215">
        <v>149.4</v>
      </c>
      <c r="C8160"/>
      <c r="D8160"/>
      <c r="E8160"/>
      <c r="F8160"/>
    </row>
    <row r="8161" spans="1:6" x14ac:dyDescent="0.2">
      <c r="A8161" s="17" t="s">
        <v>8042</v>
      </c>
      <c r="B8161" s="215">
        <v>145.72</v>
      </c>
      <c r="C8161"/>
      <c r="D8161"/>
      <c r="E8161"/>
      <c r="F8161"/>
    </row>
    <row r="8162" spans="1:6" x14ac:dyDescent="0.2">
      <c r="A8162" s="17" t="s">
        <v>8043</v>
      </c>
      <c r="B8162" s="215">
        <v>109.17</v>
      </c>
      <c r="C8162"/>
      <c r="D8162"/>
      <c r="E8162"/>
      <c r="F8162"/>
    </row>
    <row r="8163" spans="1:6" x14ac:dyDescent="0.2">
      <c r="A8163" s="17" t="s">
        <v>8044</v>
      </c>
      <c r="B8163" s="215">
        <v>105.49</v>
      </c>
      <c r="C8163"/>
      <c r="D8163"/>
      <c r="E8163"/>
      <c r="F8163"/>
    </row>
    <row r="8164" spans="1:6" x14ac:dyDescent="0.2">
      <c r="A8164" s="17" t="s">
        <v>8045</v>
      </c>
      <c r="B8164" s="215">
        <v>117.73</v>
      </c>
      <c r="C8164"/>
      <c r="D8164"/>
      <c r="E8164"/>
      <c r="F8164"/>
    </row>
    <row r="8165" spans="1:6" x14ac:dyDescent="0.2">
      <c r="A8165" s="17" t="s">
        <v>8046</v>
      </c>
      <c r="B8165" s="215">
        <v>114.05</v>
      </c>
      <c r="C8165"/>
      <c r="D8165"/>
      <c r="E8165"/>
      <c r="F8165"/>
    </row>
    <row r="8166" spans="1:6" x14ac:dyDescent="0.2">
      <c r="A8166" s="17" t="s">
        <v>8047</v>
      </c>
      <c r="B8166" s="215">
        <v>131.55000000000001</v>
      </c>
      <c r="C8166"/>
      <c r="D8166"/>
      <c r="E8166"/>
      <c r="F8166"/>
    </row>
    <row r="8167" spans="1:6" x14ac:dyDescent="0.2">
      <c r="A8167" s="17" t="s">
        <v>8048</v>
      </c>
      <c r="B8167" s="215">
        <v>127.87</v>
      </c>
      <c r="C8167"/>
      <c r="D8167"/>
      <c r="E8167"/>
      <c r="F8167"/>
    </row>
    <row r="8168" spans="1:6" x14ac:dyDescent="0.2">
      <c r="A8168" s="17" t="s">
        <v>8049</v>
      </c>
      <c r="B8168" s="215">
        <v>71.959999999999994</v>
      </c>
      <c r="C8168"/>
      <c r="D8168"/>
      <c r="E8168"/>
      <c r="F8168"/>
    </row>
    <row r="8169" spans="1:6" x14ac:dyDescent="0.2">
      <c r="A8169" s="17" t="s">
        <v>8050</v>
      </c>
      <c r="B8169" s="215">
        <v>68.489999999999995</v>
      </c>
      <c r="C8169"/>
      <c r="D8169"/>
      <c r="E8169"/>
      <c r="F8169"/>
    </row>
    <row r="8170" spans="1:6" x14ac:dyDescent="0.2">
      <c r="A8170" s="17" t="s">
        <v>8051</v>
      </c>
      <c r="B8170" s="215">
        <v>81.91</v>
      </c>
      <c r="C8170"/>
      <c r="D8170"/>
      <c r="E8170"/>
      <c r="F8170"/>
    </row>
    <row r="8171" spans="1:6" x14ac:dyDescent="0.2">
      <c r="A8171" s="17" t="s">
        <v>8052</v>
      </c>
      <c r="B8171" s="215">
        <v>77.12</v>
      </c>
      <c r="C8171"/>
      <c r="D8171"/>
      <c r="E8171"/>
      <c r="F8171"/>
    </row>
    <row r="8172" spans="1:6" x14ac:dyDescent="0.2">
      <c r="A8172" s="17" t="s">
        <v>8053</v>
      </c>
      <c r="B8172" s="215">
        <v>61.46</v>
      </c>
      <c r="C8172"/>
      <c r="D8172"/>
      <c r="E8172"/>
      <c r="F8172"/>
    </row>
    <row r="8173" spans="1:6" x14ac:dyDescent="0.2">
      <c r="A8173" s="17" t="s">
        <v>8054</v>
      </c>
      <c r="B8173" s="215">
        <v>57.1</v>
      </c>
      <c r="C8173"/>
      <c r="D8173"/>
      <c r="E8173"/>
      <c r="F8173"/>
    </row>
    <row r="8174" spans="1:6" x14ac:dyDescent="0.2">
      <c r="A8174" s="17" t="s">
        <v>8055</v>
      </c>
      <c r="B8174" s="215">
        <v>1.75</v>
      </c>
      <c r="C8174"/>
      <c r="D8174"/>
      <c r="E8174"/>
      <c r="F8174"/>
    </row>
    <row r="8175" spans="1:6" x14ac:dyDescent="0.2">
      <c r="A8175" s="17" t="s">
        <v>8056</v>
      </c>
      <c r="B8175" s="215">
        <v>1.69</v>
      </c>
      <c r="C8175"/>
      <c r="D8175"/>
      <c r="E8175"/>
      <c r="F8175"/>
    </row>
    <row r="8176" spans="1:6" x14ac:dyDescent="0.2">
      <c r="A8176" s="17" t="s">
        <v>8057</v>
      </c>
      <c r="B8176" s="215">
        <v>7.36</v>
      </c>
      <c r="C8176"/>
      <c r="D8176"/>
      <c r="E8176"/>
      <c r="F8176"/>
    </row>
    <row r="8177" spans="1:6" x14ac:dyDescent="0.2">
      <c r="A8177" s="17" t="s">
        <v>8058</v>
      </c>
      <c r="B8177" s="215">
        <v>7.11</v>
      </c>
      <c r="C8177"/>
      <c r="D8177"/>
      <c r="E8177"/>
      <c r="F8177"/>
    </row>
    <row r="8178" spans="1:6" x14ac:dyDescent="0.2">
      <c r="A8178" s="17" t="s">
        <v>8059</v>
      </c>
      <c r="B8178" s="215">
        <v>3.73</v>
      </c>
      <c r="C8178"/>
      <c r="D8178"/>
      <c r="E8178"/>
      <c r="F8178"/>
    </row>
    <row r="8179" spans="1:6" x14ac:dyDescent="0.2">
      <c r="A8179" s="17" t="s">
        <v>8060</v>
      </c>
      <c r="B8179" s="215">
        <v>3.64</v>
      </c>
      <c r="C8179"/>
      <c r="D8179"/>
      <c r="E8179"/>
      <c r="F8179"/>
    </row>
    <row r="8180" spans="1:6" x14ac:dyDescent="0.2">
      <c r="A8180" s="17" t="s">
        <v>8061</v>
      </c>
      <c r="B8180" s="215">
        <v>1134.52</v>
      </c>
      <c r="C8180"/>
      <c r="D8180"/>
      <c r="E8180"/>
      <c r="F8180"/>
    </row>
    <row r="8181" spans="1:6" x14ac:dyDescent="0.2">
      <c r="A8181" s="17" t="s">
        <v>8062</v>
      </c>
      <c r="B8181" s="215">
        <v>1124.75</v>
      </c>
      <c r="C8181"/>
      <c r="D8181"/>
      <c r="E8181"/>
      <c r="F8181"/>
    </row>
    <row r="8182" spans="1:6" x14ac:dyDescent="0.2">
      <c r="A8182" s="17" t="s">
        <v>8063</v>
      </c>
      <c r="B8182" s="215">
        <v>50.41</v>
      </c>
      <c r="C8182"/>
      <c r="D8182"/>
      <c r="E8182"/>
      <c r="F8182"/>
    </row>
    <row r="8183" spans="1:6" x14ac:dyDescent="0.2">
      <c r="A8183" s="17" t="s">
        <v>8064</v>
      </c>
      <c r="B8183" s="215">
        <v>43.68</v>
      </c>
      <c r="C8183"/>
      <c r="D8183"/>
      <c r="E8183"/>
      <c r="F8183"/>
    </row>
    <row r="8184" spans="1:6" x14ac:dyDescent="0.2">
      <c r="A8184" s="17" t="s">
        <v>8065</v>
      </c>
      <c r="B8184" s="215">
        <v>7.54</v>
      </c>
      <c r="C8184"/>
      <c r="D8184"/>
      <c r="E8184"/>
      <c r="F8184"/>
    </row>
    <row r="8185" spans="1:6" x14ac:dyDescent="0.2">
      <c r="A8185" s="17" t="s">
        <v>8066</v>
      </c>
      <c r="B8185" s="215">
        <v>7.52</v>
      </c>
      <c r="C8185"/>
      <c r="D8185"/>
      <c r="E8185"/>
      <c r="F8185"/>
    </row>
    <row r="8186" spans="1:6" x14ac:dyDescent="0.2">
      <c r="A8186" s="17" t="s">
        <v>8067</v>
      </c>
      <c r="B8186" s="215">
        <v>2.14</v>
      </c>
      <c r="C8186"/>
      <c r="D8186"/>
      <c r="E8186"/>
      <c r="F8186"/>
    </row>
    <row r="8187" spans="1:6" x14ac:dyDescent="0.2">
      <c r="A8187" s="17" t="s">
        <v>8068</v>
      </c>
      <c r="B8187" s="215">
        <v>2.13</v>
      </c>
      <c r="C8187"/>
      <c r="D8187"/>
      <c r="E8187"/>
      <c r="F8187"/>
    </row>
    <row r="8188" spans="1:6" x14ac:dyDescent="0.2">
      <c r="A8188" s="17" t="s">
        <v>8069</v>
      </c>
      <c r="B8188" s="215">
        <v>2.17</v>
      </c>
      <c r="C8188"/>
      <c r="D8188"/>
      <c r="E8188"/>
      <c r="F8188"/>
    </row>
    <row r="8189" spans="1:6" x14ac:dyDescent="0.2">
      <c r="A8189" s="17" t="s">
        <v>8070</v>
      </c>
      <c r="B8189" s="215">
        <v>2.16</v>
      </c>
      <c r="C8189"/>
      <c r="D8189"/>
      <c r="E8189"/>
      <c r="F8189"/>
    </row>
    <row r="8190" spans="1:6" x14ac:dyDescent="0.2">
      <c r="A8190" s="17" t="s">
        <v>8071</v>
      </c>
      <c r="B8190" s="215">
        <v>122.93</v>
      </c>
      <c r="C8190"/>
      <c r="D8190"/>
      <c r="E8190"/>
      <c r="F8190"/>
    </row>
    <row r="8191" spans="1:6" x14ac:dyDescent="0.2">
      <c r="A8191" s="17" t="s">
        <v>8072</v>
      </c>
      <c r="B8191" s="215">
        <v>113.73</v>
      </c>
      <c r="C8191"/>
      <c r="D8191"/>
      <c r="E8191"/>
      <c r="F8191"/>
    </row>
    <row r="8192" spans="1:6" x14ac:dyDescent="0.2">
      <c r="A8192" s="17" t="s">
        <v>8073</v>
      </c>
      <c r="B8192" s="215">
        <v>135.22999999999999</v>
      </c>
      <c r="C8192"/>
      <c r="D8192"/>
      <c r="E8192"/>
      <c r="F8192"/>
    </row>
    <row r="8193" spans="1:6" x14ac:dyDescent="0.2">
      <c r="A8193" s="17" t="s">
        <v>8074</v>
      </c>
      <c r="B8193" s="215">
        <v>125.1</v>
      </c>
      <c r="C8193"/>
      <c r="D8193"/>
      <c r="E8193"/>
      <c r="F8193"/>
    </row>
    <row r="8194" spans="1:6" x14ac:dyDescent="0.2">
      <c r="A8194" s="17" t="s">
        <v>8075</v>
      </c>
      <c r="B8194" s="215">
        <v>116.15</v>
      </c>
      <c r="C8194"/>
      <c r="D8194"/>
      <c r="E8194"/>
      <c r="F8194"/>
    </row>
    <row r="8195" spans="1:6" x14ac:dyDescent="0.2">
      <c r="A8195" s="17" t="s">
        <v>8076</v>
      </c>
      <c r="B8195" s="215">
        <v>105.08</v>
      </c>
      <c r="C8195"/>
      <c r="D8195"/>
      <c r="E8195"/>
      <c r="F8195"/>
    </row>
    <row r="8196" spans="1:6" x14ac:dyDescent="0.2">
      <c r="A8196" s="17" t="s">
        <v>8077</v>
      </c>
      <c r="B8196" s="215">
        <v>83.86</v>
      </c>
      <c r="C8196"/>
      <c r="D8196"/>
      <c r="E8196"/>
      <c r="F8196"/>
    </row>
    <row r="8197" spans="1:6" x14ac:dyDescent="0.2">
      <c r="A8197" s="17" t="s">
        <v>8078</v>
      </c>
      <c r="B8197" s="215">
        <v>77.540000000000006</v>
      </c>
      <c r="C8197"/>
      <c r="D8197"/>
      <c r="E8197"/>
      <c r="F8197"/>
    </row>
    <row r="8198" spans="1:6" x14ac:dyDescent="0.2">
      <c r="A8198" s="17" t="s">
        <v>8079</v>
      </c>
      <c r="B8198" s="215">
        <v>92.25</v>
      </c>
      <c r="C8198"/>
      <c r="D8198"/>
      <c r="E8198"/>
      <c r="F8198"/>
    </row>
    <row r="8199" spans="1:6" x14ac:dyDescent="0.2">
      <c r="A8199" s="17" t="s">
        <v>8080</v>
      </c>
      <c r="B8199" s="215">
        <v>85.3</v>
      </c>
      <c r="C8199"/>
      <c r="D8199"/>
      <c r="E8199"/>
      <c r="F8199"/>
    </row>
    <row r="8200" spans="1:6" x14ac:dyDescent="0.2">
      <c r="A8200" s="17" t="s">
        <v>8081</v>
      </c>
      <c r="B8200" s="215">
        <v>78.94</v>
      </c>
      <c r="C8200"/>
      <c r="D8200"/>
      <c r="E8200"/>
      <c r="F8200"/>
    </row>
    <row r="8201" spans="1:6" x14ac:dyDescent="0.2">
      <c r="A8201" s="17" t="s">
        <v>8082</v>
      </c>
      <c r="B8201" s="215">
        <v>71.430000000000007</v>
      </c>
      <c r="C8201"/>
      <c r="D8201"/>
      <c r="E8201"/>
      <c r="F8201"/>
    </row>
    <row r="8202" spans="1:6" x14ac:dyDescent="0.2">
      <c r="A8202" s="17" t="s">
        <v>8083</v>
      </c>
      <c r="B8202" s="215">
        <v>166.14</v>
      </c>
      <c r="C8202"/>
      <c r="D8202"/>
      <c r="E8202"/>
      <c r="F8202"/>
    </row>
    <row r="8203" spans="1:6" x14ac:dyDescent="0.2">
      <c r="A8203" s="17" t="s">
        <v>8084</v>
      </c>
      <c r="B8203" s="215">
        <v>154.85</v>
      </c>
      <c r="C8203"/>
      <c r="D8203"/>
      <c r="E8203"/>
      <c r="F8203"/>
    </row>
    <row r="8204" spans="1:6" x14ac:dyDescent="0.2">
      <c r="A8204" s="17" t="s">
        <v>8085</v>
      </c>
      <c r="B8204" s="215">
        <v>150.93</v>
      </c>
      <c r="C8204"/>
      <c r="D8204"/>
      <c r="E8204"/>
      <c r="F8204"/>
    </row>
    <row r="8205" spans="1:6" x14ac:dyDescent="0.2">
      <c r="A8205" s="17" t="s">
        <v>8086</v>
      </c>
      <c r="B8205" s="215">
        <v>140.66</v>
      </c>
      <c r="C8205"/>
      <c r="D8205"/>
      <c r="E8205"/>
      <c r="F8205"/>
    </row>
    <row r="8206" spans="1:6" x14ac:dyDescent="0.2">
      <c r="A8206" s="17" t="s">
        <v>8087</v>
      </c>
      <c r="B8206" s="215">
        <v>144.66</v>
      </c>
      <c r="C8206"/>
      <c r="D8206"/>
      <c r="E8206"/>
      <c r="F8206"/>
    </row>
    <row r="8207" spans="1:6" x14ac:dyDescent="0.2">
      <c r="A8207" s="17" t="s">
        <v>8088</v>
      </c>
      <c r="B8207" s="215">
        <v>133.54</v>
      </c>
      <c r="C8207"/>
      <c r="D8207"/>
      <c r="E8207"/>
      <c r="F8207"/>
    </row>
    <row r="8208" spans="1:6" x14ac:dyDescent="0.2">
      <c r="A8208" s="17" t="s">
        <v>8089</v>
      </c>
      <c r="B8208" s="215">
        <v>159.12</v>
      </c>
      <c r="C8208"/>
      <c r="D8208"/>
      <c r="E8208"/>
      <c r="F8208"/>
    </row>
    <row r="8209" spans="1:6" x14ac:dyDescent="0.2">
      <c r="A8209" s="17" t="s">
        <v>8090</v>
      </c>
      <c r="B8209" s="215">
        <v>146.9</v>
      </c>
      <c r="C8209"/>
      <c r="D8209"/>
      <c r="E8209"/>
      <c r="F8209"/>
    </row>
    <row r="8210" spans="1:6" x14ac:dyDescent="0.2">
      <c r="A8210" s="17" t="s">
        <v>8091</v>
      </c>
      <c r="B8210" s="215">
        <v>185.36</v>
      </c>
      <c r="C8210"/>
      <c r="D8210"/>
      <c r="E8210"/>
      <c r="F8210"/>
    </row>
    <row r="8211" spans="1:6" x14ac:dyDescent="0.2">
      <c r="A8211" s="17" t="s">
        <v>8092</v>
      </c>
      <c r="B8211" s="215">
        <v>174.07</v>
      </c>
      <c r="C8211"/>
      <c r="D8211"/>
      <c r="E8211"/>
      <c r="F8211"/>
    </row>
    <row r="8212" spans="1:6" x14ac:dyDescent="0.2">
      <c r="A8212" s="17" t="s">
        <v>8093</v>
      </c>
      <c r="B8212" s="215">
        <v>168.51</v>
      </c>
      <c r="C8212"/>
      <c r="D8212"/>
      <c r="E8212"/>
      <c r="F8212"/>
    </row>
    <row r="8213" spans="1:6" x14ac:dyDescent="0.2">
      <c r="A8213" s="17" t="s">
        <v>8094</v>
      </c>
      <c r="B8213" s="215">
        <v>158.24</v>
      </c>
      <c r="C8213"/>
      <c r="D8213"/>
      <c r="E8213"/>
      <c r="F8213"/>
    </row>
    <row r="8214" spans="1:6" x14ac:dyDescent="0.2">
      <c r="A8214" s="17" t="s">
        <v>8095</v>
      </c>
      <c r="B8214" s="215">
        <v>162.24</v>
      </c>
      <c r="C8214"/>
      <c r="D8214"/>
      <c r="E8214"/>
      <c r="F8214"/>
    </row>
    <row r="8215" spans="1:6" x14ac:dyDescent="0.2">
      <c r="A8215" s="17" t="s">
        <v>8096</v>
      </c>
      <c r="B8215" s="215">
        <v>151.12</v>
      </c>
      <c r="C8215"/>
      <c r="D8215"/>
      <c r="E8215"/>
      <c r="F8215"/>
    </row>
    <row r="8216" spans="1:6" x14ac:dyDescent="0.2">
      <c r="A8216" s="17" t="s">
        <v>8097</v>
      </c>
      <c r="B8216" s="215">
        <v>178.46</v>
      </c>
      <c r="C8216"/>
      <c r="D8216"/>
      <c r="E8216"/>
      <c r="F8216"/>
    </row>
    <row r="8217" spans="1:6" x14ac:dyDescent="0.2">
      <c r="A8217" s="17" t="s">
        <v>8098</v>
      </c>
      <c r="B8217" s="215">
        <v>166.24</v>
      </c>
      <c r="C8217"/>
      <c r="D8217"/>
      <c r="E8217"/>
      <c r="F8217"/>
    </row>
    <row r="8218" spans="1:6" x14ac:dyDescent="0.2">
      <c r="A8218" s="17" t="s">
        <v>8099</v>
      </c>
      <c r="B8218" s="215">
        <v>202.65</v>
      </c>
      <c r="C8218"/>
      <c r="D8218"/>
      <c r="E8218"/>
      <c r="F8218"/>
    </row>
    <row r="8219" spans="1:6" x14ac:dyDescent="0.2">
      <c r="A8219" s="17" t="s">
        <v>8100</v>
      </c>
      <c r="B8219" s="215">
        <v>191.37</v>
      </c>
      <c r="C8219"/>
      <c r="D8219"/>
      <c r="E8219"/>
      <c r="F8219"/>
    </row>
    <row r="8220" spans="1:6" x14ac:dyDescent="0.2">
      <c r="A8220" s="17" t="s">
        <v>8101</v>
      </c>
      <c r="B8220" s="215">
        <v>184.23</v>
      </c>
      <c r="C8220"/>
      <c r="D8220"/>
      <c r="E8220"/>
      <c r="F8220"/>
    </row>
    <row r="8221" spans="1:6" x14ac:dyDescent="0.2">
      <c r="A8221" s="17" t="s">
        <v>8102</v>
      </c>
      <c r="B8221" s="215">
        <v>173.97</v>
      </c>
      <c r="C8221"/>
      <c r="D8221"/>
      <c r="E8221"/>
      <c r="F8221"/>
    </row>
    <row r="8222" spans="1:6" x14ac:dyDescent="0.2">
      <c r="A8222" s="17" t="s">
        <v>8103</v>
      </c>
      <c r="B8222" s="215">
        <v>183.47</v>
      </c>
      <c r="C8222"/>
      <c r="D8222"/>
      <c r="E8222"/>
      <c r="F8222"/>
    </row>
    <row r="8223" spans="1:6" x14ac:dyDescent="0.2">
      <c r="A8223" s="17" t="s">
        <v>8104</v>
      </c>
      <c r="B8223" s="215">
        <v>171.62</v>
      </c>
      <c r="C8223"/>
      <c r="D8223"/>
      <c r="E8223"/>
      <c r="F8223"/>
    </row>
    <row r="8224" spans="1:6" x14ac:dyDescent="0.2">
      <c r="A8224" s="17" t="s">
        <v>8105</v>
      </c>
      <c r="B8224" s="215">
        <v>195.76</v>
      </c>
      <c r="C8224"/>
      <c r="D8224"/>
      <c r="E8224"/>
      <c r="F8224"/>
    </row>
    <row r="8225" spans="1:6" x14ac:dyDescent="0.2">
      <c r="A8225" s="17" t="s">
        <v>8106</v>
      </c>
      <c r="B8225" s="215">
        <v>183.53</v>
      </c>
      <c r="C8225"/>
      <c r="D8225"/>
      <c r="E8225"/>
      <c r="F8225"/>
    </row>
    <row r="8226" spans="1:6" x14ac:dyDescent="0.2">
      <c r="A8226" s="17" t="s">
        <v>8107</v>
      </c>
      <c r="B8226" s="215">
        <v>131.26</v>
      </c>
      <c r="C8226"/>
      <c r="D8226"/>
      <c r="E8226"/>
      <c r="F8226"/>
    </row>
    <row r="8227" spans="1:6" x14ac:dyDescent="0.2">
      <c r="A8227" s="17" t="s">
        <v>8108</v>
      </c>
      <c r="B8227" s="215">
        <v>122.14</v>
      </c>
      <c r="C8227"/>
      <c r="D8227"/>
      <c r="E8227"/>
      <c r="F8227"/>
    </row>
    <row r="8228" spans="1:6" x14ac:dyDescent="0.2">
      <c r="A8228" s="17" t="s">
        <v>8109</v>
      </c>
      <c r="B8228" s="215">
        <v>119.33</v>
      </c>
      <c r="C8228"/>
      <c r="D8228"/>
      <c r="E8228"/>
      <c r="F8228"/>
    </row>
    <row r="8229" spans="1:6" x14ac:dyDescent="0.2">
      <c r="A8229" s="17" t="s">
        <v>8110</v>
      </c>
      <c r="B8229" s="215">
        <v>111.04</v>
      </c>
      <c r="C8229"/>
      <c r="D8229"/>
      <c r="E8229"/>
      <c r="F8229"/>
    </row>
    <row r="8230" spans="1:6" x14ac:dyDescent="0.2">
      <c r="A8230" s="17" t="s">
        <v>8111</v>
      </c>
      <c r="B8230" s="215">
        <v>116.7</v>
      </c>
      <c r="C8230"/>
      <c r="D8230"/>
      <c r="E8230"/>
      <c r="F8230"/>
    </row>
    <row r="8231" spans="1:6" x14ac:dyDescent="0.2">
      <c r="A8231" s="17" t="s">
        <v>8112</v>
      </c>
      <c r="B8231" s="215">
        <v>107.65</v>
      </c>
      <c r="C8231"/>
      <c r="D8231"/>
      <c r="E8231"/>
      <c r="F8231"/>
    </row>
    <row r="8232" spans="1:6" x14ac:dyDescent="0.2">
      <c r="A8232" s="17" t="s">
        <v>8113</v>
      </c>
      <c r="B8232" s="215">
        <v>106.09</v>
      </c>
      <c r="C8232"/>
      <c r="D8232"/>
      <c r="E8232"/>
      <c r="F8232"/>
    </row>
    <row r="8233" spans="1:6" x14ac:dyDescent="0.2">
      <c r="A8233" s="17" t="s">
        <v>8114</v>
      </c>
      <c r="B8233" s="215">
        <v>97.87</v>
      </c>
      <c r="C8233"/>
      <c r="D8233"/>
      <c r="E8233"/>
      <c r="F8233"/>
    </row>
    <row r="8234" spans="1:6" x14ac:dyDescent="0.2">
      <c r="A8234" s="17" t="s">
        <v>8115</v>
      </c>
      <c r="B8234" s="215">
        <v>138.81</v>
      </c>
      <c r="C8234"/>
      <c r="D8234"/>
      <c r="E8234"/>
      <c r="F8234"/>
    </row>
    <row r="8235" spans="1:6" x14ac:dyDescent="0.2">
      <c r="A8235" s="17" t="s">
        <v>8116</v>
      </c>
      <c r="B8235" s="215">
        <v>129.69</v>
      </c>
      <c r="C8235"/>
      <c r="D8235"/>
      <c r="E8235"/>
      <c r="F8235"/>
    </row>
    <row r="8236" spans="1:6" x14ac:dyDescent="0.2">
      <c r="A8236" s="17" t="s">
        <v>8117</v>
      </c>
      <c r="B8236" s="215">
        <v>126.19</v>
      </c>
      <c r="C8236"/>
      <c r="D8236"/>
      <c r="E8236"/>
      <c r="F8236"/>
    </row>
    <row r="8237" spans="1:6" x14ac:dyDescent="0.2">
      <c r="A8237" s="17" t="s">
        <v>8118</v>
      </c>
      <c r="B8237" s="215">
        <v>117.9</v>
      </c>
      <c r="C8237"/>
      <c r="D8237"/>
      <c r="E8237"/>
      <c r="F8237"/>
    </row>
    <row r="8238" spans="1:6" x14ac:dyDescent="0.2">
      <c r="A8238" s="17" t="s">
        <v>8119</v>
      </c>
      <c r="B8238" s="215">
        <v>124.25</v>
      </c>
      <c r="C8238"/>
      <c r="D8238"/>
      <c r="E8238"/>
      <c r="F8238"/>
    </row>
    <row r="8239" spans="1:6" x14ac:dyDescent="0.2">
      <c r="A8239" s="17" t="s">
        <v>8120</v>
      </c>
      <c r="B8239" s="215">
        <v>115.2</v>
      </c>
      <c r="C8239"/>
      <c r="D8239"/>
      <c r="E8239"/>
      <c r="F8239"/>
    </row>
    <row r="8240" spans="1:6" x14ac:dyDescent="0.2">
      <c r="A8240" s="17" t="s">
        <v>8121</v>
      </c>
      <c r="B8240" s="215">
        <v>112.95</v>
      </c>
      <c r="C8240"/>
      <c r="D8240"/>
      <c r="E8240"/>
      <c r="F8240"/>
    </row>
    <row r="8241" spans="1:6" x14ac:dyDescent="0.2">
      <c r="A8241" s="17" t="s">
        <v>8122</v>
      </c>
      <c r="B8241" s="215">
        <v>104.73</v>
      </c>
      <c r="C8241"/>
      <c r="D8241"/>
      <c r="E8241"/>
      <c r="F8241"/>
    </row>
    <row r="8242" spans="1:6" x14ac:dyDescent="0.2">
      <c r="A8242" s="17" t="s">
        <v>8123</v>
      </c>
      <c r="B8242" s="215">
        <v>151.13</v>
      </c>
      <c r="C8242"/>
      <c r="D8242"/>
      <c r="E8242"/>
      <c r="F8242"/>
    </row>
    <row r="8243" spans="1:6" x14ac:dyDescent="0.2">
      <c r="A8243" s="17" t="s">
        <v>8124</v>
      </c>
      <c r="B8243" s="215">
        <v>142.01</v>
      </c>
      <c r="C8243"/>
      <c r="D8243"/>
      <c r="E8243"/>
      <c r="F8243"/>
    </row>
    <row r="8244" spans="1:6" x14ac:dyDescent="0.2">
      <c r="A8244" s="17" t="s">
        <v>8125</v>
      </c>
      <c r="B8244" s="215">
        <v>137.38999999999999</v>
      </c>
      <c r="C8244"/>
      <c r="D8244"/>
      <c r="E8244"/>
      <c r="F8244"/>
    </row>
    <row r="8245" spans="1:6" x14ac:dyDescent="0.2">
      <c r="A8245" s="17" t="s">
        <v>8126</v>
      </c>
      <c r="B8245" s="215">
        <v>129.1</v>
      </c>
      <c r="C8245"/>
      <c r="D8245"/>
      <c r="E8245"/>
      <c r="F8245"/>
    </row>
    <row r="8246" spans="1:6" x14ac:dyDescent="0.2">
      <c r="A8246" s="17" t="s">
        <v>8127</v>
      </c>
      <c r="B8246" s="215">
        <v>136.58000000000001</v>
      </c>
      <c r="C8246"/>
      <c r="D8246"/>
      <c r="E8246"/>
      <c r="F8246"/>
    </row>
    <row r="8247" spans="1:6" x14ac:dyDescent="0.2">
      <c r="A8247" s="17" t="s">
        <v>8128</v>
      </c>
      <c r="B8247" s="215">
        <v>127.53</v>
      </c>
      <c r="C8247"/>
      <c r="D8247"/>
      <c r="E8247"/>
      <c r="F8247"/>
    </row>
    <row r="8248" spans="1:6" x14ac:dyDescent="0.2">
      <c r="A8248" s="17" t="s">
        <v>8129</v>
      </c>
      <c r="B8248" s="215">
        <v>124.16</v>
      </c>
      <c r="C8248"/>
      <c r="D8248"/>
      <c r="E8248"/>
      <c r="F8248"/>
    </row>
    <row r="8249" spans="1:6" x14ac:dyDescent="0.2">
      <c r="A8249" s="17" t="s">
        <v>8130</v>
      </c>
      <c r="B8249" s="215">
        <v>115.93</v>
      </c>
      <c r="C8249"/>
      <c r="D8249"/>
      <c r="E8249"/>
      <c r="F8249"/>
    </row>
    <row r="8250" spans="1:6" x14ac:dyDescent="0.2">
      <c r="A8250" s="17" t="s">
        <v>8131</v>
      </c>
      <c r="B8250" s="215">
        <v>253.46</v>
      </c>
      <c r="C8250"/>
      <c r="D8250"/>
      <c r="E8250"/>
      <c r="F8250"/>
    </row>
    <row r="8251" spans="1:6" x14ac:dyDescent="0.2">
      <c r="A8251" s="17" t="s">
        <v>8132</v>
      </c>
      <c r="B8251" s="215">
        <v>237.17</v>
      </c>
      <c r="C8251"/>
      <c r="D8251"/>
      <c r="E8251"/>
      <c r="F8251"/>
    </row>
    <row r="8252" spans="1:6" x14ac:dyDescent="0.2">
      <c r="A8252" s="17" t="s">
        <v>8133</v>
      </c>
      <c r="B8252" s="215">
        <v>38.89</v>
      </c>
      <c r="C8252"/>
      <c r="D8252"/>
      <c r="E8252"/>
      <c r="F8252"/>
    </row>
    <row r="8253" spans="1:6" x14ac:dyDescent="0.2">
      <c r="A8253" s="17" t="s">
        <v>8134</v>
      </c>
      <c r="B8253" s="215">
        <v>36.07</v>
      </c>
      <c r="C8253"/>
      <c r="D8253"/>
      <c r="E8253"/>
      <c r="F8253"/>
    </row>
    <row r="8254" spans="1:6" x14ac:dyDescent="0.2">
      <c r="A8254" s="17" t="s">
        <v>8135</v>
      </c>
      <c r="B8254" s="215">
        <v>1981.19</v>
      </c>
      <c r="C8254"/>
      <c r="D8254"/>
      <c r="E8254"/>
      <c r="F8254"/>
    </row>
    <row r="8255" spans="1:6" x14ac:dyDescent="0.2">
      <c r="A8255" s="17" t="s">
        <v>8136</v>
      </c>
      <c r="B8255" s="215">
        <v>1932.87</v>
      </c>
      <c r="C8255"/>
      <c r="D8255"/>
      <c r="E8255"/>
      <c r="F8255"/>
    </row>
    <row r="8256" spans="1:6" x14ac:dyDescent="0.2">
      <c r="A8256" s="17" t="s">
        <v>8137</v>
      </c>
      <c r="B8256" s="215">
        <v>2629.09</v>
      </c>
      <c r="C8256"/>
      <c r="D8256"/>
      <c r="E8256"/>
      <c r="F8256"/>
    </row>
    <row r="8257" spans="1:6" x14ac:dyDescent="0.2">
      <c r="A8257" s="17" t="s">
        <v>8138</v>
      </c>
      <c r="B8257" s="215">
        <v>2537.83</v>
      </c>
      <c r="C8257"/>
      <c r="D8257"/>
      <c r="E8257"/>
      <c r="F8257"/>
    </row>
    <row r="8258" spans="1:6" x14ac:dyDescent="0.2">
      <c r="A8258" s="17" t="s">
        <v>8139</v>
      </c>
      <c r="B8258" s="215">
        <v>2488.83</v>
      </c>
      <c r="C8258"/>
      <c r="D8258"/>
      <c r="E8258"/>
      <c r="F8258"/>
    </row>
    <row r="8259" spans="1:6" x14ac:dyDescent="0.2">
      <c r="A8259" s="17" t="s">
        <v>8140</v>
      </c>
      <c r="B8259" s="215">
        <v>2398.0300000000002</v>
      </c>
      <c r="C8259"/>
      <c r="D8259"/>
      <c r="E8259"/>
      <c r="F8259"/>
    </row>
    <row r="8260" spans="1:6" x14ac:dyDescent="0.2">
      <c r="A8260" s="17" t="s">
        <v>8141</v>
      </c>
      <c r="B8260" s="215">
        <v>8.6300000000000008</v>
      </c>
      <c r="C8260"/>
      <c r="D8260"/>
      <c r="E8260"/>
      <c r="F8260"/>
    </row>
    <row r="8261" spans="1:6" x14ac:dyDescent="0.2">
      <c r="A8261" s="17" t="s">
        <v>8142</v>
      </c>
      <c r="B8261" s="215">
        <v>8.36</v>
      </c>
      <c r="C8261"/>
      <c r="D8261"/>
      <c r="E8261"/>
      <c r="F8261"/>
    </row>
    <row r="8262" spans="1:6" x14ac:dyDescent="0.2">
      <c r="A8262" s="17" t="s">
        <v>8143</v>
      </c>
      <c r="B8262" s="215">
        <v>69.040000000000006</v>
      </c>
      <c r="C8262"/>
      <c r="D8262"/>
      <c r="E8262"/>
      <c r="F8262"/>
    </row>
    <row r="8263" spans="1:6" x14ac:dyDescent="0.2">
      <c r="A8263" s="17" t="s">
        <v>8144</v>
      </c>
      <c r="B8263" s="215">
        <v>65.28</v>
      </c>
      <c r="C8263"/>
      <c r="D8263"/>
      <c r="E8263"/>
      <c r="F8263"/>
    </row>
    <row r="8264" spans="1:6" x14ac:dyDescent="0.2">
      <c r="A8264" s="17" t="s">
        <v>8145</v>
      </c>
      <c r="B8264" s="215">
        <v>221.87</v>
      </c>
      <c r="C8264"/>
      <c r="D8264"/>
      <c r="E8264"/>
      <c r="F8264"/>
    </row>
    <row r="8265" spans="1:6" x14ac:dyDescent="0.2">
      <c r="A8265" s="17" t="s">
        <v>8146</v>
      </c>
      <c r="B8265" s="215">
        <v>205.27</v>
      </c>
      <c r="C8265"/>
      <c r="D8265"/>
      <c r="E8265"/>
      <c r="F8265"/>
    </row>
    <row r="8266" spans="1:6" x14ac:dyDescent="0.2">
      <c r="A8266" s="17" t="s">
        <v>8147</v>
      </c>
      <c r="B8266" s="215">
        <v>336.81</v>
      </c>
      <c r="C8266"/>
      <c r="D8266"/>
      <c r="E8266"/>
      <c r="F8266"/>
    </row>
    <row r="8267" spans="1:6" x14ac:dyDescent="0.2">
      <c r="A8267" s="17" t="s">
        <v>8148</v>
      </c>
      <c r="B8267" s="215">
        <v>316.70999999999998</v>
      </c>
      <c r="C8267"/>
      <c r="D8267"/>
      <c r="E8267"/>
      <c r="F8267"/>
    </row>
    <row r="8268" spans="1:6" x14ac:dyDescent="0.2">
      <c r="A8268" s="17" t="s">
        <v>8149</v>
      </c>
      <c r="B8268" s="215">
        <v>336.81</v>
      </c>
      <c r="C8268"/>
      <c r="D8268"/>
      <c r="E8268"/>
      <c r="F8268"/>
    </row>
    <row r="8269" spans="1:6" x14ac:dyDescent="0.2">
      <c r="A8269" s="17" t="s">
        <v>8150</v>
      </c>
      <c r="B8269" s="215">
        <v>316.70999999999998</v>
      </c>
      <c r="C8269"/>
      <c r="D8269"/>
      <c r="E8269"/>
      <c r="F8269"/>
    </row>
    <row r="8270" spans="1:6" x14ac:dyDescent="0.2">
      <c r="A8270" s="17" t="s">
        <v>8151</v>
      </c>
      <c r="B8270" s="215">
        <v>788.44</v>
      </c>
      <c r="C8270"/>
      <c r="D8270"/>
      <c r="E8270"/>
      <c r="F8270"/>
    </row>
    <row r="8271" spans="1:6" x14ac:dyDescent="0.2">
      <c r="A8271" s="17" t="s">
        <v>8152</v>
      </c>
      <c r="B8271" s="215">
        <v>722.79</v>
      </c>
      <c r="C8271"/>
      <c r="D8271"/>
      <c r="E8271"/>
      <c r="F8271"/>
    </row>
    <row r="8272" spans="1:6" x14ac:dyDescent="0.2">
      <c r="A8272" s="17" t="s">
        <v>8153</v>
      </c>
      <c r="B8272" s="215">
        <v>740.98</v>
      </c>
      <c r="C8272"/>
      <c r="D8272"/>
      <c r="E8272"/>
      <c r="F8272"/>
    </row>
    <row r="8273" spans="1:6" x14ac:dyDescent="0.2">
      <c r="A8273" s="17" t="s">
        <v>8154</v>
      </c>
      <c r="B8273" s="215">
        <v>677.21</v>
      </c>
      <c r="C8273"/>
      <c r="D8273"/>
      <c r="E8273"/>
      <c r="F8273"/>
    </row>
    <row r="8274" spans="1:6" x14ac:dyDescent="0.2">
      <c r="A8274" s="17" t="s">
        <v>8155</v>
      </c>
      <c r="B8274" s="215">
        <v>164.57</v>
      </c>
      <c r="C8274"/>
      <c r="D8274"/>
      <c r="E8274"/>
      <c r="F8274"/>
    </row>
    <row r="8275" spans="1:6" x14ac:dyDescent="0.2">
      <c r="A8275" s="17" t="s">
        <v>8156</v>
      </c>
      <c r="B8275" s="215">
        <v>164.26</v>
      </c>
      <c r="C8275"/>
      <c r="D8275"/>
      <c r="E8275"/>
      <c r="F8275"/>
    </row>
    <row r="8276" spans="1:6" x14ac:dyDescent="0.2">
      <c r="A8276" s="17" t="s">
        <v>8157</v>
      </c>
      <c r="B8276" s="215">
        <v>206.74</v>
      </c>
      <c r="C8276"/>
      <c r="D8276"/>
      <c r="E8276"/>
      <c r="F8276"/>
    </row>
    <row r="8277" spans="1:6" x14ac:dyDescent="0.2">
      <c r="A8277" s="17" t="s">
        <v>8158</v>
      </c>
      <c r="B8277" s="215">
        <v>200.09</v>
      </c>
      <c r="C8277"/>
      <c r="D8277"/>
      <c r="E8277"/>
      <c r="F8277"/>
    </row>
    <row r="8278" spans="1:6" x14ac:dyDescent="0.2">
      <c r="A8278" s="17" t="s">
        <v>8159</v>
      </c>
      <c r="B8278" s="215">
        <v>161.65</v>
      </c>
      <c r="C8278"/>
      <c r="D8278"/>
      <c r="E8278"/>
      <c r="F8278"/>
    </row>
    <row r="8279" spans="1:6" x14ac:dyDescent="0.2">
      <c r="A8279" s="17" t="s">
        <v>8160</v>
      </c>
      <c r="B8279" s="215">
        <v>161.34</v>
      </c>
      <c r="C8279"/>
      <c r="D8279"/>
      <c r="E8279"/>
      <c r="F8279"/>
    </row>
    <row r="8280" spans="1:6" x14ac:dyDescent="0.2">
      <c r="A8280" s="17" t="s">
        <v>8161</v>
      </c>
      <c r="B8280" s="215">
        <v>203.82</v>
      </c>
      <c r="C8280"/>
      <c r="D8280"/>
      <c r="E8280"/>
      <c r="F8280"/>
    </row>
    <row r="8281" spans="1:6" x14ac:dyDescent="0.2">
      <c r="A8281" s="17" t="s">
        <v>8162</v>
      </c>
      <c r="B8281" s="215">
        <v>197.18</v>
      </c>
      <c r="C8281"/>
      <c r="D8281"/>
      <c r="E8281"/>
      <c r="F8281"/>
    </row>
    <row r="8282" spans="1:6" x14ac:dyDescent="0.2">
      <c r="A8282" s="17" t="s">
        <v>30284</v>
      </c>
      <c r="B8282" s="215">
        <v>25.56</v>
      </c>
      <c r="C8282"/>
      <c r="D8282"/>
      <c r="E8282"/>
      <c r="F8282"/>
    </row>
    <row r="8283" spans="1:6" x14ac:dyDescent="0.2">
      <c r="A8283" s="17" t="s">
        <v>30285</v>
      </c>
      <c r="B8283" s="215">
        <v>24.06</v>
      </c>
      <c r="C8283"/>
      <c r="D8283"/>
      <c r="E8283"/>
      <c r="F8283"/>
    </row>
    <row r="8284" spans="1:6" x14ac:dyDescent="0.2">
      <c r="A8284" s="17" t="s">
        <v>30286</v>
      </c>
      <c r="B8284" s="215">
        <v>22.44</v>
      </c>
      <c r="C8284"/>
      <c r="D8284"/>
      <c r="E8284"/>
      <c r="F8284"/>
    </row>
    <row r="8285" spans="1:6" x14ac:dyDescent="0.2">
      <c r="A8285" s="17" t="s">
        <v>30287</v>
      </c>
      <c r="B8285" s="215">
        <v>21.03</v>
      </c>
      <c r="C8285"/>
      <c r="D8285"/>
      <c r="E8285"/>
      <c r="F8285"/>
    </row>
    <row r="8286" spans="1:6" x14ac:dyDescent="0.2">
      <c r="A8286" s="17" t="s">
        <v>30288</v>
      </c>
      <c r="B8286" s="215">
        <v>24.16</v>
      </c>
      <c r="C8286"/>
      <c r="D8286"/>
      <c r="E8286"/>
      <c r="F8286"/>
    </row>
    <row r="8287" spans="1:6" x14ac:dyDescent="0.2">
      <c r="A8287" s="17" t="s">
        <v>30289</v>
      </c>
      <c r="B8287" s="215">
        <v>22.66</v>
      </c>
      <c r="C8287"/>
      <c r="D8287"/>
      <c r="E8287"/>
      <c r="F8287"/>
    </row>
    <row r="8288" spans="1:6" x14ac:dyDescent="0.2">
      <c r="A8288" s="17" t="s">
        <v>30290</v>
      </c>
      <c r="B8288" s="215">
        <v>17.850000000000001</v>
      </c>
      <c r="C8288"/>
      <c r="D8288"/>
      <c r="E8288"/>
      <c r="F8288"/>
    </row>
    <row r="8289" spans="1:6" x14ac:dyDescent="0.2">
      <c r="A8289" s="17" t="s">
        <v>30291</v>
      </c>
      <c r="B8289" s="215">
        <v>16.57</v>
      </c>
      <c r="C8289"/>
      <c r="D8289"/>
      <c r="E8289"/>
      <c r="F8289"/>
    </row>
    <row r="8290" spans="1:6" x14ac:dyDescent="0.2">
      <c r="A8290" s="17" t="s">
        <v>8163</v>
      </c>
      <c r="B8290" s="215">
        <v>181.72</v>
      </c>
      <c r="C8290"/>
      <c r="D8290"/>
      <c r="E8290"/>
      <c r="F8290"/>
    </row>
    <row r="8291" spans="1:6" x14ac:dyDescent="0.2">
      <c r="A8291" s="17" t="s">
        <v>8164</v>
      </c>
      <c r="B8291" s="215">
        <v>171.7</v>
      </c>
      <c r="C8291"/>
      <c r="D8291"/>
      <c r="E8291"/>
      <c r="F8291"/>
    </row>
    <row r="8292" spans="1:6" x14ac:dyDescent="0.2">
      <c r="A8292" s="17" t="s">
        <v>8165</v>
      </c>
      <c r="B8292" s="215">
        <v>55.06</v>
      </c>
      <c r="C8292"/>
      <c r="D8292"/>
      <c r="E8292"/>
      <c r="F8292"/>
    </row>
    <row r="8293" spans="1:6" x14ac:dyDescent="0.2">
      <c r="A8293" s="17" t="s">
        <v>8166</v>
      </c>
      <c r="B8293" s="215">
        <v>53.37</v>
      </c>
      <c r="C8293"/>
      <c r="D8293"/>
      <c r="E8293"/>
      <c r="F8293"/>
    </row>
    <row r="8294" spans="1:6" x14ac:dyDescent="0.2">
      <c r="A8294" s="17" t="s">
        <v>8167</v>
      </c>
      <c r="B8294" s="215">
        <v>46.17</v>
      </c>
      <c r="C8294"/>
      <c r="D8294"/>
      <c r="E8294"/>
      <c r="F8294"/>
    </row>
    <row r="8295" spans="1:6" x14ac:dyDescent="0.2">
      <c r="A8295" s="17" t="s">
        <v>8168</v>
      </c>
      <c r="B8295" s="215">
        <v>44.75</v>
      </c>
      <c r="C8295"/>
      <c r="D8295"/>
      <c r="E8295"/>
      <c r="F8295"/>
    </row>
    <row r="8296" spans="1:6" x14ac:dyDescent="0.2">
      <c r="A8296" s="17" t="s">
        <v>8169</v>
      </c>
      <c r="B8296" s="215">
        <v>33.69</v>
      </c>
      <c r="C8296"/>
      <c r="D8296"/>
      <c r="E8296"/>
      <c r="F8296"/>
    </row>
    <row r="8297" spans="1:6" x14ac:dyDescent="0.2">
      <c r="A8297" s="17" t="s">
        <v>8170</v>
      </c>
      <c r="B8297" s="215">
        <v>32.64</v>
      </c>
      <c r="C8297"/>
      <c r="D8297"/>
      <c r="E8297"/>
      <c r="F8297"/>
    </row>
    <row r="8298" spans="1:6" x14ac:dyDescent="0.2">
      <c r="A8298" s="17" t="s">
        <v>8171</v>
      </c>
      <c r="B8298" s="215">
        <v>27.59</v>
      </c>
      <c r="C8298"/>
      <c r="D8298"/>
      <c r="E8298"/>
      <c r="F8298"/>
    </row>
    <row r="8299" spans="1:6" x14ac:dyDescent="0.2">
      <c r="A8299" s="17" t="s">
        <v>8172</v>
      </c>
      <c r="B8299" s="215">
        <v>26.74</v>
      </c>
      <c r="C8299"/>
      <c r="D8299"/>
      <c r="E8299"/>
      <c r="F8299"/>
    </row>
    <row r="8300" spans="1:6" x14ac:dyDescent="0.2">
      <c r="A8300" s="17" t="s">
        <v>8173</v>
      </c>
      <c r="B8300" s="215">
        <v>26.99</v>
      </c>
      <c r="C8300"/>
      <c r="D8300"/>
      <c r="E8300"/>
      <c r="F8300"/>
    </row>
    <row r="8301" spans="1:6" x14ac:dyDescent="0.2">
      <c r="A8301" s="17" t="s">
        <v>8174</v>
      </c>
      <c r="B8301" s="215">
        <v>26.16</v>
      </c>
      <c r="C8301"/>
      <c r="D8301"/>
      <c r="E8301"/>
      <c r="F8301"/>
    </row>
    <row r="8302" spans="1:6" x14ac:dyDescent="0.2">
      <c r="A8302" s="17" t="s">
        <v>8175</v>
      </c>
      <c r="B8302" s="215">
        <v>12.04</v>
      </c>
      <c r="C8302"/>
      <c r="D8302"/>
      <c r="E8302"/>
      <c r="F8302"/>
    </row>
    <row r="8303" spans="1:6" x14ac:dyDescent="0.2">
      <c r="A8303" s="17" t="s">
        <v>8176</v>
      </c>
      <c r="B8303" s="215">
        <v>11.66</v>
      </c>
      <c r="C8303"/>
      <c r="D8303"/>
      <c r="E8303"/>
      <c r="F8303"/>
    </row>
    <row r="8304" spans="1:6" x14ac:dyDescent="0.2">
      <c r="A8304" s="17" t="s">
        <v>8177</v>
      </c>
      <c r="B8304" s="215">
        <v>190.13</v>
      </c>
      <c r="C8304"/>
      <c r="D8304"/>
      <c r="E8304"/>
      <c r="F8304"/>
    </row>
    <row r="8305" spans="1:6" x14ac:dyDescent="0.2">
      <c r="A8305" s="17" t="s">
        <v>8178</v>
      </c>
      <c r="B8305" s="215">
        <v>187.89</v>
      </c>
      <c r="C8305"/>
      <c r="D8305"/>
      <c r="E8305"/>
      <c r="F8305"/>
    </row>
    <row r="8306" spans="1:6" x14ac:dyDescent="0.2">
      <c r="A8306" s="17" t="s">
        <v>8179</v>
      </c>
      <c r="B8306" s="215">
        <v>141.4</v>
      </c>
      <c r="C8306"/>
      <c r="D8306"/>
      <c r="E8306"/>
      <c r="F8306"/>
    </row>
    <row r="8307" spans="1:6" x14ac:dyDescent="0.2">
      <c r="A8307" s="17" t="s">
        <v>8180</v>
      </c>
      <c r="B8307" s="215">
        <v>139.16</v>
      </c>
      <c r="C8307"/>
      <c r="D8307"/>
      <c r="E8307"/>
      <c r="F8307"/>
    </row>
    <row r="8308" spans="1:6" x14ac:dyDescent="0.2">
      <c r="A8308" s="17" t="s">
        <v>8181</v>
      </c>
      <c r="B8308" s="215">
        <v>18.03</v>
      </c>
      <c r="C8308"/>
      <c r="D8308"/>
      <c r="E8308"/>
      <c r="F8308"/>
    </row>
    <row r="8309" spans="1:6" x14ac:dyDescent="0.2">
      <c r="A8309" s="17" t="s">
        <v>8182</v>
      </c>
      <c r="B8309" s="215">
        <v>16.989999999999998</v>
      </c>
      <c r="C8309"/>
      <c r="D8309"/>
      <c r="E8309"/>
      <c r="F8309"/>
    </row>
    <row r="8310" spans="1:6" x14ac:dyDescent="0.2">
      <c r="A8310" s="17" t="s">
        <v>8183</v>
      </c>
      <c r="B8310" s="215">
        <v>21.95</v>
      </c>
      <c r="C8310"/>
      <c r="D8310"/>
      <c r="E8310"/>
      <c r="F8310"/>
    </row>
    <row r="8311" spans="1:6" x14ac:dyDescent="0.2">
      <c r="A8311" s="17" t="s">
        <v>8184</v>
      </c>
      <c r="B8311" s="215">
        <v>20.38</v>
      </c>
      <c r="C8311"/>
      <c r="D8311"/>
      <c r="E8311"/>
      <c r="F8311"/>
    </row>
    <row r="8312" spans="1:6" x14ac:dyDescent="0.2">
      <c r="A8312" s="17" t="s">
        <v>8185</v>
      </c>
      <c r="B8312" s="215">
        <v>16.510000000000002</v>
      </c>
      <c r="C8312"/>
      <c r="D8312"/>
      <c r="E8312"/>
      <c r="F8312"/>
    </row>
    <row r="8313" spans="1:6" x14ac:dyDescent="0.2">
      <c r="A8313" s="17" t="s">
        <v>8186</v>
      </c>
      <c r="B8313" s="215">
        <v>15.47</v>
      </c>
      <c r="C8313"/>
      <c r="D8313"/>
      <c r="E8313"/>
      <c r="F8313"/>
    </row>
    <row r="8314" spans="1:6" x14ac:dyDescent="0.2">
      <c r="A8314" s="17" t="s">
        <v>8187</v>
      </c>
      <c r="B8314" s="215">
        <v>20.23</v>
      </c>
      <c r="C8314"/>
      <c r="D8314"/>
      <c r="E8314"/>
      <c r="F8314"/>
    </row>
    <row r="8315" spans="1:6" x14ac:dyDescent="0.2">
      <c r="A8315" s="17" t="s">
        <v>8188</v>
      </c>
      <c r="B8315" s="215">
        <v>18.89</v>
      </c>
      <c r="C8315"/>
      <c r="D8315"/>
      <c r="E8315"/>
      <c r="F8315"/>
    </row>
    <row r="8316" spans="1:6" x14ac:dyDescent="0.2">
      <c r="A8316" s="17" t="s">
        <v>8189</v>
      </c>
      <c r="B8316" s="215">
        <v>16.5</v>
      </c>
      <c r="C8316"/>
      <c r="D8316"/>
      <c r="E8316"/>
      <c r="F8316"/>
    </row>
    <row r="8317" spans="1:6" x14ac:dyDescent="0.2">
      <c r="A8317" s="17" t="s">
        <v>8190</v>
      </c>
      <c r="B8317" s="215">
        <v>15.77</v>
      </c>
      <c r="C8317"/>
      <c r="D8317"/>
      <c r="E8317"/>
      <c r="F8317"/>
    </row>
    <row r="8318" spans="1:6" x14ac:dyDescent="0.2">
      <c r="A8318" s="17" t="s">
        <v>8191</v>
      </c>
      <c r="B8318" s="215">
        <v>21.98</v>
      </c>
      <c r="C8318"/>
      <c r="D8318"/>
      <c r="E8318"/>
      <c r="F8318"/>
    </row>
    <row r="8319" spans="1:6" x14ac:dyDescent="0.2">
      <c r="A8319" s="17" t="s">
        <v>8192</v>
      </c>
      <c r="B8319" s="215">
        <v>20.52</v>
      </c>
      <c r="C8319"/>
      <c r="D8319"/>
      <c r="E8319"/>
      <c r="F8319"/>
    </row>
    <row r="8320" spans="1:6" x14ac:dyDescent="0.2">
      <c r="A8320" s="17" t="s">
        <v>8193</v>
      </c>
      <c r="B8320" s="215">
        <v>17.600000000000001</v>
      </c>
      <c r="C8320"/>
      <c r="D8320"/>
      <c r="E8320"/>
      <c r="F8320"/>
    </row>
    <row r="8321" spans="1:6" x14ac:dyDescent="0.2">
      <c r="A8321" s="17" t="s">
        <v>8194</v>
      </c>
      <c r="B8321" s="215">
        <v>16.72</v>
      </c>
      <c r="C8321"/>
      <c r="D8321"/>
      <c r="E8321"/>
      <c r="F8321"/>
    </row>
    <row r="8322" spans="1:6" x14ac:dyDescent="0.2">
      <c r="A8322" s="17" t="s">
        <v>8195</v>
      </c>
      <c r="B8322" s="215">
        <v>14.98</v>
      </c>
      <c r="C8322"/>
      <c r="D8322"/>
      <c r="E8322"/>
      <c r="F8322"/>
    </row>
    <row r="8323" spans="1:6" x14ac:dyDescent="0.2">
      <c r="A8323" s="17" t="s">
        <v>8196</v>
      </c>
      <c r="B8323" s="215">
        <v>14.25</v>
      </c>
      <c r="C8323"/>
      <c r="D8323"/>
      <c r="E8323"/>
      <c r="F8323"/>
    </row>
    <row r="8324" spans="1:6" x14ac:dyDescent="0.2">
      <c r="A8324" s="17" t="s">
        <v>8197</v>
      </c>
      <c r="B8324" s="215">
        <v>8.6999999999999993</v>
      </c>
      <c r="C8324"/>
      <c r="D8324"/>
      <c r="E8324"/>
      <c r="F8324"/>
    </row>
    <row r="8325" spans="1:6" x14ac:dyDescent="0.2">
      <c r="A8325" s="17" t="s">
        <v>8198</v>
      </c>
      <c r="B8325" s="215">
        <v>8.6</v>
      </c>
      <c r="C8325"/>
      <c r="D8325"/>
      <c r="E8325"/>
      <c r="F8325"/>
    </row>
    <row r="8326" spans="1:6" x14ac:dyDescent="0.2">
      <c r="A8326" s="17" t="s">
        <v>8199</v>
      </c>
      <c r="B8326" s="215">
        <v>12.97</v>
      </c>
      <c r="C8326"/>
      <c r="D8326"/>
      <c r="E8326"/>
      <c r="F8326"/>
    </row>
    <row r="8327" spans="1:6" x14ac:dyDescent="0.2">
      <c r="A8327" s="17" t="s">
        <v>8200</v>
      </c>
      <c r="B8327" s="215">
        <v>11.94</v>
      </c>
      <c r="C8327"/>
      <c r="D8327"/>
      <c r="E8327"/>
      <c r="F8327"/>
    </row>
    <row r="8328" spans="1:6" x14ac:dyDescent="0.2">
      <c r="A8328" s="17" t="s">
        <v>8201</v>
      </c>
      <c r="B8328" s="215">
        <v>29.69</v>
      </c>
      <c r="C8328"/>
      <c r="D8328"/>
      <c r="E8328"/>
      <c r="F8328"/>
    </row>
    <row r="8329" spans="1:6" x14ac:dyDescent="0.2">
      <c r="A8329" s="17" t="s">
        <v>8202</v>
      </c>
      <c r="B8329" s="215">
        <v>28.77</v>
      </c>
      <c r="C8329"/>
      <c r="D8329"/>
      <c r="E8329"/>
      <c r="F8329"/>
    </row>
    <row r="8330" spans="1:6" x14ac:dyDescent="0.2">
      <c r="A8330" s="17" t="s">
        <v>8203</v>
      </c>
      <c r="B8330" s="215">
        <v>14.72</v>
      </c>
      <c r="C8330"/>
      <c r="D8330"/>
      <c r="E8330"/>
      <c r="F8330"/>
    </row>
    <row r="8331" spans="1:6" x14ac:dyDescent="0.2">
      <c r="A8331" s="17" t="s">
        <v>8204</v>
      </c>
      <c r="B8331" s="215">
        <v>13.59</v>
      </c>
      <c r="C8331"/>
      <c r="D8331"/>
      <c r="E8331"/>
      <c r="F8331"/>
    </row>
    <row r="8332" spans="1:6" x14ac:dyDescent="0.2">
      <c r="A8332" s="17" t="s">
        <v>8205</v>
      </c>
      <c r="B8332" s="215">
        <v>29.7</v>
      </c>
      <c r="C8332"/>
      <c r="D8332"/>
      <c r="E8332"/>
      <c r="F8332"/>
    </row>
    <row r="8333" spans="1:6" x14ac:dyDescent="0.2">
      <c r="A8333" s="17" t="s">
        <v>8206</v>
      </c>
      <c r="B8333" s="215">
        <v>27.56</v>
      </c>
      <c r="C8333"/>
      <c r="D8333"/>
      <c r="E8333"/>
      <c r="F8333"/>
    </row>
    <row r="8334" spans="1:6" x14ac:dyDescent="0.2">
      <c r="A8334" s="17" t="s">
        <v>8207</v>
      </c>
      <c r="B8334" s="215">
        <v>42.9</v>
      </c>
      <c r="C8334"/>
      <c r="D8334"/>
      <c r="E8334"/>
      <c r="F8334"/>
    </row>
    <row r="8335" spans="1:6" x14ac:dyDescent="0.2">
      <c r="A8335" s="17" t="s">
        <v>8208</v>
      </c>
      <c r="B8335" s="215">
        <v>40.76</v>
      </c>
      <c r="C8335"/>
      <c r="D8335"/>
      <c r="E8335"/>
      <c r="F8335"/>
    </row>
    <row r="8336" spans="1:6" x14ac:dyDescent="0.2">
      <c r="A8336" s="17" t="s">
        <v>8209</v>
      </c>
      <c r="B8336" s="215">
        <v>6.48</v>
      </c>
      <c r="C8336"/>
      <c r="D8336"/>
      <c r="E8336"/>
      <c r="F8336"/>
    </row>
    <row r="8337" spans="1:6" x14ac:dyDescent="0.2">
      <c r="A8337" s="17" t="s">
        <v>8210</v>
      </c>
      <c r="B8337" s="215">
        <v>5.63</v>
      </c>
      <c r="C8337"/>
      <c r="D8337"/>
      <c r="E8337"/>
      <c r="F8337"/>
    </row>
    <row r="8338" spans="1:6" x14ac:dyDescent="0.2">
      <c r="A8338" s="17" t="s">
        <v>8211</v>
      </c>
      <c r="B8338" s="215">
        <v>6.48</v>
      </c>
      <c r="C8338"/>
      <c r="D8338"/>
      <c r="E8338"/>
      <c r="F8338"/>
    </row>
    <row r="8339" spans="1:6" x14ac:dyDescent="0.2">
      <c r="A8339" s="17" t="s">
        <v>8212</v>
      </c>
      <c r="B8339" s="215">
        <v>5.63</v>
      </c>
      <c r="C8339"/>
      <c r="D8339"/>
      <c r="E8339"/>
      <c r="F8339"/>
    </row>
    <row r="8340" spans="1:6" x14ac:dyDescent="0.2">
      <c r="A8340" s="17" t="s">
        <v>30613</v>
      </c>
      <c r="B8340" s="215">
        <v>21.72</v>
      </c>
      <c r="C8340"/>
      <c r="D8340"/>
      <c r="E8340"/>
      <c r="F8340"/>
    </row>
    <row r="8341" spans="1:6" x14ac:dyDescent="0.2">
      <c r="A8341" s="17" t="s">
        <v>30614</v>
      </c>
      <c r="B8341" s="215">
        <v>21.2</v>
      </c>
      <c r="C8341"/>
      <c r="D8341"/>
      <c r="E8341"/>
      <c r="F8341"/>
    </row>
    <row r="8342" spans="1:6" x14ac:dyDescent="0.2">
      <c r="A8342" s="17" t="s">
        <v>8213</v>
      </c>
      <c r="B8342" s="215">
        <v>111.24</v>
      </c>
      <c r="C8342"/>
      <c r="D8342"/>
      <c r="E8342"/>
      <c r="F8342"/>
    </row>
    <row r="8343" spans="1:6" x14ac:dyDescent="0.2">
      <c r="A8343" s="17" t="s">
        <v>8214</v>
      </c>
      <c r="B8343" s="215">
        <v>111.19</v>
      </c>
      <c r="C8343"/>
      <c r="D8343"/>
      <c r="E8343"/>
      <c r="F8343"/>
    </row>
    <row r="8344" spans="1:6" x14ac:dyDescent="0.2">
      <c r="A8344" s="17" t="s">
        <v>8215</v>
      </c>
      <c r="B8344" s="215">
        <v>66.48</v>
      </c>
      <c r="C8344"/>
      <c r="D8344"/>
      <c r="E8344"/>
      <c r="F8344"/>
    </row>
    <row r="8345" spans="1:6" x14ac:dyDescent="0.2">
      <c r="A8345" s="17" t="s">
        <v>8216</v>
      </c>
      <c r="B8345" s="215">
        <v>62.13</v>
      </c>
      <c r="C8345"/>
      <c r="D8345"/>
      <c r="E8345"/>
      <c r="F8345"/>
    </row>
    <row r="8346" spans="1:6" x14ac:dyDescent="0.2">
      <c r="A8346" s="17" t="s">
        <v>8217</v>
      </c>
      <c r="B8346" s="215">
        <v>7.83</v>
      </c>
      <c r="C8346"/>
      <c r="D8346"/>
      <c r="E8346"/>
      <c r="F8346"/>
    </row>
    <row r="8347" spans="1:6" x14ac:dyDescent="0.2">
      <c r="A8347" s="17" t="s">
        <v>8218</v>
      </c>
      <c r="B8347" s="215">
        <v>6.79</v>
      </c>
      <c r="C8347"/>
      <c r="D8347"/>
      <c r="E8347"/>
      <c r="F8347"/>
    </row>
    <row r="8348" spans="1:6" x14ac:dyDescent="0.2">
      <c r="A8348" s="17" t="s">
        <v>8219</v>
      </c>
      <c r="B8348" s="215">
        <v>7.05</v>
      </c>
      <c r="C8348"/>
      <c r="D8348"/>
      <c r="E8348"/>
      <c r="F8348"/>
    </row>
    <row r="8349" spans="1:6" x14ac:dyDescent="0.2">
      <c r="A8349" s="17" t="s">
        <v>8220</v>
      </c>
      <c r="B8349" s="215">
        <v>6.11</v>
      </c>
      <c r="C8349"/>
      <c r="D8349"/>
      <c r="E8349"/>
      <c r="F8349"/>
    </row>
    <row r="8350" spans="1:6" x14ac:dyDescent="0.2">
      <c r="A8350" s="17" t="s">
        <v>8221</v>
      </c>
      <c r="B8350" s="215">
        <v>5.48</v>
      </c>
      <c r="C8350"/>
      <c r="D8350"/>
      <c r="E8350"/>
      <c r="F8350"/>
    </row>
    <row r="8351" spans="1:6" x14ac:dyDescent="0.2">
      <c r="A8351" s="17" t="s">
        <v>8222</v>
      </c>
      <c r="B8351" s="215">
        <v>4.75</v>
      </c>
      <c r="C8351"/>
      <c r="D8351"/>
      <c r="E8351"/>
      <c r="F8351"/>
    </row>
    <row r="8352" spans="1:6" x14ac:dyDescent="0.2">
      <c r="A8352" s="17" t="s">
        <v>8223</v>
      </c>
      <c r="B8352" s="215">
        <v>2.5</v>
      </c>
      <c r="C8352"/>
      <c r="D8352"/>
      <c r="E8352"/>
      <c r="F8352"/>
    </row>
    <row r="8353" spans="1:6" x14ac:dyDescent="0.2">
      <c r="A8353" s="17" t="s">
        <v>8224</v>
      </c>
      <c r="B8353" s="215">
        <v>2.17</v>
      </c>
      <c r="C8353"/>
      <c r="D8353"/>
      <c r="E8353"/>
      <c r="F8353"/>
    </row>
    <row r="8354" spans="1:6" x14ac:dyDescent="0.2">
      <c r="A8354" s="17" t="s">
        <v>8225</v>
      </c>
      <c r="B8354" s="215">
        <v>2.15</v>
      </c>
      <c r="C8354"/>
      <c r="D8354"/>
      <c r="E8354"/>
      <c r="F8354"/>
    </row>
    <row r="8355" spans="1:6" x14ac:dyDescent="0.2">
      <c r="A8355" s="17" t="s">
        <v>8226</v>
      </c>
      <c r="B8355" s="215">
        <v>1.87</v>
      </c>
      <c r="C8355"/>
      <c r="D8355"/>
      <c r="E8355"/>
      <c r="F8355"/>
    </row>
    <row r="8356" spans="1:6" x14ac:dyDescent="0.2">
      <c r="A8356" s="17" t="s">
        <v>8227</v>
      </c>
      <c r="B8356" s="215">
        <v>4.3099999999999996</v>
      </c>
      <c r="C8356"/>
      <c r="D8356"/>
      <c r="E8356"/>
      <c r="F8356"/>
    </row>
    <row r="8357" spans="1:6" x14ac:dyDescent="0.2">
      <c r="A8357" s="17" t="s">
        <v>8228</v>
      </c>
      <c r="B8357" s="215">
        <v>3.74</v>
      </c>
      <c r="C8357"/>
      <c r="D8357"/>
      <c r="E8357"/>
      <c r="F8357"/>
    </row>
    <row r="8358" spans="1:6" x14ac:dyDescent="0.2">
      <c r="A8358" s="17" t="s">
        <v>8229</v>
      </c>
      <c r="B8358" s="215">
        <v>6.47</v>
      </c>
      <c r="C8358"/>
      <c r="D8358"/>
      <c r="E8358"/>
      <c r="F8358"/>
    </row>
    <row r="8359" spans="1:6" x14ac:dyDescent="0.2">
      <c r="A8359" s="17" t="s">
        <v>8230</v>
      </c>
      <c r="B8359" s="215">
        <v>5.61</v>
      </c>
      <c r="C8359"/>
      <c r="D8359"/>
      <c r="E8359"/>
      <c r="F8359"/>
    </row>
    <row r="8360" spans="1:6" x14ac:dyDescent="0.2">
      <c r="A8360" s="17" t="s">
        <v>8231</v>
      </c>
      <c r="B8360" s="215">
        <v>8.6300000000000008</v>
      </c>
      <c r="C8360"/>
      <c r="D8360"/>
      <c r="E8360"/>
      <c r="F8360"/>
    </row>
    <row r="8361" spans="1:6" x14ac:dyDescent="0.2">
      <c r="A8361" s="17" t="s">
        <v>8232</v>
      </c>
      <c r="B8361" s="215">
        <v>7.48</v>
      </c>
      <c r="C8361"/>
      <c r="D8361"/>
      <c r="E8361"/>
      <c r="F8361"/>
    </row>
    <row r="8362" spans="1:6" x14ac:dyDescent="0.2">
      <c r="A8362" s="17" t="s">
        <v>8233</v>
      </c>
      <c r="B8362" s="215">
        <v>13.49</v>
      </c>
      <c r="C8362"/>
      <c r="D8362"/>
      <c r="E8362"/>
      <c r="F8362"/>
    </row>
    <row r="8363" spans="1:6" x14ac:dyDescent="0.2">
      <c r="A8363" s="17" t="s">
        <v>8234</v>
      </c>
      <c r="B8363" s="215">
        <v>11.69</v>
      </c>
      <c r="C8363"/>
      <c r="D8363"/>
      <c r="E8363"/>
      <c r="F8363"/>
    </row>
    <row r="8364" spans="1:6" x14ac:dyDescent="0.2">
      <c r="A8364" s="17" t="s">
        <v>8235</v>
      </c>
      <c r="B8364" s="215">
        <v>33.24</v>
      </c>
      <c r="C8364"/>
      <c r="D8364"/>
      <c r="E8364"/>
      <c r="F8364"/>
    </row>
    <row r="8365" spans="1:6" x14ac:dyDescent="0.2">
      <c r="A8365" s="17" t="s">
        <v>8236</v>
      </c>
      <c r="B8365" s="215">
        <v>31.82</v>
      </c>
      <c r="C8365"/>
      <c r="D8365"/>
      <c r="E8365"/>
      <c r="F8365"/>
    </row>
    <row r="8366" spans="1:6" x14ac:dyDescent="0.2">
      <c r="A8366" s="17" t="s">
        <v>8237</v>
      </c>
      <c r="B8366" s="215">
        <v>7.83</v>
      </c>
      <c r="C8366"/>
      <c r="D8366"/>
      <c r="E8366"/>
      <c r="F8366"/>
    </row>
    <row r="8367" spans="1:6" x14ac:dyDescent="0.2">
      <c r="A8367" s="17" t="s">
        <v>8238</v>
      </c>
      <c r="B8367" s="215">
        <v>6.79</v>
      </c>
      <c r="C8367"/>
      <c r="D8367"/>
      <c r="E8367"/>
      <c r="F8367"/>
    </row>
    <row r="8368" spans="1:6" x14ac:dyDescent="0.2">
      <c r="A8368" s="17" t="s">
        <v>8239</v>
      </c>
      <c r="B8368" s="215">
        <v>0.78</v>
      </c>
      <c r="C8368"/>
      <c r="D8368"/>
      <c r="E8368"/>
      <c r="F8368"/>
    </row>
    <row r="8369" spans="1:6" x14ac:dyDescent="0.2">
      <c r="A8369" s="17" t="s">
        <v>8240</v>
      </c>
      <c r="B8369" s="215">
        <v>0.67</v>
      </c>
      <c r="C8369"/>
      <c r="D8369"/>
      <c r="E8369"/>
      <c r="F8369"/>
    </row>
    <row r="8370" spans="1:6" x14ac:dyDescent="0.2">
      <c r="A8370" s="17" t="s">
        <v>30615</v>
      </c>
      <c r="B8370" s="215">
        <v>1.65</v>
      </c>
      <c r="C8370"/>
      <c r="D8370"/>
      <c r="E8370"/>
      <c r="F8370"/>
    </row>
    <row r="8371" spans="1:6" x14ac:dyDescent="0.2">
      <c r="A8371" s="17" t="s">
        <v>30616</v>
      </c>
      <c r="B8371" s="215">
        <v>1.65</v>
      </c>
      <c r="C8371"/>
      <c r="D8371"/>
      <c r="E8371"/>
      <c r="F8371"/>
    </row>
    <row r="8372" spans="1:6" x14ac:dyDescent="0.2">
      <c r="A8372" s="17" t="s">
        <v>30617</v>
      </c>
      <c r="B8372" s="215">
        <v>10.82</v>
      </c>
      <c r="C8372"/>
      <c r="D8372"/>
      <c r="E8372"/>
      <c r="F8372"/>
    </row>
    <row r="8373" spans="1:6" x14ac:dyDescent="0.2">
      <c r="A8373" s="17" t="s">
        <v>30618</v>
      </c>
      <c r="B8373" s="215">
        <v>10.82</v>
      </c>
      <c r="C8373"/>
      <c r="D8373"/>
      <c r="E8373"/>
      <c r="F8373"/>
    </row>
    <row r="8374" spans="1:6" x14ac:dyDescent="0.2">
      <c r="A8374" s="17" t="s">
        <v>30619</v>
      </c>
      <c r="B8374" s="215">
        <v>18</v>
      </c>
      <c r="C8374"/>
      <c r="D8374"/>
      <c r="E8374"/>
      <c r="F8374"/>
    </row>
    <row r="8375" spans="1:6" x14ac:dyDescent="0.2">
      <c r="A8375" s="17" t="s">
        <v>30620</v>
      </c>
      <c r="B8375" s="215">
        <v>18</v>
      </c>
      <c r="C8375"/>
      <c r="D8375"/>
      <c r="E8375"/>
      <c r="F8375"/>
    </row>
    <row r="8376" spans="1:6" x14ac:dyDescent="0.2">
      <c r="A8376" s="17" t="s">
        <v>30621</v>
      </c>
      <c r="B8376" s="215">
        <v>12.8</v>
      </c>
      <c r="C8376"/>
      <c r="D8376"/>
      <c r="E8376"/>
      <c r="F8376"/>
    </row>
    <row r="8377" spans="1:6" x14ac:dyDescent="0.2">
      <c r="A8377" s="17" t="s">
        <v>30622</v>
      </c>
      <c r="B8377" s="215">
        <v>12.8</v>
      </c>
      <c r="C8377"/>
      <c r="D8377"/>
      <c r="E8377"/>
      <c r="F8377"/>
    </row>
    <row r="8378" spans="1:6" x14ac:dyDescent="0.2">
      <c r="A8378" s="17" t="s">
        <v>30623</v>
      </c>
      <c r="B8378" s="215">
        <v>55</v>
      </c>
      <c r="C8378"/>
      <c r="D8378"/>
      <c r="E8378"/>
      <c r="F8378"/>
    </row>
    <row r="8379" spans="1:6" x14ac:dyDescent="0.2">
      <c r="A8379" s="17" t="s">
        <v>30624</v>
      </c>
      <c r="B8379" s="215">
        <v>55</v>
      </c>
      <c r="C8379"/>
      <c r="D8379"/>
      <c r="E8379"/>
      <c r="F8379"/>
    </row>
    <row r="8380" spans="1:6" x14ac:dyDescent="0.2">
      <c r="A8380" s="17" t="s">
        <v>30625</v>
      </c>
      <c r="B8380" s="215">
        <v>190</v>
      </c>
      <c r="C8380"/>
      <c r="D8380"/>
      <c r="E8380"/>
      <c r="F8380"/>
    </row>
    <row r="8381" spans="1:6" x14ac:dyDescent="0.2">
      <c r="A8381" s="17" t="s">
        <v>30626</v>
      </c>
      <c r="B8381" s="215">
        <v>190</v>
      </c>
      <c r="C8381"/>
      <c r="D8381"/>
      <c r="E8381"/>
      <c r="F8381"/>
    </row>
    <row r="8382" spans="1:6" x14ac:dyDescent="0.2">
      <c r="A8382" s="17" t="s">
        <v>30627</v>
      </c>
      <c r="B8382" s="215">
        <v>331.4</v>
      </c>
      <c r="C8382"/>
      <c r="D8382"/>
      <c r="E8382"/>
      <c r="F8382"/>
    </row>
    <row r="8383" spans="1:6" x14ac:dyDescent="0.2">
      <c r="A8383" s="17" t="s">
        <v>30628</v>
      </c>
      <c r="B8383" s="215">
        <v>331.4</v>
      </c>
      <c r="C8383"/>
      <c r="D8383"/>
      <c r="E8383"/>
      <c r="F8383"/>
    </row>
    <row r="8384" spans="1:6" x14ac:dyDescent="0.2">
      <c r="A8384" s="17" t="s">
        <v>30629</v>
      </c>
      <c r="B8384" s="215">
        <v>510</v>
      </c>
      <c r="C8384"/>
      <c r="D8384"/>
      <c r="E8384"/>
      <c r="F8384"/>
    </row>
    <row r="8385" spans="1:6" x14ac:dyDescent="0.2">
      <c r="A8385" s="17" t="s">
        <v>30630</v>
      </c>
      <c r="B8385" s="215">
        <v>510</v>
      </c>
      <c r="C8385"/>
      <c r="D8385"/>
      <c r="E8385"/>
      <c r="F8385"/>
    </row>
    <row r="8386" spans="1:6" x14ac:dyDescent="0.2">
      <c r="A8386" s="17" t="s">
        <v>30631</v>
      </c>
      <c r="B8386" s="215">
        <v>61.8</v>
      </c>
      <c r="C8386"/>
      <c r="D8386"/>
      <c r="E8386"/>
      <c r="F8386"/>
    </row>
    <row r="8387" spans="1:6" x14ac:dyDescent="0.2">
      <c r="A8387" s="17" t="s">
        <v>30632</v>
      </c>
      <c r="B8387" s="215">
        <v>61.8</v>
      </c>
      <c r="C8387"/>
      <c r="D8387"/>
      <c r="E8387"/>
      <c r="F8387"/>
    </row>
    <row r="8388" spans="1:6" x14ac:dyDescent="0.2">
      <c r="A8388" s="17" t="s">
        <v>30633</v>
      </c>
      <c r="B8388" s="215">
        <v>112.1</v>
      </c>
      <c r="C8388"/>
      <c r="D8388"/>
      <c r="E8388"/>
      <c r="F8388"/>
    </row>
    <row r="8389" spans="1:6" x14ac:dyDescent="0.2">
      <c r="A8389" s="17" t="s">
        <v>30634</v>
      </c>
      <c r="B8389" s="215">
        <v>112.1</v>
      </c>
      <c r="C8389"/>
      <c r="D8389"/>
      <c r="E8389"/>
      <c r="F8389"/>
    </row>
    <row r="8390" spans="1:6" x14ac:dyDescent="0.2">
      <c r="A8390" s="17" t="s">
        <v>30635</v>
      </c>
      <c r="B8390" s="215">
        <v>20.6</v>
      </c>
      <c r="C8390"/>
      <c r="D8390"/>
      <c r="E8390"/>
      <c r="F8390"/>
    </row>
    <row r="8391" spans="1:6" x14ac:dyDescent="0.2">
      <c r="A8391" s="17" t="s">
        <v>30636</v>
      </c>
      <c r="B8391" s="215">
        <v>20.6</v>
      </c>
      <c r="C8391"/>
      <c r="D8391"/>
      <c r="E8391"/>
      <c r="F8391"/>
    </row>
    <row r="8392" spans="1:6" x14ac:dyDescent="0.2">
      <c r="A8392" s="17" t="s">
        <v>30637</v>
      </c>
      <c r="B8392" s="215">
        <v>38.4</v>
      </c>
      <c r="C8392"/>
      <c r="D8392"/>
      <c r="E8392"/>
      <c r="F8392"/>
    </row>
    <row r="8393" spans="1:6" x14ac:dyDescent="0.2">
      <c r="A8393" s="17" t="s">
        <v>30638</v>
      </c>
      <c r="B8393" s="215">
        <v>38.4</v>
      </c>
      <c r="C8393"/>
      <c r="D8393"/>
      <c r="E8393"/>
      <c r="F8393"/>
    </row>
    <row r="8394" spans="1:6" x14ac:dyDescent="0.2">
      <c r="A8394" s="17" t="s">
        <v>30639</v>
      </c>
      <c r="B8394" s="215">
        <v>25.6</v>
      </c>
      <c r="C8394"/>
      <c r="D8394"/>
      <c r="E8394"/>
      <c r="F8394"/>
    </row>
    <row r="8395" spans="1:6" x14ac:dyDescent="0.2">
      <c r="A8395" s="17" t="s">
        <v>30640</v>
      </c>
      <c r="B8395" s="215">
        <v>25.6</v>
      </c>
      <c r="C8395"/>
      <c r="D8395"/>
      <c r="E8395"/>
      <c r="F8395"/>
    </row>
    <row r="8396" spans="1:6" x14ac:dyDescent="0.2">
      <c r="A8396" s="17" t="s">
        <v>30641</v>
      </c>
      <c r="B8396" s="215">
        <v>96</v>
      </c>
      <c r="C8396"/>
      <c r="D8396"/>
      <c r="E8396"/>
      <c r="F8396"/>
    </row>
    <row r="8397" spans="1:6" x14ac:dyDescent="0.2">
      <c r="A8397" s="17" t="s">
        <v>30642</v>
      </c>
      <c r="B8397" s="215">
        <v>96</v>
      </c>
      <c r="C8397"/>
      <c r="D8397"/>
      <c r="E8397"/>
      <c r="F8397"/>
    </row>
    <row r="8398" spans="1:6" x14ac:dyDescent="0.2">
      <c r="A8398" s="17" t="s">
        <v>30643</v>
      </c>
      <c r="B8398" s="215">
        <v>81.599999999999994</v>
      </c>
      <c r="C8398"/>
      <c r="D8398"/>
      <c r="E8398"/>
      <c r="F8398"/>
    </row>
    <row r="8399" spans="1:6" x14ac:dyDescent="0.2">
      <c r="A8399" s="17" t="s">
        <v>30644</v>
      </c>
      <c r="B8399" s="215">
        <v>81.599999999999994</v>
      </c>
      <c r="C8399"/>
      <c r="D8399"/>
      <c r="E8399"/>
      <c r="F8399"/>
    </row>
    <row r="8400" spans="1:6" x14ac:dyDescent="0.2">
      <c r="A8400" s="17" t="s">
        <v>30645</v>
      </c>
      <c r="B8400" s="215">
        <v>153.6</v>
      </c>
      <c r="C8400"/>
      <c r="D8400"/>
      <c r="E8400"/>
      <c r="F8400"/>
    </row>
    <row r="8401" spans="1:6" x14ac:dyDescent="0.2">
      <c r="A8401" s="17" t="s">
        <v>30646</v>
      </c>
      <c r="B8401" s="215">
        <v>153.6</v>
      </c>
      <c r="C8401"/>
      <c r="D8401"/>
      <c r="E8401"/>
      <c r="F8401"/>
    </row>
    <row r="8402" spans="1:6" x14ac:dyDescent="0.2">
      <c r="A8402" s="17" t="s">
        <v>30647</v>
      </c>
      <c r="B8402" s="215">
        <v>53.76</v>
      </c>
      <c r="C8402"/>
      <c r="D8402"/>
      <c r="E8402"/>
      <c r="F8402"/>
    </row>
    <row r="8403" spans="1:6" x14ac:dyDescent="0.2">
      <c r="A8403" s="17" t="s">
        <v>30648</v>
      </c>
      <c r="B8403" s="215">
        <v>53.76</v>
      </c>
      <c r="C8403"/>
      <c r="D8403"/>
      <c r="E8403"/>
      <c r="F8403"/>
    </row>
    <row r="8404" spans="1:6" x14ac:dyDescent="0.2">
      <c r="A8404" s="17" t="s">
        <v>30649</v>
      </c>
      <c r="B8404" s="215">
        <v>244.48</v>
      </c>
      <c r="C8404"/>
      <c r="D8404"/>
      <c r="E8404"/>
      <c r="F8404"/>
    </row>
    <row r="8405" spans="1:6" x14ac:dyDescent="0.2">
      <c r="A8405" s="17" t="s">
        <v>30650</v>
      </c>
      <c r="B8405" s="215">
        <v>244.48</v>
      </c>
      <c r="C8405"/>
      <c r="D8405"/>
      <c r="E8405"/>
      <c r="F8405"/>
    </row>
    <row r="8406" spans="1:6" x14ac:dyDescent="0.2">
      <c r="A8406" s="17" t="s">
        <v>30651</v>
      </c>
      <c r="B8406" s="215">
        <v>60</v>
      </c>
      <c r="C8406"/>
      <c r="D8406"/>
      <c r="E8406"/>
      <c r="F8406"/>
    </row>
    <row r="8407" spans="1:6" x14ac:dyDescent="0.2">
      <c r="A8407" s="17" t="s">
        <v>30652</v>
      </c>
      <c r="B8407" s="215">
        <v>60</v>
      </c>
      <c r="C8407"/>
      <c r="D8407"/>
      <c r="E8407"/>
      <c r="F8407"/>
    </row>
    <row r="8408" spans="1:6" x14ac:dyDescent="0.2">
      <c r="A8408" s="17" t="s">
        <v>30653</v>
      </c>
      <c r="B8408" s="215">
        <v>46.25</v>
      </c>
      <c r="C8408"/>
      <c r="D8408"/>
      <c r="E8408"/>
      <c r="F8408"/>
    </row>
    <row r="8409" spans="1:6" x14ac:dyDescent="0.2">
      <c r="A8409" s="17" t="s">
        <v>30654</v>
      </c>
      <c r="B8409" s="215">
        <v>46.25</v>
      </c>
      <c r="C8409"/>
      <c r="D8409"/>
      <c r="E8409"/>
      <c r="F8409"/>
    </row>
    <row r="8410" spans="1:6" x14ac:dyDescent="0.2">
      <c r="A8410" s="17" t="s">
        <v>30655</v>
      </c>
      <c r="B8410" s="215">
        <v>128.75</v>
      </c>
      <c r="C8410"/>
      <c r="D8410"/>
      <c r="E8410"/>
      <c r="F8410"/>
    </row>
    <row r="8411" spans="1:6" x14ac:dyDescent="0.2">
      <c r="A8411" s="17" t="s">
        <v>30656</v>
      </c>
      <c r="B8411" s="215">
        <v>128.75</v>
      </c>
      <c r="C8411"/>
      <c r="D8411"/>
      <c r="E8411"/>
      <c r="F8411"/>
    </row>
    <row r="8412" spans="1:6" x14ac:dyDescent="0.2">
      <c r="A8412" s="17" t="s">
        <v>30657</v>
      </c>
      <c r="B8412" s="215">
        <v>64.5</v>
      </c>
      <c r="C8412"/>
      <c r="D8412"/>
      <c r="E8412"/>
      <c r="F8412"/>
    </row>
    <row r="8413" spans="1:6" x14ac:dyDescent="0.2">
      <c r="A8413" s="17" t="s">
        <v>30658</v>
      </c>
      <c r="B8413" s="215">
        <v>64.5</v>
      </c>
      <c r="C8413"/>
      <c r="D8413"/>
      <c r="E8413"/>
      <c r="F8413"/>
    </row>
    <row r="8414" spans="1:6" x14ac:dyDescent="0.2">
      <c r="A8414" s="17" t="s">
        <v>8241</v>
      </c>
      <c r="B8414" s="215">
        <v>207.25</v>
      </c>
      <c r="C8414"/>
      <c r="D8414"/>
      <c r="E8414"/>
      <c r="F8414"/>
    </row>
    <row r="8415" spans="1:6" x14ac:dyDescent="0.2">
      <c r="A8415" s="17" t="s">
        <v>8242</v>
      </c>
      <c r="B8415" s="215">
        <v>198.68</v>
      </c>
      <c r="C8415"/>
      <c r="D8415"/>
      <c r="E8415"/>
      <c r="F8415"/>
    </row>
    <row r="8416" spans="1:6" x14ac:dyDescent="0.2">
      <c r="A8416" s="17" t="s">
        <v>8243</v>
      </c>
      <c r="B8416" s="215">
        <v>366.48</v>
      </c>
      <c r="C8416"/>
      <c r="D8416"/>
      <c r="E8416"/>
      <c r="F8416"/>
    </row>
    <row r="8417" spans="1:6" x14ac:dyDescent="0.2">
      <c r="A8417" s="17" t="s">
        <v>8244</v>
      </c>
      <c r="B8417" s="215">
        <v>350.05</v>
      </c>
      <c r="C8417"/>
      <c r="D8417"/>
      <c r="E8417"/>
      <c r="F8417"/>
    </row>
    <row r="8418" spans="1:6" x14ac:dyDescent="0.2">
      <c r="A8418" s="17" t="s">
        <v>8245</v>
      </c>
      <c r="B8418" s="215">
        <v>637.47</v>
      </c>
      <c r="C8418"/>
      <c r="D8418"/>
      <c r="E8418"/>
      <c r="F8418"/>
    </row>
    <row r="8419" spans="1:6" x14ac:dyDescent="0.2">
      <c r="A8419" s="17" t="s">
        <v>8246</v>
      </c>
      <c r="B8419" s="215">
        <v>637.47</v>
      </c>
      <c r="C8419"/>
      <c r="D8419"/>
      <c r="E8419"/>
      <c r="F8419"/>
    </row>
    <row r="8420" spans="1:6" x14ac:dyDescent="0.2">
      <c r="A8420" s="17" t="s">
        <v>8247</v>
      </c>
      <c r="B8420" s="215">
        <v>1358</v>
      </c>
      <c r="C8420"/>
      <c r="D8420"/>
      <c r="E8420"/>
      <c r="F8420"/>
    </row>
    <row r="8421" spans="1:6" x14ac:dyDescent="0.2">
      <c r="A8421" s="17" t="s">
        <v>8248</v>
      </c>
      <c r="B8421" s="215">
        <v>1358</v>
      </c>
      <c r="C8421"/>
      <c r="D8421"/>
      <c r="E8421"/>
      <c r="F8421"/>
    </row>
    <row r="8422" spans="1:6" x14ac:dyDescent="0.2">
      <c r="A8422" s="17" t="s">
        <v>8249</v>
      </c>
      <c r="B8422" s="215">
        <v>717.55</v>
      </c>
      <c r="C8422"/>
      <c r="D8422"/>
      <c r="E8422"/>
      <c r="F8422"/>
    </row>
    <row r="8423" spans="1:6" x14ac:dyDescent="0.2">
      <c r="A8423" s="17" t="s">
        <v>8250</v>
      </c>
      <c r="B8423" s="215">
        <v>689.41</v>
      </c>
      <c r="C8423"/>
      <c r="D8423"/>
      <c r="E8423"/>
      <c r="F8423"/>
    </row>
    <row r="8424" spans="1:6" x14ac:dyDescent="0.2">
      <c r="A8424" s="17" t="s">
        <v>8251</v>
      </c>
      <c r="B8424" s="215">
        <v>52.49</v>
      </c>
      <c r="C8424"/>
      <c r="D8424"/>
      <c r="E8424"/>
      <c r="F8424"/>
    </row>
    <row r="8425" spans="1:6" x14ac:dyDescent="0.2">
      <c r="A8425" s="17" t="s">
        <v>8252</v>
      </c>
      <c r="B8425" s="215">
        <v>49.54</v>
      </c>
      <c r="C8425"/>
      <c r="D8425"/>
      <c r="E8425"/>
      <c r="F8425"/>
    </row>
    <row r="8426" spans="1:6" x14ac:dyDescent="0.2">
      <c r="A8426" s="17" t="s">
        <v>8253</v>
      </c>
      <c r="B8426" s="215">
        <v>99.8</v>
      </c>
      <c r="C8426"/>
      <c r="D8426"/>
      <c r="E8426"/>
      <c r="F8426"/>
    </row>
    <row r="8427" spans="1:6" x14ac:dyDescent="0.2">
      <c r="A8427" s="17" t="s">
        <v>8254</v>
      </c>
      <c r="B8427" s="215">
        <v>93.58</v>
      </c>
      <c r="C8427"/>
      <c r="D8427"/>
      <c r="E8427"/>
      <c r="F8427"/>
    </row>
    <row r="8428" spans="1:6" x14ac:dyDescent="0.2">
      <c r="A8428" s="17" t="s">
        <v>8255</v>
      </c>
      <c r="B8428" s="215">
        <v>441.97</v>
      </c>
      <c r="C8428"/>
      <c r="D8428"/>
      <c r="E8428"/>
      <c r="F8428"/>
    </row>
    <row r="8429" spans="1:6" x14ac:dyDescent="0.2">
      <c r="A8429" s="17" t="s">
        <v>8256</v>
      </c>
      <c r="B8429" s="215">
        <v>416.35</v>
      </c>
      <c r="C8429"/>
      <c r="D8429"/>
      <c r="E8429"/>
      <c r="F8429"/>
    </row>
    <row r="8430" spans="1:6" x14ac:dyDescent="0.2">
      <c r="A8430" s="17" t="s">
        <v>8257</v>
      </c>
      <c r="B8430" s="215">
        <v>78.930000000000007</v>
      </c>
      <c r="C8430"/>
      <c r="D8430"/>
      <c r="E8430"/>
      <c r="F8430"/>
    </row>
    <row r="8431" spans="1:6" x14ac:dyDescent="0.2">
      <c r="A8431" s="17" t="s">
        <v>8258</v>
      </c>
      <c r="B8431" s="215">
        <v>69.77</v>
      </c>
      <c r="C8431"/>
      <c r="D8431"/>
      <c r="E8431"/>
      <c r="F8431"/>
    </row>
    <row r="8432" spans="1:6" x14ac:dyDescent="0.2">
      <c r="A8432" s="17" t="s">
        <v>8259</v>
      </c>
      <c r="B8432" s="215">
        <v>93.84</v>
      </c>
      <c r="C8432"/>
      <c r="D8432"/>
      <c r="E8432"/>
      <c r="F8432"/>
    </row>
    <row r="8433" spans="1:6" x14ac:dyDescent="0.2">
      <c r="A8433" s="17" t="s">
        <v>8260</v>
      </c>
      <c r="B8433" s="215">
        <v>88.24</v>
      </c>
      <c r="C8433"/>
      <c r="D8433"/>
      <c r="E8433"/>
      <c r="F8433"/>
    </row>
    <row r="8434" spans="1:6" x14ac:dyDescent="0.2">
      <c r="A8434" s="17" t="s">
        <v>8261</v>
      </c>
      <c r="B8434" s="215">
        <v>144.1</v>
      </c>
      <c r="C8434"/>
      <c r="D8434"/>
      <c r="E8434"/>
      <c r="F8434"/>
    </row>
    <row r="8435" spans="1:6" x14ac:dyDescent="0.2">
      <c r="A8435" s="17" t="s">
        <v>8262</v>
      </c>
      <c r="B8435" s="215">
        <v>133.31</v>
      </c>
      <c r="C8435"/>
      <c r="D8435"/>
      <c r="E8435"/>
      <c r="F8435"/>
    </row>
    <row r="8436" spans="1:6" x14ac:dyDescent="0.2">
      <c r="A8436" s="17" t="s">
        <v>8263</v>
      </c>
      <c r="B8436" s="215">
        <v>115.99</v>
      </c>
      <c r="C8436"/>
      <c r="D8436"/>
      <c r="E8436"/>
      <c r="F8436"/>
    </row>
    <row r="8437" spans="1:6" x14ac:dyDescent="0.2">
      <c r="A8437" s="17" t="s">
        <v>8264</v>
      </c>
      <c r="B8437" s="215">
        <v>109.01</v>
      </c>
      <c r="C8437"/>
      <c r="D8437"/>
      <c r="E8437"/>
      <c r="F8437"/>
    </row>
    <row r="8438" spans="1:6" x14ac:dyDescent="0.2">
      <c r="A8438" s="17" t="s">
        <v>8265</v>
      </c>
      <c r="B8438" s="215">
        <v>6.09</v>
      </c>
      <c r="C8438"/>
      <c r="D8438"/>
      <c r="E8438"/>
      <c r="F8438"/>
    </row>
    <row r="8439" spans="1:6" x14ac:dyDescent="0.2">
      <c r="A8439" s="17" t="s">
        <v>8266</v>
      </c>
      <c r="B8439" s="215">
        <v>5.52</v>
      </c>
      <c r="C8439"/>
      <c r="D8439"/>
      <c r="E8439"/>
      <c r="F8439"/>
    </row>
    <row r="8440" spans="1:6" x14ac:dyDescent="0.2">
      <c r="A8440" s="17" t="s">
        <v>8267</v>
      </c>
      <c r="B8440" s="215">
        <v>5.68</v>
      </c>
      <c r="C8440"/>
      <c r="D8440"/>
      <c r="E8440"/>
      <c r="F8440"/>
    </row>
    <row r="8441" spans="1:6" x14ac:dyDescent="0.2">
      <c r="A8441" s="17" t="s">
        <v>8268</v>
      </c>
      <c r="B8441" s="215">
        <v>5.1100000000000003</v>
      </c>
      <c r="C8441"/>
      <c r="D8441"/>
      <c r="E8441"/>
      <c r="F8441"/>
    </row>
    <row r="8442" spans="1:6" x14ac:dyDescent="0.2">
      <c r="A8442" s="17" t="s">
        <v>8269</v>
      </c>
      <c r="B8442" s="215">
        <v>115.3</v>
      </c>
      <c r="C8442"/>
      <c r="D8442"/>
      <c r="E8442"/>
      <c r="F8442"/>
    </row>
    <row r="8443" spans="1:6" x14ac:dyDescent="0.2">
      <c r="A8443" s="17" t="s">
        <v>8270</v>
      </c>
      <c r="B8443" s="215">
        <v>112.91</v>
      </c>
      <c r="C8443"/>
      <c r="D8443"/>
      <c r="E8443"/>
      <c r="F8443"/>
    </row>
    <row r="8444" spans="1:6" x14ac:dyDescent="0.2">
      <c r="A8444" s="17" t="s">
        <v>8271</v>
      </c>
      <c r="B8444" s="215">
        <v>245.05</v>
      </c>
      <c r="C8444"/>
      <c r="D8444"/>
      <c r="E8444"/>
      <c r="F8444"/>
    </row>
    <row r="8445" spans="1:6" x14ac:dyDescent="0.2">
      <c r="A8445" s="17" t="s">
        <v>8272</v>
      </c>
      <c r="B8445" s="215">
        <v>217.98</v>
      </c>
      <c r="C8445"/>
      <c r="D8445"/>
      <c r="E8445"/>
      <c r="F8445"/>
    </row>
    <row r="8446" spans="1:6" x14ac:dyDescent="0.2">
      <c r="A8446" s="17" t="s">
        <v>8273</v>
      </c>
      <c r="B8446" s="215">
        <v>288.7</v>
      </c>
      <c r="C8446"/>
      <c r="D8446"/>
      <c r="E8446"/>
      <c r="F8446"/>
    </row>
    <row r="8447" spans="1:6" x14ac:dyDescent="0.2">
      <c r="A8447" s="17" t="s">
        <v>8274</v>
      </c>
      <c r="B8447" s="215">
        <v>256.58</v>
      </c>
      <c r="C8447"/>
      <c r="D8447"/>
      <c r="E8447"/>
      <c r="F8447"/>
    </row>
    <row r="8448" spans="1:6" x14ac:dyDescent="0.2">
      <c r="A8448" s="17" t="s">
        <v>8275</v>
      </c>
      <c r="B8448" s="215">
        <v>234.87</v>
      </c>
      <c r="C8448"/>
      <c r="D8448"/>
      <c r="E8448"/>
      <c r="F8448"/>
    </row>
    <row r="8449" spans="1:6" x14ac:dyDescent="0.2">
      <c r="A8449" s="17" t="s">
        <v>8276</v>
      </c>
      <c r="B8449" s="215">
        <v>209.15</v>
      </c>
      <c r="C8449"/>
      <c r="D8449"/>
      <c r="E8449"/>
      <c r="F8449"/>
    </row>
    <row r="8450" spans="1:6" x14ac:dyDescent="0.2">
      <c r="A8450" s="17" t="s">
        <v>8277</v>
      </c>
      <c r="B8450" s="215">
        <v>263.14999999999998</v>
      </c>
      <c r="C8450"/>
      <c r="D8450"/>
      <c r="E8450"/>
      <c r="F8450"/>
    </row>
    <row r="8451" spans="1:6" x14ac:dyDescent="0.2">
      <c r="A8451" s="17" t="s">
        <v>8278</v>
      </c>
      <c r="B8451" s="215">
        <v>234.06</v>
      </c>
      <c r="C8451"/>
      <c r="D8451"/>
      <c r="E8451"/>
      <c r="F8451"/>
    </row>
    <row r="8452" spans="1:6" x14ac:dyDescent="0.2">
      <c r="A8452" s="17" t="s">
        <v>8279</v>
      </c>
      <c r="B8452" s="215">
        <v>421.31</v>
      </c>
      <c r="C8452"/>
      <c r="D8452"/>
      <c r="E8452"/>
      <c r="F8452"/>
    </row>
    <row r="8453" spans="1:6" x14ac:dyDescent="0.2">
      <c r="A8453" s="17" t="s">
        <v>8280</v>
      </c>
      <c r="B8453" s="215">
        <v>417.13</v>
      </c>
      <c r="C8453"/>
      <c r="D8453"/>
      <c r="E8453"/>
      <c r="F8453"/>
    </row>
    <row r="8454" spans="1:6" x14ac:dyDescent="0.2">
      <c r="A8454" s="17" t="s">
        <v>8281</v>
      </c>
      <c r="B8454" s="215">
        <v>2.5</v>
      </c>
      <c r="C8454"/>
      <c r="D8454"/>
      <c r="E8454"/>
      <c r="F8454"/>
    </row>
    <row r="8455" spans="1:6" x14ac:dyDescent="0.2">
      <c r="A8455" s="17" t="s">
        <v>8282</v>
      </c>
      <c r="B8455" s="215">
        <v>2.17</v>
      </c>
      <c r="C8455"/>
      <c r="D8455"/>
      <c r="E8455"/>
      <c r="F8455"/>
    </row>
    <row r="8456" spans="1:6" x14ac:dyDescent="0.2">
      <c r="A8456" s="17" t="s">
        <v>8283</v>
      </c>
      <c r="B8456" s="215">
        <v>1.56</v>
      </c>
      <c r="C8456"/>
      <c r="D8456"/>
      <c r="E8456"/>
      <c r="F8456"/>
    </row>
    <row r="8457" spans="1:6" x14ac:dyDescent="0.2">
      <c r="A8457" s="17" t="s">
        <v>8284</v>
      </c>
      <c r="B8457" s="215">
        <v>1.35</v>
      </c>
      <c r="C8457"/>
      <c r="D8457"/>
      <c r="E8457"/>
      <c r="F8457"/>
    </row>
    <row r="8458" spans="1:6" x14ac:dyDescent="0.2">
      <c r="A8458" s="17" t="s">
        <v>8285</v>
      </c>
      <c r="B8458" s="215">
        <v>2.35</v>
      </c>
      <c r="C8458"/>
      <c r="D8458"/>
      <c r="E8458"/>
      <c r="F8458"/>
    </row>
    <row r="8459" spans="1:6" x14ac:dyDescent="0.2">
      <c r="A8459" s="17" t="s">
        <v>8286</v>
      </c>
      <c r="B8459" s="215">
        <v>2.0299999999999998</v>
      </c>
      <c r="C8459"/>
      <c r="D8459"/>
      <c r="E8459"/>
      <c r="F8459"/>
    </row>
    <row r="8460" spans="1:6" x14ac:dyDescent="0.2">
      <c r="A8460" s="17" t="s">
        <v>8287</v>
      </c>
      <c r="B8460" s="215">
        <v>24.43</v>
      </c>
      <c r="C8460"/>
      <c r="D8460"/>
      <c r="E8460"/>
      <c r="F8460"/>
    </row>
    <row r="8461" spans="1:6" x14ac:dyDescent="0.2">
      <c r="A8461" s="17" t="s">
        <v>8288</v>
      </c>
      <c r="B8461" s="215">
        <v>23.91</v>
      </c>
      <c r="C8461"/>
      <c r="D8461"/>
      <c r="E8461"/>
      <c r="F8461"/>
    </row>
    <row r="8462" spans="1:6" x14ac:dyDescent="0.2">
      <c r="A8462" s="17" t="s">
        <v>8289</v>
      </c>
      <c r="B8462" s="215">
        <v>20.92</v>
      </c>
      <c r="C8462"/>
      <c r="D8462"/>
      <c r="E8462"/>
      <c r="F8462"/>
    </row>
    <row r="8463" spans="1:6" x14ac:dyDescent="0.2">
      <c r="A8463" s="17" t="s">
        <v>8290</v>
      </c>
      <c r="B8463" s="215">
        <v>20.399999999999999</v>
      </c>
      <c r="C8463"/>
      <c r="D8463"/>
      <c r="E8463"/>
      <c r="F8463"/>
    </row>
    <row r="8464" spans="1:6" x14ac:dyDescent="0.2">
      <c r="A8464" s="17" t="s">
        <v>8291</v>
      </c>
      <c r="B8464" s="215">
        <v>51.19</v>
      </c>
      <c r="C8464"/>
      <c r="D8464"/>
      <c r="E8464"/>
      <c r="F8464"/>
    </row>
    <row r="8465" spans="1:6" x14ac:dyDescent="0.2">
      <c r="A8465" s="17" t="s">
        <v>8292</v>
      </c>
      <c r="B8465" s="215">
        <v>50.67</v>
      </c>
      <c r="C8465"/>
      <c r="D8465"/>
      <c r="E8465"/>
      <c r="F8465"/>
    </row>
    <row r="8466" spans="1:6" x14ac:dyDescent="0.2">
      <c r="A8466" s="17" t="s">
        <v>8293</v>
      </c>
      <c r="B8466" s="215">
        <v>3.13</v>
      </c>
      <c r="C8466"/>
      <c r="D8466"/>
      <c r="E8466"/>
      <c r="F8466"/>
    </row>
    <row r="8467" spans="1:6" x14ac:dyDescent="0.2">
      <c r="A8467" s="17" t="s">
        <v>8294</v>
      </c>
      <c r="B8467" s="215">
        <v>2.71</v>
      </c>
      <c r="C8467"/>
      <c r="D8467"/>
      <c r="E8467"/>
      <c r="F8467"/>
    </row>
    <row r="8468" spans="1:6" x14ac:dyDescent="0.2">
      <c r="A8468" s="17" t="s">
        <v>8295</v>
      </c>
      <c r="B8468" s="215">
        <v>6311.73</v>
      </c>
      <c r="C8468"/>
      <c r="D8468"/>
      <c r="E8468"/>
      <c r="F8468"/>
    </row>
    <row r="8469" spans="1:6" x14ac:dyDescent="0.2">
      <c r="A8469" s="17" t="s">
        <v>8296</v>
      </c>
      <c r="B8469" s="215">
        <v>5473.59</v>
      </c>
      <c r="C8469"/>
      <c r="D8469"/>
      <c r="E8469"/>
      <c r="F8469"/>
    </row>
    <row r="8470" spans="1:6" x14ac:dyDescent="0.2">
      <c r="A8470" s="17" t="s">
        <v>8297</v>
      </c>
      <c r="B8470" s="215">
        <v>3.91</v>
      </c>
      <c r="C8470"/>
      <c r="D8470"/>
      <c r="E8470"/>
      <c r="F8470"/>
    </row>
    <row r="8471" spans="1:6" x14ac:dyDescent="0.2">
      <c r="A8471" s="17" t="s">
        <v>8298</v>
      </c>
      <c r="B8471" s="215">
        <v>3.39</v>
      </c>
      <c r="C8471"/>
      <c r="D8471"/>
      <c r="E8471"/>
      <c r="F8471"/>
    </row>
    <row r="8472" spans="1:6" x14ac:dyDescent="0.2">
      <c r="A8472" s="17" t="s">
        <v>8299</v>
      </c>
      <c r="B8472" s="215">
        <v>183.51</v>
      </c>
      <c r="C8472"/>
      <c r="D8472"/>
      <c r="E8472"/>
      <c r="F8472"/>
    </row>
    <row r="8473" spans="1:6" x14ac:dyDescent="0.2">
      <c r="A8473" s="17" t="s">
        <v>8300</v>
      </c>
      <c r="B8473" s="215">
        <v>176.65</v>
      </c>
      <c r="C8473"/>
      <c r="D8473"/>
      <c r="E8473"/>
      <c r="F8473"/>
    </row>
    <row r="8474" spans="1:6" x14ac:dyDescent="0.2">
      <c r="A8474" s="17" t="s">
        <v>8301</v>
      </c>
      <c r="B8474" s="215">
        <v>5060.38</v>
      </c>
      <c r="C8474"/>
      <c r="D8474"/>
      <c r="E8474"/>
      <c r="F8474"/>
    </row>
    <row r="8475" spans="1:6" x14ac:dyDescent="0.2">
      <c r="A8475" s="17" t="s">
        <v>8302</v>
      </c>
      <c r="B8475" s="215">
        <v>4812.8999999999996</v>
      </c>
      <c r="C8475"/>
      <c r="D8475"/>
      <c r="E8475"/>
      <c r="F8475"/>
    </row>
    <row r="8476" spans="1:6" x14ac:dyDescent="0.2">
      <c r="A8476" s="17" t="s">
        <v>8303</v>
      </c>
      <c r="B8476" s="215">
        <v>25.08</v>
      </c>
      <c r="C8476"/>
      <c r="D8476"/>
      <c r="E8476"/>
      <c r="F8476"/>
    </row>
    <row r="8477" spans="1:6" x14ac:dyDescent="0.2">
      <c r="A8477" s="17" t="s">
        <v>8304</v>
      </c>
      <c r="B8477" s="215">
        <v>21.73</v>
      </c>
      <c r="C8477"/>
      <c r="D8477"/>
      <c r="E8477"/>
      <c r="F8477"/>
    </row>
    <row r="8478" spans="1:6" x14ac:dyDescent="0.2">
      <c r="A8478" s="17" t="s">
        <v>8305</v>
      </c>
      <c r="B8478" s="215">
        <v>25.08</v>
      </c>
      <c r="C8478"/>
      <c r="D8478"/>
      <c r="E8478"/>
      <c r="F8478"/>
    </row>
    <row r="8479" spans="1:6" x14ac:dyDescent="0.2">
      <c r="A8479" s="17" t="s">
        <v>8306</v>
      </c>
      <c r="B8479" s="215">
        <v>21.73</v>
      </c>
      <c r="C8479"/>
      <c r="D8479"/>
      <c r="E8479"/>
      <c r="F8479"/>
    </row>
    <row r="8480" spans="1:6" x14ac:dyDescent="0.2">
      <c r="A8480" s="17" t="s">
        <v>8307</v>
      </c>
      <c r="B8480" s="215">
        <v>25.08</v>
      </c>
      <c r="C8480"/>
      <c r="D8480"/>
      <c r="E8480"/>
      <c r="F8480"/>
    </row>
    <row r="8481" spans="1:6" x14ac:dyDescent="0.2">
      <c r="A8481" s="17" t="s">
        <v>8308</v>
      </c>
      <c r="B8481" s="215">
        <v>21.73</v>
      </c>
      <c r="C8481"/>
      <c r="D8481"/>
      <c r="E8481"/>
      <c r="F8481"/>
    </row>
    <row r="8482" spans="1:6" x14ac:dyDescent="0.2">
      <c r="A8482" s="17" t="s">
        <v>8309</v>
      </c>
      <c r="B8482" s="215">
        <v>25.08</v>
      </c>
      <c r="C8482"/>
      <c r="D8482"/>
      <c r="E8482"/>
      <c r="F8482"/>
    </row>
    <row r="8483" spans="1:6" x14ac:dyDescent="0.2">
      <c r="A8483" s="17" t="s">
        <v>8310</v>
      </c>
      <c r="B8483" s="215">
        <v>21.73</v>
      </c>
      <c r="C8483"/>
      <c r="D8483"/>
      <c r="E8483"/>
      <c r="F8483"/>
    </row>
    <row r="8484" spans="1:6" x14ac:dyDescent="0.2">
      <c r="A8484" s="17" t="s">
        <v>8311</v>
      </c>
      <c r="B8484" s="215">
        <v>412.46</v>
      </c>
      <c r="C8484"/>
      <c r="D8484"/>
      <c r="E8484"/>
      <c r="F8484"/>
    </row>
    <row r="8485" spans="1:6" x14ac:dyDescent="0.2">
      <c r="A8485" s="17" t="s">
        <v>8312</v>
      </c>
      <c r="B8485" s="215">
        <v>359.29</v>
      </c>
      <c r="C8485"/>
      <c r="D8485"/>
      <c r="E8485"/>
      <c r="F8485"/>
    </row>
    <row r="8486" spans="1:6" x14ac:dyDescent="0.2">
      <c r="A8486" s="17" t="s">
        <v>8313</v>
      </c>
      <c r="B8486" s="215">
        <v>327.5</v>
      </c>
      <c r="C8486"/>
      <c r="D8486"/>
      <c r="E8486"/>
      <c r="F8486"/>
    </row>
    <row r="8487" spans="1:6" x14ac:dyDescent="0.2">
      <c r="A8487" s="17" t="s">
        <v>8314</v>
      </c>
      <c r="B8487" s="215">
        <v>285.07</v>
      </c>
      <c r="C8487"/>
      <c r="D8487"/>
      <c r="E8487"/>
      <c r="F8487"/>
    </row>
    <row r="8488" spans="1:6" x14ac:dyDescent="0.2">
      <c r="A8488" s="17" t="s">
        <v>8315</v>
      </c>
      <c r="B8488" s="215">
        <v>355.15</v>
      </c>
      <c r="C8488"/>
      <c r="D8488"/>
      <c r="E8488"/>
      <c r="F8488"/>
    </row>
    <row r="8489" spans="1:6" x14ac:dyDescent="0.2">
      <c r="A8489" s="17" t="s">
        <v>8316</v>
      </c>
      <c r="B8489" s="215">
        <v>308.70999999999998</v>
      </c>
      <c r="C8489"/>
      <c r="D8489"/>
      <c r="E8489"/>
      <c r="F8489"/>
    </row>
    <row r="8490" spans="1:6" x14ac:dyDescent="0.2">
      <c r="A8490" s="17" t="s">
        <v>8317</v>
      </c>
      <c r="B8490" s="215">
        <v>327.5</v>
      </c>
      <c r="C8490"/>
      <c r="D8490"/>
      <c r="E8490"/>
      <c r="F8490"/>
    </row>
    <row r="8491" spans="1:6" x14ac:dyDescent="0.2">
      <c r="A8491" s="17" t="s">
        <v>8318</v>
      </c>
      <c r="B8491" s="215">
        <v>285.07</v>
      </c>
      <c r="C8491"/>
      <c r="D8491"/>
      <c r="E8491"/>
      <c r="F8491"/>
    </row>
    <row r="8492" spans="1:6" x14ac:dyDescent="0.2">
      <c r="A8492" s="17" t="s">
        <v>8319</v>
      </c>
      <c r="B8492" s="215">
        <v>2045.57</v>
      </c>
      <c r="C8492"/>
      <c r="D8492"/>
      <c r="E8492"/>
      <c r="F8492"/>
    </row>
    <row r="8493" spans="1:6" x14ac:dyDescent="0.2">
      <c r="A8493" s="17" t="s">
        <v>8320</v>
      </c>
      <c r="B8493" s="215">
        <v>1787.53</v>
      </c>
      <c r="C8493"/>
      <c r="D8493"/>
      <c r="E8493"/>
      <c r="F8493"/>
    </row>
    <row r="8494" spans="1:6" x14ac:dyDescent="0.2">
      <c r="A8494" s="17" t="s">
        <v>8321</v>
      </c>
      <c r="B8494" s="215">
        <v>4.7</v>
      </c>
      <c r="C8494"/>
      <c r="D8494"/>
      <c r="E8494"/>
      <c r="F8494"/>
    </row>
    <row r="8495" spans="1:6" x14ac:dyDescent="0.2">
      <c r="A8495" s="17" t="s">
        <v>8322</v>
      </c>
      <c r="B8495" s="215">
        <v>4.07</v>
      </c>
      <c r="C8495"/>
      <c r="D8495"/>
      <c r="E8495"/>
      <c r="F8495"/>
    </row>
    <row r="8496" spans="1:6" x14ac:dyDescent="0.2">
      <c r="A8496" s="17" t="s">
        <v>8323</v>
      </c>
      <c r="B8496" s="215">
        <v>156.76</v>
      </c>
      <c r="C8496"/>
      <c r="D8496"/>
      <c r="E8496"/>
      <c r="F8496"/>
    </row>
    <row r="8497" spans="1:6" x14ac:dyDescent="0.2">
      <c r="A8497" s="17" t="s">
        <v>8324</v>
      </c>
      <c r="B8497" s="215">
        <v>135.85</v>
      </c>
      <c r="C8497"/>
      <c r="D8497"/>
      <c r="E8497"/>
      <c r="F8497"/>
    </row>
    <row r="8498" spans="1:6" x14ac:dyDescent="0.2">
      <c r="A8498" s="17" t="s">
        <v>8325</v>
      </c>
      <c r="B8498" s="215">
        <v>91.3</v>
      </c>
      <c r="C8498"/>
      <c r="D8498"/>
      <c r="E8498"/>
      <c r="F8498"/>
    </row>
    <row r="8499" spans="1:6" x14ac:dyDescent="0.2">
      <c r="A8499" s="17" t="s">
        <v>8326</v>
      </c>
      <c r="B8499" s="215">
        <v>79.86</v>
      </c>
      <c r="C8499"/>
      <c r="D8499"/>
      <c r="E8499"/>
      <c r="F8499"/>
    </row>
    <row r="8500" spans="1:6" x14ac:dyDescent="0.2">
      <c r="A8500" s="17" t="s">
        <v>8327</v>
      </c>
      <c r="B8500" s="215">
        <v>14.6</v>
      </c>
      <c r="C8500"/>
      <c r="D8500"/>
      <c r="E8500"/>
      <c r="F8500"/>
    </row>
    <row r="8501" spans="1:6" x14ac:dyDescent="0.2">
      <c r="A8501" s="17" t="s">
        <v>8328</v>
      </c>
      <c r="B8501" s="215">
        <v>12.69</v>
      </c>
      <c r="C8501"/>
      <c r="D8501"/>
      <c r="E8501"/>
      <c r="F8501"/>
    </row>
    <row r="8502" spans="1:6" x14ac:dyDescent="0.2">
      <c r="A8502" s="17" t="s">
        <v>8329</v>
      </c>
      <c r="B8502" s="215">
        <v>32.99</v>
      </c>
      <c r="C8502"/>
      <c r="D8502"/>
      <c r="E8502"/>
      <c r="F8502"/>
    </row>
    <row r="8503" spans="1:6" x14ac:dyDescent="0.2">
      <c r="A8503" s="17" t="s">
        <v>8330</v>
      </c>
      <c r="B8503" s="215">
        <v>28.74</v>
      </c>
      <c r="C8503"/>
      <c r="D8503"/>
      <c r="E8503"/>
      <c r="F8503"/>
    </row>
    <row r="8504" spans="1:6" x14ac:dyDescent="0.2">
      <c r="A8504" s="17" t="s">
        <v>8331</v>
      </c>
      <c r="B8504" s="215">
        <v>4.97</v>
      </c>
      <c r="C8504"/>
      <c r="D8504"/>
      <c r="E8504"/>
      <c r="F8504"/>
    </row>
    <row r="8505" spans="1:6" x14ac:dyDescent="0.2">
      <c r="A8505" s="17" t="s">
        <v>8332</v>
      </c>
      <c r="B8505" s="215">
        <v>4.33</v>
      </c>
      <c r="C8505"/>
      <c r="D8505"/>
      <c r="E8505"/>
      <c r="F8505"/>
    </row>
    <row r="8506" spans="1:6" x14ac:dyDescent="0.2">
      <c r="A8506" s="17" t="s">
        <v>8333</v>
      </c>
      <c r="B8506" s="215">
        <v>41.07</v>
      </c>
      <c r="C8506"/>
      <c r="D8506"/>
      <c r="E8506"/>
      <c r="F8506"/>
    </row>
    <row r="8507" spans="1:6" x14ac:dyDescent="0.2">
      <c r="A8507" s="17" t="s">
        <v>8334</v>
      </c>
      <c r="B8507" s="215">
        <v>39.880000000000003</v>
      </c>
      <c r="C8507"/>
      <c r="D8507"/>
      <c r="E8507"/>
      <c r="F8507"/>
    </row>
    <row r="8508" spans="1:6" x14ac:dyDescent="0.2">
      <c r="A8508" s="17" t="s">
        <v>8335</v>
      </c>
      <c r="B8508" s="215">
        <v>1.06</v>
      </c>
      <c r="C8508"/>
      <c r="D8508"/>
      <c r="E8508"/>
      <c r="F8508"/>
    </row>
    <row r="8509" spans="1:6" x14ac:dyDescent="0.2">
      <c r="A8509" s="17" t="s">
        <v>8336</v>
      </c>
      <c r="B8509" s="215">
        <v>1.02</v>
      </c>
      <c r="C8509"/>
      <c r="D8509"/>
      <c r="E8509"/>
      <c r="F8509"/>
    </row>
    <row r="8510" spans="1:6" x14ac:dyDescent="0.2">
      <c r="A8510" s="17" t="s">
        <v>8337</v>
      </c>
      <c r="B8510" s="215">
        <v>0.74</v>
      </c>
      <c r="C8510"/>
      <c r="D8510"/>
      <c r="E8510"/>
      <c r="F8510"/>
    </row>
    <row r="8511" spans="1:6" x14ac:dyDescent="0.2">
      <c r="A8511" s="17" t="s">
        <v>8338</v>
      </c>
      <c r="B8511" s="215">
        <v>0.7</v>
      </c>
      <c r="C8511"/>
      <c r="D8511"/>
      <c r="E8511"/>
      <c r="F8511"/>
    </row>
    <row r="8512" spans="1:6" x14ac:dyDescent="0.2">
      <c r="A8512" s="17" t="s">
        <v>8339</v>
      </c>
      <c r="B8512" s="215">
        <v>0.11</v>
      </c>
      <c r="C8512"/>
      <c r="D8512"/>
      <c r="E8512"/>
      <c r="F8512"/>
    </row>
    <row r="8513" spans="1:6" x14ac:dyDescent="0.2">
      <c r="A8513" s="17" t="s">
        <v>8340</v>
      </c>
      <c r="B8513" s="215">
        <v>0.11</v>
      </c>
      <c r="C8513"/>
      <c r="D8513"/>
      <c r="E8513"/>
      <c r="F8513"/>
    </row>
    <row r="8514" spans="1:6" x14ac:dyDescent="0.2">
      <c r="A8514" s="17" t="s">
        <v>8341</v>
      </c>
      <c r="B8514" s="215">
        <v>38.659999999999997</v>
      </c>
      <c r="C8514"/>
      <c r="D8514"/>
      <c r="E8514"/>
      <c r="F8514"/>
    </row>
    <row r="8515" spans="1:6" x14ac:dyDescent="0.2">
      <c r="A8515" s="17" t="s">
        <v>8342</v>
      </c>
      <c r="B8515" s="215">
        <v>37.85</v>
      </c>
      <c r="C8515"/>
      <c r="D8515"/>
      <c r="E8515"/>
      <c r="F8515"/>
    </row>
    <row r="8516" spans="1:6" x14ac:dyDescent="0.2">
      <c r="A8516" s="17" t="s">
        <v>8343</v>
      </c>
      <c r="B8516" s="215">
        <v>252.77</v>
      </c>
      <c r="C8516"/>
      <c r="D8516"/>
      <c r="E8516"/>
      <c r="F8516"/>
    </row>
    <row r="8517" spans="1:6" x14ac:dyDescent="0.2">
      <c r="A8517" s="17" t="s">
        <v>8344</v>
      </c>
      <c r="B8517" s="215">
        <v>234.49</v>
      </c>
      <c r="C8517"/>
      <c r="D8517"/>
      <c r="E8517"/>
      <c r="F8517"/>
    </row>
    <row r="8518" spans="1:6" x14ac:dyDescent="0.2">
      <c r="A8518" s="17" t="s">
        <v>8345</v>
      </c>
      <c r="B8518" s="215">
        <v>361.55</v>
      </c>
      <c r="C8518"/>
      <c r="D8518"/>
      <c r="E8518"/>
      <c r="F8518"/>
    </row>
    <row r="8519" spans="1:6" x14ac:dyDescent="0.2">
      <c r="A8519" s="17" t="s">
        <v>8346</v>
      </c>
      <c r="B8519" s="215">
        <v>335.37</v>
      </c>
      <c r="C8519"/>
      <c r="D8519"/>
      <c r="E8519"/>
      <c r="F8519"/>
    </row>
    <row r="8520" spans="1:6" x14ac:dyDescent="0.2">
      <c r="A8520" s="17" t="s">
        <v>8347</v>
      </c>
      <c r="B8520" s="215">
        <v>570.54</v>
      </c>
      <c r="C8520"/>
      <c r="D8520"/>
      <c r="E8520"/>
      <c r="F8520"/>
    </row>
    <row r="8521" spans="1:6" x14ac:dyDescent="0.2">
      <c r="A8521" s="17" t="s">
        <v>8348</v>
      </c>
      <c r="B8521" s="215">
        <v>527.52</v>
      </c>
      <c r="C8521"/>
      <c r="D8521"/>
      <c r="E8521"/>
      <c r="F8521"/>
    </row>
    <row r="8522" spans="1:6" x14ac:dyDescent="0.2">
      <c r="A8522" s="17" t="s">
        <v>8349</v>
      </c>
      <c r="B8522" s="215">
        <v>0.94</v>
      </c>
      <c r="C8522"/>
      <c r="D8522"/>
      <c r="E8522"/>
      <c r="F8522"/>
    </row>
    <row r="8523" spans="1:6" x14ac:dyDescent="0.2">
      <c r="A8523" s="17" t="s">
        <v>8350</v>
      </c>
      <c r="B8523" s="215">
        <v>0.81</v>
      </c>
      <c r="C8523"/>
      <c r="D8523"/>
      <c r="E8523"/>
      <c r="F8523"/>
    </row>
    <row r="8524" spans="1:6" x14ac:dyDescent="0.2">
      <c r="A8524" s="17" t="s">
        <v>8351</v>
      </c>
      <c r="B8524" s="215">
        <v>2.36</v>
      </c>
      <c r="C8524"/>
      <c r="D8524"/>
      <c r="E8524"/>
      <c r="F8524"/>
    </row>
    <row r="8525" spans="1:6" x14ac:dyDescent="0.2">
      <c r="A8525" s="17" t="s">
        <v>8352</v>
      </c>
      <c r="B8525" s="215">
        <v>2.04</v>
      </c>
      <c r="C8525"/>
      <c r="D8525"/>
      <c r="E8525"/>
      <c r="F8525"/>
    </row>
    <row r="8526" spans="1:6" x14ac:dyDescent="0.2">
      <c r="A8526" s="17" t="s">
        <v>8353</v>
      </c>
      <c r="B8526" s="215">
        <v>31.56</v>
      </c>
      <c r="C8526"/>
      <c r="D8526"/>
      <c r="E8526"/>
      <c r="F8526"/>
    </row>
    <row r="8527" spans="1:6" x14ac:dyDescent="0.2">
      <c r="A8527" s="17" t="s">
        <v>8354</v>
      </c>
      <c r="B8527" s="215">
        <v>27.38</v>
      </c>
      <c r="C8527"/>
      <c r="D8527"/>
      <c r="E8527"/>
      <c r="F8527"/>
    </row>
    <row r="8528" spans="1:6" x14ac:dyDescent="0.2">
      <c r="A8528" s="17" t="s">
        <v>8355</v>
      </c>
      <c r="B8528" s="215">
        <v>3225.73</v>
      </c>
      <c r="C8528"/>
      <c r="D8528"/>
      <c r="E8528"/>
      <c r="F8528"/>
    </row>
    <row r="8529" spans="1:6" x14ac:dyDescent="0.2">
      <c r="A8529" s="17" t="s">
        <v>8356</v>
      </c>
      <c r="B8529" s="215">
        <v>2803.62</v>
      </c>
      <c r="C8529"/>
      <c r="D8529"/>
      <c r="E8529"/>
      <c r="F8529"/>
    </row>
    <row r="8530" spans="1:6" x14ac:dyDescent="0.2">
      <c r="A8530" s="17" t="s">
        <v>8357</v>
      </c>
      <c r="B8530" s="215">
        <v>1313.18</v>
      </c>
      <c r="C8530"/>
      <c r="D8530"/>
      <c r="E8530"/>
      <c r="F8530"/>
    </row>
    <row r="8531" spans="1:6" x14ac:dyDescent="0.2">
      <c r="A8531" s="17" t="s">
        <v>8358</v>
      </c>
      <c r="B8531" s="215">
        <v>1146.17</v>
      </c>
      <c r="C8531"/>
      <c r="D8531"/>
      <c r="E8531"/>
      <c r="F8531"/>
    </row>
    <row r="8532" spans="1:6" x14ac:dyDescent="0.2">
      <c r="A8532" s="17" t="s">
        <v>8359</v>
      </c>
      <c r="B8532" s="215">
        <v>3.91</v>
      </c>
      <c r="C8532"/>
      <c r="D8532"/>
      <c r="E8532"/>
      <c r="F8532"/>
    </row>
    <row r="8533" spans="1:6" x14ac:dyDescent="0.2">
      <c r="A8533" s="17" t="s">
        <v>8360</v>
      </c>
      <c r="B8533" s="215">
        <v>3.39</v>
      </c>
      <c r="C8533"/>
      <c r="D8533"/>
      <c r="E8533"/>
      <c r="F8533"/>
    </row>
    <row r="8534" spans="1:6" x14ac:dyDescent="0.2">
      <c r="A8534" s="17" t="s">
        <v>8361</v>
      </c>
      <c r="B8534" s="215">
        <v>80.930000000000007</v>
      </c>
      <c r="C8534"/>
      <c r="D8534"/>
      <c r="E8534"/>
      <c r="F8534"/>
    </row>
    <row r="8535" spans="1:6" x14ac:dyDescent="0.2">
      <c r="A8535" s="17" t="s">
        <v>8362</v>
      </c>
      <c r="B8535" s="215">
        <v>70.36</v>
      </c>
      <c r="C8535"/>
      <c r="D8535"/>
      <c r="E8535"/>
      <c r="F8535"/>
    </row>
    <row r="8536" spans="1:6" x14ac:dyDescent="0.2">
      <c r="A8536" s="17" t="s">
        <v>8363</v>
      </c>
      <c r="B8536" s="215">
        <v>1269.43</v>
      </c>
      <c r="C8536"/>
      <c r="D8536"/>
      <c r="E8536"/>
      <c r="F8536"/>
    </row>
    <row r="8537" spans="1:6" x14ac:dyDescent="0.2">
      <c r="A8537" s="17" t="s">
        <v>8364</v>
      </c>
      <c r="B8537" s="215">
        <v>1102.1600000000001</v>
      </c>
      <c r="C8537"/>
      <c r="D8537"/>
      <c r="E8537"/>
      <c r="F8537"/>
    </row>
    <row r="8538" spans="1:6" x14ac:dyDescent="0.2">
      <c r="A8538" s="17" t="s">
        <v>8365</v>
      </c>
      <c r="B8538" s="215">
        <v>327.5</v>
      </c>
      <c r="C8538"/>
      <c r="D8538"/>
      <c r="E8538"/>
      <c r="F8538"/>
    </row>
    <row r="8539" spans="1:6" x14ac:dyDescent="0.2">
      <c r="A8539" s="17" t="s">
        <v>8366</v>
      </c>
      <c r="B8539" s="215">
        <v>285.07</v>
      </c>
      <c r="C8539"/>
      <c r="D8539"/>
      <c r="E8539"/>
      <c r="F8539"/>
    </row>
    <row r="8540" spans="1:6" x14ac:dyDescent="0.2">
      <c r="A8540" s="17" t="s">
        <v>8367</v>
      </c>
      <c r="B8540" s="215">
        <v>0.31</v>
      </c>
      <c r="C8540"/>
      <c r="D8540"/>
      <c r="E8540"/>
      <c r="F8540"/>
    </row>
    <row r="8541" spans="1:6" x14ac:dyDescent="0.2">
      <c r="A8541" s="17" t="s">
        <v>8368</v>
      </c>
      <c r="B8541" s="215">
        <v>0.27</v>
      </c>
      <c r="C8541"/>
      <c r="D8541"/>
      <c r="E8541"/>
      <c r="F8541"/>
    </row>
    <row r="8542" spans="1:6" x14ac:dyDescent="0.2">
      <c r="A8542" s="17" t="s">
        <v>8369</v>
      </c>
      <c r="B8542" s="215">
        <v>1.56</v>
      </c>
      <c r="C8542"/>
      <c r="D8542"/>
      <c r="E8542"/>
      <c r="F8542"/>
    </row>
    <row r="8543" spans="1:6" x14ac:dyDescent="0.2">
      <c r="A8543" s="17" t="s">
        <v>8370</v>
      </c>
      <c r="B8543" s="215">
        <v>1.35</v>
      </c>
      <c r="C8543"/>
      <c r="D8543"/>
      <c r="E8543"/>
      <c r="F8543"/>
    </row>
    <row r="8544" spans="1:6" x14ac:dyDescent="0.2">
      <c r="A8544" s="17" t="s">
        <v>8371</v>
      </c>
      <c r="B8544" s="215">
        <v>1.25</v>
      </c>
      <c r="C8544"/>
      <c r="D8544"/>
      <c r="E8544"/>
      <c r="F8544"/>
    </row>
    <row r="8545" spans="1:6" x14ac:dyDescent="0.2">
      <c r="A8545" s="17" t="s">
        <v>8372</v>
      </c>
      <c r="B8545" s="215">
        <v>1.08</v>
      </c>
      <c r="C8545"/>
      <c r="D8545"/>
      <c r="E8545"/>
      <c r="F8545"/>
    </row>
    <row r="8546" spans="1:6" x14ac:dyDescent="0.2">
      <c r="A8546" s="17" t="s">
        <v>8373</v>
      </c>
      <c r="B8546" s="215">
        <v>3.91</v>
      </c>
      <c r="C8546"/>
      <c r="D8546"/>
      <c r="E8546"/>
      <c r="F8546"/>
    </row>
    <row r="8547" spans="1:6" x14ac:dyDescent="0.2">
      <c r="A8547" s="17" t="s">
        <v>8374</v>
      </c>
      <c r="B8547" s="215">
        <v>3.39</v>
      </c>
      <c r="C8547"/>
      <c r="D8547"/>
      <c r="E8547"/>
      <c r="F8547"/>
    </row>
    <row r="8548" spans="1:6" x14ac:dyDescent="0.2">
      <c r="A8548" s="17" t="s">
        <v>8375</v>
      </c>
      <c r="B8548" s="215">
        <v>0.18</v>
      </c>
      <c r="C8548"/>
      <c r="D8548"/>
      <c r="E8548"/>
      <c r="F8548"/>
    </row>
    <row r="8549" spans="1:6" x14ac:dyDescent="0.2">
      <c r="A8549" s="17" t="s">
        <v>8376</v>
      </c>
      <c r="B8549" s="215">
        <v>0.16</v>
      </c>
      <c r="C8549"/>
      <c r="D8549"/>
      <c r="E8549"/>
      <c r="F8549"/>
    </row>
    <row r="8550" spans="1:6" x14ac:dyDescent="0.2">
      <c r="A8550" s="17" t="s">
        <v>8377</v>
      </c>
      <c r="B8550" s="215">
        <v>3.13</v>
      </c>
      <c r="C8550"/>
      <c r="D8550"/>
      <c r="E8550"/>
      <c r="F8550"/>
    </row>
    <row r="8551" spans="1:6" x14ac:dyDescent="0.2">
      <c r="A8551" s="17" t="s">
        <v>8378</v>
      </c>
      <c r="B8551" s="215">
        <v>2.71</v>
      </c>
      <c r="C8551"/>
      <c r="D8551"/>
      <c r="E8551"/>
      <c r="F8551"/>
    </row>
    <row r="8552" spans="1:6" x14ac:dyDescent="0.2">
      <c r="A8552" s="17" t="s">
        <v>8379</v>
      </c>
      <c r="B8552" s="215">
        <v>104.03</v>
      </c>
      <c r="C8552"/>
      <c r="D8552"/>
      <c r="E8552"/>
      <c r="F8552"/>
    </row>
    <row r="8553" spans="1:6" x14ac:dyDescent="0.2">
      <c r="A8553" s="17" t="s">
        <v>8380</v>
      </c>
      <c r="B8553" s="215">
        <v>102.99</v>
      </c>
      <c r="C8553"/>
      <c r="D8553"/>
      <c r="E8553"/>
      <c r="F8553"/>
    </row>
    <row r="8554" spans="1:6" x14ac:dyDescent="0.2">
      <c r="A8554" s="17" t="s">
        <v>8381</v>
      </c>
      <c r="B8554" s="215">
        <v>1034.48</v>
      </c>
      <c r="C8554"/>
      <c r="D8554"/>
      <c r="E8554"/>
      <c r="F8554"/>
    </row>
    <row r="8555" spans="1:6" x14ac:dyDescent="0.2">
      <c r="A8555" s="17" t="s">
        <v>8382</v>
      </c>
      <c r="B8555" s="215">
        <v>953.29</v>
      </c>
      <c r="C8555"/>
      <c r="D8555"/>
      <c r="E8555"/>
      <c r="F8555"/>
    </row>
    <row r="8556" spans="1:6" x14ac:dyDescent="0.2">
      <c r="A8556" s="17" t="s">
        <v>8383</v>
      </c>
      <c r="B8556" s="215">
        <v>493.78</v>
      </c>
      <c r="C8556"/>
      <c r="D8556"/>
      <c r="E8556"/>
      <c r="F8556"/>
    </row>
    <row r="8557" spans="1:6" x14ac:dyDescent="0.2">
      <c r="A8557" s="17" t="s">
        <v>8384</v>
      </c>
      <c r="B8557" s="215">
        <v>451.96</v>
      </c>
      <c r="C8557"/>
      <c r="D8557"/>
      <c r="E8557"/>
      <c r="F8557"/>
    </row>
    <row r="8558" spans="1:6" x14ac:dyDescent="0.2">
      <c r="A8558" s="17" t="s">
        <v>8385</v>
      </c>
      <c r="B8558" s="215">
        <v>1054.22</v>
      </c>
      <c r="C8558"/>
      <c r="D8558"/>
      <c r="E8558"/>
      <c r="F8558"/>
    </row>
    <row r="8559" spans="1:6" x14ac:dyDescent="0.2">
      <c r="A8559" s="17" t="s">
        <v>8386</v>
      </c>
      <c r="B8559" s="215">
        <v>1020.77</v>
      </c>
      <c r="C8559"/>
      <c r="D8559"/>
      <c r="E8559"/>
      <c r="F8559"/>
    </row>
    <row r="8560" spans="1:6" x14ac:dyDescent="0.2">
      <c r="A8560" s="17" t="s">
        <v>8387</v>
      </c>
      <c r="B8560" s="215">
        <v>62.7</v>
      </c>
      <c r="C8560"/>
      <c r="D8560"/>
      <c r="E8560"/>
      <c r="F8560"/>
    </row>
    <row r="8561" spans="1:6" x14ac:dyDescent="0.2">
      <c r="A8561" s="17" t="s">
        <v>8388</v>
      </c>
      <c r="B8561" s="215">
        <v>54.34</v>
      </c>
      <c r="C8561"/>
      <c r="D8561"/>
      <c r="E8561"/>
      <c r="F8561"/>
    </row>
    <row r="8562" spans="1:6" x14ac:dyDescent="0.2">
      <c r="A8562" s="17" t="s">
        <v>8389</v>
      </c>
      <c r="B8562" s="215">
        <v>2663.81</v>
      </c>
      <c r="C8562"/>
      <c r="D8562"/>
      <c r="E8562"/>
      <c r="F8562"/>
    </row>
    <row r="8563" spans="1:6" x14ac:dyDescent="0.2">
      <c r="A8563" s="17" t="s">
        <v>8390</v>
      </c>
      <c r="B8563" s="215">
        <v>2582.62</v>
      </c>
      <c r="C8563"/>
      <c r="D8563"/>
      <c r="E8563"/>
      <c r="F8563"/>
    </row>
    <row r="8564" spans="1:6" x14ac:dyDescent="0.2">
      <c r="A8564" s="17" t="s">
        <v>8391</v>
      </c>
      <c r="B8564" s="215">
        <v>1592.21</v>
      </c>
      <c r="C8564"/>
      <c r="D8564"/>
      <c r="E8564"/>
      <c r="F8564"/>
    </row>
    <row r="8565" spans="1:6" x14ac:dyDescent="0.2">
      <c r="A8565" s="17" t="s">
        <v>8392</v>
      </c>
      <c r="B8565" s="215">
        <v>1511.02</v>
      </c>
      <c r="C8565"/>
      <c r="D8565"/>
      <c r="E8565"/>
      <c r="F8565"/>
    </row>
    <row r="8566" spans="1:6" x14ac:dyDescent="0.2">
      <c r="A8566" s="17" t="s">
        <v>8393</v>
      </c>
      <c r="B8566" s="215">
        <v>444.96</v>
      </c>
      <c r="C8566"/>
      <c r="D8566"/>
      <c r="E8566"/>
      <c r="F8566"/>
    </row>
    <row r="8567" spans="1:6" x14ac:dyDescent="0.2">
      <c r="A8567" s="17" t="s">
        <v>8394</v>
      </c>
      <c r="B8567" s="215">
        <v>444.96</v>
      </c>
      <c r="C8567"/>
      <c r="D8567"/>
      <c r="E8567"/>
      <c r="F8567"/>
    </row>
    <row r="8568" spans="1:6" x14ac:dyDescent="0.2">
      <c r="A8568" s="17" t="s">
        <v>8395</v>
      </c>
      <c r="B8568" s="215">
        <v>341.05</v>
      </c>
      <c r="C8568"/>
      <c r="D8568"/>
      <c r="E8568"/>
      <c r="F8568"/>
    </row>
    <row r="8569" spans="1:6" x14ac:dyDescent="0.2">
      <c r="A8569" s="17" t="s">
        <v>8396</v>
      </c>
      <c r="B8569" s="215">
        <v>335.62</v>
      </c>
      <c r="C8569"/>
      <c r="D8569"/>
      <c r="E8569"/>
      <c r="F8569"/>
    </row>
    <row r="8570" spans="1:6" x14ac:dyDescent="0.2">
      <c r="A8570" s="17" t="s">
        <v>8397</v>
      </c>
      <c r="B8570" s="215">
        <v>250</v>
      </c>
      <c r="C8570"/>
      <c r="D8570"/>
      <c r="E8570"/>
      <c r="F8570"/>
    </row>
    <row r="8571" spans="1:6" x14ac:dyDescent="0.2">
      <c r="A8571" s="17" t="s">
        <v>8398</v>
      </c>
      <c r="B8571" s="215">
        <v>250</v>
      </c>
      <c r="C8571"/>
      <c r="D8571"/>
      <c r="E8571"/>
      <c r="F8571"/>
    </row>
    <row r="8572" spans="1:6" x14ac:dyDescent="0.2">
      <c r="A8572" s="17" t="s">
        <v>8399</v>
      </c>
      <c r="B8572" s="215">
        <v>125.41</v>
      </c>
      <c r="C8572"/>
      <c r="D8572"/>
      <c r="E8572"/>
      <c r="F8572"/>
    </row>
    <row r="8573" spans="1:6" x14ac:dyDescent="0.2">
      <c r="A8573" s="17" t="s">
        <v>8400</v>
      </c>
      <c r="B8573" s="215">
        <v>108.68</v>
      </c>
      <c r="C8573"/>
      <c r="D8573"/>
      <c r="E8573"/>
      <c r="F8573"/>
    </row>
    <row r="8574" spans="1:6" x14ac:dyDescent="0.2">
      <c r="A8574" s="17" t="s">
        <v>8401</v>
      </c>
      <c r="B8574" s="215">
        <v>164.6</v>
      </c>
      <c r="C8574"/>
      <c r="D8574"/>
      <c r="E8574"/>
      <c r="F8574"/>
    </row>
    <row r="8575" spans="1:6" x14ac:dyDescent="0.2">
      <c r="A8575" s="17" t="s">
        <v>8402</v>
      </c>
      <c r="B8575" s="215">
        <v>142.63999999999999</v>
      </c>
      <c r="C8575"/>
      <c r="D8575"/>
      <c r="E8575"/>
      <c r="F8575"/>
    </row>
    <row r="8576" spans="1:6" x14ac:dyDescent="0.2">
      <c r="A8576" s="17" t="s">
        <v>8403</v>
      </c>
      <c r="B8576" s="215">
        <v>190.47</v>
      </c>
      <c r="C8576"/>
      <c r="D8576"/>
      <c r="E8576"/>
      <c r="F8576"/>
    </row>
    <row r="8577" spans="1:6" x14ac:dyDescent="0.2">
      <c r="A8577" s="17" t="s">
        <v>8404</v>
      </c>
      <c r="B8577" s="215">
        <v>165.06</v>
      </c>
      <c r="C8577"/>
      <c r="D8577"/>
      <c r="E8577"/>
      <c r="F8577"/>
    </row>
    <row r="8578" spans="1:6" x14ac:dyDescent="0.2">
      <c r="A8578" s="17" t="s">
        <v>8405</v>
      </c>
      <c r="B8578" s="215">
        <v>1.74</v>
      </c>
      <c r="C8578"/>
      <c r="D8578"/>
      <c r="E8578"/>
      <c r="F8578"/>
    </row>
    <row r="8579" spans="1:6" x14ac:dyDescent="0.2">
      <c r="A8579" s="17" t="s">
        <v>8406</v>
      </c>
      <c r="B8579" s="215">
        <v>1.54</v>
      </c>
      <c r="C8579"/>
      <c r="D8579"/>
      <c r="E8579"/>
      <c r="F8579"/>
    </row>
    <row r="8580" spans="1:6" x14ac:dyDescent="0.2">
      <c r="A8580" s="17" t="s">
        <v>8407</v>
      </c>
      <c r="B8580" s="215">
        <v>23.51</v>
      </c>
      <c r="C8580"/>
      <c r="D8580"/>
      <c r="E8580"/>
      <c r="F8580"/>
    </row>
    <row r="8581" spans="1:6" x14ac:dyDescent="0.2">
      <c r="A8581" s="17" t="s">
        <v>8408</v>
      </c>
      <c r="B8581" s="215">
        <v>20.37</v>
      </c>
      <c r="C8581"/>
      <c r="D8581"/>
      <c r="E8581"/>
      <c r="F8581"/>
    </row>
    <row r="8582" spans="1:6" x14ac:dyDescent="0.2">
      <c r="A8582" s="17" t="s">
        <v>8409</v>
      </c>
      <c r="B8582" s="215">
        <v>11.75</v>
      </c>
      <c r="C8582"/>
      <c r="D8582"/>
      <c r="E8582"/>
      <c r="F8582"/>
    </row>
    <row r="8583" spans="1:6" x14ac:dyDescent="0.2">
      <c r="A8583" s="17" t="s">
        <v>8410</v>
      </c>
      <c r="B8583" s="215">
        <v>10.18</v>
      </c>
      <c r="C8583"/>
      <c r="D8583"/>
      <c r="E8583"/>
      <c r="F8583"/>
    </row>
    <row r="8584" spans="1:6" x14ac:dyDescent="0.2">
      <c r="A8584" s="17" t="s">
        <v>8411</v>
      </c>
      <c r="B8584" s="215">
        <v>78.38</v>
      </c>
      <c r="C8584"/>
      <c r="D8584"/>
      <c r="E8584"/>
      <c r="F8584"/>
    </row>
    <row r="8585" spans="1:6" x14ac:dyDescent="0.2">
      <c r="A8585" s="17" t="s">
        <v>8412</v>
      </c>
      <c r="B8585" s="215">
        <v>67.92</v>
      </c>
      <c r="C8585"/>
      <c r="D8585"/>
      <c r="E8585"/>
      <c r="F8585"/>
    </row>
    <row r="8586" spans="1:6" x14ac:dyDescent="0.2">
      <c r="A8586" s="17" t="s">
        <v>8413</v>
      </c>
      <c r="B8586" s="215">
        <v>169.54</v>
      </c>
      <c r="C8586"/>
      <c r="D8586"/>
      <c r="E8586"/>
      <c r="F8586"/>
    </row>
    <row r="8587" spans="1:6" x14ac:dyDescent="0.2">
      <c r="A8587" s="17" t="s">
        <v>8414</v>
      </c>
      <c r="B8587" s="215">
        <v>164.31</v>
      </c>
      <c r="C8587"/>
      <c r="D8587"/>
      <c r="E8587"/>
      <c r="F8587"/>
    </row>
    <row r="8588" spans="1:6" x14ac:dyDescent="0.2">
      <c r="A8588" s="17" t="s">
        <v>8415</v>
      </c>
      <c r="B8588" s="215">
        <v>21.05</v>
      </c>
      <c r="C8588"/>
      <c r="D8588"/>
      <c r="E8588"/>
      <c r="F8588"/>
    </row>
    <row r="8589" spans="1:6" x14ac:dyDescent="0.2">
      <c r="A8589" s="17" t="s">
        <v>8416</v>
      </c>
      <c r="B8589" s="215">
        <v>19.96</v>
      </c>
      <c r="C8589"/>
      <c r="D8589"/>
      <c r="E8589"/>
      <c r="F8589"/>
    </row>
    <row r="8590" spans="1:6" x14ac:dyDescent="0.2">
      <c r="A8590" s="17" t="s">
        <v>8417</v>
      </c>
      <c r="B8590" s="215">
        <v>31.39</v>
      </c>
      <c r="C8590"/>
      <c r="D8590"/>
      <c r="E8590"/>
      <c r="F8590"/>
    </row>
    <row r="8591" spans="1:6" x14ac:dyDescent="0.2">
      <c r="A8591" s="17" t="s">
        <v>8418</v>
      </c>
      <c r="B8591" s="215">
        <v>29.93</v>
      </c>
      <c r="C8591"/>
      <c r="D8591"/>
      <c r="E8591"/>
      <c r="F8591"/>
    </row>
    <row r="8592" spans="1:6" x14ac:dyDescent="0.2">
      <c r="A8592" s="17" t="s">
        <v>8419</v>
      </c>
      <c r="B8592" s="215">
        <v>18.77</v>
      </c>
      <c r="C8592"/>
      <c r="D8592"/>
      <c r="E8592"/>
      <c r="F8592"/>
    </row>
    <row r="8593" spans="1:6" x14ac:dyDescent="0.2">
      <c r="A8593" s="17" t="s">
        <v>8420</v>
      </c>
      <c r="B8593" s="215">
        <v>17.93</v>
      </c>
      <c r="C8593"/>
      <c r="D8593"/>
      <c r="E8593"/>
      <c r="F8593"/>
    </row>
    <row r="8594" spans="1:6" x14ac:dyDescent="0.2">
      <c r="A8594" s="17" t="s">
        <v>8421</v>
      </c>
      <c r="B8594" s="215">
        <v>172</v>
      </c>
      <c r="C8594"/>
      <c r="D8594"/>
      <c r="E8594"/>
      <c r="F8594"/>
    </row>
    <row r="8595" spans="1:6" x14ac:dyDescent="0.2">
      <c r="A8595" s="17" t="s">
        <v>8422</v>
      </c>
      <c r="B8595" s="215">
        <v>166.78</v>
      </c>
      <c r="C8595"/>
      <c r="D8595"/>
      <c r="E8595"/>
      <c r="F8595"/>
    </row>
    <row r="8596" spans="1:6" x14ac:dyDescent="0.2">
      <c r="A8596" s="17" t="s">
        <v>8423</v>
      </c>
      <c r="B8596" s="215">
        <v>5060.38</v>
      </c>
      <c r="C8596"/>
      <c r="D8596"/>
      <c r="E8596"/>
      <c r="F8596"/>
    </row>
    <row r="8597" spans="1:6" x14ac:dyDescent="0.2">
      <c r="A8597" s="17" t="s">
        <v>8424</v>
      </c>
      <c r="B8597" s="215">
        <v>4812.8999999999996</v>
      </c>
      <c r="C8597"/>
      <c r="D8597"/>
      <c r="E8597"/>
      <c r="F8597"/>
    </row>
    <row r="8598" spans="1:6" x14ac:dyDescent="0.2">
      <c r="A8598" s="17" t="s">
        <v>8425</v>
      </c>
      <c r="B8598" s="215">
        <v>58.4</v>
      </c>
      <c r="C8598"/>
      <c r="D8598"/>
      <c r="E8598"/>
      <c r="F8598"/>
    </row>
    <row r="8599" spans="1:6" x14ac:dyDescent="0.2">
      <c r="A8599" s="17" t="s">
        <v>8426</v>
      </c>
      <c r="B8599" s="215">
        <v>54.02</v>
      </c>
      <c r="C8599"/>
      <c r="D8599"/>
      <c r="E8599"/>
      <c r="F8599"/>
    </row>
    <row r="8600" spans="1:6" x14ac:dyDescent="0.2">
      <c r="A8600" s="17" t="s">
        <v>8427</v>
      </c>
      <c r="B8600" s="215">
        <v>33.909999999999997</v>
      </c>
      <c r="C8600"/>
      <c r="D8600"/>
      <c r="E8600"/>
      <c r="F8600"/>
    </row>
    <row r="8601" spans="1:6" x14ac:dyDescent="0.2">
      <c r="A8601" s="17" t="s">
        <v>8428</v>
      </c>
      <c r="B8601" s="215">
        <v>30.91</v>
      </c>
      <c r="C8601"/>
      <c r="D8601"/>
      <c r="E8601"/>
      <c r="F8601"/>
    </row>
    <row r="8602" spans="1:6" x14ac:dyDescent="0.2">
      <c r="A8602" s="17" t="s">
        <v>8429</v>
      </c>
      <c r="B8602" s="215">
        <v>140.71</v>
      </c>
      <c r="C8602"/>
      <c r="D8602"/>
      <c r="E8602"/>
      <c r="F8602"/>
    </row>
    <row r="8603" spans="1:6" x14ac:dyDescent="0.2">
      <c r="A8603" s="17" t="s">
        <v>8430</v>
      </c>
      <c r="B8603" s="215">
        <v>139.08000000000001</v>
      </c>
      <c r="C8603"/>
      <c r="D8603"/>
      <c r="E8603"/>
      <c r="F8603"/>
    </row>
    <row r="8604" spans="1:6" x14ac:dyDescent="0.2">
      <c r="A8604" s="17" t="s">
        <v>8431</v>
      </c>
      <c r="B8604" s="215">
        <v>371.08</v>
      </c>
      <c r="C8604"/>
      <c r="D8604"/>
      <c r="E8604"/>
      <c r="F8604"/>
    </row>
    <row r="8605" spans="1:6" x14ac:dyDescent="0.2">
      <c r="A8605" s="17" t="s">
        <v>8432</v>
      </c>
      <c r="B8605" s="215">
        <v>337.21</v>
      </c>
      <c r="C8605"/>
      <c r="D8605"/>
      <c r="E8605"/>
      <c r="F8605"/>
    </row>
    <row r="8606" spans="1:6" x14ac:dyDescent="0.2">
      <c r="A8606" s="17" t="s">
        <v>8433</v>
      </c>
      <c r="B8606" s="215">
        <v>266.2</v>
      </c>
      <c r="C8606"/>
      <c r="D8606"/>
      <c r="E8606"/>
      <c r="F8606"/>
    </row>
    <row r="8607" spans="1:6" x14ac:dyDescent="0.2">
      <c r="A8607" s="17" t="s">
        <v>8434</v>
      </c>
      <c r="B8607" s="215">
        <v>241.71</v>
      </c>
      <c r="C8607"/>
      <c r="D8607"/>
      <c r="E8607"/>
      <c r="F8607"/>
    </row>
    <row r="8608" spans="1:6" x14ac:dyDescent="0.2">
      <c r="A8608" s="17" t="s">
        <v>8435</v>
      </c>
      <c r="B8608" s="215">
        <v>728.57</v>
      </c>
      <c r="C8608"/>
      <c r="D8608"/>
      <c r="E8608"/>
      <c r="F8608"/>
    </row>
    <row r="8609" spans="1:6" x14ac:dyDescent="0.2">
      <c r="A8609" s="17" t="s">
        <v>8436</v>
      </c>
      <c r="B8609" s="215">
        <v>671.57</v>
      </c>
      <c r="C8609"/>
      <c r="D8609"/>
      <c r="E8609"/>
      <c r="F8609"/>
    </row>
    <row r="8610" spans="1:6" x14ac:dyDescent="0.2">
      <c r="A8610" s="17" t="s">
        <v>8437</v>
      </c>
      <c r="B8610" s="215">
        <v>1257.58</v>
      </c>
      <c r="C8610"/>
      <c r="D8610"/>
      <c r="E8610"/>
      <c r="F8610"/>
    </row>
    <row r="8611" spans="1:6" x14ac:dyDescent="0.2">
      <c r="A8611" s="17" t="s">
        <v>8438</v>
      </c>
      <c r="B8611" s="215">
        <v>1154.6400000000001</v>
      </c>
      <c r="C8611"/>
      <c r="D8611"/>
      <c r="E8611"/>
      <c r="F8611"/>
    </row>
    <row r="8612" spans="1:6" x14ac:dyDescent="0.2">
      <c r="A8612" s="17" t="s">
        <v>8439</v>
      </c>
      <c r="B8612" s="215">
        <v>638.6</v>
      </c>
      <c r="C8612"/>
      <c r="D8612"/>
      <c r="E8612"/>
      <c r="F8612"/>
    </row>
    <row r="8613" spans="1:6" x14ac:dyDescent="0.2">
      <c r="A8613" s="17" t="s">
        <v>8440</v>
      </c>
      <c r="B8613" s="215">
        <v>638.6</v>
      </c>
      <c r="C8613"/>
      <c r="D8613"/>
      <c r="E8613"/>
      <c r="F8613"/>
    </row>
    <row r="8614" spans="1:6" x14ac:dyDescent="0.2">
      <c r="A8614" s="17" t="s">
        <v>8441</v>
      </c>
      <c r="B8614" s="215">
        <v>282.62</v>
      </c>
      <c r="C8614"/>
      <c r="D8614"/>
      <c r="E8614"/>
      <c r="F8614"/>
    </row>
    <row r="8615" spans="1:6" x14ac:dyDescent="0.2">
      <c r="A8615" s="17" t="s">
        <v>8442</v>
      </c>
      <c r="B8615" s="215">
        <v>271.08999999999997</v>
      </c>
      <c r="C8615"/>
      <c r="D8615"/>
      <c r="E8615"/>
      <c r="F8615"/>
    </row>
    <row r="8616" spans="1:6" x14ac:dyDescent="0.2">
      <c r="A8616" s="17" t="s">
        <v>8443</v>
      </c>
      <c r="B8616" s="215">
        <v>845.47</v>
      </c>
      <c r="C8616"/>
      <c r="D8616"/>
      <c r="E8616"/>
      <c r="F8616"/>
    </row>
    <row r="8617" spans="1:6" x14ac:dyDescent="0.2">
      <c r="A8617" s="17" t="s">
        <v>8444</v>
      </c>
      <c r="B8617" s="215">
        <v>821.49</v>
      </c>
      <c r="C8617"/>
      <c r="D8617"/>
      <c r="E8617"/>
      <c r="F8617"/>
    </row>
    <row r="8618" spans="1:6" x14ac:dyDescent="0.2">
      <c r="A8618" s="17" t="s">
        <v>8445</v>
      </c>
      <c r="B8618" s="215">
        <v>2171.98</v>
      </c>
      <c r="C8618"/>
      <c r="D8618"/>
      <c r="E8618"/>
      <c r="F8618"/>
    </row>
    <row r="8619" spans="1:6" x14ac:dyDescent="0.2">
      <c r="A8619" s="17" t="s">
        <v>8446</v>
      </c>
      <c r="B8619" s="215">
        <v>2000.01</v>
      </c>
      <c r="C8619"/>
      <c r="D8619"/>
      <c r="E8619"/>
      <c r="F8619"/>
    </row>
    <row r="8620" spans="1:6" x14ac:dyDescent="0.2">
      <c r="A8620" s="17" t="s">
        <v>8447</v>
      </c>
      <c r="B8620" s="215">
        <v>852.07</v>
      </c>
      <c r="C8620"/>
      <c r="D8620"/>
      <c r="E8620"/>
      <c r="F8620"/>
    </row>
    <row r="8621" spans="1:6" x14ac:dyDescent="0.2">
      <c r="A8621" s="17" t="s">
        <v>8448</v>
      </c>
      <c r="B8621" s="215">
        <v>762.09</v>
      </c>
      <c r="C8621"/>
      <c r="D8621"/>
      <c r="E8621"/>
      <c r="F8621"/>
    </row>
    <row r="8622" spans="1:6" x14ac:dyDescent="0.2">
      <c r="A8622" s="17" t="s">
        <v>8449</v>
      </c>
      <c r="B8622" s="215">
        <v>1540.83</v>
      </c>
      <c r="C8622"/>
      <c r="D8622"/>
      <c r="E8622"/>
      <c r="F8622"/>
    </row>
    <row r="8623" spans="1:6" x14ac:dyDescent="0.2">
      <c r="A8623" s="17" t="s">
        <v>8450</v>
      </c>
      <c r="B8623" s="215">
        <v>1459.2</v>
      </c>
      <c r="C8623"/>
      <c r="D8623"/>
      <c r="E8623"/>
      <c r="F8623"/>
    </row>
    <row r="8624" spans="1:6" x14ac:dyDescent="0.2">
      <c r="A8624" s="17" t="s">
        <v>8451</v>
      </c>
      <c r="B8624" s="215">
        <v>566.92999999999995</v>
      </c>
      <c r="C8624"/>
      <c r="D8624"/>
      <c r="E8624"/>
      <c r="F8624"/>
    </row>
    <row r="8625" spans="1:6" x14ac:dyDescent="0.2">
      <c r="A8625" s="17" t="s">
        <v>8452</v>
      </c>
      <c r="B8625" s="215">
        <v>533.05999999999995</v>
      </c>
      <c r="C8625"/>
      <c r="D8625"/>
      <c r="E8625"/>
      <c r="F8625"/>
    </row>
    <row r="8626" spans="1:6" x14ac:dyDescent="0.2">
      <c r="A8626" s="17" t="s">
        <v>8453</v>
      </c>
      <c r="B8626" s="215">
        <v>834.54</v>
      </c>
      <c r="C8626"/>
      <c r="D8626"/>
      <c r="E8626"/>
      <c r="F8626"/>
    </row>
    <row r="8627" spans="1:6" x14ac:dyDescent="0.2">
      <c r="A8627" s="17" t="s">
        <v>8454</v>
      </c>
      <c r="B8627" s="215">
        <v>812.13</v>
      </c>
      <c r="C8627"/>
      <c r="D8627"/>
      <c r="E8627"/>
      <c r="F8627"/>
    </row>
    <row r="8628" spans="1:6" x14ac:dyDescent="0.2">
      <c r="A8628" s="17" t="s">
        <v>8455</v>
      </c>
      <c r="B8628" s="215">
        <v>230.68</v>
      </c>
      <c r="C8628"/>
      <c r="D8628"/>
      <c r="E8628"/>
      <c r="F8628"/>
    </row>
    <row r="8629" spans="1:6" x14ac:dyDescent="0.2">
      <c r="A8629" s="17" t="s">
        <v>8456</v>
      </c>
      <c r="B8629" s="215">
        <v>220.88</v>
      </c>
      <c r="C8629"/>
      <c r="D8629"/>
      <c r="E8629"/>
      <c r="F8629"/>
    </row>
    <row r="8630" spans="1:6" x14ac:dyDescent="0.2">
      <c r="A8630" s="17" t="s">
        <v>8457</v>
      </c>
      <c r="B8630" s="215">
        <v>92.58</v>
      </c>
      <c r="C8630"/>
      <c r="D8630"/>
      <c r="E8630"/>
      <c r="F8630"/>
    </row>
    <row r="8631" spans="1:6" x14ac:dyDescent="0.2">
      <c r="A8631" s="17" t="s">
        <v>8458</v>
      </c>
      <c r="B8631" s="215">
        <v>85.05</v>
      </c>
      <c r="C8631"/>
      <c r="D8631"/>
      <c r="E8631"/>
      <c r="F8631"/>
    </row>
    <row r="8632" spans="1:6" x14ac:dyDescent="0.2">
      <c r="A8632" s="17" t="s">
        <v>8459</v>
      </c>
      <c r="B8632" s="215">
        <v>118.27</v>
      </c>
      <c r="C8632"/>
      <c r="D8632"/>
      <c r="E8632"/>
      <c r="F8632"/>
    </row>
    <row r="8633" spans="1:6" x14ac:dyDescent="0.2">
      <c r="A8633" s="17" t="s">
        <v>8460</v>
      </c>
      <c r="B8633" s="215">
        <v>103.65</v>
      </c>
      <c r="C8633"/>
      <c r="D8633"/>
      <c r="E8633"/>
      <c r="F8633"/>
    </row>
    <row r="8634" spans="1:6" x14ac:dyDescent="0.2">
      <c r="A8634" s="17" t="s">
        <v>8461</v>
      </c>
      <c r="B8634" s="215">
        <v>1888.53</v>
      </c>
      <c r="C8634"/>
      <c r="D8634"/>
      <c r="E8634"/>
      <c r="F8634"/>
    </row>
    <row r="8635" spans="1:6" x14ac:dyDescent="0.2">
      <c r="A8635" s="17" t="s">
        <v>8462</v>
      </c>
      <c r="B8635" s="215">
        <v>1772.9</v>
      </c>
      <c r="C8635"/>
      <c r="D8635"/>
      <c r="E8635"/>
      <c r="F8635"/>
    </row>
    <row r="8636" spans="1:6" x14ac:dyDescent="0.2">
      <c r="A8636" s="17" t="s">
        <v>8463</v>
      </c>
      <c r="B8636" s="215">
        <v>212.33</v>
      </c>
      <c r="C8636"/>
      <c r="D8636"/>
      <c r="E8636"/>
      <c r="F8636"/>
    </row>
    <row r="8637" spans="1:6" x14ac:dyDescent="0.2">
      <c r="A8637" s="17" t="s">
        <v>8464</v>
      </c>
      <c r="B8637" s="215">
        <v>202.44</v>
      </c>
      <c r="C8637"/>
      <c r="D8637"/>
      <c r="E8637"/>
      <c r="F8637"/>
    </row>
    <row r="8638" spans="1:6" x14ac:dyDescent="0.2">
      <c r="A8638" s="17" t="s">
        <v>8465</v>
      </c>
      <c r="B8638" s="215">
        <v>199.65</v>
      </c>
      <c r="C8638"/>
      <c r="D8638"/>
      <c r="E8638"/>
      <c r="F8638"/>
    </row>
    <row r="8639" spans="1:6" x14ac:dyDescent="0.2">
      <c r="A8639" s="17" t="s">
        <v>8466</v>
      </c>
      <c r="B8639" s="215">
        <v>188.16</v>
      </c>
      <c r="C8639"/>
      <c r="D8639"/>
      <c r="E8639"/>
      <c r="F8639"/>
    </row>
    <row r="8640" spans="1:6" x14ac:dyDescent="0.2">
      <c r="A8640" s="17" t="s">
        <v>8467</v>
      </c>
      <c r="B8640" s="215">
        <v>262.87</v>
      </c>
      <c r="C8640"/>
      <c r="D8640"/>
      <c r="E8640"/>
      <c r="F8640"/>
    </row>
    <row r="8641" spans="1:6" x14ac:dyDescent="0.2">
      <c r="A8641" s="17" t="s">
        <v>8468</v>
      </c>
      <c r="B8641" s="215">
        <v>244.15</v>
      </c>
      <c r="C8641"/>
      <c r="D8641"/>
      <c r="E8641"/>
      <c r="F8641"/>
    </row>
    <row r="8642" spans="1:6" x14ac:dyDescent="0.2">
      <c r="A8642" s="17" t="s">
        <v>8469</v>
      </c>
      <c r="B8642" s="215">
        <v>281.89999999999998</v>
      </c>
      <c r="C8642"/>
      <c r="D8642"/>
      <c r="E8642"/>
      <c r="F8642"/>
    </row>
    <row r="8643" spans="1:6" x14ac:dyDescent="0.2">
      <c r="A8643" s="17" t="s">
        <v>8470</v>
      </c>
      <c r="B8643" s="215">
        <v>267.41000000000003</v>
      </c>
      <c r="C8643"/>
      <c r="D8643"/>
      <c r="E8643"/>
      <c r="F8643"/>
    </row>
    <row r="8644" spans="1:6" x14ac:dyDescent="0.2">
      <c r="A8644" s="17" t="s">
        <v>8471</v>
      </c>
      <c r="B8644" s="215">
        <v>248.79</v>
      </c>
      <c r="C8644"/>
      <c r="D8644"/>
      <c r="E8644"/>
      <c r="F8644"/>
    </row>
    <row r="8645" spans="1:6" x14ac:dyDescent="0.2">
      <c r="A8645" s="17" t="s">
        <v>8472</v>
      </c>
      <c r="B8645" s="215">
        <v>237.08</v>
      </c>
      <c r="C8645"/>
      <c r="D8645"/>
      <c r="E8645"/>
      <c r="F8645"/>
    </row>
    <row r="8646" spans="1:6" x14ac:dyDescent="0.2">
      <c r="A8646" s="17" t="s">
        <v>8473</v>
      </c>
      <c r="B8646" s="215">
        <v>233.89</v>
      </c>
      <c r="C8646"/>
      <c r="D8646"/>
      <c r="E8646"/>
      <c r="F8646"/>
    </row>
    <row r="8647" spans="1:6" x14ac:dyDescent="0.2">
      <c r="A8647" s="17" t="s">
        <v>8474</v>
      </c>
      <c r="B8647" s="215">
        <v>223.97</v>
      </c>
      <c r="C8647"/>
      <c r="D8647"/>
      <c r="E8647"/>
      <c r="F8647"/>
    </row>
    <row r="8648" spans="1:6" x14ac:dyDescent="0.2">
      <c r="A8648" s="17" t="s">
        <v>8475</v>
      </c>
      <c r="B8648" s="215">
        <v>162.28</v>
      </c>
      <c r="C8648"/>
      <c r="D8648"/>
      <c r="E8648"/>
      <c r="F8648"/>
    </row>
    <row r="8649" spans="1:6" x14ac:dyDescent="0.2">
      <c r="A8649" s="17" t="s">
        <v>8476</v>
      </c>
      <c r="B8649" s="215">
        <v>158.31</v>
      </c>
      <c r="C8649"/>
      <c r="D8649"/>
      <c r="E8649"/>
      <c r="F8649"/>
    </row>
    <row r="8650" spans="1:6" x14ac:dyDescent="0.2">
      <c r="A8650" s="17" t="s">
        <v>8477</v>
      </c>
      <c r="B8650" s="215">
        <v>312.33999999999997</v>
      </c>
      <c r="C8650"/>
      <c r="D8650"/>
      <c r="E8650"/>
      <c r="F8650"/>
    </row>
    <row r="8651" spans="1:6" x14ac:dyDescent="0.2">
      <c r="A8651" s="17" t="s">
        <v>8478</v>
      </c>
      <c r="B8651" s="215">
        <v>295.42</v>
      </c>
      <c r="C8651"/>
      <c r="D8651"/>
      <c r="E8651"/>
      <c r="F8651"/>
    </row>
    <row r="8652" spans="1:6" x14ac:dyDescent="0.2">
      <c r="A8652" s="17" t="s">
        <v>8479</v>
      </c>
      <c r="B8652" s="215">
        <v>177.42</v>
      </c>
      <c r="C8652"/>
      <c r="D8652"/>
      <c r="E8652"/>
      <c r="F8652"/>
    </row>
    <row r="8653" spans="1:6" x14ac:dyDescent="0.2">
      <c r="A8653" s="17" t="s">
        <v>8480</v>
      </c>
      <c r="B8653" s="215">
        <v>164.98</v>
      </c>
      <c r="C8653"/>
      <c r="D8653"/>
      <c r="E8653"/>
      <c r="F8653"/>
    </row>
    <row r="8654" spans="1:6" x14ac:dyDescent="0.2">
      <c r="A8654" s="17" t="s">
        <v>8481</v>
      </c>
      <c r="B8654" s="215">
        <v>221.45</v>
      </c>
      <c r="C8654"/>
      <c r="D8654"/>
      <c r="E8654"/>
      <c r="F8654"/>
    </row>
    <row r="8655" spans="1:6" x14ac:dyDescent="0.2">
      <c r="A8655" s="17" t="s">
        <v>8482</v>
      </c>
      <c r="B8655" s="215">
        <v>209.76</v>
      </c>
      <c r="C8655"/>
      <c r="D8655"/>
      <c r="E8655"/>
      <c r="F8655"/>
    </row>
    <row r="8656" spans="1:6" x14ac:dyDescent="0.2">
      <c r="A8656" s="17" t="s">
        <v>8483</v>
      </c>
      <c r="B8656" s="215">
        <v>197.9</v>
      </c>
      <c r="C8656"/>
      <c r="D8656"/>
      <c r="E8656"/>
      <c r="F8656"/>
    </row>
    <row r="8657" spans="1:6" x14ac:dyDescent="0.2">
      <c r="A8657" s="17" t="s">
        <v>8484</v>
      </c>
      <c r="B8657" s="215">
        <v>186.93</v>
      </c>
      <c r="C8657"/>
      <c r="D8657"/>
      <c r="E8657"/>
      <c r="F8657"/>
    </row>
    <row r="8658" spans="1:6" x14ac:dyDescent="0.2">
      <c r="A8658" s="17" t="s">
        <v>8485</v>
      </c>
      <c r="B8658" s="215">
        <v>182.12</v>
      </c>
      <c r="C8658"/>
      <c r="D8658"/>
      <c r="E8658"/>
      <c r="F8658"/>
    </row>
    <row r="8659" spans="1:6" x14ac:dyDescent="0.2">
      <c r="A8659" s="17" t="s">
        <v>8486</v>
      </c>
      <c r="B8659" s="215">
        <v>171.97</v>
      </c>
      <c r="C8659"/>
      <c r="D8659"/>
      <c r="E8659"/>
      <c r="F8659"/>
    </row>
    <row r="8660" spans="1:6" x14ac:dyDescent="0.2">
      <c r="A8660" s="17" t="s">
        <v>8487</v>
      </c>
      <c r="B8660" s="215">
        <v>160.69999999999999</v>
      </c>
      <c r="C8660"/>
      <c r="D8660"/>
      <c r="E8660"/>
      <c r="F8660"/>
    </row>
    <row r="8661" spans="1:6" x14ac:dyDescent="0.2">
      <c r="A8661" s="17" t="s">
        <v>8488</v>
      </c>
      <c r="B8661" s="215">
        <v>151.94999999999999</v>
      </c>
      <c r="C8661"/>
      <c r="D8661"/>
      <c r="E8661"/>
      <c r="F8661"/>
    </row>
    <row r="8662" spans="1:6" x14ac:dyDescent="0.2">
      <c r="A8662" s="17" t="s">
        <v>8489</v>
      </c>
      <c r="B8662" s="215">
        <v>269.85000000000002</v>
      </c>
      <c r="C8662"/>
      <c r="D8662"/>
      <c r="E8662"/>
      <c r="F8662"/>
    </row>
    <row r="8663" spans="1:6" x14ac:dyDescent="0.2">
      <c r="A8663" s="17" t="s">
        <v>8490</v>
      </c>
      <c r="B8663" s="215">
        <v>259.39</v>
      </c>
      <c r="C8663"/>
      <c r="D8663"/>
      <c r="E8663"/>
      <c r="F8663"/>
    </row>
    <row r="8664" spans="1:6" x14ac:dyDescent="0.2">
      <c r="A8664" s="17" t="s">
        <v>8491</v>
      </c>
      <c r="B8664" s="215">
        <v>262.33</v>
      </c>
      <c r="C8664"/>
      <c r="D8664"/>
      <c r="E8664"/>
      <c r="F8664"/>
    </row>
    <row r="8665" spans="1:6" x14ac:dyDescent="0.2">
      <c r="A8665" s="17" t="s">
        <v>8492</v>
      </c>
      <c r="B8665" s="215">
        <v>252.55</v>
      </c>
      <c r="C8665"/>
      <c r="D8665"/>
      <c r="E8665"/>
      <c r="F8665"/>
    </row>
    <row r="8666" spans="1:6" x14ac:dyDescent="0.2">
      <c r="A8666" s="17" t="s">
        <v>8493</v>
      </c>
      <c r="B8666" s="215">
        <v>317.27999999999997</v>
      </c>
      <c r="C8666"/>
      <c r="D8666"/>
      <c r="E8666"/>
      <c r="F8666"/>
    </row>
    <row r="8667" spans="1:6" x14ac:dyDescent="0.2">
      <c r="A8667" s="17" t="s">
        <v>8494</v>
      </c>
      <c r="B8667" s="215">
        <v>307.3</v>
      </c>
      <c r="C8667"/>
      <c r="D8667"/>
      <c r="E8667"/>
      <c r="F8667"/>
    </row>
    <row r="8668" spans="1:6" x14ac:dyDescent="0.2">
      <c r="A8668" s="17" t="s">
        <v>8495</v>
      </c>
      <c r="B8668" s="215">
        <v>332.21</v>
      </c>
      <c r="C8668"/>
      <c r="D8668"/>
      <c r="E8668"/>
      <c r="F8668"/>
    </row>
    <row r="8669" spans="1:6" x14ac:dyDescent="0.2">
      <c r="A8669" s="17" t="s">
        <v>8496</v>
      </c>
      <c r="B8669" s="215">
        <v>323.19</v>
      </c>
      <c r="C8669"/>
      <c r="D8669"/>
      <c r="E8669"/>
      <c r="F8669"/>
    </row>
    <row r="8670" spans="1:6" x14ac:dyDescent="0.2">
      <c r="A8670" s="17" t="s">
        <v>8497</v>
      </c>
      <c r="B8670" s="215">
        <v>265.58</v>
      </c>
      <c r="C8670"/>
      <c r="D8670"/>
      <c r="E8670"/>
      <c r="F8670"/>
    </row>
    <row r="8671" spans="1:6" x14ac:dyDescent="0.2">
      <c r="A8671" s="17" t="s">
        <v>8498</v>
      </c>
      <c r="B8671" s="215">
        <v>258.3</v>
      </c>
      <c r="C8671"/>
      <c r="D8671"/>
      <c r="E8671"/>
      <c r="F8671"/>
    </row>
    <row r="8672" spans="1:6" x14ac:dyDescent="0.2">
      <c r="A8672" s="17" t="s">
        <v>8499</v>
      </c>
      <c r="B8672" s="215">
        <v>269.91000000000003</v>
      </c>
      <c r="C8672"/>
      <c r="D8672"/>
      <c r="E8672"/>
      <c r="F8672"/>
    </row>
    <row r="8673" spans="1:6" x14ac:dyDescent="0.2">
      <c r="A8673" s="17" t="s">
        <v>8500</v>
      </c>
      <c r="B8673" s="215">
        <v>260.39</v>
      </c>
      <c r="C8673"/>
      <c r="D8673"/>
      <c r="E8673"/>
      <c r="F8673"/>
    </row>
    <row r="8674" spans="1:6" x14ac:dyDescent="0.2">
      <c r="A8674" s="17" t="s">
        <v>8501</v>
      </c>
      <c r="B8674" s="215">
        <v>317.68</v>
      </c>
      <c r="C8674"/>
      <c r="D8674"/>
      <c r="E8674"/>
      <c r="F8674"/>
    </row>
    <row r="8675" spans="1:6" x14ac:dyDescent="0.2">
      <c r="A8675" s="17" t="s">
        <v>8502</v>
      </c>
      <c r="B8675" s="215">
        <v>308.16000000000003</v>
      </c>
      <c r="C8675"/>
      <c r="D8675"/>
      <c r="E8675"/>
      <c r="F8675"/>
    </row>
    <row r="8676" spans="1:6" x14ac:dyDescent="0.2">
      <c r="A8676" s="17" t="s">
        <v>8503</v>
      </c>
      <c r="B8676" s="215">
        <v>343.3</v>
      </c>
      <c r="C8676"/>
      <c r="D8676"/>
      <c r="E8676"/>
      <c r="F8676"/>
    </row>
    <row r="8677" spans="1:6" x14ac:dyDescent="0.2">
      <c r="A8677" s="17" t="s">
        <v>8504</v>
      </c>
      <c r="B8677" s="215">
        <v>333.72</v>
      </c>
      <c r="C8677"/>
      <c r="D8677"/>
      <c r="E8677"/>
      <c r="F8677"/>
    </row>
    <row r="8678" spans="1:6" x14ac:dyDescent="0.2">
      <c r="A8678" s="17" t="s">
        <v>8505</v>
      </c>
      <c r="B8678" s="215">
        <v>307.25</v>
      </c>
      <c r="C8678"/>
      <c r="D8678"/>
      <c r="E8678"/>
      <c r="F8678"/>
    </row>
    <row r="8679" spans="1:6" x14ac:dyDescent="0.2">
      <c r="A8679" s="17" t="s">
        <v>8506</v>
      </c>
      <c r="B8679" s="215">
        <v>297.70999999999998</v>
      </c>
      <c r="C8679"/>
      <c r="D8679"/>
      <c r="E8679"/>
      <c r="F8679"/>
    </row>
    <row r="8680" spans="1:6" x14ac:dyDescent="0.2">
      <c r="A8680" s="17" t="s">
        <v>8507</v>
      </c>
      <c r="B8680" s="215">
        <v>373.96</v>
      </c>
      <c r="C8680"/>
      <c r="D8680"/>
      <c r="E8680"/>
      <c r="F8680"/>
    </row>
    <row r="8681" spans="1:6" x14ac:dyDescent="0.2">
      <c r="A8681" s="17" t="s">
        <v>8508</v>
      </c>
      <c r="B8681" s="215">
        <v>364.07</v>
      </c>
      <c r="C8681"/>
      <c r="D8681"/>
      <c r="E8681"/>
      <c r="F8681"/>
    </row>
    <row r="8682" spans="1:6" x14ac:dyDescent="0.2">
      <c r="A8682" s="17" t="s">
        <v>8509</v>
      </c>
      <c r="B8682" s="215">
        <v>424.85</v>
      </c>
      <c r="C8682"/>
      <c r="D8682"/>
      <c r="E8682"/>
      <c r="F8682"/>
    </row>
    <row r="8683" spans="1:6" x14ac:dyDescent="0.2">
      <c r="A8683" s="17" t="s">
        <v>8510</v>
      </c>
      <c r="B8683" s="215">
        <v>413.99</v>
      </c>
      <c r="C8683"/>
      <c r="D8683"/>
      <c r="E8683"/>
      <c r="F8683"/>
    </row>
    <row r="8684" spans="1:6" x14ac:dyDescent="0.2">
      <c r="A8684" s="17" t="s">
        <v>8511</v>
      </c>
      <c r="B8684" s="215">
        <v>199.65</v>
      </c>
      <c r="C8684"/>
      <c r="D8684"/>
      <c r="E8684"/>
      <c r="F8684"/>
    </row>
    <row r="8685" spans="1:6" x14ac:dyDescent="0.2">
      <c r="A8685" s="17" t="s">
        <v>8512</v>
      </c>
      <c r="B8685" s="215">
        <v>188.16</v>
      </c>
      <c r="C8685"/>
      <c r="D8685"/>
      <c r="E8685"/>
      <c r="F8685"/>
    </row>
    <row r="8686" spans="1:6" x14ac:dyDescent="0.2">
      <c r="A8686" s="17" t="s">
        <v>8513</v>
      </c>
      <c r="B8686" s="215">
        <v>286.04000000000002</v>
      </c>
      <c r="C8686"/>
      <c r="D8686"/>
      <c r="E8686"/>
      <c r="F8686"/>
    </row>
    <row r="8687" spans="1:6" x14ac:dyDescent="0.2">
      <c r="A8687" s="17" t="s">
        <v>8514</v>
      </c>
      <c r="B8687" s="215">
        <v>279.83999999999997</v>
      </c>
      <c r="C8687"/>
      <c r="D8687"/>
      <c r="E8687"/>
      <c r="F8687"/>
    </row>
    <row r="8688" spans="1:6" x14ac:dyDescent="0.2">
      <c r="A8688" s="17" t="s">
        <v>8515</v>
      </c>
      <c r="B8688" s="215">
        <v>256.41000000000003</v>
      </c>
      <c r="C8688"/>
      <c r="D8688"/>
      <c r="E8688"/>
      <c r="F8688"/>
    </row>
    <row r="8689" spans="1:6" x14ac:dyDescent="0.2">
      <c r="A8689" s="17" t="s">
        <v>8516</v>
      </c>
      <c r="B8689" s="215">
        <v>241.32</v>
      </c>
      <c r="C8689"/>
      <c r="D8689"/>
      <c r="E8689"/>
      <c r="F8689"/>
    </row>
    <row r="8690" spans="1:6" x14ac:dyDescent="0.2">
      <c r="A8690" s="17" t="s">
        <v>8517</v>
      </c>
      <c r="B8690" s="215">
        <v>234.13</v>
      </c>
      <c r="C8690"/>
      <c r="D8690"/>
      <c r="E8690"/>
      <c r="F8690"/>
    </row>
    <row r="8691" spans="1:6" x14ac:dyDescent="0.2">
      <c r="A8691" s="17" t="s">
        <v>8518</v>
      </c>
      <c r="B8691" s="215">
        <v>219.04</v>
      </c>
      <c r="C8691"/>
      <c r="D8691"/>
      <c r="E8691"/>
      <c r="F8691"/>
    </row>
    <row r="8692" spans="1:6" x14ac:dyDescent="0.2">
      <c r="A8692" s="17" t="s">
        <v>8519</v>
      </c>
      <c r="B8692" s="215">
        <v>312.97000000000003</v>
      </c>
      <c r="C8692"/>
      <c r="D8692"/>
      <c r="E8692"/>
      <c r="F8692"/>
    </row>
    <row r="8693" spans="1:6" x14ac:dyDescent="0.2">
      <c r="A8693" s="17" t="s">
        <v>8520</v>
      </c>
      <c r="B8693" s="215">
        <v>295.99</v>
      </c>
      <c r="C8693"/>
      <c r="D8693"/>
      <c r="E8693"/>
      <c r="F8693"/>
    </row>
    <row r="8694" spans="1:6" x14ac:dyDescent="0.2">
      <c r="A8694" s="17" t="s">
        <v>8521</v>
      </c>
      <c r="B8694" s="215">
        <v>108.09</v>
      </c>
      <c r="C8694"/>
      <c r="D8694"/>
      <c r="E8694"/>
      <c r="F8694"/>
    </row>
    <row r="8695" spans="1:6" x14ac:dyDescent="0.2">
      <c r="A8695" s="17" t="s">
        <v>8522</v>
      </c>
      <c r="B8695" s="215">
        <v>104.78</v>
      </c>
      <c r="C8695"/>
      <c r="D8695"/>
      <c r="E8695"/>
      <c r="F8695"/>
    </row>
    <row r="8696" spans="1:6" x14ac:dyDescent="0.2">
      <c r="A8696" s="17" t="s">
        <v>8523</v>
      </c>
      <c r="B8696" s="215">
        <v>141.34</v>
      </c>
      <c r="C8696"/>
      <c r="D8696"/>
      <c r="E8696"/>
      <c r="F8696"/>
    </row>
    <row r="8697" spans="1:6" x14ac:dyDescent="0.2">
      <c r="A8697" s="17" t="s">
        <v>8524</v>
      </c>
      <c r="B8697" s="215">
        <v>138.04</v>
      </c>
      <c r="C8697"/>
      <c r="D8697"/>
      <c r="E8697"/>
      <c r="F8697"/>
    </row>
    <row r="8698" spans="1:6" x14ac:dyDescent="0.2">
      <c r="A8698" s="17" t="s">
        <v>8525</v>
      </c>
      <c r="B8698" s="215">
        <v>163.66999999999999</v>
      </c>
      <c r="C8698"/>
      <c r="D8698"/>
      <c r="E8698"/>
      <c r="F8698"/>
    </row>
    <row r="8699" spans="1:6" x14ac:dyDescent="0.2">
      <c r="A8699" s="17" t="s">
        <v>8526</v>
      </c>
      <c r="B8699" s="215">
        <v>159.69999999999999</v>
      </c>
      <c r="C8699"/>
      <c r="D8699"/>
      <c r="E8699"/>
      <c r="F8699"/>
    </row>
    <row r="8700" spans="1:6" x14ac:dyDescent="0.2">
      <c r="A8700" s="17" t="s">
        <v>30450</v>
      </c>
      <c r="B8700" s="215">
        <v>71.66</v>
      </c>
      <c r="C8700"/>
      <c r="D8700"/>
      <c r="E8700"/>
      <c r="F8700"/>
    </row>
    <row r="8701" spans="1:6" x14ac:dyDescent="0.2">
      <c r="A8701" s="17" t="s">
        <v>30451</v>
      </c>
      <c r="B8701" s="215">
        <v>69.48</v>
      </c>
      <c r="C8701"/>
      <c r="D8701"/>
      <c r="E8701"/>
      <c r="F8701"/>
    </row>
    <row r="8702" spans="1:6" x14ac:dyDescent="0.2">
      <c r="A8702" s="17" t="s">
        <v>8527</v>
      </c>
      <c r="B8702" s="215">
        <v>662.74</v>
      </c>
      <c r="C8702"/>
      <c r="D8702"/>
      <c r="E8702"/>
      <c r="F8702"/>
    </row>
    <row r="8703" spans="1:6" x14ac:dyDescent="0.2">
      <c r="A8703" s="17" t="s">
        <v>8528</v>
      </c>
      <c r="B8703" s="215">
        <v>623.79</v>
      </c>
      <c r="C8703"/>
      <c r="D8703"/>
      <c r="E8703"/>
      <c r="F8703"/>
    </row>
    <row r="8704" spans="1:6" x14ac:dyDescent="0.2">
      <c r="A8704" s="17" t="s">
        <v>8529</v>
      </c>
      <c r="B8704" s="215">
        <v>1813.42</v>
      </c>
      <c r="C8704"/>
      <c r="D8704"/>
      <c r="E8704"/>
      <c r="F8704"/>
    </row>
    <row r="8705" spans="1:6" x14ac:dyDescent="0.2">
      <c r="A8705" s="17" t="s">
        <v>8530</v>
      </c>
      <c r="B8705" s="215">
        <v>1774.42</v>
      </c>
      <c r="C8705"/>
      <c r="D8705"/>
      <c r="E8705"/>
      <c r="F8705"/>
    </row>
    <row r="8706" spans="1:6" x14ac:dyDescent="0.2">
      <c r="A8706" s="17" t="s">
        <v>8531</v>
      </c>
      <c r="B8706" s="215">
        <v>1501.69</v>
      </c>
      <c r="C8706"/>
      <c r="D8706"/>
      <c r="E8706"/>
      <c r="F8706"/>
    </row>
    <row r="8707" spans="1:6" x14ac:dyDescent="0.2">
      <c r="A8707" s="17" t="s">
        <v>8532</v>
      </c>
      <c r="B8707" s="215">
        <v>1459.93</v>
      </c>
      <c r="C8707"/>
      <c r="D8707"/>
      <c r="E8707"/>
      <c r="F8707"/>
    </row>
    <row r="8708" spans="1:6" x14ac:dyDescent="0.2">
      <c r="A8708" s="17" t="s">
        <v>8533</v>
      </c>
      <c r="B8708" s="215">
        <v>1990.8</v>
      </c>
      <c r="C8708"/>
      <c r="D8708"/>
      <c r="E8708"/>
      <c r="F8708"/>
    </row>
    <row r="8709" spans="1:6" x14ac:dyDescent="0.2">
      <c r="A8709" s="17" t="s">
        <v>8534</v>
      </c>
      <c r="B8709" s="215">
        <v>1962.43</v>
      </c>
      <c r="C8709"/>
      <c r="D8709"/>
      <c r="E8709"/>
      <c r="F8709"/>
    </row>
    <row r="8710" spans="1:6" x14ac:dyDescent="0.2">
      <c r="A8710" s="17" t="s">
        <v>8535</v>
      </c>
      <c r="B8710" s="215">
        <v>1229.77</v>
      </c>
      <c r="C8710"/>
      <c r="D8710"/>
      <c r="E8710"/>
      <c r="F8710"/>
    </row>
    <row r="8711" spans="1:6" x14ac:dyDescent="0.2">
      <c r="A8711" s="17" t="s">
        <v>8536</v>
      </c>
      <c r="B8711" s="215">
        <v>1204.08</v>
      </c>
      <c r="C8711"/>
      <c r="D8711"/>
      <c r="E8711"/>
      <c r="F8711"/>
    </row>
    <row r="8712" spans="1:6" x14ac:dyDescent="0.2">
      <c r="A8712" s="17" t="s">
        <v>8537</v>
      </c>
      <c r="B8712" s="215">
        <v>10202.39</v>
      </c>
      <c r="C8712"/>
      <c r="D8712"/>
      <c r="E8712"/>
      <c r="F8712"/>
    </row>
    <row r="8713" spans="1:6" x14ac:dyDescent="0.2">
      <c r="A8713" s="17" t="s">
        <v>8538</v>
      </c>
      <c r="B8713" s="215">
        <v>9610.24</v>
      </c>
      <c r="C8713"/>
      <c r="D8713"/>
      <c r="E8713"/>
      <c r="F8713"/>
    </row>
    <row r="8714" spans="1:6" x14ac:dyDescent="0.2">
      <c r="A8714" s="17" t="s">
        <v>8539</v>
      </c>
      <c r="B8714" s="215">
        <v>2939.08</v>
      </c>
      <c r="C8714"/>
      <c r="D8714"/>
      <c r="E8714"/>
      <c r="F8714"/>
    </row>
    <row r="8715" spans="1:6" x14ac:dyDescent="0.2">
      <c r="A8715" s="17" t="s">
        <v>8540</v>
      </c>
      <c r="B8715" s="215">
        <v>2749.38</v>
      </c>
      <c r="C8715"/>
      <c r="D8715"/>
      <c r="E8715"/>
      <c r="F8715"/>
    </row>
    <row r="8716" spans="1:6" x14ac:dyDescent="0.2">
      <c r="A8716" s="17" t="s">
        <v>8541</v>
      </c>
      <c r="B8716" s="215">
        <v>3261.21</v>
      </c>
      <c r="C8716"/>
      <c r="D8716"/>
      <c r="E8716"/>
      <c r="F8716"/>
    </row>
    <row r="8717" spans="1:6" x14ac:dyDescent="0.2">
      <c r="A8717" s="17" t="s">
        <v>8542</v>
      </c>
      <c r="B8717" s="215">
        <v>3070.71</v>
      </c>
      <c r="C8717"/>
      <c r="D8717"/>
      <c r="E8717"/>
      <c r="F8717"/>
    </row>
    <row r="8718" spans="1:6" x14ac:dyDescent="0.2">
      <c r="A8718" s="17" t="s">
        <v>8543</v>
      </c>
      <c r="B8718" s="215">
        <v>482.46</v>
      </c>
      <c r="C8718"/>
      <c r="D8718"/>
      <c r="E8718"/>
      <c r="F8718"/>
    </row>
    <row r="8719" spans="1:6" x14ac:dyDescent="0.2">
      <c r="A8719" s="17" t="s">
        <v>8544</v>
      </c>
      <c r="B8719" s="215">
        <v>447.66</v>
      </c>
      <c r="C8719"/>
      <c r="D8719"/>
      <c r="E8719"/>
      <c r="F8719"/>
    </row>
    <row r="8720" spans="1:6" x14ac:dyDescent="0.2">
      <c r="A8720" s="17" t="s">
        <v>8545</v>
      </c>
      <c r="B8720" s="215">
        <v>1019.7</v>
      </c>
      <c r="C8720"/>
      <c r="D8720"/>
      <c r="E8720"/>
      <c r="F8720"/>
    </row>
    <row r="8721" spans="1:6" x14ac:dyDescent="0.2">
      <c r="A8721" s="17" t="s">
        <v>8546</v>
      </c>
      <c r="B8721" s="215">
        <v>961.2</v>
      </c>
      <c r="C8721"/>
      <c r="D8721"/>
      <c r="E8721"/>
      <c r="F8721"/>
    </row>
    <row r="8722" spans="1:6" x14ac:dyDescent="0.2">
      <c r="A8722" s="17" t="s">
        <v>8547</v>
      </c>
      <c r="B8722" s="215">
        <v>1734.54</v>
      </c>
      <c r="C8722"/>
      <c r="D8722"/>
      <c r="E8722"/>
      <c r="F8722"/>
    </row>
    <row r="8723" spans="1:6" x14ac:dyDescent="0.2">
      <c r="A8723" s="17" t="s">
        <v>8548</v>
      </c>
      <c r="B8723" s="215">
        <v>1712.13</v>
      </c>
      <c r="C8723"/>
      <c r="D8723"/>
      <c r="E8723"/>
      <c r="F8723"/>
    </row>
    <row r="8724" spans="1:6" x14ac:dyDescent="0.2">
      <c r="A8724" s="17" t="s">
        <v>8549</v>
      </c>
      <c r="B8724" s="215">
        <v>2753.07</v>
      </c>
      <c r="C8724"/>
      <c r="D8724"/>
      <c r="E8724"/>
      <c r="F8724"/>
    </row>
    <row r="8725" spans="1:6" x14ac:dyDescent="0.2">
      <c r="A8725" s="17" t="s">
        <v>8550</v>
      </c>
      <c r="B8725" s="215">
        <v>2565.71</v>
      </c>
      <c r="C8725"/>
      <c r="D8725"/>
      <c r="E8725"/>
      <c r="F8725"/>
    </row>
    <row r="8726" spans="1:6" x14ac:dyDescent="0.2">
      <c r="A8726" s="17" t="s">
        <v>8551</v>
      </c>
      <c r="B8726" s="215">
        <v>3479.66</v>
      </c>
      <c r="C8726"/>
      <c r="D8726"/>
      <c r="E8726"/>
      <c r="F8726"/>
    </row>
    <row r="8727" spans="1:6" x14ac:dyDescent="0.2">
      <c r="A8727" s="17" t="s">
        <v>8552</v>
      </c>
      <c r="B8727" s="215">
        <v>3289.98</v>
      </c>
      <c r="C8727"/>
      <c r="D8727"/>
      <c r="E8727"/>
      <c r="F8727"/>
    </row>
    <row r="8728" spans="1:6" x14ac:dyDescent="0.2">
      <c r="A8728" s="17" t="s">
        <v>8553</v>
      </c>
      <c r="B8728" s="215">
        <v>1078.76</v>
      </c>
      <c r="C8728"/>
      <c r="D8728"/>
      <c r="E8728"/>
      <c r="F8728"/>
    </row>
    <row r="8729" spans="1:6" x14ac:dyDescent="0.2">
      <c r="A8729" s="17" t="s">
        <v>8554</v>
      </c>
      <c r="B8729" s="215">
        <v>1036.08</v>
      </c>
      <c r="C8729"/>
      <c r="D8729"/>
      <c r="E8729"/>
      <c r="F8729"/>
    </row>
    <row r="8730" spans="1:6" x14ac:dyDescent="0.2">
      <c r="A8730" s="17" t="s">
        <v>8555</v>
      </c>
      <c r="B8730" s="215">
        <v>2204.04</v>
      </c>
      <c r="C8730"/>
      <c r="D8730"/>
      <c r="E8730"/>
      <c r="F8730"/>
    </row>
    <row r="8731" spans="1:6" x14ac:dyDescent="0.2">
      <c r="A8731" s="17" t="s">
        <v>8556</v>
      </c>
      <c r="B8731" s="215">
        <v>2013.32</v>
      </c>
      <c r="C8731"/>
      <c r="D8731"/>
      <c r="E8731"/>
      <c r="F8731"/>
    </row>
    <row r="8732" spans="1:6" x14ac:dyDescent="0.2">
      <c r="A8732" s="17" t="s">
        <v>8557</v>
      </c>
      <c r="B8732" s="215">
        <v>2726.15</v>
      </c>
      <c r="C8732"/>
      <c r="D8732"/>
      <c r="E8732"/>
      <c r="F8732"/>
    </row>
    <row r="8733" spans="1:6" x14ac:dyDescent="0.2">
      <c r="A8733" s="17" t="s">
        <v>8558</v>
      </c>
      <c r="B8733" s="215">
        <v>2528.0100000000002</v>
      </c>
      <c r="C8733"/>
      <c r="D8733"/>
      <c r="E8733"/>
      <c r="F8733"/>
    </row>
    <row r="8734" spans="1:6" x14ac:dyDescent="0.2">
      <c r="A8734" s="17" t="s">
        <v>8559</v>
      </c>
      <c r="B8734" s="215">
        <v>7049.94</v>
      </c>
      <c r="C8734"/>
      <c r="D8734"/>
      <c r="E8734"/>
      <c r="F8734"/>
    </row>
    <row r="8735" spans="1:6" x14ac:dyDescent="0.2">
      <c r="A8735" s="17" t="s">
        <v>8560</v>
      </c>
      <c r="B8735" s="215">
        <v>6713.67</v>
      </c>
      <c r="C8735"/>
      <c r="D8735"/>
      <c r="E8735"/>
      <c r="F8735"/>
    </row>
    <row r="8736" spans="1:6" x14ac:dyDescent="0.2">
      <c r="A8736" s="17" t="s">
        <v>8561</v>
      </c>
      <c r="B8736" s="215">
        <v>569.34</v>
      </c>
      <c r="C8736"/>
      <c r="D8736"/>
      <c r="E8736"/>
      <c r="F8736"/>
    </row>
    <row r="8737" spans="1:6" x14ac:dyDescent="0.2">
      <c r="A8737" s="17" t="s">
        <v>8562</v>
      </c>
      <c r="B8737" s="215">
        <v>539.98</v>
      </c>
      <c r="C8737"/>
      <c r="D8737"/>
      <c r="E8737"/>
      <c r="F8737"/>
    </row>
    <row r="8738" spans="1:6" x14ac:dyDescent="0.2">
      <c r="A8738" s="17" t="s">
        <v>8563</v>
      </c>
      <c r="B8738" s="215">
        <v>672.33</v>
      </c>
      <c r="C8738"/>
      <c r="D8738"/>
      <c r="E8738"/>
      <c r="F8738"/>
    </row>
    <row r="8739" spans="1:6" x14ac:dyDescent="0.2">
      <c r="A8739" s="17" t="s">
        <v>8564</v>
      </c>
      <c r="B8739" s="215">
        <v>622.74</v>
      </c>
      <c r="C8739"/>
      <c r="D8739"/>
      <c r="E8739"/>
      <c r="F8739"/>
    </row>
    <row r="8740" spans="1:6" x14ac:dyDescent="0.2">
      <c r="A8740" s="17" t="s">
        <v>8565</v>
      </c>
      <c r="B8740" s="215">
        <v>655.41</v>
      </c>
      <c r="C8740"/>
      <c r="D8740"/>
      <c r="E8740"/>
      <c r="F8740"/>
    </row>
    <row r="8741" spans="1:6" x14ac:dyDescent="0.2">
      <c r="A8741" s="17" t="s">
        <v>8566</v>
      </c>
      <c r="B8741" s="215">
        <v>614.89</v>
      </c>
      <c r="C8741"/>
      <c r="D8741"/>
      <c r="E8741"/>
      <c r="F8741"/>
    </row>
    <row r="8742" spans="1:6" x14ac:dyDescent="0.2">
      <c r="A8742" s="17" t="s">
        <v>8567</v>
      </c>
      <c r="B8742" s="215">
        <v>833.77</v>
      </c>
      <c r="C8742"/>
      <c r="D8742"/>
      <c r="E8742"/>
      <c r="F8742"/>
    </row>
    <row r="8743" spans="1:6" x14ac:dyDescent="0.2">
      <c r="A8743" s="17" t="s">
        <v>8568</v>
      </c>
      <c r="B8743" s="215">
        <v>785.43</v>
      </c>
      <c r="C8743"/>
      <c r="D8743"/>
      <c r="E8743"/>
      <c r="F8743"/>
    </row>
    <row r="8744" spans="1:6" x14ac:dyDescent="0.2">
      <c r="A8744" s="17" t="s">
        <v>8569</v>
      </c>
      <c r="B8744" s="215">
        <v>1043.1300000000001</v>
      </c>
      <c r="C8744"/>
      <c r="D8744"/>
      <c r="E8744"/>
      <c r="F8744"/>
    </row>
    <row r="8745" spans="1:6" x14ac:dyDescent="0.2">
      <c r="A8745" s="17" t="s">
        <v>8570</v>
      </c>
      <c r="B8745" s="215">
        <v>971.83</v>
      </c>
      <c r="C8745"/>
      <c r="D8745"/>
      <c r="E8745"/>
      <c r="F8745"/>
    </row>
    <row r="8746" spans="1:6" x14ac:dyDescent="0.2">
      <c r="A8746" s="17" t="s">
        <v>8571</v>
      </c>
      <c r="B8746" s="215">
        <v>1268.96</v>
      </c>
      <c r="C8746"/>
      <c r="D8746"/>
      <c r="E8746"/>
      <c r="F8746"/>
    </row>
    <row r="8747" spans="1:6" x14ac:dyDescent="0.2">
      <c r="A8747" s="17" t="s">
        <v>8572</v>
      </c>
      <c r="B8747" s="215">
        <v>1268.96</v>
      </c>
      <c r="C8747"/>
      <c r="D8747"/>
      <c r="E8747"/>
      <c r="F8747"/>
    </row>
    <row r="8748" spans="1:6" x14ac:dyDescent="0.2">
      <c r="A8748" s="17" t="s">
        <v>8573</v>
      </c>
      <c r="B8748" s="215">
        <v>382.13</v>
      </c>
      <c r="C8748"/>
      <c r="D8748"/>
      <c r="E8748"/>
      <c r="F8748"/>
    </row>
    <row r="8749" spans="1:6" x14ac:dyDescent="0.2">
      <c r="A8749" s="17" t="s">
        <v>8574</v>
      </c>
      <c r="B8749" s="215">
        <v>382.13</v>
      </c>
      <c r="C8749"/>
      <c r="D8749"/>
      <c r="E8749"/>
      <c r="F8749"/>
    </row>
    <row r="8750" spans="1:6" x14ac:dyDescent="0.2">
      <c r="A8750" s="17" t="s">
        <v>26185</v>
      </c>
      <c r="B8750" s="215">
        <v>252.88</v>
      </c>
      <c r="C8750"/>
      <c r="D8750"/>
      <c r="E8750"/>
      <c r="F8750"/>
    </row>
    <row r="8751" spans="1:6" x14ac:dyDescent="0.2">
      <c r="A8751" s="17" t="s">
        <v>26186</v>
      </c>
      <c r="B8751" s="215">
        <v>252.88</v>
      </c>
      <c r="C8751"/>
      <c r="D8751"/>
      <c r="E8751"/>
      <c r="F8751"/>
    </row>
    <row r="8752" spans="1:6" x14ac:dyDescent="0.2">
      <c r="A8752" s="17" t="s">
        <v>8575</v>
      </c>
      <c r="B8752" s="215">
        <v>101.97</v>
      </c>
      <c r="C8752"/>
      <c r="D8752"/>
      <c r="E8752"/>
      <c r="F8752"/>
    </row>
    <row r="8753" spans="1:6" x14ac:dyDescent="0.2">
      <c r="A8753" s="17" t="s">
        <v>8576</v>
      </c>
      <c r="B8753" s="215">
        <v>101.97</v>
      </c>
      <c r="C8753"/>
      <c r="D8753"/>
      <c r="E8753"/>
      <c r="F8753"/>
    </row>
    <row r="8754" spans="1:6" x14ac:dyDescent="0.2">
      <c r="A8754" s="17" t="s">
        <v>8577</v>
      </c>
      <c r="B8754" s="215">
        <v>161.43</v>
      </c>
      <c r="C8754"/>
      <c r="D8754"/>
      <c r="E8754"/>
      <c r="F8754"/>
    </row>
    <row r="8755" spans="1:6" x14ac:dyDescent="0.2">
      <c r="A8755" s="17" t="s">
        <v>8578</v>
      </c>
      <c r="B8755" s="215">
        <v>160.97999999999999</v>
      </c>
      <c r="C8755"/>
      <c r="D8755"/>
      <c r="E8755"/>
      <c r="F8755"/>
    </row>
    <row r="8756" spans="1:6" x14ac:dyDescent="0.2">
      <c r="A8756" s="17" t="s">
        <v>8579</v>
      </c>
      <c r="B8756" s="215">
        <v>58.32</v>
      </c>
      <c r="C8756"/>
      <c r="D8756"/>
      <c r="E8756"/>
      <c r="F8756"/>
    </row>
    <row r="8757" spans="1:6" x14ac:dyDescent="0.2">
      <c r="A8757" s="17" t="s">
        <v>8580</v>
      </c>
      <c r="B8757" s="215">
        <v>58.32</v>
      </c>
      <c r="C8757"/>
      <c r="D8757"/>
      <c r="E8757"/>
      <c r="F8757"/>
    </row>
    <row r="8758" spans="1:6" x14ac:dyDescent="0.2">
      <c r="A8758" s="17" t="s">
        <v>8581</v>
      </c>
      <c r="B8758" s="215">
        <v>89</v>
      </c>
      <c r="C8758"/>
      <c r="D8758"/>
      <c r="E8758"/>
      <c r="F8758"/>
    </row>
    <row r="8759" spans="1:6" x14ac:dyDescent="0.2">
      <c r="A8759" s="17" t="s">
        <v>8582</v>
      </c>
      <c r="B8759" s="215">
        <v>89</v>
      </c>
      <c r="C8759"/>
      <c r="D8759"/>
      <c r="E8759"/>
      <c r="F8759"/>
    </row>
    <row r="8760" spans="1:6" x14ac:dyDescent="0.2">
      <c r="A8760" s="17" t="s">
        <v>8583</v>
      </c>
      <c r="B8760" s="215">
        <v>113.2</v>
      </c>
      <c r="C8760"/>
      <c r="D8760"/>
      <c r="E8760"/>
      <c r="F8760"/>
    </row>
    <row r="8761" spans="1:6" x14ac:dyDescent="0.2">
      <c r="A8761" s="17" t="s">
        <v>8584</v>
      </c>
      <c r="B8761" s="215">
        <v>113.2</v>
      </c>
      <c r="C8761"/>
      <c r="D8761"/>
      <c r="E8761"/>
      <c r="F8761"/>
    </row>
    <row r="8762" spans="1:6" x14ac:dyDescent="0.2">
      <c r="A8762" s="17" t="s">
        <v>8585</v>
      </c>
      <c r="B8762" s="215">
        <v>48.42</v>
      </c>
      <c r="C8762"/>
      <c r="D8762"/>
      <c r="E8762"/>
      <c r="F8762"/>
    </row>
    <row r="8763" spans="1:6" x14ac:dyDescent="0.2">
      <c r="A8763" s="17" t="s">
        <v>8586</v>
      </c>
      <c r="B8763" s="215">
        <v>45.77</v>
      </c>
      <c r="C8763"/>
      <c r="D8763"/>
      <c r="E8763"/>
      <c r="F8763"/>
    </row>
    <row r="8764" spans="1:6" x14ac:dyDescent="0.2">
      <c r="A8764" s="17" t="s">
        <v>8587</v>
      </c>
      <c r="B8764" s="215">
        <v>196.05</v>
      </c>
      <c r="C8764"/>
      <c r="D8764"/>
      <c r="E8764"/>
      <c r="F8764"/>
    </row>
    <row r="8765" spans="1:6" x14ac:dyDescent="0.2">
      <c r="A8765" s="17" t="s">
        <v>8588</v>
      </c>
      <c r="B8765" s="215">
        <v>190.14</v>
      </c>
      <c r="C8765"/>
      <c r="D8765"/>
      <c r="E8765"/>
      <c r="F8765"/>
    </row>
    <row r="8766" spans="1:6" x14ac:dyDescent="0.2">
      <c r="A8766" s="17" t="s">
        <v>8589</v>
      </c>
      <c r="B8766" s="215">
        <v>526.79999999999995</v>
      </c>
      <c r="C8766"/>
      <c r="D8766"/>
      <c r="E8766"/>
      <c r="F8766"/>
    </row>
    <row r="8767" spans="1:6" x14ac:dyDescent="0.2">
      <c r="A8767" s="17" t="s">
        <v>8590</v>
      </c>
      <c r="B8767" s="215">
        <v>477.63</v>
      </c>
      <c r="C8767"/>
      <c r="D8767"/>
      <c r="E8767"/>
      <c r="F8767"/>
    </row>
    <row r="8768" spans="1:6" x14ac:dyDescent="0.2">
      <c r="A8768" s="17" t="s">
        <v>8591</v>
      </c>
      <c r="B8768" s="215">
        <v>648.69000000000005</v>
      </c>
      <c r="C8768"/>
      <c r="D8768"/>
      <c r="E8768"/>
      <c r="F8768"/>
    </row>
    <row r="8769" spans="1:6" x14ac:dyDescent="0.2">
      <c r="A8769" s="17" t="s">
        <v>8592</v>
      </c>
      <c r="B8769" s="215">
        <v>585.39</v>
      </c>
      <c r="C8769"/>
      <c r="D8769"/>
      <c r="E8769"/>
      <c r="F8769"/>
    </row>
    <row r="8770" spans="1:6" x14ac:dyDescent="0.2">
      <c r="A8770" s="17" t="s">
        <v>8593</v>
      </c>
      <c r="B8770" s="215">
        <v>533.62</v>
      </c>
      <c r="C8770"/>
      <c r="D8770"/>
      <c r="E8770"/>
      <c r="F8770"/>
    </row>
    <row r="8771" spans="1:6" x14ac:dyDescent="0.2">
      <c r="A8771" s="17" t="s">
        <v>8594</v>
      </c>
      <c r="B8771" s="215">
        <v>528.32000000000005</v>
      </c>
      <c r="C8771"/>
      <c r="D8771"/>
      <c r="E8771"/>
      <c r="F8771"/>
    </row>
    <row r="8772" spans="1:6" x14ac:dyDescent="0.2">
      <c r="A8772" s="17" t="s">
        <v>8595</v>
      </c>
      <c r="B8772" s="215">
        <v>152.94</v>
      </c>
      <c r="C8772"/>
      <c r="D8772"/>
      <c r="E8772"/>
      <c r="F8772"/>
    </row>
    <row r="8773" spans="1:6" x14ac:dyDescent="0.2">
      <c r="A8773" s="17" t="s">
        <v>8596</v>
      </c>
      <c r="B8773" s="215">
        <v>149.82</v>
      </c>
      <c r="C8773"/>
      <c r="D8773"/>
      <c r="E8773"/>
      <c r="F8773"/>
    </row>
    <row r="8774" spans="1:6" x14ac:dyDescent="0.2">
      <c r="A8774" s="17" t="s">
        <v>8597</v>
      </c>
      <c r="B8774" s="215">
        <v>377.25</v>
      </c>
      <c r="C8774"/>
      <c r="D8774"/>
      <c r="E8774"/>
      <c r="F8774"/>
    </row>
    <row r="8775" spans="1:6" x14ac:dyDescent="0.2">
      <c r="A8775" s="17" t="s">
        <v>8598</v>
      </c>
      <c r="B8775" s="215">
        <v>368.28</v>
      </c>
      <c r="C8775"/>
      <c r="D8775"/>
      <c r="E8775"/>
      <c r="F8775"/>
    </row>
    <row r="8776" spans="1:6" x14ac:dyDescent="0.2">
      <c r="A8776" s="17" t="s">
        <v>8599</v>
      </c>
      <c r="B8776" s="215">
        <v>540.9</v>
      </c>
      <c r="C8776"/>
      <c r="D8776"/>
      <c r="E8776"/>
      <c r="F8776"/>
    </row>
    <row r="8777" spans="1:6" x14ac:dyDescent="0.2">
      <c r="A8777" s="17" t="s">
        <v>8600</v>
      </c>
      <c r="B8777" s="215">
        <v>528.29999999999995</v>
      </c>
      <c r="C8777"/>
      <c r="D8777"/>
      <c r="E8777"/>
      <c r="F8777"/>
    </row>
    <row r="8778" spans="1:6" x14ac:dyDescent="0.2">
      <c r="A8778" s="17" t="s">
        <v>8601</v>
      </c>
      <c r="B8778" s="215">
        <v>195.24</v>
      </c>
      <c r="C8778"/>
      <c r="D8778"/>
      <c r="E8778"/>
      <c r="F8778"/>
    </row>
    <row r="8779" spans="1:6" x14ac:dyDescent="0.2">
      <c r="A8779" s="17" t="s">
        <v>8602</v>
      </c>
      <c r="B8779" s="215">
        <v>191.19</v>
      </c>
      <c r="C8779"/>
      <c r="D8779"/>
      <c r="E8779"/>
      <c r="F8779"/>
    </row>
    <row r="8780" spans="1:6" x14ac:dyDescent="0.2">
      <c r="A8780" s="17" t="s">
        <v>8603</v>
      </c>
      <c r="B8780" s="215">
        <v>461.58</v>
      </c>
      <c r="C8780"/>
      <c r="D8780"/>
      <c r="E8780"/>
      <c r="F8780"/>
    </row>
    <row r="8781" spans="1:6" x14ac:dyDescent="0.2">
      <c r="A8781" s="17" t="s">
        <v>8604</v>
      </c>
      <c r="B8781" s="215">
        <v>451.42</v>
      </c>
      <c r="C8781"/>
      <c r="D8781"/>
      <c r="E8781"/>
      <c r="F8781"/>
    </row>
    <row r="8782" spans="1:6" x14ac:dyDescent="0.2">
      <c r="A8782" s="17" t="s">
        <v>8605</v>
      </c>
      <c r="B8782" s="215">
        <v>658.79</v>
      </c>
      <c r="C8782"/>
      <c r="D8782"/>
      <c r="E8782"/>
      <c r="F8782"/>
    </row>
    <row r="8783" spans="1:6" x14ac:dyDescent="0.2">
      <c r="A8783" s="17" t="s">
        <v>8606</v>
      </c>
      <c r="B8783" s="215">
        <v>644.84</v>
      </c>
      <c r="C8783"/>
      <c r="D8783"/>
      <c r="E8783"/>
      <c r="F8783"/>
    </row>
    <row r="8784" spans="1:6" x14ac:dyDescent="0.2">
      <c r="A8784" s="17" t="s">
        <v>8607</v>
      </c>
      <c r="B8784" s="215">
        <v>227.84</v>
      </c>
      <c r="C8784"/>
      <c r="D8784"/>
      <c r="E8784"/>
      <c r="F8784"/>
    </row>
    <row r="8785" spans="1:6" x14ac:dyDescent="0.2">
      <c r="A8785" s="17" t="s">
        <v>8608</v>
      </c>
      <c r="B8785" s="215">
        <v>223.06</v>
      </c>
      <c r="C8785"/>
      <c r="D8785"/>
      <c r="E8785"/>
      <c r="F8785"/>
    </row>
    <row r="8786" spans="1:6" x14ac:dyDescent="0.2">
      <c r="A8786" s="17" t="s">
        <v>8609</v>
      </c>
      <c r="B8786" s="215">
        <v>513.83000000000004</v>
      </c>
      <c r="C8786"/>
      <c r="D8786"/>
      <c r="E8786"/>
      <c r="F8786"/>
    </row>
    <row r="8787" spans="1:6" x14ac:dyDescent="0.2">
      <c r="A8787" s="17" t="s">
        <v>8610</v>
      </c>
      <c r="B8787" s="215">
        <v>503.2</v>
      </c>
      <c r="C8787"/>
      <c r="D8787"/>
      <c r="E8787"/>
      <c r="F8787"/>
    </row>
    <row r="8788" spans="1:6" x14ac:dyDescent="0.2">
      <c r="A8788" s="17" t="s">
        <v>8611</v>
      </c>
      <c r="B8788" s="215">
        <v>738.24</v>
      </c>
      <c r="C8788"/>
      <c r="D8788"/>
      <c r="E8788"/>
      <c r="F8788"/>
    </row>
    <row r="8789" spans="1:6" x14ac:dyDescent="0.2">
      <c r="A8789" s="17" t="s">
        <v>8612</v>
      </c>
      <c r="B8789" s="215">
        <v>723.5</v>
      </c>
      <c r="C8789"/>
      <c r="D8789"/>
      <c r="E8789"/>
      <c r="F8789"/>
    </row>
    <row r="8790" spans="1:6" x14ac:dyDescent="0.2">
      <c r="A8790" s="17" t="s">
        <v>8613</v>
      </c>
      <c r="B8790" s="215">
        <v>274.89999999999998</v>
      </c>
      <c r="C8790"/>
      <c r="D8790"/>
      <c r="E8790"/>
      <c r="F8790"/>
    </row>
    <row r="8791" spans="1:6" x14ac:dyDescent="0.2">
      <c r="A8791" s="17" t="s">
        <v>8614</v>
      </c>
      <c r="B8791" s="215">
        <v>269.19</v>
      </c>
      <c r="C8791"/>
      <c r="D8791"/>
      <c r="E8791"/>
      <c r="F8791"/>
    </row>
    <row r="8792" spans="1:6" x14ac:dyDescent="0.2">
      <c r="A8792" s="17" t="s">
        <v>8615</v>
      </c>
      <c r="B8792" s="215">
        <v>607.58000000000004</v>
      </c>
      <c r="C8792"/>
      <c r="D8792"/>
      <c r="E8792"/>
      <c r="F8792"/>
    </row>
    <row r="8793" spans="1:6" x14ac:dyDescent="0.2">
      <c r="A8793" s="17" t="s">
        <v>8616</v>
      </c>
      <c r="B8793" s="215">
        <v>595.75</v>
      </c>
      <c r="C8793"/>
      <c r="D8793"/>
      <c r="E8793"/>
      <c r="F8793"/>
    </row>
    <row r="8794" spans="1:6" x14ac:dyDescent="0.2">
      <c r="A8794" s="17" t="s">
        <v>8617</v>
      </c>
      <c r="B8794" s="215">
        <v>867.12</v>
      </c>
      <c r="C8794"/>
      <c r="D8794"/>
      <c r="E8794"/>
      <c r="F8794"/>
    </row>
    <row r="8795" spans="1:6" x14ac:dyDescent="0.2">
      <c r="A8795" s="17" t="s">
        <v>8618</v>
      </c>
      <c r="B8795" s="215">
        <v>851.04</v>
      </c>
      <c r="C8795"/>
      <c r="D8795"/>
      <c r="E8795"/>
      <c r="F8795"/>
    </row>
    <row r="8796" spans="1:6" x14ac:dyDescent="0.2">
      <c r="A8796" s="17" t="s">
        <v>8619</v>
      </c>
      <c r="B8796" s="215">
        <v>306.95</v>
      </c>
      <c r="C8796"/>
      <c r="D8796"/>
      <c r="E8796"/>
      <c r="F8796"/>
    </row>
    <row r="8797" spans="1:6" x14ac:dyDescent="0.2">
      <c r="A8797" s="17" t="s">
        <v>8620</v>
      </c>
      <c r="B8797" s="215">
        <v>300.51</v>
      </c>
      <c r="C8797"/>
      <c r="D8797"/>
      <c r="E8797"/>
      <c r="F8797"/>
    </row>
    <row r="8798" spans="1:6" x14ac:dyDescent="0.2">
      <c r="A8798" s="17" t="s">
        <v>8621</v>
      </c>
      <c r="B8798" s="215">
        <v>668.71</v>
      </c>
      <c r="C8798"/>
      <c r="D8798"/>
      <c r="E8798"/>
      <c r="F8798"/>
    </row>
    <row r="8799" spans="1:6" x14ac:dyDescent="0.2">
      <c r="A8799" s="17" t="s">
        <v>8622</v>
      </c>
      <c r="B8799" s="215">
        <v>655.95</v>
      </c>
      <c r="C8799"/>
      <c r="D8799"/>
      <c r="E8799"/>
      <c r="F8799"/>
    </row>
    <row r="8800" spans="1:6" x14ac:dyDescent="0.2">
      <c r="A8800" s="17" t="s">
        <v>8623</v>
      </c>
      <c r="B8800" s="215">
        <v>947.7</v>
      </c>
      <c r="C8800"/>
      <c r="D8800"/>
      <c r="E8800"/>
      <c r="F8800"/>
    </row>
    <row r="8801" spans="1:6" x14ac:dyDescent="0.2">
      <c r="A8801" s="17" t="s">
        <v>8624</v>
      </c>
      <c r="B8801" s="215">
        <v>930.81</v>
      </c>
      <c r="C8801"/>
      <c r="D8801"/>
      <c r="E8801"/>
      <c r="F8801"/>
    </row>
    <row r="8802" spans="1:6" x14ac:dyDescent="0.2">
      <c r="A8802" s="17" t="s">
        <v>8625</v>
      </c>
      <c r="B8802" s="215">
        <v>348.74</v>
      </c>
      <c r="C8802"/>
      <c r="D8802"/>
      <c r="E8802"/>
      <c r="F8802"/>
    </row>
    <row r="8803" spans="1:6" x14ac:dyDescent="0.2">
      <c r="A8803" s="17" t="s">
        <v>8626</v>
      </c>
      <c r="B8803" s="215">
        <v>341.56</v>
      </c>
      <c r="C8803"/>
      <c r="D8803"/>
      <c r="E8803"/>
      <c r="F8803"/>
    </row>
    <row r="8804" spans="1:6" x14ac:dyDescent="0.2">
      <c r="A8804" s="17" t="s">
        <v>8627</v>
      </c>
      <c r="B8804" s="215">
        <v>740.88</v>
      </c>
      <c r="C8804"/>
      <c r="D8804"/>
      <c r="E8804"/>
      <c r="F8804"/>
    </row>
    <row r="8805" spans="1:6" x14ac:dyDescent="0.2">
      <c r="A8805" s="17" t="s">
        <v>8628</v>
      </c>
      <c r="B8805" s="215">
        <v>727.61</v>
      </c>
      <c r="C8805"/>
      <c r="D8805"/>
      <c r="E8805"/>
      <c r="F8805"/>
    </row>
    <row r="8806" spans="1:6" x14ac:dyDescent="0.2">
      <c r="A8806" s="17" t="s">
        <v>8629</v>
      </c>
      <c r="B8806" s="215">
        <v>1071.69</v>
      </c>
      <c r="C8806"/>
      <c r="D8806"/>
      <c r="E8806"/>
      <c r="F8806"/>
    </row>
    <row r="8807" spans="1:6" x14ac:dyDescent="0.2">
      <c r="A8807" s="17" t="s">
        <v>8630</v>
      </c>
      <c r="B8807" s="215">
        <v>1052.96</v>
      </c>
      <c r="C8807"/>
      <c r="D8807"/>
      <c r="E8807"/>
      <c r="F8807"/>
    </row>
    <row r="8808" spans="1:6" x14ac:dyDescent="0.2">
      <c r="A8808" s="17" t="s">
        <v>8631</v>
      </c>
      <c r="B8808" s="215">
        <v>29.33</v>
      </c>
      <c r="C8808"/>
      <c r="D8808"/>
      <c r="E8808"/>
      <c r="F8808"/>
    </row>
    <row r="8809" spans="1:6" x14ac:dyDescent="0.2">
      <c r="A8809" s="17" t="s">
        <v>8632</v>
      </c>
      <c r="B8809" s="215">
        <v>27.98</v>
      </c>
      <c r="C8809"/>
      <c r="D8809"/>
      <c r="E8809"/>
      <c r="F8809"/>
    </row>
    <row r="8810" spans="1:6" x14ac:dyDescent="0.2">
      <c r="A8810" s="17" t="s">
        <v>8633</v>
      </c>
      <c r="B8810" s="215">
        <v>22.95</v>
      </c>
      <c r="C8810"/>
      <c r="D8810"/>
      <c r="E8810"/>
      <c r="F8810"/>
    </row>
    <row r="8811" spans="1:6" x14ac:dyDescent="0.2">
      <c r="A8811" s="17" t="s">
        <v>8634</v>
      </c>
      <c r="B8811" s="215">
        <v>19.96</v>
      </c>
      <c r="C8811"/>
      <c r="D8811"/>
      <c r="E8811"/>
      <c r="F8811"/>
    </row>
    <row r="8812" spans="1:6" x14ac:dyDescent="0.2">
      <c r="A8812" s="17" t="s">
        <v>8635</v>
      </c>
      <c r="B8812" s="215">
        <v>40.99</v>
      </c>
      <c r="C8812"/>
      <c r="D8812"/>
      <c r="E8812"/>
      <c r="F8812"/>
    </row>
    <row r="8813" spans="1:6" x14ac:dyDescent="0.2">
      <c r="A8813" s="17" t="s">
        <v>8636</v>
      </c>
      <c r="B8813" s="215">
        <v>39.06</v>
      </c>
      <c r="C8813"/>
      <c r="D8813"/>
      <c r="E8813"/>
      <c r="F8813"/>
    </row>
    <row r="8814" spans="1:6" x14ac:dyDescent="0.2">
      <c r="A8814" s="17" t="s">
        <v>8637</v>
      </c>
      <c r="B8814" s="215">
        <v>24.09</v>
      </c>
      <c r="C8814"/>
      <c r="D8814"/>
      <c r="E8814"/>
      <c r="F8814"/>
    </row>
    <row r="8815" spans="1:6" x14ac:dyDescent="0.2">
      <c r="A8815" s="17" t="s">
        <v>8638</v>
      </c>
      <c r="B8815" s="215">
        <v>20.95</v>
      </c>
      <c r="C8815"/>
      <c r="D8815"/>
      <c r="E8815"/>
      <c r="F8815"/>
    </row>
    <row r="8816" spans="1:6" x14ac:dyDescent="0.2">
      <c r="A8816" s="17" t="s">
        <v>8639</v>
      </c>
      <c r="B8816" s="215">
        <v>58.93</v>
      </c>
      <c r="C8816"/>
      <c r="D8816"/>
      <c r="E8816"/>
      <c r="F8816"/>
    </row>
    <row r="8817" spans="1:6" x14ac:dyDescent="0.2">
      <c r="A8817" s="17" t="s">
        <v>8640</v>
      </c>
      <c r="B8817" s="215">
        <v>56.09</v>
      </c>
      <c r="C8817"/>
      <c r="D8817"/>
      <c r="E8817"/>
      <c r="F8817"/>
    </row>
    <row r="8818" spans="1:6" x14ac:dyDescent="0.2">
      <c r="A8818" s="17" t="s">
        <v>8641</v>
      </c>
      <c r="B8818" s="215">
        <v>25.24</v>
      </c>
      <c r="C8818"/>
      <c r="D8818"/>
      <c r="E8818"/>
      <c r="F8818"/>
    </row>
    <row r="8819" spans="1:6" x14ac:dyDescent="0.2">
      <c r="A8819" s="17" t="s">
        <v>8642</v>
      </c>
      <c r="B8819" s="215">
        <v>21.94</v>
      </c>
      <c r="C8819"/>
      <c r="D8819"/>
      <c r="E8819"/>
      <c r="F8819"/>
    </row>
    <row r="8820" spans="1:6" x14ac:dyDescent="0.2">
      <c r="A8820" s="17" t="s">
        <v>8643</v>
      </c>
      <c r="B8820" s="215">
        <v>74.430000000000007</v>
      </c>
      <c r="C8820"/>
      <c r="D8820"/>
      <c r="E8820"/>
      <c r="F8820"/>
    </row>
    <row r="8821" spans="1:6" x14ac:dyDescent="0.2">
      <c r="A8821" s="17" t="s">
        <v>8644</v>
      </c>
      <c r="B8821" s="215">
        <v>70.83</v>
      </c>
      <c r="C8821"/>
      <c r="D8821"/>
      <c r="E8821"/>
      <c r="F8821"/>
    </row>
    <row r="8822" spans="1:6" x14ac:dyDescent="0.2">
      <c r="A8822" s="17" t="s">
        <v>8645</v>
      </c>
      <c r="B8822" s="215">
        <v>27.46</v>
      </c>
      <c r="C8822"/>
      <c r="D8822"/>
      <c r="E8822"/>
      <c r="F8822"/>
    </row>
    <row r="8823" spans="1:6" x14ac:dyDescent="0.2">
      <c r="A8823" s="17" t="s">
        <v>8646</v>
      </c>
      <c r="B8823" s="215">
        <v>23.9</v>
      </c>
      <c r="C8823"/>
      <c r="D8823"/>
      <c r="E8823"/>
      <c r="F8823"/>
    </row>
    <row r="8824" spans="1:6" x14ac:dyDescent="0.2">
      <c r="A8824" s="17" t="s">
        <v>8647</v>
      </c>
      <c r="B8824" s="215">
        <v>114.53</v>
      </c>
      <c r="C8824"/>
      <c r="D8824"/>
      <c r="E8824"/>
      <c r="F8824"/>
    </row>
    <row r="8825" spans="1:6" x14ac:dyDescent="0.2">
      <c r="A8825" s="17" t="s">
        <v>8648</v>
      </c>
      <c r="B8825" s="215">
        <v>108.97</v>
      </c>
      <c r="C8825"/>
      <c r="D8825"/>
      <c r="E8825"/>
      <c r="F8825"/>
    </row>
    <row r="8826" spans="1:6" x14ac:dyDescent="0.2">
      <c r="A8826" s="17" t="s">
        <v>8649</v>
      </c>
      <c r="B8826" s="215">
        <v>35.119999999999997</v>
      </c>
      <c r="C8826"/>
      <c r="D8826"/>
      <c r="E8826"/>
      <c r="F8826"/>
    </row>
    <row r="8827" spans="1:6" x14ac:dyDescent="0.2">
      <c r="A8827" s="17" t="s">
        <v>8650</v>
      </c>
      <c r="B8827" s="215">
        <v>30.59</v>
      </c>
      <c r="C8827"/>
      <c r="D8827"/>
      <c r="E8827"/>
      <c r="F8827"/>
    </row>
    <row r="8828" spans="1:6" x14ac:dyDescent="0.2">
      <c r="A8828" s="17" t="s">
        <v>8651</v>
      </c>
      <c r="B8828" s="215">
        <v>144.35</v>
      </c>
      <c r="C8828"/>
      <c r="D8828"/>
      <c r="E8828"/>
      <c r="F8828"/>
    </row>
    <row r="8829" spans="1:6" x14ac:dyDescent="0.2">
      <c r="A8829" s="17" t="s">
        <v>8652</v>
      </c>
      <c r="B8829" s="215">
        <v>137.26</v>
      </c>
      <c r="C8829"/>
      <c r="D8829"/>
      <c r="E8829"/>
      <c r="F8829"/>
    </row>
    <row r="8830" spans="1:6" x14ac:dyDescent="0.2">
      <c r="A8830" s="17" t="s">
        <v>8653</v>
      </c>
      <c r="B8830" s="215">
        <v>45.82</v>
      </c>
      <c r="C8830"/>
      <c r="D8830"/>
      <c r="E8830"/>
      <c r="F8830"/>
    </row>
    <row r="8831" spans="1:6" x14ac:dyDescent="0.2">
      <c r="A8831" s="17" t="s">
        <v>8654</v>
      </c>
      <c r="B8831" s="215">
        <v>39.979999999999997</v>
      </c>
      <c r="C8831"/>
      <c r="D8831"/>
      <c r="E8831"/>
      <c r="F8831"/>
    </row>
    <row r="8832" spans="1:6" x14ac:dyDescent="0.2">
      <c r="A8832" s="17" t="s">
        <v>8655</v>
      </c>
      <c r="B8832" s="215">
        <v>185.73</v>
      </c>
      <c r="C8832"/>
      <c r="D8832"/>
      <c r="E8832"/>
      <c r="F8832"/>
    </row>
    <row r="8833" spans="1:6" x14ac:dyDescent="0.2">
      <c r="A8833" s="17" t="s">
        <v>8656</v>
      </c>
      <c r="B8833" s="215">
        <v>176.58</v>
      </c>
      <c r="C8833"/>
      <c r="D8833"/>
      <c r="E8833"/>
      <c r="F8833"/>
    </row>
    <row r="8834" spans="1:6" x14ac:dyDescent="0.2">
      <c r="A8834" s="17" t="s">
        <v>8657</v>
      </c>
      <c r="B8834" s="215">
        <v>46.96</v>
      </c>
      <c r="C8834"/>
      <c r="D8834"/>
      <c r="E8834"/>
      <c r="F8834"/>
    </row>
    <row r="8835" spans="1:6" x14ac:dyDescent="0.2">
      <c r="A8835" s="17" t="s">
        <v>8658</v>
      </c>
      <c r="B8835" s="215">
        <v>40.98</v>
      </c>
      <c r="C8835"/>
      <c r="D8835"/>
      <c r="E8835"/>
      <c r="F8835"/>
    </row>
    <row r="8836" spans="1:6" x14ac:dyDescent="0.2">
      <c r="A8836" s="17" t="s">
        <v>8659</v>
      </c>
      <c r="B8836" s="215">
        <v>235.32</v>
      </c>
      <c r="C8836"/>
      <c r="D8836"/>
      <c r="E8836"/>
      <c r="F8836"/>
    </row>
    <row r="8837" spans="1:6" x14ac:dyDescent="0.2">
      <c r="A8837" s="17" t="s">
        <v>8660</v>
      </c>
      <c r="B8837" s="215">
        <v>223.71</v>
      </c>
      <c r="C8837"/>
      <c r="D8837"/>
      <c r="E8837"/>
      <c r="F8837"/>
    </row>
    <row r="8838" spans="1:6" x14ac:dyDescent="0.2">
      <c r="A8838" s="17" t="s">
        <v>8661</v>
      </c>
      <c r="B8838" s="215">
        <v>48.68</v>
      </c>
      <c r="C8838"/>
      <c r="D8838"/>
      <c r="E8838"/>
      <c r="F8838"/>
    </row>
    <row r="8839" spans="1:6" x14ac:dyDescent="0.2">
      <c r="A8839" s="17" t="s">
        <v>8662</v>
      </c>
      <c r="B8839" s="215">
        <v>42.47</v>
      </c>
      <c r="C8839"/>
      <c r="D8839"/>
      <c r="E8839"/>
      <c r="F8839"/>
    </row>
    <row r="8840" spans="1:6" x14ac:dyDescent="0.2">
      <c r="A8840" s="17" t="s">
        <v>8663</v>
      </c>
      <c r="B8840" s="215">
        <v>255.1</v>
      </c>
      <c r="C8840"/>
      <c r="D8840"/>
      <c r="E8840"/>
      <c r="F8840"/>
    </row>
    <row r="8841" spans="1:6" x14ac:dyDescent="0.2">
      <c r="A8841" s="17" t="s">
        <v>8664</v>
      </c>
      <c r="B8841" s="215">
        <v>242.61</v>
      </c>
      <c r="C8841"/>
      <c r="D8841"/>
      <c r="E8841"/>
      <c r="F8841"/>
    </row>
    <row r="8842" spans="1:6" x14ac:dyDescent="0.2">
      <c r="A8842" s="17" t="s">
        <v>8665</v>
      </c>
      <c r="B8842" s="215">
        <v>60.85</v>
      </c>
      <c r="C8842"/>
      <c r="D8842"/>
      <c r="E8842"/>
      <c r="F8842"/>
    </row>
    <row r="8843" spans="1:6" x14ac:dyDescent="0.2">
      <c r="A8843" s="17" t="s">
        <v>8666</v>
      </c>
      <c r="B8843" s="215">
        <v>53.17</v>
      </c>
      <c r="C8843"/>
      <c r="D8843"/>
      <c r="E8843"/>
      <c r="F8843"/>
    </row>
    <row r="8844" spans="1:6" x14ac:dyDescent="0.2">
      <c r="A8844" s="17" t="s">
        <v>8667</v>
      </c>
      <c r="B8844" s="215">
        <v>282.7</v>
      </c>
      <c r="C8844"/>
      <c r="D8844"/>
      <c r="E8844"/>
      <c r="F8844"/>
    </row>
    <row r="8845" spans="1:6" x14ac:dyDescent="0.2">
      <c r="A8845" s="17" t="s">
        <v>8668</v>
      </c>
      <c r="B8845" s="215">
        <v>269.04000000000002</v>
      </c>
      <c r="C8845"/>
      <c r="D8845"/>
      <c r="E8845"/>
      <c r="F8845"/>
    </row>
    <row r="8846" spans="1:6" x14ac:dyDescent="0.2">
      <c r="A8846" s="17" t="s">
        <v>8669</v>
      </c>
      <c r="B8846" s="215">
        <v>91</v>
      </c>
      <c r="C8846"/>
      <c r="D8846"/>
      <c r="E8846"/>
      <c r="F8846"/>
    </row>
    <row r="8847" spans="1:6" x14ac:dyDescent="0.2">
      <c r="A8847" s="17" t="s">
        <v>8670</v>
      </c>
      <c r="B8847" s="215">
        <v>79.52</v>
      </c>
      <c r="C8847"/>
      <c r="D8847"/>
      <c r="E8847"/>
      <c r="F8847"/>
    </row>
    <row r="8848" spans="1:6" x14ac:dyDescent="0.2">
      <c r="A8848" s="17" t="s">
        <v>8671</v>
      </c>
      <c r="B8848" s="215">
        <v>292.27</v>
      </c>
      <c r="C8848"/>
      <c r="D8848"/>
      <c r="E8848"/>
      <c r="F8848"/>
    </row>
    <row r="8849" spans="1:6" x14ac:dyDescent="0.2">
      <c r="A8849" s="17" t="s">
        <v>8672</v>
      </c>
      <c r="B8849" s="215">
        <v>278.52</v>
      </c>
      <c r="C8849"/>
      <c r="D8849"/>
      <c r="E8849"/>
      <c r="F8849"/>
    </row>
    <row r="8850" spans="1:6" x14ac:dyDescent="0.2">
      <c r="A8850" s="17" t="s">
        <v>8673</v>
      </c>
      <c r="B8850" s="215">
        <v>159.79</v>
      </c>
      <c r="C8850"/>
      <c r="D8850"/>
      <c r="E8850"/>
      <c r="F8850"/>
    </row>
    <row r="8851" spans="1:6" x14ac:dyDescent="0.2">
      <c r="A8851" s="17" t="s">
        <v>8674</v>
      </c>
      <c r="B8851" s="215">
        <v>139.63</v>
      </c>
      <c r="C8851"/>
      <c r="D8851"/>
      <c r="E8851"/>
      <c r="F8851"/>
    </row>
    <row r="8852" spans="1:6" x14ac:dyDescent="0.2">
      <c r="A8852" s="17" t="s">
        <v>8675</v>
      </c>
      <c r="B8852" s="215">
        <v>428.34</v>
      </c>
      <c r="C8852"/>
      <c r="D8852"/>
      <c r="E8852"/>
      <c r="F8852"/>
    </row>
    <row r="8853" spans="1:6" x14ac:dyDescent="0.2">
      <c r="A8853" s="17" t="s">
        <v>8676</v>
      </c>
      <c r="B8853" s="215">
        <v>413.63</v>
      </c>
      <c r="C8853"/>
      <c r="D8853"/>
      <c r="E8853"/>
      <c r="F8853"/>
    </row>
    <row r="8854" spans="1:6" x14ac:dyDescent="0.2">
      <c r="A8854" s="17" t="s">
        <v>8677</v>
      </c>
      <c r="B8854" s="215">
        <v>512.83000000000004</v>
      </c>
      <c r="C8854"/>
      <c r="D8854"/>
      <c r="E8854"/>
      <c r="F8854"/>
    </row>
    <row r="8855" spans="1:6" x14ac:dyDescent="0.2">
      <c r="A8855" s="17" t="s">
        <v>8678</v>
      </c>
      <c r="B8855" s="215">
        <v>497.14</v>
      </c>
      <c r="C8855"/>
      <c r="D8855"/>
      <c r="E8855"/>
      <c r="F8855"/>
    </row>
    <row r="8856" spans="1:6" x14ac:dyDescent="0.2">
      <c r="A8856" s="17" t="s">
        <v>8679</v>
      </c>
      <c r="B8856" s="215">
        <v>746.14</v>
      </c>
      <c r="C8856"/>
      <c r="D8856"/>
      <c r="E8856"/>
      <c r="F8856"/>
    </row>
    <row r="8857" spans="1:6" x14ac:dyDescent="0.2">
      <c r="A8857" s="17" t="s">
        <v>8680</v>
      </c>
      <c r="B8857" s="215">
        <v>724.63</v>
      </c>
      <c r="C8857"/>
      <c r="D8857"/>
      <c r="E8857"/>
      <c r="F8857"/>
    </row>
    <row r="8858" spans="1:6" x14ac:dyDescent="0.2">
      <c r="A8858" s="17" t="s">
        <v>8681</v>
      </c>
      <c r="B8858" s="215">
        <v>75.23</v>
      </c>
      <c r="C8858"/>
      <c r="D8858"/>
      <c r="E8858"/>
      <c r="F8858"/>
    </row>
    <row r="8859" spans="1:6" x14ac:dyDescent="0.2">
      <c r="A8859" s="17" t="s">
        <v>8682</v>
      </c>
      <c r="B8859" s="215">
        <v>75.23</v>
      </c>
      <c r="C8859"/>
      <c r="D8859"/>
      <c r="E8859"/>
      <c r="F8859"/>
    </row>
    <row r="8860" spans="1:6" x14ac:dyDescent="0.2">
      <c r="A8860" s="17" t="s">
        <v>8683</v>
      </c>
      <c r="B8860" s="215">
        <v>93.88</v>
      </c>
      <c r="C8860"/>
      <c r="D8860"/>
      <c r="E8860"/>
      <c r="F8860"/>
    </row>
    <row r="8861" spans="1:6" x14ac:dyDescent="0.2">
      <c r="A8861" s="17" t="s">
        <v>8684</v>
      </c>
      <c r="B8861" s="215">
        <v>93.88</v>
      </c>
      <c r="C8861"/>
      <c r="D8861"/>
      <c r="E8861"/>
      <c r="F8861"/>
    </row>
    <row r="8862" spans="1:6" x14ac:dyDescent="0.2">
      <c r="A8862" s="17" t="s">
        <v>8685</v>
      </c>
      <c r="B8862" s="215">
        <v>108.03</v>
      </c>
      <c r="C8862"/>
      <c r="D8862"/>
      <c r="E8862"/>
      <c r="F8862"/>
    </row>
    <row r="8863" spans="1:6" x14ac:dyDescent="0.2">
      <c r="A8863" s="17" t="s">
        <v>8686</v>
      </c>
      <c r="B8863" s="215">
        <v>108.03</v>
      </c>
      <c r="C8863"/>
      <c r="D8863"/>
      <c r="E8863"/>
      <c r="F8863"/>
    </row>
    <row r="8864" spans="1:6" x14ac:dyDescent="0.2">
      <c r="A8864" s="17" t="s">
        <v>8687</v>
      </c>
      <c r="B8864" s="215">
        <v>139.61000000000001</v>
      </c>
      <c r="C8864"/>
      <c r="D8864"/>
      <c r="E8864"/>
      <c r="F8864"/>
    </row>
    <row r="8865" spans="1:6" x14ac:dyDescent="0.2">
      <c r="A8865" s="17" t="s">
        <v>8688</v>
      </c>
      <c r="B8865" s="215">
        <v>139.61000000000001</v>
      </c>
      <c r="C8865"/>
      <c r="D8865"/>
      <c r="E8865"/>
      <c r="F8865"/>
    </row>
    <row r="8866" spans="1:6" x14ac:dyDescent="0.2">
      <c r="A8866" s="17" t="s">
        <v>8689</v>
      </c>
      <c r="B8866" s="215">
        <v>174.51</v>
      </c>
      <c r="C8866"/>
      <c r="D8866"/>
      <c r="E8866"/>
      <c r="F8866"/>
    </row>
    <row r="8867" spans="1:6" x14ac:dyDescent="0.2">
      <c r="A8867" s="17" t="s">
        <v>8690</v>
      </c>
      <c r="B8867" s="215">
        <v>174.51</v>
      </c>
      <c r="C8867"/>
      <c r="D8867"/>
      <c r="E8867"/>
      <c r="F8867"/>
    </row>
    <row r="8868" spans="1:6" x14ac:dyDescent="0.2">
      <c r="A8868" s="17" t="s">
        <v>8691</v>
      </c>
      <c r="B8868" s="215">
        <v>226.87</v>
      </c>
      <c r="C8868"/>
      <c r="D8868"/>
      <c r="E8868"/>
      <c r="F8868"/>
    </row>
    <row r="8869" spans="1:6" x14ac:dyDescent="0.2">
      <c r="A8869" s="17" t="s">
        <v>8692</v>
      </c>
      <c r="B8869" s="215">
        <v>226.87</v>
      </c>
      <c r="C8869"/>
      <c r="D8869"/>
      <c r="E8869"/>
      <c r="F8869"/>
    </row>
    <row r="8870" spans="1:6" x14ac:dyDescent="0.2">
      <c r="A8870" s="17" t="s">
        <v>8693</v>
      </c>
      <c r="B8870" s="215">
        <v>290.85000000000002</v>
      </c>
      <c r="C8870"/>
      <c r="D8870"/>
      <c r="E8870"/>
      <c r="F8870"/>
    </row>
    <row r="8871" spans="1:6" x14ac:dyDescent="0.2">
      <c r="A8871" s="17" t="s">
        <v>8694</v>
      </c>
      <c r="B8871" s="215">
        <v>290.85000000000002</v>
      </c>
      <c r="C8871"/>
      <c r="D8871"/>
      <c r="E8871"/>
      <c r="F8871"/>
    </row>
    <row r="8872" spans="1:6" x14ac:dyDescent="0.2">
      <c r="A8872" s="17" t="s">
        <v>8695</v>
      </c>
      <c r="B8872" s="215">
        <v>495.04</v>
      </c>
      <c r="C8872"/>
      <c r="D8872"/>
      <c r="E8872"/>
      <c r="F8872"/>
    </row>
    <row r="8873" spans="1:6" x14ac:dyDescent="0.2">
      <c r="A8873" s="17" t="s">
        <v>8696</v>
      </c>
      <c r="B8873" s="215">
        <v>495.04</v>
      </c>
      <c r="C8873"/>
      <c r="D8873"/>
      <c r="E8873"/>
      <c r="F8873"/>
    </row>
    <row r="8874" spans="1:6" x14ac:dyDescent="0.2">
      <c r="A8874" s="17" t="s">
        <v>8697</v>
      </c>
      <c r="B8874" s="215">
        <v>220.26</v>
      </c>
      <c r="C8874"/>
      <c r="D8874"/>
      <c r="E8874"/>
      <c r="F8874"/>
    </row>
    <row r="8875" spans="1:6" x14ac:dyDescent="0.2">
      <c r="A8875" s="17" t="s">
        <v>8698</v>
      </c>
      <c r="B8875" s="215">
        <v>220.26</v>
      </c>
      <c r="C8875"/>
      <c r="D8875"/>
      <c r="E8875"/>
      <c r="F8875"/>
    </row>
    <row r="8876" spans="1:6" x14ac:dyDescent="0.2">
      <c r="A8876" s="17" t="s">
        <v>8699</v>
      </c>
      <c r="B8876" s="215">
        <v>247.79</v>
      </c>
      <c r="C8876"/>
      <c r="D8876"/>
      <c r="E8876"/>
      <c r="F8876"/>
    </row>
    <row r="8877" spans="1:6" x14ac:dyDescent="0.2">
      <c r="A8877" s="17" t="s">
        <v>8700</v>
      </c>
      <c r="B8877" s="215">
        <v>247.79</v>
      </c>
      <c r="C8877"/>
      <c r="D8877"/>
      <c r="E8877"/>
      <c r="F8877"/>
    </row>
    <row r="8878" spans="1:6" x14ac:dyDescent="0.2">
      <c r="A8878" s="17" t="s">
        <v>8701</v>
      </c>
      <c r="B8878" s="215">
        <v>307.97000000000003</v>
      </c>
      <c r="C8878"/>
      <c r="D8878"/>
      <c r="E8878"/>
      <c r="F8878"/>
    </row>
    <row r="8879" spans="1:6" x14ac:dyDescent="0.2">
      <c r="A8879" s="17" t="s">
        <v>8702</v>
      </c>
      <c r="B8879" s="215">
        <v>307.97000000000003</v>
      </c>
      <c r="C8879"/>
      <c r="D8879"/>
      <c r="E8879"/>
      <c r="F8879"/>
    </row>
    <row r="8880" spans="1:6" x14ac:dyDescent="0.2">
      <c r="A8880" s="17" t="s">
        <v>8703</v>
      </c>
      <c r="B8880" s="215">
        <v>448.57</v>
      </c>
      <c r="C8880"/>
      <c r="D8880"/>
      <c r="E8880"/>
      <c r="F8880"/>
    </row>
    <row r="8881" spans="1:6" x14ac:dyDescent="0.2">
      <c r="A8881" s="17" t="s">
        <v>8704</v>
      </c>
      <c r="B8881" s="215">
        <v>448.57</v>
      </c>
      <c r="C8881"/>
      <c r="D8881"/>
      <c r="E8881"/>
      <c r="F8881"/>
    </row>
    <row r="8882" spans="1:6" x14ac:dyDescent="0.2">
      <c r="A8882" s="17" t="s">
        <v>8705</v>
      </c>
      <c r="B8882" s="215">
        <v>563.25</v>
      </c>
      <c r="C8882"/>
      <c r="D8882"/>
      <c r="E8882"/>
      <c r="F8882"/>
    </row>
    <row r="8883" spans="1:6" x14ac:dyDescent="0.2">
      <c r="A8883" s="17" t="s">
        <v>8706</v>
      </c>
      <c r="B8883" s="215">
        <v>563.25</v>
      </c>
      <c r="C8883"/>
      <c r="D8883"/>
      <c r="E8883"/>
      <c r="F8883"/>
    </row>
    <row r="8884" spans="1:6" x14ac:dyDescent="0.2">
      <c r="A8884" s="17" t="s">
        <v>8707</v>
      </c>
      <c r="B8884" s="215">
        <v>755.66</v>
      </c>
      <c r="C8884"/>
      <c r="D8884"/>
      <c r="E8884"/>
      <c r="F8884"/>
    </row>
    <row r="8885" spans="1:6" x14ac:dyDescent="0.2">
      <c r="A8885" s="17" t="s">
        <v>8708</v>
      </c>
      <c r="B8885" s="215">
        <v>755.66</v>
      </c>
      <c r="C8885"/>
      <c r="D8885"/>
      <c r="E8885"/>
      <c r="F8885"/>
    </row>
    <row r="8886" spans="1:6" x14ac:dyDescent="0.2">
      <c r="A8886" s="17" t="s">
        <v>8709</v>
      </c>
      <c r="B8886" s="215">
        <v>1171.78</v>
      </c>
      <c r="C8886"/>
      <c r="D8886"/>
      <c r="E8886"/>
      <c r="F8886"/>
    </row>
    <row r="8887" spans="1:6" x14ac:dyDescent="0.2">
      <c r="A8887" s="17" t="s">
        <v>8710</v>
      </c>
      <c r="B8887" s="215">
        <v>1171.78</v>
      </c>
      <c r="C8887"/>
      <c r="D8887"/>
      <c r="E8887"/>
      <c r="F8887"/>
    </row>
    <row r="8888" spans="1:6" x14ac:dyDescent="0.2">
      <c r="A8888" s="17" t="s">
        <v>8711</v>
      </c>
      <c r="B8888" s="215">
        <v>61.8</v>
      </c>
      <c r="C8888"/>
      <c r="D8888"/>
      <c r="E8888"/>
      <c r="F8888"/>
    </row>
    <row r="8889" spans="1:6" x14ac:dyDescent="0.2">
      <c r="A8889" s="17" t="s">
        <v>8712</v>
      </c>
      <c r="B8889" s="215">
        <v>61.8</v>
      </c>
      <c r="C8889"/>
      <c r="D8889"/>
      <c r="E8889"/>
      <c r="F8889"/>
    </row>
    <row r="8890" spans="1:6" x14ac:dyDescent="0.2">
      <c r="A8890" s="17" t="s">
        <v>8713</v>
      </c>
      <c r="B8890" s="215">
        <v>69.010000000000005</v>
      </c>
      <c r="C8890"/>
      <c r="D8890"/>
      <c r="E8890"/>
      <c r="F8890"/>
    </row>
    <row r="8891" spans="1:6" x14ac:dyDescent="0.2">
      <c r="A8891" s="17" t="s">
        <v>8714</v>
      </c>
      <c r="B8891" s="215">
        <v>69.010000000000005</v>
      </c>
      <c r="C8891"/>
      <c r="D8891"/>
      <c r="E8891"/>
      <c r="F8891"/>
    </row>
    <row r="8892" spans="1:6" x14ac:dyDescent="0.2">
      <c r="A8892" s="17" t="s">
        <v>8715</v>
      </c>
      <c r="B8892" s="215">
        <v>77.25</v>
      </c>
      <c r="C8892"/>
      <c r="D8892"/>
      <c r="E8892"/>
      <c r="F8892"/>
    </row>
    <row r="8893" spans="1:6" x14ac:dyDescent="0.2">
      <c r="A8893" s="17" t="s">
        <v>8716</v>
      </c>
      <c r="B8893" s="215">
        <v>77.25</v>
      </c>
      <c r="C8893"/>
      <c r="D8893"/>
      <c r="E8893"/>
      <c r="F8893"/>
    </row>
    <row r="8894" spans="1:6" x14ac:dyDescent="0.2">
      <c r="A8894" s="17" t="s">
        <v>8717</v>
      </c>
      <c r="B8894" s="215">
        <v>85.49</v>
      </c>
      <c r="C8894"/>
      <c r="D8894"/>
      <c r="E8894"/>
      <c r="F8894"/>
    </row>
    <row r="8895" spans="1:6" x14ac:dyDescent="0.2">
      <c r="A8895" s="17" t="s">
        <v>8718</v>
      </c>
      <c r="B8895" s="215">
        <v>85.49</v>
      </c>
      <c r="C8895"/>
      <c r="D8895"/>
      <c r="E8895"/>
      <c r="F8895"/>
    </row>
    <row r="8896" spans="1:6" x14ac:dyDescent="0.2">
      <c r="A8896" s="17" t="s">
        <v>8719</v>
      </c>
      <c r="B8896" s="215">
        <v>96.82</v>
      </c>
      <c r="C8896"/>
      <c r="D8896"/>
      <c r="E8896"/>
      <c r="F8896"/>
    </row>
    <row r="8897" spans="1:6" x14ac:dyDescent="0.2">
      <c r="A8897" s="17" t="s">
        <v>8720</v>
      </c>
      <c r="B8897" s="215">
        <v>96.82</v>
      </c>
      <c r="C8897"/>
      <c r="D8897"/>
      <c r="E8897"/>
      <c r="F8897"/>
    </row>
    <row r="8898" spans="1:6" x14ac:dyDescent="0.2">
      <c r="A8898" s="17" t="s">
        <v>8721</v>
      </c>
      <c r="B8898" s="215">
        <v>133.9</v>
      </c>
      <c r="C8898"/>
      <c r="D8898"/>
      <c r="E8898"/>
      <c r="F8898"/>
    </row>
    <row r="8899" spans="1:6" x14ac:dyDescent="0.2">
      <c r="A8899" s="17" t="s">
        <v>8722</v>
      </c>
      <c r="B8899" s="215">
        <v>133.9</v>
      </c>
      <c r="C8899"/>
      <c r="D8899"/>
      <c r="E8899"/>
      <c r="F8899"/>
    </row>
    <row r="8900" spans="1:6" x14ac:dyDescent="0.2">
      <c r="A8900" s="17" t="s">
        <v>8723</v>
      </c>
      <c r="B8900" s="215">
        <v>164.8</v>
      </c>
      <c r="C8900"/>
      <c r="D8900"/>
      <c r="E8900"/>
      <c r="F8900"/>
    </row>
    <row r="8901" spans="1:6" x14ac:dyDescent="0.2">
      <c r="A8901" s="17" t="s">
        <v>8724</v>
      </c>
      <c r="B8901" s="215">
        <v>164.8</v>
      </c>
      <c r="C8901"/>
      <c r="D8901"/>
      <c r="E8901"/>
      <c r="F8901"/>
    </row>
    <row r="8902" spans="1:6" x14ac:dyDescent="0.2">
      <c r="A8902" s="17" t="s">
        <v>8725</v>
      </c>
      <c r="B8902" s="215">
        <v>195.7</v>
      </c>
      <c r="C8902"/>
      <c r="D8902"/>
      <c r="E8902"/>
      <c r="F8902"/>
    </row>
    <row r="8903" spans="1:6" x14ac:dyDescent="0.2">
      <c r="A8903" s="17" t="s">
        <v>8726</v>
      </c>
      <c r="B8903" s="215">
        <v>195.7</v>
      </c>
      <c r="C8903"/>
      <c r="D8903"/>
      <c r="E8903"/>
      <c r="F8903"/>
    </row>
    <row r="8904" spans="1:6" x14ac:dyDescent="0.2">
      <c r="A8904" s="17" t="s">
        <v>8727</v>
      </c>
      <c r="B8904" s="215">
        <v>92.7</v>
      </c>
      <c r="C8904"/>
      <c r="D8904"/>
      <c r="E8904"/>
      <c r="F8904"/>
    </row>
    <row r="8905" spans="1:6" x14ac:dyDescent="0.2">
      <c r="A8905" s="17" t="s">
        <v>8728</v>
      </c>
      <c r="B8905" s="215">
        <v>92.7</v>
      </c>
      <c r="C8905"/>
      <c r="D8905"/>
      <c r="E8905"/>
      <c r="F8905"/>
    </row>
    <row r="8906" spans="1:6" x14ac:dyDescent="0.2">
      <c r="A8906" s="17" t="s">
        <v>8729</v>
      </c>
      <c r="B8906" s="215">
        <v>92.7</v>
      </c>
      <c r="C8906"/>
      <c r="D8906"/>
      <c r="E8906"/>
      <c r="F8906"/>
    </row>
    <row r="8907" spans="1:6" x14ac:dyDescent="0.2">
      <c r="A8907" s="17" t="s">
        <v>8730</v>
      </c>
      <c r="B8907" s="215">
        <v>92.7</v>
      </c>
      <c r="C8907"/>
      <c r="D8907"/>
      <c r="E8907"/>
      <c r="F8907"/>
    </row>
    <row r="8908" spans="1:6" x14ac:dyDescent="0.2">
      <c r="A8908" s="17" t="s">
        <v>8731</v>
      </c>
      <c r="B8908" s="215">
        <v>92.7</v>
      </c>
      <c r="C8908"/>
      <c r="D8908"/>
      <c r="E8908"/>
      <c r="F8908"/>
    </row>
    <row r="8909" spans="1:6" x14ac:dyDescent="0.2">
      <c r="A8909" s="17" t="s">
        <v>8732</v>
      </c>
      <c r="B8909" s="215">
        <v>92.7</v>
      </c>
      <c r="C8909"/>
      <c r="D8909"/>
      <c r="E8909"/>
      <c r="F8909"/>
    </row>
    <row r="8910" spans="1:6" x14ac:dyDescent="0.2">
      <c r="A8910" s="17" t="s">
        <v>8733</v>
      </c>
      <c r="B8910" s="215">
        <v>127.72</v>
      </c>
      <c r="C8910"/>
      <c r="D8910"/>
      <c r="E8910"/>
      <c r="F8910"/>
    </row>
    <row r="8911" spans="1:6" x14ac:dyDescent="0.2">
      <c r="A8911" s="17" t="s">
        <v>8734</v>
      </c>
      <c r="B8911" s="215">
        <v>127.72</v>
      </c>
      <c r="C8911"/>
      <c r="D8911"/>
      <c r="E8911"/>
      <c r="F8911"/>
    </row>
    <row r="8912" spans="1:6" x14ac:dyDescent="0.2">
      <c r="A8912" s="17" t="s">
        <v>8735</v>
      </c>
      <c r="B8912" s="215">
        <v>144.19999999999999</v>
      </c>
      <c r="C8912"/>
      <c r="D8912"/>
      <c r="E8912"/>
      <c r="F8912"/>
    </row>
    <row r="8913" spans="1:6" x14ac:dyDescent="0.2">
      <c r="A8913" s="17" t="s">
        <v>8736</v>
      </c>
      <c r="B8913" s="215">
        <v>144.19999999999999</v>
      </c>
      <c r="C8913"/>
      <c r="D8913"/>
      <c r="E8913"/>
      <c r="F8913"/>
    </row>
    <row r="8914" spans="1:6" x14ac:dyDescent="0.2">
      <c r="A8914" s="17" t="s">
        <v>8737</v>
      </c>
      <c r="B8914" s="215">
        <v>200.85</v>
      </c>
      <c r="C8914"/>
      <c r="D8914"/>
      <c r="E8914"/>
      <c r="F8914"/>
    </row>
    <row r="8915" spans="1:6" x14ac:dyDescent="0.2">
      <c r="A8915" s="17" t="s">
        <v>8738</v>
      </c>
      <c r="B8915" s="215">
        <v>200.85</v>
      </c>
      <c r="C8915"/>
      <c r="D8915"/>
      <c r="E8915"/>
      <c r="F8915"/>
    </row>
    <row r="8916" spans="1:6" x14ac:dyDescent="0.2">
      <c r="A8916" s="17" t="s">
        <v>8739</v>
      </c>
      <c r="B8916" s="215">
        <v>250</v>
      </c>
      <c r="C8916"/>
      <c r="D8916"/>
      <c r="E8916"/>
      <c r="F8916"/>
    </row>
    <row r="8917" spans="1:6" x14ac:dyDescent="0.2">
      <c r="A8917" s="17" t="s">
        <v>8740</v>
      </c>
      <c r="B8917" s="215">
        <v>250</v>
      </c>
      <c r="C8917"/>
      <c r="D8917"/>
      <c r="E8917"/>
      <c r="F8917"/>
    </row>
    <row r="8918" spans="1:6" x14ac:dyDescent="0.2">
      <c r="A8918" s="17" t="s">
        <v>8741</v>
      </c>
      <c r="B8918" s="215">
        <v>293.55</v>
      </c>
      <c r="C8918"/>
      <c r="D8918"/>
      <c r="E8918"/>
      <c r="F8918"/>
    </row>
    <row r="8919" spans="1:6" x14ac:dyDescent="0.2">
      <c r="A8919" s="17" t="s">
        <v>8742</v>
      </c>
      <c r="B8919" s="215">
        <v>293.55</v>
      </c>
      <c r="C8919"/>
      <c r="D8919"/>
      <c r="E8919"/>
      <c r="F8919"/>
    </row>
    <row r="8920" spans="1:6" x14ac:dyDescent="0.2">
      <c r="A8920" s="17" t="s">
        <v>8743</v>
      </c>
      <c r="B8920" s="215">
        <v>351.58</v>
      </c>
      <c r="C8920"/>
      <c r="D8920"/>
      <c r="E8920"/>
      <c r="F8920"/>
    </row>
    <row r="8921" spans="1:6" x14ac:dyDescent="0.2">
      <c r="A8921" s="17" t="s">
        <v>8744</v>
      </c>
      <c r="B8921" s="215">
        <v>342.66</v>
      </c>
      <c r="C8921"/>
      <c r="D8921"/>
      <c r="E8921"/>
      <c r="F8921"/>
    </row>
    <row r="8922" spans="1:6" x14ac:dyDescent="0.2">
      <c r="A8922" s="17" t="s">
        <v>8745</v>
      </c>
      <c r="B8922" s="215">
        <v>380.3</v>
      </c>
      <c r="C8922"/>
      <c r="D8922"/>
      <c r="E8922"/>
      <c r="F8922"/>
    </row>
    <row r="8923" spans="1:6" x14ac:dyDescent="0.2">
      <c r="A8923" s="17" t="s">
        <v>8746</v>
      </c>
      <c r="B8923" s="215">
        <v>371.02</v>
      </c>
      <c r="C8923"/>
      <c r="D8923"/>
      <c r="E8923"/>
      <c r="F8923"/>
    </row>
    <row r="8924" spans="1:6" x14ac:dyDescent="0.2">
      <c r="A8924" s="17" t="s">
        <v>8747</v>
      </c>
      <c r="B8924" s="215">
        <v>457.04</v>
      </c>
      <c r="C8924"/>
      <c r="D8924"/>
      <c r="E8924"/>
      <c r="F8924"/>
    </row>
    <row r="8925" spans="1:6" x14ac:dyDescent="0.2">
      <c r="A8925" s="17" t="s">
        <v>8748</v>
      </c>
      <c r="B8925" s="215">
        <v>447</v>
      </c>
      <c r="C8925"/>
      <c r="D8925"/>
      <c r="E8925"/>
      <c r="F8925"/>
    </row>
    <row r="8926" spans="1:6" x14ac:dyDescent="0.2">
      <c r="A8926" s="17" t="s">
        <v>8749</v>
      </c>
      <c r="B8926" s="215">
        <v>536.52</v>
      </c>
      <c r="C8926"/>
      <c r="D8926"/>
      <c r="E8926"/>
      <c r="F8926"/>
    </row>
    <row r="8927" spans="1:6" x14ac:dyDescent="0.2">
      <c r="A8927" s="17" t="s">
        <v>8750</v>
      </c>
      <c r="B8927" s="215">
        <v>525.83000000000004</v>
      </c>
      <c r="C8927"/>
      <c r="D8927"/>
      <c r="E8927"/>
      <c r="F8927"/>
    </row>
    <row r="8928" spans="1:6" x14ac:dyDescent="0.2">
      <c r="A8928" s="17" t="s">
        <v>8751</v>
      </c>
      <c r="B8928" s="215">
        <v>612.29999999999995</v>
      </c>
      <c r="C8928"/>
      <c r="D8928"/>
      <c r="E8928"/>
      <c r="F8928"/>
    </row>
    <row r="8929" spans="1:6" x14ac:dyDescent="0.2">
      <c r="A8929" s="17" t="s">
        <v>8752</v>
      </c>
      <c r="B8929" s="215">
        <v>599.82000000000005</v>
      </c>
      <c r="C8929"/>
      <c r="D8929"/>
      <c r="E8929"/>
      <c r="F8929"/>
    </row>
    <row r="8930" spans="1:6" x14ac:dyDescent="0.2">
      <c r="A8930" s="17" t="s">
        <v>8753</v>
      </c>
      <c r="B8930" s="215">
        <v>357.34</v>
      </c>
      <c r="C8930"/>
      <c r="D8930"/>
      <c r="E8930"/>
      <c r="F8930"/>
    </row>
    <row r="8931" spans="1:6" x14ac:dyDescent="0.2">
      <c r="A8931" s="17" t="s">
        <v>8754</v>
      </c>
      <c r="B8931" s="215">
        <v>347.69</v>
      </c>
      <c r="C8931"/>
      <c r="D8931"/>
      <c r="E8931"/>
      <c r="F8931"/>
    </row>
    <row r="8932" spans="1:6" x14ac:dyDescent="0.2">
      <c r="A8932" s="17" t="s">
        <v>8755</v>
      </c>
      <c r="B8932" s="215">
        <v>385.48</v>
      </c>
      <c r="C8932"/>
      <c r="D8932"/>
      <c r="E8932"/>
      <c r="F8932"/>
    </row>
    <row r="8933" spans="1:6" x14ac:dyDescent="0.2">
      <c r="A8933" s="17" t="s">
        <v>8756</v>
      </c>
      <c r="B8933" s="215">
        <v>375.51</v>
      </c>
      <c r="C8933"/>
      <c r="D8933"/>
      <c r="E8933"/>
      <c r="F8933"/>
    </row>
    <row r="8934" spans="1:6" x14ac:dyDescent="0.2">
      <c r="A8934" s="17" t="s">
        <v>8757</v>
      </c>
      <c r="B8934" s="215">
        <v>462.61</v>
      </c>
      <c r="C8934"/>
      <c r="D8934"/>
      <c r="E8934"/>
      <c r="F8934"/>
    </row>
    <row r="8935" spans="1:6" x14ac:dyDescent="0.2">
      <c r="A8935" s="17" t="s">
        <v>8758</v>
      </c>
      <c r="B8935" s="215">
        <v>451.83</v>
      </c>
      <c r="C8935"/>
      <c r="D8935"/>
      <c r="E8935"/>
      <c r="F8935"/>
    </row>
    <row r="8936" spans="1:6" x14ac:dyDescent="0.2">
      <c r="A8936" s="17" t="s">
        <v>8759</v>
      </c>
      <c r="B8936" s="215">
        <v>542.49</v>
      </c>
      <c r="C8936"/>
      <c r="D8936"/>
      <c r="E8936"/>
      <c r="F8936"/>
    </row>
    <row r="8937" spans="1:6" x14ac:dyDescent="0.2">
      <c r="A8937" s="17" t="s">
        <v>8760</v>
      </c>
      <c r="B8937" s="215">
        <v>531.01</v>
      </c>
      <c r="C8937"/>
      <c r="D8937"/>
      <c r="E8937"/>
      <c r="F8937"/>
    </row>
    <row r="8938" spans="1:6" x14ac:dyDescent="0.2">
      <c r="A8938" s="17" t="s">
        <v>8761</v>
      </c>
      <c r="B8938" s="215">
        <v>610.77</v>
      </c>
      <c r="C8938"/>
      <c r="D8938"/>
      <c r="E8938"/>
      <c r="F8938"/>
    </row>
    <row r="8939" spans="1:6" x14ac:dyDescent="0.2">
      <c r="A8939" s="17" t="s">
        <v>8762</v>
      </c>
      <c r="B8939" s="215">
        <v>598.12</v>
      </c>
      <c r="C8939"/>
      <c r="D8939"/>
      <c r="E8939"/>
      <c r="F8939"/>
    </row>
    <row r="8940" spans="1:6" x14ac:dyDescent="0.2">
      <c r="A8940" s="17" t="s">
        <v>8763</v>
      </c>
      <c r="B8940" s="215">
        <v>184.53</v>
      </c>
      <c r="C8940"/>
      <c r="D8940"/>
      <c r="E8940"/>
      <c r="F8940"/>
    </row>
    <row r="8941" spans="1:6" x14ac:dyDescent="0.2">
      <c r="A8941" s="17" t="s">
        <v>8764</v>
      </c>
      <c r="B8941" s="215">
        <v>180.1</v>
      </c>
      <c r="C8941"/>
      <c r="D8941"/>
      <c r="E8941"/>
      <c r="F8941"/>
    </row>
    <row r="8942" spans="1:6" x14ac:dyDescent="0.2">
      <c r="A8942" s="17" t="s">
        <v>8765</v>
      </c>
      <c r="B8942" s="215">
        <v>201.51</v>
      </c>
      <c r="C8942"/>
      <c r="D8942"/>
      <c r="E8942"/>
      <c r="F8942"/>
    </row>
    <row r="8943" spans="1:6" x14ac:dyDescent="0.2">
      <c r="A8943" s="17" t="s">
        <v>8766</v>
      </c>
      <c r="B8943" s="215">
        <v>196.85</v>
      </c>
      <c r="C8943"/>
      <c r="D8943"/>
      <c r="E8943"/>
      <c r="F8943"/>
    </row>
    <row r="8944" spans="1:6" x14ac:dyDescent="0.2">
      <c r="A8944" s="17" t="s">
        <v>8767</v>
      </c>
      <c r="B8944" s="215">
        <v>246.23</v>
      </c>
      <c r="C8944"/>
      <c r="D8944"/>
      <c r="E8944"/>
      <c r="F8944"/>
    </row>
    <row r="8945" spans="1:6" x14ac:dyDescent="0.2">
      <c r="A8945" s="17" t="s">
        <v>8768</v>
      </c>
      <c r="B8945" s="215">
        <v>241.21</v>
      </c>
      <c r="C8945"/>
      <c r="D8945"/>
      <c r="E8945"/>
      <c r="F8945"/>
    </row>
    <row r="8946" spans="1:6" x14ac:dyDescent="0.2">
      <c r="A8946" s="17" t="s">
        <v>8769</v>
      </c>
      <c r="B8946" s="215">
        <v>283.14999999999998</v>
      </c>
      <c r="C8946"/>
      <c r="D8946"/>
      <c r="E8946"/>
      <c r="F8946"/>
    </row>
    <row r="8947" spans="1:6" x14ac:dyDescent="0.2">
      <c r="A8947" s="17" t="s">
        <v>8770</v>
      </c>
      <c r="B8947" s="215">
        <v>277.81</v>
      </c>
      <c r="C8947"/>
      <c r="D8947"/>
      <c r="E8947"/>
      <c r="F8947"/>
    </row>
    <row r="8948" spans="1:6" x14ac:dyDescent="0.2">
      <c r="A8948" s="17" t="s">
        <v>8771</v>
      </c>
      <c r="B8948" s="215">
        <v>301.27999999999997</v>
      </c>
      <c r="C8948"/>
      <c r="D8948"/>
      <c r="E8948"/>
      <c r="F8948"/>
    </row>
    <row r="8949" spans="1:6" x14ac:dyDescent="0.2">
      <c r="A8949" s="17" t="s">
        <v>8772</v>
      </c>
      <c r="B8949" s="215">
        <v>295.42</v>
      </c>
      <c r="C8949"/>
      <c r="D8949"/>
      <c r="E8949"/>
      <c r="F8949"/>
    </row>
    <row r="8950" spans="1:6" x14ac:dyDescent="0.2">
      <c r="A8950" s="17" t="s">
        <v>8773</v>
      </c>
      <c r="B8950" s="215">
        <v>351.58</v>
      </c>
      <c r="C8950"/>
      <c r="D8950"/>
      <c r="E8950"/>
      <c r="F8950"/>
    </row>
    <row r="8951" spans="1:6" x14ac:dyDescent="0.2">
      <c r="A8951" s="17" t="s">
        <v>8774</v>
      </c>
      <c r="B8951" s="215">
        <v>342.66</v>
      </c>
      <c r="C8951"/>
      <c r="D8951"/>
      <c r="E8951"/>
      <c r="F8951"/>
    </row>
    <row r="8952" spans="1:6" x14ac:dyDescent="0.2">
      <c r="A8952" s="17" t="s">
        <v>8775</v>
      </c>
      <c r="B8952" s="215">
        <v>398.37</v>
      </c>
      <c r="C8952"/>
      <c r="D8952"/>
      <c r="E8952"/>
      <c r="F8952"/>
    </row>
    <row r="8953" spans="1:6" x14ac:dyDescent="0.2">
      <c r="A8953" s="17" t="s">
        <v>8776</v>
      </c>
      <c r="B8953" s="215">
        <v>388.27</v>
      </c>
      <c r="C8953"/>
      <c r="D8953"/>
      <c r="E8953"/>
      <c r="F8953"/>
    </row>
    <row r="8954" spans="1:6" x14ac:dyDescent="0.2">
      <c r="A8954" s="17" t="s">
        <v>8777</v>
      </c>
      <c r="B8954" s="215">
        <v>490.09</v>
      </c>
      <c r="C8954"/>
      <c r="D8954"/>
      <c r="E8954"/>
      <c r="F8954"/>
    </row>
    <row r="8955" spans="1:6" x14ac:dyDescent="0.2">
      <c r="A8955" s="17" t="s">
        <v>8778</v>
      </c>
      <c r="B8955" s="215">
        <v>477.66</v>
      </c>
      <c r="C8955"/>
      <c r="D8955"/>
      <c r="E8955"/>
      <c r="F8955"/>
    </row>
    <row r="8956" spans="1:6" x14ac:dyDescent="0.2">
      <c r="A8956" s="17" t="s">
        <v>8779</v>
      </c>
      <c r="B8956" s="215">
        <v>590.75</v>
      </c>
      <c r="C8956"/>
      <c r="D8956"/>
      <c r="E8956"/>
      <c r="F8956"/>
    </row>
    <row r="8957" spans="1:6" x14ac:dyDescent="0.2">
      <c r="A8957" s="17" t="s">
        <v>8780</v>
      </c>
      <c r="B8957" s="215">
        <v>575.77</v>
      </c>
      <c r="C8957"/>
      <c r="D8957"/>
      <c r="E8957"/>
      <c r="F8957"/>
    </row>
    <row r="8958" spans="1:6" x14ac:dyDescent="0.2">
      <c r="A8958" s="17" t="s">
        <v>8781</v>
      </c>
      <c r="B8958" s="215">
        <v>704.45</v>
      </c>
      <c r="C8958"/>
      <c r="D8958"/>
      <c r="E8958"/>
      <c r="F8958"/>
    </row>
    <row r="8959" spans="1:6" x14ac:dyDescent="0.2">
      <c r="A8959" s="17" t="s">
        <v>8782</v>
      </c>
      <c r="B8959" s="215">
        <v>686.58</v>
      </c>
      <c r="C8959"/>
      <c r="D8959"/>
      <c r="E8959"/>
      <c r="F8959"/>
    </row>
    <row r="8960" spans="1:6" x14ac:dyDescent="0.2">
      <c r="A8960" s="17" t="s">
        <v>8783</v>
      </c>
      <c r="B8960" s="215">
        <v>246.74</v>
      </c>
      <c r="C8960"/>
      <c r="D8960"/>
      <c r="E8960"/>
      <c r="F8960"/>
    </row>
    <row r="8961" spans="1:6" x14ac:dyDescent="0.2">
      <c r="A8961" s="17" t="s">
        <v>8784</v>
      </c>
      <c r="B8961" s="215">
        <v>213.81</v>
      </c>
      <c r="C8961"/>
      <c r="D8961"/>
      <c r="E8961"/>
      <c r="F8961"/>
    </row>
    <row r="8962" spans="1:6" x14ac:dyDescent="0.2">
      <c r="A8962" s="17" t="s">
        <v>8785</v>
      </c>
      <c r="B8962" s="215">
        <v>379.72</v>
      </c>
      <c r="C8962"/>
      <c r="D8962"/>
      <c r="E8962"/>
      <c r="F8962"/>
    </row>
    <row r="8963" spans="1:6" x14ac:dyDescent="0.2">
      <c r="A8963" s="17" t="s">
        <v>8786</v>
      </c>
      <c r="B8963" s="215">
        <v>329.04</v>
      </c>
      <c r="C8963"/>
      <c r="D8963"/>
      <c r="E8963"/>
      <c r="F8963"/>
    </row>
    <row r="8964" spans="1:6" x14ac:dyDescent="0.2">
      <c r="A8964" s="17" t="s">
        <v>8787</v>
      </c>
      <c r="B8964" s="215">
        <v>284.48</v>
      </c>
      <c r="C8964"/>
      <c r="D8964"/>
      <c r="E8964"/>
      <c r="F8964"/>
    </row>
    <row r="8965" spans="1:6" x14ac:dyDescent="0.2">
      <c r="A8965" s="17" t="s">
        <v>8788</v>
      </c>
      <c r="B8965" s="215">
        <v>246.51</v>
      </c>
      <c r="C8965"/>
      <c r="D8965"/>
      <c r="E8965"/>
      <c r="F8965"/>
    </row>
    <row r="8966" spans="1:6" x14ac:dyDescent="0.2">
      <c r="A8966" s="17" t="s">
        <v>8789</v>
      </c>
      <c r="B8966" s="215">
        <v>435.27</v>
      </c>
      <c r="C8966"/>
      <c r="D8966"/>
      <c r="E8966"/>
      <c r="F8966"/>
    </row>
    <row r="8967" spans="1:6" x14ac:dyDescent="0.2">
      <c r="A8967" s="17" t="s">
        <v>8790</v>
      </c>
      <c r="B8967" s="215">
        <v>377.18</v>
      </c>
      <c r="C8967"/>
      <c r="D8967"/>
      <c r="E8967"/>
      <c r="F8967"/>
    </row>
    <row r="8968" spans="1:6" x14ac:dyDescent="0.2">
      <c r="A8968" s="17" t="s">
        <v>8791</v>
      </c>
      <c r="B8968" s="215">
        <v>323.66000000000003</v>
      </c>
      <c r="C8968"/>
      <c r="D8968"/>
      <c r="E8968"/>
      <c r="F8968"/>
    </row>
    <row r="8969" spans="1:6" x14ac:dyDescent="0.2">
      <c r="A8969" s="17" t="s">
        <v>8792</v>
      </c>
      <c r="B8969" s="215">
        <v>280.45999999999998</v>
      </c>
      <c r="C8969"/>
      <c r="D8969"/>
      <c r="E8969"/>
      <c r="F8969"/>
    </row>
    <row r="8970" spans="1:6" x14ac:dyDescent="0.2">
      <c r="A8970" s="17" t="s">
        <v>8793</v>
      </c>
      <c r="B8970" s="215">
        <v>495.62</v>
      </c>
      <c r="C8970"/>
      <c r="D8970"/>
      <c r="E8970"/>
      <c r="F8970"/>
    </row>
    <row r="8971" spans="1:6" x14ac:dyDescent="0.2">
      <c r="A8971" s="17" t="s">
        <v>8794</v>
      </c>
      <c r="B8971" s="215">
        <v>429.47</v>
      </c>
      <c r="C8971"/>
      <c r="D8971"/>
      <c r="E8971"/>
      <c r="F8971"/>
    </row>
    <row r="8972" spans="1:6" x14ac:dyDescent="0.2">
      <c r="A8972" s="17" t="s">
        <v>8795</v>
      </c>
      <c r="B8972" s="215">
        <v>410.27</v>
      </c>
      <c r="C8972"/>
      <c r="D8972"/>
      <c r="E8972"/>
      <c r="F8972"/>
    </row>
    <row r="8973" spans="1:6" x14ac:dyDescent="0.2">
      <c r="A8973" s="17" t="s">
        <v>8796</v>
      </c>
      <c r="B8973" s="215">
        <v>355.51</v>
      </c>
      <c r="C8973"/>
      <c r="D8973"/>
      <c r="E8973"/>
      <c r="F8973"/>
    </row>
    <row r="8974" spans="1:6" x14ac:dyDescent="0.2">
      <c r="A8974" s="17" t="s">
        <v>8797</v>
      </c>
      <c r="B8974" s="215">
        <v>627.36</v>
      </c>
      <c r="C8974"/>
      <c r="D8974"/>
      <c r="E8974"/>
      <c r="F8974"/>
    </row>
    <row r="8975" spans="1:6" x14ac:dyDescent="0.2">
      <c r="A8975" s="17" t="s">
        <v>8798</v>
      </c>
      <c r="B8975" s="215">
        <v>543.62</v>
      </c>
      <c r="C8975"/>
      <c r="D8975"/>
      <c r="E8975"/>
      <c r="F8975"/>
    </row>
    <row r="8976" spans="1:6" x14ac:dyDescent="0.2">
      <c r="A8976" s="17" t="s">
        <v>8799</v>
      </c>
      <c r="B8976" s="215">
        <v>506.06</v>
      </c>
      <c r="C8976"/>
      <c r="D8976"/>
      <c r="E8976"/>
      <c r="F8976"/>
    </row>
    <row r="8977" spans="1:6" x14ac:dyDescent="0.2">
      <c r="A8977" s="17" t="s">
        <v>8800</v>
      </c>
      <c r="B8977" s="215">
        <v>438.52</v>
      </c>
      <c r="C8977"/>
      <c r="D8977"/>
      <c r="E8977"/>
      <c r="F8977"/>
    </row>
    <row r="8978" spans="1:6" x14ac:dyDescent="0.2">
      <c r="A8978" s="17" t="s">
        <v>8801</v>
      </c>
      <c r="B8978" s="215">
        <v>774.16</v>
      </c>
      <c r="C8978"/>
      <c r="D8978"/>
      <c r="E8978"/>
      <c r="F8978"/>
    </row>
    <row r="8979" spans="1:6" x14ac:dyDescent="0.2">
      <c r="A8979" s="17" t="s">
        <v>8802</v>
      </c>
      <c r="B8979" s="215">
        <v>670.83</v>
      </c>
      <c r="C8979"/>
      <c r="D8979"/>
      <c r="E8979"/>
      <c r="F8979"/>
    </row>
    <row r="8980" spans="1:6" x14ac:dyDescent="0.2">
      <c r="A8980" s="17" t="s">
        <v>8803</v>
      </c>
      <c r="B8980" s="215">
        <v>345.44</v>
      </c>
      <c r="C8980"/>
      <c r="D8980"/>
      <c r="E8980"/>
      <c r="F8980"/>
    </row>
    <row r="8981" spans="1:6" x14ac:dyDescent="0.2">
      <c r="A8981" s="17" t="s">
        <v>8804</v>
      </c>
      <c r="B8981" s="215">
        <v>299.33</v>
      </c>
      <c r="C8981"/>
      <c r="D8981"/>
      <c r="E8981"/>
      <c r="F8981"/>
    </row>
    <row r="8982" spans="1:6" x14ac:dyDescent="0.2">
      <c r="A8982" s="17" t="s">
        <v>8805</v>
      </c>
      <c r="B8982" s="215">
        <v>691.09</v>
      </c>
      <c r="C8982"/>
      <c r="D8982"/>
      <c r="E8982"/>
      <c r="F8982"/>
    </row>
    <row r="8983" spans="1:6" x14ac:dyDescent="0.2">
      <c r="A8983" s="17" t="s">
        <v>8806</v>
      </c>
      <c r="B8983" s="215">
        <v>598.85</v>
      </c>
      <c r="C8983"/>
      <c r="D8983"/>
      <c r="E8983"/>
      <c r="F8983"/>
    </row>
    <row r="8984" spans="1:6" x14ac:dyDescent="0.2">
      <c r="A8984" s="17" t="s">
        <v>8807</v>
      </c>
      <c r="B8984" s="215">
        <v>398.27</v>
      </c>
      <c r="C8984"/>
      <c r="D8984"/>
      <c r="E8984"/>
      <c r="F8984"/>
    </row>
    <row r="8985" spans="1:6" x14ac:dyDescent="0.2">
      <c r="A8985" s="17" t="s">
        <v>8808</v>
      </c>
      <c r="B8985" s="215">
        <v>345.11</v>
      </c>
      <c r="C8985"/>
      <c r="D8985"/>
      <c r="E8985"/>
      <c r="F8985"/>
    </row>
    <row r="8986" spans="1:6" x14ac:dyDescent="0.2">
      <c r="A8986" s="17" t="s">
        <v>8809</v>
      </c>
      <c r="B8986" s="215">
        <v>792.2</v>
      </c>
      <c r="C8986"/>
      <c r="D8986"/>
      <c r="E8986"/>
      <c r="F8986"/>
    </row>
    <row r="8987" spans="1:6" x14ac:dyDescent="0.2">
      <c r="A8987" s="17" t="s">
        <v>8810</v>
      </c>
      <c r="B8987" s="215">
        <v>686.47</v>
      </c>
      <c r="C8987"/>
      <c r="D8987"/>
      <c r="E8987"/>
      <c r="F8987"/>
    </row>
    <row r="8988" spans="1:6" x14ac:dyDescent="0.2">
      <c r="A8988" s="17" t="s">
        <v>8811</v>
      </c>
      <c r="B8988" s="215">
        <v>453.13</v>
      </c>
      <c r="C8988"/>
      <c r="D8988"/>
      <c r="E8988"/>
      <c r="F8988"/>
    </row>
    <row r="8989" spans="1:6" x14ac:dyDescent="0.2">
      <c r="A8989" s="17" t="s">
        <v>8812</v>
      </c>
      <c r="B8989" s="215">
        <v>392.65</v>
      </c>
      <c r="C8989"/>
      <c r="D8989"/>
      <c r="E8989"/>
      <c r="F8989"/>
    </row>
    <row r="8990" spans="1:6" x14ac:dyDescent="0.2">
      <c r="A8990" s="17" t="s">
        <v>8813</v>
      </c>
      <c r="B8990" s="215">
        <v>902.03</v>
      </c>
      <c r="C8990"/>
      <c r="D8990"/>
      <c r="E8990"/>
      <c r="F8990"/>
    </row>
    <row r="8991" spans="1:6" x14ac:dyDescent="0.2">
      <c r="A8991" s="17" t="s">
        <v>8814</v>
      </c>
      <c r="B8991" s="215">
        <v>781.64</v>
      </c>
      <c r="C8991"/>
      <c r="D8991"/>
      <c r="E8991"/>
      <c r="F8991"/>
    </row>
    <row r="8992" spans="1:6" x14ac:dyDescent="0.2">
      <c r="A8992" s="17" t="s">
        <v>8815</v>
      </c>
      <c r="B8992" s="215">
        <v>574.37</v>
      </c>
      <c r="C8992"/>
      <c r="D8992"/>
      <c r="E8992"/>
      <c r="F8992"/>
    </row>
    <row r="8993" spans="1:6" x14ac:dyDescent="0.2">
      <c r="A8993" s="17" t="s">
        <v>8816</v>
      </c>
      <c r="B8993" s="215">
        <v>497.71</v>
      </c>
      <c r="C8993"/>
      <c r="D8993"/>
      <c r="E8993"/>
      <c r="F8993"/>
    </row>
    <row r="8994" spans="1:6" x14ac:dyDescent="0.2">
      <c r="A8994" s="17" t="s">
        <v>8817</v>
      </c>
      <c r="B8994" s="215">
        <v>1141.79</v>
      </c>
      <c r="C8994"/>
      <c r="D8994"/>
      <c r="E8994"/>
      <c r="F8994"/>
    </row>
    <row r="8995" spans="1:6" x14ac:dyDescent="0.2">
      <c r="A8995" s="17" t="s">
        <v>8818</v>
      </c>
      <c r="B8995" s="215">
        <v>989.4</v>
      </c>
      <c r="C8995"/>
      <c r="D8995"/>
      <c r="E8995"/>
      <c r="F8995"/>
    </row>
    <row r="8996" spans="1:6" x14ac:dyDescent="0.2">
      <c r="A8996" s="17" t="s">
        <v>8819</v>
      </c>
      <c r="B8996" s="215">
        <v>708.49</v>
      </c>
      <c r="C8996"/>
      <c r="D8996"/>
      <c r="E8996"/>
      <c r="F8996"/>
    </row>
    <row r="8997" spans="1:6" x14ac:dyDescent="0.2">
      <c r="A8997" s="17" t="s">
        <v>8820</v>
      </c>
      <c r="B8997" s="215">
        <v>613.91999999999996</v>
      </c>
      <c r="C8997"/>
      <c r="D8997"/>
      <c r="E8997"/>
      <c r="F8997"/>
    </row>
    <row r="8998" spans="1:6" x14ac:dyDescent="0.2">
      <c r="A8998" s="17" t="s">
        <v>8821</v>
      </c>
      <c r="B8998" s="215">
        <v>1408.98</v>
      </c>
      <c r="C8998"/>
      <c r="D8998"/>
      <c r="E8998"/>
      <c r="F8998"/>
    </row>
    <row r="8999" spans="1:6" x14ac:dyDescent="0.2">
      <c r="A8999" s="17" t="s">
        <v>8822</v>
      </c>
      <c r="B8999" s="215">
        <v>1220.92</v>
      </c>
      <c r="C8999"/>
      <c r="D8999"/>
      <c r="E8999"/>
      <c r="F8999"/>
    </row>
    <row r="9000" spans="1:6" x14ac:dyDescent="0.2">
      <c r="A9000" s="17" t="s">
        <v>8823</v>
      </c>
      <c r="B9000" s="215">
        <v>382.45</v>
      </c>
      <c r="C9000"/>
      <c r="D9000"/>
      <c r="E9000"/>
      <c r="F9000"/>
    </row>
    <row r="9001" spans="1:6" x14ac:dyDescent="0.2">
      <c r="A9001" s="17" t="s">
        <v>8824</v>
      </c>
      <c r="B9001" s="215">
        <v>331.4</v>
      </c>
      <c r="C9001"/>
      <c r="D9001"/>
      <c r="E9001"/>
      <c r="F9001"/>
    </row>
    <row r="9002" spans="1:6" x14ac:dyDescent="0.2">
      <c r="A9002" s="17" t="s">
        <v>8825</v>
      </c>
      <c r="B9002" s="215">
        <v>765.14</v>
      </c>
      <c r="C9002"/>
      <c r="D9002"/>
      <c r="E9002"/>
      <c r="F9002"/>
    </row>
    <row r="9003" spans="1:6" x14ac:dyDescent="0.2">
      <c r="A9003" s="17" t="s">
        <v>8826</v>
      </c>
      <c r="B9003" s="215">
        <v>663.01</v>
      </c>
      <c r="C9003"/>
      <c r="D9003"/>
      <c r="E9003"/>
      <c r="F9003"/>
    </row>
    <row r="9004" spans="1:6" x14ac:dyDescent="0.2">
      <c r="A9004" s="17" t="s">
        <v>8827</v>
      </c>
      <c r="B9004" s="215">
        <v>440.94</v>
      </c>
      <c r="C9004"/>
      <c r="D9004"/>
      <c r="E9004"/>
      <c r="F9004"/>
    </row>
    <row r="9005" spans="1:6" x14ac:dyDescent="0.2">
      <c r="A9005" s="17" t="s">
        <v>8828</v>
      </c>
      <c r="B9005" s="215">
        <v>382.09</v>
      </c>
      <c r="C9005"/>
      <c r="D9005"/>
      <c r="E9005"/>
      <c r="F9005"/>
    </row>
    <row r="9006" spans="1:6" x14ac:dyDescent="0.2">
      <c r="A9006" s="17" t="s">
        <v>8829</v>
      </c>
      <c r="B9006" s="215">
        <v>877.08</v>
      </c>
      <c r="C9006"/>
      <c r="D9006"/>
      <c r="E9006"/>
      <c r="F9006"/>
    </row>
    <row r="9007" spans="1:6" x14ac:dyDescent="0.2">
      <c r="A9007" s="17" t="s">
        <v>8830</v>
      </c>
      <c r="B9007" s="215">
        <v>760.02</v>
      </c>
      <c r="C9007"/>
      <c r="D9007"/>
      <c r="E9007"/>
      <c r="F9007"/>
    </row>
    <row r="9008" spans="1:6" x14ac:dyDescent="0.2">
      <c r="A9008" s="17" t="s">
        <v>8831</v>
      </c>
      <c r="B9008" s="215">
        <v>501.68</v>
      </c>
      <c r="C9008"/>
      <c r="D9008"/>
      <c r="E9008"/>
      <c r="F9008"/>
    </row>
    <row r="9009" spans="1:6" x14ac:dyDescent="0.2">
      <c r="A9009" s="17" t="s">
        <v>8832</v>
      </c>
      <c r="B9009" s="215">
        <v>434.72</v>
      </c>
      <c r="C9009"/>
      <c r="D9009"/>
      <c r="E9009"/>
      <c r="F9009"/>
    </row>
    <row r="9010" spans="1:6" x14ac:dyDescent="0.2">
      <c r="A9010" s="17" t="s">
        <v>8833</v>
      </c>
      <c r="B9010" s="215">
        <v>998.68</v>
      </c>
      <c r="C9010"/>
      <c r="D9010"/>
      <c r="E9010"/>
      <c r="F9010"/>
    </row>
    <row r="9011" spans="1:6" x14ac:dyDescent="0.2">
      <c r="A9011" s="17" t="s">
        <v>8834</v>
      </c>
      <c r="B9011" s="215">
        <v>865.39</v>
      </c>
      <c r="C9011"/>
      <c r="D9011"/>
      <c r="E9011"/>
      <c r="F9011"/>
    </row>
    <row r="9012" spans="1:6" x14ac:dyDescent="0.2">
      <c r="A9012" s="17" t="s">
        <v>8835</v>
      </c>
      <c r="B9012" s="215">
        <v>635.91999999999996</v>
      </c>
      <c r="C9012"/>
      <c r="D9012"/>
      <c r="E9012"/>
      <c r="F9012"/>
    </row>
    <row r="9013" spans="1:6" x14ac:dyDescent="0.2">
      <c r="A9013" s="17" t="s">
        <v>8836</v>
      </c>
      <c r="B9013" s="215">
        <v>551.04</v>
      </c>
      <c r="C9013"/>
      <c r="D9013"/>
      <c r="E9013"/>
      <c r="F9013"/>
    </row>
    <row r="9014" spans="1:6" x14ac:dyDescent="0.2">
      <c r="A9014" s="17" t="s">
        <v>8837</v>
      </c>
      <c r="B9014" s="215">
        <v>1264.1300000000001</v>
      </c>
      <c r="C9014"/>
      <c r="D9014"/>
      <c r="E9014"/>
      <c r="F9014"/>
    </row>
    <row r="9015" spans="1:6" x14ac:dyDescent="0.2">
      <c r="A9015" s="17" t="s">
        <v>8838</v>
      </c>
      <c r="B9015" s="215">
        <v>1095.4000000000001</v>
      </c>
      <c r="C9015"/>
      <c r="D9015"/>
      <c r="E9015"/>
      <c r="F9015"/>
    </row>
    <row r="9016" spans="1:6" x14ac:dyDescent="0.2">
      <c r="A9016" s="17" t="s">
        <v>8839</v>
      </c>
      <c r="B9016" s="215">
        <v>784.4</v>
      </c>
      <c r="C9016"/>
      <c r="D9016"/>
      <c r="E9016"/>
      <c r="F9016"/>
    </row>
    <row r="9017" spans="1:6" x14ac:dyDescent="0.2">
      <c r="A9017" s="17" t="s">
        <v>8840</v>
      </c>
      <c r="B9017" s="215">
        <v>679.7</v>
      </c>
      <c r="C9017"/>
      <c r="D9017"/>
      <c r="E9017"/>
      <c r="F9017"/>
    </row>
    <row r="9018" spans="1:6" x14ac:dyDescent="0.2">
      <c r="A9018" s="17" t="s">
        <v>8841</v>
      </c>
      <c r="B9018" s="215">
        <v>1559.94</v>
      </c>
      <c r="C9018"/>
      <c r="D9018"/>
      <c r="E9018"/>
      <c r="F9018"/>
    </row>
    <row r="9019" spans="1:6" x14ac:dyDescent="0.2">
      <c r="A9019" s="17" t="s">
        <v>8842</v>
      </c>
      <c r="B9019" s="215">
        <v>1351.74</v>
      </c>
      <c r="C9019"/>
      <c r="D9019"/>
      <c r="E9019"/>
      <c r="F9019"/>
    </row>
    <row r="9020" spans="1:6" x14ac:dyDescent="0.2">
      <c r="A9020" s="17" t="s">
        <v>8843</v>
      </c>
      <c r="B9020" s="215">
        <v>161.72999999999999</v>
      </c>
      <c r="C9020"/>
      <c r="D9020"/>
      <c r="E9020"/>
      <c r="F9020"/>
    </row>
    <row r="9021" spans="1:6" x14ac:dyDescent="0.2">
      <c r="A9021" s="17" t="s">
        <v>8844</v>
      </c>
      <c r="B9021" s="215">
        <v>140.13999999999999</v>
      </c>
      <c r="C9021"/>
      <c r="D9021"/>
      <c r="E9021"/>
      <c r="F9021"/>
    </row>
    <row r="9022" spans="1:6" x14ac:dyDescent="0.2">
      <c r="A9022" s="17" t="s">
        <v>8845</v>
      </c>
      <c r="B9022" s="215">
        <v>313.58</v>
      </c>
      <c r="C9022"/>
      <c r="D9022"/>
      <c r="E9022"/>
      <c r="F9022"/>
    </row>
    <row r="9023" spans="1:6" x14ac:dyDescent="0.2">
      <c r="A9023" s="17" t="s">
        <v>8846</v>
      </c>
      <c r="B9023" s="215">
        <v>271.72000000000003</v>
      </c>
      <c r="C9023"/>
      <c r="D9023"/>
      <c r="E9023"/>
      <c r="F9023"/>
    </row>
    <row r="9024" spans="1:6" x14ac:dyDescent="0.2">
      <c r="A9024" s="17" t="s">
        <v>8847</v>
      </c>
      <c r="B9024" s="215">
        <v>226.43</v>
      </c>
      <c r="C9024"/>
      <c r="D9024"/>
      <c r="E9024"/>
      <c r="F9024"/>
    </row>
    <row r="9025" spans="1:6" x14ac:dyDescent="0.2">
      <c r="A9025" s="17" t="s">
        <v>8848</v>
      </c>
      <c r="B9025" s="215">
        <v>196.2</v>
      </c>
      <c r="C9025"/>
      <c r="D9025"/>
      <c r="E9025"/>
      <c r="F9025"/>
    </row>
    <row r="9026" spans="1:6" x14ac:dyDescent="0.2">
      <c r="A9026" s="17" t="s">
        <v>8849</v>
      </c>
      <c r="B9026" s="215">
        <v>570.71</v>
      </c>
      <c r="C9026"/>
      <c r="D9026"/>
      <c r="E9026"/>
      <c r="F9026"/>
    </row>
    <row r="9027" spans="1:6" x14ac:dyDescent="0.2">
      <c r="A9027" s="17" t="s">
        <v>8850</v>
      </c>
      <c r="B9027" s="215">
        <v>494.54</v>
      </c>
      <c r="C9027"/>
      <c r="D9027"/>
      <c r="E9027"/>
      <c r="F9027"/>
    </row>
    <row r="9028" spans="1:6" x14ac:dyDescent="0.2">
      <c r="A9028" s="17" t="s">
        <v>8851</v>
      </c>
      <c r="B9028" s="215">
        <v>250.69</v>
      </c>
      <c r="C9028"/>
      <c r="D9028"/>
      <c r="E9028"/>
      <c r="F9028"/>
    </row>
    <row r="9029" spans="1:6" x14ac:dyDescent="0.2">
      <c r="A9029" s="17" t="s">
        <v>8852</v>
      </c>
      <c r="B9029" s="215">
        <v>217.23</v>
      </c>
      <c r="C9029"/>
      <c r="D9029"/>
      <c r="E9029"/>
      <c r="F9029"/>
    </row>
    <row r="9030" spans="1:6" x14ac:dyDescent="0.2">
      <c r="A9030" s="17" t="s">
        <v>8853</v>
      </c>
      <c r="B9030" s="215">
        <v>631.86</v>
      </c>
      <c r="C9030"/>
      <c r="D9030"/>
      <c r="E9030"/>
      <c r="F9030"/>
    </row>
    <row r="9031" spans="1:6" x14ac:dyDescent="0.2">
      <c r="A9031" s="17" t="s">
        <v>8854</v>
      </c>
      <c r="B9031" s="215">
        <v>547.52</v>
      </c>
      <c r="C9031"/>
      <c r="D9031"/>
      <c r="E9031"/>
      <c r="F9031"/>
    </row>
    <row r="9032" spans="1:6" x14ac:dyDescent="0.2">
      <c r="A9032" s="17" t="s">
        <v>8855</v>
      </c>
      <c r="B9032" s="215">
        <v>303.16000000000003</v>
      </c>
      <c r="C9032"/>
      <c r="D9032"/>
      <c r="E9032"/>
      <c r="F9032"/>
    </row>
    <row r="9033" spans="1:6" x14ac:dyDescent="0.2">
      <c r="A9033" s="17" t="s">
        <v>8856</v>
      </c>
      <c r="B9033" s="215">
        <v>289.02999999999997</v>
      </c>
      <c r="C9033"/>
      <c r="D9033"/>
      <c r="E9033"/>
      <c r="F9033"/>
    </row>
    <row r="9034" spans="1:6" x14ac:dyDescent="0.2">
      <c r="A9034" s="17" t="s">
        <v>8857</v>
      </c>
      <c r="B9034" s="215">
        <v>291.48</v>
      </c>
      <c r="C9034"/>
      <c r="D9034"/>
      <c r="E9034"/>
      <c r="F9034"/>
    </row>
    <row r="9035" spans="1:6" x14ac:dyDescent="0.2">
      <c r="A9035" s="17" t="s">
        <v>8858</v>
      </c>
      <c r="B9035" s="215">
        <v>278.32</v>
      </c>
      <c r="C9035"/>
      <c r="D9035"/>
      <c r="E9035"/>
      <c r="F9035"/>
    </row>
    <row r="9036" spans="1:6" x14ac:dyDescent="0.2">
      <c r="A9036" s="17" t="s">
        <v>8859</v>
      </c>
      <c r="B9036" s="215">
        <v>329.25</v>
      </c>
      <c r="C9036"/>
      <c r="D9036"/>
      <c r="E9036"/>
      <c r="F9036"/>
    </row>
    <row r="9037" spans="1:6" x14ac:dyDescent="0.2">
      <c r="A9037" s="17" t="s">
        <v>8860</v>
      </c>
      <c r="B9037" s="215">
        <v>313.99</v>
      </c>
      <c r="C9037"/>
      <c r="D9037"/>
      <c r="E9037"/>
      <c r="F9037"/>
    </row>
    <row r="9038" spans="1:6" x14ac:dyDescent="0.2">
      <c r="A9038" s="17" t="s">
        <v>8861</v>
      </c>
      <c r="B9038" s="215">
        <v>648.27</v>
      </c>
      <c r="C9038"/>
      <c r="D9038"/>
      <c r="E9038"/>
      <c r="F9038"/>
    </row>
    <row r="9039" spans="1:6" x14ac:dyDescent="0.2">
      <c r="A9039" s="17" t="s">
        <v>8862</v>
      </c>
      <c r="B9039" s="215">
        <v>613.96</v>
      </c>
      <c r="C9039"/>
      <c r="D9039"/>
      <c r="E9039"/>
      <c r="F9039"/>
    </row>
    <row r="9040" spans="1:6" x14ac:dyDescent="0.2">
      <c r="A9040" s="17" t="s">
        <v>8863</v>
      </c>
      <c r="B9040" s="215">
        <v>738.95</v>
      </c>
      <c r="C9040"/>
      <c r="D9040"/>
      <c r="E9040"/>
      <c r="F9040"/>
    </row>
    <row r="9041" spans="1:6" x14ac:dyDescent="0.2">
      <c r="A9041" s="17" t="s">
        <v>8864</v>
      </c>
      <c r="B9041" s="215">
        <v>699.73</v>
      </c>
      <c r="C9041"/>
      <c r="D9041"/>
      <c r="E9041"/>
      <c r="F9041"/>
    </row>
    <row r="9042" spans="1:6" x14ac:dyDescent="0.2">
      <c r="A9042" s="17" t="s">
        <v>8865</v>
      </c>
      <c r="B9042" s="215">
        <v>347.78</v>
      </c>
      <c r="C9042"/>
      <c r="D9042"/>
      <c r="E9042"/>
      <c r="F9042"/>
    </row>
    <row r="9043" spans="1:6" x14ac:dyDescent="0.2">
      <c r="A9043" s="17" t="s">
        <v>8866</v>
      </c>
      <c r="B9043" s="215">
        <v>328.91</v>
      </c>
      <c r="C9043"/>
      <c r="D9043"/>
      <c r="E9043"/>
      <c r="F9043"/>
    </row>
    <row r="9044" spans="1:6" x14ac:dyDescent="0.2">
      <c r="A9044" s="17" t="s">
        <v>8867</v>
      </c>
      <c r="B9044" s="215">
        <v>506.31</v>
      </c>
      <c r="C9044"/>
      <c r="D9044"/>
      <c r="E9044"/>
      <c r="F9044"/>
    </row>
    <row r="9045" spans="1:6" x14ac:dyDescent="0.2">
      <c r="A9045" s="17" t="s">
        <v>8868</v>
      </c>
      <c r="B9045" s="215">
        <v>482.33</v>
      </c>
      <c r="C9045"/>
      <c r="D9045"/>
      <c r="E9045"/>
      <c r="F9045"/>
    </row>
    <row r="9046" spans="1:6" x14ac:dyDescent="0.2">
      <c r="A9046" s="17" t="s">
        <v>8869</v>
      </c>
      <c r="B9046" s="215">
        <v>865.31</v>
      </c>
      <c r="C9046"/>
      <c r="D9046"/>
      <c r="E9046"/>
      <c r="F9046"/>
    </row>
    <row r="9047" spans="1:6" x14ac:dyDescent="0.2">
      <c r="A9047" s="17" t="s">
        <v>8870</v>
      </c>
      <c r="B9047" s="215">
        <v>819.14</v>
      </c>
      <c r="C9047"/>
      <c r="D9047"/>
      <c r="E9047"/>
      <c r="F9047"/>
    </row>
    <row r="9048" spans="1:6" x14ac:dyDescent="0.2">
      <c r="A9048" s="17" t="s">
        <v>8871</v>
      </c>
      <c r="B9048" s="215">
        <v>1666.36</v>
      </c>
      <c r="C9048"/>
      <c r="D9048"/>
      <c r="E9048"/>
      <c r="F9048"/>
    </row>
    <row r="9049" spans="1:6" x14ac:dyDescent="0.2">
      <c r="A9049" s="17" t="s">
        <v>8872</v>
      </c>
      <c r="B9049" s="215">
        <v>1567.17</v>
      </c>
      <c r="C9049"/>
      <c r="D9049"/>
      <c r="E9049"/>
      <c r="F9049"/>
    </row>
    <row r="9050" spans="1:6" x14ac:dyDescent="0.2">
      <c r="A9050" s="17" t="s">
        <v>8873</v>
      </c>
      <c r="B9050" s="215">
        <v>194.55</v>
      </c>
      <c r="C9050"/>
      <c r="D9050"/>
      <c r="E9050"/>
      <c r="F9050"/>
    </row>
    <row r="9051" spans="1:6" x14ac:dyDescent="0.2">
      <c r="A9051" s="17" t="s">
        <v>8874</v>
      </c>
      <c r="B9051" s="215">
        <v>184.7</v>
      </c>
      <c r="C9051"/>
      <c r="D9051"/>
      <c r="E9051"/>
      <c r="F9051"/>
    </row>
    <row r="9052" spans="1:6" x14ac:dyDescent="0.2">
      <c r="A9052" s="17" t="s">
        <v>8875</v>
      </c>
      <c r="B9052" s="215">
        <v>346.96</v>
      </c>
      <c r="C9052"/>
      <c r="D9052"/>
      <c r="E9052"/>
      <c r="F9052"/>
    </row>
    <row r="9053" spans="1:6" x14ac:dyDescent="0.2">
      <c r="A9053" s="17" t="s">
        <v>8876</v>
      </c>
      <c r="B9053" s="215">
        <v>329.64</v>
      </c>
      <c r="C9053"/>
      <c r="D9053"/>
      <c r="E9053"/>
      <c r="F9053"/>
    </row>
    <row r="9054" spans="1:6" x14ac:dyDescent="0.2">
      <c r="A9054" s="17" t="s">
        <v>8877</v>
      </c>
      <c r="B9054" s="215">
        <v>458.49</v>
      </c>
      <c r="C9054"/>
      <c r="D9054"/>
      <c r="E9054"/>
      <c r="F9054"/>
    </row>
    <row r="9055" spans="1:6" x14ac:dyDescent="0.2">
      <c r="A9055" s="17" t="s">
        <v>8878</v>
      </c>
      <c r="B9055" s="215">
        <v>433.07</v>
      </c>
      <c r="C9055"/>
      <c r="D9055"/>
      <c r="E9055"/>
      <c r="F9055"/>
    </row>
    <row r="9056" spans="1:6" x14ac:dyDescent="0.2">
      <c r="A9056" s="17" t="s">
        <v>8879</v>
      </c>
      <c r="B9056" s="215">
        <v>199.5</v>
      </c>
      <c r="C9056"/>
      <c r="D9056"/>
      <c r="E9056"/>
      <c r="F9056"/>
    </row>
    <row r="9057" spans="1:6" x14ac:dyDescent="0.2">
      <c r="A9057" s="17" t="s">
        <v>8880</v>
      </c>
      <c r="B9057" s="215">
        <v>188.99</v>
      </c>
      <c r="C9057"/>
      <c r="D9057"/>
      <c r="E9057"/>
      <c r="F9057"/>
    </row>
    <row r="9058" spans="1:6" x14ac:dyDescent="0.2">
      <c r="A9058" s="17" t="s">
        <v>8881</v>
      </c>
      <c r="B9058" s="215">
        <v>355.87</v>
      </c>
      <c r="C9058"/>
      <c r="D9058"/>
      <c r="E9058"/>
      <c r="F9058"/>
    </row>
    <row r="9059" spans="1:6" x14ac:dyDescent="0.2">
      <c r="A9059" s="17" t="s">
        <v>8882</v>
      </c>
      <c r="B9059" s="215">
        <v>337.37</v>
      </c>
      <c r="C9059"/>
      <c r="D9059"/>
      <c r="E9059"/>
      <c r="F9059"/>
    </row>
    <row r="9060" spans="1:6" x14ac:dyDescent="0.2">
      <c r="A9060" s="17" t="s">
        <v>8883</v>
      </c>
      <c r="B9060" s="215">
        <v>471.37</v>
      </c>
      <c r="C9060"/>
      <c r="D9060"/>
      <c r="E9060"/>
      <c r="F9060"/>
    </row>
    <row r="9061" spans="1:6" x14ac:dyDescent="0.2">
      <c r="A9061" s="17" t="s">
        <v>8884</v>
      </c>
      <c r="B9061" s="215">
        <v>444.23</v>
      </c>
      <c r="C9061"/>
      <c r="D9061"/>
      <c r="E9061"/>
      <c r="F9061"/>
    </row>
    <row r="9062" spans="1:6" x14ac:dyDescent="0.2">
      <c r="A9062" s="17" t="s">
        <v>8885</v>
      </c>
      <c r="B9062" s="215">
        <v>207.43</v>
      </c>
      <c r="C9062"/>
      <c r="D9062"/>
      <c r="E9062"/>
      <c r="F9062"/>
    </row>
    <row r="9063" spans="1:6" x14ac:dyDescent="0.2">
      <c r="A9063" s="17" t="s">
        <v>8886</v>
      </c>
      <c r="B9063" s="215">
        <v>195.86</v>
      </c>
      <c r="C9063"/>
      <c r="D9063"/>
      <c r="E9063"/>
      <c r="F9063"/>
    </row>
    <row r="9064" spans="1:6" x14ac:dyDescent="0.2">
      <c r="A9064" s="17" t="s">
        <v>8887</v>
      </c>
      <c r="B9064" s="215">
        <v>360.33</v>
      </c>
      <c r="C9064"/>
      <c r="D9064"/>
      <c r="E9064"/>
      <c r="F9064"/>
    </row>
    <row r="9065" spans="1:6" x14ac:dyDescent="0.2">
      <c r="A9065" s="17" t="s">
        <v>8888</v>
      </c>
      <c r="B9065" s="215">
        <v>341.23</v>
      </c>
      <c r="C9065"/>
      <c r="D9065"/>
      <c r="E9065"/>
      <c r="F9065"/>
    </row>
    <row r="9066" spans="1:6" x14ac:dyDescent="0.2">
      <c r="A9066" s="17" t="s">
        <v>8889</v>
      </c>
      <c r="B9066" s="215">
        <v>478.8</v>
      </c>
      <c r="C9066"/>
      <c r="D9066"/>
      <c r="E9066"/>
      <c r="F9066"/>
    </row>
    <row r="9067" spans="1:6" x14ac:dyDescent="0.2">
      <c r="A9067" s="17" t="s">
        <v>8890</v>
      </c>
      <c r="B9067" s="215">
        <v>450.66</v>
      </c>
      <c r="C9067"/>
      <c r="D9067"/>
      <c r="E9067"/>
      <c r="F9067"/>
    </row>
    <row r="9068" spans="1:6" x14ac:dyDescent="0.2">
      <c r="A9068" s="17" t="s">
        <v>8891</v>
      </c>
      <c r="B9068" s="215">
        <v>304.83999999999997</v>
      </c>
      <c r="C9068"/>
      <c r="D9068"/>
      <c r="E9068"/>
      <c r="F9068"/>
    </row>
    <row r="9069" spans="1:6" x14ac:dyDescent="0.2">
      <c r="A9069" s="17" t="s">
        <v>8892</v>
      </c>
      <c r="B9069" s="215">
        <v>286.36</v>
      </c>
      <c r="C9069"/>
      <c r="D9069"/>
      <c r="E9069"/>
      <c r="F9069"/>
    </row>
    <row r="9070" spans="1:6" x14ac:dyDescent="0.2">
      <c r="A9070" s="17" t="s">
        <v>8893</v>
      </c>
      <c r="B9070" s="215">
        <v>541.08000000000004</v>
      </c>
      <c r="C9070"/>
      <c r="D9070"/>
      <c r="E9070"/>
      <c r="F9070"/>
    </row>
    <row r="9071" spans="1:6" x14ac:dyDescent="0.2">
      <c r="A9071" s="17" t="s">
        <v>8894</v>
      </c>
      <c r="B9071" s="215">
        <v>508.71</v>
      </c>
      <c r="C9071"/>
      <c r="D9071"/>
      <c r="E9071"/>
      <c r="F9071"/>
    </row>
    <row r="9072" spans="1:6" x14ac:dyDescent="0.2">
      <c r="A9072" s="17" t="s">
        <v>8895</v>
      </c>
      <c r="B9072" s="215">
        <v>715.26</v>
      </c>
      <c r="C9072"/>
      <c r="D9072"/>
      <c r="E9072"/>
      <c r="F9072"/>
    </row>
    <row r="9073" spans="1:6" x14ac:dyDescent="0.2">
      <c r="A9073" s="17" t="s">
        <v>8896</v>
      </c>
      <c r="B9073" s="215">
        <v>669.2</v>
      </c>
      <c r="C9073"/>
      <c r="D9073"/>
      <c r="E9073"/>
      <c r="F9073"/>
    </row>
    <row r="9074" spans="1:6" x14ac:dyDescent="0.2">
      <c r="A9074" s="17" t="s">
        <v>8897</v>
      </c>
      <c r="B9074" s="215">
        <v>318.20999999999998</v>
      </c>
      <c r="C9074"/>
      <c r="D9074"/>
      <c r="E9074"/>
      <c r="F9074"/>
    </row>
    <row r="9075" spans="1:6" x14ac:dyDescent="0.2">
      <c r="A9075" s="17" t="s">
        <v>8898</v>
      </c>
      <c r="B9075" s="215">
        <v>297.95</v>
      </c>
      <c r="C9075"/>
      <c r="D9075"/>
      <c r="E9075"/>
      <c r="F9075"/>
    </row>
    <row r="9076" spans="1:6" x14ac:dyDescent="0.2">
      <c r="A9076" s="17" t="s">
        <v>8899</v>
      </c>
      <c r="B9076" s="215">
        <v>556.92999999999995</v>
      </c>
      <c r="C9076"/>
      <c r="D9076"/>
      <c r="E9076"/>
      <c r="F9076"/>
    </row>
    <row r="9077" spans="1:6" x14ac:dyDescent="0.2">
      <c r="A9077" s="17" t="s">
        <v>8900</v>
      </c>
      <c r="B9077" s="215">
        <v>522.44000000000005</v>
      </c>
      <c r="C9077"/>
      <c r="D9077"/>
      <c r="E9077"/>
      <c r="F9077"/>
    </row>
    <row r="9078" spans="1:6" x14ac:dyDescent="0.2">
      <c r="A9078" s="17" t="s">
        <v>8901</v>
      </c>
      <c r="B9078" s="215">
        <v>738.05</v>
      </c>
      <c r="C9078"/>
      <c r="D9078"/>
      <c r="E9078"/>
      <c r="F9078"/>
    </row>
    <row r="9079" spans="1:6" x14ac:dyDescent="0.2">
      <c r="A9079" s="17" t="s">
        <v>8902</v>
      </c>
      <c r="B9079" s="215">
        <v>688.94</v>
      </c>
      <c r="C9079"/>
      <c r="D9079"/>
      <c r="E9079"/>
      <c r="F9079"/>
    </row>
    <row r="9080" spans="1:6" x14ac:dyDescent="0.2">
      <c r="A9080" s="17" t="s">
        <v>8903</v>
      </c>
      <c r="B9080" s="215">
        <v>328.12</v>
      </c>
      <c r="C9080"/>
      <c r="D9080"/>
      <c r="E9080"/>
      <c r="F9080"/>
    </row>
    <row r="9081" spans="1:6" x14ac:dyDescent="0.2">
      <c r="A9081" s="17" t="s">
        <v>8904</v>
      </c>
      <c r="B9081" s="215">
        <v>306.52999999999997</v>
      </c>
      <c r="C9081"/>
      <c r="D9081"/>
      <c r="E9081"/>
      <c r="F9081"/>
    </row>
    <row r="9082" spans="1:6" x14ac:dyDescent="0.2">
      <c r="A9082" s="17" t="s">
        <v>8905</v>
      </c>
      <c r="B9082" s="215">
        <v>576.75</v>
      </c>
      <c r="C9082"/>
      <c r="D9082"/>
      <c r="E9082"/>
      <c r="F9082"/>
    </row>
    <row r="9083" spans="1:6" x14ac:dyDescent="0.2">
      <c r="A9083" s="17" t="s">
        <v>8906</v>
      </c>
      <c r="B9083" s="215">
        <v>539.61</v>
      </c>
      <c r="C9083"/>
      <c r="D9083"/>
      <c r="E9083"/>
      <c r="F9083"/>
    </row>
    <row r="9084" spans="1:6" x14ac:dyDescent="0.2">
      <c r="A9084" s="17" t="s">
        <v>8907</v>
      </c>
      <c r="B9084" s="215">
        <v>780.64</v>
      </c>
      <c r="C9084"/>
      <c r="D9084"/>
      <c r="E9084"/>
      <c r="F9084"/>
    </row>
    <row r="9085" spans="1:6" x14ac:dyDescent="0.2">
      <c r="A9085" s="17" t="s">
        <v>8908</v>
      </c>
      <c r="B9085" s="215">
        <v>725.86</v>
      </c>
      <c r="C9085"/>
      <c r="D9085"/>
      <c r="E9085"/>
      <c r="F9085"/>
    </row>
    <row r="9086" spans="1:6" x14ac:dyDescent="0.2">
      <c r="A9086" s="17" t="s">
        <v>8909</v>
      </c>
      <c r="B9086" s="215">
        <v>128.69999999999999</v>
      </c>
      <c r="C9086"/>
      <c r="D9086"/>
      <c r="E9086"/>
      <c r="F9086"/>
    </row>
    <row r="9087" spans="1:6" x14ac:dyDescent="0.2">
      <c r="A9087" s="17" t="s">
        <v>8910</v>
      </c>
      <c r="B9087" s="215">
        <v>120.79</v>
      </c>
      <c r="C9087"/>
      <c r="D9087"/>
      <c r="E9087"/>
      <c r="F9087"/>
    </row>
    <row r="9088" spans="1:6" x14ac:dyDescent="0.2">
      <c r="A9088" s="17" t="s">
        <v>8911</v>
      </c>
      <c r="B9088" s="215">
        <v>173.75</v>
      </c>
      <c r="C9088"/>
      <c r="D9088"/>
      <c r="E9088"/>
      <c r="F9088"/>
    </row>
    <row r="9089" spans="1:6" x14ac:dyDescent="0.2">
      <c r="A9089" s="17" t="s">
        <v>8912</v>
      </c>
      <c r="B9089" s="215">
        <v>163.07</v>
      </c>
      <c r="C9089"/>
      <c r="D9089"/>
      <c r="E9089"/>
      <c r="F9089"/>
    </row>
    <row r="9090" spans="1:6" x14ac:dyDescent="0.2">
      <c r="A9090" s="17" t="s">
        <v>8913</v>
      </c>
      <c r="B9090" s="215">
        <v>205.92</v>
      </c>
      <c r="C9090"/>
      <c r="D9090"/>
      <c r="E9090"/>
      <c r="F9090"/>
    </row>
    <row r="9091" spans="1:6" x14ac:dyDescent="0.2">
      <c r="A9091" s="17" t="s">
        <v>8914</v>
      </c>
      <c r="B9091" s="215">
        <v>193.27</v>
      </c>
      <c r="C9091"/>
      <c r="D9091"/>
      <c r="E9091"/>
      <c r="F9091"/>
    </row>
    <row r="9092" spans="1:6" x14ac:dyDescent="0.2">
      <c r="A9092" s="17" t="s">
        <v>8915</v>
      </c>
      <c r="B9092" s="215">
        <v>218.8</v>
      </c>
      <c r="C9092"/>
      <c r="D9092"/>
      <c r="E9092"/>
      <c r="F9092"/>
    </row>
    <row r="9093" spans="1:6" x14ac:dyDescent="0.2">
      <c r="A9093" s="17" t="s">
        <v>8916</v>
      </c>
      <c r="B9093" s="215">
        <v>205.35</v>
      </c>
      <c r="C9093"/>
      <c r="D9093"/>
      <c r="E9093"/>
      <c r="F9093"/>
    </row>
    <row r="9094" spans="1:6" x14ac:dyDescent="0.2">
      <c r="A9094" s="17" t="s">
        <v>8917</v>
      </c>
      <c r="B9094" s="215">
        <v>295.38</v>
      </c>
      <c r="C9094"/>
      <c r="D9094"/>
      <c r="E9094"/>
      <c r="F9094"/>
    </row>
    <row r="9095" spans="1:6" x14ac:dyDescent="0.2">
      <c r="A9095" s="17" t="s">
        <v>8918</v>
      </c>
      <c r="B9095" s="215">
        <v>277.22000000000003</v>
      </c>
      <c r="C9095"/>
      <c r="D9095"/>
      <c r="E9095"/>
      <c r="F9095"/>
    </row>
    <row r="9096" spans="1:6" x14ac:dyDescent="0.2">
      <c r="A9096" s="17" t="s">
        <v>8919</v>
      </c>
      <c r="B9096" s="215">
        <v>350.08</v>
      </c>
      <c r="C9096"/>
      <c r="D9096"/>
      <c r="E9096"/>
      <c r="F9096"/>
    </row>
    <row r="9097" spans="1:6" x14ac:dyDescent="0.2">
      <c r="A9097" s="17" t="s">
        <v>8920</v>
      </c>
      <c r="B9097" s="215">
        <v>328.56</v>
      </c>
      <c r="C9097"/>
      <c r="D9097"/>
      <c r="E9097"/>
      <c r="F9097"/>
    </row>
    <row r="9098" spans="1:6" x14ac:dyDescent="0.2">
      <c r="A9098" s="17" t="s">
        <v>8921</v>
      </c>
      <c r="B9098" s="215">
        <v>18.399999999999999</v>
      </c>
      <c r="C9098"/>
      <c r="D9098"/>
      <c r="E9098"/>
      <c r="F9098"/>
    </row>
    <row r="9099" spans="1:6" x14ac:dyDescent="0.2">
      <c r="A9099" s="17" t="s">
        <v>8922</v>
      </c>
      <c r="B9099" s="215">
        <v>17.27</v>
      </c>
      <c r="C9099"/>
      <c r="D9099"/>
      <c r="E9099"/>
      <c r="F9099"/>
    </row>
    <row r="9100" spans="1:6" x14ac:dyDescent="0.2">
      <c r="A9100" s="17" t="s">
        <v>8923</v>
      </c>
      <c r="B9100" s="215">
        <v>165.19</v>
      </c>
      <c r="C9100"/>
      <c r="D9100"/>
      <c r="E9100"/>
      <c r="F9100"/>
    </row>
    <row r="9101" spans="1:6" x14ac:dyDescent="0.2">
      <c r="A9101" s="17" t="s">
        <v>8924</v>
      </c>
      <c r="B9101" s="215">
        <v>143.12</v>
      </c>
      <c r="C9101"/>
      <c r="D9101"/>
      <c r="E9101"/>
      <c r="F9101"/>
    </row>
    <row r="9102" spans="1:6" x14ac:dyDescent="0.2">
      <c r="A9102" s="17" t="s">
        <v>8925</v>
      </c>
      <c r="B9102" s="215">
        <v>214.74</v>
      </c>
      <c r="C9102"/>
      <c r="D9102"/>
      <c r="E9102"/>
      <c r="F9102"/>
    </row>
    <row r="9103" spans="1:6" x14ac:dyDescent="0.2">
      <c r="A9103" s="17" t="s">
        <v>8926</v>
      </c>
      <c r="B9103" s="215">
        <v>186.06</v>
      </c>
      <c r="C9103"/>
      <c r="D9103"/>
      <c r="E9103"/>
      <c r="F9103"/>
    </row>
    <row r="9104" spans="1:6" x14ac:dyDescent="0.2">
      <c r="A9104" s="17" t="s">
        <v>8927</v>
      </c>
      <c r="B9104" s="215">
        <v>379.94</v>
      </c>
      <c r="C9104"/>
      <c r="D9104"/>
      <c r="E9104"/>
      <c r="F9104"/>
    </row>
    <row r="9105" spans="1:6" x14ac:dyDescent="0.2">
      <c r="A9105" s="17" t="s">
        <v>8928</v>
      </c>
      <c r="B9105" s="215">
        <v>329.19</v>
      </c>
      <c r="C9105"/>
      <c r="D9105"/>
      <c r="E9105"/>
      <c r="F9105"/>
    </row>
    <row r="9106" spans="1:6" x14ac:dyDescent="0.2">
      <c r="A9106" s="17" t="s">
        <v>8929</v>
      </c>
      <c r="B9106" s="215">
        <v>446.01</v>
      </c>
      <c r="C9106"/>
      <c r="D9106"/>
      <c r="E9106"/>
      <c r="F9106"/>
    </row>
    <row r="9107" spans="1:6" x14ac:dyDescent="0.2">
      <c r="A9107" s="17" t="s">
        <v>8930</v>
      </c>
      <c r="B9107" s="215">
        <v>386.44</v>
      </c>
      <c r="C9107"/>
      <c r="D9107"/>
      <c r="E9107"/>
      <c r="F9107"/>
    </row>
    <row r="9108" spans="1:6" x14ac:dyDescent="0.2">
      <c r="A9108" s="17" t="s">
        <v>8931</v>
      </c>
      <c r="B9108" s="215">
        <v>497.64</v>
      </c>
      <c r="C9108"/>
      <c r="D9108"/>
      <c r="E9108"/>
      <c r="F9108"/>
    </row>
    <row r="9109" spans="1:6" x14ac:dyDescent="0.2">
      <c r="A9109" s="17" t="s">
        <v>8932</v>
      </c>
      <c r="B9109" s="215">
        <v>478.63</v>
      </c>
      <c r="C9109"/>
      <c r="D9109"/>
      <c r="E9109"/>
      <c r="F9109"/>
    </row>
    <row r="9110" spans="1:6" x14ac:dyDescent="0.2">
      <c r="A9110" s="17" t="s">
        <v>8933</v>
      </c>
      <c r="B9110" s="215">
        <v>746.46</v>
      </c>
      <c r="C9110"/>
      <c r="D9110"/>
      <c r="E9110"/>
      <c r="F9110"/>
    </row>
    <row r="9111" spans="1:6" x14ac:dyDescent="0.2">
      <c r="A9111" s="17" t="s">
        <v>8934</v>
      </c>
      <c r="B9111" s="215">
        <v>717.95</v>
      </c>
      <c r="C9111"/>
      <c r="D9111"/>
      <c r="E9111"/>
      <c r="F9111"/>
    </row>
    <row r="9112" spans="1:6" x14ac:dyDescent="0.2">
      <c r="A9112" s="17" t="s">
        <v>8935</v>
      </c>
      <c r="B9112" s="215">
        <v>862.57</v>
      </c>
      <c r="C9112"/>
      <c r="D9112"/>
      <c r="E9112"/>
      <c r="F9112"/>
    </row>
    <row r="9113" spans="1:6" x14ac:dyDescent="0.2">
      <c r="A9113" s="17" t="s">
        <v>8936</v>
      </c>
      <c r="B9113" s="215">
        <v>829.64</v>
      </c>
      <c r="C9113"/>
      <c r="D9113"/>
      <c r="E9113"/>
      <c r="F9113"/>
    </row>
    <row r="9114" spans="1:6" x14ac:dyDescent="0.2">
      <c r="A9114" s="17" t="s">
        <v>8937</v>
      </c>
      <c r="B9114" s="215">
        <v>995.28</v>
      </c>
      <c r="C9114"/>
      <c r="D9114"/>
      <c r="E9114"/>
      <c r="F9114"/>
    </row>
    <row r="9115" spans="1:6" x14ac:dyDescent="0.2">
      <c r="A9115" s="17" t="s">
        <v>8938</v>
      </c>
      <c r="B9115" s="215">
        <v>957.27</v>
      </c>
      <c r="C9115"/>
      <c r="D9115"/>
      <c r="E9115"/>
      <c r="F9115"/>
    </row>
    <row r="9116" spans="1:6" x14ac:dyDescent="0.2">
      <c r="A9116" s="17" t="s">
        <v>8939</v>
      </c>
      <c r="B9116" s="215">
        <v>1244.0999999999999</v>
      </c>
      <c r="C9116"/>
      <c r="D9116"/>
      <c r="E9116"/>
      <c r="F9116"/>
    </row>
    <row r="9117" spans="1:6" x14ac:dyDescent="0.2">
      <c r="A9117" s="17" t="s">
        <v>8940</v>
      </c>
      <c r="B9117" s="215">
        <v>1196.5899999999999</v>
      </c>
      <c r="C9117"/>
      <c r="D9117"/>
      <c r="E9117"/>
      <c r="F9117"/>
    </row>
    <row r="9118" spans="1:6" x14ac:dyDescent="0.2">
      <c r="A9118" s="17" t="s">
        <v>8941</v>
      </c>
      <c r="B9118" s="215">
        <v>1542.69</v>
      </c>
      <c r="C9118"/>
      <c r="D9118"/>
      <c r="E9118"/>
      <c r="F9118"/>
    </row>
    <row r="9119" spans="1:6" x14ac:dyDescent="0.2">
      <c r="A9119" s="17" t="s">
        <v>8942</v>
      </c>
      <c r="B9119" s="215">
        <v>1483.78</v>
      </c>
      <c r="C9119"/>
      <c r="D9119"/>
      <c r="E9119"/>
      <c r="F9119"/>
    </row>
    <row r="9120" spans="1:6" x14ac:dyDescent="0.2">
      <c r="A9120" s="17" t="s">
        <v>8943</v>
      </c>
      <c r="B9120" s="215">
        <v>177.74</v>
      </c>
      <c r="C9120"/>
      <c r="D9120"/>
      <c r="E9120"/>
      <c r="F9120"/>
    </row>
    <row r="9121" spans="1:6" x14ac:dyDescent="0.2">
      <c r="A9121" s="17" t="s">
        <v>8944</v>
      </c>
      <c r="B9121" s="215">
        <v>155.5</v>
      </c>
      <c r="C9121"/>
      <c r="D9121"/>
      <c r="E9121"/>
      <c r="F9121"/>
    </row>
    <row r="9122" spans="1:6" x14ac:dyDescent="0.2">
      <c r="A9122" s="17" t="s">
        <v>8945</v>
      </c>
      <c r="B9122" s="215">
        <v>278.89</v>
      </c>
      <c r="C9122"/>
      <c r="D9122"/>
      <c r="E9122"/>
      <c r="F9122"/>
    </row>
    <row r="9123" spans="1:6" x14ac:dyDescent="0.2">
      <c r="A9123" s="17" t="s">
        <v>8946</v>
      </c>
      <c r="B9123" s="215">
        <v>243.69</v>
      </c>
      <c r="C9123"/>
      <c r="D9123"/>
      <c r="E9123"/>
      <c r="F9123"/>
    </row>
    <row r="9124" spans="1:6" x14ac:dyDescent="0.2">
      <c r="A9124" s="17" t="s">
        <v>8947</v>
      </c>
      <c r="B9124" s="215">
        <v>304.56</v>
      </c>
      <c r="C9124"/>
      <c r="D9124"/>
      <c r="E9124"/>
      <c r="F9124"/>
    </row>
    <row r="9125" spans="1:6" x14ac:dyDescent="0.2">
      <c r="A9125" s="17" t="s">
        <v>8948</v>
      </c>
      <c r="B9125" s="215">
        <v>266.56</v>
      </c>
      <c r="C9125"/>
      <c r="D9125"/>
      <c r="E9125"/>
      <c r="F9125"/>
    </row>
    <row r="9126" spans="1:6" x14ac:dyDescent="0.2">
      <c r="A9126" s="17" t="s">
        <v>8949</v>
      </c>
      <c r="B9126" s="215">
        <v>355.18</v>
      </c>
      <c r="C9126"/>
      <c r="D9126"/>
      <c r="E9126"/>
      <c r="F9126"/>
    </row>
    <row r="9127" spans="1:6" x14ac:dyDescent="0.2">
      <c r="A9127" s="17" t="s">
        <v>8950</v>
      </c>
      <c r="B9127" s="215">
        <v>310.89999999999998</v>
      </c>
      <c r="C9127"/>
      <c r="D9127"/>
      <c r="E9127"/>
      <c r="F9127"/>
    </row>
    <row r="9128" spans="1:6" x14ac:dyDescent="0.2">
      <c r="A9128" s="17" t="s">
        <v>8951</v>
      </c>
      <c r="B9128" s="215">
        <v>381.82</v>
      </c>
      <c r="C9128"/>
      <c r="D9128"/>
      <c r="E9128"/>
      <c r="F9128"/>
    </row>
    <row r="9129" spans="1:6" x14ac:dyDescent="0.2">
      <c r="A9129" s="17" t="s">
        <v>8952</v>
      </c>
      <c r="B9129" s="215">
        <v>334.58</v>
      </c>
      <c r="C9129"/>
      <c r="D9129"/>
      <c r="E9129"/>
      <c r="F9129"/>
    </row>
    <row r="9130" spans="1:6" x14ac:dyDescent="0.2">
      <c r="A9130" s="17" t="s">
        <v>8953</v>
      </c>
      <c r="B9130" s="215">
        <v>414.2</v>
      </c>
      <c r="C9130"/>
      <c r="D9130"/>
      <c r="E9130"/>
      <c r="F9130"/>
    </row>
    <row r="9131" spans="1:6" x14ac:dyDescent="0.2">
      <c r="A9131" s="17" t="s">
        <v>8954</v>
      </c>
      <c r="B9131" s="215">
        <v>363.63</v>
      </c>
      <c r="C9131"/>
      <c r="D9131"/>
      <c r="E9131"/>
      <c r="F9131"/>
    </row>
    <row r="9132" spans="1:6" x14ac:dyDescent="0.2">
      <c r="A9132" s="17" t="s">
        <v>8955</v>
      </c>
      <c r="B9132" s="215">
        <v>213.35</v>
      </c>
      <c r="C9132"/>
      <c r="D9132"/>
      <c r="E9132"/>
      <c r="F9132"/>
    </row>
    <row r="9133" spans="1:6" x14ac:dyDescent="0.2">
      <c r="A9133" s="17" t="s">
        <v>8956</v>
      </c>
      <c r="B9133" s="215">
        <v>186.77</v>
      </c>
      <c r="C9133"/>
      <c r="D9133"/>
      <c r="E9133"/>
      <c r="F9133"/>
    </row>
    <row r="9134" spans="1:6" x14ac:dyDescent="0.2">
      <c r="A9134" s="17" t="s">
        <v>8957</v>
      </c>
      <c r="B9134" s="215">
        <v>316.18</v>
      </c>
      <c r="C9134"/>
      <c r="D9134"/>
      <c r="E9134"/>
      <c r="F9134"/>
    </row>
    <row r="9135" spans="1:6" x14ac:dyDescent="0.2">
      <c r="A9135" s="17" t="s">
        <v>8958</v>
      </c>
      <c r="B9135" s="215">
        <v>277.10000000000002</v>
      </c>
      <c r="C9135"/>
      <c r="D9135"/>
      <c r="E9135"/>
      <c r="F9135"/>
    </row>
    <row r="9136" spans="1:6" x14ac:dyDescent="0.2">
      <c r="A9136" s="17" t="s">
        <v>8959</v>
      </c>
      <c r="B9136" s="215">
        <v>179.54</v>
      </c>
      <c r="C9136"/>
      <c r="D9136"/>
      <c r="E9136"/>
      <c r="F9136"/>
    </row>
    <row r="9137" spans="1:6" x14ac:dyDescent="0.2">
      <c r="A9137" s="17" t="s">
        <v>8960</v>
      </c>
      <c r="B9137" s="215">
        <v>157.26</v>
      </c>
      <c r="C9137"/>
      <c r="D9137"/>
      <c r="E9137"/>
      <c r="F9137"/>
    </row>
    <row r="9138" spans="1:6" x14ac:dyDescent="0.2">
      <c r="A9138" s="17" t="s">
        <v>8961</v>
      </c>
      <c r="B9138" s="215">
        <v>267.49</v>
      </c>
      <c r="C9138"/>
      <c r="D9138"/>
      <c r="E9138"/>
      <c r="F9138"/>
    </row>
    <row r="9139" spans="1:6" x14ac:dyDescent="0.2">
      <c r="A9139" s="17" t="s">
        <v>8962</v>
      </c>
      <c r="B9139" s="215">
        <v>233.94</v>
      </c>
      <c r="C9139"/>
      <c r="D9139"/>
      <c r="E9139"/>
      <c r="F9139"/>
    </row>
    <row r="9140" spans="1:6" x14ac:dyDescent="0.2">
      <c r="A9140" s="17" t="s">
        <v>8963</v>
      </c>
      <c r="B9140" s="215">
        <v>424.8</v>
      </c>
      <c r="C9140"/>
      <c r="D9140"/>
      <c r="E9140"/>
      <c r="F9140"/>
    </row>
    <row r="9141" spans="1:6" x14ac:dyDescent="0.2">
      <c r="A9141" s="17" t="s">
        <v>8964</v>
      </c>
      <c r="B9141" s="215">
        <v>384.32</v>
      </c>
      <c r="C9141"/>
      <c r="D9141"/>
      <c r="E9141"/>
      <c r="F9141"/>
    </row>
    <row r="9142" spans="1:6" x14ac:dyDescent="0.2">
      <c r="A9142" s="17" t="s">
        <v>8965</v>
      </c>
      <c r="B9142" s="215">
        <v>50.71</v>
      </c>
      <c r="C9142"/>
      <c r="D9142"/>
      <c r="E9142"/>
      <c r="F9142"/>
    </row>
    <row r="9143" spans="1:6" x14ac:dyDescent="0.2">
      <c r="A9143" s="17" t="s">
        <v>8966</v>
      </c>
      <c r="B9143" s="215">
        <v>47.89</v>
      </c>
      <c r="C9143"/>
      <c r="D9143"/>
      <c r="E9143"/>
      <c r="F9143"/>
    </row>
    <row r="9144" spans="1:6" x14ac:dyDescent="0.2">
      <c r="A9144" s="17" t="s">
        <v>8967</v>
      </c>
      <c r="B9144" s="215">
        <v>43.52</v>
      </c>
      <c r="C9144"/>
      <c r="D9144"/>
      <c r="E9144"/>
      <c r="F9144"/>
    </row>
    <row r="9145" spans="1:6" x14ac:dyDescent="0.2">
      <c r="A9145" s="17" t="s">
        <v>8968</v>
      </c>
      <c r="B9145" s="215">
        <v>40.57</v>
      </c>
      <c r="C9145"/>
      <c r="D9145"/>
      <c r="E9145"/>
      <c r="F9145"/>
    </row>
    <row r="9146" spans="1:6" x14ac:dyDescent="0.2">
      <c r="A9146" s="17" t="s">
        <v>8969</v>
      </c>
      <c r="B9146" s="215">
        <v>10.86</v>
      </c>
      <c r="C9146"/>
      <c r="D9146"/>
      <c r="E9146"/>
      <c r="F9146"/>
    </row>
    <row r="9147" spans="1:6" x14ac:dyDescent="0.2">
      <c r="A9147" s="17" t="s">
        <v>8970</v>
      </c>
      <c r="B9147" s="215">
        <v>10.86</v>
      </c>
      <c r="C9147"/>
      <c r="D9147"/>
      <c r="E9147"/>
      <c r="F9147"/>
    </row>
    <row r="9148" spans="1:6" x14ac:dyDescent="0.2">
      <c r="A9148" s="17" t="s">
        <v>8971</v>
      </c>
      <c r="B9148" s="215">
        <v>11.55</v>
      </c>
      <c r="C9148"/>
      <c r="D9148"/>
      <c r="E9148"/>
      <c r="F9148"/>
    </row>
    <row r="9149" spans="1:6" x14ac:dyDescent="0.2">
      <c r="A9149" s="17" t="s">
        <v>8972</v>
      </c>
      <c r="B9149" s="215">
        <v>11.55</v>
      </c>
      <c r="C9149"/>
      <c r="D9149"/>
      <c r="E9149"/>
      <c r="F9149"/>
    </row>
    <row r="9150" spans="1:6" x14ac:dyDescent="0.2">
      <c r="A9150" s="17" t="s">
        <v>8973</v>
      </c>
      <c r="B9150" s="215">
        <v>28.1</v>
      </c>
      <c r="C9150"/>
      <c r="D9150"/>
      <c r="E9150"/>
      <c r="F9150"/>
    </row>
    <row r="9151" spans="1:6" x14ac:dyDescent="0.2">
      <c r="A9151" s="17" t="s">
        <v>8974</v>
      </c>
      <c r="B9151" s="215">
        <v>27.84</v>
      </c>
      <c r="C9151"/>
      <c r="D9151"/>
      <c r="E9151"/>
      <c r="F9151"/>
    </row>
    <row r="9152" spans="1:6" x14ac:dyDescent="0.2">
      <c r="A9152" s="17" t="s">
        <v>8975</v>
      </c>
      <c r="B9152" s="215">
        <v>26.93</v>
      </c>
      <c r="C9152"/>
      <c r="D9152"/>
      <c r="E9152"/>
      <c r="F9152"/>
    </row>
    <row r="9153" spans="1:6" x14ac:dyDescent="0.2">
      <c r="A9153" s="17" t="s">
        <v>8976</v>
      </c>
      <c r="B9153" s="215">
        <v>26.85</v>
      </c>
      <c r="C9153"/>
      <c r="D9153"/>
      <c r="E9153"/>
      <c r="F9153"/>
    </row>
    <row r="9154" spans="1:6" x14ac:dyDescent="0.2">
      <c r="A9154" s="17" t="s">
        <v>8977</v>
      </c>
      <c r="B9154" s="215">
        <v>7.89</v>
      </c>
      <c r="C9154"/>
      <c r="D9154"/>
      <c r="E9154"/>
      <c r="F9154"/>
    </row>
    <row r="9155" spans="1:6" x14ac:dyDescent="0.2">
      <c r="A9155" s="17" t="s">
        <v>8978</v>
      </c>
      <c r="B9155" s="215">
        <v>7.89</v>
      </c>
      <c r="C9155"/>
      <c r="D9155"/>
      <c r="E9155"/>
      <c r="F9155"/>
    </row>
    <row r="9156" spans="1:6" x14ac:dyDescent="0.2">
      <c r="A9156" s="17" t="s">
        <v>8979</v>
      </c>
      <c r="B9156" s="215">
        <v>11.43</v>
      </c>
      <c r="C9156"/>
      <c r="D9156"/>
      <c r="E9156"/>
      <c r="F9156"/>
    </row>
    <row r="9157" spans="1:6" x14ac:dyDescent="0.2">
      <c r="A9157" s="17" t="s">
        <v>8980</v>
      </c>
      <c r="B9157" s="215">
        <v>11.43</v>
      </c>
      <c r="C9157"/>
      <c r="D9157"/>
      <c r="E9157"/>
      <c r="F9157"/>
    </row>
    <row r="9158" spans="1:6" x14ac:dyDescent="0.2">
      <c r="A9158" s="17" t="s">
        <v>8981</v>
      </c>
      <c r="B9158" s="215">
        <v>7.89</v>
      </c>
      <c r="C9158"/>
      <c r="D9158"/>
      <c r="E9158"/>
      <c r="F9158"/>
    </row>
    <row r="9159" spans="1:6" x14ac:dyDescent="0.2">
      <c r="A9159" s="17" t="s">
        <v>8982</v>
      </c>
      <c r="B9159" s="215">
        <v>7.89</v>
      </c>
      <c r="C9159"/>
      <c r="D9159"/>
      <c r="E9159"/>
      <c r="F9159"/>
    </row>
    <row r="9160" spans="1:6" x14ac:dyDescent="0.2">
      <c r="A9160" s="17" t="s">
        <v>8983</v>
      </c>
      <c r="B9160" s="215">
        <v>4.21</v>
      </c>
      <c r="C9160"/>
      <c r="D9160"/>
      <c r="E9160"/>
      <c r="F9160"/>
    </row>
    <row r="9161" spans="1:6" x14ac:dyDescent="0.2">
      <c r="A9161" s="17" t="s">
        <v>8984</v>
      </c>
      <c r="B9161" s="215">
        <v>4.21</v>
      </c>
      <c r="C9161"/>
      <c r="D9161"/>
      <c r="E9161"/>
      <c r="F9161"/>
    </row>
    <row r="9162" spans="1:6" x14ac:dyDescent="0.2">
      <c r="A9162" s="17" t="s">
        <v>8985</v>
      </c>
      <c r="B9162" s="215">
        <v>12.83</v>
      </c>
      <c r="C9162"/>
      <c r="D9162"/>
      <c r="E9162"/>
      <c r="F9162"/>
    </row>
    <row r="9163" spans="1:6" x14ac:dyDescent="0.2">
      <c r="A9163" s="17" t="s">
        <v>8986</v>
      </c>
      <c r="B9163" s="215">
        <v>12.59</v>
      </c>
      <c r="C9163"/>
      <c r="D9163"/>
      <c r="E9163"/>
      <c r="F9163"/>
    </row>
    <row r="9164" spans="1:6" x14ac:dyDescent="0.2">
      <c r="A9164" s="17" t="s">
        <v>8987</v>
      </c>
      <c r="B9164" s="215">
        <v>18.21</v>
      </c>
      <c r="C9164"/>
      <c r="D9164"/>
      <c r="E9164"/>
      <c r="F9164"/>
    </row>
    <row r="9165" spans="1:6" x14ac:dyDescent="0.2">
      <c r="A9165" s="17" t="s">
        <v>8988</v>
      </c>
      <c r="B9165" s="215">
        <v>17.920000000000002</v>
      </c>
      <c r="C9165"/>
      <c r="D9165"/>
      <c r="E9165"/>
      <c r="F9165"/>
    </row>
    <row r="9166" spans="1:6" x14ac:dyDescent="0.2">
      <c r="A9166" s="17" t="s">
        <v>8989</v>
      </c>
      <c r="B9166" s="215">
        <v>23.78</v>
      </c>
      <c r="C9166"/>
      <c r="D9166"/>
      <c r="E9166"/>
      <c r="F9166"/>
    </row>
    <row r="9167" spans="1:6" x14ac:dyDescent="0.2">
      <c r="A9167" s="17" t="s">
        <v>8990</v>
      </c>
      <c r="B9167" s="215">
        <v>23.43</v>
      </c>
      <c r="C9167"/>
      <c r="D9167"/>
      <c r="E9167"/>
      <c r="F9167"/>
    </row>
    <row r="9168" spans="1:6" x14ac:dyDescent="0.2">
      <c r="A9168" s="17" t="s">
        <v>8991</v>
      </c>
      <c r="B9168" s="215">
        <v>383.33</v>
      </c>
      <c r="C9168"/>
      <c r="D9168"/>
      <c r="E9168"/>
      <c r="F9168"/>
    </row>
    <row r="9169" spans="1:6" x14ac:dyDescent="0.2">
      <c r="A9169" s="17" t="s">
        <v>8992</v>
      </c>
      <c r="B9169" s="215">
        <v>365.41</v>
      </c>
      <c r="C9169"/>
      <c r="D9169"/>
      <c r="E9169"/>
      <c r="F9169"/>
    </row>
    <row r="9170" spans="1:6" x14ac:dyDescent="0.2">
      <c r="A9170" s="17" t="s">
        <v>8993</v>
      </c>
      <c r="B9170" s="215">
        <v>99.48</v>
      </c>
      <c r="C9170"/>
      <c r="D9170"/>
      <c r="E9170"/>
      <c r="F9170"/>
    </row>
    <row r="9171" spans="1:6" x14ac:dyDescent="0.2">
      <c r="A9171" s="17" t="s">
        <v>8994</v>
      </c>
      <c r="B9171" s="215">
        <v>94.01</v>
      </c>
      <c r="C9171"/>
      <c r="D9171"/>
      <c r="E9171"/>
      <c r="F9171"/>
    </row>
    <row r="9172" spans="1:6" x14ac:dyDescent="0.2">
      <c r="A9172" s="17" t="s">
        <v>8995</v>
      </c>
      <c r="B9172" s="215">
        <v>102.45</v>
      </c>
      <c r="C9172"/>
      <c r="D9172"/>
      <c r="E9172"/>
      <c r="F9172"/>
    </row>
    <row r="9173" spans="1:6" x14ac:dyDescent="0.2">
      <c r="A9173" s="17" t="s">
        <v>8996</v>
      </c>
      <c r="B9173" s="215">
        <v>96.79</v>
      </c>
      <c r="C9173"/>
      <c r="D9173"/>
      <c r="E9173"/>
      <c r="F9173"/>
    </row>
    <row r="9174" spans="1:6" x14ac:dyDescent="0.2">
      <c r="A9174" s="17" t="s">
        <v>8997</v>
      </c>
      <c r="B9174" s="215">
        <v>170.76</v>
      </c>
      <c r="C9174"/>
      <c r="D9174"/>
      <c r="E9174"/>
      <c r="F9174"/>
    </row>
    <row r="9175" spans="1:6" x14ac:dyDescent="0.2">
      <c r="A9175" s="17" t="s">
        <v>8998</v>
      </c>
      <c r="B9175" s="215">
        <v>162.77000000000001</v>
      </c>
      <c r="C9175"/>
      <c r="D9175"/>
      <c r="E9175"/>
      <c r="F9175"/>
    </row>
    <row r="9176" spans="1:6" x14ac:dyDescent="0.2">
      <c r="A9176" s="17" t="s">
        <v>8999</v>
      </c>
      <c r="B9176" s="215">
        <v>106.16</v>
      </c>
      <c r="C9176"/>
      <c r="D9176"/>
      <c r="E9176"/>
      <c r="F9176"/>
    </row>
    <row r="9177" spans="1:6" x14ac:dyDescent="0.2">
      <c r="A9177" s="17" t="s">
        <v>9000</v>
      </c>
      <c r="B9177" s="215">
        <v>99.66</v>
      </c>
      <c r="C9177"/>
      <c r="D9177"/>
      <c r="E9177"/>
      <c r="F9177"/>
    </row>
    <row r="9178" spans="1:6" x14ac:dyDescent="0.2">
      <c r="A9178" s="17" t="s">
        <v>9001</v>
      </c>
      <c r="B9178" s="215">
        <v>149.88999999999999</v>
      </c>
      <c r="C9178"/>
      <c r="D9178"/>
      <c r="E9178"/>
      <c r="F9178"/>
    </row>
    <row r="9179" spans="1:6" x14ac:dyDescent="0.2">
      <c r="A9179" s="17" t="s">
        <v>9002</v>
      </c>
      <c r="B9179" s="215">
        <v>143.09</v>
      </c>
      <c r="C9179"/>
      <c r="D9179"/>
      <c r="E9179"/>
      <c r="F9179"/>
    </row>
    <row r="9180" spans="1:6" x14ac:dyDescent="0.2">
      <c r="A9180" s="17" t="s">
        <v>9003</v>
      </c>
      <c r="B9180" s="215">
        <v>174.3</v>
      </c>
      <c r="C9180"/>
      <c r="D9180"/>
      <c r="E9180"/>
      <c r="F9180"/>
    </row>
    <row r="9181" spans="1:6" x14ac:dyDescent="0.2">
      <c r="A9181" s="17" t="s">
        <v>9004</v>
      </c>
      <c r="B9181" s="215">
        <v>166.34</v>
      </c>
      <c r="C9181"/>
      <c r="D9181"/>
      <c r="E9181"/>
      <c r="F9181"/>
    </row>
    <row r="9182" spans="1:6" x14ac:dyDescent="0.2">
      <c r="A9182" s="17" t="s">
        <v>9005</v>
      </c>
      <c r="B9182" s="215">
        <v>66.099999999999994</v>
      </c>
      <c r="C9182"/>
      <c r="D9182"/>
      <c r="E9182"/>
      <c r="F9182"/>
    </row>
    <row r="9183" spans="1:6" x14ac:dyDescent="0.2">
      <c r="A9183" s="17" t="s">
        <v>9006</v>
      </c>
      <c r="B9183" s="215">
        <v>61.57</v>
      </c>
      <c r="C9183"/>
      <c r="D9183"/>
      <c r="E9183"/>
      <c r="F9183"/>
    </row>
    <row r="9184" spans="1:6" x14ac:dyDescent="0.2">
      <c r="A9184" s="17" t="s">
        <v>9007</v>
      </c>
      <c r="B9184" s="215">
        <v>90.25</v>
      </c>
      <c r="C9184"/>
      <c r="D9184"/>
      <c r="E9184"/>
      <c r="F9184"/>
    </row>
    <row r="9185" spans="1:6" x14ac:dyDescent="0.2">
      <c r="A9185" s="17" t="s">
        <v>9008</v>
      </c>
      <c r="B9185" s="215">
        <v>84.3</v>
      </c>
      <c r="C9185"/>
      <c r="D9185"/>
      <c r="E9185"/>
      <c r="F9185"/>
    </row>
    <row r="9186" spans="1:6" x14ac:dyDescent="0.2">
      <c r="A9186" s="17" t="s">
        <v>9009</v>
      </c>
      <c r="B9186" s="215">
        <v>115.64</v>
      </c>
      <c r="C9186"/>
      <c r="D9186"/>
      <c r="E9186"/>
      <c r="F9186"/>
    </row>
    <row r="9187" spans="1:6" x14ac:dyDescent="0.2">
      <c r="A9187" s="17" t="s">
        <v>9010</v>
      </c>
      <c r="B9187" s="215">
        <v>108.01</v>
      </c>
      <c r="C9187"/>
      <c r="D9187"/>
      <c r="E9187"/>
      <c r="F9187"/>
    </row>
    <row r="9188" spans="1:6" x14ac:dyDescent="0.2">
      <c r="A9188" s="17" t="s">
        <v>9011</v>
      </c>
      <c r="B9188" s="215">
        <v>87.43</v>
      </c>
      <c r="C9188"/>
      <c r="D9188"/>
      <c r="E9188"/>
      <c r="F9188"/>
    </row>
    <row r="9189" spans="1:6" x14ac:dyDescent="0.2">
      <c r="A9189" s="17" t="s">
        <v>9012</v>
      </c>
      <c r="B9189" s="215">
        <v>81.58</v>
      </c>
      <c r="C9189"/>
      <c r="D9189"/>
      <c r="E9189"/>
      <c r="F9189"/>
    </row>
    <row r="9190" spans="1:6" x14ac:dyDescent="0.2">
      <c r="A9190" s="17" t="s">
        <v>9013</v>
      </c>
      <c r="B9190" s="215">
        <v>114.39</v>
      </c>
      <c r="C9190"/>
      <c r="D9190"/>
      <c r="E9190"/>
      <c r="F9190"/>
    </row>
    <row r="9191" spans="1:6" x14ac:dyDescent="0.2">
      <c r="A9191" s="17" t="s">
        <v>9014</v>
      </c>
      <c r="B9191" s="215">
        <v>107.58</v>
      </c>
      <c r="C9191"/>
      <c r="D9191"/>
      <c r="E9191"/>
      <c r="F9191"/>
    </row>
    <row r="9192" spans="1:6" x14ac:dyDescent="0.2">
      <c r="A9192" s="17" t="s">
        <v>9015</v>
      </c>
      <c r="B9192" s="215">
        <v>152.06</v>
      </c>
      <c r="C9192"/>
      <c r="D9192"/>
      <c r="E9192"/>
      <c r="F9192"/>
    </row>
    <row r="9193" spans="1:6" x14ac:dyDescent="0.2">
      <c r="A9193" s="17" t="s">
        <v>9016</v>
      </c>
      <c r="B9193" s="215">
        <v>143.62</v>
      </c>
      <c r="C9193"/>
      <c r="D9193"/>
      <c r="E9193"/>
      <c r="F9193"/>
    </row>
    <row r="9194" spans="1:6" x14ac:dyDescent="0.2">
      <c r="A9194" s="17" t="s">
        <v>9017</v>
      </c>
      <c r="B9194" s="215">
        <v>183.85</v>
      </c>
      <c r="C9194"/>
      <c r="D9194"/>
      <c r="E9194"/>
      <c r="F9194"/>
    </row>
    <row r="9195" spans="1:6" x14ac:dyDescent="0.2">
      <c r="A9195" s="17" t="s">
        <v>9018</v>
      </c>
      <c r="B9195" s="215">
        <v>178.09</v>
      </c>
      <c r="C9195"/>
      <c r="D9195"/>
      <c r="E9195"/>
      <c r="F9195"/>
    </row>
    <row r="9196" spans="1:6" x14ac:dyDescent="0.2">
      <c r="A9196" s="17" t="s">
        <v>9019</v>
      </c>
      <c r="B9196" s="215">
        <v>309.79000000000002</v>
      </c>
      <c r="C9196"/>
      <c r="D9196"/>
      <c r="E9196"/>
      <c r="F9196"/>
    </row>
    <row r="9197" spans="1:6" x14ac:dyDescent="0.2">
      <c r="A9197" s="17" t="s">
        <v>9020</v>
      </c>
      <c r="B9197" s="215">
        <v>301.27999999999997</v>
      </c>
      <c r="C9197"/>
      <c r="D9197"/>
      <c r="E9197"/>
      <c r="F9197"/>
    </row>
    <row r="9198" spans="1:6" x14ac:dyDescent="0.2">
      <c r="A9198" s="17" t="s">
        <v>9021</v>
      </c>
      <c r="B9198" s="215">
        <v>438.34</v>
      </c>
      <c r="C9198"/>
      <c r="D9198"/>
      <c r="E9198"/>
      <c r="F9198"/>
    </row>
    <row r="9199" spans="1:6" x14ac:dyDescent="0.2">
      <c r="A9199" s="17" t="s">
        <v>9022</v>
      </c>
      <c r="B9199" s="215">
        <v>427.88</v>
      </c>
      <c r="C9199"/>
      <c r="D9199"/>
      <c r="E9199"/>
      <c r="F9199"/>
    </row>
    <row r="9200" spans="1:6" x14ac:dyDescent="0.2">
      <c r="A9200" s="17" t="s">
        <v>9023</v>
      </c>
      <c r="B9200" s="215">
        <v>182.2</v>
      </c>
      <c r="C9200"/>
      <c r="D9200"/>
      <c r="E9200"/>
      <c r="F9200"/>
    </row>
    <row r="9201" spans="1:6" x14ac:dyDescent="0.2">
      <c r="A9201" s="17" t="s">
        <v>9024</v>
      </c>
      <c r="B9201" s="215">
        <v>169.18</v>
      </c>
      <c r="C9201"/>
      <c r="D9201"/>
      <c r="E9201"/>
      <c r="F9201"/>
    </row>
    <row r="9202" spans="1:6" x14ac:dyDescent="0.2">
      <c r="A9202" s="17" t="s">
        <v>9025</v>
      </c>
      <c r="B9202" s="215">
        <v>1135.58</v>
      </c>
      <c r="C9202"/>
      <c r="D9202"/>
      <c r="E9202"/>
      <c r="F9202"/>
    </row>
    <row r="9203" spans="1:6" x14ac:dyDescent="0.2">
      <c r="A9203" s="17" t="s">
        <v>9026</v>
      </c>
      <c r="B9203" s="215">
        <v>1061.6199999999999</v>
      </c>
      <c r="C9203"/>
      <c r="D9203"/>
      <c r="E9203"/>
      <c r="F9203"/>
    </row>
    <row r="9204" spans="1:6" x14ac:dyDescent="0.2">
      <c r="A9204" s="17" t="s">
        <v>9027</v>
      </c>
      <c r="B9204" s="215">
        <v>1386.31</v>
      </c>
      <c r="C9204"/>
      <c r="D9204"/>
      <c r="E9204"/>
      <c r="F9204"/>
    </row>
    <row r="9205" spans="1:6" x14ac:dyDescent="0.2">
      <c r="A9205" s="17" t="s">
        <v>9028</v>
      </c>
      <c r="B9205" s="215">
        <v>1296.22</v>
      </c>
      <c r="C9205"/>
      <c r="D9205"/>
      <c r="E9205"/>
      <c r="F9205"/>
    </row>
    <row r="9206" spans="1:6" x14ac:dyDescent="0.2">
      <c r="A9206" s="17" t="s">
        <v>9029</v>
      </c>
      <c r="B9206" s="215">
        <v>2271.17</v>
      </c>
      <c r="C9206"/>
      <c r="D9206"/>
      <c r="E9206"/>
      <c r="F9206"/>
    </row>
    <row r="9207" spans="1:6" x14ac:dyDescent="0.2">
      <c r="A9207" s="17" t="s">
        <v>9030</v>
      </c>
      <c r="B9207" s="215">
        <v>2123.25</v>
      </c>
      <c r="C9207"/>
      <c r="D9207"/>
      <c r="E9207"/>
      <c r="F9207"/>
    </row>
    <row r="9208" spans="1:6" x14ac:dyDescent="0.2">
      <c r="A9208" s="17" t="s">
        <v>9031</v>
      </c>
      <c r="B9208" s="215">
        <v>3063.49</v>
      </c>
      <c r="C9208"/>
      <c r="D9208"/>
      <c r="E9208"/>
      <c r="F9208"/>
    </row>
    <row r="9209" spans="1:6" x14ac:dyDescent="0.2">
      <c r="A9209" s="17" t="s">
        <v>9032</v>
      </c>
      <c r="B9209" s="215">
        <v>2863.79</v>
      </c>
      <c r="C9209"/>
      <c r="D9209"/>
      <c r="E9209"/>
      <c r="F9209"/>
    </row>
    <row r="9210" spans="1:6" x14ac:dyDescent="0.2">
      <c r="A9210" s="17" t="s">
        <v>9033</v>
      </c>
      <c r="B9210" s="215">
        <v>14.43</v>
      </c>
      <c r="C9210"/>
      <c r="D9210"/>
      <c r="E9210"/>
      <c r="F9210"/>
    </row>
    <row r="9211" spans="1:6" x14ac:dyDescent="0.2">
      <c r="A9211" s="17" t="s">
        <v>9034</v>
      </c>
      <c r="B9211" s="215">
        <v>13.89</v>
      </c>
      <c r="C9211"/>
      <c r="D9211"/>
      <c r="E9211"/>
      <c r="F9211"/>
    </row>
    <row r="9212" spans="1:6" x14ac:dyDescent="0.2">
      <c r="A9212" s="17" t="s">
        <v>9035</v>
      </c>
      <c r="B9212" s="215">
        <v>99.54</v>
      </c>
      <c r="C9212"/>
      <c r="D9212"/>
      <c r="E9212"/>
      <c r="F9212"/>
    </row>
    <row r="9213" spans="1:6" x14ac:dyDescent="0.2">
      <c r="A9213" s="17" t="s">
        <v>9036</v>
      </c>
      <c r="B9213" s="215">
        <v>86.26</v>
      </c>
      <c r="C9213"/>
      <c r="D9213"/>
      <c r="E9213"/>
      <c r="F9213"/>
    </row>
    <row r="9214" spans="1:6" x14ac:dyDescent="0.2">
      <c r="A9214" s="17" t="s">
        <v>9037</v>
      </c>
      <c r="B9214" s="215">
        <v>354.48</v>
      </c>
      <c r="C9214"/>
      <c r="D9214"/>
      <c r="E9214"/>
      <c r="F9214"/>
    </row>
    <row r="9215" spans="1:6" x14ac:dyDescent="0.2">
      <c r="A9215" s="17" t="s">
        <v>9038</v>
      </c>
      <c r="B9215" s="215">
        <v>354.48</v>
      </c>
      <c r="C9215"/>
      <c r="D9215"/>
      <c r="E9215"/>
      <c r="F9215"/>
    </row>
    <row r="9216" spans="1:6" x14ac:dyDescent="0.2">
      <c r="A9216" s="17" t="s">
        <v>9039</v>
      </c>
      <c r="B9216" s="215">
        <v>375.76</v>
      </c>
      <c r="C9216"/>
      <c r="D9216"/>
      <c r="E9216"/>
      <c r="F9216"/>
    </row>
    <row r="9217" spans="1:6" x14ac:dyDescent="0.2">
      <c r="A9217" s="17" t="s">
        <v>9040</v>
      </c>
      <c r="B9217" s="215">
        <v>375.76</v>
      </c>
      <c r="C9217"/>
      <c r="D9217"/>
      <c r="E9217"/>
      <c r="F9217"/>
    </row>
    <row r="9218" spans="1:6" x14ac:dyDescent="0.2">
      <c r="A9218" s="17" t="s">
        <v>9041</v>
      </c>
      <c r="B9218" s="215">
        <v>399.19</v>
      </c>
      <c r="C9218"/>
      <c r="D9218"/>
      <c r="E9218"/>
      <c r="F9218"/>
    </row>
    <row r="9219" spans="1:6" x14ac:dyDescent="0.2">
      <c r="A9219" s="17" t="s">
        <v>9042</v>
      </c>
      <c r="B9219" s="215">
        <v>399.19</v>
      </c>
      <c r="C9219"/>
      <c r="D9219"/>
      <c r="E9219"/>
      <c r="F9219"/>
    </row>
    <row r="9220" spans="1:6" x14ac:dyDescent="0.2">
      <c r="A9220" s="17" t="s">
        <v>9043</v>
      </c>
      <c r="B9220" s="215">
        <v>418.47</v>
      </c>
      <c r="C9220"/>
      <c r="D9220"/>
      <c r="E9220"/>
      <c r="F9220"/>
    </row>
    <row r="9221" spans="1:6" x14ac:dyDescent="0.2">
      <c r="A9221" s="17" t="s">
        <v>9044</v>
      </c>
      <c r="B9221" s="215">
        <v>418.47</v>
      </c>
      <c r="C9221"/>
      <c r="D9221"/>
      <c r="E9221"/>
      <c r="F9221"/>
    </row>
    <row r="9222" spans="1:6" x14ac:dyDescent="0.2">
      <c r="A9222" s="17" t="s">
        <v>9045</v>
      </c>
      <c r="B9222" s="215">
        <v>446.64</v>
      </c>
      <c r="C9222"/>
      <c r="D9222"/>
      <c r="E9222"/>
      <c r="F9222"/>
    </row>
    <row r="9223" spans="1:6" x14ac:dyDescent="0.2">
      <c r="A9223" s="17" t="s">
        <v>9046</v>
      </c>
      <c r="B9223" s="215">
        <v>446.64</v>
      </c>
      <c r="C9223"/>
      <c r="D9223"/>
      <c r="E9223"/>
      <c r="F9223"/>
    </row>
    <row r="9224" spans="1:6" x14ac:dyDescent="0.2">
      <c r="A9224" s="17" t="s">
        <v>9047</v>
      </c>
      <c r="B9224" s="215">
        <v>450.24</v>
      </c>
      <c r="C9224"/>
      <c r="D9224"/>
      <c r="E9224"/>
      <c r="F9224"/>
    </row>
    <row r="9225" spans="1:6" x14ac:dyDescent="0.2">
      <c r="A9225" s="17" t="s">
        <v>9048</v>
      </c>
      <c r="B9225" s="215">
        <v>450.24</v>
      </c>
      <c r="C9225"/>
      <c r="D9225"/>
      <c r="E9225"/>
      <c r="F9225"/>
    </row>
    <row r="9226" spans="1:6" x14ac:dyDescent="0.2">
      <c r="A9226" s="17" t="s">
        <v>9049</v>
      </c>
      <c r="B9226" s="215">
        <v>450.25</v>
      </c>
      <c r="C9226"/>
      <c r="D9226"/>
      <c r="E9226"/>
      <c r="F9226"/>
    </row>
    <row r="9227" spans="1:6" x14ac:dyDescent="0.2">
      <c r="A9227" s="17" t="s">
        <v>9050</v>
      </c>
      <c r="B9227" s="215">
        <v>450.25</v>
      </c>
      <c r="C9227"/>
      <c r="D9227"/>
      <c r="E9227"/>
      <c r="F9227"/>
    </row>
    <row r="9228" spans="1:6" x14ac:dyDescent="0.2">
      <c r="A9228" s="17" t="s">
        <v>9051</v>
      </c>
      <c r="B9228" s="215">
        <v>429.86</v>
      </c>
      <c r="C9228"/>
      <c r="D9228"/>
      <c r="E9228"/>
      <c r="F9228"/>
    </row>
    <row r="9229" spans="1:6" x14ac:dyDescent="0.2">
      <c r="A9229" s="17" t="s">
        <v>9052</v>
      </c>
      <c r="B9229" s="215">
        <v>429.86</v>
      </c>
      <c r="C9229"/>
      <c r="D9229"/>
      <c r="E9229"/>
      <c r="F9229"/>
    </row>
    <row r="9230" spans="1:6" x14ac:dyDescent="0.2">
      <c r="A9230" s="17" t="s">
        <v>9053</v>
      </c>
      <c r="B9230" s="215">
        <v>1250.23</v>
      </c>
      <c r="C9230"/>
      <c r="D9230"/>
      <c r="E9230"/>
      <c r="F9230"/>
    </row>
    <row r="9231" spans="1:6" x14ac:dyDescent="0.2">
      <c r="A9231" s="17" t="s">
        <v>9054</v>
      </c>
      <c r="B9231" s="215">
        <v>1250.23</v>
      </c>
      <c r="C9231"/>
      <c r="D9231"/>
      <c r="E9231"/>
      <c r="F9231"/>
    </row>
    <row r="9232" spans="1:6" x14ac:dyDescent="0.2">
      <c r="A9232" s="17" t="s">
        <v>9055</v>
      </c>
      <c r="B9232" s="215">
        <v>418.05</v>
      </c>
      <c r="C9232"/>
      <c r="D9232"/>
      <c r="E9232"/>
      <c r="F9232"/>
    </row>
    <row r="9233" spans="1:6" x14ac:dyDescent="0.2">
      <c r="A9233" s="17" t="s">
        <v>9056</v>
      </c>
      <c r="B9233" s="215">
        <v>418.05</v>
      </c>
      <c r="C9233"/>
      <c r="D9233"/>
      <c r="E9233"/>
      <c r="F9233"/>
    </row>
    <row r="9234" spans="1:6" x14ac:dyDescent="0.2">
      <c r="A9234" s="17" t="s">
        <v>9057</v>
      </c>
      <c r="B9234" s="215">
        <v>312.52999999999997</v>
      </c>
      <c r="C9234"/>
      <c r="D9234"/>
      <c r="E9234"/>
      <c r="F9234"/>
    </row>
    <row r="9235" spans="1:6" x14ac:dyDescent="0.2">
      <c r="A9235" s="17" t="s">
        <v>9058</v>
      </c>
      <c r="B9235" s="215">
        <v>312.52999999999997</v>
      </c>
      <c r="C9235"/>
      <c r="D9235"/>
      <c r="E9235"/>
      <c r="F9235"/>
    </row>
    <row r="9236" spans="1:6" x14ac:dyDescent="0.2">
      <c r="A9236" s="17" t="s">
        <v>9059</v>
      </c>
      <c r="B9236" s="215">
        <v>452.08</v>
      </c>
      <c r="C9236"/>
      <c r="D9236"/>
      <c r="E9236"/>
      <c r="F9236"/>
    </row>
    <row r="9237" spans="1:6" x14ac:dyDescent="0.2">
      <c r="A9237" s="17" t="s">
        <v>9060</v>
      </c>
      <c r="B9237" s="215">
        <v>452.08</v>
      </c>
      <c r="C9237"/>
      <c r="D9237"/>
      <c r="E9237"/>
      <c r="F9237"/>
    </row>
    <row r="9238" spans="1:6" x14ac:dyDescent="0.2">
      <c r="A9238" s="17" t="s">
        <v>9061</v>
      </c>
      <c r="B9238" s="215">
        <v>591.71</v>
      </c>
      <c r="C9238"/>
      <c r="D9238"/>
      <c r="E9238"/>
      <c r="F9238"/>
    </row>
    <row r="9239" spans="1:6" x14ac:dyDescent="0.2">
      <c r="A9239" s="17" t="s">
        <v>9062</v>
      </c>
      <c r="B9239" s="215">
        <v>591.71</v>
      </c>
      <c r="C9239"/>
      <c r="D9239"/>
      <c r="E9239"/>
      <c r="F9239"/>
    </row>
    <row r="9240" spans="1:6" x14ac:dyDescent="0.2">
      <c r="A9240" s="17" t="s">
        <v>9063</v>
      </c>
      <c r="B9240" s="215">
        <v>478.64</v>
      </c>
      <c r="C9240"/>
      <c r="D9240"/>
      <c r="E9240"/>
      <c r="F9240"/>
    </row>
    <row r="9241" spans="1:6" x14ac:dyDescent="0.2">
      <c r="A9241" s="17" t="s">
        <v>9064</v>
      </c>
      <c r="B9241" s="215">
        <v>478.64</v>
      </c>
      <c r="C9241"/>
      <c r="D9241"/>
      <c r="E9241"/>
      <c r="F9241"/>
    </row>
    <row r="9242" spans="1:6" x14ac:dyDescent="0.2">
      <c r="A9242" s="17" t="s">
        <v>9065</v>
      </c>
      <c r="B9242" s="215">
        <v>519.22</v>
      </c>
      <c r="C9242"/>
      <c r="D9242"/>
      <c r="E9242"/>
      <c r="F9242"/>
    </row>
    <row r="9243" spans="1:6" x14ac:dyDescent="0.2">
      <c r="A9243" s="17" t="s">
        <v>9066</v>
      </c>
      <c r="B9243" s="215">
        <v>519.22</v>
      </c>
      <c r="C9243"/>
      <c r="D9243"/>
      <c r="E9243"/>
      <c r="F9243"/>
    </row>
    <row r="9244" spans="1:6" x14ac:dyDescent="0.2">
      <c r="A9244" s="17" t="s">
        <v>9067</v>
      </c>
      <c r="B9244" s="215">
        <v>554.91</v>
      </c>
      <c r="C9244"/>
      <c r="D9244"/>
      <c r="E9244"/>
      <c r="F9244"/>
    </row>
    <row r="9245" spans="1:6" x14ac:dyDescent="0.2">
      <c r="A9245" s="17" t="s">
        <v>9068</v>
      </c>
      <c r="B9245" s="215">
        <v>554.91</v>
      </c>
      <c r="C9245"/>
      <c r="D9245"/>
      <c r="E9245"/>
      <c r="F9245"/>
    </row>
    <row r="9246" spans="1:6" x14ac:dyDescent="0.2">
      <c r="A9246" s="17" t="s">
        <v>9069</v>
      </c>
      <c r="B9246" s="215">
        <v>159.27000000000001</v>
      </c>
      <c r="C9246"/>
      <c r="D9246"/>
      <c r="E9246"/>
      <c r="F9246"/>
    </row>
    <row r="9247" spans="1:6" x14ac:dyDescent="0.2">
      <c r="A9247" s="17" t="s">
        <v>9070</v>
      </c>
      <c r="B9247" s="215">
        <v>138.02000000000001</v>
      </c>
      <c r="C9247"/>
      <c r="D9247"/>
      <c r="E9247"/>
      <c r="F9247"/>
    </row>
    <row r="9248" spans="1:6" x14ac:dyDescent="0.2">
      <c r="A9248" s="17" t="s">
        <v>9071</v>
      </c>
      <c r="B9248" s="215">
        <v>61.05</v>
      </c>
      <c r="C9248"/>
      <c r="D9248"/>
      <c r="E9248"/>
      <c r="F9248"/>
    </row>
    <row r="9249" spans="1:6" x14ac:dyDescent="0.2">
      <c r="A9249" s="17" t="s">
        <v>9072</v>
      </c>
      <c r="B9249" s="215">
        <v>54.94</v>
      </c>
      <c r="C9249"/>
      <c r="D9249"/>
      <c r="E9249"/>
      <c r="F9249"/>
    </row>
    <row r="9250" spans="1:6" x14ac:dyDescent="0.2">
      <c r="A9250" s="17" t="s">
        <v>9073</v>
      </c>
      <c r="B9250" s="215">
        <v>75.319999999999993</v>
      </c>
      <c r="C9250"/>
      <c r="D9250"/>
      <c r="E9250"/>
      <c r="F9250"/>
    </row>
    <row r="9251" spans="1:6" x14ac:dyDescent="0.2">
      <c r="A9251" s="17" t="s">
        <v>9074</v>
      </c>
      <c r="B9251" s="215">
        <v>66.290000000000006</v>
      </c>
      <c r="C9251"/>
      <c r="D9251"/>
      <c r="E9251"/>
      <c r="F9251"/>
    </row>
    <row r="9252" spans="1:6" x14ac:dyDescent="0.2">
      <c r="A9252" s="17" t="s">
        <v>9075</v>
      </c>
      <c r="B9252" s="215">
        <v>95.13</v>
      </c>
      <c r="C9252"/>
      <c r="D9252"/>
      <c r="E9252"/>
      <c r="F9252"/>
    </row>
    <row r="9253" spans="1:6" x14ac:dyDescent="0.2">
      <c r="A9253" s="17" t="s">
        <v>9076</v>
      </c>
      <c r="B9253" s="215">
        <v>83.17</v>
      </c>
      <c r="C9253"/>
      <c r="D9253"/>
      <c r="E9253"/>
      <c r="F9253"/>
    </row>
    <row r="9254" spans="1:6" x14ac:dyDescent="0.2">
      <c r="A9254" s="17" t="s">
        <v>9077</v>
      </c>
      <c r="B9254" s="215">
        <v>113.87</v>
      </c>
      <c r="C9254"/>
      <c r="D9254"/>
      <c r="E9254"/>
      <c r="F9254"/>
    </row>
    <row r="9255" spans="1:6" x14ac:dyDescent="0.2">
      <c r="A9255" s="17" t="s">
        <v>9078</v>
      </c>
      <c r="B9255" s="215">
        <v>99.71</v>
      </c>
      <c r="C9255"/>
      <c r="D9255"/>
      <c r="E9255"/>
      <c r="F9255"/>
    </row>
    <row r="9256" spans="1:6" x14ac:dyDescent="0.2">
      <c r="A9256" s="17" t="s">
        <v>9079</v>
      </c>
      <c r="B9256" s="215">
        <v>130.53</v>
      </c>
      <c r="C9256"/>
      <c r="D9256"/>
      <c r="E9256"/>
      <c r="F9256"/>
    </row>
    <row r="9257" spans="1:6" x14ac:dyDescent="0.2">
      <c r="A9257" s="17" t="s">
        <v>9080</v>
      </c>
      <c r="B9257" s="215">
        <v>114.59</v>
      </c>
      <c r="C9257"/>
      <c r="D9257"/>
      <c r="E9257"/>
      <c r="F9257"/>
    </row>
    <row r="9258" spans="1:6" x14ac:dyDescent="0.2">
      <c r="A9258" s="17" t="s">
        <v>9081</v>
      </c>
      <c r="B9258" s="215">
        <v>51.93</v>
      </c>
      <c r="C9258"/>
      <c r="D9258"/>
      <c r="E9258"/>
      <c r="F9258"/>
    </row>
    <row r="9259" spans="1:6" x14ac:dyDescent="0.2">
      <c r="A9259" s="17" t="s">
        <v>9082</v>
      </c>
      <c r="B9259" s="215">
        <v>48.28</v>
      </c>
      <c r="C9259"/>
      <c r="D9259"/>
      <c r="E9259"/>
      <c r="F9259"/>
    </row>
    <row r="9260" spans="1:6" x14ac:dyDescent="0.2">
      <c r="A9260" s="17" t="s">
        <v>9083</v>
      </c>
      <c r="B9260" s="215">
        <v>62.09</v>
      </c>
      <c r="C9260"/>
      <c r="D9260"/>
      <c r="E9260"/>
      <c r="F9260"/>
    </row>
    <row r="9261" spans="1:6" x14ac:dyDescent="0.2">
      <c r="A9261" s="17" t="s">
        <v>9084</v>
      </c>
      <c r="B9261" s="215">
        <v>56.97</v>
      </c>
      <c r="C9261"/>
      <c r="D9261"/>
      <c r="E9261"/>
      <c r="F9261"/>
    </row>
    <row r="9262" spans="1:6" x14ac:dyDescent="0.2">
      <c r="A9262" s="17" t="s">
        <v>9085</v>
      </c>
      <c r="B9262" s="215">
        <v>113.46</v>
      </c>
      <c r="C9262"/>
      <c r="D9262"/>
      <c r="E9262"/>
      <c r="F9262"/>
    </row>
    <row r="9263" spans="1:6" x14ac:dyDescent="0.2">
      <c r="A9263" s="17" t="s">
        <v>9086</v>
      </c>
      <c r="B9263" s="215">
        <v>98.85</v>
      </c>
      <c r="C9263"/>
      <c r="D9263"/>
      <c r="E9263"/>
      <c r="F9263"/>
    </row>
    <row r="9264" spans="1:6" x14ac:dyDescent="0.2">
      <c r="A9264" s="17" t="s">
        <v>9087</v>
      </c>
      <c r="B9264" s="215">
        <v>118.5</v>
      </c>
      <c r="C9264"/>
      <c r="D9264"/>
      <c r="E9264"/>
      <c r="F9264"/>
    </row>
    <row r="9265" spans="1:6" x14ac:dyDescent="0.2">
      <c r="A9265" s="17" t="s">
        <v>9088</v>
      </c>
      <c r="B9265" s="215">
        <v>103.33</v>
      </c>
      <c r="C9265"/>
      <c r="D9265"/>
      <c r="E9265"/>
      <c r="F9265"/>
    </row>
    <row r="9266" spans="1:6" x14ac:dyDescent="0.2">
      <c r="A9266" s="17" t="s">
        <v>9089</v>
      </c>
      <c r="B9266" s="215">
        <v>143.63999999999999</v>
      </c>
      <c r="C9266"/>
      <c r="D9266"/>
      <c r="E9266"/>
      <c r="F9266"/>
    </row>
    <row r="9267" spans="1:6" x14ac:dyDescent="0.2">
      <c r="A9267" s="17" t="s">
        <v>9090</v>
      </c>
      <c r="B9267" s="215">
        <v>125.65</v>
      </c>
      <c r="C9267"/>
      <c r="D9267"/>
      <c r="E9267"/>
      <c r="F9267"/>
    </row>
    <row r="9268" spans="1:6" x14ac:dyDescent="0.2">
      <c r="A9268" s="17" t="s">
        <v>9091</v>
      </c>
      <c r="B9268" s="215">
        <v>158.66</v>
      </c>
      <c r="C9268"/>
      <c r="D9268"/>
      <c r="E9268"/>
      <c r="F9268"/>
    </row>
    <row r="9269" spans="1:6" x14ac:dyDescent="0.2">
      <c r="A9269" s="17" t="s">
        <v>9092</v>
      </c>
      <c r="B9269" s="215">
        <v>138.78</v>
      </c>
      <c r="C9269"/>
      <c r="D9269"/>
      <c r="E9269"/>
      <c r="F9269"/>
    </row>
    <row r="9270" spans="1:6" x14ac:dyDescent="0.2">
      <c r="A9270" s="17" t="s">
        <v>9093</v>
      </c>
      <c r="B9270" s="215">
        <v>210.58</v>
      </c>
      <c r="C9270"/>
      <c r="D9270"/>
      <c r="E9270"/>
      <c r="F9270"/>
    </row>
    <row r="9271" spans="1:6" x14ac:dyDescent="0.2">
      <c r="A9271" s="17" t="s">
        <v>9094</v>
      </c>
      <c r="B9271" s="215">
        <v>183.61</v>
      </c>
      <c r="C9271"/>
      <c r="D9271"/>
      <c r="E9271"/>
      <c r="F9271"/>
    </row>
    <row r="9272" spans="1:6" x14ac:dyDescent="0.2">
      <c r="A9272" s="17" t="s">
        <v>9095</v>
      </c>
      <c r="B9272" s="215">
        <v>99.53</v>
      </c>
      <c r="C9272"/>
      <c r="D9272"/>
      <c r="E9272"/>
      <c r="F9272"/>
    </row>
    <row r="9273" spans="1:6" x14ac:dyDescent="0.2">
      <c r="A9273" s="17" t="s">
        <v>9096</v>
      </c>
      <c r="B9273" s="215">
        <v>86.74</v>
      </c>
      <c r="C9273"/>
      <c r="D9273"/>
      <c r="E9273"/>
      <c r="F9273"/>
    </row>
    <row r="9274" spans="1:6" x14ac:dyDescent="0.2">
      <c r="A9274" s="17" t="s">
        <v>9097</v>
      </c>
      <c r="B9274" s="215">
        <v>115.61</v>
      </c>
      <c r="C9274"/>
      <c r="D9274"/>
      <c r="E9274"/>
      <c r="F9274"/>
    </row>
    <row r="9275" spans="1:6" x14ac:dyDescent="0.2">
      <c r="A9275" s="17" t="s">
        <v>9098</v>
      </c>
      <c r="B9275" s="215">
        <v>100.67</v>
      </c>
      <c r="C9275"/>
      <c r="D9275"/>
      <c r="E9275"/>
      <c r="F9275"/>
    </row>
    <row r="9276" spans="1:6" x14ac:dyDescent="0.2">
      <c r="A9276" s="17" t="s">
        <v>9099</v>
      </c>
      <c r="B9276" s="215">
        <v>129.75</v>
      </c>
      <c r="C9276"/>
      <c r="D9276"/>
      <c r="E9276"/>
      <c r="F9276"/>
    </row>
    <row r="9277" spans="1:6" x14ac:dyDescent="0.2">
      <c r="A9277" s="17" t="s">
        <v>9100</v>
      </c>
      <c r="B9277" s="215">
        <v>113.6</v>
      </c>
      <c r="C9277"/>
      <c r="D9277"/>
      <c r="E9277"/>
      <c r="F9277"/>
    </row>
    <row r="9278" spans="1:6" x14ac:dyDescent="0.2">
      <c r="A9278" s="17" t="s">
        <v>9101</v>
      </c>
      <c r="B9278" s="215">
        <v>144.6</v>
      </c>
      <c r="C9278"/>
      <c r="D9278"/>
      <c r="E9278"/>
      <c r="F9278"/>
    </row>
    <row r="9279" spans="1:6" x14ac:dyDescent="0.2">
      <c r="A9279" s="17" t="s">
        <v>9102</v>
      </c>
      <c r="B9279" s="215">
        <v>126.58</v>
      </c>
      <c r="C9279"/>
      <c r="D9279"/>
      <c r="E9279"/>
      <c r="F9279"/>
    </row>
    <row r="9280" spans="1:6" x14ac:dyDescent="0.2">
      <c r="A9280" s="17" t="s">
        <v>9103</v>
      </c>
      <c r="B9280" s="215">
        <v>190.61</v>
      </c>
      <c r="C9280"/>
      <c r="D9280"/>
      <c r="E9280"/>
      <c r="F9280"/>
    </row>
    <row r="9281" spans="1:6" x14ac:dyDescent="0.2">
      <c r="A9281" s="17" t="s">
        <v>9104</v>
      </c>
      <c r="B9281" s="215">
        <v>166.29</v>
      </c>
      <c r="C9281"/>
      <c r="D9281"/>
      <c r="E9281"/>
      <c r="F9281"/>
    </row>
    <row r="9282" spans="1:6" x14ac:dyDescent="0.2">
      <c r="A9282" s="17" t="s">
        <v>9105</v>
      </c>
      <c r="B9282" s="215">
        <v>86.7</v>
      </c>
      <c r="C9282"/>
      <c r="D9282"/>
      <c r="E9282"/>
      <c r="F9282"/>
    </row>
    <row r="9283" spans="1:6" x14ac:dyDescent="0.2">
      <c r="A9283" s="17" t="s">
        <v>9106</v>
      </c>
      <c r="B9283" s="215">
        <v>75.260000000000005</v>
      </c>
      <c r="C9283"/>
      <c r="D9283"/>
      <c r="E9283"/>
      <c r="F9283"/>
    </row>
    <row r="9284" spans="1:6" x14ac:dyDescent="0.2">
      <c r="A9284" s="17" t="s">
        <v>9107</v>
      </c>
      <c r="B9284" s="215">
        <v>87.23</v>
      </c>
      <c r="C9284"/>
      <c r="D9284"/>
      <c r="E9284"/>
      <c r="F9284"/>
    </row>
    <row r="9285" spans="1:6" x14ac:dyDescent="0.2">
      <c r="A9285" s="17" t="s">
        <v>9108</v>
      </c>
      <c r="B9285" s="215">
        <v>75.709999999999994</v>
      </c>
      <c r="C9285"/>
      <c r="D9285"/>
      <c r="E9285"/>
      <c r="F9285"/>
    </row>
    <row r="9286" spans="1:6" x14ac:dyDescent="0.2">
      <c r="A9286" s="17" t="s">
        <v>9109</v>
      </c>
      <c r="B9286" s="215">
        <v>88.04</v>
      </c>
      <c r="C9286"/>
      <c r="D9286"/>
      <c r="E9286"/>
      <c r="F9286"/>
    </row>
    <row r="9287" spans="1:6" x14ac:dyDescent="0.2">
      <c r="A9287" s="17" t="s">
        <v>9110</v>
      </c>
      <c r="B9287" s="215">
        <v>76.39</v>
      </c>
      <c r="C9287"/>
      <c r="D9287"/>
      <c r="E9287"/>
      <c r="F9287"/>
    </row>
    <row r="9288" spans="1:6" x14ac:dyDescent="0.2">
      <c r="A9288" s="17" t="s">
        <v>9111</v>
      </c>
      <c r="B9288" s="215">
        <v>91.3</v>
      </c>
      <c r="C9288"/>
      <c r="D9288"/>
      <c r="E9288"/>
      <c r="F9288"/>
    </row>
    <row r="9289" spans="1:6" x14ac:dyDescent="0.2">
      <c r="A9289" s="17" t="s">
        <v>9112</v>
      </c>
      <c r="B9289" s="215">
        <v>79.2</v>
      </c>
      <c r="C9289"/>
      <c r="D9289"/>
      <c r="E9289"/>
      <c r="F9289"/>
    </row>
    <row r="9290" spans="1:6" x14ac:dyDescent="0.2">
      <c r="A9290" s="17" t="s">
        <v>9113</v>
      </c>
      <c r="B9290" s="215">
        <v>105.37</v>
      </c>
      <c r="C9290"/>
      <c r="D9290"/>
      <c r="E9290"/>
      <c r="F9290"/>
    </row>
    <row r="9291" spans="1:6" x14ac:dyDescent="0.2">
      <c r="A9291" s="17" t="s">
        <v>9114</v>
      </c>
      <c r="B9291" s="215">
        <v>91.37</v>
      </c>
      <c r="C9291"/>
      <c r="D9291"/>
      <c r="E9291"/>
      <c r="F9291"/>
    </row>
    <row r="9292" spans="1:6" x14ac:dyDescent="0.2">
      <c r="A9292" s="17" t="s">
        <v>9115</v>
      </c>
      <c r="B9292" s="215">
        <v>8.19</v>
      </c>
      <c r="C9292"/>
      <c r="D9292"/>
      <c r="E9292"/>
      <c r="F9292"/>
    </row>
    <row r="9293" spans="1:6" x14ac:dyDescent="0.2">
      <c r="A9293" s="17" t="s">
        <v>9116</v>
      </c>
      <c r="B9293" s="215">
        <v>7.1</v>
      </c>
      <c r="C9293"/>
      <c r="D9293"/>
      <c r="E9293"/>
      <c r="F9293"/>
    </row>
    <row r="9294" spans="1:6" x14ac:dyDescent="0.2">
      <c r="A9294" s="17" t="s">
        <v>9117</v>
      </c>
      <c r="B9294" s="215">
        <v>5.07</v>
      </c>
      <c r="C9294"/>
      <c r="D9294"/>
      <c r="E9294"/>
      <c r="F9294"/>
    </row>
    <row r="9295" spans="1:6" x14ac:dyDescent="0.2">
      <c r="A9295" s="17" t="s">
        <v>9118</v>
      </c>
      <c r="B9295" s="215">
        <v>4.53</v>
      </c>
      <c r="C9295"/>
      <c r="D9295"/>
      <c r="E9295"/>
      <c r="F9295"/>
    </row>
    <row r="9296" spans="1:6" x14ac:dyDescent="0.2">
      <c r="A9296" s="17" t="s">
        <v>9119</v>
      </c>
      <c r="B9296" s="215">
        <v>99.59</v>
      </c>
      <c r="C9296"/>
      <c r="D9296"/>
      <c r="E9296"/>
      <c r="F9296"/>
    </row>
    <row r="9297" spans="1:6" x14ac:dyDescent="0.2">
      <c r="A9297" s="17" t="s">
        <v>9120</v>
      </c>
      <c r="B9297" s="215">
        <v>86.45</v>
      </c>
      <c r="C9297"/>
      <c r="D9297"/>
      <c r="E9297"/>
      <c r="F9297"/>
    </row>
    <row r="9298" spans="1:6" x14ac:dyDescent="0.2">
      <c r="A9298" s="17" t="s">
        <v>9121</v>
      </c>
      <c r="B9298" s="215">
        <v>100.18</v>
      </c>
      <c r="C9298"/>
      <c r="D9298"/>
      <c r="E9298"/>
      <c r="F9298"/>
    </row>
    <row r="9299" spans="1:6" x14ac:dyDescent="0.2">
      <c r="A9299" s="17" t="s">
        <v>9122</v>
      </c>
      <c r="B9299" s="215">
        <v>86.95</v>
      </c>
      <c r="C9299"/>
      <c r="D9299"/>
      <c r="E9299"/>
      <c r="F9299"/>
    </row>
    <row r="9300" spans="1:6" x14ac:dyDescent="0.2">
      <c r="A9300" s="17" t="s">
        <v>9123</v>
      </c>
      <c r="B9300" s="215">
        <v>101.25</v>
      </c>
      <c r="C9300"/>
      <c r="D9300"/>
      <c r="E9300"/>
      <c r="F9300"/>
    </row>
    <row r="9301" spans="1:6" x14ac:dyDescent="0.2">
      <c r="A9301" s="17" t="s">
        <v>9124</v>
      </c>
      <c r="B9301" s="215">
        <v>87.85</v>
      </c>
      <c r="C9301"/>
      <c r="D9301"/>
      <c r="E9301"/>
      <c r="F9301"/>
    </row>
    <row r="9302" spans="1:6" x14ac:dyDescent="0.2">
      <c r="A9302" s="17" t="s">
        <v>9125</v>
      </c>
      <c r="B9302" s="215">
        <v>104.87</v>
      </c>
      <c r="C9302"/>
      <c r="D9302"/>
      <c r="E9302"/>
      <c r="F9302"/>
    </row>
    <row r="9303" spans="1:6" x14ac:dyDescent="0.2">
      <c r="A9303" s="17" t="s">
        <v>9126</v>
      </c>
      <c r="B9303" s="215">
        <v>90.97</v>
      </c>
      <c r="C9303"/>
      <c r="D9303"/>
      <c r="E9303"/>
      <c r="F9303"/>
    </row>
    <row r="9304" spans="1:6" x14ac:dyDescent="0.2">
      <c r="A9304" s="17" t="s">
        <v>9127</v>
      </c>
      <c r="B9304" s="215">
        <v>121.07</v>
      </c>
      <c r="C9304"/>
      <c r="D9304"/>
      <c r="E9304"/>
      <c r="F9304"/>
    </row>
    <row r="9305" spans="1:6" x14ac:dyDescent="0.2">
      <c r="A9305" s="17" t="s">
        <v>9128</v>
      </c>
      <c r="B9305" s="215">
        <v>104.99</v>
      </c>
      <c r="C9305"/>
      <c r="D9305"/>
      <c r="E9305"/>
      <c r="F9305"/>
    </row>
    <row r="9306" spans="1:6" x14ac:dyDescent="0.2">
      <c r="A9306" s="17" t="s">
        <v>9129</v>
      </c>
      <c r="B9306" s="215">
        <v>171.77</v>
      </c>
      <c r="C9306"/>
      <c r="D9306"/>
      <c r="E9306"/>
      <c r="F9306"/>
    </row>
    <row r="9307" spans="1:6" x14ac:dyDescent="0.2">
      <c r="A9307" s="17" t="s">
        <v>9130</v>
      </c>
      <c r="B9307" s="215">
        <v>150.55000000000001</v>
      </c>
      <c r="C9307"/>
      <c r="D9307"/>
      <c r="E9307"/>
      <c r="F9307"/>
    </row>
    <row r="9308" spans="1:6" x14ac:dyDescent="0.2">
      <c r="A9308" s="17" t="s">
        <v>9131</v>
      </c>
      <c r="B9308" s="215">
        <v>593.26</v>
      </c>
      <c r="C9308"/>
      <c r="D9308"/>
      <c r="E9308"/>
      <c r="F9308"/>
    </row>
    <row r="9309" spans="1:6" x14ac:dyDescent="0.2">
      <c r="A9309" s="17" t="s">
        <v>9132</v>
      </c>
      <c r="B9309" s="215">
        <v>563.32000000000005</v>
      </c>
      <c r="C9309"/>
      <c r="D9309"/>
      <c r="E9309"/>
      <c r="F9309"/>
    </row>
    <row r="9310" spans="1:6" x14ac:dyDescent="0.2">
      <c r="A9310" s="17" t="s">
        <v>9133</v>
      </c>
      <c r="B9310" s="215">
        <v>614.54</v>
      </c>
      <c r="C9310"/>
      <c r="D9310"/>
      <c r="E9310"/>
      <c r="F9310"/>
    </row>
    <row r="9311" spans="1:6" x14ac:dyDescent="0.2">
      <c r="A9311" s="17" t="s">
        <v>9134</v>
      </c>
      <c r="B9311" s="215">
        <v>584.59</v>
      </c>
      <c r="C9311"/>
      <c r="D9311"/>
      <c r="E9311"/>
      <c r="F9311"/>
    </row>
    <row r="9312" spans="1:6" x14ac:dyDescent="0.2">
      <c r="A9312" s="17" t="s">
        <v>9135</v>
      </c>
      <c r="B9312" s="215">
        <v>637.97</v>
      </c>
      <c r="C9312"/>
      <c r="D9312"/>
      <c r="E9312"/>
      <c r="F9312"/>
    </row>
    <row r="9313" spans="1:6" x14ac:dyDescent="0.2">
      <c r="A9313" s="17" t="s">
        <v>9136</v>
      </c>
      <c r="B9313" s="215">
        <v>608.03</v>
      </c>
      <c r="C9313"/>
      <c r="D9313"/>
      <c r="E9313"/>
      <c r="F9313"/>
    </row>
    <row r="9314" spans="1:6" x14ac:dyDescent="0.2">
      <c r="A9314" s="17" t="s">
        <v>9137</v>
      </c>
      <c r="B9314" s="215">
        <v>657.24</v>
      </c>
      <c r="C9314"/>
      <c r="D9314"/>
      <c r="E9314"/>
      <c r="F9314"/>
    </row>
    <row r="9315" spans="1:6" x14ac:dyDescent="0.2">
      <c r="A9315" s="17" t="s">
        <v>9138</v>
      </c>
      <c r="B9315" s="215">
        <v>627.29999999999995</v>
      </c>
      <c r="C9315"/>
      <c r="D9315"/>
      <c r="E9315"/>
      <c r="F9315"/>
    </row>
    <row r="9316" spans="1:6" x14ac:dyDescent="0.2">
      <c r="A9316" s="17" t="s">
        <v>9139</v>
      </c>
      <c r="B9316" s="215">
        <v>685.42</v>
      </c>
      <c r="C9316"/>
      <c r="D9316"/>
      <c r="E9316"/>
      <c r="F9316"/>
    </row>
    <row r="9317" spans="1:6" x14ac:dyDescent="0.2">
      <c r="A9317" s="17" t="s">
        <v>9140</v>
      </c>
      <c r="B9317" s="215">
        <v>655.48</v>
      </c>
      <c r="C9317"/>
      <c r="D9317"/>
      <c r="E9317"/>
      <c r="F9317"/>
    </row>
    <row r="9318" spans="1:6" x14ac:dyDescent="0.2">
      <c r="A9318" s="17" t="s">
        <v>9141</v>
      </c>
      <c r="B9318" s="215">
        <v>689.02</v>
      </c>
      <c r="C9318"/>
      <c r="D9318"/>
      <c r="E9318"/>
      <c r="F9318"/>
    </row>
    <row r="9319" spans="1:6" x14ac:dyDescent="0.2">
      <c r="A9319" s="17" t="s">
        <v>9142</v>
      </c>
      <c r="B9319" s="215">
        <v>659.07</v>
      </c>
      <c r="C9319"/>
      <c r="D9319"/>
      <c r="E9319"/>
      <c r="F9319"/>
    </row>
    <row r="9320" spans="1:6" x14ac:dyDescent="0.2">
      <c r="A9320" s="17" t="s">
        <v>9143</v>
      </c>
      <c r="B9320" s="215">
        <v>689.02</v>
      </c>
      <c r="C9320"/>
      <c r="D9320"/>
      <c r="E9320"/>
      <c r="F9320"/>
    </row>
    <row r="9321" spans="1:6" x14ac:dyDescent="0.2">
      <c r="A9321" s="17" t="s">
        <v>9144</v>
      </c>
      <c r="B9321" s="215">
        <v>659.08</v>
      </c>
      <c r="C9321"/>
      <c r="D9321"/>
      <c r="E9321"/>
      <c r="F9321"/>
    </row>
    <row r="9322" spans="1:6" x14ac:dyDescent="0.2">
      <c r="A9322" s="17" t="s">
        <v>9145</v>
      </c>
      <c r="B9322" s="215">
        <v>655.73</v>
      </c>
      <c r="C9322"/>
      <c r="D9322"/>
      <c r="E9322"/>
      <c r="F9322"/>
    </row>
    <row r="9323" spans="1:6" x14ac:dyDescent="0.2">
      <c r="A9323" s="17" t="s">
        <v>9146</v>
      </c>
      <c r="B9323" s="215">
        <v>625.79</v>
      </c>
      <c r="C9323"/>
      <c r="D9323"/>
      <c r="E9323"/>
      <c r="F9323"/>
    </row>
    <row r="9324" spans="1:6" x14ac:dyDescent="0.2">
      <c r="A9324" s="17" t="s">
        <v>9147</v>
      </c>
      <c r="B9324" s="215">
        <v>533.70000000000005</v>
      </c>
      <c r="C9324"/>
      <c r="D9324"/>
      <c r="E9324"/>
      <c r="F9324"/>
    </row>
    <row r="9325" spans="1:6" x14ac:dyDescent="0.2">
      <c r="A9325" s="17" t="s">
        <v>9148</v>
      </c>
      <c r="B9325" s="215">
        <v>507.87</v>
      </c>
      <c r="C9325"/>
      <c r="D9325"/>
      <c r="E9325"/>
      <c r="F9325"/>
    </row>
    <row r="9326" spans="1:6" x14ac:dyDescent="0.2">
      <c r="A9326" s="17" t="s">
        <v>9149</v>
      </c>
      <c r="B9326" s="215">
        <v>447.51</v>
      </c>
      <c r="C9326"/>
      <c r="D9326"/>
      <c r="E9326"/>
      <c r="F9326"/>
    </row>
    <row r="9327" spans="1:6" x14ac:dyDescent="0.2">
      <c r="A9327" s="17" t="s">
        <v>9150</v>
      </c>
      <c r="B9327" s="215">
        <v>421.69</v>
      </c>
      <c r="C9327"/>
      <c r="D9327"/>
      <c r="E9327"/>
      <c r="F9327"/>
    </row>
    <row r="9328" spans="1:6" x14ac:dyDescent="0.2">
      <c r="A9328" s="17" t="s">
        <v>9151</v>
      </c>
      <c r="B9328" s="215">
        <v>517.71</v>
      </c>
      <c r="C9328"/>
      <c r="D9328"/>
      <c r="E9328"/>
      <c r="F9328"/>
    </row>
    <row r="9329" spans="1:6" x14ac:dyDescent="0.2">
      <c r="A9329" s="17" t="s">
        <v>9152</v>
      </c>
      <c r="B9329" s="215">
        <v>491.44</v>
      </c>
      <c r="C9329"/>
      <c r="D9329"/>
      <c r="E9329"/>
      <c r="F9329"/>
    </row>
    <row r="9330" spans="1:6" x14ac:dyDescent="0.2">
      <c r="A9330" s="17" t="s">
        <v>9153</v>
      </c>
      <c r="B9330" s="215">
        <v>58.62</v>
      </c>
      <c r="C9330"/>
      <c r="D9330"/>
      <c r="E9330"/>
      <c r="F9330"/>
    </row>
    <row r="9331" spans="1:6" x14ac:dyDescent="0.2">
      <c r="A9331" s="17" t="s">
        <v>9154</v>
      </c>
      <c r="B9331" s="215">
        <v>53.55</v>
      </c>
      <c r="C9331"/>
      <c r="D9331"/>
      <c r="E9331"/>
      <c r="F9331"/>
    </row>
    <row r="9332" spans="1:6" x14ac:dyDescent="0.2">
      <c r="A9332" s="17" t="s">
        <v>9155</v>
      </c>
      <c r="B9332" s="215">
        <v>59.9</v>
      </c>
      <c r="C9332"/>
      <c r="D9332"/>
      <c r="E9332"/>
      <c r="F9332"/>
    </row>
    <row r="9333" spans="1:6" x14ac:dyDescent="0.2">
      <c r="A9333" s="17" t="s">
        <v>9156</v>
      </c>
      <c r="B9333" s="215">
        <v>54.84</v>
      </c>
      <c r="C9333"/>
      <c r="D9333"/>
      <c r="E9333"/>
      <c r="F9333"/>
    </row>
    <row r="9334" spans="1:6" x14ac:dyDescent="0.2">
      <c r="A9334" s="17" t="s">
        <v>9157</v>
      </c>
      <c r="B9334" s="215">
        <v>60.96</v>
      </c>
      <c r="C9334"/>
      <c r="D9334"/>
      <c r="E9334"/>
      <c r="F9334"/>
    </row>
    <row r="9335" spans="1:6" x14ac:dyDescent="0.2">
      <c r="A9335" s="17" t="s">
        <v>9158</v>
      </c>
      <c r="B9335" s="215">
        <v>55.9</v>
      </c>
      <c r="C9335"/>
      <c r="D9335"/>
      <c r="E9335"/>
      <c r="F9335"/>
    </row>
    <row r="9336" spans="1:6" x14ac:dyDescent="0.2">
      <c r="A9336" s="17" t="s">
        <v>9159</v>
      </c>
      <c r="B9336" s="215">
        <v>62.51</v>
      </c>
      <c r="C9336"/>
      <c r="D9336"/>
      <c r="E9336"/>
      <c r="F9336"/>
    </row>
    <row r="9337" spans="1:6" x14ac:dyDescent="0.2">
      <c r="A9337" s="17" t="s">
        <v>9160</v>
      </c>
      <c r="B9337" s="215">
        <v>57.45</v>
      </c>
      <c r="C9337"/>
      <c r="D9337"/>
      <c r="E9337"/>
      <c r="F9337"/>
    </row>
    <row r="9338" spans="1:6" x14ac:dyDescent="0.2">
      <c r="A9338" s="17" t="s">
        <v>9161</v>
      </c>
      <c r="B9338" s="215">
        <v>68.010000000000005</v>
      </c>
      <c r="C9338"/>
      <c r="D9338"/>
      <c r="E9338"/>
      <c r="F9338"/>
    </row>
    <row r="9339" spans="1:6" x14ac:dyDescent="0.2">
      <c r="A9339" s="17" t="s">
        <v>9162</v>
      </c>
      <c r="B9339" s="215">
        <v>62.94</v>
      </c>
      <c r="C9339"/>
      <c r="D9339"/>
      <c r="E9339"/>
      <c r="F9339"/>
    </row>
    <row r="9340" spans="1:6" x14ac:dyDescent="0.2">
      <c r="A9340" s="17" t="s">
        <v>9163</v>
      </c>
      <c r="B9340" s="215">
        <v>69.88</v>
      </c>
      <c r="C9340"/>
      <c r="D9340"/>
      <c r="E9340"/>
      <c r="F9340"/>
    </row>
    <row r="9341" spans="1:6" x14ac:dyDescent="0.2">
      <c r="A9341" s="17" t="s">
        <v>9164</v>
      </c>
      <c r="B9341" s="215">
        <v>64.819999999999993</v>
      </c>
      <c r="C9341"/>
      <c r="D9341"/>
      <c r="E9341"/>
      <c r="F9341"/>
    </row>
    <row r="9342" spans="1:6" x14ac:dyDescent="0.2">
      <c r="A9342" s="17" t="s">
        <v>9165</v>
      </c>
      <c r="B9342" s="215">
        <v>71.430000000000007</v>
      </c>
      <c r="C9342"/>
      <c r="D9342"/>
      <c r="E9342"/>
      <c r="F9342"/>
    </row>
    <row r="9343" spans="1:6" x14ac:dyDescent="0.2">
      <c r="A9343" s="17" t="s">
        <v>9166</v>
      </c>
      <c r="B9343" s="215">
        <v>66.36</v>
      </c>
      <c r="C9343"/>
      <c r="D9343"/>
      <c r="E9343"/>
      <c r="F9343"/>
    </row>
    <row r="9344" spans="1:6" x14ac:dyDescent="0.2">
      <c r="A9344" s="17" t="s">
        <v>9167</v>
      </c>
      <c r="B9344" s="215">
        <v>73.680000000000007</v>
      </c>
      <c r="C9344"/>
      <c r="D9344"/>
      <c r="E9344"/>
      <c r="F9344"/>
    </row>
    <row r="9345" spans="1:6" x14ac:dyDescent="0.2">
      <c r="A9345" s="17" t="s">
        <v>9168</v>
      </c>
      <c r="B9345" s="215">
        <v>68.61</v>
      </c>
      <c r="C9345"/>
      <c r="D9345"/>
      <c r="E9345"/>
      <c r="F9345"/>
    </row>
    <row r="9346" spans="1:6" x14ac:dyDescent="0.2">
      <c r="A9346" s="17" t="s">
        <v>9169</v>
      </c>
      <c r="B9346" s="215">
        <v>79.28</v>
      </c>
      <c r="C9346"/>
      <c r="D9346"/>
      <c r="E9346"/>
      <c r="F9346"/>
    </row>
    <row r="9347" spans="1:6" x14ac:dyDescent="0.2">
      <c r="A9347" s="17" t="s">
        <v>9170</v>
      </c>
      <c r="B9347" s="215">
        <v>74.22</v>
      </c>
      <c r="C9347"/>
      <c r="D9347"/>
      <c r="E9347"/>
      <c r="F9347"/>
    </row>
    <row r="9348" spans="1:6" x14ac:dyDescent="0.2">
      <c r="A9348" s="17" t="s">
        <v>9171</v>
      </c>
      <c r="B9348" s="215">
        <v>81.86</v>
      </c>
      <c r="C9348"/>
      <c r="D9348"/>
      <c r="E9348"/>
      <c r="F9348"/>
    </row>
    <row r="9349" spans="1:6" x14ac:dyDescent="0.2">
      <c r="A9349" s="17" t="s">
        <v>9172</v>
      </c>
      <c r="B9349" s="215">
        <v>76.790000000000006</v>
      </c>
      <c r="C9349"/>
      <c r="D9349"/>
      <c r="E9349"/>
      <c r="F9349"/>
    </row>
    <row r="9350" spans="1:6" x14ac:dyDescent="0.2">
      <c r="A9350" s="17" t="s">
        <v>9173</v>
      </c>
      <c r="B9350" s="215">
        <v>83.98</v>
      </c>
      <c r="C9350"/>
      <c r="D9350"/>
      <c r="E9350"/>
      <c r="F9350"/>
    </row>
    <row r="9351" spans="1:6" x14ac:dyDescent="0.2">
      <c r="A9351" s="17" t="s">
        <v>9174</v>
      </c>
      <c r="B9351" s="215">
        <v>78.91</v>
      </c>
      <c r="C9351"/>
      <c r="D9351"/>
      <c r="E9351"/>
      <c r="F9351"/>
    </row>
    <row r="9352" spans="1:6" x14ac:dyDescent="0.2">
      <c r="A9352" s="17" t="s">
        <v>9175</v>
      </c>
      <c r="B9352" s="215">
        <v>87.08</v>
      </c>
      <c r="C9352"/>
      <c r="D9352"/>
      <c r="E9352"/>
      <c r="F9352"/>
    </row>
    <row r="9353" spans="1:6" x14ac:dyDescent="0.2">
      <c r="A9353" s="17" t="s">
        <v>9176</v>
      </c>
      <c r="B9353" s="215">
        <v>82.01</v>
      </c>
      <c r="C9353"/>
      <c r="D9353"/>
      <c r="E9353"/>
      <c r="F9353"/>
    </row>
    <row r="9354" spans="1:6" x14ac:dyDescent="0.2">
      <c r="A9354" s="17" t="s">
        <v>9177</v>
      </c>
      <c r="B9354" s="215">
        <v>38.85</v>
      </c>
      <c r="C9354"/>
      <c r="D9354"/>
      <c r="E9354"/>
      <c r="F9354"/>
    </row>
    <row r="9355" spans="1:6" x14ac:dyDescent="0.2">
      <c r="A9355" s="17" t="s">
        <v>9178</v>
      </c>
      <c r="B9355" s="215">
        <v>34.869999999999997</v>
      </c>
      <c r="C9355"/>
      <c r="D9355"/>
      <c r="E9355"/>
      <c r="F9355"/>
    </row>
    <row r="9356" spans="1:6" x14ac:dyDescent="0.2">
      <c r="A9356" s="17" t="s">
        <v>9179</v>
      </c>
      <c r="B9356" s="215">
        <v>318.75</v>
      </c>
      <c r="C9356"/>
      <c r="D9356"/>
      <c r="E9356"/>
      <c r="F9356"/>
    </row>
    <row r="9357" spans="1:6" x14ac:dyDescent="0.2">
      <c r="A9357" s="17" t="s">
        <v>9180</v>
      </c>
      <c r="B9357" s="215">
        <v>285.66000000000003</v>
      </c>
      <c r="C9357"/>
      <c r="D9357"/>
      <c r="E9357"/>
      <c r="F9357"/>
    </row>
    <row r="9358" spans="1:6" x14ac:dyDescent="0.2">
      <c r="A9358" s="17" t="s">
        <v>9181</v>
      </c>
      <c r="B9358" s="215">
        <v>435.99</v>
      </c>
      <c r="C9358"/>
      <c r="D9358"/>
      <c r="E9358"/>
      <c r="F9358"/>
    </row>
    <row r="9359" spans="1:6" x14ac:dyDescent="0.2">
      <c r="A9359" s="17" t="s">
        <v>9182</v>
      </c>
      <c r="B9359" s="215">
        <v>402.9</v>
      </c>
      <c r="C9359"/>
      <c r="D9359"/>
      <c r="E9359"/>
      <c r="F9359"/>
    </row>
    <row r="9360" spans="1:6" x14ac:dyDescent="0.2">
      <c r="A9360" s="17" t="s">
        <v>9183</v>
      </c>
      <c r="B9360" s="215">
        <v>74.78</v>
      </c>
      <c r="C9360"/>
      <c r="D9360"/>
      <c r="E9360"/>
      <c r="F9360"/>
    </row>
    <row r="9361" spans="1:6" x14ac:dyDescent="0.2">
      <c r="A9361" s="17" t="s">
        <v>9184</v>
      </c>
      <c r="B9361" s="215">
        <v>67.73</v>
      </c>
      <c r="C9361"/>
      <c r="D9361"/>
      <c r="E9361"/>
      <c r="F9361"/>
    </row>
    <row r="9362" spans="1:6" x14ac:dyDescent="0.2">
      <c r="A9362" s="17" t="s">
        <v>9185</v>
      </c>
      <c r="B9362" s="215">
        <v>84.35</v>
      </c>
      <c r="C9362"/>
      <c r="D9362"/>
      <c r="E9362"/>
      <c r="F9362"/>
    </row>
    <row r="9363" spans="1:6" x14ac:dyDescent="0.2">
      <c r="A9363" s="17" t="s">
        <v>9186</v>
      </c>
      <c r="B9363" s="215">
        <v>77.3</v>
      </c>
      <c r="C9363"/>
      <c r="D9363"/>
      <c r="E9363"/>
      <c r="F9363"/>
    </row>
    <row r="9364" spans="1:6" x14ac:dyDescent="0.2">
      <c r="A9364" s="17" t="s">
        <v>9187</v>
      </c>
      <c r="B9364" s="215">
        <v>97.03</v>
      </c>
      <c r="C9364"/>
      <c r="D9364"/>
      <c r="E9364"/>
      <c r="F9364"/>
    </row>
    <row r="9365" spans="1:6" x14ac:dyDescent="0.2">
      <c r="A9365" s="17" t="s">
        <v>9188</v>
      </c>
      <c r="B9365" s="215">
        <v>89.98</v>
      </c>
      <c r="C9365"/>
      <c r="D9365"/>
      <c r="E9365"/>
      <c r="F9365"/>
    </row>
    <row r="9366" spans="1:6" x14ac:dyDescent="0.2">
      <c r="A9366" s="17" t="s">
        <v>9189</v>
      </c>
      <c r="B9366" s="215">
        <v>113.7</v>
      </c>
      <c r="C9366"/>
      <c r="D9366"/>
      <c r="E9366"/>
      <c r="F9366"/>
    </row>
    <row r="9367" spans="1:6" x14ac:dyDescent="0.2">
      <c r="A9367" s="17" t="s">
        <v>9190</v>
      </c>
      <c r="B9367" s="215">
        <v>106.65</v>
      </c>
      <c r="C9367"/>
      <c r="D9367"/>
      <c r="E9367"/>
      <c r="F9367"/>
    </row>
    <row r="9368" spans="1:6" x14ac:dyDescent="0.2">
      <c r="A9368" s="17" t="s">
        <v>9191</v>
      </c>
      <c r="B9368" s="215">
        <v>140</v>
      </c>
      <c r="C9368"/>
      <c r="D9368"/>
      <c r="E9368"/>
      <c r="F9368"/>
    </row>
    <row r="9369" spans="1:6" x14ac:dyDescent="0.2">
      <c r="A9369" s="17" t="s">
        <v>9192</v>
      </c>
      <c r="B9369" s="215">
        <v>128.19999999999999</v>
      </c>
      <c r="C9369"/>
      <c r="D9369"/>
      <c r="E9369"/>
      <c r="F9369"/>
    </row>
    <row r="9370" spans="1:6" x14ac:dyDescent="0.2">
      <c r="A9370" s="17" t="s">
        <v>9193</v>
      </c>
      <c r="B9370" s="215">
        <v>124.52</v>
      </c>
      <c r="C9370"/>
      <c r="D9370"/>
      <c r="E9370"/>
      <c r="F9370"/>
    </row>
    <row r="9371" spans="1:6" x14ac:dyDescent="0.2">
      <c r="A9371" s="17" t="s">
        <v>9194</v>
      </c>
      <c r="B9371" s="215">
        <v>112.72</v>
      </c>
      <c r="C9371"/>
      <c r="D9371"/>
      <c r="E9371"/>
      <c r="F9371"/>
    </row>
    <row r="9372" spans="1:6" x14ac:dyDescent="0.2">
      <c r="A9372" s="17" t="s">
        <v>9195</v>
      </c>
      <c r="B9372" s="215">
        <v>79.63</v>
      </c>
      <c r="C9372"/>
      <c r="D9372"/>
      <c r="E9372"/>
      <c r="F9372"/>
    </row>
    <row r="9373" spans="1:6" x14ac:dyDescent="0.2">
      <c r="A9373" s="17" t="s">
        <v>9196</v>
      </c>
      <c r="B9373" s="215">
        <v>72.89</v>
      </c>
      <c r="C9373"/>
      <c r="D9373"/>
      <c r="E9373"/>
      <c r="F9373"/>
    </row>
    <row r="9374" spans="1:6" x14ac:dyDescent="0.2">
      <c r="A9374" s="17" t="s">
        <v>9197</v>
      </c>
      <c r="B9374" s="215">
        <v>224.31</v>
      </c>
      <c r="C9374"/>
      <c r="D9374"/>
      <c r="E9374"/>
      <c r="F9374"/>
    </row>
    <row r="9375" spans="1:6" x14ac:dyDescent="0.2">
      <c r="A9375" s="17" t="s">
        <v>9198</v>
      </c>
      <c r="B9375" s="215">
        <v>214.02</v>
      </c>
      <c r="C9375"/>
      <c r="D9375"/>
      <c r="E9375"/>
      <c r="F9375"/>
    </row>
    <row r="9376" spans="1:6" x14ac:dyDescent="0.2">
      <c r="A9376" s="17" t="s">
        <v>9199</v>
      </c>
      <c r="B9376" s="215">
        <v>165.22</v>
      </c>
      <c r="C9376"/>
      <c r="D9376"/>
      <c r="E9376"/>
      <c r="F9376"/>
    </row>
    <row r="9377" spans="1:6" x14ac:dyDescent="0.2">
      <c r="A9377" s="17" t="s">
        <v>9200</v>
      </c>
      <c r="B9377" s="215">
        <v>153.4</v>
      </c>
      <c r="C9377"/>
      <c r="D9377"/>
      <c r="E9377"/>
      <c r="F9377"/>
    </row>
    <row r="9378" spans="1:6" x14ac:dyDescent="0.2">
      <c r="A9378" s="17" t="s">
        <v>9201</v>
      </c>
      <c r="B9378" s="215">
        <v>39.43</v>
      </c>
      <c r="C9378"/>
      <c r="D9378"/>
      <c r="E9378"/>
      <c r="F9378"/>
    </row>
    <row r="9379" spans="1:6" x14ac:dyDescent="0.2">
      <c r="A9379" s="17" t="s">
        <v>9202</v>
      </c>
      <c r="B9379" s="215">
        <v>36.229999999999997</v>
      </c>
      <c r="C9379"/>
      <c r="D9379"/>
      <c r="E9379"/>
      <c r="F9379"/>
    </row>
    <row r="9380" spans="1:6" x14ac:dyDescent="0.2">
      <c r="A9380" s="17" t="s">
        <v>9203</v>
      </c>
      <c r="B9380" s="215">
        <v>71.05</v>
      </c>
      <c r="C9380"/>
      <c r="D9380"/>
      <c r="E9380"/>
      <c r="F9380"/>
    </row>
    <row r="9381" spans="1:6" x14ac:dyDescent="0.2">
      <c r="A9381" s="17" t="s">
        <v>9204</v>
      </c>
      <c r="B9381" s="215">
        <v>66.81</v>
      </c>
      <c r="C9381"/>
      <c r="D9381"/>
      <c r="E9381"/>
      <c r="F9381"/>
    </row>
    <row r="9382" spans="1:6" x14ac:dyDescent="0.2">
      <c r="A9382" s="17" t="s">
        <v>9205</v>
      </c>
      <c r="B9382" s="215">
        <v>13.53</v>
      </c>
      <c r="C9382"/>
      <c r="D9382"/>
      <c r="E9382"/>
      <c r="F9382"/>
    </row>
    <row r="9383" spans="1:6" x14ac:dyDescent="0.2">
      <c r="A9383" s="17" t="s">
        <v>9206</v>
      </c>
      <c r="B9383" s="215">
        <v>12.46</v>
      </c>
      <c r="C9383"/>
      <c r="D9383"/>
      <c r="E9383"/>
      <c r="F9383"/>
    </row>
    <row r="9384" spans="1:6" x14ac:dyDescent="0.2">
      <c r="A9384" s="17" t="s">
        <v>9207</v>
      </c>
      <c r="B9384" s="215">
        <v>17.329999999999998</v>
      </c>
      <c r="C9384"/>
      <c r="D9384"/>
      <c r="E9384"/>
      <c r="F9384"/>
    </row>
    <row r="9385" spans="1:6" x14ac:dyDescent="0.2">
      <c r="A9385" s="17" t="s">
        <v>9208</v>
      </c>
      <c r="B9385" s="215">
        <v>16.16</v>
      </c>
      <c r="C9385"/>
      <c r="D9385"/>
      <c r="E9385"/>
      <c r="F9385"/>
    </row>
    <row r="9386" spans="1:6" x14ac:dyDescent="0.2">
      <c r="A9386" s="17" t="s">
        <v>9209</v>
      </c>
      <c r="B9386" s="215">
        <v>20.010000000000002</v>
      </c>
      <c r="C9386"/>
      <c r="D9386"/>
      <c r="E9386"/>
      <c r="F9386"/>
    </row>
    <row r="9387" spans="1:6" x14ac:dyDescent="0.2">
      <c r="A9387" s="17" t="s">
        <v>9210</v>
      </c>
      <c r="B9387" s="215">
        <v>18.66</v>
      </c>
      <c r="C9387"/>
      <c r="D9387"/>
      <c r="E9387"/>
      <c r="F9387"/>
    </row>
    <row r="9388" spans="1:6" x14ac:dyDescent="0.2">
      <c r="A9388" s="17" t="s">
        <v>9211</v>
      </c>
      <c r="B9388" s="215">
        <v>26.68</v>
      </c>
      <c r="C9388"/>
      <c r="D9388"/>
      <c r="E9388"/>
      <c r="F9388"/>
    </row>
    <row r="9389" spans="1:6" x14ac:dyDescent="0.2">
      <c r="A9389" s="17" t="s">
        <v>9212</v>
      </c>
      <c r="B9389" s="215">
        <v>24.87</v>
      </c>
      <c r="C9389"/>
      <c r="D9389"/>
      <c r="E9389"/>
      <c r="F9389"/>
    </row>
    <row r="9390" spans="1:6" x14ac:dyDescent="0.2">
      <c r="A9390" s="17" t="s">
        <v>9213</v>
      </c>
      <c r="B9390" s="215">
        <v>107.86</v>
      </c>
      <c r="C9390"/>
      <c r="D9390"/>
      <c r="E9390"/>
      <c r="F9390"/>
    </row>
    <row r="9391" spans="1:6" x14ac:dyDescent="0.2">
      <c r="A9391" s="17" t="s">
        <v>9214</v>
      </c>
      <c r="B9391" s="215">
        <v>100.01</v>
      </c>
      <c r="C9391"/>
      <c r="D9391"/>
      <c r="E9391"/>
      <c r="F9391"/>
    </row>
    <row r="9392" spans="1:6" x14ac:dyDescent="0.2">
      <c r="A9392" s="17" t="s">
        <v>9215</v>
      </c>
      <c r="B9392" s="215">
        <v>3590.86</v>
      </c>
      <c r="C9392"/>
      <c r="D9392"/>
      <c r="E9392"/>
      <c r="F9392"/>
    </row>
    <row r="9393" spans="1:6" x14ac:dyDescent="0.2">
      <c r="A9393" s="17" t="s">
        <v>9216</v>
      </c>
      <c r="B9393" s="215">
        <v>3527.52</v>
      </c>
      <c r="C9393"/>
      <c r="D9393"/>
      <c r="E9393"/>
      <c r="F9393"/>
    </row>
    <row r="9394" spans="1:6" x14ac:dyDescent="0.2">
      <c r="A9394" s="17" t="s">
        <v>9217</v>
      </c>
      <c r="B9394" s="215">
        <v>179.42</v>
      </c>
      <c r="C9394"/>
      <c r="D9394"/>
      <c r="E9394"/>
      <c r="F9394"/>
    </row>
    <row r="9395" spans="1:6" x14ac:dyDescent="0.2">
      <c r="A9395" s="17" t="s">
        <v>9218</v>
      </c>
      <c r="B9395" s="215">
        <v>169.11</v>
      </c>
      <c r="C9395"/>
      <c r="D9395"/>
      <c r="E9395"/>
      <c r="F9395"/>
    </row>
    <row r="9396" spans="1:6" x14ac:dyDescent="0.2">
      <c r="A9396" s="17" t="s">
        <v>9219</v>
      </c>
      <c r="B9396" s="215">
        <v>17.22</v>
      </c>
      <c r="C9396"/>
      <c r="D9396"/>
      <c r="E9396"/>
      <c r="F9396"/>
    </row>
    <row r="9397" spans="1:6" x14ac:dyDescent="0.2">
      <c r="A9397" s="17" t="s">
        <v>9220</v>
      </c>
      <c r="B9397" s="215">
        <v>16.27</v>
      </c>
      <c r="C9397"/>
      <c r="D9397"/>
      <c r="E9397"/>
      <c r="F9397"/>
    </row>
    <row r="9398" spans="1:6" x14ac:dyDescent="0.2">
      <c r="A9398" s="17" t="s">
        <v>9221</v>
      </c>
      <c r="B9398" s="215">
        <v>15.63</v>
      </c>
      <c r="C9398"/>
      <c r="D9398"/>
      <c r="E9398"/>
      <c r="F9398"/>
    </row>
    <row r="9399" spans="1:6" x14ac:dyDescent="0.2">
      <c r="A9399" s="17" t="s">
        <v>9222</v>
      </c>
      <c r="B9399" s="215">
        <v>14.68</v>
      </c>
      <c r="C9399"/>
      <c r="D9399"/>
      <c r="E9399"/>
      <c r="F9399"/>
    </row>
    <row r="9400" spans="1:6" x14ac:dyDescent="0.2">
      <c r="A9400" s="17" t="s">
        <v>9223</v>
      </c>
      <c r="B9400" s="215">
        <v>44.07</v>
      </c>
      <c r="C9400"/>
      <c r="D9400"/>
      <c r="E9400"/>
      <c r="F9400"/>
    </row>
    <row r="9401" spans="1:6" x14ac:dyDescent="0.2">
      <c r="A9401" s="17" t="s">
        <v>9224</v>
      </c>
      <c r="B9401" s="215">
        <v>40.9</v>
      </c>
      <c r="C9401"/>
      <c r="D9401"/>
      <c r="E9401"/>
      <c r="F9401"/>
    </row>
    <row r="9402" spans="1:6" x14ac:dyDescent="0.2">
      <c r="A9402" s="17" t="s">
        <v>9225</v>
      </c>
      <c r="B9402" s="215">
        <v>38.04</v>
      </c>
      <c r="C9402"/>
      <c r="D9402"/>
      <c r="E9402"/>
      <c r="F9402"/>
    </row>
    <row r="9403" spans="1:6" x14ac:dyDescent="0.2">
      <c r="A9403" s="17" t="s">
        <v>9226</v>
      </c>
      <c r="B9403" s="215">
        <v>34.869999999999997</v>
      </c>
      <c r="C9403"/>
      <c r="D9403"/>
      <c r="E9403"/>
      <c r="F9403"/>
    </row>
    <row r="9404" spans="1:6" x14ac:dyDescent="0.2">
      <c r="A9404" s="17" t="s">
        <v>9227</v>
      </c>
      <c r="B9404" s="215">
        <v>57.47</v>
      </c>
      <c r="C9404"/>
      <c r="D9404"/>
      <c r="E9404"/>
      <c r="F9404"/>
    </row>
    <row r="9405" spans="1:6" x14ac:dyDescent="0.2">
      <c r="A9405" s="17" t="s">
        <v>9228</v>
      </c>
      <c r="B9405" s="215">
        <v>53.03</v>
      </c>
      <c r="C9405"/>
      <c r="D9405"/>
      <c r="E9405"/>
      <c r="F9405"/>
    </row>
    <row r="9406" spans="1:6" x14ac:dyDescent="0.2">
      <c r="A9406" s="17" t="s">
        <v>9229</v>
      </c>
      <c r="B9406" s="215">
        <v>50.64</v>
      </c>
      <c r="C9406"/>
      <c r="D9406"/>
      <c r="E9406"/>
      <c r="F9406"/>
    </row>
    <row r="9407" spans="1:6" x14ac:dyDescent="0.2">
      <c r="A9407" s="17" t="s">
        <v>9230</v>
      </c>
      <c r="B9407" s="215">
        <v>46.21</v>
      </c>
      <c r="C9407"/>
      <c r="D9407"/>
      <c r="E9407"/>
      <c r="F9407"/>
    </row>
    <row r="9408" spans="1:6" x14ac:dyDescent="0.2">
      <c r="A9408" s="17" t="s">
        <v>9231</v>
      </c>
      <c r="B9408" s="215">
        <v>89.11</v>
      </c>
      <c r="C9408"/>
      <c r="D9408"/>
      <c r="E9408"/>
      <c r="F9408"/>
    </row>
    <row r="9409" spans="1:6" x14ac:dyDescent="0.2">
      <c r="A9409" s="17" t="s">
        <v>9232</v>
      </c>
      <c r="B9409" s="215">
        <v>82.14</v>
      </c>
      <c r="C9409"/>
      <c r="D9409"/>
      <c r="E9409"/>
      <c r="F9409"/>
    </row>
    <row r="9410" spans="1:6" x14ac:dyDescent="0.2">
      <c r="A9410" s="17" t="s">
        <v>9233</v>
      </c>
      <c r="B9410" s="215">
        <v>78.87</v>
      </c>
      <c r="C9410"/>
      <c r="D9410"/>
      <c r="E9410"/>
      <c r="F9410"/>
    </row>
    <row r="9411" spans="1:6" x14ac:dyDescent="0.2">
      <c r="A9411" s="17" t="s">
        <v>9234</v>
      </c>
      <c r="B9411" s="215">
        <v>71.900000000000006</v>
      </c>
      <c r="C9411"/>
      <c r="D9411"/>
      <c r="E9411"/>
      <c r="F9411"/>
    </row>
    <row r="9412" spans="1:6" x14ac:dyDescent="0.2">
      <c r="A9412" s="17" t="s">
        <v>9235</v>
      </c>
      <c r="B9412" s="215">
        <v>101.97</v>
      </c>
      <c r="C9412"/>
      <c r="D9412"/>
      <c r="E9412"/>
      <c r="F9412"/>
    </row>
    <row r="9413" spans="1:6" x14ac:dyDescent="0.2">
      <c r="A9413" s="17" t="s">
        <v>9236</v>
      </c>
      <c r="B9413" s="215">
        <v>93.73</v>
      </c>
      <c r="C9413"/>
      <c r="D9413"/>
      <c r="E9413"/>
      <c r="F9413"/>
    </row>
    <row r="9414" spans="1:6" x14ac:dyDescent="0.2">
      <c r="A9414" s="17" t="s">
        <v>9237</v>
      </c>
      <c r="B9414" s="215">
        <v>90.29</v>
      </c>
      <c r="C9414"/>
      <c r="D9414"/>
      <c r="E9414"/>
      <c r="F9414"/>
    </row>
    <row r="9415" spans="1:6" x14ac:dyDescent="0.2">
      <c r="A9415" s="17" t="s">
        <v>9238</v>
      </c>
      <c r="B9415" s="215">
        <v>82.06</v>
      </c>
      <c r="C9415"/>
      <c r="D9415"/>
      <c r="E9415"/>
      <c r="F9415"/>
    </row>
    <row r="9416" spans="1:6" x14ac:dyDescent="0.2">
      <c r="A9416" s="17" t="s">
        <v>9239</v>
      </c>
      <c r="B9416" s="215">
        <v>4.88</v>
      </c>
      <c r="C9416"/>
      <c r="D9416"/>
      <c r="E9416"/>
      <c r="F9416"/>
    </row>
    <row r="9417" spans="1:6" x14ac:dyDescent="0.2">
      <c r="A9417" s="17" t="s">
        <v>9240</v>
      </c>
      <c r="B9417" s="215">
        <v>4.49</v>
      </c>
      <c r="C9417"/>
      <c r="D9417"/>
      <c r="E9417"/>
      <c r="F9417"/>
    </row>
    <row r="9418" spans="1:6" x14ac:dyDescent="0.2">
      <c r="A9418" s="17" t="s">
        <v>9241</v>
      </c>
      <c r="B9418" s="215">
        <v>115.96</v>
      </c>
      <c r="C9418"/>
      <c r="D9418"/>
      <c r="E9418"/>
      <c r="F9418"/>
    </row>
    <row r="9419" spans="1:6" x14ac:dyDescent="0.2">
      <c r="A9419" s="17" t="s">
        <v>9242</v>
      </c>
      <c r="B9419" s="215">
        <v>112.05</v>
      </c>
      <c r="C9419"/>
      <c r="D9419"/>
      <c r="E9419"/>
      <c r="F9419"/>
    </row>
    <row r="9420" spans="1:6" x14ac:dyDescent="0.2">
      <c r="A9420" s="17" t="s">
        <v>9243</v>
      </c>
      <c r="B9420" s="215">
        <v>984.84</v>
      </c>
      <c r="C9420"/>
      <c r="D9420"/>
      <c r="E9420"/>
      <c r="F9420"/>
    </row>
    <row r="9421" spans="1:6" x14ac:dyDescent="0.2">
      <c r="A9421" s="17" t="s">
        <v>9244</v>
      </c>
      <c r="B9421" s="215">
        <v>927.81</v>
      </c>
      <c r="C9421"/>
      <c r="D9421"/>
      <c r="E9421"/>
      <c r="F9421"/>
    </row>
    <row r="9422" spans="1:6" x14ac:dyDescent="0.2">
      <c r="A9422" s="17" t="s">
        <v>9245</v>
      </c>
      <c r="B9422" s="215">
        <v>97.6</v>
      </c>
      <c r="C9422"/>
      <c r="D9422"/>
      <c r="E9422"/>
      <c r="F9422"/>
    </row>
    <row r="9423" spans="1:6" x14ac:dyDescent="0.2">
      <c r="A9423" s="17" t="s">
        <v>9246</v>
      </c>
      <c r="B9423" s="215">
        <v>87.19</v>
      </c>
      <c r="C9423"/>
      <c r="D9423"/>
      <c r="E9423"/>
      <c r="F9423"/>
    </row>
    <row r="9424" spans="1:6" x14ac:dyDescent="0.2">
      <c r="A9424" s="17" t="s">
        <v>9247</v>
      </c>
      <c r="B9424" s="215">
        <v>139.24</v>
      </c>
      <c r="C9424"/>
      <c r="D9424"/>
      <c r="E9424"/>
      <c r="F9424"/>
    </row>
    <row r="9425" spans="1:6" x14ac:dyDescent="0.2">
      <c r="A9425" s="17" t="s">
        <v>9248</v>
      </c>
      <c r="B9425" s="215">
        <v>128.83000000000001</v>
      </c>
      <c r="C9425"/>
      <c r="D9425"/>
      <c r="E9425"/>
      <c r="F9425"/>
    </row>
    <row r="9426" spans="1:6" x14ac:dyDescent="0.2">
      <c r="A9426" s="17" t="s">
        <v>9249</v>
      </c>
      <c r="B9426" s="215">
        <v>241.46</v>
      </c>
      <c r="C9426"/>
      <c r="D9426"/>
      <c r="E9426"/>
      <c r="F9426"/>
    </row>
    <row r="9427" spans="1:6" x14ac:dyDescent="0.2">
      <c r="A9427" s="17" t="s">
        <v>9250</v>
      </c>
      <c r="B9427" s="215">
        <v>227.13</v>
      </c>
      <c r="C9427"/>
      <c r="D9427"/>
      <c r="E9427"/>
      <c r="F9427"/>
    </row>
    <row r="9428" spans="1:6" x14ac:dyDescent="0.2">
      <c r="A9428" s="17" t="s">
        <v>9251</v>
      </c>
      <c r="B9428" s="215">
        <v>183.84</v>
      </c>
      <c r="C9428"/>
      <c r="D9428"/>
      <c r="E9428"/>
      <c r="F9428"/>
    </row>
    <row r="9429" spans="1:6" x14ac:dyDescent="0.2">
      <c r="A9429" s="17" t="s">
        <v>9252</v>
      </c>
      <c r="B9429" s="215">
        <v>168.56</v>
      </c>
      <c r="C9429"/>
      <c r="D9429"/>
      <c r="E9429"/>
      <c r="F9429"/>
    </row>
    <row r="9430" spans="1:6" x14ac:dyDescent="0.2">
      <c r="A9430" s="17" t="s">
        <v>9253</v>
      </c>
      <c r="B9430" s="215">
        <v>77.22</v>
      </c>
      <c r="C9430"/>
      <c r="D9430"/>
      <c r="E9430"/>
      <c r="F9430"/>
    </row>
    <row r="9431" spans="1:6" x14ac:dyDescent="0.2">
      <c r="A9431" s="17" t="s">
        <v>9254</v>
      </c>
      <c r="B9431" s="215">
        <v>69.22</v>
      </c>
      <c r="C9431"/>
      <c r="D9431"/>
      <c r="E9431"/>
      <c r="F9431"/>
    </row>
    <row r="9432" spans="1:6" x14ac:dyDescent="0.2">
      <c r="A9432" s="17" t="s">
        <v>9255</v>
      </c>
      <c r="B9432" s="215">
        <v>97.73</v>
      </c>
      <c r="C9432"/>
      <c r="D9432"/>
      <c r="E9432"/>
      <c r="F9432"/>
    </row>
    <row r="9433" spans="1:6" x14ac:dyDescent="0.2">
      <c r="A9433" s="17" t="s">
        <v>9256</v>
      </c>
      <c r="B9433" s="215">
        <v>89.73</v>
      </c>
      <c r="C9433"/>
      <c r="D9433"/>
      <c r="E9433"/>
      <c r="F9433"/>
    </row>
    <row r="9434" spans="1:6" x14ac:dyDescent="0.2">
      <c r="A9434" s="17" t="s">
        <v>9257</v>
      </c>
      <c r="B9434" s="215">
        <v>126.52</v>
      </c>
      <c r="C9434"/>
      <c r="D9434"/>
      <c r="E9434"/>
      <c r="F9434"/>
    </row>
    <row r="9435" spans="1:6" x14ac:dyDescent="0.2">
      <c r="A9435" s="17" t="s">
        <v>9258</v>
      </c>
      <c r="B9435" s="215">
        <v>116.11</v>
      </c>
      <c r="C9435"/>
      <c r="D9435"/>
      <c r="E9435"/>
      <c r="F9435"/>
    </row>
    <row r="9436" spans="1:6" x14ac:dyDescent="0.2">
      <c r="A9436" s="17" t="s">
        <v>9259</v>
      </c>
      <c r="B9436" s="215">
        <v>51.08</v>
      </c>
      <c r="C9436"/>
      <c r="D9436"/>
      <c r="E9436"/>
      <c r="F9436"/>
    </row>
    <row r="9437" spans="1:6" x14ac:dyDescent="0.2">
      <c r="A9437" s="17" t="s">
        <v>9260</v>
      </c>
      <c r="B9437" s="215">
        <v>47.91</v>
      </c>
      <c r="C9437"/>
      <c r="D9437"/>
      <c r="E9437"/>
      <c r="F9437"/>
    </row>
    <row r="9438" spans="1:6" x14ac:dyDescent="0.2">
      <c r="A9438" s="17" t="s">
        <v>9261</v>
      </c>
      <c r="B9438" s="215">
        <v>324.77999999999997</v>
      </c>
      <c r="C9438"/>
      <c r="D9438"/>
      <c r="E9438"/>
      <c r="F9438"/>
    </row>
    <row r="9439" spans="1:6" x14ac:dyDescent="0.2">
      <c r="A9439" s="17" t="s">
        <v>9262</v>
      </c>
      <c r="B9439" s="215">
        <v>295.18</v>
      </c>
      <c r="C9439"/>
      <c r="D9439"/>
      <c r="E9439"/>
      <c r="F9439"/>
    </row>
    <row r="9440" spans="1:6" x14ac:dyDescent="0.2">
      <c r="A9440" s="17" t="s">
        <v>9263</v>
      </c>
      <c r="B9440" s="215">
        <v>268.79000000000002</v>
      </c>
      <c r="C9440"/>
      <c r="D9440"/>
      <c r="E9440"/>
      <c r="F9440"/>
    </row>
    <row r="9441" spans="1:6" x14ac:dyDescent="0.2">
      <c r="A9441" s="17" t="s">
        <v>9264</v>
      </c>
      <c r="B9441" s="215">
        <v>241.42</v>
      </c>
      <c r="C9441"/>
      <c r="D9441"/>
      <c r="E9441"/>
      <c r="F9441"/>
    </row>
    <row r="9442" spans="1:6" x14ac:dyDescent="0.2">
      <c r="A9442" s="17" t="s">
        <v>9265</v>
      </c>
      <c r="B9442" s="215">
        <v>9.6</v>
      </c>
      <c r="C9442"/>
      <c r="D9442"/>
      <c r="E9442"/>
      <c r="F9442"/>
    </row>
    <row r="9443" spans="1:6" x14ac:dyDescent="0.2">
      <c r="A9443" s="17" t="s">
        <v>9266</v>
      </c>
      <c r="B9443" s="215">
        <v>9.6</v>
      </c>
      <c r="C9443"/>
      <c r="D9443"/>
      <c r="E9443"/>
      <c r="F9443"/>
    </row>
    <row r="9444" spans="1:6" x14ac:dyDescent="0.2">
      <c r="A9444" s="17" t="s">
        <v>9267</v>
      </c>
      <c r="B9444" s="215">
        <v>7.8</v>
      </c>
      <c r="C9444"/>
      <c r="D9444"/>
      <c r="E9444"/>
      <c r="F9444"/>
    </row>
    <row r="9445" spans="1:6" x14ac:dyDescent="0.2">
      <c r="A9445" s="17" t="s">
        <v>9268</v>
      </c>
      <c r="B9445" s="215">
        <v>7.8</v>
      </c>
      <c r="C9445"/>
      <c r="D9445"/>
      <c r="E9445"/>
      <c r="F9445"/>
    </row>
    <row r="9446" spans="1:6" x14ac:dyDescent="0.2">
      <c r="A9446" s="17" t="s">
        <v>9269</v>
      </c>
      <c r="B9446" s="215">
        <v>7.45</v>
      </c>
      <c r="C9446"/>
      <c r="D9446"/>
      <c r="E9446"/>
      <c r="F9446"/>
    </row>
    <row r="9447" spans="1:6" x14ac:dyDescent="0.2">
      <c r="A9447" s="17" t="s">
        <v>9270</v>
      </c>
      <c r="B9447" s="215">
        <v>7.45</v>
      </c>
      <c r="C9447"/>
      <c r="D9447"/>
      <c r="E9447"/>
      <c r="F9447"/>
    </row>
    <row r="9448" spans="1:6" x14ac:dyDescent="0.2">
      <c r="A9448" s="17" t="s">
        <v>9271</v>
      </c>
      <c r="B9448" s="215">
        <v>8.2799999999999994</v>
      </c>
      <c r="C9448"/>
      <c r="D9448"/>
      <c r="E9448"/>
      <c r="F9448"/>
    </row>
    <row r="9449" spans="1:6" x14ac:dyDescent="0.2">
      <c r="A9449" s="17" t="s">
        <v>9272</v>
      </c>
      <c r="B9449" s="215">
        <v>8.2799999999999994</v>
      </c>
      <c r="C9449"/>
      <c r="D9449"/>
      <c r="E9449"/>
      <c r="F9449"/>
    </row>
    <row r="9450" spans="1:6" x14ac:dyDescent="0.2">
      <c r="A9450" s="17" t="s">
        <v>9273</v>
      </c>
      <c r="B9450" s="215">
        <v>9.4700000000000006</v>
      </c>
      <c r="C9450"/>
      <c r="D9450"/>
      <c r="E9450"/>
      <c r="F9450"/>
    </row>
    <row r="9451" spans="1:6" x14ac:dyDescent="0.2">
      <c r="A9451" s="17" t="s">
        <v>9274</v>
      </c>
      <c r="B9451" s="215">
        <v>9.4700000000000006</v>
      </c>
      <c r="C9451"/>
      <c r="D9451"/>
      <c r="E9451"/>
      <c r="F9451"/>
    </row>
    <row r="9452" spans="1:6" x14ac:dyDescent="0.2">
      <c r="A9452" s="17" t="s">
        <v>9275</v>
      </c>
      <c r="B9452" s="215">
        <v>7.61</v>
      </c>
      <c r="C9452"/>
      <c r="D9452"/>
      <c r="E9452"/>
      <c r="F9452"/>
    </row>
    <row r="9453" spans="1:6" x14ac:dyDescent="0.2">
      <c r="A9453" s="17" t="s">
        <v>9276</v>
      </c>
      <c r="B9453" s="215">
        <v>7.61</v>
      </c>
      <c r="C9453"/>
      <c r="D9453"/>
      <c r="E9453"/>
      <c r="F9453"/>
    </row>
    <row r="9454" spans="1:6" x14ac:dyDescent="0.2">
      <c r="A9454" s="17" t="s">
        <v>9277</v>
      </c>
      <c r="B9454" s="215">
        <v>6.88</v>
      </c>
      <c r="C9454"/>
      <c r="D9454"/>
      <c r="E9454"/>
      <c r="F9454"/>
    </row>
    <row r="9455" spans="1:6" x14ac:dyDescent="0.2">
      <c r="A9455" s="17" t="s">
        <v>9278</v>
      </c>
      <c r="B9455" s="215">
        <v>6.88</v>
      </c>
      <c r="C9455"/>
      <c r="D9455"/>
      <c r="E9455"/>
      <c r="F9455"/>
    </row>
    <row r="9456" spans="1:6" x14ac:dyDescent="0.2">
      <c r="A9456" s="17" t="s">
        <v>9279</v>
      </c>
      <c r="B9456" s="215">
        <v>6.21</v>
      </c>
      <c r="C9456"/>
      <c r="D9456"/>
      <c r="E9456"/>
      <c r="F9456"/>
    </row>
    <row r="9457" spans="1:6" x14ac:dyDescent="0.2">
      <c r="A9457" s="17" t="s">
        <v>9280</v>
      </c>
      <c r="B9457" s="215">
        <v>6.21</v>
      </c>
      <c r="C9457"/>
      <c r="D9457"/>
      <c r="E9457"/>
      <c r="F9457"/>
    </row>
    <row r="9458" spans="1:6" x14ac:dyDescent="0.2">
      <c r="A9458" s="17" t="s">
        <v>26187</v>
      </c>
      <c r="B9458" s="215">
        <v>15.29</v>
      </c>
      <c r="C9458"/>
      <c r="D9458"/>
      <c r="E9458"/>
      <c r="F9458"/>
    </row>
    <row r="9459" spans="1:6" x14ac:dyDescent="0.2">
      <c r="A9459" s="17" t="s">
        <v>26188</v>
      </c>
      <c r="B9459" s="215">
        <v>14.53</v>
      </c>
      <c r="C9459"/>
      <c r="D9459"/>
      <c r="E9459"/>
      <c r="F9459"/>
    </row>
    <row r="9460" spans="1:6" x14ac:dyDescent="0.2">
      <c r="A9460" s="17" t="s">
        <v>26189</v>
      </c>
      <c r="B9460" s="215">
        <v>12.54</v>
      </c>
      <c r="C9460"/>
      <c r="D9460"/>
      <c r="E9460"/>
      <c r="F9460"/>
    </row>
    <row r="9461" spans="1:6" x14ac:dyDescent="0.2">
      <c r="A9461" s="17" t="s">
        <v>26190</v>
      </c>
      <c r="B9461" s="215">
        <v>11.91</v>
      </c>
      <c r="C9461"/>
      <c r="D9461"/>
      <c r="E9461"/>
      <c r="F9461"/>
    </row>
    <row r="9462" spans="1:6" x14ac:dyDescent="0.2">
      <c r="A9462" s="17" t="s">
        <v>26191</v>
      </c>
      <c r="B9462" s="215">
        <v>11.25</v>
      </c>
      <c r="C9462"/>
      <c r="D9462"/>
      <c r="E9462"/>
      <c r="F9462"/>
    </row>
    <row r="9463" spans="1:6" x14ac:dyDescent="0.2">
      <c r="A9463" s="17" t="s">
        <v>26192</v>
      </c>
      <c r="B9463" s="215">
        <v>10.74</v>
      </c>
      <c r="C9463"/>
      <c r="D9463"/>
      <c r="E9463"/>
      <c r="F9463"/>
    </row>
    <row r="9464" spans="1:6" x14ac:dyDescent="0.2">
      <c r="A9464" s="17" t="s">
        <v>26193</v>
      </c>
      <c r="B9464" s="215">
        <v>13.5</v>
      </c>
      <c r="C9464"/>
      <c r="D9464"/>
      <c r="E9464"/>
      <c r="F9464"/>
    </row>
    <row r="9465" spans="1:6" x14ac:dyDescent="0.2">
      <c r="A9465" s="17" t="s">
        <v>26194</v>
      </c>
      <c r="B9465" s="215">
        <v>12.8</v>
      </c>
      <c r="C9465"/>
      <c r="D9465"/>
      <c r="E9465"/>
      <c r="F9465"/>
    </row>
    <row r="9466" spans="1:6" x14ac:dyDescent="0.2">
      <c r="A9466" s="17" t="s">
        <v>26195</v>
      </c>
      <c r="B9466" s="215">
        <v>14.21</v>
      </c>
      <c r="C9466"/>
      <c r="D9466"/>
      <c r="E9466"/>
      <c r="F9466"/>
    </row>
    <row r="9467" spans="1:6" x14ac:dyDescent="0.2">
      <c r="A9467" s="17" t="s">
        <v>26196</v>
      </c>
      <c r="B9467" s="215">
        <v>13.58</v>
      </c>
      <c r="C9467"/>
      <c r="D9467"/>
      <c r="E9467"/>
      <c r="F9467"/>
    </row>
    <row r="9468" spans="1:6" x14ac:dyDescent="0.2">
      <c r="A9468" s="17" t="s">
        <v>26197</v>
      </c>
      <c r="B9468" s="215">
        <v>13.3</v>
      </c>
      <c r="C9468"/>
      <c r="D9468"/>
      <c r="E9468"/>
      <c r="F9468"/>
    </row>
    <row r="9469" spans="1:6" x14ac:dyDescent="0.2">
      <c r="A9469" s="17" t="s">
        <v>26198</v>
      </c>
      <c r="B9469" s="215">
        <v>12.54</v>
      </c>
      <c r="C9469"/>
      <c r="D9469"/>
      <c r="E9469"/>
      <c r="F9469"/>
    </row>
    <row r="9470" spans="1:6" x14ac:dyDescent="0.2">
      <c r="A9470" s="17" t="s">
        <v>26199</v>
      </c>
      <c r="B9470" s="215">
        <v>11.86</v>
      </c>
      <c r="C9470"/>
      <c r="D9470"/>
      <c r="E9470"/>
      <c r="F9470"/>
    </row>
    <row r="9471" spans="1:6" x14ac:dyDescent="0.2">
      <c r="A9471" s="17" t="s">
        <v>26200</v>
      </c>
      <c r="B9471" s="215">
        <v>11.2</v>
      </c>
      <c r="C9471"/>
      <c r="D9471"/>
      <c r="E9471"/>
      <c r="F9471"/>
    </row>
    <row r="9472" spans="1:6" x14ac:dyDescent="0.2">
      <c r="A9472" s="17" t="s">
        <v>26201</v>
      </c>
      <c r="B9472" s="215">
        <v>10.48</v>
      </c>
      <c r="C9472"/>
      <c r="D9472"/>
      <c r="E9472"/>
      <c r="F9472"/>
    </row>
    <row r="9473" spans="1:6" x14ac:dyDescent="0.2">
      <c r="A9473" s="17" t="s">
        <v>26202</v>
      </c>
      <c r="B9473" s="215">
        <v>9.91</v>
      </c>
      <c r="C9473"/>
      <c r="D9473"/>
      <c r="E9473"/>
      <c r="F9473"/>
    </row>
    <row r="9474" spans="1:6" x14ac:dyDescent="0.2">
      <c r="A9474" s="17" t="s">
        <v>26203</v>
      </c>
      <c r="B9474" s="215">
        <v>16.059999999999999</v>
      </c>
      <c r="C9474"/>
      <c r="D9474"/>
      <c r="E9474"/>
      <c r="F9474"/>
    </row>
    <row r="9475" spans="1:6" x14ac:dyDescent="0.2">
      <c r="A9475" s="17" t="s">
        <v>26204</v>
      </c>
      <c r="B9475" s="215">
        <v>15.28</v>
      </c>
      <c r="C9475"/>
      <c r="D9475"/>
      <c r="E9475"/>
      <c r="F9475"/>
    </row>
    <row r="9476" spans="1:6" x14ac:dyDescent="0.2">
      <c r="A9476" s="17" t="s">
        <v>26205</v>
      </c>
      <c r="B9476" s="215">
        <v>13.54</v>
      </c>
      <c r="C9476"/>
      <c r="D9476"/>
      <c r="E9476"/>
      <c r="F9476"/>
    </row>
    <row r="9477" spans="1:6" x14ac:dyDescent="0.2">
      <c r="A9477" s="17" t="s">
        <v>26206</v>
      </c>
      <c r="B9477" s="215">
        <v>12.86</v>
      </c>
      <c r="C9477"/>
      <c r="D9477"/>
      <c r="E9477"/>
      <c r="F9477"/>
    </row>
    <row r="9478" spans="1:6" x14ac:dyDescent="0.2">
      <c r="A9478" s="17" t="s">
        <v>26207</v>
      </c>
      <c r="B9478" s="215">
        <v>12.49</v>
      </c>
      <c r="C9478"/>
      <c r="D9478"/>
      <c r="E9478"/>
      <c r="F9478"/>
    </row>
    <row r="9479" spans="1:6" x14ac:dyDescent="0.2">
      <c r="A9479" s="17" t="s">
        <v>26208</v>
      </c>
      <c r="B9479" s="215">
        <v>11.9</v>
      </c>
      <c r="C9479"/>
      <c r="D9479"/>
      <c r="E9479"/>
      <c r="F9479"/>
    </row>
    <row r="9480" spans="1:6" x14ac:dyDescent="0.2">
      <c r="A9480" s="17" t="s">
        <v>26209</v>
      </c>
      <c r="B9480" s="215">
        <v>14.74</v>
      </c>
      <c r="C9480"/>
      <c r="D9480"/>
      <c r="E9480"/>
      <c r="F9480"/>
    </row>
    <row r="9481" spans="1:6" x14ac:dyDescent="0.2">
      <c r="A9481" s="17" t="s">
        <v>26210</v>
      </c>
      <c r="B9481" s="215">
        <v>13.96</v>
      </c>
      <c r="C9481"/>
      <c r="D9481"/>
      <c r="E9481"/>
      <c r="F9481"/>
    </row>
    <row r="9482" spans="1:6" x14ac:dyDescent="0.2">
      <c r="A9482" s="17" t="s">
        <v>26211</v>
      </c>
      <c r="B9482" s="215">
        <v>15.22</v>
      </c>
      <c r="C9482"/>
      <c r="D9482"/>
      <c r="E9482"/>
      <c r="F9482"/>
    </row>
    <row r="9483" spans="1:6" x14ac:dyDescent="0.2">
      <c r="A9483" s="17" t="s">
        <v>26212</v>
      </c>
      <c r="B9483" s="215">
        <v>14.53</v>
      </c>
      <c r="C9483"/>
      <c r="D9483"/>
      <c r="E9483"/>
      <c r="F9483"/>
    </row>
    <row r="9484" spans="1:6" x14ac:dyDescent="0.2">
      <c r="A9484" s="17" t="s">
        <v>26213</v>
      </c>
      <c r="B9484" s="215">
        <v>14.06</v>
      </c>
      <c r="C9484"/>
      <c r="D9484"/>
      <c r="E9484"/>
      <c r="F9484"/>
    </row>
    <row r="9485" spans="1:6" x14ac:dyDescent="0.2">
      <c r="A9485" s="17" t="s">
        <v>26214</v>
      </c>
      <c r="B9485" s="215">
        <v>13.29</v>
      </c>
      <c r="C9485"/>
      <c r="D9485"/>
      <c r="E9485"/>
      <c r="F9485"/>
    </row>
    <row r="9486" spans="1:6" x14ac:dyDescent="0.2">
      <c r="A9486" s="17" t="s">
        <v>26215</v>
      </c>
      <c r="B9486" s="215">
        <v>12.63</v>
      </c>
      <c r="C9486"/>
      <c r="D9486"/>
      <c r="E9486"/>
      <c r="F9486"/>
    </row>
    <row r="9487" spans="1:6" x14ac:dyDescent="0.2">
      <c r="A9487" s="17" t="s">
        <v>26216</v>
      </c>
      <c r="B9487" s="215">
        <v>11.95</v>
      </c>
      <c r="C9487"/>
      <c r="D9487"/>
      <c r="E9487"/>
      <c r="F9487"/>
    </row>
    <row r="9488" spans="1:6" x14ac:dyDescent="0.2">
      <c r="A9488" s="17" t="s">
        <v>26217</v>
      </c>
      <c r="B9488" s="215">
        <v>11.25</v>
      </c>
      <c r="C9488"/>
      <c r="D9488"/>
      <c r="E9488"/>
      <c r="F9488"/>
    </row>
    <row r="9489" spans="1:6" x14ac:dyDescent="0.2">
      <c r="A9489" s="17" t="s">
        <v>26218</v>
      </c>
      <c r="B9489" s="215">
        <v>10.66</v>
      </c>
      <c r="C9489"/>
      <c r="D9489"/>
      <c r="E9489"/>
      <c r="F9489"/>
    </row>
    <row r="9490" spans="1:6" x14ac:dyDescent="0.2">
      <c r="A9490" s="17" t="s">
        <v>9281</v>
      </c>
      <c r="B9490" s="215">
        <v>16.79</v>
      </c>
      <c r="C9490"/>
      <c r="D9490"/>
      <c r="E9490"/>
      <c r="F9490"/>
    </row>
    <row r="9491" spans="1:6" x14ac:dyDescent="0.2">
      <c r="A9491" s="17" t="s">
        <v>9282</v>
      </c>
      <c r="B9491" s="215">
        <v>16.79</v>
      </c>
      <c r="C9491"/>
      <c r="D9491"/>
      <c r="E9491"/>
      <c r="F9491"/>
    </row>
    <row r="9492" spans="1:6" x14ac:dyDescent="0.2">
      <c r="A9492" s="17" t="s">
        <v>9283</v>
      </c>
      <c r="B9492" s="215">
        <v>25.78</v>
      </c>
      <c r="C9492"/>
      <c r="D9492"/>
      <c r="E9492"/>
      <c r="F9492"/>
    </row>
    <row r="9493" spans="1:6" x14ac:dyDescent="0.2">
      <c r="A9493" s="17" t="s">
        <v>9284</v>
      </c>
      <c r="B9493" s="215">
        <v>25.78</v>
      </c>
      <c r="C9493"/>
      <c r="D9493"/>
      <c r="E9493"/>
      <c r="F9493"/>
    </row>
    <row r="9494" spans="1:6" x14ac:dyDescent="0.2">
      <c r="A9494" s="17" t="s">
        <v>9285</v>
      </c>
      <c r="B9494" s="215">
        <v>22.79</v>
      </c>
      <c r="C9494"/>
      <c r="D9494"/>
      <c r="E9494"/>
      <c r="F9494"/>
    </row>
    <row r="9495" spans="1:6" x14ac:dyDescent="0.2">
      <c r="A9495" s="17" t="s">
        <v>9286</v>
      </c>
      <c r="B9495" s="215">
        <v>22.79</v>
      </c>
      <c r="C9495"/>
      <c r="D9495"/>
      <c r="E9495"/>
      <c r="F9495"/>
    </row>
    <row r="9496" spans="1:6" x14ac:dyDescent="0.2">
      <c r="A9496" s="17" t="s">
        <v>9287</v>
      </c>
      <c r="B9496" s="215">
        <v>21.68</v>
      </c>
      <c r="C9496"/>
      <c r="D9496"/>
      <c r="E9496"/>
      <c r="F9496"/>
    </row>
    <row r="9497" spans="1:6" x14ac:dyDescent="0.2">
      <c r="A9497" s="17" t="s">
        <v>9288</v>
      </c>
      <c r="B9497" s="215">
        <v>21.68</v>
      </c>
      <c r="C9497"/>
      <c r="D9497"/>
      <c r="E9497"/>
      <c r="F9497"/>
    </row>
    <row r="9498" spans="1:6" x14ac:dyDescent="0.2">
      <c r="A9498" s="17" t="s">
        <v>9289</v>
      </c>
      <c r="B9498" s="215">
        <v>21.72</v>
      </c>
      <c r="C9498"/>
      <c r="D9498"/>
      <c r="E9498"/>
      <c r="F9498"/>
    </row>
    <row r="9499" spans="1:6" x14ac:dyDescent="0.2">
      <c r="A9499" s="17" t="s">
        <v>9290</v>
      </c>
      <c r="B9499" s="215">
        <v>21.72</v>
      </c>
      <c r="C9499"/>
      <c r="D9499"/>
      <c r="E9499"/>
      <c r="F9499"/>
    </row>
    <row r="9500" spans="1:6" x14ac:dyDescent="0.2">
      <c r="A9500" s="17" t="s">
        <v>9291</v>
      </c>
      <c r="B9500" s="215">
        <v>21.25</v>
      </c>
      <c r="C9500"/>
      <c r="D9500"/>
      <c r="E9500"/>
      <c r="F9500"/>
    </row>
    <row r="9501" spans="1:6" x14ac:dyDescent="0.2">
      <c r="A9501" s="17" t="s">
        <v>9292</v>
      </c>
      <c r="B9501" s="215">
        <v>21.25</v>
      </c>
      <c r="C9501"/>
      <c r="D9501"/>
      <c r="E9501"/>
      <c r="F9501"/>
    </row>
    <row r="9502" spans="1:6" x14ac:dyDescent="0.2">
      <c r="A9502" s="17" t="s">
        <v>9293</v>
      </c>
      <c r="B9502" s="215">
        <v>20.96</v>
      </c>
      <c r="C9502"/>
      <c r="D9502"/>
      <c r="E9502"/>
      <c r="F9502"/>
    </row>
    <row r="9503" spans="1:6" x14ac:dyDescent="0.2">
      <c r="A9503" s="17" t="s">
        <v>9294</v>
      </c>
      <c r="B9503" s="215">
        <v>20.96</v>
      </c>
      <c r="C9503"/>
      <c r="D9503"/>
      <c r="E9503"/>
      <c r="F9503"/>
    </row>
    <row r="9504" spans="1:6" x14ac:dyDescent="0.2">
      <c r="A9504" s="17" t="s">
        <v>9295</v>
      </c>
      <c r="B9504" s="215">
        <v>19.72</v>
      </c>
      <c r="C9504"/>
      <c r="D9504"/>
      <c r="E9504"/>
      <c r="F9504"/>
    </row>
    <row r="9505" spans="1:6" x14ac:dyDescent="0.2">
      <c r="A9505" s="17" t="s">
        <v>9296</v>
      </c>
      <c r="B9505" s="215">
        <v>19.72</v>
      </c>
      <c r="C9505"/>
      <c r="D9505"/>
      <c r="E9505"/>
      <c r="F9505"/>
    </row>
    <row r="9506" spans="1:6" x14ac:dyDescent="0.2">
      <c r="A9506" s="17" t="s">
        <v>9297</v>
      </c>
      <c r="B9506" s="215">
        <v>19.34</v>
      </c>
      <c r="C9506"/>
      <c r="D9506"/>
      <c r="E9506"/>
      <c r="F9506"/>
    </row>
    <row r="9507" spans="1:6" x14ac:dyDescent="0.2">
      <c r="A9507" s="17" t="s">
        <v>9298</v>
      </c>
      <c r="B9507" s="215">
        <v>19.34</v>
      </c>
      <c r="C9507"/>
      <c r="D9507"/>
      <c r="E9507"/>
      <c r="F9507"/>
    </row>
    <row r="9508" spans="1:6" x14ac:dyDescent="0.2">
      <c r="A9508" s="17" t="s">
        <v>9299</v>
      </c>
      <c r="B9508" s="215">
        <v>19.149999999999999</v>
      </c>
      <c r="C9508"/>
      <c r="D9508"/>
      <c r="E9508"/>
      <c r="F9508"/>
    </row>
    <row r="9509" spans="1:6" x14ac:dyDescent="0.2">
      <c r="A9509" s="17" t="s">
        <v>9300</v>
      </c>
      <c r="B9509" s="215">
        <v>19.149999999999999</v>
      </c>
      <c r="C9509"/>
      <c r="D9509"/>
      <c r="E9509"/>
      <c r="F9509"/>
    </row>
    <row r="9510" spans="1:6" x14ac:dyDescent="0.2">
      <c r="A9510" s="17" t="s">
        <v>9301</v>
      </c>
      <c r="B9510" s="215">
        <v>18.84</v>
      </c>
      <c r="C9510"/>
      <c r="D9510"/>
      <c r="E9510"/>
      <c r="F9510"/>
    </row>
    <row r="9511" spans="1:6" x14ac:dyDescent="0.2">
      <c r="A9511" s="17" t="s">
        <v>9302</v>
      </c>
      <c r="B9511" s="215">
        <v>18.84</v>
      </c>
      <c r="C9511"/>
      <c r="D9511"/>
      <c r="E9511"/>
      <c r="F9511"/>
    </row>
    <row r="9512" spans="1:6" x14ac:dyDescent="0.2">
      <c r="A9512" s="17" t="s">
        <v>9303</v>
      </c>
      <c r="B9512" s="215">
        <v>18.600000000000001</v>
      </c>
      <c r="C9512"/>
      <c r="D9512"/>
      <c r="E9512"/>
      <c r="F9512"/>
    </row>
    <row r="9513" spans="1:6" x14ac:dyDescent="0.2">
      <c r="A9513" s="17" t="s">
        <v>9304</v>
      </c>
      <c r="B9513" s="215">
        <v>18.600000000000001</v>
      </c>
      <c r="C9513"/>
      <c r="D9513"/>
      <c r="E9513"/>
      <c r="F9513"/>
    </row>
    <row r="9514" spans="1:6" x14ac:dyDescent="0.2">
      <c r="A9514" s="17" t="s">
        <v>9305</v>
      </c>
      <c r="B9514" s="215">
        <v>18.46</v>
      </c>
      <c r="C9514"/>
      <c r="D9514"/>
      <c r="E9514"/>
      <c r="F9514"/>
    </row>
    <row r="9515" spans="1:6" x14ac:dyDescent="0.2">
      <c r="A9515" s="17" t="s">
        <v>9306</v>
      </c>
      <c r="B9515" s="215">
        <v>18.46</v>
      </c>
      <c r="C9515"/>
      <c r="D9515"/>
      <c r="E9515"/>
      <c r="F9515"/>
    </row>
    <row r="9516" spans="1:6" x14ac:dyDescent="0.2">
      <c r="A9516" s="17" t="s">
        <v>9307</v>
      </c>
      <c r="B9516" s="215">
        <v>13.79</v>
      </c>
      <c r="C9516"/>
      <c r="D9516"/>
      <c r="E9516"/>
      <c r="F9516"/>
    </row>
    <row r="9517" spans="1:6" x14ac:dyDescent="0.2">
      <c r="A9517" s="17" t="s">
        <v>9308</v>
      </c>
      <c r="B9517" s="215">
        <v>13.79</v>
      </c>
      <c r="C9517"/>
      <c r="D9517"/>
      <c r="E9517"/>
      <c r="F9517"/>
    </row>
    <row r="9518" spans="1:6" x14ac:dyDescent="0.2">
      <c r="A9518" s="17" t="s">
        <v>9309</v>
      </c>
      <c r="B9518" s="215">
        <v>20.88</v>
      </c>
      <c r="C9518"/>
      <c r="D9518"/>
      <c r="E9518"/>
      <c r="F9518"/>
    </row>
    <row r="9519" spans="1:6" x14ac:dyDescent="0.2">
      <c r="A9519" s="17" t="s">
        <v>9310</v>
      </c>
      <c r="B9519" s="215">
        <v>20.88</v>
      </c>
      <c r="C9519"/>
      <c r="D9519"/>
      <c r="E9519"/>
      <c r="F9519"/>
    </row>
    <row r="9520" spans="1:6" x14ac:dyDescent="0.2">
      <c r="A9520" s="17" t="s">
        <v>9311</v>
      </c>
      <c r="B9520" s="215">
        <v>19.62</v>
      </c>
      <c r="C9520"/>
      <c r="D9520"/>
      <c r="E9520"/>
      <c r="F9520"/>
    </row>
    <row r="9521" spans="1:6" x14ac:dyDescent="0.2">
      <c r="A9521" s="17" t="s">
        <v>9312</v>
      </c>
      <c r="B9521" s="215">
        <v>19.62</v>
      </c>
      <c r="C9521"/>
      <c r="D9521"/>
      <c r="E9521"/>
      <c r="F9521"/>
    </row>
    <row r="9522" spans="1:6" x14ac:dyDescent="0.2">
      <c r="A9522" s="17" t="s">
        <v>9313</v>
      </c>
      <c r="B9522" s="215">
        <v>18.46</v>
      </c>
      <c r="C9522"/>
      <c r="D9522"/>
      <c r="E9522"/>
      <c r="F9522"/>
    </row>
    <row r="9523" spans="1:6" x14ac:dyDescent="0.2">
      <c r="A9523" s="17" t="s">
        <v>9314</v>
      </c>
      <c r="B9523" s="215">
        <v>18.46</v>
      </c>
      <c r="C9523"/>
      <c r="D9523"/>
      <c r="E9523"/>
      <c r="F9523"/>
    </row>
    <row r="9524" spans="1:6" x14ac:dyDescent="0.2">
      <c r="A9524" s="17" t="s">
        <v>9315</v>
      </c>
      <c r="B9524" s="215">
        <v>17.61</v>
      </c>
      <c r="C9524"/>
      <c r="D9524"/>
      <c r="E9524"/>
      <c r="F9524"/>
    </row>
    <row r="9525" spans="1:6" x14ac:dyDescent="0.2">
      <c r="A9525" s="17" t="s">
        <v>9316</v>
      </c>
      <c r="B9525" s="215">
        <v>17.61</v>
      </c>
      <c r="C9525"/>
      <c r="D9525"/>
      <c r="E9525"/>
      <c r="F9525"/>
    </row>
    <row r="9526" spans="1:6" x14ac:dyDescent="0.2">
      <c r="A9526" s="17" t="s">
        <v>9317</v>
      </c>
      <c r="B9526" s="215">
        <v>17.79</v>
      </c>
      <c r="C9526"/>
      <c r="D9526"/>
      <c r="E9526"/>
      <c r="F9526"/>
    </row>
    <row r="9527" spans="1:6" x14ac:dyDescent="0.2">
      <c r="A9527" s="17" t="s">
        <v>9318</v>
      </c>
      <c r="B9527" s="215">
        <v>17.79</v>
      </c>
      <c r="C9527"/>
      <c r="D9527"/>
      <c r="E9527"/>
      <c r="F9527"/>
    </row>
    <row r="9528" spans="1:6" x14ac:dyDescent="0.2">
      <c r="A9528" s="17" t="s">
        <v>9319</v>
      </c>
      <c r="B9528" s="215">
        <v>17.260000000000002</v>
      </c>
      <c r="C9528"/>
      <c r="D9528"/>
      <c r="E9528"/>
      <c r="F9528"/>
    </row>
    <row r="9529" spans="1:6" x14ac:dyDescent="0.2">
      <c r="A9529" s="17" t="s">
        <v>9320</v>
      </c>
      <c r="B9529" s="215">
        <v>17.260000000000002</v>
      </c>
      <c r="C9529"/>
      <c r="D9529"/>
      <c r="E9529"/>
      <c r="F9529"/>
    </row>
    <row r="9530" spans="1:6" x14ac:dyDescent="0.2">
      <c r="A9530" s="17" t="s">
        <v>9321</v>
      </c>
      <c r="B9530" s="215">
        <v>16.48</v>
      </c>
      <c r="C9530"/>
      <c r="D9530"/>
      <c r="E9530"/>
      <c r="F9530"/>
    </row>
    <row r="9531" spans="1:6" x14ac:dyDescent="0.2">
      <c r="A9531" s="17" t="s">
        <v>9322</v>
      </c>
      <c r="B9531" s="215">
        <v>16.48</v>
      </c>
      <c r="C9531"/>
      <c r="D9531"/>
      <c r="E9531"/>
      <c r="F9531"/>
    </row>
    <row r="9532" spans="1:6" x14ac:dyDescent="0.2">
      <c r="A9532" s="17" t="s">
        <v>9323</v>
      </c>
      <c r="B9532" s="215">
        <v>15.64</v>
      </c>
      <c r="C9532"/>
      <c r="D9532"/>
      <c r="E9532"/>
      <c r="F9532"/>
    </row>
    <row r="9533" spans="1:6" x14ac:dyDescent="0.2">
      <c r="A9533" s="17" t="s">
        <v>9324</v>
      </c>
      <c r="B9533" s="215">
        <v>15.64</v>
      </c>
      <c r="C9533"/>
      <c r="D9533"/>
      <c r="E9533"/>
      <c r="F9533"/>
    </row>
    <row r="9534" spans="1:6" x14ac:dyDescent="0.2">
      <c r="A9534" s="17" t="s">
        <v>9325</v>
      </c>
      <c r="B9534" s="215">
        <v>15.43</v>
      </c>
      <c r="C9534"/>
      <c r="D9534"/>
      <c r="E9534"/>
      <c r="F9534"/>
    </row>
    <row r="9535" spans="1:6" x14ac:dyDescent="0.2">
      <c r="A9535" s="17" t="s">
        <v>9326</v>
      </c>
      <c r="B9535" s="215">
        <v>15.43</v>
      </c>
      <c r="C9535"/>
      <c r="D9535"/>
      <c r="E9535"/>
      <c r="F9535"/>
    </row>
    <row r="9536" spans="1:6" x14ac:dyDescent="0.2">
      <c r="A9536" s="17" t="s">
        <v>9327</v>
      </c>
      <c r="B9536" s="215">
        <v>15.87</v>
      </c>
      <c r="C9536"/>
      <c r="D9536"/>
      <c r="E9536"/>
      <c r="F9536"/>
    </row>
    <row r="9537" spans="1:6" x14ac:dyDescent="0.2">
      <c r="A9537" s="17" t="s">
        <v>9328</v>
      </c>
      <c r="B9537" s="215">
        <v>15.87</v>
      </c>
      <c r="C9537"/>
      <c r="D9537"/>
      <c r="E9537"/>
      <c r="F9537"/>
    </row>
    <row r="9538" spans="1:6" x14ac:dyDescent="0.2">
      <c r="A9538" s="17" t="s">
        <v>9329</v>
      </c>
      <c r="B9538" s="215">
        <v>15.62</v>
      </c>
      <c r="C9538"/>
      <c r="D9538"/>
      <c r="E9538"/>
      <c r="F9538"/>
    </row>
    <row r="9539" spans="1:6" x14ac:dyDescent="0.2">
      <c r="A9539" s="17" t="s">
        <v>9330</v>
      </c>
      <c r="B9539" s="215">
        <v>15.62</v>
      </c>
      <c r="C9539"/>
      <c r="D9539"/>
      <c r="E9539"/>
      <c r="F9539"/>
    </row>
    <row r="9540" spans="1:6" x14ac:dyDescent="0.2">
      <c r="A9540" s="17" t="s">
        <v>9331</v>
      </c>
      <c r="B9540" s="215">
        <v>15.31</v>
      </c>
      <c r="C9540"/>
      <c r="D9540"/>
      <c r="E9540"/>
      <c r="F9540"/>
    </row>
    <row r="9541" spans="1:6" x14ac:dyDescent="0.2">
      <c r="A9541" s="17" t="s">
        <v>9332</v>
      </c>
      <c r="B9541" s="215">
        <v>15.31</v>
      </c>
      <c r="C9541"/>
      <c r="D9541"/>
      <c r="E9541"/>
      <c r="F9541"/>
    </row>
    <row r="9542" spans="1:6" x14ac:dyDescent="0.2">
      <c r="A9542" s="17" t="s">
        <v>9333</v>
      </c>
      <c r="B9542" s="215">
        <v>3.91</v>
      </c>
      <c r="C9542"/>
      <c r="D9542"/>
      <c r="E9542"/>
      <c r="F9542"/>
    </row>
    <row r="9543" spans="1:6" x14ac:dyDescent="0.2">
      <c r="A9543" s="17" t="s">
        <v>9334</v>
      </c>
      <c r="B9543" s="215">
        <v>3.63</v>
      </c>
      <c r="C9543"/>
      <c r="D9543"/>
      <c r="E9543"/>
      <c r="F9543"/>
    </row>
    <row r="9544" spans="1:6" x14ac:dyDescent="0.2">
      <c r="A9544" s="17" t="s">
        <v>9335</v>
      </c>
      <c r="B9544" s="215">
        <v>4.09</v>
      </c>
      <c r="C9544"/>
      <c r="D9544"/>
      <c r="E9544"/>
      <c r="F9544"/>
    </row>
    <row r="9545" spans="1:6" x14ac:dyDescent="0.2">
      <c r="A9545" s="17" t="s">
        <v>9336</v>
      </c>
      <c r="B9545" s="215">
        <v>3.79</v>
      </c>
      <c r="C9545"/>
      <c r="D9545"/>
      <c r="E9545"/>
      <c r="F9545"/>
    </row>
    <row r="9546" spans="1:6" x14ac:dyDescent="0.2">
      <c r="A9546" s="17" t="s">
        <v>9337</v>
      </c>
      <c r="B9546" s="215">
        <v>4.32</v>
      </c>
      <c r="C9546"/>
      <c r="D9546"/>
      <c r="E9546"/>
      <c r="F9546"/>
    </row>
    <row r="9547" spans="1:6" x14ac:dyDescent="0.2">
      <c r="A9547" s="17" t="s">
        <v>9338</v>
      </c>
      <c r="B9547" s="215">
        <v>3.98</v>
      </c>
      <c r="C9547"/>
      <c r="D9547"/>
      <c r="E9547"/>
      <c r="F9547"/>
    </row>
    <row r="9548" spans="1:6" x14ac:dyDescent="0.2">
      <c r="A9548" s="17" t="s">
        <v>9339</v>
      </c>
      <c r="B9548" s="215">
        <v>4.51</v>
      </c>
      <c r="C9548"/>
      <c r="D9548"/>
      <c r="E9548"/>
      <c r="F9548"/>
    </row>
    <row r="9549" spans="1:6" x14ac:dyDescent="0.2">
      <c r="A9549" s="17" t="s">
        <v>9340</v>
      </c>
      <c r="B9549" s="215">
        <v>4.1399999999999997</v>
      </c>
      <c r="C9549"/>
      <c r="D9549"/>
      <c r="E9549"/>
      <c r="F9549"/>
    </row>
    <row r="9550" spans="1:6" x14ac:dyDescent="0.2">
      <c r="A9550" s="17" t="s">
        <v>9341</v>
      </c>
      <c r="B9550" s="215">
        <v>4.6100000000000003</v>
      </c>
      <c r="C9550"/>
      <c r="D9550"/>
      <c r="E9550"/>
      <c r="F9550"/>
    </row>
    <row r="9551" spans="1:6" x14ac:dyDescent="0.2">
      <c r="A9551" s="17" t="s">
        <v>9342</v>
      </c>
      <c r="B9551" s="215">
        <v>4.2300000000000004</v>
      </c>
      <c r="C9551"/>
      <c r="D9551"/>
      <c r="E9551"/>
      <c r="F9551"/>
    </row>
    <row r="9552" spans="1:6" x14ac:dyDescent="0.2">
      <c r="A9552" s="17" t="s">
        <v>9343</v>
      </c>
      <c r="B9552" s="215">
        <v>4.72</v>
      </c>
      <c r="C9552"/>
      <c r="D9552"/>
      <c r="E9552"/>
      <c r="F9552"/>
    </row>
    <row r="9553" spans="1:6" x14ac:dyDescent="0.2">
      <c r="A9553" s="17" t="s">
        <v>9344</v>
      </c>
      <c r="B9553" s="215">
        <v>4.32</v>
      </c>
      <c r="C9553"/>
      <c r="D9553"/>
      <c r="E9553"/>
      <c r="F9553"/>
    </row>
    <row r="9554" spans="1:6" x14ac:dyDescent="0.2">
      <c r="A9554" s="17" t="s">
        <v>9345</v>
      </c>
      <c r="B9554" s="215">
        <v>4.78</v>
      </c>
      <c r="C9554"/>
      <c r="D9554"/>
      <c r="E9554"/>
      <c r="F9554"/>
    </row>
    <row r="9555" spans="1:6" x14ac:dyDescent="0.2">
      <c r="A9555" s="17" t="s">
        <v>9346</v>
      </c>
      <c r="B9555" s="215">
        <v>4.37</v>
      </c>
      <c r="C9555"/>
      <c r="D9555"/>
      <c r="E9555"/>
      <c r="F9555"/>
    </row>
    <row r="9556" spans="1:6" x14ac:dyDescent="0.2">
      <c r="A9556" s="17" t="s">
        <v>9347</v>
      </c>
      <c r="B9556" s="215">
        <v>5.36</v>
      </c>
      <c r="C9556"/>
      <c r="D9556"/>
      <c r="E9556"/>
      <c r="F9556"/>
    </row>
    <row r="9557" spans="1:6" x14ac:dyDescent="0.2">
      <c r="A9557" s="17" t="s">
        <v>9348</v>
      </c>
      <c r="B9557" s="215">
        <v>4.91</v>
      </c>
      <c r="C9557"/>
      <c r="D9557"/>
      <c r="E9557"/>
      <c r="F9557"/>
    </row>
    <row r="9558" spans="1:6" x14ac:dyDescent="0.2">
      <c r="A9558" s="17" t="s">
        <v>9349</v>
      </c>
      <c r="B9558" s="215">
        <v>5.7</v>
      </c>
      <c r="C9558"/>
      <c r="D9558"/>
      <c r="E9558"/>
      <c r="F9558"/>
    </row>
    <row r="9559" spans="1:6" x14ac:dyDescent="0.2">
      <c r="A9559" s="17" t="s">
        <v>9350</v>
      </c>
      <c r="B9559" s="215">
        <v>5.2</v>
      </c>
      <c r="C9559"/>
      <c r="D9559"/>
      <c r="E9559"/>
      <c r="F9559"/>
    </row>
    <row r="9560" spans="1:6" x14ac:dyDescent="0.2">
      <c r="A9560" s="17" t="s">
        <v>9351</v>
      </c>
      <c r="B9560" s="215">
        <v>5.87</v>
      </c>
      <c r="C9560"/>
      <c r="D9560"/>
      <c r="E9560"/>
      <c r="F9560"/>
    </row>
    <row r="9561" spans="1:6" x14ac:dyDescent="0.2">
      <c r="A9561" s="17" t="s">
        <v>9352</v>
      </c>
      <c r="B9561" s="215">
        <v>5.34</v>
      </c>
      <c r="C9561"/>
      <c r="D9561"/>
      <c r="E9561"/>
      <c r="F9561"/>
    </row>
    <row r="9562" spans="1:6" x14ac:dyDescent="0.2">
      <c r="A9562" s="17" t="s">
        <v>9353</v>
      </c>
      <c r="B9562" s="215">
        <v>6.21</v>
      </c>
      <c r="C9562"/>
      <c r="D9562"/>
      <c r="E9562"/>
      <c r="F9562"/>
    </row>
    <row r="9563" spans="1:6" x14ac:dyDescent="0.2">
      <c r="A9563" s="17" t="s">
        <v>9354</v>
      </c>
      <c r="B9563" s="215">
        <v>5.61</v>
      </c>
      <c r="C9563"/>
      <c r="D9563"/>
      <c r="E9563"/>
      <c r="F9563"/>
    </row>
    <row r="9564" spans="1:6" x14ac:dyDescent="0.2">
      <c r="A9564" s="17" t="s">
        <v>9355</v>
      </c>
      <c r="B9564" s="215">
        <v>6.34</v>
      </c>
      <c r="C9564"/>
      <c r="D9564"/>
      <c r="E9564"/>
      <c r="F9564"/>
    </row>
    <row r="9565" spans="1:6" x14ac:dyDescent="0.2">
      <c r="A9565" s="17" t="s">
        <v>9356</v>
      </c>
      <c r="B9565" s="215">
        <v>5.73</v>
      </c>
      <c r="C9565"/>
      <c r="D9565"/>
      <c r="E9565"/>
      <c r="F9565"/>
    </row>
    <row r="9566" spans="1:6" x14ac:dyDescent="0.2">
      <c r="A9566" s="17" t="s">
        <v>9357</v>
      </c>
      <c r="B9566" s="215">
        <v>6.73</v>
      </c>
      <c r="C9566"/>
      <c r="D9566"/>
      <c r="E9566"/>
      <c r="F9566"/>
    </row>
    <row r="9567" spans="1:6" x14ac:dyDescent="0.2">
      <c r="A9567" s="17" t="s">
        <v>9358</v>
      </c>
      <c r="B9567" s="215">
        <v>6.06</v>
      </c>
      <c r="C9567"/>
      <c r="D9567"/>
      <c r="E9567"/>
      <c r="F9567"/>
    </row>
    <row r="9568" spans="1:6" x14ac:dyDescent="0.2">
      <c r="A9568" s="17" t="s">
        <v>9359</v>
      </c>
      <c r="B9568" s="215">
        <v>5.69</v>
      </c>
      <c r="C9568"/>
      <c r="D9568"/>
      <c r="E9568"/>
      <c r="F9568"/>
    </row>
    <row r="9569" spans="1:6" x14ac:dyDescent="0.2">
      <c r="A9569" s="17" t="s">
        <v>9360</v>
      </c>
      <c r="B9569" s="215">
        <v>4.93</v>
      </c>
      <c r="C9569"/>
      <c r="D9569"/>
      <c r="E9569"/>
      <c r="F9569"/>
    </row>
    <row r="9570" spans="1:6" x14ac:dyDescent="0.2">
      <c r="A9570" s="17" t="s">
        <v>9361</v>
      </c>
      <c r="B9570" s="215">
        <v>4.74</v>
      </c>
      <c r="C9570"/>
      <c r="D9570"/>
      <c r="E9570"/>
      <c r="F9570"/>
    </row>
    <row r="9571" spans="1:6" x14ac:dyDescent="0.2">
      <c r="A9571" s="17" t="s">
        <v>9362</v>
      </c>
      <c r="B9571" s="215">
        <v>4.1100000000000003</v>
      </c>
      <c r="C9571"/>
      <c r="D9571"/>
      <c r="E9571"/>
      <c r="F9571"/>
    </row>
    <row r="9572" spans="1:6" x14ac:dyDescent="0.2">
      <c r="A9572" s="17" t="s">
        <v>9363</v>
      </c>
      <c r="B9572" s="215">
        <v>3.79</v>
      </c>
      <c r="C9572"/>
      <c r="D9572"/>
      <c r="E9572"/>
      <c r="F9572"/>
    </row>
    <row r="9573" spans="1:6" x14ac:dyDescent="0.2">
      <c r="A9573" s="17" t="s">
        <v>9364</v>
      </c>
      <c r="B9573" s="215">
        <v>3.28</v>
      </c>
      <c r="C9573"/>
      <c r="D9573"/>
      <c r="E9573"/>
      <c r="F9573"/>
    </row>
    <row r="9574" spans="1:6" x14ac:dyDescent="0.2">
      <c r="A9574" s="17" t="s">
        <v>9365</v>
      </c>
      <c r="B9574" s="215">
        <v>5.21</v>
      </c>
      <c r="C9574"/>
      <c r="D9574"/>
      <c r="E9574"/>
      <c r="F9574"/>
    </row>
    <row r="9575" spans="1:6" x14ac:dyDescent="0.2">
      <c r="A9575" s="17" t="s">
        <v>9366</v>
      </c>
      <c r="B9575" s="215">
        <v>4.5199999999999996</v>
      </c>
      <c r="C9575"/>
      <c r="D9575"/>
      <c r="E9575"/>
      <c r="F9575"/>
    </row>
    <row r="9576" spans="1:6" x14ac:dyDescent="0.2">
      <c r="A9576" s="17" t="s">
        <v>9367</v>
      </c>
      <c r="B9576" s="215">
        <v>4.74</v>
      </c>
      <c r="C9576"/>
      <c r="D9576"/>
      <c r="E9576"/>
      <c r="F9576"/>
    </row>
    <row r="9577" spans="1:6" x14ac:dyDescent="0.2">
      <c r="A9577" s="17" t="s">
        <v>9368</v>
      </c>
      <c r="B9577" s="215">
        <v>4.1100000000000003</v>
      </c>
      <c r="C9577"/>
      <c r="D9577"/>
      <c r="E9577"/>
      <c r="F9577"/>
    </row>
    <row r="9578" spans="1:6" x14ac:dyDescent="0.2">
      <c r="A9578" s="17" t="s">
        <v>9369</v>
      </c>
      <c r="B9578" s="215">
        <v>5.69</v>
      </c>
      <c r="C9578"/>
      <c r="D9578"/>
      <c r="E9578"/>
      <c r="F9578"/>
    </row>
    <row r="9579" spans="1:6" x14ac:dyDescent="0.2">
      <c r="A9579" s="17" t="s">
        <v>9370</v>
      </c>
      <c r="B9579" s="215">
        <v>4.93</v>
      </c>
      <c r="C9579"/>
      <c r="D9579"/>
      <c r="E9579"/>
      <c r="F9579"/>
    </row>
    <row r="9580" spans="1:6" x14ac:dyDescent="0.2">
      <c r="A9580" s="17" t="s">
        <v>9371</v>
      </c>
      <c r="B9580" s="215">
        <v>4.9800000000000004</v>
      </c>
      <c r="C9580"/>
      <c r="D9580"/>
      <c r="E9580"/>
      <c r="F9580"/>
    </row>
    <row r="9581" spans="1:6" x14ac:dyDescent="0.2">
      <c r="A9581" s="17" t="s">
        <v>9372</v>
      </c>
      <c r="B9581" s="215">
        <v>4.3099999999999996</v>
      </c>
      <c r="C9581"/>
      <c r="D9581"/>
      <c r="E9581"/>
      <c r="F9581"/>
    </row>
    <row r="9582" spans="1:6" x14ac:dyDescent="0.2">
      <c r="A9582" s="17" t="s">
        <v>9373</v>
      </c>
      <c r="B9582" s="215">
        <v>4.26</v>
      </c>
      <c r="C9582"/>
      <c r="D9582"/>
      <c r="E9582"/>
      <c r="F9582"/>
    </row>
    <row r="9583" spans="1:6" x14ac:dyDescent="0.2">
      <c r="A9583" s="17" t="s">
        <v>9374</v>
      </c>
      <c r="B9583" s="215">
        <v>3.69</v>
      </c>
      <c r="C9583"/>
      <c r="D9583"/>
      <c r="E9583"/>
      <c r="F9583"/>
    </row>
    <row r="9584" spans="1:6" x14ac:dyDescent="0.2">
      <c r="A9584" s="17" t="s">
        <v>9375</v>
      </c>
      <c r="B9584" s="215">
        <v>6.45</v>
      </c>
      <c r="C9584"/>
      <c r="D9584"/>
      <c r="E9584"/>
      <c r="F9584"/>
    </row>
    <row r="9585" spans="1:6" x14ac:dyDescent="0.2">
      <c r="A9585" s="17" t="s">
        <v>9376</v>
      </c>
      <c r="B9585" s="215">
        <v>5.68</v>
      </c>
      <c r="C9585"/>
      <c r="D9585"/>
      <c r="E9585"/>
      <c r="F9585"/>
    </row>
    <row r="9586" spans="1:6" x14ac:dyDescent="0.2">
      <c r="A9586" s="17" t="s">
        <v>9377</v>
      </c>
      <c r="B9586" s="215">
        <v>5.74</v>
      </c>
      <c r="C9586"/>
      <c r="D9586"/>
      <c r="E9586"/>
      <c r="F9586"/>
    </row>
    <row r="9587" spans="1:6" x14ac:dyDescent="0.2">
      <c r="A9587" s="17" t="s">
        <v>9378</v>
      </c>
      <c r="B9587" s="215">
        <v>5.0599999999999996</v>
      </c>
      <c r="C9587"/>
      <c r="D9587"/>
      <c r="E9587"/>
      <c r="F9587"/>
    </row>
    <row r="9588" spans="1:6" x14ac:dyDescent="0.2">
      <c r="A9588" s="17" t="s">
        <v>9379</v>
      </c>
      <c r="B9588" s="215">
        <v>5.03</v>
      </c>
      <c r="C9588"/>
      <c r="D9588"/>
      <c r="E9588"/>
      <c r="F9588"/>
    </row>
    <row r="9589" spans="1:6" x14ac:dyDescent="0.2">
      <c r="A9589" s="17" t="s">
        <v>9380</v>
      </c>
      <c r="B9589" s="215">
        <v>4.4400000000000004</v>
      </c>
      <c r="C9589"/>
      <c r="D9589"/>
      <c r="E9589"/>
      <c r="F9589"/>
    </row>
    <row r="9590" spans="1:6" x14ac:dyDescent="0.2">
      <c r="A9590" s="17" t="s">
        <v>9381</v>
      </c>
      <c r="B9590" s="215">
        <v>2.37</v>
      </c>
      <c r="C9590"/>
      <c r="D9590"/>
      <c r="E9590"/>
      <c r="F9590"/>
    </row>
    <row r="9591" spans="1:6" x14ac:dyDescent="0.2">
      <c r="A9591" s="17" t="s">
        <v>9382</v>
      </c>
      <c r="B9591" s="215">
        <v>2.0499999999999998</v>
      </c>
      <c r="C9591"/>
      <c r="D9591"/>
      <c r="E9591"/>
      <c r="F9591"/>
    </row>
    <row r="9592" spans="1:6" x14ac:dyDescent="0.2">
      <c r="A9592" s="17" t="s">
        <v>9383</v>
      </c>
      <c r="B9592" s="215">
        <v>360.78</v>
      </c>
      <c r="C9592"/>
      <c r="D9592"/>
      <c r="E9592"/>
      <c r="F9592"/>
    </row>
    <row r="9593" spans="1:6" x14ac:dyDescent="0.2">
      <c r="A9593" s="17" t="s">
        <v>9384</v>
      </c>
      <c r="B9593" s="215">
        <v>353.4</v>
      </c>
      <c r="C9593"/>
      <c r="D9593"/>
      <c r="E9593"/>
      <c r="F9593"/>
    </row>
    <row r="9594" spans="1:6" x14ac:dyDescent="0.2">
      <c r="A9594" s="17" t="s">
        <v>9385</v>
      </c>
      <c r="B9594" s="215">
        <v>488.27</v>
      </c>
      <c r="C9594"/>
      <c r="D9594"/>
      <c r="E9594"/>
      <c r="F9594"/>
    </row>
    <row r="9595" spans="1:6" x14ac:dyDescent="0.2">
      <c r="A9595" s="17" t="s">
        <v>9386</v>
      </c>
      <c r="B9595" s="215">
        <v>473.25</v>
      </c>
      <c r="C9595"/>
      <c r="D9595"/>
      <c r="E9595"/>
      <c r="F9595"/>
    </row>
    <row r="9596" spans="1:6" x14ac:dyDescent="0.2">
      <c r="A9596" s="17" t="s">
        <v>9387</v>
      </c>
      <c r="B9596" s="215">
        <v>642.03</v>
      </c>
      <c r="C9596"/>
      <c r="D9596"/>
      <c r="E9596"/>
      <c r="F9596"/>
    </row>
    <row r="9597" spans="1:6" x14ac:dyDescent="0.2">
      <c r="A9597" s="17" t="s">
        <v>9388</v>
      </c>
      <c r="B9597" s="215">
        <v>619.63</v>
      </c>
      <c r="C9597"/>
      <c r="D9597"/>
      <c r="E9597"/>
      <c r="F9597"/>
    </row>
    <row r="9598" spans="1:6" x14ac:dyDescent="0.2">
      <c r="A9598" s="17" t="s">
        <v>9389</v>
      </c>
      <c r="B9598" s="215">
        <v>775.14</v>
      </c>
      <c r="C9598"/>
      <c r="D9598"/>
      <c r="E9598"/>
      <c r="F9598"/>
    </row>
    <row r="9599" spans="1:6" x14ac:dyDescent="0.2">
      <c r="A9599" s="17" t="s">
        <v>9390</v>
      </c>
      <c r="B9599" s="215">
        <v>745.65</v>
      </c>
      <c r="C9599"/>
      <c r="D9599"/>
      <c r="E9599"/>
      <c r="F9599"/>
    </row>
    <row r="9600" spans="1:6" x14ac:dyDescent="0.2">
      <c r="A9600" s="17" t="s">
        <v>9391</v>
      </c>
      <c r="B9600" s="215">
        <v>908.42</v>
      </c>
      <c r="C9600"/>
      <c r="D9600"/>
      <c r="E9600"/>
      <c r="F9600"/>
    </row>
    <row r="9601" spans="1:6" x14ac:dyDescent="0.2">
      <c r="A9601" s="17" t="s">
        <v>9392</v>
      </c>
      <c r="B9601" s="215">
        <v>877.57</v>
      </c>
      <c r="C9601"/>
      <c r="D9601"/>
      <c r="E9601"/>
      <c r="F9601"/>
    </row>
    <row r="9602" spans="1:6" x14ac:dyDescent="0.2">
      <c r="A9602" s="17" t="s">
        <v>9393</v>
      </c>
      <c r="B9602" s="215">
        <v>910.45</v>
      </c>
      <c r="C9602"/>
      <c r="D9602"/>
      <c r="E9602"/>
      <c r="F9602"/>
    </row>
    <row r="9603" spans="1:6" x14ac:dyDescent="0.2">
      <c r="A9603" s="17" t="s">
        <v>9394</v>
      </c>
      <c r="B9603" s="215">
        <v>878.42</v>
      </c>
      <c r="C9603"/>
      <c r="D9603"/>
      <c r="E9603"/>
      <c r="F9603"/>
    </row>
    <row r="9604" spans="1:6" x14ac:dyDescent="0.2">
      <c r="A9604" s="17" t="s">
        <v>9395</v>
      </c>
      <c r="B9604" s="215">
        <v>950.94</v>
      </c>
      <c r="C9604"/>
      <c r="D9604"/>
      <c r="E9604"/>
      <c r="F9604"/>
    </row>
    <row r="9605" spans="1:6" x14ac:dyDescent="0.2">
      <c r="A9605" s="17" t="s">
        <v>9396</v>
      </c>
      <c r="B9605" s="215">
        <v>917.85</v>
      </c>
      <c r="C9605"/>
      <c r="D9605"/>
      <c r="E9605"/>
      <c r="F9605"/>
    </row>
    <row r="9606" spans="1:6" x14ac:dyDescent="0.2">
      <c r="A9606" s="17" t="s">
        <v>9397</v>
      </c>
      <c r="B9606" s="215">
        <v>1372.55</v>
      </c>
      <c r="C9606"/>
      <c r="D9606"/>
      <c r="E9606"/>
      <c r="F9606"/>
    </row>
    <row r="9607" spans="1:6" x14ac:dyDescent="0.2">
      <c r="A9607" s="17" t="s">
        <v>9398</v>
      </c>
      <c r="B9607" s="215">
        <v>1335.99</v>
      </c>
      <c r="C9607"/>
      <c r="D9607"/>
      <c r="E9607"/>
      <c r="F9607"/>
    </row>
    <row r="9608" spans="1:6" x14ac:dyDescent="0.2">
      <c r="A9608" s="17" t="s">
        <v>9399</v>
      </c>
      <c r="B9608" s="215">
        <v>2183.92</v>
      </c>
      <c r="C9608"/>
      <c r="D9608"/>
      <c r="E9608"/>
      <c r="F9608"/>
    </row>
    <row r="9609" spans="1:6" x14ac:dyDescent="0.2">
      <c r="A9609" s="17" t="s">
        <v>9400</v>
      </c>
      <c r="B9609" s="215">
        <v>2140.46</v>
      </c>
      <c r="C9609"/>
      <c r="D9609"/>
      <c r="E9609"/>
      <c r="F9609"/>
    </row>
    <row r="9610" spans="1:6" x14ac:dyDescent="0.2">
      <c r="A9610" s="17" t="s">
        <v>9401</v>
      </c>
      <c r="B9610" s="215">
        <v>3710.71</v>
      </c>
      <c r="C9610"/>
      <c r="D9610"/>
      <c r="E9610"/>
      <c r="F9610"/>
    </row>
    <row r="9611" spans="1:6" x14ac:dyDescent="0.2">
      <c r="A9611" s="17" t="s">
        <v>9402</v>
      </c>
      <c r="B9611" s="215">
        <v>3662.51</v>
      </c>
      <c r="C9611"/>
      <c r="D9611"/>
      <c r="E9611"/>
      <c r="F9611"/>
    </row>
    <row r="9612" spans="1:6" x14ac:dyDescent="0.2">
      <c r="A9612" s="17" t="s">
        <v>9403</v>
      </c>
      <c r="B9612" s="215">
        <v>4640.26</v>
      </c>
      <c r="C9612"/>
      <c r="D9612"/>
      <c r="E9612"/>
      <c r="F9612"/>
    </row>
    <row r="9613" spans="1:6" x14ac:dyDescent="0.2">
      <c r="A9613" s="17" t="s">
        <v>9404</v>
      </c>
      <c r="B9613" s="215">
        <v>4588.49</v>
      </c>
      <c r="C9613"/>
      <c r="D9613"/>
      <c r="E9613"/>
      <c r="F9613"/>
    </row>
    <row r="9614" spans="1:6" x14ac:dyDescent="0.2">
      <c r="A9614" s="17" t="s">
        <v>9405</v>
      </c>
      <c r="B9614" s="215">
        <v>6643.67</v>
      </c>
      <c r="C9614"/>
      <c r="D9614"/>
      <c r="E9614"/>
      <c r="F9614"/>
    </row>
    <row r="9615" spans="1:6" x14ac:dyDescent="0.2">
      <c r="A9615" s="17" t="s">
        <v>9406</v>
      </c>
      <c r="B9615" s="215">
        <v>6588.69</v>
      </c>
      <c r="C9615"/>
      <c r="D9615"/>
      <c r="E9615"/>
      <c r="F9615"/>
    </row>
    <row r="9616" spans="1:6" x14ac:dyDescent="0.2">
      <c r="A9616" s="17" t="s">
        <v>9407</v>
      </c>
      <c r="B9616" s="215">
        <v>8418.6299999999992</v>
      </c>
      <c r="C9616"/>
      <c r="D9616"/>
      <c r="E9616"/>
      <c r="F9616"/>
    </row>
    <row r="9617" spans="1:6" x14ac:dyDescent="0.2">
      <c r="A9617" s="17" t="s">
        <v>9408</v>
      </c>
      <c r="B9617" s="215">
        <v>8356.44</v>
      </c>
      <c r="C9617"/>
      <c r="D9617"/>
      <c r="E9617"/>
      <c r="F9617"/>
    </row>
    <row r="9618" spans="1:6" x14ac:dyDescent="0.2">
      <c r="A9618" s="17" t="s">
        <v>9409</v>
      </c>
      <c r="B9618" s="215">
        <v>374.69</v>
      </c>
      <c r="C9618"/>
      <c r="D9618"/>
      <c r="E9618"/>
      <c r="F9618"/>
    </row>
    <row r="9619" spans="1:6" x14ac:dyDescent="0.2">
      <c r="A9619" s="17" t="s">
        <v>9410</v>
      </c>
      <c r="B9619" s="215">
        <v>367.31</v>
      </c>
      <c r="C9619"/>
      <c r="D9619"/>
      <c r="E9619"/>
      <c r="F9619"/>
    </row>
    <row r="9620" spans="1:6" x14ac:dyDescent="0.2">
      <c r="A9620" s="17" t="s">
        <v>9411</v>
      </c>
      <c r="B9620" s="215">
        <v>526.64</v>
      </c>
      <c r="C9620"/>
      <c r="D9620"/>
      <c r="E9620"/>
      <c r="F9620"/>
    </row>
    <row r="9621" spans="1:6" x14ac:dyDescent="0.2">
      <c r="A9621" s="17" t="s">
        <v>9412</v>
      </c>
      <c r="B9621" s="215">
        <v>511.62</v>
      </c>
      <c r="C9621"/>
      <c r="D9621"/>
      <c r="E9621"/>
      <c r="F9621"/>
    </row>
    <row r="9622" spans="1:6" x14ac:dyDescent="0.2">
      <c r="A9622" s="17" t="s">
        <v>9413</v>
      </c>
      <c r="B9622" s="215">
        <v>696.49</v>
      </c>
      <c r="C9622"/>
      <c r="D9622"/>
      <c r="E9622"/>
      <c r="F9622"/>
    </row>
    <row r="9623" spans="1:6" x14ac:dyDescent="0.2">
      <c r="A9623" s="17" t="s">
        <v>9414</v>
      </c>
      <c r="B9623" s="215">
        <v>674.09</v>
      </c>
      <c r="C9623"/>
      <c r="D9623"/>
      <c r="E9623"/>
      <c r="F9623"/>
    </row>
    <row r="9624" spans="1:6" x14ac:dyDescent="0.2">
      <c r="A9624" s="17" t="s">
        <v>9415</v>
      </c>
      <c r="B9624" s="215">
        <v>833.7</v>
      </c>
      <c r="C9624"/>
      <c r="D9624"/>
      <c r="E9624"/>
      <c r="F9624"/>
    </row>
    <row r="9625" spans="1:6" x14ac:dyDescent="0.2">
      <c r="A9625" s="17" t="s">
        <v>9416</v>
      </c>
      <c r="B9625" s="215">
        <v>804.21</v>
      </c>
      <c r="C9625"/>
      <c r="D9625"/>
      <c r="E9625"/>
      <c r="F9625"/>
    </row>
    <row r="9626" spans="1:6" x14ac:dyDescent="0.2">
      <c r="A9626" s="17" t="s">
        <v>9417</v>
      </c>
      <c r="B9626" s="215">
        <v>957.51</v>
      </c>
      <c r="C9626"/>
      <c r="D9626"/>
      <c r="E9626"/>
      <c r="F9626"/>
    </row>
    <row r="9627" spans="1:6" x14ac:dyDescent="0.2">
      <c r="A9627" s="17" t="s">
        <v>9418</v>
      </c>
      <c r="B9627" s="215">
        <v>926.66</v>
      </c>
      <c r="C9627"/>
      <c r="D9627"/>
      <c r="E9627"/>
      <c r="F9627"/>
    </row>
    <row r="9628" spans="1:6" x14ac:dyDescent="0.2">
      <c r="A9628" s="17" t="s">
        <v>9419</v>
      </c>
      <c r="B9628" s="215">
        <v>1008.31</v>
      </c>
      <c r="C9628"/>
      <c r="D9628"/>
      <c r="E9628"/>
      <c r="F9628"/>
    </row>
    <row r="9629" spans="1:6" x14ac:dyDescent="0.2">
      <c r="A9629" s="17" t="s">
        <v>9420</v>
      </c>
      <c r="B9629" s="215">
        <v>976.28</v>
      </c>
      <c r="C9629"/>
      <c r="D9629"/>
      <c r="E9629"/>
      <c r="F9629"/>
    </row>
    <row r="9630" spans="1:6" x14ac:dyDescent="0.2">
      <c r="A9630" s="17" t="s">
        <v>9421</v>
      </c>
      <c r="B9630" s="215">
        <v>1052.9100000000001</v>
      </c>
      <c r="C9630"/>
      <c r="D9630"/>
      <c r="E9630"/>
      <c r="F9630"/>
    </row>
    <row r="9631" spans="1:6" x14ac:dyDescent="0.2">
      <c r="A9631" s="17" t="s">
        <v>9422</v>
      </c>
      <c r="B9631" s="215">
        <v>1019.82</v>
      </c>
      <c r="C9631"/>
      <c r="D9631"/>
      <c r="E9631"/>
      <c r="F9631"/>
    </row>
    <row r="9632" spans="1:6" x14ac:dyDescent="0.2">
      <c r="A9632" s="17" t="s">
        <v>9423</v>
      </c>
      <c r="B9632" s="215">
        <v>1604.3</v>
      </c>
      <c r="C9632"/>
      <c r="D9632"/>
      <c r="E9632"/>
      <c r="F9632"/>
    </row>
    <row r="9633" spans="1:6" x14ac:dyDescent="0.2">
      <c r="A9633" s="17" t="s">
        <v>9424</v>
      </c>
      <c r="B9633" s="215">
        <v>1567.74</v>
      </c>
      <c r="C9633"/>
      <c r="D9633"/>
      <c r="E9633"/>
      <c r="F9633"/>
    </row>
    <row r="9634" spans="1:6" x14ac:dyDescent="0.2">
      <c r="A9634" s="17" t="s">
        <v>9425</v>
      </c>
      <c r="B9634" s="215">
        <v>2364.69</v>
      </c>
      <c r="C9634"/>
      <c r="D9634"/>
      <c r="E9634"/>
      <c r="F9634"/>
    </row>
    <row r="9635" spans="1:6" x14ac:dyDescent="0.2">
      <c r="A9635" s="17" t="s">
        <v>9426</v>
      </c>
      <c r="B9635" s="215">
        <v>2321.23</v>
      </c>
      <c r="C9635"/>
      <c r="D9635"/>
      <c r="E9635"/>
      <c r="F9635"/>
    </row>
    <row r="9636" spans="1:6" x14ac:dyDescent="0.2">
      <c r="A9636" s="17" t="s">
        <v>9427</v>
      </c>
      <c r="B9636" s="215">
        <v>3839.75</v>
      </c>
      <c r="C9636"/>
      <c r="D9636"/>
      <c r="E9636"/>
      <c r="F9636"/>
    </row>
    <row r="9637" spans="1:6" x14ac:dyDescent="0.2">
      <c r="A9637" s="17" t="s">
        <v>9428</v>
      </c>
      <c r="B9637" s="215">
        <v>3791.55</v>
      </c>
      <c r="C9637"/>
      <c r="D9637"/>
      <c r="E9637"/>
      <c r="F9637"/>
    </row>
    <row r="9638" spans="1:6" x14ac:dyDescent="0.2">
      <c r="A9638" s="17" t="s">
        <v>9429</v>
      </c>
      <c r="B9638" s="215">
        <v>4752.26</v>
      </c>
      <c r="C9638"/>
      <c r="D9638"/>
      <c r="E9638"/>
      <c r="F9638"/>
    </row>
    <row r="9639" spans="1:6" x14ac:dyDescent="0.2">
      <c r="A9639" s="17" t="s">
        <v>9430</v>
      </c>
      <c r="B9639" s="215">
        <v>4700.49</v>
      </c>
      <c r="C9639"/>
      <c r="D9639"/>
      <c r="E9639"/>
      <c r="F9639"/>
    </row>
    <row r="9640" spans="1:6" x14ac:dyDescent="0.2">
      <c r="A9640" s="17" t="s">
        <v>9431</v>
      </c>
      <c r="B9640" s="215">
        <v>5074.79</v>
      </c>
      <c r="C9640"/>
      <c r="D9640"/>
      <c r="E9640"/>
      <c r="F9640"/>
    </row>
    <row r="9641" spans="1:6" x14ac:dyDescent="0.2">
      <c r="A9641" s="17" t="s">
        <v>9432</v>
      </c>
      <c r="B9641" s="215">
        <v>5019.8100000000004</v>
      </c>
      <c r="C9641"/>
      <c r="D9641"/>
      <c r="E9641"/>
      <c r="F9641"/>
    </row>
    <row r="9642" spans="1:6" x14ac:dyDescent="0.2">
      <c r="A9642" s="17" t="s">
        <v>9433</v>
      </c>
      <c r="B9642" s="215">
        <v>10051.549999999999</v>
      </c>
      <c r="C9642"/>
      <c r="D9642"/>
      <c r="E9642"/>
      <c r="F9642"/>
    </row>
    <row r="9643" spans="1:6" x14ac:dyDescent="0.2">
      <c r="A9643" s="17" t="s">
        <v>9434</v>
      </c>
      <c r="B9643" s="215">
        <v>9989.36</v>
      </c>
      <c r="C9643"/>
      <c r="D9643"/>
      <c r="E9643"/>
      <c r="F9643"/>
    </row>
    <row r="9644" spans="1:6" x14ac:dyDescent="0.2">
      <c r="A9644" s="17" t="s">
        <v>9435</v>
      </c>
      <c r="B9644" s="215">
        <v>2399.46</v>
      </c>
      <c r="C9644"/>
      <c r="D9644"/>
      <c r="E9644"/>
      <c r="F9644"/>
    </row>
    <row r="9645" spans="1:6" x14ac:dyDescent="0.2">
      <c r="A9645" s="17" t="s">
        <v>9436</v>
      </c>
      <c r="B9645" s="215">
        <v>2227.81</v>
      </c>
      <c r="C9645"/>
      <c r="D9645"/>
      <c r="E9645"/>
      <c r="F9645"/>
    </row>
    <row r="9646" spans="1:6" x14ac:dyDescent="0.2">
      <c r="A9646" s="17" t="s">
        <v>9439</v>
      </c>
      <c r="B9646" s="215">
        <v>62.8</v>
      </c>
      <c r="C9646"/>
      <c r="D9646"/>
      <c r="E9646"/>
      <c r="F9646"/>
    </row>
    <row r="9647" spans="1:6" x14ac:dyDescent="0.2">
      <c r="A9647" s="17" t="s">
        <v>9440</v>
      </c>
      <c r="B9647" s="215">
        <v>58.98</v>
      </c>
      <c r="C9647"/>
      <c r="D9647"/>
      <c r="E9647"/>
      <c r="F9647"/>
    </row>
    <row r="9648" spans="1:6" x14ac:dyDescent="0.2">
      <c r="A9648" s="17" t="s">
        <v>9441</v>
      </c>
      <c r="B9648" s="215">
        <v>49.53</v>
      </c>
      <c r="C9648"/>
      <c r="D9648"/>
      <c r="E9648"/>
      <c r="F9648"/>
    </row>
    <row r="9649" spans="1:6" x14ac:dyDescent="0.2">
      <c r="A9649" s="17" t="s">
        <v>9442</v>
      </c>
      <c r="B9649" s="215">
        <v>46.5</v>
      </c>
      <c r="C9649"/>
      <c r="D9649"/>
      <c r="E9649"/>
      <c r="F9649"/>
    </row>
    <row r="9650" spans="1:6" x14ac:dyDescent="0.2">
      <c r="A9650" s="17" t="s">
        <v>9443</v>
      </c>
      <c r="B9650" s="215">
        <v>2843.92</v>
      </c>
      <c r="C9650"/>
      <c r="D9650"/>
      <c r="E9650"/>
      <c r="F9650"/>
    </row>
    <row r="9651" spans="1:6" x14ac:dyDescent="0.2">
      <c r="A9651" s="17" t="s">
        <v>9444</v>
      </c>
      <c r="B9651" s="215">
        <v>2673.09</v>
      </c>
      <c r="C9651"/>
      <c r="D9651"/>
      <c r="E9651"/>
      <c r="F9651"/>
    </row>
    <row r="9652" spans="1:6" x14ac:dyDescent="0.2">
      <c r="A9652" s="17" t="s">
        <v>9445</v>
      </c>
      <c r="B9652" s="215">
        <v>2871.32</v>
      </c>
      <c r="C9652"/>
      <c r="D9652"/>
      <c r="E9652"/>
      <c r="F9652"/>
    </row>
    <row r="9653" spans="1:6" x14ac:dyDescent="0.2">
      <c r="A9653" s="17" t="s">
        <v>9446</v>
      </c>
      <c r="B9653" s="215">
        <v>2700.49</v>
      </c>
      <c r="C9653"/>
      <c r="D9653"/>
      <c r="E9653"/>
      <c r="F9653"/>
    </row>
    <row r="9654" spans="1:6" x14ac:dyDescent="0.2">
      <c r="A9654" s="17" t="s">
        <v>9447</v>
      </c>
      <c r="B9654" s="215">
        <v>2886.32</v>
      </c>
      <c r="C9654"/>
      <c r="D9654"/>
      <c r="E9654"/>
      <c r="F9654"/>
    </row>
    <row r="9655" spans="1:6" x14ac:dyDescent="0.2">
      <c r="A9655" s="17" t="s">
        <v>9448</v>
      </c>
      <c r="B9655" s="215">
        <v>2715.49</v>
      </c>
      <c r="C9655"/>
      <c r="D9655"/>
      <c r="E9655"/>
      <c r="F9655"/>
    </row>
    <row r="9656" spans="1:6" x14ac:dyDescent="0.2">
      <c r="A9656" s="17" t="s">
        <v>9449</v>
      </c>
      <c r="B9656" s="215">
        <v>213.09</v>
      </c>
      <c r="C9656"/>
      <c r="D9656"/>
      <c r="E9656"/>
      <c r="F9656"/>
    </row>
    <row r="9657" spans="1:6" x14ac:dyDescent="0.2">
      <c r="A9657" s="17" t="s">
        <v>9450</v>
      </c>
      <c r="B9657" s="215">
        <v>197.1</v>
      </c>
      <c r="C9657"/>
      <c r="D9657"/>
      <c r="E9657"/>
      <c r="F9657"/>
    </row>
    <row r="9658" spans="1:6" x14ac:dyDescent="0.2">
      <c r="A9658" s="17" t="s">
        <v>9451</v>
      </c>
      <c r="B9658" s="215">
        <v>255.29</v>
      </c>
      <c r="C9658"/>
      <c r="D9658"/>
      <c r="E9658"/>
      <c r="F9658"/>
    </row>
    <row r="9659" spans="1:6" x14ac:dyDescent="0.2">
      <c r="A9659" s="17" t="s">
        <v>9452</v>
      </c>
      <c r="B9659" s="215">
        <v>240.49</v>
      </c>
      <c r="C9659"/>
      <c r="D9659"/>
      <c r="E9659"/>
      <c r="F9659"/>
    </row>
    <row r="9660" spans="1:6" x14ac:dyDescent="0.2">
      <c r="A9660" s="17" t="s">
        <v>9453</v>
      </c>
      <c r="B9660" s="215">
        <v>244.45</v>
      </c>
      <c r="C9660"/>
      <c r="D9660"/>
      <c r="E9660"/>
      <c r="F9660"/>
    </row>
    <row r="9661" spans="1:6" x14ac:dyDescent="0.2">
      <c r="A9661" s="17" t="s">
        <v>9454</v>
      </c>
      <c r="B9661" s="215">
        <v>226.83</v>
      </c>
      <c r="C9661"/>
      <c r="D9661"/>
      <c r="E9661"/>
      <c r="F9661"/>
    </row>
    <row r="9662" spans="1:6" x14ac:dyDescent="0.2">
      <c r="A9662" s="17" t="s">
        <v>9455</v>
      </c>
      <c r="B9662" s="215">
        <v>300.42</v>
      </c>
      <c r="C9662"/>
      <c r="D9662"/>
      <c r="E9662"/>
      <c r="F9662"/>
    </row>
    <row r="9663" spans="1:6" x14ac:dyDescent="0.2">
      <c r="A9663" s="17" t="s">
        <v>9456</v>
      </c>
      <c r="B9663" s="215">
        <v>283.25</v>
      </c>
      <c r="C9663"/>
      <c r="D9663"/>
      <c r="E9663"/>
      <c r="F9663"/>
    </row>
    <row r="9664" spans="1:6" x14ac:dyDescent="0.2">
      <c r="A9664" s="17" t="s">
        <v>9457</v>
      </c>
      <c r="B9664" s="215">
        <v>288.18</v>
      </c>
      <c r="C9664"/>
      <c r="D9664"/>
      <c r="E9664"/>
      <c r="F9664"/>
    </row>
    <row r="9665" spans="1:6" x14ac:dyDescent="0.2">
      <c r="A9665" s="17" t="s">
        <v>9458</v>
      </c>
      <c r="B9665" s="215">
        <v>267.67</v>
      </c>
      <c r="C9665"/>
      <c r="D9665"/>
      <c r="E9665"/>
      <c r="F9665"/>
    </row>
    <row r="9666" spans="1:6" x14ac:dyDescent="0.2">
      <c r="A9666" s="17" t="s">
        <v>9459</v>
      </c>
      <c r="B9666" s="215">
        <v>335.01</v>
      </c>
      <c r="C9666"/>
      <c r="D9666"/>
      <c r="E9666"/>
      <c r="F9666"/>
    </row>
    <row r="9667" spans="1:6" x14ac:dyDescent="0.2">
      <c r="A9667" s="17" t="s">
        <v>9460</v>
      </c>
      <c r="B9667" s="215">
        <v>315.83</v>
      </c>
      <c r="C9667"/>
      <c r="D9667"/>
      <c r="E9667"/>
      <c r="F9667"/>
    </row>
    <row r="9668" spans="1:6" x14ac:dyDescent="0.2">
      <c r="A9668" s="17" t="s">
        <v>9461</v>
      </c>
      <c r="B9668" s="215">
        <v>799.88</v>
      </c>
      <c r="C9668"/>
      <c r="D9668"/>
      <c r="E9668"/>
      <c r="F9668"/>
    </row>
    <row r="9669" spans="1:6" x14ac:dyDescent="0.2">
      <c r="A9669" s="17" t="s">
        <v>9462</v>
      </c>
      <c r="B9669" s="215">
        <v>724.33</v>
      </c>
      <c r="C9669"/>
      <c r="D9669"/>
      <c r="E9669"/>
      <c r="F9669"/>
    </row>
    <row r="9670" spans="1:6" x14ac:dyDescent="0.2">
      <c r="A9670" s="17" t="s">
        <v>9463</v>
      </c>
      <c r="B9670" s="215">
        <v>331.46</v>
      </c>
      <c r="C9670"/>
      <c r="D9670"/>
      <c r="E9670"/>
      <c r="F9670"/>
    </row>
    <row r="9671" spans="1:6" x14ac:dyDescent="0.2">
      <c r="A9671" s="17" t="s">
        <v>9464</v>
      </c>
      <c r="B9671" s="215">
        <v>311.86</v>
      </c>
      <c r="C9671"/>
      <c r="D9671"/>
      <c r="E9671"/>
      <c r="F9671"/>
    </row>
    <row r="9672" spans="1:6" x14ac:dyDescent="0.2">
      <c r="A9672" s="17" t="s">
        <v>9465</v>
      </c>
      <c r="B9672" s="215">
        <v>803.14</v>
      </c>
      <c r="C9672"/>
      <c r="D9672"/>
      <c r="E9672"/>
      <c r="F9672"/>
    </row>
    <row r="9673" spans="1:6" x14ac:dyDescent="0.2">
      <c r="A9673" s="17" t="s">
        <v>9466</v>
      </c>
      <c r="B9673" s="215">
        <v>727.16</v>
      </c>
      <c r="C9673"/>
      <c r="D9673"/>
      <c r="E9673"/>
      <c r="F9673"/>
    </row>
    <row r="9674" spans="1:6" x14ac:dyDescent="0.2">
      <c r="A9674" s="17" t="s">
        <v>9467</v>
      </c>
      <c r="B9674" s="215">
        <v>380.81</v>
      </c>
      <c r="C9674"/>
      <c r="D9674"/>
      <c r="E9674"/>
      <c r="F9674"/>
    </row>
    <row r="9675" spans="1:6" x14ac:dyDescent="0.2">
      <c r="A9675" s="17" t="s">
        <v>9468</v>
      </c>
      <c r="B9675" s="215">
        <v>358.41</v>
      </c>
      <c r="C9675"/>
      <c r="D9675"/>
      <c r="E9675"/>
      <c r="F9675"/>
    </row>
    <row r="9676" spans="1:6" x14ac:dyDescent="0.2">
      <c r="A9676" s="17" t="s">
        <v>9469</v>
      </c>
      <c r="B9676" s="215">
        <v>862.6</v>
      </c>
      <c r="C9676"/>
      <c r="D9676"/>
      <c r="E9676"/>
      <c r="F9676"/>
    </row>
    <row r="9677" spans="1:6" x14ac:dyDescent="0.2">
      <c r="A9677" s="17" t="s">
        <v>9470</v>
      </c>
      <c r="B9677" s="215">
        <v>783.82</v>
      </c>
      <c r="C9677"/>
      <c r="D9677"/>
      <c r="E9677"/>
      <c r="F9677"/>
    </row>
    <row r="9678" spans="1:6" x14ac:dyDescent="0.2">
      <c r="A9678" s="17" t="s">
        <v>9471</v>
      </c>
      <c r="B9678" s="215">
        <v>2988.97</v>
      </c>
      <c r="C9678"/>
      <c r="D9678"/>
      <c r="E9678"/>
      <c r="F9678"/>
    </row>
    <row r="9679" spans="1:6" x14ac:dyDescent="0.2">
      <c r="A9679" s="17" t="s">
        <v>9472</v>
      </c>
      <c r="B9679" s="215">
        <v>2812.53</v>
      </c>
      <c r="C9679"/>
      <c r="D9679"/>
      <c r="E9679"/>
      <c r="F9679"/>
    </row>
    <row r="9680" spans="1:6" x14ac:dyDescent="0.2">
      <c r="A9680" s="17" t="s">
        <v>9473</v>
      </c>
      <c r="B9680" s="215">
        <v>3016.37</v>
      </c>
      <c r="C9680"/>
      <c r="D9680"/>
      <c r="E9680"/>
      <c r="F9680"/>
    </row>
    <row r="9681" spans="1:6" x14ac:dyDescent="0.2">
      <c r="A9681" s="17" t="s">
        <v>9474</v>
      </c>
      <c r="B9681" s="215">
        <v>2839.93</v>
      </c>
      <c r="C9681"/>
      <c r="D9681"/>
      <c r="E9681"/>
      <c r="F9681"/>
    </row>
    <row r="9682" spans="1:6" x14ac:dyDescent="0.2">
      <c r="A9682" s="17" t="s">
        <v>9475</v>
      </c>
      <c r="B9682" s="215">
        <v>3031.37</v>
      </c>
      <c r="C9682"/>
      <c r="D9682"/>
      <c r="E9682"/>
      <c r="F9682"/>
    </row>
    <row r="9683" spans="1:6" x14ac:dyDescent="0.2">
      <c r="A9683" s="17" t="s">
        <v>9476</v>
      </c>
      <c r="B9683" s="215">
        <v>2854.93</v>
      </c>
      <c r="C9683"/>
      <c r="D9683"/>
      <c r="E9683"/>
      <c r="F9683"/>
    </row>
    <row r="9684" spans="1:6" x14ac:dyDescent="0.2">
      <c r="A9684" s="17" t="s">
        <v>9477</v>
      </c>
      <c r="B9684" s="215">
        <v>3044.67</v>
      </c>
      <c r="C9684"/>
      <c r="D9684"/>
      <c r="E9684"/>
      <c r="F9684"/>
    </row>
    <row r="9685" spans="1:6" x14ac:dyDescent="0.2">
      <c r="A9685" s="17" t="s">
        <v>9478</v>
      </c>
      <c r="B9685" s="215">
        <v>2866.11</v>
      </c>
      <c r="C9685"/>
      <c r="D9685"/>
      <c r="E9685"/>
      <c r="F9685"/>
    </row>
    <row r="9686" spans="1:6" x14ac:dyDescent="0.2">
      <c r="A9686" s="17" t="s">
        <v>9479</v>
      </c>
      <c r="B9686" s="215">
        <v>3010.74</v>
      </c>
      <c r="C9686"/>
      <c r="D9686"/>
      <c r="E9686"/>
      <c r="F9686"/>
    </row>
    <row r="9687" spans="1:6" x14ac:dyDescent="0.2">
      <c r="A9687" s="17" t="s">
        <v>9480</v>
      </c>
      <c r="B9687" s="215">
        <v>2840.37</v>
      </c>
      <c r="C9687"/>
      <c r="D9687"/>
      <c r="E9687"/>
      <c r="F9687"/>
    </row>
    <row r="9688" spans="1:6" x14ac:dyDescent="0.2">
      <c r="A9688" s="17" t="s">
        <v>9481</v>
      </c>
      <c r="B9688" s="215">
        <v>3029.22</v>
      </c>
      <c r="C9688"/>
      <c r="D9688"/>
      <c r="E9688"/>
      <c r="F9688"/>
    </row>
    <row r="9689" spans="1:6" x14ac:dyDescent="0.2">
      <c r="A9689" s="17" t="s">
        <v>9482</v>
      </c>
      <c r="B9689" s="215">
        <v>2858.85</v>
      </c>
      <c r="C9689"/>
      <c r="D9689"/>
      <c r="E9689"/>
      <c r="F9689"/>
    </row>
    <row r="9690" spans="1:6" x14ac:dyDescent="0.2">
      <c r="A9690" s="17" t="s">
        <v>9483</v>
      </c>
      <c r="B9690" s="215">
        <v>2453.71</v>
      </c>
      <c r="C9690"/>
      <c r="D9690"/>
      <c r="E9690"/>
      <c r="F9690"/>
    </row>
    <row r="9691" spans="1:6" x14ac:dyDescent="0.2">
      <c r="A9691" s="17" t="s">
        <v>9484</v>
      </c>
      <c r="B9691" s="215">
        <v>2318.5100000000002</v>
      </c>
      <c r="C9691"/>
      <c r="D9691"/>
      <c r="E9691"/>
      <c r="F9691"/>
    </row>
    <row r="9692" spans="1:6" x14ac:dyDescent="0.2">
      <c r="A9692" s="17" t="s">
        <v>9485</v>
      </c>
      <c r="B9692" s="215">
        <v>2481.11</v>
      </c>
      <c r="C9692"/>
      <c r="D9692"/>
      <c r="E9692"/>
      <c r="F9692"/>
    </row>
    <row r="9693" spans="1:6" x14ac:dyDescent="0.2">
      <c r="A9693" s="17" t="s">
        <v>9486</v>
      </c>
      <c r="B9693" s="215">
        <v>2345.91</v>
      </c>
      <c r="C9693"/>
      <c r="D9693"/>
      <c r="E9693"/>
      <c r="F9693"/>
    </row>
    <row r="9694" spans="1:6" x14ac:dyDescent="0.2">
      <c r="A9694" s="17" t="s">
        <v>9487</v>
      </c>
      <c r="B9694" s="215">
        <v>2496.11</v>
      </c>
      <c r="C9694"/>
      <c r="D9694"/>
      <c r="E9694"/>
      <c r="F9694"/>
    </row>
    <row r="9695" spans="1:6" x14ac:dyDescent="0.2">
      <c r="A9695" s="17" t="s">
        <v>9488</v>
      </c>
      <c r="B9695" s="215">
        <v>2360.91</v>
      </c>
      <c r="C9695"/>
      <c r="D9695"/>
      <c r="E9695"/>
      <c r="F9695"/>
    </row>
    <row r="9696" spans="1:6" x14ac:dyDescent="0.2">
      <c r="A9696" s="17" t="s">
        <v>9489</v>
      </c>
      <c r="B9696" s="215">
        <v>7.61</v>
      </c>
      <c r="C9696"/>
      <c r="D9696"/>
      <c r="E9696"/>
      <c r="F9696"/>
    </row>
    <row r="9697" spans="1:6" x14ac:dyDescent="0.2">
      <c r="A9697" s="17" t="s">
        <v>9490</v>
      </c>
      <c r="B9697" s="215">
        <v>7.61</v>
      </c>
      <c r="C9697"/>
      <c r="D9697"/>
      <c r="E9697"/>
      <c r="F9697"/>
    </row>
    <row r="9698" spans="1:6" x14ac:dyDescent="0.2">
      <c r="A9698" s="17" t="s">
        <v>9491</v>
      </c>
      <c r="B9698" s="215">
        <v>7.38</v>
      </c>
      <c r="C9698"/>
      <c r="D9698"/>
      <c r="E9698"/>
      <c r="F9698"/>
    </row>
    <row r="9699" spans="1:6" x14ac:dyDescent="0.2">
      <c r="A9699" s="17" t="s">
        <v>9492</v>
      </c>
      <c r="B9699" s="215">
        <v>7.38</v>
      </c>
      <c r="C9699"/>
      <c r="D9699"/>
      <c r="E9699"/>
      <c r="F9699"/>
    </row>
    <row r="9700" spans="1:6" x14ac:dyDescent="0.2">
      <c r="A9700" s="17" t="s">
        <v>9493</v>
      </c>
      <c r="B9700" s="215">
        <v>7.55</v>
      </c>
      <c r="C9700"/>
      <c r="D9700"/>
      <c r="E9700"/>
      <c r="F9700"/>
    </row>
    <row r="9701" spans="1:6" x14ac:dyDescent="0.2">
      <c r="A9701" s="17" t="s">
        <v>9494</v>
      </c>
      <c r="B9701" s="215">
        <v>7.55</v>
      </c>
      <c r="C9701"/>
      <c r="D9701"/>
      <c r="E9701"/>
      <c r="F9701"/>
    </row>
    <row r="9702" spans="1:6" x14ac:dyDescent="0.2">
      <c r="A9702" s="17" t="s">
        <v>33094</v>
      </c>
      <c r="B9702" s="215">
        <v>24.92</v>
      </c>
      <c r="C9702"/>
      <c r="D9702"/>
      <c r="E9702"/>
      <c r="F9702"/>
    </row>
    <row r="9703" spans="1:6" x14ac:dyDescent="0.2">
      <c r="A9703" s="17" t="s">
        <v>33095</v>
      </c>
      <c r="B9703" s="215">
        <v>24.92</v>
      </c>
      <c r="C9703"/>
      <c r="D9703"/>
      <c r="E9703"/>
      <c r="F9703"/>
    </row>
    <row r="9704" spans="1:6" x14ac:dyDescent="0.2">
      <c r="A9704" s="17" t="s">
        <v>9495</v>
      </c>
      <c r="B9704" s="215">
        <v>3658.9</v>
      </c>
      <c r="C9704"/>
      <c r="D9704"/>
      <c r="E9704"/>
      <c r="F9704"/>
    </row>
    <row r="9705" spans="1:6" x14ac:dyDescent="0.2">
      <c r="A9705" s="17" t="s">
        <v>9496</v>
      </c>
      <c r="B9705" s="215">
        <v>3618.64</v>
      </c>
      <c r="C9705"/>
      <c r="D9705"/>
      <c r="E9705"/>
      <c r="F9705"/>
    </row>
    <row r="9706" spans="1:6" x14ac:dyDescent="0.2">
      <c r="A9706" s="17" t="s">
        <v>9497</v>
      </c>
      <c r="B9706" s="215">
        <v>3319.03</v>
      </c>
      <c r="C9706"/>
      <c r="D9706"/>
      <c r="E9706"/>
      <c r="F9706"/>
    </row>
    <row r="9707" spans="1:6" x14ac:dyDescent="0.2">
      <c r="A9707" s="17" t="s">
        <v>9498</v>
      </c>
      <c r="B9707" s="215">
        <v>3278.77</v>
      </c>
      <c r="C9707"/>
      <c r="D9707"/>
      <c r="E9707"/>
      <c r="F9707"/>
    </row>
    <row r="9708" spans="1:6" x14ac:dyDescent="0.2">
      <c r="A9708" s="17" t="s">
        <v>9499</v>
      </c>
      <c r="B9708" s="215">
        <v>16.37</v>
      </c>
      <c r="C9708"/>
      <c r="D9708"/>
      <c r="E9708"/>
      <c r="F9708"/>
    </row>
    <row r="9709" spans="1:6" x14ac:dyDescent="0.2">
      <c r="A9709" s="17" t="s">
        <v>9500</v>
      </c>
      <c r="B9709" s="215">
        <v>14.53</v>
      </c>
      <c r="C9709"/>
      <c r="D9709"/>
      <c r="E9709"/>
      <c r="F9709"/>
    </row>
    <row r="9710" spans="1:6" x14ac:dyDescent="0.2">
      <c r="A9710" s="17" t="s">
        <v>9501</v>
      </c>
      <c r="B9710" s="215">
        <v>31.08</v>
      </c>
      <c r="C9710"/>
      <c r="D9710"/>
      <c r="E9710"/>
      <c r="F9710"/>
    </row>
    <row r="9711" spans="1:6" x14ac:dyDescent="0.2">
      <c r="A9711" s="17" t="s">
        <v>9502</v>
      </c>
      <c r="B9711" s="215">
        <v>27.4</v>
      </c>
      <c r="C9711"/>
      <c r="D9711"/>
      <c r="E9711"/>
      <c r="F9711"/>
    </row>
    <row r="9712" spans="1:6" x14ac:dyDescent="0.2">
      <c r="A9712" s="17" t="s">
        <v>9503</v>
      </c>
      <c r="B9712" s="215">
        <v>85.96</v>
      </c>
      <c r="C9712"/>
      <c r="D9712"/>
      <c r="E9712"/>
      <c r="F9712"/>
    </row>
    <row r="9713" spans="1:6" x14ac:dyDescent="0.2">
      <c r="A9713" s="17" t="s">
        <v>9504</v>
      </c>
      <c r="B9713" s="215">
        <v>84.64</v>
      </c>
      <c r="C9713"/>
      <c r="D9713"/>
      <c r="E9713"/>
      <c r="F9713"/>
    </row>
    <row r="9714" spans="1:6" x14ac:dyDescent="0.2">
      <c r="A9714" s="17" t="s">
        <v>9505</v>
      </c>
      <c r="B9714" s="215">
        <v>20.68</v>
      </c>
      <c r="C9714"/>
      <c r="D9714"/>
      <c r="E9714"/>
      <c r="F9714"/>
    </row>
    <row r="9715" spans="1:6" x14ac:dyDescent="0.2">
      <c r="A9715" s="17" t="s">
        <v>9506</v>
      </c>
      <c r="B9715" s="215">
        <v>19.8</v>
      </c>
      <c r="C9715"/>
      <c r="D9715"/>
      <c r="E9715"/>
      <c r="F9715"/>
    </row>
    <row r="9716" spans="1:6" x14ac:dyDescent="0.2">
      <c r="A9716" s="17" t="s">
        <v>9507</v>
      </c>
      <c r="B9716" s="215">
        <v>25896.3</v>
      </c>
      <c r="C9716"/>
      <c r="D9716"/>
      <c r="E9716"/>
      <c r="F9716"/>
    </row>
    <row r="9717" spans="1:6" x14ac:dyDescent="0.2">
      <c r="A9717" s="17" t="s">
        <v>9508</v>
      </c>
      <c r="B9717" s="215">
        <v>24079.41</v>
      </c>
      <c r="C9717"/>
      <c r="D9717"/>
      <c r="E9717"/>
      <c r="F9717"/>
    </row>
    <row r="9718" spans="1:6" x14ac:dyDescent="0.2">
      <c r="A9718" s="17" t="s">
        <v>9509</v>
      </c>
      <c r="B9718" s="215">
        <v>258.56</v>
      </c>
      <c r="C9718"/>
      <c r="D9718"/>
      <c r="E9718"/>
      <c r="F9718"/>
    </row>
    <row r="9719" spans="1:6" x14ac:dyDescent="0.2">
      <c r="A9719" s="17" t="s">
        <v>9510</v>
      </c>
      <c r="B9719" s="215">
        <v>247.55</v>
      </c>
      <c r="C9719"/>
      <c r="D9719"/>
      <c r="E9719"/>
      <c r="F9719"/>
    </row>
    <row r="9720" spans="1:6" x14ac:dyDescent="0.2">
      <c r="A9720" s="17" t="s">
        <v>9511</v>
      </c>
      <c r="B9720" s="215">
        <v>280.06</v>
      </c>
      <c r="C9720"/>
      <c r="D9720"/>
      <c r="E9720"/>
      <c r="F9720"/>
    </row>
    <row r="9721" spans="1:6" x14ac:dyDescent="0.2">
      <c r="A9721" s="17" t="s">
        <v>9512</v>
      </c>
      <c r="B9721" s="215">
        <v>268.13</v>
      </c>
      <c r="C9721"/>
      <c r="D9721"/>
      <c r="E9721"/>
      <c r="F9721"/>
    </row>
    <row r="9722" spans="1:6" x14ac:dyDescent="0.2">
      <c r="A9722" s="17" t="s">
        <v>9513</v>
      </c>
      <c r="B9722" s="215">
        <v>354.79</v>
      </c>
      <c r="C9722"/>
      <c r="D9722"/>
      <c r="E9722"/>
      <c r="F9722"/>
    </row>
    <row r="9723" spans="1:6" x14ac:dyDescent="0.2">
      <c r="A9723" s="17" t="s">
        <v>9514</v>
      </c>
      <c r="B9723" s="215">
        <v>339.68</v>
      </c>
      <c r="C9723"/>
      <c r="D9723"/>
      <c r="E9723"/>
      <c r="F9723"/>
    </row>
    <row r="9724" spans="1:6" x14ac:dyDescent="0.2">
      <c r="A9724" s="17" t="s">
        <v>9515</v>
      </c>
      <c r="B9724" s="215">
        <v>455.11</v>
      </c>
      <c r="C9724"/>
      <c r="D9724"/>
      <c r="E9724"/>
      <c r="F9724"/>
    </row>
    <row r="9725" spans="1:6" x14ac:dyDescent="0.2">
      <c r="A9725" s="17" t="s">
        <v>9516</v>
      </c>
      <c r="B9725" s="215">
        <v>435.74</v>
      </c>
      <c r="C9725"/>
      <c r="D9725"/>
      <c r="E9725"/>
      <c r="F9725"/>
    </row>
    <row r="9726" spans="1:6" x14ac:dyDescent="0.2">
      <c r="A9726" s="17" t="s">
        <v>9517</v>
      </c>
      <c r="B9726" s="215">
        <v>19.690000000000001</v>
      </c>
      <c r="C9726"/>
      <c r="D9726"/>
      <c r="E9726"/>
      <c r="F9726"/>
    </row>
    <row r="9727" spans="1:6" x14ac:dyDescent="0.2">
      <c r="A9727" s="17" t="s">
        <v>9518</v>
      </c>
      <c r="B9727" s="215">
        <v>18.940000000000001</v>
      </c>
      <c r="C9727"/>
      <c r="D9727"/>
      <c r="E9727"/>
      <c r="F9727"/>
    </row>
    <row r="9728" spans="1:6" x14ac:dyDescent="0.2">
      <c r="A9728" s="17" t="s">
        <v>9519</v>
      </c>
      <c r="B9728" s="215">
        <v>13.11</v>
      </c>
      <c r="C9728"/>
      <c r="D9728"/>
      <c r="E9728"/>
      <c r="F9728"/>
    </row>
    <row r="9729" spans="1:6" x14ac:dyDescent="0.2">
      <c r="A9729" s="17" t="s">
        <v>9520</v>
      </c>
      <c r="B9729" s="215">
        <v>12.83</v>
      </c>
      <c r="C9729"/>
      <c r="D9729"/>
      <c r="E9729"/>
      <c r="F9729"/>
    </row>
    <row r="9730" spans="1:6" x14ac:dyDescent="0.2">
      <c r="A9730" s="17" t="s">
        <v>9521</v>
      </c>
      <c r="B9730" s="215">
        <v>17.75</v>
      </c>
      <c r="C9730"/>
      <c r="D9730"/>
      <c r="E9730"/>
      <c r="F9730"/>
    </row>
    <row r="9731" spans="1:6" x14ac:dyDescent="0.2">
      <c r="A9731" s="17" t="s">
        <v>9522</v>
      </c>
      <c r="B9731" s="215">
        <v>16.940000000000001</v>
      </c>
      <c r="C9731"/>
      <c r="D9731"/>
      <c r="E9731"/>
      <c r="F9731"/>
    </row>
    <row r="9732" spans="1:6" x14ac:dyDescent="0.2">
      <c r="A9732" s="17" t="s">
        <v>9523</v>
      </c>
      <c r="B9732" s="215">
        <v>28.36</v>
      </c>
      <c r="C9732"/>
      <c r="D9732"/>
      <c r="E9732"/>
      <c r="F9732"/>
    </row>
    <row r="9733" spans="1:6" x14ac:dyDescent="0.2">
      <c r="A9733" s="17" t="s">
        <v>9524</v>
      </c>
      <c r="B9733" s="215">
        <v>26.69</v>
      </c>
      <c r="C9733"/>
      <c r="D9733"/>
      <c r="E9733"/>
      <c r="F9733"/>
    </row>
    <row r="9734" spans="1:6" x14ac:dyDescent="0.2">
      <c r="A9734" s="17" t="s">
        <v>9525</v>
      </c>
      <c r="B9734" s="215">
        <v>1008.47</v>
      </c>
      <c r="C9734"/>
      <c r="D9734"/>
      <c r="E9734"/>
      <c r="F9734"/>
    </row>
    <row r="9735" spans="1:6" x14ac:dyDescent="0.2">
      <c r="A9735" s="17" t="s">
        <v>9526</v>
      </c>
      <c r="B9735" s="215">
        <v>972.03</v>
      </c>
      <c r="C9735"/>
      <c r="D9735"/>
      <c r="E9735"/>
      <c r="F9735"/>
    </row>
    <row r="9736" spans="1:6" x14ac:dyDescent="0.2">
      <c r="A9736" s="17" t="s">
        <v>9527</v>
      </c>
      <c r="B9736" s="215">
        <v>631.55999999999995</v>
      </c>
      <c r="C9736"/>
      <c r="D9736"/>
      <c r="E9736"/>
      <c r="F9736"/>
    </row>
    <row r="9737" spans="1:6" x14ac:dyDescent="0.2">
      <c r="A9737" s="17" t="s">
        <v>9528</v>
      </c>
      <c r="B9737" s="215">
        <v>631.04</v>
      </c>
      <c r="C9737"/>
      <c r="D9737"/>
      <c r="E9737"/>
      <c r="F9737"/>
    </row>
    <row r="9738" spans="1:6" x14ac:dyDescent="0.2">
      <c r="A9738" s="17" t="s">
        <v>9529</v>
      </c>
      <c r="B9738" s="215">
        <v>379.58</v>
      </c>
      <c r="C9738"/>
      <c r="D9738"/>
      <c r="E9738"/>
      <c r="F9738"/>
    </row>
    <row r="9739" spans="1:6" x14ac:dyDescent="0.2">
      <c r="A9739" s="17" t="s">
        <v>9530</v>
      </c>
      <c r="B9739" s="215">
        <v>343.55</v>
      </c>
      <c r="C9739"/>
      <c r="D9739"/>
      <c r="E9739"/>
      <c r="F9739"/>
    </row>
    <row r="9740" spans="1:6" x14ac:dyDescent="0.2">
      <c r="A9740" s="17" t="s">
        <v>9531</v>
      </c>
      <c r="B9740" s="215">
        <v>35.26</v>
      </c>
      <c r="C9740"/>
      <c r="D9740"/>
      <c r="E9740"/>
      <c r="F9740"/>
    </row>
    <row r="9741" spans="1:6" x14ac:dyDescent="0.2">
      <c r="A9741" s="17" t="s">
        <v>9532</v>
      </c>
      <c r="B9741" s="215">
        <v>33.520000000000003</v>
      </c>
      <c r="C9741"/>
      <c r="D9741"/>
      <c r="E9741"/>
      <c r="F9741"/>
    </row>
    <row r="9742" spans="1:6" x14ac:dyDescent="0.2">
      <c r="A9742" s="17" t="s">
        <v>9533</v>
      </c>
      <c r="B9742" s="215">
        <v>16.04</v>
      </c>
      <c r="C9742"/>
      <c r="D9742"/>
      <c r="E9742"/>
      <c r="F9742"/>
    </row>
    <row r="9743" spans="1:6" x14ac:dyDescent="0.2">
      <c r="A9743" s="17" t="s">
        <v>9534</v>
      </c>
      <c r="B9743" s="215">
        <v>14.29</v>
      </c>
      <c r="C9743"/>
      <c r="D9743"/>
      <c r="E9743"/>
      <c r="F9743"/>
    </row>
    <row r="9744" spans="1:6" x14ac:dyDescent="0.2">
      <c r="A9744" s="17" t="s">
        <v>9535</v>
      </c>
      <c r="B9744" s="215">
        <v>19.22</v>
      </c>
      <c r="C9744"/>
      <c r="D9744"/>
      <c r="E9744"/>
      <c r="F9744"/>
    </row>
    <row r="9745" spans="1:6" x14ac:dyDescent="0.2">
      <c r="A9745" s="17" t="s">
        <v>9536</v>
      </c>
      <c r="B9745" s="215">
        <v>19.22</v>
      </c>
      <c r="C9745"/>
      <c r="D9745"/>
      <c r="E9745"/>
      <c r="F9745"/>
    </row>
    <row r="9746" spans="1:6" x14ac:dyDescent="0.2">
      <c r="A9746" s="17" t="s">
        <v>9537</v>
      </c>
      <c r="B9746" s="215">
        <v>14.44</v>
      </c>
      <c r="C9746"/>
      <c r="D9746"/>
      <c r="E9746"/>
      <c r="F9746"/>
    </row>
    <row r="9747" spans="1:6" x14ac:dyDescent="0.2">
      <c r="A9747" s="17" t="s">
        <v>9538</v>
      </c>
      <c r="B9747" s="215">
        <v>14.44</v>
      </c>
      <c r="C9747"/>
      <c r="D9747"/>
      <c r="E9747"/>
      <c r="F9747"/>
    </row>
    <row r="9748" spans="1:6" x14ac:dyDescent="0.2">
      <c r="A9748" s="17" t="s">
        <v>9539</v>
      </c>
      <c r="B9748" s="215">
        <v>18.89</v>
      </c>
      <c r="C9748"/>
      <c r="D9748"/>
      <c r="E9748"/>
      <c r="F9748"/>
    </row>
    <row r="9749" spans="1:6" x14ac:dyDescent="0.2">
      <c r="A9749" s="17" t="s">
        <v>9540</v>
      </c>
      <c r="B9749" s="215">
        <v>16.510000000000002</v>
      </c>
      <c r="C9749"/>
      <c r="D9749"/>
      <c r="E9749"/>
      <c r="F9749"/>
    </row>
    <row r="9750" spans="1:6" x14ac:dyDescent="0.2">
      <c r="A9750" s="17" t="s">
        <v>9541</v>
      </c>
      <c r="B9750" s="215">
        <v>17.809999999999999</v>
      </c>
      <c r="C9750"/>
      <c r="D9750"/>
      <c r="E9750"/>
      <c r="F9750"/>
    </row>
    <row r="9751" spans="1:6" x14ac:dyDescent="0.2">
      <c r="A9751" s="17" t="s">
        <v>9542</v>
      </c>
      <c r="B9751" s="215">
        <v>17.12</v>
      </c>
      <c r="C9751"/>
      <c r="D9751"/>
      <c r="E9751"/>
      <c r="F9751"/>
    </row>
    <row r="9752" spans="1:6" x14ac:dyDescent="0.2">
      <c r="A9752" s="17" t="s">
        <v>9543</v>
      </c>
      <c r="B9752" s="215">
        <v>189</v>
      </c>
      <c r="C9752"/>
      <c r="D9752"/>
      <c r="E9752"/>
      <c r="F9752"/>
    </row>
    <row r="9753" spans="1:6" x14ac:dyDescent="0.2">
      <c r="A9753" s="17" t="s">
        <v>9544</v>
      </c>
      <c r="B9753" s="215">
        <v>189</v>
      </c>
      <c r="C9753"/>
      <c r="D9753"/>
      <c r="E9753"/>
      <c r="F9753"/>
    </row>
    <row r="9754" spans="1:6" x14ac:dyDescent="0.2">
      <c r="A9754" s="17" t="s">
        <v>9545</v>
      </c>
      <c r="B9754" s="215">
        <v>609.9</v>
      </c>
      <c r="C9754"/>
      <c r="D9754"/>
      <c r="E9754"/>
      <c r="F9754"/>
    </row>
    <row r="9755" spans="1:6" x14ac:dyDescent="0.2">
      <c r="A9755" s="17" t="s">
        <v>9546</v>
      </c>
      <c r="B9755" s="215">
        <v>590.64</v>
      </c>
      <c r="C9755"/>
      <c r="D9755"/>
      <c r="E9755"/>
      <c r="F9755"/>
    </row>
    <row r="9756" spans="1:6" x14ac:dyDescent="0.2">
      <c r="A9756" s="17" t="s">
        <v>9547</v>
      </c>
      <c r="B9756" s="215">
        <v>202.23</v>
      </c>
      <c r="C9756"/>
      <c r="D9756"/>
      <c r="E9756"/>
      <c r="F9756"/>
    </row>
    <row r="9757" spans="1:6" x14ac:dyDescent="0.2">
      <c r="A9757" s="17" t="s">
        <v>9548</v>
      </c>
      <c r="B9757" s="215">
        <v>202.23</v>
      </c>
      <c r="C9757"/>
      <c r="D9757"/>
      <c r="E9757"/>
      <c r="F9757"/>
    </row>
    <row r="9758" spans="1:6" x14ac:dyDescent="0.2">
      <c r="A9758" s="17" t="s">
        <v>9549</v>
      </c>
      <c r="B9758" s="215">
        <v>623.13</v>
      </c>
      <c r="C9758"/>
      <c r="D9758"/>
      <c r="E9758"/>
      <c r="F9758"/>
    </row>
    <row r="9759" spans="1:6" x14ac:dyDescent="0.2">
      <c r="A9759" s="17" t="s">
        <v>9550</v>
      </c>
      <c r="B9759" s="215">
        <v>603.87</v>
      </c>
      <c r="C9759"/>
      <c r="D9759"/>
      <c r="E9759"/>
      <c r="F9759"/>
    </row>
    <row r="9760" spans="1:6" x14ac:dyDescent="0.2">
      <c r="A9760" s="17" t="s">
        <v>9551</v>
      </c>
      <c r="B9760" s="215">
        <v>227.85</v>
      </c>
      <c r="C9760"/>
      <c r="D9760"/>
      <c r="E9760"/>
      <c r="F9760"/>
    </row>
    <row r="9761" spans="1:6" x14ac:dyDescent="0.2">
      <c r="A9761" s="17" t="s">
        <v>9552</v>
      </c>
      <c r="B9761" s="215">
        <v>227.85</v>
      </c>
      <c r="C9761"/>
      <c r="D9761"/>
      <c r="E9761"/>
      <c r="F9761"/>
    </row>
    <row r="9762" spans="1:6" x14ac:dyDescent="0.2">
      <c r="A9762" s="17" t="s">
        <v>9553</v>
      </c>
      <c r="B9762" s="215">
        <v>648.75</v>
      </c>
      <c r="C9762"/>
      <c r="D9762"/>
      <c r="E9762"/>
      <c r="F9762"/>
    </row>
    <row r="9763" spans="1:6" x14ac:dyDescent="0.2">
      <c r="A9763" s="17" t="s">
        <v>9554</v>
      </c>
      <c r="B9763" s="215">
        <v>629.49</v>
      </c>
      <c r="C9763"/>
      <c r="D9763"/>
      <c r="E9763"/>
      <c r="F9763"/>
    </row>
    <row r="9764" spans="1:6" x14ac:dyDescent="0.2">
      <c r="A9764" s="17" t="s">
        <v>9555</v>
      </c>
      <c r="B9764" s="215">
        <v>273</v>
      </c>
      <c r="C9764"/>
      <c r="D9764"/>
      <c r="E9764"/>
      <c r="F9764"/>
    </row>
    <row r="9765" spans="1:6" x14ac:dyDescent="0.2">
      <c r="A9765" s="17" t="s">
        <v>9556</v>
      </c>
      <c r="B9765" s="215">
        <v>273</v>
      </c>
      <c r="C9765"/>
      <c r="D9765"/>
      <c r="E9765"/>
      <c r="F9765"/>
    </row>
    <row r="9766" spans="1:6" x14ac:dyDescent="0.2">
      <c r="A9766" s="17" t="s">
        <v>9557</v>
      </c>
      <c r="B9766" s="215">
        <v>336.3</v>
      </c>
      <c r="C9766"/>
      <c r="D9766"/>
      <c r="E9766"/>
      <c r="F9766"/>
    </row>
    <row r="9767" spans="1:6" x14ac:dyDescent="0.2">
      <c r="A9767" s="17" t="s">
        <v>9558</v>
      </c>
      <c r="B9767" s="215">
        <v>336.3</v>
      </c>
      <c r="C9767"/>
      <c r="D9767"/>
      <c r="E9767"/>
      <c r="F9767"/>
    </row>
    <row r="9768" spans="1:6" x14ac:dyDescent="0.2">
      <c r="A9768" s="17" t="s">
        <v>9559</v>
      </c>
      <c r="B9768" s="215">
        <v>163.15</v>
      </c>
      <c r="C9768"/>
      <c r="D9768"/>
      <c r="E9768"/>
      <c r="F9768"/>
    </row>
    <row r="9769" spans="1:6" x14ac:dyDescent="0.2">
      <c r="A9769" s="17" t="s">
        <v>9560</v>
      </c>
      <c r="B9769" s="215">
        <v>163.15</v>
      </c>
      <c r="C9769"/>
      <c r="D9769"/>
      <c r="E9769"/>
      <c r="F9769"/>
    </row>
    <row r="9770" spans="1:6" x14ac:dyDescent="0.2">
      <c r="A9770" s="17" t="s">
        <v>9561</v>
      </c>
      <c r="B9770" s="215">
        <v>325.5</v>
      </c>
      <c r="C9770"/>
      <c r="D9770"/>
      <c r="E9770"/>
      <c r="F9770"/>
    </row>
    <row r="9771" spans="1:6" x14ac:dyDescent="0.2">
      <c r="A9771" s="17" t="s">
        <v>9562</v>
      </c>
      <c r="B9771" s="215">
        <v>325.5</v>
      </c>
      <c r="C9771"/>
      <c r="D9771"/>
      <c r="E9771"/>
      <c r="F9771"/>
    </row>
    <row r="9772" spans="1:6" x14ac:dyDescent="0.2">
      <c r="A9772" s="17" t="s">
        <v>9563</v>
      </c>
      <c r="B9772" s="215">
        <v>355.85</v>
      </c>
      <c r="C9772"/>
      <c r="D9772"/>
      <c r="E9772"/>
      <c r="F9772"/>
    </row>
    <row r="9773" spans="1:6" x14ac:dyDescent="0.2">
      <c r="A9773" s="17" t="s">
        <v>9564</v>
      </c>
      <c r="B9773" s="215">
        <v>355.85</v>
      </c>
      <c r="C9773"/>
      <c r="D9773"/>
      <c r="E9773"/>
      <c r="F9773"/>
    </row>
    <row r="9774" spans="1:6" x14ac:dyDescent="0.2">
      <c r="A9774" s="17" t="s">
        <v>9565</v>
      </c>
      <c r="B9774" s="215">
        <v>210.34</v>
      </c>
      <c r="C9774"/>
      <c r="D9774"/>
      <c r="E9774"/>
      <c r="F9774"/>
    </row>
    <row r="9775" spans="1:6" x14ac:dyDescent="0.2">
      <c r="A9775" s="17" t="s">
        <v>9566</v>
      </c>
      <c r="B9775" s="215">
        <v>210.34</v>
      </c>
      <c r="C9775"/>
      <c r="D9775"/>
      <c r="E9775"/>
      <c r="F9775"/>
    </row>
    <row r="9776" spans="1:6" x14ac:dyDescent="0.2">
      <c r="A9776" s="17" t="s">
        <v>9567</v>
      </c>
      <c r="B9776" s="215">
        <v>34.69</v>
      </c>
      <c r="C9776"/>
      <c r="D9776"/>
      <c r="E9776"/>
      <c r="F9776"/>
    </row>
    <row r="9777" spans="1:6" x14ac:dyDescent="0.2">
      <c r="A9777" s="17" t="s">
        <v>9568</v>
      </c>
      <c r="B9777" s="215">
        <v>31.52</v>
      </c>
      <c r="C9777"/>
      <c r="D9777"/>
      <c r="E9777"/>
      <c r="F9777"/>
    </row>
    <row r="9778" spans="1:6" x14ac:dyDescent="0.2">
      <c r="A9778" s="17" t="s">
        <v>9569</v>
      </c>
      <c r="B9778" s="215">
        <v>38.79</v>
      </c>
      <c r="C9778"/>
      <c r="D9778"/>
      <c r="E9778"/>
      <c r="F9778"/>
    </row>
    <row r="9779" spans="1:6" x14ac:dyDescent="0.2">
      <c r="A9779" s="17" t="s">
        <v>9570</v>
      </c>
      <c r="B9779" s="215">
        <v>35.619999999999997</v>
      </c>
      <c r="C9779"/>
      <c r="D9779"/>
      <c r="E9779"/>
      <c r="F9779"/>
    </row>
    <row r="9780" spans="1:6" x14ac:dyDescent="0.2">
      <c r="A9780" s="17" t="s">
        <v>9571</v>
      </c>
      <c r="B9780" s="215">
        <v>42.26</v>
      </c>
      <c r="C9780"/>
      <c r="D9780"/>
      <c r="E9780"/>
      <c r="F9780"/>
    </row>
    <row r="9781" spans="1:6" x14ac:dyDescent="0.2">
      <c r="A9781" s="17" t="s">
        <v>9572</v>
      </c>
      <c r="B9781" s="215">
        <v>39.090000000000003</v>
      </c>
      <c r="C9781"/>
      <c r="D9781"/>
      <c r="E9781"/>
      <c r="F9781"/>
    </row>
    <row r="9782" spans="1:6" x14ac:dyDescent="0.2">
      <c r="A9782" s="17" t="s">
        <v>9573</v>
      </c>
      <c r="B9782" s="215">
        <v>49.83</v>
      </c>
      <c r="C9782"/>
      <c r="D9782"/>
      <c r="E9782"/>
      <c r="F9782"/>
    </row>
    <row r="9783" spans="1:6" x14ac:dyDescent="0.2">
      <c r="A9783" s="17" t="s">
        <v>9574</v>
      </c>
      <c r="B9783" s="215">
        <v>46.66</v>
      </c>
      <c r="C9783"/>
      <c r="D9783"/>
      <c r="E9783"/>
      <c r="F9783"/>
    </row>
    <row r="9784" spans="1:6" x14ac:dyDescent="0.2">
      <c r="A9784" s="17" t="s">
        <v>9575</v>
      </c>
      <c r="B9784" s="215">
        <v>70.55</v>
      </c>
      <c r="C9784"/>
      <c r="D9784"/>
      <c r="E9784"/>
      <c r="F9784"/>
    </row>
    <row r="9785" spans="1:6" x14ac:dyDescent="0.2">
      <c r="A9785" s="17" t="s">
        <v>9576</v>
      </c>
      <c r="B9785" s="215">
        <v>67.319999999999993</v>
      </c>
      <c r="C9785"/>
      <c r="D9785"/>
      <c r="E9785"/>
      <c r="F9785"/>
    </row>
    <row r="9786" spans="1:6" x14ac:dyDescent="0.2">
      <c r="A9786" s="17" t="s">
        <v>9577</v>
      </c>
      <c r="B9786" s="215">
        <v>634.64</v>
      </c>
      <c r="C9786"/>
      <c r="D9786"/>
      <c r="E9786"/>
      <c r="F9786"/>
    </row>
    <row r="9787" spans="1:6" x14ac:dyDescent="0.2">
      <c r="A9787" s="17" t="s">
        <v>9578</v>
      </c>
      <c r="B9787" s="215">
        <v>604.22</v>
      </c>
      <c r="C9787"/>
      <c r="D9787"/>
      <c r="E9787"/>
      <c r="F9787"/>
    </row>
    <row r="9788" spans="1:6" x14ac:dyDescent="0.2">
      <c r="A9788" s="17" t="s">
        <v>9579</v>
      </c>
      <c r="B9788" s="215">
        <v>620.46</v>
      </c>
      <c r="C9788"/>
      <c r="D9788"/>
      <c r="E9788"/>
      <c r="F9788"/>
    </row>
    <row r="9789" spans="1:6" x14ac:dyDescent="0.2">
      <c r="A9789" s="17" t="s">
        <v>9580</v>
      </c>
      <c r="B9789" s="215">
        <v>590.04</v>
      </c>
      <c r="C9789"/>
      <c r="D9789"/>
      <c r="E9789"/>
      <c r="F9789"/>
    </row>
    <row r="9790" spans="1:6" x14ac:dyDescent="0.2">
      <c r="A9790" s="17" t="s">
        <v>9581</v>
      </c>
      <c r="B9790" s="215">
        <v>619.20000000000005</v>
      </c>
      <c r="C9790"/>
      <c r="D9790"/>
      <c r="E9790"/>
      <c r="F9790"/>
    </row>
    <row r="9791" spans="1:6" x14ac:dyDescent="0.2">
      <c r="A9791" s="17" t="s">
        <v>9582</v>
      </c>
      <c r="B9791" s="215">
        <v>588.78</v>
      </c>
      <c r="C9791"/>
      <c r="D9791"/>
      <c r="E9791"/>
      <c r="F9791"/>
    </row>
    <row r="9792" spans="1:6" x14ac:dyDescent="0.2">
      <c r="A9792" s="17" t="s">
        <v>9583</v>
      </c>
      <c r="B9792" s="215">
        <v>52.92</v>
      </c>
      <c r="C9792"/>
      <c r="D9792"/>
      <c r="E9792"/>
      <c r="F9792"/>
    </row>
    <row r="9793" spans="1:6" x14ac:dyDescent="0.2">
      <c r="A9793" s="17" t="s">
        <v>9584</v>
      </c>
      <c r="B9793" s="215">
        <v>48.45</v>
      </c>
      <c r="C9793"/>
      <c r="D9793"/>
      <c r="E9793"/>
      <c r="F9793"/>
    </row>
    <row r="9794" spans="1:6" x14ac:dyDescent="0.2">
      <c r="A9794" s="17" t="s">
        <v>9585</v>
      </c>
      <c r="B9794" s="215">
        <v>29.2</v>
      </c>
      <c r="C9794"/>
      <c r="D9794"/>
      <c r="E9794"/>
      <c r="F9794"/>
    </row>
    <row r="9795" spans="1:6" x14ac:dyDescent="0.2">
      <c r="A9795" s="17" t="s">
        <v>9586</v>
      </c>
      <c r="B9795" s="215">
        <v>26.85</v>
      </c>
      <c r="C9795"/>
      <c r="D9795"/>
      <c r="E9795"/>
      <c r="F9795"/>
    </row>
    <row r="9796" spans="1:6" x14ac:dyDescent="0.2">
      <c r="A9796" s="17" t="s">
        <v>9587</v>
      </c>
      <c r="B9796" s="215">
        <v>110.19</v>
      </c>
      <c r="C9796"/>
      <c r="D9796"/>
      <c r="E9796"/>
      <c r="F9796"/>
    </row>
    <row r="9797" spans="1:6" x14ac:dyDescent="0.2">
      <c r="A9797" s="17" t="s">
        <v>9588</v>
      </c>
      <c r="B9797" s="215">
        <v>102.82</v>
      </c>
      <c r="C9797"/>
      <c r="D9797"/>
      <c r="E9797"/>
      <c r="F9797"/>
    </row>
    <row r="9798" spans="1:6" x14ac:dyDescent="0.2">
      <c r="A9798" s="17" t="s">
        <v>9589</v>
      </c>
      <c r="B9798" s="215">
        <v>188.15</v>
      </c>
      <c r="C9798"/>
      <c r="D9798"/>
      <c r="E9798"/>
      <c r="F9798"/>
    </row>
    <row r="9799" spans="1:6" x14ac:dyDescent="0.2">
      <c r="A9799" s="17" t="s">
        <v>9590</v>
      </c>
      <c r="B9799" s="215">
        <v>176.41</v>
      </c>
      <c r="C9799"/>
      <c r="D9799"/>
      <c r="E9799"/>
      <c r="F9799"/>
    </row>
    <row r="9800" spans="1:6" x14ac:dyDescent="0.2">
      <c r="A9800" s="17" t="s">
        <v>9591</v>
      </c>
      <c r="B9800" s="215">
        <v>84.76</v>
      </c>
      <c r="C9800"/>
      <c r="D9800"/>
      <c r="E9800"/>
      <c r="F9800"/>
    </row>
    <row r="9801" spans="1:6" x14ac:dyDescent="0.2">
      <c r="A9801" s="17" t="s">
        <v>9592</v>
      </c>
      <c r="B9801" s="215">
        <v>79.09</v>
      </c>
      <c r="C9801"/>
      <c r="D9801"/>
      <c r="E9801"/>
      <c r="F9801"/>
    </row>
    <row r="9802" spans="1:6" x14ac:dyDescent="0.2">
      <c r="A9802" s="17" t="s">
        <v>9593</v>
      </c>
      <c r="B9802" s="215">
        <v>144.72999999999999</v>
      </c>
      <c r="C9802"/>
      <c r="D9802"/>
      <c r="E9802"/>
      <c r="F9802"/>
    </row>
    <row r="9803" spans="1:6" x14ac:dyDescent="0.2">
      <c r="A9803" s="17" t="s">
        <v>9594</v>
      </c>
      <c r="B9803" s="215">
        <v>135.69999999999999</v>
      </c>
      <c r="C9803"/>
      <c r="D9803"/>
      <c r="E9803"/>
      <c r="F9803"/>
    </row>
    <row r="9804" spans="1:6" x14ac:dyDescent="0.2">
      <c r="A9804" s="17" t="s">
        <v>9595</v>
      </c>
      <c r="B9804" s="215">
        <v>72.040000000000006</v>
      </c>
      <c r="C9804"/>
      <c r="D9804"/>
      <c r="E9804"/>
      <c r="F9804"/>
    </row>
    <row r="9805" spans="1:6" x14ac:dyDescent="0.2">
      <c r="A9805" s="17" t="s">
        <v>9596</v>
      </c>
      <c r="B9805" s="215">
        <v>67.23</v>
      </c>
      <c r="C9805"/>
      <c r="D9805"/>
      <c r="E9805"/>
      <c r="F9805"/>
    </row>
    <row r="9806" spans="1:6" x14ac:dyDescent="0.2">
      <c r="A9806" s="17" t="s">
        <v>9597</v>
      </c>
      <c r="B9806" s="215">
        <v>123.02</v>
      </c>
      <c r="C9806"/>
      <c r="D9806"/>
      <c r="E9806"/>
      <c r="F9806"/>
    </row>
    <row r="9807" spans="1:6" x14ac:dyDescent="0.2">
      <c r="A9807" s="17" t="s">
        <v>9598</v>
      </c>
      <c r="B9807" s="215">
        <v>115.35</v>
      </c>
      <c r="C9807"/>
      <c r="D9807"/>
      <c r="E9807"/>
      <c r="F9807"/>
    </row>
    <row r="9808" spans="1:6" x14ac:dyDescent="0.2">
      <c r="A9808" s="17" t="s">
        <v>9599</v>
      </c>
      <c r="B9808" s="215">
        <v>29.27</v>
      </c>
      <c r="C9808"/>
      <c r="D9808"/>
      <c r="E9808"/>
      <c r="F9808"/>
    </row>
    <row r="9809" spans="1:6" x14ac:dyDescent="0.2">
      <c r="A9809" s="17" t="s">
        <v>9600</v>
      </c>
      <c r="B9809" s="215">
        <v>25.36</v>
      </c>
      <c r="C9809"/>
      <c r="D9809"/>
      <c r="E9809"/>
      <c r="F9809"/>
    </row>
    <row r="9810" spans="1:6" x14ac:dyDescent="0.2">
      <c r="A9810" s="17" t="s">
        <v>9601</v>
      </c>
      <c r="B9810" s="215">
        <v>34.18</v>
      </c>
      <c r="C9810"/>
      <c r="D9810"/>
      <c r="E9810"/>
      <c r="F9810"/>
    </row>
    <row r="9811" spans="1:6" x14ac:dyDescent="0.2">
      <c r="A9811" s="17" t="s">
        <v>9602</v>
      </c>
      <c r="B9811" s="215">
        <v>32.85</v>
      </c>
      <c r="C9811"/>
      <c r="D9811"/>
      <c r="E9811"/>
      <c r="F9811"/>
    </row>
    <row r="9812" spans="1:6" x14ac:dyDescent="0.2">
      <c r="A9812" s="17" t="s">
        <v>9603</v>
      </c>
      <c r="B9812" s="215">
        <v>7.36</v>
      </c>
      <c r="C9812"/>
      <c r="D9812"/>
      <c r="E9812"/>
      <c r="F9812"/>
    </row>
    <row r="9813" spans="1:6" x14ac:dyDescent="0.2">
      <c r="A9813" s="17" t="s">
        <v>9604</v>
      </c>
      <c r="B9813" s="215">
        <v>7.36</v>
      </c>
      <c r="C9813"/>
      <c r="D9813"/>
      <c r="E9813"/>
      <c r="F9813"/>
    </row>
    <row r="9814" spans="1:6" x14ac:dyDescent="0.2">
      <c r="A9814" s="17" t="s">
        <v>9605</v>
      </c>
      <c r="B9814" s="215">
        <v>8.19</v>
      </c>
      <c r="C9814"/>
      <c r="D9814"/>
      <c r="E9814"/>
      <c r="F9814"/>
    </row>
    <row r="9815" spans="1:6" x14ac:dyDescent="0.2">
      <c r="A9815" s="17" t="s">
        <v>9606</v>
      </c>
      <c r="B9815" s="215">
        <v>8.19</v>
      </c>
      <c r="C9815"/>
      <c r="D9815"/>
      <c r="E9815"/>
      <c r="F9815"/>
    </row>
    <row r="9816" spans="1:6" x14ac:dyDescent="0.2">
      <c r="A9816" s="17" t="s">
        <v>9607</v>
      </c>
      <c r="B9816" s="215">
        <v>9.15</v>
      </c>
      <c r="C9816"/>
      <c r="D9816"/>
      <c r="E9816"/>
      <c r="F9816"/>
    </row>
    <row r="9817" spans="1:6" x14ac:dyDescent="0.2">
      <c r="A9817" s="17" t="s">
        <v>9608</v>
      </c>
      <c r="B9817" s="215">
        <v>9.15</v>
      </c>
      <c r="C9817"/>
      <c r="D9817"/>
      <c r="E9817"/>
      <c r="F9817"/>
    </row>
    <row r="9818" spans="1:6" x14ac:dyDescent="0.2">
      <c r="A9818" s="17" t="s">
        <v>26219</v>
      </c>
      <c r="B9818" s="215">
        <v>7.38</v>
      </c>
      <c r="C9818"/>
      <c r="D9818"/>
      <c r="E9818"/>
      <c r="F9818"/>
    </row>
    <row r="9819" spans="1:6" x14ac:dyDescent="0.2">
      <c r="A9819" s="17" t="s">
        <v>26220</v>
      </c>
      <c r="B9819" s="215">
        <v>7.38</v>
      </c>
      <c r="C9819"/>
      <c r="D9819"/>
      <c r="E9819"/>
      <c r="F9819"/>
    </row>
    <row r="9820" spans="1:6" x14ac:dyDescent="0.2">
      <c r="A9820" s="17" t="s">
        <v>9609</v>
      </c>
      <c r="B9820" s="215">
        <v>7.2</v>
      </c>
      <c r="C9820"/>
      <c r="D9820"/>
      <c r="E9820"/>
      <c r="F9820"/>
    </row>
    <row r="9821" spans="1:6" x14ac:dyDescent="0.2">
      <c r="A9821" s="17" t="s">
        <v>9610</v>
      </c>
      <c r="B9821" s="215">
        <v>7.2</v>
      </c>
      <c r="C9821"/>
      <c r="D9821"/>
      <c r="E9821"/>
      <c r="F9821"/>
    </row>
    <row r="9822" spans="1:6" x14ac:dyDescent="0.2">
      <c r="A9822" s="17" t="s">
        <v>9611</v>
      </c>
      <c r="B9822" s="215">
        <v>1855.08</v>
      </c>
      <c r="C9822"/>
      <c r="D9822"/>
      <c r="E9822"/>
      <c r="F9822"/>
    </row>
    <row r="9823" spans="1:6" x14ac:dyDescent="0.2">
      <c r="A9823" s="17" t="s">
        <v>9612</v>
      </c>
      <c r="B9823" s="215">
        <v>1808.48</v>
      </c>
      <c r="C9823"/>
      <c r="D9823"/>
      <c r="E9823"/>
      <c r="F9823"/>
    </row>
    <row r="9824" spans="1:6" x14ac:dyDescent="0.2">
      <c r="A9824" s="17" t="s">
        <v>9613</v>
      </c>
      <c r="B9824" s="215">
        <v>1484.06</v>
      </c>
      <c r="C9824"/>
      <c r="D9824"/>
      <c r="E9824"/>
      <c r="F9824"/>
    </row>
    <row r="9825" spans="1:6" x14ac:dyDescent="0.2">
      <c r="A9825" s="17" t="s">
        <v>9614</v>
      </c>
      <c r="B9825" s="215">
        <v>1446.79</v>
      </c>
      <c r="C9825"/>
      <c r="D9825"/>
      <c r="E9825"/>
      <c r="F9825"/>
    </row>
    <row r="9826" spans="1:6" x14ac:dyDescent="0.2">
      <c r="A9826" s="17" t="s">
        <v>9615</v>
      </c>
      <c r="B9826" s="215">
        <v>1298.55</v>
      </c>
      <c r="C9826"/>
      <c r="D9826"/>
      <c r="E9826"/>
      <c r="F9826"/>
    </row>
    <row r="9827" spans="1:6" x14ac:dyDescent="0.2">
      <c r="A9827" s="17" t="s">
        <v>9616</v>
      </c>
      <c r="B9827" s="215">
        <v>1265.94</v>
      </c>
      <c r="C9827"/>
      <c r="D9827"/>
      <c r="E9827"/>
      <c r="F9827"/>
    </row>
    <row r="9828" spans="1:6" x14ac:dyDescent="0.2">
      <c r="A9828" s="17" t="s">
        <v>9617</v>
      </c>
      <c r="B9828" s="215">
        <v>1038.8399999999999</v>
      </c>
      <c r="C9828"/>
      <c r="D9828"/>
      <c r="E9828"/>
      <c r="F9828"/>
    </row>
    <row r="9829" spans="1:6" x14ac:dyDescent="0.2">
      <c r="A9829" s="17" t="s">
        <v>9618</v>
      </c>
      <c r="B9829" s="215">
        <v>1012.75</v>
      </c>
      <c r="C9829"/>
      <c r="D9829"/>
      <c r="E9829"/>
      <c r="F9829"/>
    </row>
    <row r="9830" spans="1:6" x14ac:dyDescent="0.2">
      <c r="A9830" s="17" t="s">
        <v>9619</v>
      </c>
      <c r="B9830" s="215">
        <v>2561.7399999999998</v>
      </c>
      <c r="C9830"/>
      <c r="D9830"/>
      <c r="E9830"/>
      <c r="F9830"/>
    </row>
    <row r="9831" spans="1:6" x14ac:dyDescent="0.2">
      <c r="A9831" s="17" t="s">
        <v>9620</v>
      </c>
      <c r="B9831" s="215">
        <v>2515.15</v>
      </c>
      <c r="C9831"/>
      <c r="D9831"/>
      <c r="E9831"/>
      <c r="F9831"/>
    </row>
    <row r="9832" spans="1:6" x14ac:dyDescent="0.2">
      <c r="A9832" s="17" t="s">
        <v>9621</v>
      </c>
      <c r="B9832" s="215">
        <v>2049.39</v>
      </c>
      <c r="C9832"/>
      <c r="D9832"/>
      <c r="E9832"/>
      <c r="F9832"/>
    </row>
    <row r="9833" spans="1:6" x14ac:dyDescent="0.2">
      <c r="A9833" s="17" t="s">
        <v>9622</v>
      </c>
      <c r="B9833" s="215">
        <v>2012.12</v>
      </c>
      <c r="C9833"/>
      <c r="D9833"/>
      <c r="E9833"/>
      <c r="F9833"/>
    </row>
    <row r="9834" spans="1:6" x14ac:dyDescent="0.2">
      <c r="A9834" s="17" t="s">
        <v>9623</v>
      </c>
      <c r="B9834" s="215">
        <v>1793.22</v>
      </c>
      <c r="C9834"/>
      <c r="D9834"/>
      <c r="E9834"/>
      <c r="F9834"/>
    </row>
    <row r="9835" spans="1:6" x14ac:dyDescent="0.2">
      <c r="A9835" s="17" t="s">
        <v>9624</v>
      </c>
      <c r="B9835" s="215">
        <v>1760.6</v>
      </c>
      <c r="C9835"/>
      <c r="D9835"/>
      <c r="E9835"/>
      <c r="F9835"/>
    </row>
    <row r="9836" spans="1:6" x14ac:dyDescent="0.2">
      <c r="A9836" s="17" t="s">
        <v>9625</v>
      </c>
      <c r="B9836" s="215">
        <v>1434.57</v>
      </c>
      <c r="C9836"/>
      <c r="D9836"/>
      <c r="E9836"/>
      <c r="F9836"/>
    </row>
    <row r="9837" spans="1:6" x14ac:dyDescent="0.2">
      <c r="A9837" s="17" t="s">
        <v>9626</v>
      </c>
      <c r="B9837" s="215">
        <v>1408.48</v>
      </c>
      <c r="C9837"/>
      <c r="D9837"/>
      <c r="E9837"/>
      <c r="F9837"/>
    </row>
    <row r="9838" spans="1:6" x14ac:dyDescent="0.2">
      <c r="A9838" s="17" t="s">
        <v>9627</v>
      </c>
      <c r="B9838" s="215">
        <v>636.47</v>
      </c>
      <c r="C9838"/>
      <c r="D9838"/>
      <c r="E9838"/>
      <c r="F9838"/>
    </row>
    <row r="9839" spans="1:6" x14ac:dyDescent="0.2">
      <c r="A9839" s="17" t="s">
        <v>9628</v>
      </c>
      <c r="B9839" s="215">
        <v>625.5</v>
      </c>
      <c r="C9839"/>
      <c r="D9839"/>
      <c r="E9839"/>
      <c r="F9839"/>
    </row>
    <row r="9840" spans="1:6" x14ac:dyDescent="0.2">
      <c r="A9840" s="17" t="s">
        <v>9629</v>
      </c>
      <c r="B9840" s="215">
        <v>646.97</v>
      </c>
      <c r="C9840"/>
      <c r="D9840"/>
      <c r="E9840"/>
      <c r="F9840"/>
    </row>
    <row r="9841" spans="1:6" x14ac:dyDescent="0.2">
      <c r="A9841" s="17" t="s">
        <v>9630</v>
      </c>
      <c r="B9841" s="215">
        <v>636</v>
      </c>
      <c r="C9841"/>
      <c r="D9841"/>
      <c r="E9841"/>
      <c r="F9841"/>
    </row>
    <row r="9842" spans="1:6" x14ac:dyDescent="0.2">
      <c r="A9842" s="17" t="s">
        <v>9631</v>
      </c>
      <c r="B9842" s="215">
        <v>652.22</v>
      </c>
      <c r="C9842"/>
      <c r="D9842"/>
      <c r="E9842"/>
      <c r="F9842"/>
    </row>
    <row r="9843" spans="1:6" x14ac:dyDescent="0.2">
      <c r="A9843" s="17" t="s">
        <v>9632</v>
      </c>
      <c r="B9843" s="215">
        <v>641.25</v>
      </c>
      <c r="C9843"/>
      <c r="D9843"/>
      <c r="E9843"/>
      <c r="F9843"/>
    </row>
    <row r="9844" spans="1:6" x14ac:dyDescent="0.2">
      <c r="A9844" s="17" t="s">
        <v>9633</v>
      </c>
      <c r="B9844" s="215">
        <v>694.22</v>
      </c>
      <c r="C9844"/>
      <c r="D9844"/>
      <c r="E9844"/>
      <c r="F9844"/>
    </row>
    <row r="9845" spans="1:6" x14ac:dyDescent="0.2">
      <c r="A9845" s="17" t="s">
        <v>9634</v>
      </c>
      <c r="B9845" s="215">
        <v>683.25</v>
      </c>
      <c r="C9845"/>
      <c r="D9845"/>
      <c r="E9845"/>
      <c r="F9845"/>
    </row>
    <row r="9846" spans="1:6" x14ac:dyDescent="0.2">
      <c r="A9846" s="17" t="s">
        <v>9635</v>
      </c>
      <c r="B9846" s="215">
        <v>715.22</v>
      </c>
      <c r="C9846"/>
      <c r="D9846"/>
      <c r="E9846"/>
      <c r="F9846"/>
    </row>
    <row r="9847" spans="1:6" x14ac:dyDescent="0.2">
      <c r="A9847" s="17" t="s">
        <v>9636</v>
      </c>
      <c r="B9847" s="215">
        <v>704.25</v>
      </c>
      <c r="C9847"/>
      <c r="D9847"/>
      <c r="E9847"/>
      <c r="F9847"/>
    </row>
    <row r="9848" spans="1:6" x14ac:dyDescent="0.2">
      <c r="A9848" s="17" t="s">
        <v>9637</v>
      </c>
      <c r="B9848" s="215">
        <v>746.72</v>
      </c>
      <c r="C9848"/>
      <c r="D9848"/>
      <c r="E9848"/>
      <c r="F9848"/>
    </row>
    <row r="9849" spans="1:6" x14ac:dyDescent="0.2">
      <c r="A9849" s="17" t="s">
        <v>9638</v>
      </c>
      <c r="B9849" s="215">
        <v>735.75</v>
      </c>
      <c r="C9849"/>
      <c r="D9849"/>
      <c r="E9849"/>
      <c r="F9849"/>
    </row>
    <row r="9850" spans="1:6" x14ac:dyDescent="0.2">
      <c r="A9850" s="17" t="s">
        <v>9639</v>
      </c>
      <c r="B9850" s="215">
        <v>75.459999999999994</v>
      </c>
      <c r="C9850"/>
      <c r="D9850"/>
      <c r="E9850"/>
      <c r="F9850"/>
    </row>
    <row r="9851" spans="1:6" x14ac:dyDescent="0.2">
      <c r="A9851" s="17" t="s">
        <v>9640</v>
      </c>
      <c r="B9851" s="215">
        <v>70.5</v>
      </c>
      <c r="C9851"/>
      <c r="D9851"/>
      <c r="E9851"/>
      <c r="F9851"/>
    </row>
    <row r="9852" spans="1:6" x14ac:dyDescent="0.2">
      <c r="A9852" s="17" t="s">
        <v>9641</v>
      </c>
      <c r="B9852" s="215">
        <v>3.38</v>
      </c>
      <c r="C9852"/>
      <c r="D9852"/>
      <c r="E9852"/>
      <c r="F9852"/>
    </row>
    <row r="9853" spans="1:6" x14ac:dyDescent="0.2">
      <c r="A9853" s="17" t="s">
        <v>9642</v>
      </c>
      <c r="B9853" s="215">
        <v>2.93</v>
      </c>
      <c r="C9853"/>
      <c r="D9853"/>
      <c r="E9853"/>
      <c r="F9853"/>
    </row>
    <row r="9854" spans="1:6" x14ac:dyDescent="0.2">
      <c r="A9854" s="17" t="s">
        <v>9643</v>
      </c>
      <c r="B9854" s="215">
        <v>14.37</v>
      </c>
      <c r="C9854"/>
      <c r="D9854"/>
      <c r="E9854"/>
      <c r="F9854"/>
    </row>
    <row r="9855" spans="1:6" x14ac:dyDescent="0.2">
      <c r="A9855" s="17" t="s">
        <v>9644</v>
      </c>
      <c r="B9855" s="215">
        <v>12.47</v>
      </c>
      <c r="C9855"/>
      <c r="D9855"/>
      <c r="E9855"/>
      <c r="F9855"/>
    </row>
    <row r="9856" spans="1:6" x14ac:dyDescent="0.2">
      <c r="A9856" s="17" t="s">
        <v>9645</v>
      </c>
      <c r="B9856" s="215">
        <v>168.2</v>
      </c>
      <c r="C9856"/>
      <c r="D9856"/>
      <c r="E9856"/>
      <c r="F9856"/>
    </row>
    <row r="9857" spans="1:6" x14ac:dyDescent="0.2">
      <c r="A9857" s="17" t="s">
        <v>9646</v>
      </c>
      <c r="B9857" s="215">
        <v>151.34</v>
      </c>
      <c r="C9857"/>
      <c r="D9857"/>
      <c r="E9857"/>
      <c r="F9857"/>
    </row>
    <row r="9858" spans="1:6" x14ac:dyDescent="0.2">
      <c r="A9858" s="17" t="s">
        <v>9647</v>
      </c>
      <c r="B9858" s="215">
        <v>166.39</v>
      </c>
      <c r="C9858"/>
      <c r="D9858"/>
      <c r="E9858"/>
      <c r="F9858"/>
    </row>
    <row r="9859" spans="1:6" x14ac:dyDescent="0.2">
      <c r="A9859" s="17" t="s">
        <v>9648</v>
      </c>
      <c r="B9859" s="215">
        <v>149.87</v>
      </c>
      <c r="C9859"/>
      <c r="D9859"/>
      <c r="E9859"/>
      <c r="F9859"/>
    </row>
    <row r="9860" spans="1:6" x14ac:dyDescent="0.2">
      <c r="A9860" s="17" t="s">
        <v>9649</v>
      </c>
      <c r="B9860" s="215">
        <v>311.36</v>
      </c>
      <c r="C9860"/>
      <c r="D9860"/>
      <c r="E9860"/>
      <c r="F9860"/>
    </row>
    <row r="9861" spans="1:6" x14ac:dyDescent="0.2">
      <c r="A9861" s="17" t="s">
        <v>9650</v>
      </c>
      <c r="B9861" s="215">
        <v>302</v>
      </c>
      <c r="C9861"/>
      <c r="D9861"/>
      <c r="E9861"/>
      <c r="F9861"/>
    </row>
    <row r="9862" spans="1:6" x14ac:dyDescent="0.2">
      <c r="A9862" s="17" t="s">
        <v>9651</v>
      </c>
      <c r="B9862" s="215">
        <v>796.37</v>
      </c>
      <c r="C9862"/>
      <c r="D9862"/>
      <c r="E9862"/>
      <c r="F9862"/>
    </row>
    <row r="9863" spans="1:6" x14ac:dyDescent="0.2">
      <c r="A9863" s="17" t="s">
        <v>9652</v>
      </c>
      <c r="B9863" s="215">
        <v>782.88</v>
      </c>
      <c r="C9863"/>
      <c r="D9863"/>
      <c r="E9863"/>
      <c r="F9863"/>
    </row>
    <row r="9864" spans="1:6" x14ac:dyDescent="0.2">
      <c r="A9864" s="17" t="s">
        <v>9653</v>
      </c>
      <c r="B9864" s="215">
        <v>754.45</v>
      </c>
      <c r="C9864"/>
      <c r="D9864"/>
      <c r="E9864"/>
      <c r="F9864"/>
    </row>
    <row r="9865" spans="1:6" x14ac:dyDescent="0.2">
      <c r="A9865" s="17" t="s">
        <v>9654</v>
      </c>
      <c r="B9865" s="215">
        <v>740.97</v>
      </c>
      <c r="C9865"/>
      <c r="D9865"/>
      <c r="E9865"/>
      <c r="F9865"/>
    </row>
    <row r="9866" spans="1:6" x14ac:dyDescent="0.2">
      <c r="A9866" s="17" t="s">
        <v>9655</v>
      </c>
      <c r="B9866" s="215">
        <v>68</v>
      </c>
      <c r="C9866"/>
      <c r="D9866"/>
      <c r="E9866"/>
      <c r="F9866"/>
    </row>
    <row r="9867" spans="1:6" x14ac:dyDescent="0.2">
      <c r="A9867" s="17" t="s">
        <v>9656</v>
      </c>
      <c r="B9867" s="215">
        <v>64.64</v>
      </c>
      <c r="C9867"/>
      <c r="D9867"/>
      <c r="E9867"/>
      <c r="F9867"/>
    </row>
    <row r="9868" spans="1:6" x14ac:dyDescent="0.2">
      <c r="A9868" s="17" t="s">
        <v>9657</v>
      </c>
      <c r="B9868" s="215">
        <v>188.87</v>
      </c>
      <c r="C9868"/>
      <c r="D9868"/>
      <c r="E9868"/>
      <c r="F9868"/>
    </row>
    <row r="9869" spans="1:6" x14ac:dyDescent="0.2">
      <c r="A9869" s="17" t="s">
        <v>9658</v>
      </c>
      <c r="B9869" s="215">
        <v>183.31</v>
      </c>
      <c r="C9869"/>
      <c r="D9869"/>
      <c r="E9869"/>
      <c r="F9869"/>
    </row>
    <row r="9870" spans="1:6" x14ac:dyDescent="0.2">
      <c r="A9870" s="17" t="s">
        <v>9659</v>
      </c>
      <c r="B9870" s="215">
        <v>189.83</v>
      </c>
      <c r="C9870"/>
      <c r="D9870"/>
      <c r="E9870"/>
      <c r="F9870"/>
    </row>
    <row r="9871" spans="1:6" x14ac:dyDescent="0.2">
      <c r="A9871" s="17" t="s">
        <v>9660</v>
      </c>
      <c r="B9871" s="215">
        <v>184.27</v>
      </c>
      <c r="C9871"/>
      <c r="D9871"/>
      <c r="E9871"/>
      <c r="F9871"/>
    </row>
    <row r="9872" spans="1:6" x14ac:dyDescent="0.2">
      <c r="A9872" s="17" t="s">
        <v>9661</v>
      </c>
      <c r="B9872" s="215">
        <v>190.35</v>
      </c>
      <c r="C9872"/>
      <c r="D9872"/>
      <c r="E9872"/>
      <c r="F9872"/>
    </row>
    <row r="9873" spans="1:6" x14ac:dyDescent="0.2">
      <c r="A9873" s="17" t="s">
        <v>9662</v>
      </c>
      <c r="B9873" s="215">
        <v>184.8</v>
      </c>
      <c r="C9873"/>
      <c r="D9873"/>
      <c r="E9873"/>
      <c r="F9873"/>
    </row>
    <row r="9874" spans="1:6" x14ac:dyDescent="0.2">
      <c r="A9874" s="17" t="s">
        <v>9663</v>
      </c>
      <c r="B9874" s="215">
        <v>192.87</v>
      </c>
      <c r="C9874"/>
      <c r="D9874"/>
      <c r="E9874"/>
      <c r="F9874"/>
    </row>
    <row r="9875" spans="1:6" x14ac:dyDescent="0.2">
      <c r="A9875" s="17" t="s">
        <v>9664</v>
      </c>
      <c r="B9875" s="215">
        <v>186.77</v>
      </c>
      <c r="C9875"/>
      <c r="D9875"/>
      <c r="E9875"/>
      <c r="F9875"/>
    </row>
    <row r="9876" spans="1:6" x14ac:dyDescent="0.2">
      <c r="A9876" s="17" t="s">
        <v>9665</v>
      </c>
      <c r="B9876" s="215">
        <v>194.1</v>
      </c>
      <c r="C9876"/>
      <c r="D9876"/>
      <c r="E9876"/>
      <c r="F9876"/>
    </row>
    <row r="9877" spans="1:6" x14ac:dyDescent="0.2">
      <c r="A9877" s="17" t="s">
        <v>9666</v>
      </c>
      <c r="B9877" s="215">
        <v>188</v>
      </c>
      <c r="C9877"/>
      <c r="D9877"/>
      <c r="E9877"/>
      <c r="F9877"/>
    </row>
    <row r="9878" spans="1:6" x14ac:dyDescent="0.2">
      <c r="A9878" s="17" t="s">
        <v>9667</v>
      </c>
      <c r="B9878" s="215">
        <v>194.77</v>
      </c>
      <c r="C9878"/>
      <c r="D9878"/>
      <c r="E9878"/>
      <c r="F9878"/>
    </row>
    <row r="9879" spans="1:6" x14ac:dyDescent="0.2">
      <c r="A9879" s="17" t="s">
        <v>9668</v>
      </c>
      <c r="B9879" s="215">
        <v>188.68</v>
      </c>
      <c r="C9879"/>
      <c r="D9879"/>
      <c r="E9879"/>
      <c r="F9879"/>
    </row>
    <row r="9880" spans="1:6" x14ac:dyDescent="0.2">
      <c r="A9880" s="17" t="s">
        <v>9669</v>
      </c>
      <c r="B9880" s="215">
        <v>212.48</v>
      </c>
      <c r="C9880"/>
      <c r="D9880"/>
      <c r="E9880"/>
      <c r="F9880"/>
    </row>
    <row r="9881" spans="1:6" x14ac:dyDescent="0.2">
      <c r="A9881" s="17" t="s">
        <v>9670</v>
      </c>
      <c r="B9881" s="215">
        <v>205.85</v>
      </c>
      <c r="C9881"/>
      <c r="D9881"/>
      <c r="E9881"/>
      <c r="F9881"/>
    </row>
    <row r="9882" spans="1:6" x14ac:dyDescent="0.2">
      <c r="A9882" s="17" t="s">
        <v>9671</v>
      </c>
      <c r="B9882" s="215">
        <v>213.72</v>
      </c>
      <c r="C9882"/>
      <c r="D9882"/>
      <c r="E9882"/>
      <c r="F9882"/>
    </row>
    <row r="9883" spans="1:6" x14ac:dyDescent="0.2">
      <c r="A9883" s="17" t="s">
        <v>9672</v>
      </c>
      <c r="B9883" s="215">
        <v>207.08</v>
      </c>
      <c r="C9883"/>
      <c r="D9883"/>
      <c r="E9883"/>
      <c r="F9883"/>
    </row>
    <row r="9884" spans="1:6" x14ac:dyDescent="0.2">
      <c r="A9884" s="17" t="s">
        <v>9673</v>
      </c>
      <c r="B9884" s="215">
        <v>214.39</v>
      </c>
      <c r="C9884"/>
      <c r="D9884"/>
      <c r="E9884"/>
      <c r="F9884"/>
    </row>
    <row r="9885" spans="1:6" x14ac:dyDescent="0.2">
      <c r="A9885" s="17" t="s">
        <v>9674</v>
      </c>
      <c r="B9885" s="215">
        <v>207.75</v>
      </c>
      <c r="C9885"/>
      <c r="D9885"/>
      <c r="E9885"/>
      <c r="F9885"/>
    </row>
    <row r="9886" spans="1:6" x14ac:dyDescent="0.2">
      <c r="A9886" s="17" t="s">
        <v>9675</v>
      </c>
      <c r="B9886" s="215">
        <v>260</v>
      </c>
      <c r="C9886"/>
      <c r="D9886"/>
      <c r="E9886"/>
      <c r="F9886"/>
    </row>
    <row r="9887" spans="1:6" x14ac:dyDescent="0.2">
      <c r="A9887" s="17" t="s">
        <v>9676</v>
      </c>
      <c r="B9887" s="215">
        <v>253.18</v>
      </c>
      <c r="C9887"/>
      <c r="D9887"/>
      <c r="E9887"/>
      <c r="F9887"/>
    </row>
    <row r="9888" spans="1:6" x14ac:dyDescent="0.2">
      <c r="A9888" s="17" t="s">
        <v>9677</v>
      </c>
      <c r="B9888" s="215">
        <v>261.23</v>
      </c>
      <c r="C9888"/>
      <c r="D9888"/>
      <c r="E9888"/>
      <c r="F9888"/>
    </row>
    <row r="9889" spans="1:6" x14ac:dyDescent="0.2">
      <c r="A9889" s="17" t="s">
        <v>9678</v>
      </c>
      <c r="B9889" s="215">
        <v>254.41</v>
      </c>
      <c r="C9889"/>
      <c r="D9889"/>
      <c r="E9889"/>
      <c r="F9889"/>
    </row>
    <row r="9890" spans="1:6" x14ac:dyDescent="0.2">
      <c r="A9890" s="17" t="s">
        <v>9679</v>
      </c>
      <c r="B9890" s="215">
        <v>261.91000000000003</v>
      </c>
      <c r="C9890"/>
      <c r="D9890"/>
      <c r="E9890"/>
      <c r="F9890"/>
    </row>
    <row r="9891" spans="1:6" x14ac:dyDescent="0.2">
      <c r="A9891" s="17" t="s">
        <v>9680</v>
      </c>
      <c r="B9891" s="215">
        <v>255.09</v>
      </c>
      <c r="C9891"/>
      <c r="D9891"/>
      <c r="E9891"/>
      <c r="F9891"/>
    </row>
    <row r="9892" spans="1:6" x14ac:dyDescent="0.2">
      <c r="A9892" s="17" t="s">
        <v>9681</v>
      </c>
      <c r="B9892" s="215">
        <v>500.12</v>
      </c>
      <c r="C9892"/>
      <c r="D9892"/>
      <c r="E9892"/>
      <c r="F9892"/>
    </row>
    <row r="9893" spans="1:6" x14ac:dyDescent="0.2">
      <c r="A9893" s="17" t="s">
        <v>9682</v>
      </c>
      <c r="B9893" s="215">
        <v>491.79</v>
      </c>
      <c r="C9893"/>
      <c r="D9893"/>
      <c r="E9893"/>
      <c r="F9893"/>
    </row>
    <row r="9894" spans="1:6" x14ac:dyDescent="0.2">
      <c r="A9894" s="17" t="s">
        <v>9683</v>
      </c>
      <c r="B9894" s="215">
        <v>310.18</v>
      </c>
      <c r="C9894"/>
      <c r="D9894"/>
      <c r="E9894"/>
      <c r="F9894"/>
    </row>
    <row r="9895" spans="1:6" x14ac:dyDescent="0.2">
      <c r="A9895" s="17" t="s">
        <v>9684</v>
      </c>
      <c r="B9895" s="215">
        <v>304.92</v>
      </c>
      <c r="C9895"/>
      <c r="D9895"/>
      <c r="E9895"/>
      <c r="F9895"/>
    </row>
    <row r="9896" spans="1:6" x14ac:dyDescent="0.2">
      <c r="A9896" s="17" t="s">
        <v>9685</v>
      </c>
      <c r="B9896" s="215">
        <v>489.82</v>
      </c>
      <c r="C9896"/>
      <c r="D9896"/>
      <c r="E9896"/>
      <c r="F9896"/>
    </row>
    <row r="9897" spans="1:6" x14ac:dyDescent="0.2">
      <c r="A9897" s="17" t="s">
        <v>9686</v>
      </c>
      <c r="B9897" s="215">
        <v>481.49</v>
      </c>
      <c r="C9897"/>
      <c r="D9897"/>
      <c r="E9897"/>
      <c r="F9897"/>
    </row>
    <row r="9898" spans="1:6" x14ac:dyDescent="0.2">
      <c r="A9898" s="17" t="s">
        <v>9687</v>
      </c>
      <c r="B9898" s="215">
        <v>299.88</v>
      </c>
      <c r="C9898"/>
      <c r="D9898"/>
      <c r="E9898"/>
      <c r="F9898"/>
    </row>
    <row r="9899" spans="1:6" x14ac:dyDescent="0.2">
      <c r="A9899" s="17" t="s">
        <v>9688</v>
      </c>
      <c r="B9899" s="215">
        <v>294.62</v>
      </c>
      <c r="C9899"/>
      <c r="D9899"/>
      <c r="E9899"/>
      <c r="F9899"/>
    </row>
    <row r="9900" spans="1:6" x14ac:dyDescent="0.2">
      <c r="A9900" s="17" t="s">
        <v>9689</v>
      </c>
      <c r="B9900" s="215">
        <v>251.07</v>
      </c>
      <c r="C9900"/>
      <c r="D9900"/>
      <c r="E9900"/>
      <c r="F9900"/>
    </row>
    <row r="9901" spans="1:6" x14ac:dyDescent="0.2">
      <c r="A9901" s="17" t="s">
        <v>9690</v>
      </c>
      <c r="B9901" s="215">
        <v>246.21</v>
      </c>
      <c r="C9901"/>
      <c r="D9901"/>
      <c r="E9901"/>
      <c r="F9901"/>
    </row>
    <row r="9902" spans="1:6" x14ac:dyDescent="0.2">
      <c r="A9902" s="17" t="s">
        <v>9691</v>
      </c>
      <c r="B9902" s="215">
        <v>181.26</v>
      </c>
      <c r="C9902"/>
      <c r="D9902"/>
      <c r="E9902"/>
      <c r="F9902"/>
    </row>
    <row r="9903" spans="1:6" x14ac:dyDescent="0.2">
      <c r="A9903" s="17" t="s">
        <v>9692</v>
      </c>
      <c r="B9903" s="215">
        <v>177.72</v>
      </c>
      <c r="C9903"/>
      <c r="D9903"/>
      <c r="E9903"/>
      <c r="F9903"/>
    </row>
    <row r="9904" spans="1:6" x14ac:dyDescent="0.2">
      <c r="A9904" s="17" t="s">
        <v>9693</v>
      </c>
      <c r="B9904" s="215">
        <v>515.99</v>
      </c>
      <c r="C9904"/>
      <c r="D9904"/>
      <c r="E9904"/>
      <c r="F9904"/>
    </row>
    <row r="9905" spans="1:6" x14ac:dyDescent="0.2">
      <c r="A9905" s="17" t="s">
        <v>9694</v>
      </c>
      <c r="B9905" s="215">
        <v>509.27</v>
      </c>
      <c r="C9905"/>
      <c r="D9905"/>
      <c r="E9905"/>
      <c r="F9905"/>
    </row>
    <row r="9906" spans="1:6" x14ac:dyDescent="0.2">
      <c r="A9906" s="17" t="s">
        <v>9695</v>
      </c>
      <c r="B9906" s="215">
        <v>165.56</v>
      </c>
      <c r="C9906"/>
      <c r="D9906"/>
      <c r="E9906"/>
      <c r="F9906"/>
    </row>
    <row r="9907" spans="1:6" x14ac:dyDescent="0.2">
      <c r="A9907" s="17" t="s">
        <v>9696</v>
      </c>
      <c r="B9907" s="215">
        <v>161.66</v>
      </c>
      <c r="C9907"/>
      <c r="D9907"/>
      <c r="E9907"/>
      <c r="F9907"/>
    </row>
    <row r="9908" spans="1:6" x14ac:dyDescent="0.2">
      <c r="A9908" s="17" t="s">
        <v>9697</v>
      </c>
      <c r="B9908" s="215">
        <v>201.35</v>
      </c>
      <c r="C9908"/>
      <c r="D9908"/>
      <c r="E9908"/>
      <c r="F9908"/>
    </row>
    <row r="9909" spans="1:6" x14ac:dyDescent="0.2">
      <c r="A9909" s="17" t="s">
        <v>9698</v>
      </c>
      <c r="B9909" s="215">
        <v>196.97</v>
      </c>
      <c r="C9909"/>
      <c r="D9909"/>
      <c r="E9909"/>
      <c r="F9909"/>
    </row>
    <row r="9910" spans="1:6" x14ac:dyDescent="0.2">
      <c r="A9910" s="17" t="s">
        <v>9699</v>
      </c>
      <c r="B9910" s="215">
        <v>17.71</v>
      </c>
      <c r="C9910"/>
      <c r="D9910"/>
      <c r="E9910"/>
      <c r="F9910"/>
    </row>
    <row r="9911" spans="1:6" x14ac:dyDescent="0.2">
      <c r="A9911" s="17" t="s">
        <v>9700</v>
      </c>
      <c r="B9911" s="215">
        <v>16.09</v>
      </c>
      <c r="C9911"/>
      <c r="D9911"/>
      <c r="E9911"/>
      <c r="F9911"/>
    </row>
    <row r="9912" spans="1:6" x14ac:dyDescent="0.2">
      <c r="A9912" s="17" t="s">
        <v>9701</v>
      </c>
      <c r="B9912" s="215">
        <v>15.32</v>
      </c>
      <c r="C9912"/>
      <c r="D9912"/>
      <c r="E9912"/>
      <c r="F9912"/>
    </row>
    <row r="9913" spans="1:6" x14ac:dyDescent="0.2">
      <c r="A9913" s="17" t="s">
        <v>9702</v>
      </c>
      <c r="B9913" s="215">
        <v>13.7</v>
      </c>
      <c r="C9913"/>
      <c r="D9913"/>
      <c r="E9913"/>
      <c r="F9913"/>
    </row>
    <row r="9914" spans="1:6" x14ac:dyDescent="0.2">
      <c r="A9914" s="17" t="s">
        <v>9703</v>
      </c>
      <c r="B9914" s="215">
        <v>97.32</v>
      </c>
      <c r="C9914"/>
      <c r="D9914"/>
      <c r="E9914"/>
      <c r="F9914"/>
    </row>
    <row r="9915" spans="1:6" x14ac:dyDescent="0.2">
      <c r="A9915" s="17" t="s">
        <v>9704</v>
      </c>
      <c r="B9915" s="215">
        <v>96.02</v>
      </c>
      <c r="C9915"/>
      <c r="D9915"/>
      <c r="E9915"/>
      <c r="F9915"/>
    </row>
    <row r="9916" spans="1:6" x14ac:dyDescent="0.2">
      <c r="A9916" s="17" t="s">
        <v>9705</v>
      </c>
      <c r="B9916" s="215">
        <v>198.77</v>
      </c>
      <c r="C9916"/>
      <c r="D9916"/>
      <c r="E9916"/>
      <c r="F9916"/>
    </row>
    <row r="9917" spans="1:6" x14ac:dyDescent="0.2">
      <c r="A9917" s="17" t="s">
        <v>9706</v>
      </c>
      <c r="B9917" s="215">
        <v>197.12</v>
      </c>
      <c r="C9917"/>
      <c r="D9917"/>
      <c r="E9917"/>
      <c r="F9917"/>
    </row>
    <row r="9918" spans="1:6" x14ac:dyDescent="0.2">
      <c r="A9918" s="17" t="s">
        <v>9707</v>
      </c>
      <c r="B9918" s="215">
        <v>224.02</v>
      </c>
      <c r="C9918"/>
      <c r="D9918"/>
      <c r="E9918"/>
      <c r="F9918"/>
    </row>
    <row r="9919" spans="1:6" x14ac:dyDescent="0.2">
      <c r="A9919" s="17" t="s">
        <v>9708</v>
      </c>
      <c r="B9919" s="215">
        <v>222</v>
      </c>
      <c r="C9919"/>
      <c r="D9919"/>
      <c r="E9919"/>
      <c r="F9919"/>
    </row>
    <row r="9920" spans="1:6" x14ac:dyDescent="0.2">
      <c r="A9920" s="17" t="s">
        <v>9709</v>
      </c>
      <c r="B9920" s="215">
        <v>244.99</v>
      </c>
      <c r="C9920"/>
      <c r="D9920"/>
      <c r="E9920"/>
      <c r="F9920"/>
    </row>
    <row r="9921" spans="1:6" x14ac:dyDescent="0.2">
      <c r="A9921" s="17" t="s">
        <v>9710</v>
      </c>
      <c r="B9921" s="215">
        <v>242.6</v>
      </c>
      <c r="C9921"/>
      <c r="D9921"/>
      <c r="E9921"/>
      <c r="F9921"/>
    </row>
    <row r="9922" spans="1:6" x14ac:dyDescent="0.2">
      <c r="A9922" s="17" t="s">
        <v>9711</v>
      </c>
      <c r="B9922" s="215">
        <v>85.54</v>
      </c>
      <c r="C9922"/>
      <c r="D9922"/>
      <c r="E9922"/>
      <c r="F9922"/>
    </row>
    <row r="9923" spans="1:6" x14ac:dyDescent="0.2">
      <c r="A9923" s="17" t="s">
        <v>9712</v>
      </c>
      <c r="B9923" s="215">
        <v>85.13</v>
      </c>
      <c r="C9923"/>
      <c r="D9923"/>
      <c r="E9923"/>
      <c r="F9923"/>
    </row>
    <row r="9924" spans="1:6" x14ac:dyDescent="0.2">
      <c r="A9924" s="17" t="s">
        <v>9713</v>
      </c>
      <c r="B9924" s="215">
        <v>125.54</v>
      </c>
      <c r="C9924"/>
      <c r="D9924"/>
      <c r="E9924"/>
      <c r="F9924"/>
    </row>
    <row r="9925" spans="1:6" x14ac:dyDescent="0.2">
      <c r="A9925" s="17" t="s">
        <v>9714</v>
      </c>
      <c r="B9925" s="215">
        <v>125.13</v>
      </c>
      <c r="C9925"/>
      <c r="D9925"/>
      <c r="E9925"/>
      <c r="F9925"/>
    </row>
    <row r="9926" spans="1:6" x14ac:dyDescent="0.2">
      <c r="A9926" s="17" t="s">
        <v>9715</v>
      </c>
      <c r="B9926" s="215">
        <v>84.3</v>
      </c>
      <c r="C9926"/>
      <c r="D9926"/>
      <c r="E9926"/>
      <c r="F9926"/>
    </row>
    <row r="9927" spans="1:6" x14ac:dyDescent="0.2">
      <c r="A9927" s="17" t="s">
        <v>9716</v>
      </c>
      <c r="B9927" s="215">
        <v>79.73</v>
      </c>
      <c r="C9927"/>
      <c r="D9927"/>
      <c r="E9927"/>
      <c r="F9927"/>
    </row>
    <row r="9928" spans="1:6" x14ac:dyDescent="0.2">
      <c r="A9928" s="17" t="s">
        <v>9717</v>
      </c>
      <c r="B9928" s="215">
        <v>13.22</v>
      </c>
      <c r="C9928"/>
      <c r="D9928"/>
      <c r="E9928"/>
      <c r="F9928"/>
    </row>
    <row r="9929" spans="1:6" x14ac:dyDescent="0.2">
      <c r="A9929" s="17" t="s">
        <v>9718</v>
      </c>
      <c r="B9929" s="215">
        <v>11.49</v>
      </c>
      <c r="C9929"/>
      <c r="D9929"/>
      <c r="E9929"/>
      <c r="F9929"/>
    </row>
    <row r="9930" spans="1:6" x14ac:dyDescent="0.2">
      <c r="A9930" s="17" t="s">
        <v>9719</v>
      </c>
      <c r="B9930" s="215">
        <v>192902.52</v>
      </c>
      <c r="C9930"/>
      <c r="D9930"/>
      <c r="E9930"/>
      <c r="F9930"/>
    </row>
    <row r="9931" spans="1:6" x14ac:dyDescent="0.2">
      <c r="A9931" s="17" t="s">
        <v>9720</v>
      </c>
      <c r="B9931" s="215">
        <v>183902.61</v>
      </c>
      <c r="C9931"/>
      <c r="D9931"/>
      <c r="E9931"/>
      <c r="F9931"/>
    </row>
    <row r="9932" spans="1:6" x14ac:dyDescent="0.2">
      <c r="A9932" s="17" t="s">
        <v>9721</v>
      </c>
      <c r="B9932" s="215">
        <v>6800.95</v>
      </c>
      <c r="C9932"/>
      <c r="D9932"/>
      <c r="E9932"/>
      <c r="F9932"/>
    </row>
    <row r="9933" spans="1:6" x14ac:dyDescent="0.2">
      <c r="A9933" s="17" t="s">
        <v>9722</v>
      </c>
      <c r="B9933" s="215">
        <v>6727.96</v>
      </c>
      <c r="C9933"/>
      <c r="D9933"/>
      <c r="E9933"/>
      <c r="F9933"/>
    </row>
    <row r="9934" spans="1:6" x14ac:dyDescent="0.2">
      <c r="A9934" s="17" t="s">
        <v>9723</v>
      </c>
      <c r="B9934" s="215">
        <v>9382.9500000000007</v>
      </c>
      <c r="C9934"/>
      <c r="D9934"/>
      <c r="E9934"/>
      <c r="F9934"/>
    </row>
    <row r="9935" spans="1:6" x14ac:dyDescent="0.2">
      <c r="A9935" s="17" t="s">
        <v>9724</v>
      </c>
      <c r="B9935" s="215">
        <v>9309.9599999999991</v>
      </c>
      <c r="C9935"/>
      <c r="D9935"/>
      <c r="E9935"/>
      <c r="F9935"/>
    </row>
    <row r="9936" spans="1:6" x14ac:dyDescent="0.2">
      <c r="A9936" s="17" t="s">
        <v>9725</v>
      </c>
      <c r="B9936" s="215">
        <v>1115.93</v>
      </c>
      <c r="C9936"/>
      <c r="D9936"/>
      <c r="E9936"/>
      <c r="F9936"/>
    </row>
    <row r="9937" spans="1:6" x14ac:dyDescent="0.2">
      <c r="A9937" s="17" t="s">
        <v>9726</v>
      </c>
      <c r="B9937" s="215">
        <v>1044.8800000000001</v>
      </c>
      <c r="C9937"/>
      <c r="D9937"/>
      <c r="E9937"/>
      <c r="F9937"/>
    </row>
    <row r="9938" spans="1:6" x14ac:dyDescent="0.2">
      <c r="A9938" s="17" t="s">
        <v>9727</v>
      </c>
      <c r="B9938" s="215">
        <v>1467.23</v>
      </c>
      <c r="C9938"/>
      <c r="D9938"/>
      <c r="E9938"/>
      <c r="F9938"/>
    </row>
    <row r="9939" spans="1:6" x14ac:dyDescent="0.2">
      <c r="A9939" s="17" t="s">
        <v>9728</v>
      </c>
      <c r="B9939" s="215">
        <v>1396.18</v>
      </c>
      <c r="C9939"/>
      <c r="D9939"/>
      <c r="E9939"/>
      <c r="F9939"/>
    </row>
    <row r="9940" spans="1:6" x14ac:dyDescent="0.2">
      <c r="A9940" s="17" t="s">
        <v>9729</v>
      </c>
      <c r="B9940" s="215">
        <v>74.540000000000006</v>
      </c>
      <c r="C9940"/>
      <c r="D9940"/>
      <c r="E9940"/>
      <c r="F9940"/>
    </row>
    <row r="9941" spans="1:6" x14ac:dyDescent="0.2">
      <c r="A9941" s="17" t="s">
        <v>9730</v>
      </c>
      <c r="B9941" s="215">
        <v>70.17</v>
      </c>
      <c r="C9941"/>
      <c r="D9941"/>
      <c r="E9941"/>
      <c r="F9941"/>
    </row>
    <row r="9942" spans="1:6" x14ac:dyDescent="0.2">
      <c r="A9942" s="17" t="s">
        <v>9731</v>
      </c>
      <c r="B9942" s="215">
        <v>88.49</v>
      </c>
      <c r="C9942"/>
      <c r="D9942"/>
      <c r="E9942"/>
      <c r="F9942"/>
    </row>
    <row r="9943" spans="1:6" x14ac:dyDescent="0.2">
      <c r="A9943" s="17" t="s">
        <v>9732</v>
      </c>
      <c r="B9943" s="215">
        <v>84.12</v>
      </c>
      <c r="C9943"/>
      <c r="D9943"/>
      <c r="E9943"/>
      <c r="F9943"/>
    </row>
    <row r="9944" spans="1:6" x14ac:dyDescent="0.2">
      <c r="A9944" s="17" t="s">
        <v>9733</v>
      </c>
      <c r="B9944" s="215">
        <v>102.44</v>
      </c>
      <c r="C9944"/>
      <c r="D9944"/>
      <c r="E9944"/>
      <c r="F9944"/>
    </row>
    <row r="9945" spans="1:6" x14ac:dyDescent="0.2">
      <c r="A9945" s="17" t="s">
        <v>9734</v>
      </c>
      <c r="B9945" s="215">
        <v>98.07</v>
      </c>
      <c r="C9945"/>
      <c r="D9945"/>
      <c r="E9945"/>
      <c r="F9945"/>
    </row>
    <row r="9946" spans="1:6" x14ac:dyDescent="0.2">
      <c r="A9946" s="17" t="s">
        <v>9735</v>
      </c>
      <c r="B9946" s="215">
        <v>116.38</v>
      </c>
      <c r="C9946"/>
      <c r="D9946"/>
      <c r="E9946"/>
      <c r="F9946"/>
    </row>
    <row r="9947" spans="1:6" x14ac:dyDescent="0.2">
      <c r="A9947" s="17" t="s">
        <v>9736</v>
      </c>
      <c r="B9947" s="215">
        <v>112.02</v>
      </c>
      <c r="C9947"/>
      <c r="D9947"/>
      <c r="E9947"/>
      <c r="F9947"/>
    </row>
    <row r="9948" spans="1:6" x14ac:dyDescent="0.2">
      <c r="A9948" s="17" t="s">
        <v>9737</v>
      </c>
      <c r="B9948" s="215">
        <v>117.45</v>
      </c>
      <c r="C9948"/>
      <c r="D9948"/>
      <c r="E9948"/>
      <c r="F9948"/>
    </row>
    <row r="9949" spans="1:6" x14ac:dyDescent="0.2">
      <c r="A9949" s="17" t="s">
        <v>9738</v>
      </c>
      <c r="B9949" s="215">
        <v>111.71</v>
      </c>
      <c r="C9949"/>
      <c r="D9949"/>
      <c r="E9949"/>
      <c r="F9949"/>
    </row>
    <row r="9950" spans="1:6" x14ac:dyDescent="0.2">
      <c r="A9950" s="17" t="s">
        <v>9739</v>
      </c>
      <c r="B9950" s="215">
        <v>154.68</v>
      </c>
      <c r="C9950"/>
      <c r="D9950"/>
      <c r="E9950"/>
      <c r="F9950"/>
    </row>
    <row r="9951" spans="1:6" x14ac:dyDescent="0.2">
      <c r="A9951" s="17" t="s">
        <v>9740</v>
      </c>
      <c r="B9951" s="215">
        <v>148.93</v>
      </c>
      <c r="C9951"/>
      <c r="D9951"/>
      <c r="E9951"/>
      <c r="F9951"/>
    </row>
    <row r="9952" spans="1:6" x14ac:dyDescent="0.2">
      <c r="A9952" s="17" t="s">
        <v>9741</v>
      </c>
      <c r="B9952" s="215">
        <v>191.9</v>
      </c>
      <c r="C9952"/>
      <c r="D9952"/>
      <c r="E9952"/>
      <c r="F9952"/>
    </row>
    <row r="9953" spans="1:6" x14ac:dyDescent="0.2">
      <c r="A9953" s="17" t="s">
        <v>9742</v>
      </c>
      <c r="B9953" s="215">
        <v>186.15</v>
      </c>
      <c r="C9953"/>
      <c r="D9953"/>
      <c r="E9953"/>
      <c r="F9953"/>
    </row>
    <row r="9954" spans="1:6" x14ac:dyDescent="0.2">
      <c r="A9954" s="17" t="s">
        <v>9743</v>
      </c>
      <c r="B9954" s="215">
        <v>229.12</v>
      </c>
      <c r="C9954"/>
      <c r="D9954"/>
      <c r="E9954"/>
      <c r="F9954"/>
    </row>
    <row r="9955" spans="1:6" x14ac:dyDescent="0.2">
      <c r="A9955" s="17" t="s">
        <v>9744</v>
      </c>
      <c r="B9955" s="215">
        <v>223.37</v>
      </c>
      <c r="C9955"/>
      <c r="D9955"/>
      <c r="E9955"/>
      <c r="F9955"/>
    </row>
    <row r="9956" spans="1:6" x14ac:dyDescent="0.2">
      <c r="A9956" s="17" t="s">
        <v>9745</v>
      </c>
      <c r="B9956" s="215">
        <v>266.33999999999997</v>
      </c>
      <c r="C9956"/>
      <c r="D9956"/>
      <c r="E9956"/>
      <c r="F9956"/>
    </row>
    <row r="9957" spans="1:6" x14ac:dyDescent="0.2">
      <c r="A9957" s="17" t="s">
        <v>9746</v>
      </c>
      <c r="B9957" s="215">
        <v>260.58999999999997</v>
      </c>
      <c r="C9957"/>
      <c r="D9957"/>
      <c r="E9957"/>
      <c r="F9957"/>
    </row>
    <row r="9958" spans="1:6" x14ac:dyDescent="0.2">
      <c r="A9958" s="17" t="s">
        <v>9747</v>
      </c>
      <c r="B9958" s="215">
        <v>89.17</v>
      </c>
      <c r="C9958"/>
      <c r="D9958"/>
      <c r="E9958"/>
      <c r="F9958"/>
    </row>
    <row r="9959" spans="1:6" x14ac:dyDescent="0.2">
      <c r="A9959" s="17" t="s">
        <v>9748</v>
      </c>
      <c r="B9959" s="215">
        <v>83.66</v>
      </c>
      <c r="C9959"/>
      <c r="D9959"/>
      <c r="E9959"/>
      <c r="F9959"/>
    </row>
    <row r="9960" spans="1:6" x14ac:dyDescent="0.2">
      <c r="A9960" s="17" t="s">
        <v>9749</v>
      </c>
      <c r="B9960" s="215">
        <v>103.12</v>
      </c>
      <c r="C9960"/>
      <c r="D9960"/>
      <c r="E9960"/>
      <c r="F9960"/>
    </row>
    <row r="9961" spans="1:6" x14ac:dyDescent="0.2">
      <c r="A9961" s="17" t="s">
        <v>9750</v>
      </c>
      <c r="B9961" s="215">
        <v>97.61</v>
      </c>
      <c r="C9961"/>
      <c r="D9961"/>
      <c r="E9961"/>
      <c r="F9961"/>
    </row>
    <row r="9962" spans="1:6" x14ac:dyDescent="0.2">
      <c r="A9962" s="17" t="s">
        <v>9751</v>
      </c>
      <c r="B9962" s="215">
        <v>117.07</v>
      </c>
      <c r="C9962"/>
      <c r="D9962"/>
      <c r="E9962"/>
      <c r="F9962"/>
    </row>
    <row r="9963" spans="1:6" x14ac:dyDescent="0.2">
      <c r="A9963" s="17" t="s">
        <v>9752</v>
      </c>
      <c r="B9963" s="215">
        <v>111.56</v>
      </c>
      <c r="C9963"/>
      <c r="D9963"/>
      <c r="E9963"/>
      <c r="F9963"/>
    </row>
    <row r="9964" spans="1:6" x14ac:dyDescent="0.2">
      <c r="A9964" s="17" t="s">
        <v>9753</v>
      </c>
      <c r="B9964" s="215">
        <v>131.02000000000001</v>
      </c>
      <c r="C9964"/>
      <c r="D9964"/>
      <c r="E9964"/>
      <c r="F9964"/>
    </row>
    <row r="9965" spans="1:6" x14ac:dyDescent="0.2">
      <c r="A9965" s="17" t="s">
        <v>9754</v>
      </c>
      <c r="B9965" s="215">
        <v>125.51</v>
      </c>
      <c r="C9965"/>
      <c r="D9965"/>
      <c r="E9965"/>
      <c r="F9965"/>
    </row>
    <row r="9966" spans="1:6" x14ac:dyDescent="0.2">
      <c r="A9966" s="17" t="s">
        <v>9755</v>
      </c>
      <c r="B9966" s="215">
        <v>160.66</v>
      </c>
      <c r="C9966"/>
      <c r="D9966"/>
      <c r="E9966"/>
      <c r="F9966"/>
    </row>
    <row r="9967" spans="1:6" x14ac:dyDescent="0.2">
      <c r="A9967" s="17" t="s">
        <v>9756</v>
      </c>
      <c r="B9967" s="215">
        <v>155.15</v>
      </c>
      <c r="C9967"/>
      <c r="D9967"/>
      <c r="E9967"/>
      <c r="F9967"/>
    </row>
    <row r="9968" spans="1:6" x14ac:dyDescent="0.2">
      <c r="A9968" s="17" t="s">
        <v>9757</v>
      </c>
      <c r="B9968" s="215">
        <v>125.21</v>
      </c>
      <c r="C9968"/>
      <c r="D9968"/>
      <c r="E9968"/>
      <c r="F9968"/>
    </row>
    <row r="9969" spans="1:6" x14ac:dyDescent="0.2">
      <c r="A9969" s="17" t="s">
        <v>9758</v>
      </c>
      <c r="B9969" s="215">
        <v>119.23</v>
      </c>
      <c r="C9969"/>
      <c r="D9969"/>
      <c r="E9969"/>
      <c r="F9969"/>
    </row>
    <row r="9970" spans="1:6" x14ac:dyDescent="0.2">
      <c r="A9970" s="17" t="s">
        <v>9759</v>
      </c>
      <c r="B9970" s="215">
        <v>162.43</v>
      </c>
      <c r="C9970"/>
      <c r="D9970"/>
      <c r="E9970"/>
      <c r="F9970"/>
    </row>
    <row r="9971" spans="1:6" x14ac:dyDescent="0.2">
      <c r="A9971" s="17" t="s">
        <v>9760</v>
      </c>
      <c r="B9971" s="215">
        <v>156.46</v>
      </c>
      <c r="C9971"/>
      <c r="D9971"/>
      <c r="E9971"/>
      <c r="F9971"/>
    </row>
    <row r="9972" spans="1:6" x14ac:dyDescent="0.2">
      <c r="A9972" s="17" t="s">
        <v>9761</v>
      </c>
      <c r="B9972" s="215">
        <v>199.65</v>
      </c>
      <c r="C9972"/>
      <c r="D9972"/>
      <c r="E9972"/>
      <c r="F9972"/>
    </row>
    <row r="9973" spans="1:6" x14ac:dyDescent="0.2">
      <c r="A9973" s="17" t="s">
        <v>9762</v>
      </c>
      <c r="B9973" s="215">
        <v>193.68</v>
      </c>
      <c r="C9973"/>
      <c r="D9973"/>
      <c r="E9973"/>
      <c r="F9973"/>
    </row>
    <row r="9974" spans="1:6" x14ac:dyDescent="0.2">
      <c r="A9974" s="17" t="s">
        <v>9763</v>
      </c>
      <c r="B9974" s="215">
        <v>243.75</v>
      </c>
      <c r="C9974"/>
      <c r="D9974"/>
      <c r="E9974"/>
      <c r="F9974"/>
    </row>
    <row r="9975" spans="1:6" x14ac:dyDescent="0.2">
      <c r="A9975" s="17" t="s">
        <v>9764</v>
      </c>
      <c r="B9975" s="215">
        <v>236.86</v>
      </c>
      <c r="C9975"/>
      <c r="D9975"/>
      <c r="E9975"/>
      <c r="F9975"/>
    </row>
    <row r="9976" spans="1:6" x14ac:dyDescent="0.2">
      <c r="A9976" s="17" t="s">
        <v>9765</v>
      </c>
      <c r="B9976" s="215">
        <v>280.98</v>
      </c>
      <c r="C9976"/>
      <c r="D9976"/>
      <c r="E9976"/>
      <c r="F9976"/>
    </row>
    <row r="9977" spans="1:6" x14ac:dyDescent="0.2">
      <c r="A9977" s="17" t="s">
        <v>9766</v>
      </c>
      <c r="B9977" s="215">
        <v>274.08</v>
      </c>
      <c r="C9977"/>
      <c r="D9977"/>
      <c r="E9977"/>
      <c r="F9977"/>
    </row>
    <row r="9978" spans="1:6" x14ac:dyDescent="0.2">
      <c r="A9978" s="17" t="s">
        <v>9767</v>
      </c>
      <c r="B9978" s="215">
        <v>161.02000000000001</v>
      </c>
      <c r="C9978"/>
      <c r="D9978"/>
      <c r="E9978"/>
      <c r="F9978"/>
    </row>
    <row r="9979" spans="1:6" x14ac:dyDescent="0.2">
      <c r="A9979" s="17" t="s">
        <v>9768</v>
      </c>
      <c r="B9979" s="215">
        <v>146.31</v>
      </c>
      <c r="C9979"/>
      <c r="D9979"/>
      <c r="E9979"/>
      <c r="F9979"/>
    </row>
    <row r="9980" spans="1:6" x14ac:dyDescent="0.2">
      <c r="A9980" s="17" t="s">
        <v>9769</v>
      </c>
      <c r="B9980" s="215">
        <v>174.97</v>
      </c>
      <c r="C9980"/>
      <c r="D9980"/>
      <c r="E9980"/>
      <c r="F9980"/>
    </row>
    <row r="9981" spans="1:6" x14ac:dyDescent="0.2">
      <c r="A9981" s="17" t="s">
        <v>9770</v>
      </c>
      <c r="B9981" s="215">
        <v>160.26</v>
      </c>
      <c r="C9981"/>
      <c r="D9981"/>
      <c r="E9981"/>
      <c r="F9981"/>
    </row>
    <row r="9982" spans="1:6" x14ac:dyDescent="0.2">
      <c r="A9982" s="17" t="s">
        <v>9771</v>
      </c>
      <c r="B9982" s="215">
        <v>188.92</v>
      </c>
      <c r="C9982"/>
      <c r="D9982"/>
      <c r="E9982"/>
      <c r="F9982"/>
    </row>
    <row r="9983" spans="1:6" x14ac:dyDescent="0.2">
      <c r="A9983" s="17" t="s">
        <v>9772</v>
      </c>
      <c r="B9983" s="215">
        <v>174.21</v>
      </c>
      <c r="C9983"/>
      <c r="D9983"/>
      <c r="E9983"/>
      <c r="F9983"/>
    </row>
    <row r="9984" spans="1:6" x14ac:dyDescent="0.2">
      <c r="A9984" s="17" t="s">
        <v>9773</v>
      </c>
      <c r="B9984" s="215">
        <v>202.87</v>
      </c>
      <c r="C9984"/>
      <c r="D9984"/>
      <c r="E9984"/>
      <c r="F9984"/>
    </row>
    <row r="9985" spans="1:6" x14ac:dyDescent="0.2">
      <c r="A9985" s="17" t="s">
        <v>9774</v>
      </c>
      <c r="B9985" s="215">
        <v>188.16</v>
      </c>
      <c r="C9985"/>
      <c r="D9985"/>
      <c r="E9985"/>
      <c r="F9985"/>
    </row>
    <row r="9986" spans="1:6" x14ac:dyDescent="0.2">
      <c r="A9986" s="17" t="s">
        <v>9775</v>
      </c>
      <c r="B9986" s="215">
        <v>232.51</v>
      </c>
      <c r="C9986"/>
      <c r="D9986"/>
      <c r="E9986"/>
      <c r="F9986"/>
    </row>
    <row r="9987" spans="1:6" x14ac:dyDescent="0.2">
      <c r="A9987" s="17" t="s">
        <v>9776</v>
      </c>
      <c r="B9987" s="215">
        <v>217.8</v>
      </c>
      <c r="C9987"/>
      <c r="D9987"/>
      <c r="E9987"/>
      <c r="F9987"/>
    </row>
    <row r="9988" spans="1:6" x14ac:dyDescent="0.2">
      <c r="A9988" s="17" t="s">
        <v>9777</v>
      </c>
      <c r="B9988" s="215">
        <v>197.06</v>
      </c>
      <c r="C9988"/>
      <c r="D9988"/>
      <c r="E9988"/>
      <c r="F9988"/>
    </row>
    <row r="9989" spans="1:6" x14ac:dyDescent="0.2">
      <c r="A9989" s="17" t="s">
        <v>9778</v>
      </c>
      <c r="B9989" s="215">
        <v>181.89</v>
      </c>
      <c r="C9989"/>
      <c r="D9989"/>
      <c r="E9989"/>
      <c r="F9989"/>
    </row>
    <row r="9990" spans="1:6" x14ac:dyDescent="0.2">
      <c r="A9990" s="17" t="s">
        <v>9779</v>
      </c>
      <c r="B9990" s="215">
        <v>234.28</v>
      </c>
      <c r="C9990"/>
      <c r="D9990"/>
      <c r="E9990"/>
      <c r="F9990"/>
    </row>
    <row r="9991" spans="1:6" x14ac:dyDescent="0.2">
      <c r="A9991" s="17" t="s">
        <v>9780</v>
      </c>
      <c r="B9991" s="215">
        <v>219.11</v>
      </c>
      <c r="C9991"/>
      <c r="D9991"/>
      <c r="E9991"/>
      <c r="F9991"/>
    </row>
    <row r="9992" spans="1:6" x14ac:dyDescent="0.2">
      <c r="A9992" s="17" t="s">
        <v>9781</v>
      </c>
      <c r="B9992" s="215">
        <v>271.5</v>
      </c>
      <c r="C9992"/>
      <c r="D9992"/>
      <c r="E9992"/>
      <c r="F9992"/>
    </row>
    <row r="9993" spans="1:6" x14ac:dyDescent="0.2">
      <c r="A9993" s="17" t="s">
        <v>9782</v>
      </c>
      <c r="B9993" s="215">
        <v>256.33</v>
      </c>
      <c r="C9993"/>
      <c r="D9993"/>
      <c r="E9993"/>
      <c r="F9993"/>
    </row>
    <row r="9994" spans="1:6" x14ac:dyDescent="0.2">
      <c r="A9994" s="17" t="s">
        <v>9783</v>
      </c>
      <c r="B9994" s="215">
        <v>332.81</v>
      </c>
      <c r="C9994"/>
      <c r="D9994"/>
      <c r="E9994"/>
      <c r="F9994"/>
    </row>
    <row r="9995" spans="1:6" x14ac:dyDescent="0.2">
      <c r="A9995" s="17" t="s">
        <v>9784</v>
      </c>
      <c r="B9995" s="215">
        <v>314.42</v>
      </c>
      <c r="C9995"/>
      <c r="D9995"/>
      <c r="E9995"/>
      <c r="F9995"/>
    </row>
    <row r="9996" spans="1:6" x14ac:dyDescent="0.2">
      <c r="A9996" s="17" t="s">
        <v>9785</v>
      </c>
      <c r="B9996" s="215">
        <v>370.03</v>
      </c>
      <c r="C9996"/>
      <c r="D9996"/>
      <c r="E9996"/>
      <c r="F9996"/>
    </row>
    <row r="9997" spans="1:6" x14ac:dyDescent="0.2">
      <c r="A9997" s="17" t="s">
        <v>9786</v>
      </c>
      <c r="B9997" s="215">
        <v>351.64</v>
      </c>
      <c r="C9997"/>
      <c r="D9997"/>
      <c r="E9997"/>
      <c r="F9997"/>
    </row>
    <row r="9998" spans="1:6" x14ac:dyDescent="0.2">
      <c r="A9998" s="17" t="s">
        <v>9787</v>
      </c>
      <c r="B9998" s="215">
        <v>2711.44</v>
      </c>
      <c r="C9998"/>
      <c r="D9998"/>
      <c r="E9998"/>
      <c r="F9998"/>
    </row>
    <row r="9999" spans="1:6" x14ac:dyDescent="0.2">
      <c r="A9999" s="17" t="s">
        <v>9788</v>
      </c>
      <c r="B9999" s="215">
        <v>2467.3000000000002</v>
      </c>
      <c r="C9999"/>
      <c r="D9999"/>
      <c r="E9999"/>
      <c r="F9999"/>
    </row>
    <row r="10000" spans="1:6" x14ac:dyDescent="0.2">
      <c r="A10000" s="17" t="s">
        <v>9789</v>
      </c>
      <c r="B10000" s="215">
        <v>3200.39</v>
      </c>
      <c r="C10000"/>
      <c r="D10000"/>
      <c r="E10000"/>
      <c r="F10000"/>
    </row>
    <row r="10001" spans="1:6" x14ac:dyDescent="0.2">
      <c r="A10001" s="17" t="s">
        <v>9790</v>
      </c>
      <c r="B10001" s="215">
        <v>2915.5</v>
      </c>
      <c r="C10001"/>
      <c r="D10001"/>
      <c r="E10001"/>
      <c r="F10001"/>
    </row>
    <row r="10002" spans="1:6" x14ac:dyDescent="0.2">
      <c r="A10002" s="17" t="s">
        <v>9791</v>
      </c>
      <c r="B10002" s="215">
        <v>4142.12</v>
      </c>
      <c r="C10002"/>
      <c r="D10002"/>
      <c r="E10002"/>
      <c r="F10002"/>
    </row>
    <row r="10003" spans="1:6" x14ac:dyDescent="0.2">
      <c r="A10003" s="17" t="s">
        <v>9792</v>
      </c>
      <c r="B10003" s="215">
        <v>3831.7</v>
      </c>
      <c r="C10003"/>
      <c r="D10003"/>
      <c r="E10003"/>
      <c r="F10003"/>
    </row>
    <row r="10004" spans="1:6" x14ac:dyDescent="0.2">
      <c r="A10004" s="17" t="s">
        <v>9793</v>
      </c>
      <c r="B10004" s="215">
        <v>4944.58</v>
      </c>
      <c r="C10004"/>
      <c r="D10004"/>
      <c r="E10004"/>
      <c r="F10004"/>
    </row>
    <row r="10005" spans="1:6" x14ac:dyDescent="0.2">
      <c r="A10005" s="17" t="s">
        <v>9794</v>
      </c>
      <c r="B10005" s="215">
        <v>4526.99</v>
      </c>
      <c r="C10005"/>
      <c r="D10005"/>
      <c r="E10005"/>
      <c r="F10005"/>
    </row>
    <row r="10006" spans="1:6" x14ac:dyDescent="0.2">
      <c r="A10006" s="17" t="s">
        <v>9795</v>
      </c>
      <c r="B10006" s="215">
        <v>5856.56</v>
      </c>
      <c r="C10006"/>
      <c r="D10006"/>
      <c r="E10006"/>
      <c r="F10006"/>
    </row>
    <row r="10007" spans="1:6" x14ac:dyDescent="0.2">
      <c r="A10007" s="17" t="s">
        <v>9796</v>
      </c>
      <c r="B10007" s="215">
        <v>5317.21</v>
      </c>
      <c r="C10007"/>
      <c r="D10007"/>
      <c r="E10007"/>
      <c r="F10007"/>
    </row>
    <row r="10008" spans="1:6" x14ac:dyDescent="0.2">
      <c r="A10008" s="17" t="s">
        <v>9797</v>
      </c>
      <c r="B10008" s="215">
        <v>1007.02</v>
      </c>
      <c r="C10008"/>
      <c r="D10008"/>
      <c r="E10008"/>
      <c r="F10008"/>
    </row>
    <row r="10009" spans="1:6" x14ac:dyDescent="0.2">
      <c r="A10009" s="17" t="s">
        <v>9798</v>
      </c>
      <c r="B10009" s="215">
        <v>905.42</v>
      </c>
      <c r="C10009"/>
      <c r="D10009"/>
      <c r="E10009"/>
      <c r="F10009"/>
    </row>
    <row r="10010" spans="1:6" x14ac:dyDescent="0.2">
      <c r="A10010" s="17" t="s">
        <v>9799</v>
      </c>
      <c r="B10010" s="215">
        <v>1178.0999999999999</v>
      </c>
      <c r="C10010"/>
      <c r="D10010"/>
      <c r="E10010"/>
      <c r="F10010"/>
    </row>
    <row r="10011" spans="1:6" x14ac:dyDescent="0.2">
      <c r="A10011" s="17" t="s">
        <v>9800</v>
      </c>
      <c r="B10011" s="215">
        <v>1059.54</v>
      </c>
      <c r="C10011"/>
      <c r="D10011"/>
      <c r="E10011"/>
      <c r="F10011"/>
    </row>
    <row r="10012" spans="1:6" x14ac:dyDescent="0.2">
      <c r="A10012" s="17" t="s">
        <v>9801</v>
      </c>
      <c r="B10012" s="215">
        <v>1591.69</v>
      </c>
      <c r="C10012"/>
      <c r="D10012"/>
      <c r="E10012"/>
      <c r="F10012"/>
    </row>
    <row r="10013" spans="1:6" x14ac:dyDescent="0.2">
      <c r="A10013" s="17" t="s">
        <v>9802</v>
      </c>
      <c r="B10013" s="215">
        <v>1417.91</v>
      </c>
      <c r="C10013"/>
      <c r="D10013"/>
      <c r="E10013"/>
      <c r="F10013"/>
    </row>
    <row r="10014" spans="1:6" x14ac:dyDescent="0.2">
      <c r="A10014" s="17" t="s">
        <v>9803</v>
      </c>
      <c r="B10014" s="215">
        <v>2787.62</v>
      </c>
      <c r="C10014"/>
      <c r="D10014"/>
      <c r="E10014"/>
      <c r="F10014"/>
    </row>
    <row r="10015" spans="1:6" x14ac:dyDescent="0.2">
      <c r="A10015" s="17" t="s">
        <v>9804</v>
      </c>
      <c r="B10015" s="215">
        <v>2533.31</v>
      </c>
      <c r="C10015"/>
      <c r="D10015"/>
      <c r="E10015"/>
      <c r="F10015"/>
    </row>
    <row r="10016" spans="1:6" x14ac:dyDescent="0.2">
      <c r="A10016" s="17" t="s">
        <v>9805</v>
      </c>
      <c r="B10016" s="215">
        <v>3289.29</v>
      </c>
      <c r="C10016"/>
      <c r="D10016"/>
      <c r="E10016"/>
      <c r="F10016"/>
    </row>
    <row r="10017" spans="1:6" x14ac:dyDescent="0.2">
      <c r="A10017" s="17" t="s">
        <v>9806</v>
      </c>
      <c r="B10017" s="215">
        <v>2992.53</v>
      </c>
      <c r="C10017"/>
      <c r="D10017"/>
      <c r="E10017"/>
      <c r="F10017"/>
    </row>
    <row r="10018" spans="1:6" x14ac:dyDescent="0.2">
      <c r="A10018" s="17" t="s">
        <v>9807</v>
      </c>
      <c r="B10018" s="215">
        <v>4238.99</v>
      </c>
      <c r="C10018"/>
      <c r="D10018"/>
      <c r="E10018"/>
      <c r="F10018"/>
    </row>
    <row r="10019" spans="1:6" x14ac:dyDescent="0.2">
      <c r="A10019" s="17" t="s">
        <v>9808</v>
      </c>
      <c r="B10019" s="215">
        <v>3915.64</v>
      </c>
      <c r="C10019"/>
      <c r="D10019"/>
      <c r="E10019"/>
      <c r="F10019"/>
    </row>
    <row r="10020" spans="1:6" x14ac:dyDescent="0.2">
      <c r="A10020" s="17" t="s">
        <v>9809</v>
      </c>
      <c r="B10020" s="215">
        <v>5074.88</v>
      </c>
      <c r="C10020"/>
      <c r="D10020"/>
      <c r="E10020"/>
      <c r="F10020"/>
    </row>
    <row r="10021" spans="1:6" x14ac:dyDescent="0.2">
      <c r="A10021" s="17" t="s">
        <v>9810</v>
      </c>
      <c r="B10021" s="215">
        <v>4639.8999999999996</v>
      </c>
      <c r="C10021"/>
      <c r="D10021"/>
      <c r="E10021"/>
      <c r="F10021"/>
    </row>
    <row r="10022" spans="1:6" x14ac:dyDescent="0.2">
      <c r="A10022" s="17" t="s">
        <v>9811</v>
      </c>
      <c r="B10022" s="215">
        <v>6024.87</v>
      </c>
      <c r="C10022"/>
      <c r="D10022"/>
      <c r="E10022"/>
      <c r="F10022"/>
    </row>
    <row r="10023" spans="1:6" x14ac:dyDescent="0.2">
      <c r="A10023" s="17" t="s">
        <v>9812</v>
      </c>
      <c r="B10023" s="215">
        <v>5463.05</v>
      </c>
      <c r="C10023"/>
      <c r="D10023"/>
      <c r="E10023"/>
      <c r="F10023"/>
    </row>
    <row r="10024" spans="1:6" x14ac:dyDescent="0.2">
      <c r="A10024" s="17" t="s">
        <v>9813</v>
      </c>
      <c r="B10024" s="215">
        <v>423.74</v>
      </c>
      <c r="C10024"/>
      <c r="D10024"/>
      <c r="E10024"/>
      <c r="F10024"/>
    </row>
    <row r="10025" spans="1:6" x14ac:dyDescent="0.2">
      <c r="A10025" s="17" t="s">
        <v>9814</v>
      </c>
      <c r="B10025" s="215">
        <v>423.74</v>
      </c>
      <c r="C10025"/>
      <c r="D10025"/>
      <c r="E10025"/>
      <c r="F10025"/>
    </row>
    <row r="10026" spans="1:6" x14ac:dyDescent="0.2">
      <c r="A10026" s="17" t="s">
        <v>9815</v>
      </c>
      <c r="B10026" s="215">
        <v>436.04</v>
      </c>
      <c r="C10026"/>
      <c r="D10026"/>
      <c r="E10026"/>
      <c r="F10026"/>
    </row>
    <row r="10027" spans="1:6" x14ac:dyDescent="0.2">
      <c r="A10027" s="17" t="s">
        <v>9816</v>
      </c>
      <c r="B10027" s="215">
        <v>436.04</v>
      </c>
      <c r="C10027"/>
      <c r="D10027"/>
      <c r="E10027"/>
      <c r="F10027"/>
    </row>
    <row r="10028" spans="1:6" x14ac:dyDescent="0.2">
      <c r="A10028" s="17" t="s">
        <v>9817</v>
      </c>
      <c r="B10028" s="215">
        <v>457.6</v>
      </c>
      <c r="C10028"/>
      <c r="D10028"/>
      <c r="E10028"/>
      <c r="F10028"/>
    </row>
    <row r="10029" spans="1:6" x14ac:dyDescent="0.2">
      <c r="A10029" s="17" t="s">
        <v>9818</v>
      </c>
      <c r="B10029" s="215">
        <v>457.6</v>
      </c>
      <c r="C10029"/>
      <c r="D10029"/>
      <c r="E10029"/>
      <c r="F10029"/>
    </row>
    <row r="10030" spans="1:6" x14ac:dyDescent="0.2">
      <c r="A10030" s="17" t="s">
        <v>9819</v>
      </c>
      <c r="B10030" s="215">
        <v>485</v>
      </c>
      <c r="C10030"/>
      <c r="D10030"/>
      <c r="E10030"/>
      <c r="F10030"/>
    </row>
    <row r="10031" spans="1:6" x14ac:dyDescent="0.2">
      <c r="A10031" s="17" t="s">
        <v>9820</v>
      </c>
      <c r="B10031" s="215">
        <v>485</v>
      </c>
      <c r="C10031"/>
      <c r="D10031"/>
      <c r="E10031"/>
      <c r="F10031"/>
    </row>
    <row r="10032" spans="1:6" x14ac:dyDescent="0.2">
      <c r="A10032" s="17" t="s">
        <v>9821</v>
      </c>
      <c r="B10032" s="215">
        <v>500</v>
      </c>
      <c r="C10032"/>
      <c r="D10032"/>
      <c r="E10032"/>
      <c r="F10032"/>
    </row>
    <row r="10033" spans="1:6" x14ac:dyDescent="0.2">
      <c r="A10033" s="17" t="s">
        <v>9822</v>
      </c>
      <c r="B10033" s="215">
        <v>500</v>
      </c>
      <c r="C10033"/>
      <c r="D10033"/>
      <c r="E10033"/>
      <c r="F10033"/>
    </row>
    <row r="10034" spans="1:6" x14ac:dyDescent="0.2">
      <c r="A10034" s="17" t="s">
        <v>9823</v>
      </c>
      <c r="B10034" s="215">
        <v>525</v>
      </c>
      <c r="C10034"/>
      <c r="D10034"/>
      <c r="E10034"/>
      <c r="F10034"/>
    </row>
    <row r="10035" spans="1:6" x14ac:dyDescent="0.2">
      <c r="A10035" s="17" t="s">
        <v>9824</v>
      </c>
      <c r="B10035" s="215">
        <v>525</v>
      </c>
      <c r="C10035"/>
      <c r="D10035"/>
      <c r="E10035"/>
      <c r="F10035"/>
    </row>
    <row r="10036" spans="1:6" x14ac:dyDescent="0.2">
      <c r="A10036" s="17" t="s">
        <v>9825</v>
      </c>
      <c r="B10036" s="215">
        <v>550</v>
      </c>
      <c r="C10036"/>
      <c r="D10036"/>
      <c r="E10036"/>
      <c r="F10036"/>
    </row>
    <row r="10037" spans="1:6" x14ac:dyDescent="0.2">
      <c r="A10037" s="17" t="s">
        <v>9826</v>
      </c>
      <c r="B10037" s="215">
        <v>550</v>
      </c>
      <c r="C10037"/>
      <c r="D10037"/>
      <c r="E10037"/>
      <c r="F10037"/>
    </row>
    <row r="10038" spans="1:6" x14ac:dyDescent="0.2">
      <c r="A10038" s="17" t="s">
        <v>9827</v>
      </c>
      <c r="B10038" s="215">
        <v>478.06</v>
      </c>
      <c r="C10038"/>
      <c r="D10038"/>
      <c r="E10038"/>
      <c r="F10038"/>
    </row>
    <row r="10039" spans="1:6" x14ac:dyDescent="0.2">
      <c r="A10039" s="17" t="s">
        <v>9828</v>
      </c>
      <c r="B10039" s="215">
        <v>478.06</v>
      </c>
      <c r="C10039"/>
      <c r="D10039"/>
      <c r="E10039"/>
      <c r="F10039"/>
    </row>
    <row r="10040" spans="1:6" x14ac:dyDescent="0.2">
      <c r="A10040" s="17" t="s">
        <v>9829</v>
      </c>
      <c r="B10040" s="215">
        <v>674.84</v>
      </c>
      <c r="C10040"/>
      <c r="D10040"/>
      <c r="E10040"/>
      <c r="F10040"/>
    </row>
    <row r="10041" spans="1:6" x14ac:dyDescent="0.2">
      <c r="A10041" s="17" t="s">
        <v>9830</v>
      </c>
      <c r="B10041" s="215">
        <v>648.30999999999995</v>
      </c>
      <c r="C10041"/>
      <c r="D10041"/>
      <c r="E10041"/>
      <c r="F10041"/>
    </row>
    <row r="10042" spans="1:6" x14ac:dyDescent="0.2">
      <c r="A10042" s="17" t="s">
        <v>9831</v>
      </c>
      <c r="B10042" s="215">
        <v>723.62</v>
      </c>
      <c r="C10042"/>
      <c r="D10042"/>
      <c r="E10042"/>
      <c r="F10042"/>
    </row>
    <row r="10043" spans="1:6" x14ac:dyDescent="0.2">
      <c r="A10043" s="17" t="s">
        <v>9832</v>
      </c>
      <c r="B10043" s="215">
        <v>697.1</v>
      </c>
      <c r="C10043"/>
      <c r="D10043"/>
      <c r="E10043"/>
      <c r="F10043"/>
    </row>
    <row r="10044" spans="1:6" x14ac:dyDescent="0.2">
      <c r="A10044" s="17" t="s">
        <v>9833</v>
      </c>
      <c r="B10044" s="215">
        <v>764.2</v>
      </c>
      <c r="C10044"/>
      <c r="D10044"/>
      <c r="E10044"/>
      <c r="F10044"/>
    </row>
    <row r="10045" spans="1:6" x14ac:dyDescent="0.2">
      <c r="A10045" s="17" t="s">
        <v>9834</v>
      </c>
      <c r="B10045" s="215">
        <v>737.68</v>
      </c>
      <c r="C10045"/>
      <c r="D10045"/>
      <c r="E10045"/>
      <c r="F10045"/>
    </row>
    <row r="10046" spans="1:6" x14ac:dyDescent="0.2">
      <c r="A10046" s="17" t="s">
        <v>9835</v>
      </c>
      <c r="B10046" s="215">
        <v>799.89</v>
      </c>
      <c r="C10046"/>
      <c r="D10046"/>
      <c r="E10046"/>
      <c r="F10046"/>
    </row>
    <row r="10047" spans="1:6" x14ac:dyDescent="0.2">
      <c r="A10047" s="17" t="s">
        <v>9836</v>
      </c>
      <c r="B10047" s="215">
        <v>773.36</v>
      </c>
      <c r="C10047"/>
      <c r="D10047"/>
      <c r="E10047"/>
      <c r="F10047"/>
    </row>
    <row r="10048" spans="1:6" x14ac:dyDescent="0.2">
      <c r="A10048" s="17" t="s">
        <v>9837</v>
      </c>
      <c r="B10048" s="215">
        <v>50</v>
      </c>
      <c r="C10048"/>
      <c r="D10048"/>
      <c r="E10048"/>
      <c r="F10048"/>
    </row>
    <row r="10049" spans="1:6" x14ac:dyDescent="0.2">
      <c r="A10049" s="17" t="s">
        <v>9838</v>
      </c>
      <c r="B10049" s="215">
        <v>50</v>
      </c>
      <c r="C10049"/>
      <c r="D10049"/>
      <c r="E10049"/>
      <c r="F10049"/>
    </row>
    <row r="10050" spans="1:6" x14ac:dyDescent="0.2">
      <c r="A10050" s="17" t="s">
        <v>9839</v>
      </c>
      <c r="B10050" s="215">
        <v>451.45</v>
      </c>
      <c r="C10050"/>
      <c r="D10050"/>
      <c r="E10050"/>
      <c r="F10050"/>
    </row>
    <row r="10051" spans="1:6" x14ac:dyDescent="0.2">
      <c r="A10051" s="17" t="s">
        <v>9840</v>
      </c>
      <c r="B10051" s="215">
        <v>438.75</v>
      </c>
      <c r="C10051"/>
      <c r="D10051"/>
      <c r="E10051"/>
      <c r="F10051"/>
    </row>
    <row r="10052" spans="1:6" x14ac:dyDescent="0.2">
      <c r="A10052" s="17" t="s">
        <v>9841</v>
      </c>
      <c r="B10052" s="215">
        <v>2447.2800000000002</v>
      </c>
      <c r="C10052"/>
      <c r="D10052"/>
      <c r="E10052"/>
      <c r="F10052"/>
    </row>
    <row r="10053" spans="1:6" x14ac:dyDescent="0.2">
      <c r="A10053" s="17" t="s">
        <v>9842</v>
      </c>
      <c r="B10053" s="215">
        <v>2335.6799999999998</v>
      </c>
      <c r="C10053"/>
      <c r="D10053"/>
      <c r="E10053"/>
      <c r="F10053"/>
    </row>
    <row r="10054" spans="1:6" x14ac:dyDescent="0.2">
      <c r="A10054" s="17" t="s">
        <v>9843</v>
      </c>
      <c r="B10054" s="215">
        <v>465.56</v>
      </c>
      <c r="C10054"/>
      <c r="D10054"/>
      <c r="E10054"/>
      <c r="F10054"/>
    </row>
    <row r="10055" spans="1:6" x14ac:dyDescent="0.2">
      <c r="A10055" s="17" t="s">
        <v>9844</v>
      </c>
      <c r="B10055" s="215">
        <v>452.85</v>
      </c>
      <c r="C10055"/>
      <c r="D10055"/>
      <c r="E10055"/>
      <c r="F10055"/>
    </row>
    <row r="10056" spans="1:6" x14ac:dyDescent="0.2">
      <c r="A10056" s="17" t="s">
        <v>9845</v>
      </c>
      <c r="B10056" s="215">
        <v>233.25</v>
      </c>
      <c r="C10056"/>
      <c r="D10056"/>
      <c r="E10056"/>
      <c r="F10056"/>
    </row>
    <row r="10057" spans="1:6" x14ac:dyDescent="0.2">
      <c r="A10057" s="17" t="s">
        <v>9846</v>
      </c>
      <c r="B10057" s="215">
        <v>227.3</v>
      </c>
      <c r="C10057"/>
      <c r="D10057"/>
      <c r="E10057"/>
      <c r="F10057"/>
    </row>
    <row r="10058" spans="1:6" x14ac:dyDescent="0.2">
      <c r="A10058" s="17" t="s">
        <v>9847</v>
      </c>
      <c r="B10058" s="215">
        <v>1990.67</v>
      </c>
      <c r="C10058"/>
      <c r="D10058"/>
      <c r="E10058"/>
      <c r="F10058"/>
    </row>
    <row r="10059" spans="1:6" x14ac:dyDescent="0.2">
      <c r="A10059" s="17" t="s">
        <v>9848</v>
      </c>
      <c r="B10059" s="215">
        <v>1879.07</v>
      </c>
      <c r="C10059"/>
      <c r="D10059"/>
      <c r="E10059"/>
      <c r="F10059"/>
    </row>
    <row r="10060" spans="1:6" x14ac:dyDescent="0.2">
      <c r="A10060" s="17" t="s">
        <v>9849</v>
      </c>
      <c r="B10060" s="215">
        <v>464.88</v>
      </c>
      <c r="C10060"/>
      <c r="D10060"/>
      <c r="E10060"/>
      <c r="F10060"/>
    </row>
    <row r="10061" spans="1:6" x14ac:dyDescent="0.2">
      <c r="A10061" s="17" t="s">
        <v>9850</v>
      </c>
      <c r="B10061" s="215">
        <v>422.53</v>
      </c>
      <c r="C10061"/>
      <c r="D10061"/>
      <c r="E10061"/>
      <c r="F10061"/>
    </row>
    <row r="10062" spans="1:6" x14ac:dyDescent="0.2">
      <c r="A10062" s="17" t="s">
        <v>9851</v>
      </c>
      <c r="B10062" s="215">
        <v>511.9</v>
      </c>
      <c r="C10062"/>
      <c r="D10062"/>
      <c r="E10062"/>
      <c r="F10062"/>
    </row>
    <row r="10063" spans="1:6" x14ac:dyDescent="0.2">
      <c r="A10063" s="17" t="s">
        <v>9852</v>
      </c>
      <c r="B10063" s="215">
        <v>500.25</v>
      </c>
      <c r="C10063"/>
      <c r="D10063"/>
      <c r="E10063"/>
      <c r="F10063"/>
    </row>
    <row r="10064" spans="1:6" x14ac:dyDescent="0.2">
      <c r="A10064" s="17" t="s">
        <v>9853</v>
      </c>
      <c r="B10064" s="215">
        <v>524.20000000000005</v>
      </c>
      <c r="C10064"/>
      <c r="D10064"/>
      <c r="E10064"/>
      <c r="F10064"/>
    </row>
    <row r="10065" spans="1:6" x14ac:dyDescent="0.2">
      <c r="A10065" s="17" t="s">
        <v>9854</v>
      </c>
      <c r="B10065" s="215">
        <v>512.54999999999995</v>
      </c>
      <c r="C10065"/>
      <c r="D10065"/>
      <c r="E10065"/>
      <c r="F10065"/>
    </row>
    <row r="10066" spans="1:6" x14ac:dyDescent="0.2">
      <c r="A10066" s="17" t="s">
        <v>9855</v>
      </c>
      <c r="B10066" s="215">
        <v>545.76</v>
      </c>
      <c r="C10066"/>
      <c r="D10066"/>
      <c r="E10066"/>
      <c r="F10066"/>
    </row>
    <row r="10067" spans="1:6" x14ac:dyDescent="0.2">
      <c r="A10067" s="17" t="s">
        <v>9856</v>
      </c>
      <c r="B10067" s="215">
        <v>534.11</v>
      </c>
      <c r="C10067"/>
      <c r="D10067"/>
      <c r="E10067"/>
      <c r="F10067"/>
    </row>
    <row r="10068" spans="1:6" x14ac:dyDescent="0.2">
      <c r="A10068" s="17" t="s">
        <v>9857</v>
      </c>
      <c r="B10068" s="215">
        <v>573.16</v>
      </c>
      <c r="C10068"/>
      <c r="D10068"/>
      <c r="E10068"/>
      <c r="F10068"/>
    </row>
    <row r="10069" spans="1:6" x14ac:dyDescent="0.2">
      <c r="A10069" s="17" t="s">
        <v>9858</v>
      </c>
      <c r="B10069" s="215">
        <v>561.51</v>
      </c>
      <c r="C10069"/>
      <c r="D10069"/>
      <c r="E10069"/>
      <c r="F10069"/>
    </row>
    <row r="10070" spans="1:6" x14ac:dyDescent="0.2">
      <c r="A10070" s="17" t="s">
        <v>9859</v>
      </c>
      <c r="B10070" s="215">
        <v>588.16</v>
      </c>
      <c r="C10070"/>
      <c r="D10070"/>
      <c r="E10070"/>
      <c r="F10070"/>
    </row>
    <row r="10071" spans="1:6" x14ac:dyDescent="0.2">
      <c r="A10071" s="17" t="s">
        <v>9860</v>
      </c>
      <c r="B10071" s="215">
        <v>576.51</v>
      </c>
      <c r="C10071"/>
      <c r="D10071"/>
      <c r="E10071"/>
      <c r="F10071"/>
    </row>
    <row r="10072" spans="1:6" x14ac:dyDescent="0.2">
      <c r="A10072" s="17" t="s">
        <v>9861</v>
      </c>
      <c r="B10072" s="215">
        <v>613.16</v>
      </c>
      <c r="C10072"/>
      <c r="D10072"/>
      <c r="E10072"/>
      <c r="F10072"/>
    </row>
    <row r="10073" spans="1:6" x14ac:dyDescent="0.2">
      <c r="A10073" s="17" t="s">
        <v>9862</v>
      </c>
      <c r="B10073" s="215">
        <v>601.51</v>
      </c>
      <c r="C10073"/>
      <c r="D10073"/>
      <c r="E10073"/>
      <c r="F10073"/>
    </row>
    <row r="10074" spans="1:6" x14ac:dyDescent="0.2">
      <c r="A10074" s="17" t="s">
        <v>9863</v>
      </c>
      <c r="B10074" s="215">
        <v>638.16</v>
      </c>
      <c r="C10074"/>
      <c r="D10074"/>
      <c r="E10074"/>
      <c r="F10074"/>
    </row>
    <row r="10075" spans="1:6" x14ac:dyDescent="0.2">
      <c r="A10075" s="17" t="s">
        <v>9864</v>
      </c>
      <c r="B10075" s="215">
        <v>626.51</v>
      </c>
      <c r="C10075"/>
      <c r="D10075"/>
      <c r="E10075"/>
      <c r="F10075"/>
    </row>
    <row r="10076" spans="1:6" x14ac:dyDescent="0.2">
      <c r="A10076" s="17" t="s">
        <v>9865</v>
      </c>
      <c r="B10076" s="215">
        <v>197.37</v>
      </c>
      <c r="C10076"/>
      <c r="D10076"/>
      <c r="E10076"/>
      <c r="F10076"/>
    </row>
    <row r="10077" spans="1:6" x14ac:dyDescent="0.2">
      <c r="A10077" s="17" t="s">
        <v>9866</v>
      </c>
      <c r="B10077" s="215">
        <v>189.95</v>
      </c>
      <c r="C10077"/>
      <c r="D10077"/>
      <c r="E10077"/>
      <c r="F10077"/>
    </row>
    <row r="10078" spans="1:6" x14ac:dyDescent="0.2">
      <c r="A10078" s="17" t="s">
        <v>9867</v>
      </c>
      <c r="B10078" s="215">
        <v>210.86</v>
      </c>
      <c r="C10078"/>
      <c r="D10078"/>
      <c r="E10078"/>
      <c r="F10078"/>
    </row>
    <row r="10079" spans="1:6" x14ac:dyDescent="0.2">
      <c r="A10079" s="17" t="s">
        <v>9868</v>
      </c>
      <c r="B10079" s="215">
        <v>202.92</v>
      </c>
      <c r="C10079"/>
      <c r="D10079"/>
      <c r="E10079"/>
      <c r="F10079"/>
    </row>
    <row r="10080" spans="1:6" x14ac:dyDescent="0.2">
      <c r="A10080" s="17" t="s">
        <v>9869</v>
      </c>
      <c r="B10080" s="215">
        <v>224.36</v>
      </c>
      <c r="C10080"/>
      <c r="D10080"/>
      <c r="E10080"/>
      <c r="F10080"/>
    </row>
    <row r="10081" spans="1:6" x14ac:dyDescent="0.2">
      <c r="A10081" s="17" t="s">
        <v>9870</v>
      </c>
      <c r="B10081" s="215">
        <v>215.88</v>
      </c>
      <c r="C10081"/>
      <c r="D10081"/>
      <c r="E10081"/>
      <c r="F10081"/>
    </row>
    <row r="10082" spans="1:6" x14ac:dyDescent="0.2">
      <c r="A10082" s="17" t="s">
        <v>9871</v>
      </c>
      <c r="B10082" s="215">
        <v>22.9</v>
      </c>
      <c r="C10082"/>
      <c r="D10082"/>
      <c r="E10082"/>
      <c r="F10082"/>
    </row>
    <row r="10083" spans="1:6" x14ac:dyDescent="0.2">
      <c r="A10083" s="17" t="s">
        <v>9872</v>
      </c>
      <c r="B10083" s="215">
        <v>22.9</v>
      </c>
      <c r="C10083"/>
      <c r="D10083"/>
      <c r="E10083"/>
      <c r="F10083"/>
    </row>
    <row r="10084" spans="1:6" x14ac:dyDescent="0.2">
      <c r="A10084" s="17" t="s">
        <v>9873</v>
      </c>
      <c r="B10084" s="215">
        <v>4.58</v>
      </c>
      <c r="C10084"/>
      <c r="D10084"/>
      <c r="E10084"/>
      <c r="F10084"/>
    </row>
    <row r="10085" spans="1:6" x14ac:dyDescent="0.2">
      <c r="A10085" s="17" t="s">
        <v>9874</v>
      </c>
      <c r="B10085" s="215">
        <v>4.58</v>
      </c>
      <c r="C10085"/>
      <c r="D10085"/>
      <c r="E10085"/>
      <c r="F10085"/>
    </row>
    <row r="10086" spans="1:6" x14ac:dyDescent="0.2">
      <c r="A10086" s="17" t="s">
        <v>9875</v>
      </c>
      <c r="B10086" s="215">
        <v>26.8</v>
      </c>
      <c r="C10086"/>
      <c r="D10086"/>
      <c r="E10086"/>
      <c r="F10086"/>
    </row>
    <row r="10087" spans="1:6" x14ac:dyDescent="0.2">
      <c r="A10087" s="17" t="s">
        <v>9876</v>
      </c>
      <c r="B10087" s="215">
        <v>26.8</v>
      </c>
      <c r="C10087"/>
      <c r="D10087"/>
      <c r="E10087"/>
      <c r="F10087"/>
    </row>
    <row r="10088" spans="1:6" x14ac:dyDescent="0.2">
      <c r="A10088" s="17" t="s">
        <v>9877</v>
      </c>
      <c r="B10088" s="215">
        <v>24.79</v>
      </c>
      <c r="C10088"/>
      <c r="D10088"/>
      <c r="E10088"/>
      <c r="F10088"/>
    </row>
    <row r="10089" spans="1:6" x14ac:dyDescent="0.2">
      <c r="A10089" s="17" t="s">
        <v>9878</v>
      </c>
      <c r="B10089" s="215">
        <v>21.82</v>
      </c>
      <c r="C10089"/>
      <c r="D10089"/>
      <c r="E10089"/>
      <c r="F10089"/>
    </row>
    <row r="10090" spans="1:6" x14ac:dyDescent="0.2">
      <c r="A10090" s="17" t="s">
        <v>9879</v>
      </c>
      <c r="B10090" s="215">
        <v>5.76</v>
      </c>
      <c r="C10090"/>
      <c r="D10090"/>
      <c r="E10090"/>
      <c r="F10090"/>
    </row>
    <row r="10091" spans="1:6" x14ac:dyDescent="0.2">
      <c r="A10091" s="17" t="s">
        <v>9880</v>
      </c>
      <c r="B10091" s="215">
        <v>5.0599999999999996</v>
      </c>
      <c r="C10091"/>
      <c r="D10091"/>
      <c r="E10091"/>
      <c r="F10091"/>
    </row>
    <row r="10092" spans="1:6" x14ac:dyDescent="0.2">
      <c r="A10092" s="17" t="s">
        <v>9881</v>
      </c>
      <c r="B10092" s="215">
        <v>14.07</v>
      </c>
      <c r="C10092"/>
      <c r="D10092"/>
      <c r="E10092"/>
      <c r="F10092"/>
    </row>
    <row r="10093" spans="1:6" x14ac:dyDescent="0.2">
      <c r="A10093" s="17" t="s">
        <v>9882</v>
      </c>
      <c r="B10093" s="215">
        <v>12.53</v>
      </c>
      <c r="C10093"/>
      <c r="D10093"/>
      <c r="E10093"/>
      <c r="F10093"/>
    </row>
    <row r="10094" spans="1:6" x14ac:dyDescent="0.2">
      <c r="A10094" s="17" t="s">
        <v>9883</v>
      </c>
      <c r="B10094" s="215">
        <v>20390.21</v>
      </c>
      <c r="C10094"/>
      <c r="D10094"/>
      <c r="E10094"/>
      <c r="F10094"/>
    </row>
    <row r="10095" spans="1:6" x14ac:dyDescent="0.2">
      <c r="A10095" s="17" t="s">
        <v>9884</v>
      </c>
      <c r="B10095" s="215">
        <v>18674.349999999999</v>
      </c>
      <c r="C10095"/>
      <c r="D10095"/>
      <c r="E10095"/>
      <c r="F10095"/>
    </row>
    <row r="10096" spans="1:6" x14ac:dyDescent="0.2">
      <c r="A10096" s="17" t="s">
        <v>9885</v>
      </c>
      <c r="B10096" s="215">
        <v>38256.94</v>
      </c>
      <c r="C10096"/>
      <c r="D10096"/>
      <c r="E10096"/>
      <c r="F10096"/>
    </row>
    <row r="10097" spans="1:6" x14ac:dyDescent="0.2">
      <c r="A10097" s="17" t="s">
        <v>9886</v>
      </c>
      <c r="B10097" s="215">
        <v>35231.08</v>
      </c>
      <c r="C10097"/>
      <c r="D10097"/>
      <c r="E10097"/>
      <c r="F10097"/>
    </row>
    <row r="10098" spans="1:6" x14ac:dyDescent="0.2">
      <c r="A10098" s="17" t="s">
        <v>9887</v>
      </c>
      <c r="B10098" s="215">
        <v>23218.44</v>
      </c>
      <c r="C10098"/>
      <c r="D10098"/>
      <c r="E10098"/>
      <c r="F10098"/>
    </row>
    <row r="10099" spans="1:6" x14ac:dyDescent="0.2">
      <c r="A10099" s="17" t="s">
        <v>9888</v>
      </c>
      <c r="B10099" s="215">
        <v>21196.47</v>
      </c>
      <c r="C10099"/>
      <c r="D10099"/>
      <c r="E10099"/>
      <c r="F10099"/>
    </row>
    <row r="10100" spans="1:6" x14ac:dyDescent="0.2">
      <c r="A10100" s="17" t="s">
        <v>9889</v>
      </c>
      <c r="B10100" s="215">
        <v>43408.76</v>
      </c>
      <c r="C10100"/>
      <c r="D10100"/>
      <c r="E10100"/>
      <c r="F10100"/>
    </row>
    <row r="10101" spans="1:6" x14ac:dyDescent="0.2">
      <c r="A10101" s="17" t="s">
        <v>9890</v>
      </c>
      <c r="B10101" s="215">
        <v>40063.4</v>
      </c>
      <c r="C10101"/>
      <c r="D10101"/>
      <c r="E10101"/>
      <c r="F10101"/>
    </row>
    <row r="10102" spans="1:6" x14ac:dyDescent="0.2">
      <c r="A10102" s="17" t="s">
        <v>9891</v>
      </c>
      <c r="B10102" s="215">
        <v>49571.94</v>
      </c>
      <c r="C10102"/>
      <c r="D10102"/>
      <c r="E10102"/>
      <c r="F10102"/>
    </row>
    <row r="10103" spans="1:6" x14ac:dyDescent="0.2">
      <c r="A10103" s="17" t="s">
        <v>9892</v>
      </c>
      <c r="B10103" s="215">
        <v>45602.720000000001</v>
      </c>
      <c r="C10103"/>
      <c r="D10103"/>
      <c r="E10103"/>
      <c r="F10103"/>
    </row>
    <row r="10104" spans="1:6" x14ac:dyDescent="0.2">
      <c r="A10104" s="17" t="s">
        <v>9893</v>
      </c>
      <c r="B10104" s="215">
        <v>43311.56</v>
      </c>
      <c r="C10104"/>
      <c r="D10104"/>
      <c r="E10104"/>
      <c r="F10104"/>
    </row>
    <row r="10105" spans="1:6" x14ac:dyDescent="0.2">
      <c r="A10105" s="17" t="s">
        <v>9894</v>
      </c>
      <c r="B10105" s="215">
        <v>39817.15</v>
      </c>
      <c r="C10105"/>
      <c r="D10105"/>
      <c r="E10105"/>
      <c r="F10105"/>
    </row>
    <row r="10106" spans="1:6" x14ac:dyDescent="0.2">
      <c r="A10106" s="17" t="s">
        <v>9895</v>
      </c>
      <c r="B10106" s="215">
        <v>50805.49</v>
      </c>
      <c r="C10106"/>
      <c r="D10106"/>
      <c r="E10106"/>
      <c r="F10106"/>
    </row>
    <row r="10107" spans="1:6" x14ac:dyDescent="0.2">
      <c r="A10107" s="17" t="s">
        <v>9896</v>
      </c>
      <c r="B10107" s="215">
        <v>46818.82</v>
      </c>
      <c r="C10107"/>
      <c r="D10107"/>
      <c r="E10107"/>
      <c r="F10107"/>
    </row>
    <row r="10108" spans="1:6" x14ac:dyDescent="0.2">
      <c r="A10108" s="17" t="s">
        <v>9897</v>
      </c>
      <c r="B10108" s="215">
        <v>57036.24</v>
      </c>
      <c r="C10108"/>
      <c r="D10108"/>
      <c r="E10108"/>
      <c r="F10108"/>
    </row>
    <row r="10109" spans="1:6" x14ac:dyDescent="0.2">
      <c r="A10109" s="17" t="s">
        <v>9898</v>
      </c>
      <c r="B10109" s="215">
        <v>52687</v>
      </c>
      <c r="C10109"/>
      <c r="D10109"/>
      <c r="E10109"/>
      <c r="F10109"/>
    </row>
    <row r="10110" spans="1:6" x14ac:dyDescent="0.2">
      <c r="A10110" s="17" t="s">
        <v>9899</v>
      </c>
      <c r="B10110" s="215">
        <v>9278.25</v>
      </c>
      <c r="C10110"/>
      <c r="D10110"/>
      <c r="E10110"/>
      <c r="F10110"/>
    </row>
    <row r="10111" spans="1:6" x14ac:dyDescent="0.2">
      <c r="A10111" s="17" t="s">
        <v>9900</v>
      </c>
      <c r="B10111" s="215">
        <v>8624.2199999999993</v>
      </c>
      <c r="C10111"/>
      <c r="D10111"/>
      <c r="E10111"/>
      <c r="F10111"/>
    </row>
    <row r="10112" spans="1:6" x14ac:dyDescent="0.2">
      <c r="A10112" s="17" t="s">
        <v>9901</v>
      </c>
      <c r="B10112" s="215">
        <v>12080.96</v>
      </c>
      <c r="C10112"/>
      <c r="D10112"/>
      <c r="E10112"/>
      <c r="F10112"/>
    </row>
    <row r="10113" spans="1:6" x14ac:dyDescent="0.2">
      <c r="A10113" s="17" t="s">
        <v>9902</v>
      </c>
      <c r="B10113" s="215">
        <v>12080.96</v>
      </c>
      <c r="C10113"/>
      <c r="D10113"/>
      <c r="E10113"/>
      <c r="F10113"/>
    </row>
    <row r="10114" spans="1:6" x14ac:dyDescent="0.2">
      <c r="A10114" s="17" t="s">
        <v>9903</v>
      </c>
      <c r="B10114" s="215">
        <v>635.83000000000004</v>
      </c>
      <c r="C10114"/>
      <c r="D10114"/>
      <c r="E10114"/>
      <c r="F10114"/>
    </row>
    <row r="10115" spans="1:6" x14ac:dyDescent="0.2">
      <c r="A10115" s="17" t="s">
        <v>9904</v>
      </c>
      <c r="B10115" s="215">
        <v>614.66999999999996</v>
      </c>
      <c r="C10115"/>
      <c r="D10115"/>
      <c r="E10115"/>
      <c r="F10115"/>
    </row>
    <row r="10116" spans="1:6" x14ac:dyDescent="0.2">
      <c r="A10116" s="17" t="s">
        <v>9905</v>
      </c>
      <c r="B10116" s="215">
        <v>182.64</v>
      </c>
      <c r="C10116"/>
      <c r="D10116"/>
      <c r="E10116"/>
      <c r="F10116"/>
    </row>
    <row r="10117" spans="1:6" x14ac:dyDescent="0.2">
      <c r="A10117" s="17" t="s">
        <v>9906</v>
      </c>
      <c r="B10117" s="215">
        <v>165.71</v>
      </c>
      <c r="C10117"/>
      <c r="D10117"/>
      <c r="E10117"/>
      <c r="F10117"/>
    </row>
    <row r="10118" spans="1:6" x14ac:dyDescent="0.2">
      <c r="A10118" s="17" t="s">
        <v>9907</v>
      </c>
      <c r="B10118" s="215">
        <v>403.88</v>
      </c>
      <c r="C10118"/>
      <c r="D10118"/>
      <c r="E10118"/>
      <c r="F10118"/>
    </row>
    <row r="10119" spans="1:6" x14ac:dyDescent="0.2">
      <c r="A10119" s="17" t="s">
        <v>9908</v>
      </c>
      <c r="B10119" s="215">
        <v>381.87</v>
      </c>
      <c r="C10119"/>
      <c r="D10119"/>
      <c r="E10119"/>
      <c r="F10119"/>
    </row>
    <row r="10120" spans="1:6" x14ac:dyDescent="0.2">
      <c r="A10120" s="17" t="s">
        <v>9909</v>
      </c>
      <c r="B10120" s="215">
        <v>164.84</v>
      </c>
      <c r="C10120"/>
      <c r="D10120"/>
      <c r="E10120"/>
      <c r="F10120"/>
    </row>
    <row r="10121" spans="1:6" x14ac:dyDescent="0.2">
      <c r="A10121" s="17" t="s">
        <v>9910</v>
      </c>
      <c r="B10121" s="215">
        <v>142.83000000000001</v>
      </c>
      <c r="C10121"/>
      <c r="D10121"/>
      <c r="E10121"/>
      <c r="F10121"/>
    </row>
    <row r="10122" spans="1:6" x14ac:dyDescent="0.2">
      <c r="A10122" s="17" t="s">
        <v>9911</v>
      </c>
      <c r="B10122" s="215">
        <v>75.510000000000005</v>
      </c>
      <c r="C10122"/>
      <c r="D10122"/>
      <c r="E10122"/>
      <c r="F10122"/>
    </row>
    <row r="10123" spans="1:6" x14ac:dyDescent="0.2">
      <c r="A10123" s="17" t="s">
        <v>9912</v>
      </c>
      <c r="B10123" s="215">
        <v>72.34</v>
      </c>
      <c r="C10123"/>
      <c r="D10123"/>
      <c r="E10123"/>
      <c r="F10123"/>
    </row>
    <row r="10124" spans="1:6" x14ac:dyDescent="0.2">
      <c r="A10124" s="17" t="s">
        <v>9913</v>
      </c>
      <c r="B10124" s="215">
        <v>53.15</v>
      </c>
      <c r="C10124"/>
      <c r="D10124"/>
      <c r="E10124"/>
      <c r="F10124"/>
    </row>
    <row r="10125" spans="1:6" x14ac:dyDescent="0.2">
      <c r="A10125" s="17" t="s">
        <v>9914</v>
      </c>
      <c r="B10125" s="215">
        <v>48.54</v>
      </c>
      <c r="C10125"/>
      <c r="D10125"/>
      <c r="E10125"/>
      <c r="F10125"/>
    </row>
    <row r="10126" spans="1:6" x14ac:dyDescent="0.2">
      <c r="A10126" s="17" t="s">
        <v>9915</v>
      </c>
      <c r="B10126" s="215">
        <v>117.25</v>
      </c>
      <c r="C10126"/>
      <c r="D10126"/>
      <c r="E10126"/>
      <c r="F10126"/>
    </row>
    <row r="10127" spans="1:6" x14ac:dyDescent="0.2">
      <c r="A10127" s="17" t="s">
        <v>9916</v>
      </c>
      <c r="B10127" s="215">
        <v>112.78</v>
      </c>
      <c r="C10127"/>
      <c r="D10127"/>
      <c r="E10127"/>
      <c r="F10127"/>
    </row>
    <row r="10128" spans="1:6" x14ac:dyDescent="0.2">
      <c r="A10128" s="17" t="s">
        <v>9917</v>
      </c>
      <c r="B10128" s="215">
        <v>31.65</v>
      </c>
      <c r="C10128"/>
      <c r="D10128"/>
      <c r="E10128"/>
      <c r="F10128"/>
    </row>
    <row r="10129" spans="1:6" x14ac:dyDescent="0.2">
      <c r="A10129" s="17" t="s">
        <v>9918</v>
      </c>
      <c r="B10129" s="215">
        <v>28.49</v>
      </c>
      <c r="C10129"/>
      <c r="D10129"/>
      <c r="E10129"/>
      <c r="F10129"/>
    </row>
    <row r="10130" spans="1:6" x14ac:dyDescent="0.2">
      <c r="A10130" s="17" t="s">
        <v>9919</v>
      </c>
      <c r="B10130" s="215">
        <v>65.930000000000007</v>
      </c>
      <c r="C10130"/>
      <c r="D10130"/>
      <c r="E10130"/>
      <c r="F10130"/>
    </row>
    <row r="10131" spans="1:6" x14ac:dyDescent="0.2">
      <c r="A10131" s="17" t="s">
        <v>9920</v>
      </c>
      <c r="B10131" s="215">
        <v>63.28</v>
      </c>
      <c r="C10131"/>
      <c r="D10131"/>
      <c r="E10131"/>
      <c r="F10131"/>
    </row>
    <row r="10132" spans="1:6" x14ac:dyDescent="0.2">
      <c r="A10132" s="17" t="s">
        <v>9921</v>
      </c>
      <c r="B10132" s="215">
        <v>931.18</v>
      </c>
      <c r="C10132"/>
      <c r="D10132"/>
      <c r="E10132"/>
      <c r="F10132"/>
    </row>
    <row r="10133" spans="1:6" x14ac:dyDescent="0.2">
      <c r="A10133" s="17" t="s">
        <v>9922</v>
      </c>
      <c r="B10133" s="215">
        <v>912.18</v>
      </c>
      <c r="C10133"/>
      <c r="D10133"/>
      <c r="E10133"/>
      <c r="F10133"/>
    </row>
    <row r="10134" spans="1:6" x14ac:dyDescent="0.2">
      <c r="A10134" s="17" t="s">
        <v>9923</v>
      </c>
      <c r="B10134" s="215">
        <v>195.79</v>
      </c>
      <c r="C10134"/>
      <c r="D10134"/>
      <c r="E10134"/>
      <c r="F10134"/>
    </row>
    <row r="10135" spans="1:6" x14ac:dyDescent="0.2">
      <c r="A10135" s="17" t="s">
        <v>9924</v>
      </c>
      <c r="B10135" s="215">
        <v>192.65</v>
      </c>
      <c r="C10135"/>
      <c r="D10135"/>
      <c r="E10135"/>
      <c r="F10135"/>
    </row>
    <row r="10136" spans="1:6" x14ac:dyDescent="0.2">
      <c r="A10136" s="17" t="s">
        <v>9925</v>
      </c>
      <c r="B10136" s="215">
        <v>75.59</v>
      </c>
      <c r="C10136"/>
      <c r="D10136"/>
      <c r="E10136"/>
      <c r="F10136"/>
    </row>
    <row r="10137" spans="1:6" x14ac:dyDescent="0.2">
      <c r="A10137" s="17" t="s">
        <v>9926</v>
      </c>
      <c r="B10137" s="215">
        <v>73.59</v>
      </c>
      <c r="C10137"/>
      <c r="D10137"/>
      <c r="E10137"/>
      <c r="F10137"/>
    </row>
    <row r="10138" spans="1:6" x14ac:dyDescent="0.2">
      <c r="A10138" s="17" t="s">
        <v>9927</v>
      </c>
      <c r="B10138" s="215">
        <v>4519.53</v>
      </c>
      <c r="C10138"/>
      <c r="D10138"/>
      <c r="E10138"/>
      <c r="F10138"/>
    </row>
    <row r="10139" spans="1:6" x14ac:dyDescent="0.2">
      <c r="A10139" s="17" t="s">
        <v>9928</v>
      </c>
      <c r="B10139" s="215">
        <v>4468.8500000000004</v>
      </c>
      <c r="C10139"/>
      <c r="D10139"/>
      <c r="E10139"/>
      <c r="F10139"/>
    </row>
    <row r="10140" spans="1:6" x14ac:dyDescent="0.2">
      <c r="A10140" s="17" t="s">
        <v>9929</v>
      </c>
      <c r="B10140" s="215">
        <v>2291.17</v>
      </c>
      <c r="C10140"/>
      <c r="D10140"/>
      <c r="E10140"/>
      <c r="F10140"/>
    </row>
    <row r="10141" spans="1:6" x14ac:dyDescent="0.2">
      <c r="A10141" s="17" t="s">
        <v>9930</v>
      </c>
      <c r="B10141" s="215">
        <v>2245.81</v>
      </c>
      <c r="C10141"/>
      <c r="D10141"/>
      <c r="E10141"/>
      <c r="F10141"/>
    </row>
    <row r="10142" spans="1:6" x14ac:dyDescent="0.2">
      <c r="A10142" s="17" t="s">
        <v>9931</v>
      </c>
      <c r="B10142" s="215">
        <v>26.47</v>
      </c>
      <c r="C10142"/>
      <c r="D10142"/>
      <c r="E10142"/>
      <c r="F10142"/>
    </row>
    <row r="10143" spans="1:6" x14ac:dyDescent="0.2">
      <c r="A10143" s="17" t="s">
        <v>9932</v>
      </c>
      <c r="B10143" s="215">
        <v>22.93</v>
      </c>
      <c r="C10143"/>
      <c r="D10143"/>
      <c r="E10143"/>
      <c r="F10143"/>
    </row>
    <row r="10144" spans="1:6" x14ac:dyDescent="0.2">
      <c r="A10144" s="17" t="s">
        <v>9933</v>
      </c>
      <c r="B10144" s="215">
        <v>12.76</v>
      </c>
      <c r="C10144"/>
      <c r="D10144"/>
      <c r="E10144"/>
      <c r="F10144"/>
    </row>
    <row r="10145" spans="1:6" x14ac:dyDescent="0.2">
      <c r="A10145" s="17" t="s">
        <v>9934</v>
      </c>
      <c r="B10145" s="215">
        <v>11.2</v>
      </c>
      <c r="C10145"/>
      <c r="D10145"/>
      <c r="E10145"/>
      <c r="F10145"/>
    </row>
    <row r="10146" spans="1:6" x14ac:dyDescent="0.2">
      <c r="A10146" s="17" t="s">
        <v>9935</v>
      </c>
      <c r="B10146" s="215">
        <v>1444.2</v>
      </c>
      <c r="C10146"/>
      <c r="D10146"/>
      <c r="E10146"/>
      <c r="F10146"/>
    </row>
    <row r="10147" spans="1:6" x14ac:dyDescent="0.2">
      <c r="A10147" s="17" t="s">
        <v>9936</v>
      </c>
      <c r="B10147" s="215">
        <v>1309.81</v>
      </c>
      <c r="C10147"/>
      <c r="D10147"/>
      <c r="E10147"/>
      <c r="F10147"/>
    </row>
    <row r="10148" spans="1:6" x14ac:dyDescent="0.2">
      <c r="A10148" s="17" t="s">
        <v>9937</v>
      </c>
      <c r="B10148" s="215">
        <v>724.69</v>
      </c>
      <c r="C10148"/>
      <c r="D10148"/>
      <c r="E10148"/>
      <c r="F10148"/>
    </row>
    <row r="10149" spans="1:6" x14ac:dyDescent="0.2">
      <c r="A10149" s="17" t="s">
        <v>9938</v>
      </c>
      <c r="B10149" s="215">
        <v>693.92</v>
      </c>
      <c r="C10149"/>
      <c r="D10149"/>
      <c r="E10149"/>
      <c r="F10149"/>
    </row>
    <row r="10150" spans="1:6" x14ac:dyDescent="0.2">
      <c r="A10150" s="17" t="s">
        <v>9939</v>
      </c>
      <c r="B10150" s="215">
        <v>501.2</v>
      </c>
      <c r="C10150"/>
      <c r="D10150"/>
      <c r="E10150"/>
      <c r="F10150"/>
    </row>
    <row r="10151" spans="1:6" x14ac:dyDescent="0.2">
      <c r="A10151" s="17" t="s">
        <v>9940</v>
      </c>
      <c r="B10151" s="215">
        <v>455.65</v>
      </c>
      <c r="C10151"/>
      <c r="D10151"/>
      <c r="E10151"/>
      <c r="F10151"/>
    </row>
    <row r="10152" spans="1:6" x14ac:dyDescent="0.2">
      <c r="A10152" s="17" t="s">
        <v>9941</v>
      </c>
      <c r="B10152" s="215">
        <v>616.70000000000005</v>
      </c>
      <c r="C10152"/>
      <c r="D10152"/>
      <c r="E10152"/>
      <c r="F10152"/>
    </row>
    <row r="10153" spans="1:6" x14ac:dyDescent="0.2">
      <c r="A10153" s="17" t="s">
        <v>9942</v>
      </c>
      <c r="B10153" s="215">
        <v>557.91999999999996</v>
      </c>
      <c r="C10153"/>
      <c r="D10153"/>
      <c r="E10153"/>
      <c r="F10153"/>
    </row>
    <row r="10154" spans="1:6" x14ac:dyDescent="0.2">
      <c r="A10154" s="17" t="s">
        <v>9943</v>
      </c>
      <c r="B10154" s="215">
        <v>433.85</v>
      </c>
      <c r="C10154"/>
      <c r="D10154"/>
      <c r="E10154"/>
      <c r="F10154"/>
    </row>
    <row r="10155" spans="1:6" x14ac:dyDescent="0.2">
      <c r="A10155" s="17" t="s">
        <v>9944</v>
      </c>
      <c r="B10155" s="215">
        <v>397.29</v>
      </c>
      <c r="C10155"/>
      <c r="D10155"/>
      <c r="E10155"/>
      <c r="F10155"/>
    </row>
    <row r="10156" spans="1:6" x14ac:dyDescent="0.2">
      <c r="A10156" s="17" t="s">
        <v>9945</v>
      </c>
      <c r="B10156" s="215">
        <v>543.66999999999996</v>
      </c>
      <c r="C10156"/>
      <c r="D10156"/>
      <c r="E10156"/>
      <c r="F10156"/>
    </row>
    <row r="10157" spans="1:6" x14ac:dyDescent="0.2">
      <c r="A10157" s="17" t="s">
        <v>9946</v>
      </c>
      <c r="B10157" s="215">
        <v>492.44</v>
      </c>
      <c r="C10157"/>
      <c r="D10157"/>
      <c r="E10157"/>
      <c r="F10157"/>
    </row>
    <row r="10158" spans="1:6" x14ac:dyDescent="0.2">
      <c r="A10158" s="17" t="s">
        <v>9947</v>
      </c>
      <c r="B10158" s="215">
        <v>663.44</v>
      </c>
      <c r="C10158"/>
      <c r="D10158"/>
      <c r="E10158"/>
      <c r="F10158"/>
    </row>
    <row r="10159" spans="1:6" x14ac:dyDescent="0.2">
      <c r="A10159" s="17" t="s">
        <v>9948</v>
      </c>
      <c r="B10159" s="215">
        <v>596.22</v>
      </c>
      <c r="C10159"/>
      <c r="D10159"/>
      <c r="E10159"/>
      <c r="F10159"/>
    </row>
    <row r="10160" spans="1:6" x14ac:dyDescent="0.2">
      <c r="A10160" s="17" t="s">
        <v>9949</v>
      </c>
      <c r="B10160" s="215">
        <v>786.2</v>
      </c>
      <c r="C10160"/>
      <c r="D10160"/>
      <c r="E10160"/>
      <c r="F10160"/>
    </row>
    <row r="10161" spans="1:6" x14ac:dyDescent="0.2">
      <c r="A10161" s="17" t="s">
        <v>9950</v>
      </c>
      <c r="B10161" s="215">
        <v>702.59</v>
      </c>
      <c r="C10161"/>
      <c r="D10161"/>
      <c r="E10161"/>
      <c r="F10161"/>
    </row>
    <row r="10162" spans="1:6" x14ac:dyDescent="0.2">
      <c r="A10162" s="17" t="s">
        <v>9951</v>
      </c>
      <c r="B10162" s="215">
        <v>95.06</v>
      </c>
      <c r="C10162"/>
      <c r="D10162"/>
      <c r="E10162"/>
      <c r="F10162"/>
    </row>
    <row r="10163" spans="1:6" x14ac:dyDescent="0.2">
      <c r="A10163" s="17" t="s">
        <v>9952</v>
      </c>
      <c r="B10163" s="215">
        <v>82.81</v>
      </c>
      <c r="C10163"/>
      <c r="D10163"/>
      <c r="E10163"/>
      <c r="F10163"/>
    </row>
    <row r="10164" spans="1:6" x14ac:dyDescent="0.2">
      <c r="A10164" s="17" t="s">
        <v>9953</v>
      </c>
      <c r="B10164" s="215">
        <v>190.12</v>
      </c>
      <c r="C10164"/>
      <c r="D10164"/>
      <c r="E10164"/>
      <c r="F10164"/>
    </row>
    <row r="10165" spans="1:6" x14ac:dyDescent="0.2">
      <c r="A10165" s="17" t="s">
        <v>9954</v>
      </c>
      <c r="B10165" s="215">
        <v>165.62</v>
      </c>
      <c r="C10165"/>
      <c r="D10165"/>
      <c r="E10165"/>
      <c r="F10165"/>
    </row>
    <row r="10166" spans="1:6" x14ac:dyDescent="0.2">
      <c r="A10166" s="17" t="s">
        <v>9955</v>
      </c>
      <c r="B10166" s="215">
        <v>282.12</v>
      </c>
      <c r="C10166"/>
      <c r="D10166"/>
      <c r="E10166"/>
      <c r="F10166"/>
    </row>
    <row r="10167" spans="1:6" x14ac:dyDescent="0.2">
      <c r="A10167" s="17" t="s">
        <v>9956</v>
      </c>
      <c r="B10167" s="215">
        <v>258.08999999999997</v>
      </c>
      <c r="C10167"/>
      <c r="D10167"/>
      <c r="E10167"/>
      <c r="F10167"/>
    </row>
    <row r="10168" spans="1:6" x14ac:dyDescent="0.2">
      <c r="A10168" s="17" t="s">
        <v>9957</v>
      </c>
      <c r="B10168" s="215">
        <v>367.11</v>
      </c>
      <c r="C10168"/>
      <c r="D10168"/>
      <c r="E10168"/>
      <c r="F10168"/>
    </row>
    <row r="10169" spans="1:6" x14ac:dyDescent="0.2">
      <c r="A10169" s="17" t="s">
        <v>9958</v>
      </c>
      <c r="B10169" s="215">
        <v>332.78</v>
      </c>
      <c r="C10169"/>
      <c r="D10169"/>
      <c r="E10169"/>
      <c r="F10169"/>
    </row>
    <row r="10170" spans="1:6" x14ac:dyDescent="0.2">
      <c r="A10170" s="17" t="s">
        <v>9959</v>
      </c>
      <c r="B10170" s="215">
        <v>706.45</v>
      </c>
      <c r="C10170"/>
      <c r="D10170"/>
      <c r="E10170"/>
      <c r="F10170"/>
    </row>
    <row r="10171" spans="1:6" x14ac:dyDescent="0.2">
      <c r="A10171" s="17" t="s">
        <v>9960</v>
      </c>
      <c r="B10171" s="215">
        <v>634.54</v>
      </c>
      <c r="C10171"/>
      <c r="D10171"/>
      <c r="E10171"/>
      <c r="F10171"/>
    </row>
    <row r="10172" spans="1:6" x14ac:dyDescent="0.2">
      <c r="A10172" s="17" t="s">
        <v>9961</v>
      </c>
      <c r="B10172" s="215">
        <v>848.78</v>
      </c>
      <c r="C10172"/>
      <c r="D10172"/>
      <c r="E10172"/>
      <c r="F10172"/>
    </row>
    <row r="10173" spans="1:6" x14ac:dyDescent="0.2">
      <c r="A10173" s="17" t="s">
        <v>9962</v>
      </c>
      <c r="B10173" s="215">
        <v>757.86</v>
      </c>
      <c r="C10173"/>
      <c r="D10173"/>
      <c r="E10173"/>
      <c r="F10173"/>
    </row>
    <row r="10174" spans="1:6" x14ac:dyDescent="0.2">
      <c r="A10174" s="17" t="s">
        <v>9963</v>
      </c>
      <c r="B10174" s="215">
        <v>974.42</v>
      </c>
      <c r="C10174"/>
      <c r="D10174"/>
      <c r="E10174"/>
      <c r="F10174"/>
    </row>
    <row r="10175" spans="1:6" x14ac:dyDescent="0.2">
      <c r="A10175" s="17" t="s">
        <v>9964</v>
      </c>
      <c r="B10175" s="215">
        <v>865.06</v>
      </c>
      <c r="C10175"/>
      <c r="D10175"/>
      <c r="E10175"/>
      <c r="F10175"/>
    </row>
    <row r="10176" spans="1:6" x14ac:dyDescent="0.2">
      <c r="A10176" s="17" t="s">
        <v>9965</v>
      </c>
      <c r="B10176" s="215">
        <v>1164.18</v>
      </c>
      <c r="C10176"/>
      <c r="D10176"/>
      <c r="E10176"/>
      <c r="F10176"/>
    </row>
    <row r="10177" spans="1:6" x14ac:dyDescent="0.2">
      <c r="A10177" s="17" t="s">
        <v>9966</v>
      </c>
      <c r="B10177" s="215">
        <v>1029.48</v>
      </c>
      <c r="C10177"/>
      <c r="D10177"/>
      <c r="E10177"/>
      <c r="F10177"/>
    </row>
    <row r="10178" spans="1:6" x14ac:dyDescent="0.2">
      <c r="A10178" s="17" t="s">
        <v>9967</v>
      </c>
      <c r="B10178" s="215">
        <v>166.22</v>
      </c>
      <c r="C10178"/>
      <c r="D10178"/>
      <c r="E10178"/>
      <c r="F10178"/>
    </row>
    <row r="10179" spans="1:6" x14ac:dyDescent="0.2">
      <c r="A10179" s="17" t="s">
        <v>9968</v>
      </c>
      <c r="B10179" s="215">
        <v>144.47</v>
      </c>
      <c r="C10179"/>
      <c r="D10179"/>
      <c r="E10179"/>
      <c r="F10179"/>
    </row>
    <row r="10180" spans="1:6" x14ac:dyDescent="0.2">
      <c r="A10180" s="17" t="s">
        <v>9969</v>
      </c>
      <c r="B10180" s="215">
        <v>1604.67</v>
      </c>
      <c r="C10180"/>
      <c r="D10180"/>
      <c r="E10180"/>
      <c r="F10180"/>
    </row>
    <row r="10181" spans="1:6" x14ac:dyDescent="0.2">
      <c r="A10181" s="17" t="s">
        <v>9970</v>
      </c>
      <c r="B10181" s="215">
        <v>1527.6</v>
      </c>
      <c r="C10181"/>
      <c r="D10181"/>
      <c r="E10181"/>
      <c r="F10181"/>
    </row>
    <row r="10182" spans="1:6" x14ac:dyDescent="0.2">
      <c r="A10182" s="17" t="s">
        <v>9971</v>
      </c>
      <c r="B10182" s="215">
        <v>1574.69</v>
      </c>
      <c r="C10182"/>
      <c r="D10182"/>
      <c r="E10182"/>
      <c r="F10182"/>
    </row>
    <row r="10183" spans="1:6" x14ac:dyDescent="0.2">
      <c r="A10183" s="17" t="s">
        <v>9972</v>
      </c>
      <c r="B10183" s="215">
        <v>1501.61</v>
      </c>
      <c r="C10183"/>
      <c r="D10183"/>
      <c r="E10183"/>
      <c r="F10183"/>
    </row>
    <row r="10184" spans="1:6" x14ac:dyDescent="0.2">
      <c r="A10184" s="17" t="s">
        <v>9973</v>
      </c>
      <c r="B10184" s="215">
        <v>303.69</v>
      </c>
      <c r="C10184"/>
      <c r="D10184"/>
      <c r="E10184"/>
      <c r="F10184"/>
    </row>
    <row r="10185" spans="1:6" x14ac:dyDescent="0.2">
      <c r="A10185" s="17" t="s">
        <v>9974</v>
      </c>
      <c r="B10185" s="215">
        <v>290.57</v>
      </c>
      <c r="C10185"/>
      <c r="D10185"/>
      <c r="E10185"/>
      <c r="F10185"/>
    </row>
    <row r="10186" spans="1:6" x14ac:dyDescent="0.2">
      <c r="A10186" s="17" t="s">
        <v>9975</v>
      </c>
      <c r="B10186" s="215">
        <v>299.19</v>
      </c>
      <c r="C10186"/>
      <c r="D10186"/>
      <c r="E10186"/>
      <c r="F10186"/>
    </row>
    <row r="10187" spans="1:6" x14ac:dyDescent="0.2">
      <c r="A10187" s="17" t="s">
        <v>9976</v>
      </c>
      <c r="B10187" s="215">
        <v>286.68</v>
      </c>
      <c r="C10187"/>
      <c r="D10187"/>
      <c r="E10187"/>
      <c r="F10187"/>
    </row>
    <row r="10188" spans="1:6" x14ac:dyDescent="0.2">
      <c r="A10188" s="17" t="s">
        <v>9977</v>
      </c>
      <c r="B10188" s="215">
        <v>331.79</v>
      </c>
      <c r="C10188"/>
      <c r="D10188"/>
      <c r="E10188"/>
      <c r="F10188"/>
    </row>
    <row r="10189" spans="1:6" x14ac:dyDescent="0.2">
      <c r="A10189" s="17" t="s">
        <v>9978</v>
      </c>
      <c r="B10189" s="215">
        <v>316.02999999999997</v>
      </c>
      <c r="C10189"/>
      <c r="D10189"/>
      <c r="E10189"/>
      <c r="F10189"/>
    </row>
    <row r="10190" spans="1:6" x14ac:dyDescent="0.2">
      <c r="A10190" s="17" t="s">
        <v>9979</v>
      </c>
      <c r="B10190" s="215">
        <v>371.9</v>
      </c>
      <c r="C10190"/>
      <c r="D10190"/>
      <c r="E10190"/>
      <c r="F10190"/>
    </row>
    <row r="10191" spans="1:6" x14ac:dyDescent="0.2">
      <c r="A10191" s="17" t="s">
        <v>9980</v>
      </c>
      <c r="B10191" s="215">
        <v>349.68</v>
      </c>
      <c r="C10191"/>
      <c r="D10191"/>
      <c r="E10191"/>
      <c r="F10191"/>
    </row>
    <row r="10192" spans="1:6" x14ac:dyDescent="0.2">
      <c r="A10192" s="17" t="s">
        <v>9981</v>
      </c>
      <c r="B10192" s="215">
        <v>411.07</v>
      </c>
      <c r="C10192"/>
      <c r="D10192"/>
      <c r="E10192"/>
      <c r="F10192"/>
    </row>
    <row r="10193" spans="1:6" x14ac:dyDescent="0.2">
      <c r="A10193" s="17" t="s">
        <v>9982</v>
      </c>
      <c r="B10193" s="215">
        <v>384.73</v>
      </c>
      <c r="C10193"/>
      <c r="D10193"/>
      <c r="E10193"/>
      <c r="F10193"/>
    </row>
    <row r="10194" spans="1:6" x14ac:dyDescent="0.2">
      <c r="A10194" s="17" t="s">
        <v>9983</v>
      </c>
      <c r="B10194" s="215">
        <v>157.49</v>
      </c>
      <c r="C10194"/>
      <c r="D10194"/>
      <c r="E10194"/>
      <c r="F10194"/>
    </row>
    <row r="10195" spans="1:6" x14ac:dyDescent="0.2">
      <c r="A10195" s="17" t="s">
        <v>9984</v>
      </c>
      <c r="B10195" s="215">
        <v>149.91</v>
      </c>
      <c r="C10195"/>
      <c r="D10195"/>
      <c r="E10195"/>
      <c r="F10195"/>
    </row>
    <row r="10196" spans="1:6" x14ac:dyDescent="0.2">
      <c r="A10196" s="17" t="s">
        <v>9985</v>
      </c>
      <c r="B10196" s="215">
        <v>154.49</v>
      </c>
      <c r="C10196"/>
      <c r="D10196"/>
      <c r="E10196"/>
      <c r="F10196"/>
    </row>
    <row r="10197" spans="1:6" x14ac:dyDescent="0.2">
      <c r="A10197" s="17" t="s">
        <v>9986</v>
      </c>
      <c r="B10197" s="215">
        <v>147.31</v>
      </c>
      <c r="C10197"/>
      <c r="D10197"/>
      <c r="E10197"/>
      <c r="F10197"/>
    </row>
    <row r="10198" spans="1:6" x14ac:dyDescent="0.2">
      <c r="A10198" s="17" t="s">
        <v>9987</v>
      </c>
      <c r="B10198" s="215">
        <v>169</v>
      </c>
      <c r="C10198"/>
      <c r="D10198"/>
      <c r="E10198"/>
      <c r="F10198"/>
    </row>
    <row r="10199" spans="1:6" x14ac:dyDescent="0.2">
      <c r="A10199" s="17" t="s">
        <v>9988</v>
      </c>
      <c r="B10199" s="215">
        <v>160.52000000000001</v>
      </c>
      <c r="C10199"/>
      <c r="D10199"/>
      <c r="E10199"/>
      <c r="F10199"/>
    </row>
    <row r="10200" spans="1:6" x14ac:dyDescent="0.2">
      <c r="A10200" s="17" t="s">
        <v>9989</v>
      </c>
      <c r="B10200" s="215">
        <v>193.65</v>
      </c>
      <c r="C10200"/>
      <c r="D10200"/>
      <c r="E10200"/>
      <c r="F10200"/>
    </row>
    <row r="10201" spans="1:6" x14ac:dyDescent="0.2">
      <c r="A10201" s="17" t="s">
        <v>9990</v>
      </c>
      <c r="B10201" s="215">
        <v>181.24</v>
      </c>
      <c r="C10201"/>
      <c r="D10201"/>
      <c r="E10201"/>
      <c r="F10201"/>
    </row>
    <row r="10202" spans="1:6" x14ac:dyDescent="0.2">
      <c r="A10202" s="17" t="s">
        <v>9991</v>
      </c>
      <c r="B10202" s="215">
        <v>215.02</v>
      </c>
      <c r="C10202"/>
      <c r="D10202"/>
      <c r="E10202"/>
      <c r="F10202"/>
    </row>
    <row r="10203" spans="1:6" x14ac:dyDescent="0.2">
      <c r="A10203" s="17" t="s">
        <v>9992</v>
      </c>
      <c r="B10203" s="215">
        <v>200.39</v>
      </c>
      <c r="C10203"/>
      <c r="D10203"/>
      <c r="E10203"/>
      <c r="F10203"/>
    </row>
    <row r="10204" spans="1:6" x14ac:dyDescent="0.2">
      <c r="A10204" s="17" t="s">
        <v>9993</v>
      </c>
      <c r="B10204" s="215">
        <v>169.51</v>
      </c>
      <c r="C10204"/>
      <c r="D10204"/>
      <c r="E10204"/>
      <c r="F10204"/>
    </row>
    <row r="10205" spans="1:6" x14ac:dyDescent="0.2">
      <c r="A10205" s="17" t="s">
        <v>9994</v>
      </c>
      <c r="B10205" s="215">
        <v>160.99</v>
      </c>
      <c r="C10205"/>
      <c r="D10205"/>
      <c r="E10205"/>
      <c r="F10205"/>
    </row>
    <row r="10206" spans="1:6" x14ac:dyDescent="0.2">
      <c r="A10206" s="17" t="s">
        <v>9995</v>
      </c>
      <c r="B10206" s="215">
        <v>333.23</v>
      </c>
      <c r="C10206"/>
      <c r="D10206"/>
      <c r="E10206"/>
      <c r="F10206"/>
    </row>
    <row r="10207" spans="1:6" x14ac:dyDescent="0.2">
      <c r="A10207" s="17" t="s">
        <v>9996</v>
      </c>
      <c r="B10207" s="215">
        <v>317.88</v>
      </c>
      <c r="C10207"/>
      <c r="D10207"/>
      <c r="E10207"/>
      <c r="F10207"/>
    </row>
    <row r="10208" spans="1:6" x14ac:dyDescent="0.2">
      <c r="A10208" s="17" t="s">
        <v>9997</v>
      </c>
      <c r="B10208" s="215">
        <v>367.16</v>
      </c>
      <c r="C10208"/>
      <c r="D10208"/>
      <c r="E10208"/>
      <c r="F10208"/>
    </row>
    <row r="10209" spans="1:6" x14ac:dyDescent="0.2">
      <c r="A10209" s="17" t="s">
        <v>9998</v>
      </c>
      <c r="B10209" s="215">
        <v>349.15</v>
      </c>
      <c r="C10209"/>
      <c r="D10209"/>
      <c r="E10209"/>
      <c r="F10209"/>
    </row>
    <row r="10210" spans="1:6" x14ac:dyDescent="0.2">
      <c r="A10210" s="17" t="s">
        <v>9999</v>
      </c>
      <c r="B10210" s="215">
        <v>65.13</v>
      </c>
      <c r="C10210"/>
      <c r="D10210"/>
      <c r="E10210"/>
      <c r="F10210"/>
    </row>
    <row r="10211" spans="1:6" x14ac:dyDescent="0.2">
      <c r="A10211" s="17" t="s">
        <v>10000</v>
      </c>
      <c r="B10211" s="215">
        <v>62.22</v>
      </c>
      <c r="C10211"/>
      <c r="D10211"/>
      <c r="E10211"/>
      <c r="F10211"/>
    </row>
    <row r="10212" spans="1:6" x14ac:dyDescent="0.2">
      <c r="A10212" s="17" t="s">
        <v>10001</v>
      </c>
      <c r="B10212" s="215">
        <v>38.26</v>
      </c>
      <c r="C10212"/>
      <c r="D10212"/>
      <c r="E10212"/>
      <c r="F10212"/>
    </row>
    <row r="10213" spans="1:6" x14ac:dyDescent="0.2">
      <c r="A10213" s="17" t="s">
        <v>10002</v>
      </c>
      <c r="B10213" s="215">
        <v>36.04</v>
      </c>
      <c r="C10213"/>
      <c r="D10213"/>
      <c r="E10213"/>
      <c r="F10213"/>
    </row>
    <row r="10214" spans="1:6" x14ac:dyDescent="0.2">
      <c r="A10214" s="17" t="s">
        <v>10003</v>
      </c>
      <c r="B10214" s="215">
        <v>878.99</v>
      </c>
      <c r="C10214"/>
      <c r="D10214"/>
      <c r="E10214"/>
      <c r="F10214"/>
    </row>
    <row r="10215" spans="1:6" x14ac:dyDescent="0.2">
      <c r="A10215" s="17" t="s">
        <v>10004</v>
      </c>
      <c r="B10215" s="215">
        <v>834.65</v>
      </c>
      <c r="C10215"/>
      <c r="D10215"/>
      <c r="E10215"/>
      <c r="F10215"/>
    </row>
    <row r="10216" spans="1:6" x14ac:dyDescent="0.2">
      <c r="A10216" s="17" t="s">
        <v>10005</v>
      </c>
      <c r="B10216" s="215">
        <v>133.47</v>
      </c>
      <c r="C10216"/>
      <c r="D10216"/>
      <c r="E10216"/>
      <c r="F10216"/>
    </row>
    <row r="10217" spans="1:6" x14ac:dyDescent="0.2">
      <c r="A10217" s="17" t="s">
        <v>10006</v>
      </c>
      <c r="B10217" s="215">
        <v>122.42</v>
      </c>
      <c r="C10217"/>
      <c r="D10217"/>
      <c r="E10217"/>
      <c r="F10217"/>
    </row>
    <row r="10218" spans="1:6" x14ac:dyDescent="0.2">
      <c r="A10218" s="17" t="s">
        <v>10007</v>
      </c>
      <c r="B10218" s="215">
        <v>129.72</v>
      </c>
      <c r="C10218"/>
      <c r="D10218"/>
      <c r="E10218"/>
      <c r="F10218"/>
    </row>
    <row r="10219" spans="1:6" x14ac:dyDescent="0.2">
      <c r="A10219" s="17" t="s">
        <v>10008</v>
      </c>
      <c r="B10219" s="215">
        <v>119.17</v>
      </c>
      <c r="C10219"/>
      <c r="D10219"/>
      <c r="E10219"/>
      <c r="F10219"/>
    </row>
    <row r="10220" spans="1:6" x14ac:dyDescent="0.2">
      <c r="A10220" s="17" t="s">
        <v>10009</v>
      </c>
      <c r="B10220" s="215">
        <v>150.72</v>
      </c>
      <c r="C10220"/>
      <c r="D10220"/>
      <c r="E10220"/>
      <c r="F10220"/>
    </row>
    <row r="10221" spans="1:6" x14ac:dyDescent="0.2">
      <c r="A10221" s="17" t="s">
        <v>10010</v>
      </c>
      <c r="B10221" s="215">
        <v>137.66</v>
      </c>
      <c r="C10221"/>
      <c r="D10221"/>
      <c r="E10221"/>
      <c r="F10221"/>
    </row>
    <row r="10222" spans="1:6" x14ac:dyDescent="0.2">
      <c r="A10222" s="17" t="s">
        <v>10011</v>
      </c>
      <c r="B10222" s="215">
        <v>187.19</v>
      </c>
      <c r="C10222"/>
      <c r="D10222"/>
      <c r="E10222"/>
      <c r="F10222"/>
    </row>
    <row r="10223" spans="1:6" x14ac:dyDescent="0.2">
      <c r="A10223" s="17" t="s">
        <v>10012</v>
      </c>
      <c r="B10223" s="215">
        <v>168.97</v>
      </c>
      <c r="C10223"/>
      <c r="D10223"/>
      <c r="E10223"/>
      <c r="F10223"/>
    </row>
    <row r="10224" spans="1:6" x14ac:dyDescent="0.2">
      <c r="A10224" s="17" t="s">
        <v>10013</v>
      </c>
      <c r="B10224" s="215">
        <v>217.9</v>
      </c>
      <c r="C10224"/>
      <c r="D10224"/>
      <c r="E10224"/>
      <c r="F10224"/>
    </row>
    <row r="10225" spans="1:6" x14ac:dyDescent="0.2">
      <c r="A10225" s="17" t="s">
        <v>10014</v>
      </c>
      <c r="B10225" s="215">
        <v>195.88</v>
      </c>
      <c r="C10225"/>
      <c r="D10225"/>
      <c r="E10225"/>
      <c r="F10225"/>
    </row>
    <row r="10226" spans="1:6" x14ac:dyDescent="0.2">
      <c r="A10226" s="17" t="s">
        <v>10015</v>
      </c>
      <c r="B10226" s="215">
        <v>67.760000000000005</v>
      </c>
      <c r="C10226"/>
      <c r="D10226"/>
      <c r="E10226"/>
      <c r="F10226"/>
    </row>
    <row r="10227" spans="1:6" x14ac:dyDescent="0.2">
      <c r="A10227" s="17" t="s">
        <v>10016</v>
      </c>
      <c r="B10227" s="215">
        <v>61.9</v>
      </c>
      <c r="C10227"/>
      <c r="D10227"/>
      <c r="E10227"/>
      <c r="F10227"/>
    </row>
    <row r="10228" spans="1:6" x14ac:dyDescent="0.2">
      <c r="A10228" s="17" t="s">
        <v>10017</v>
      </c>
      <c r="B10228" s="215">
        <v>65.31</v>
      </c>
      <c r="C10228"/>
      <c r="D10228"/>
      <c r="E10228"/>
      <c r="F10228"/>
    </row>
    <row r="10229" spans="1:6" x14ac:dyDescent="0.2">
      <c r="A10229" s="17" t="s">
        <v>10018</v>
      </c>
      <c r="B10229" s="215">
        <v>59.77</v>
      </c>
      <c r="C10229"/>
      <c r="D10229"/>
      <c r="E10229"/>
      <c r="F10229"/>
    </row>
    <row r="10230" spans="1:6" x14ac:dyDescent="0.2">
      <c r="A10230" s="17" t="s">
        <v>10019</v>
      </c>
      <c r="B10230" s="215">
        <v>76.08</v>
      </c>
      <c r="C10230"/>
      <c r="D10230"/>
      <c r="E10230"/>
      <c r="F10230"/>
    </row>
    <row r="10231" spans="1:6" x14ac:dyDescent="0.2">
      <c r="A10231" s="17" t="s">
        <v>10020</v>
      </c>
      <c r="B10231" s="215">
        <v>69.11</v>
      </c>
      <c r="C10231"/>
      <c r="D10231"/>
      <c r="E10231"/>
      <c r="F10231"/>
    </row>
    <row r="10232" spans="1:6" x14ac:dyDescent="0.2">
      <c r="A10232" s="17" t="s">
        <v>10021</v>
      </c>
      <c r="B10232" s="215">
        <v>99.11</v>
      </c>
      <c r="C10232"/>
      <c r="D10232"/>
      <c r="E10232"/>
      <c r="F10232"/>
    </row>
    <row r="10233" spans="1:6" x14ac:dyDescent="0.2">
      <c r="A10233" s="17" t="s">
        <v>10022</v>
      </c>
      <c r="B10233" s="215">
        <v>89.06</v>
      </c>
      <c r="C10233"/>
      <c r="D10233"/>
      <c r="E10233"/>
      <c r="F10233"/>
    </row>
    <row r="10234" spans="1:6" x14ac:dyDescent="0.2">
      <c r="A10234" s="17" t="s">
        <v>10023</v>
      </c>
      <c r="B10234" s="215">
        <v>115.71</v>
      </c>
      <c r="C10234"/>
      <c r="D10234"/>
      <c r="E10234"/>
      <c r="F10234"/>
    </row>
    <row r="10235" spans="1:6" x14ac:dyDescent="0.2">
      <c r="A10235" s="17" t="s">
        <v>10024</v>
      </c>
      <c r="B10235" s="215">
        <v>103.45</v>
      </c>
      <c r="C10235"/>
      <c r="D10235"/>
      <c r="E10235"/>
      <c r="F10235"/>
    </row>
    <row r="10236" spans="1:6" x14ac:dyDescent="0.2">
      <c r="A10236" s="17" t="s">
        <v>10025</v>
      </c>
      <c r="B10236" s="215">
        <v>104.82</v>
      </c>
      <c r="C10236"/>
      <c r="D10236"/>
      <c r="E10236"/>
      <c r="F10236"/>
    </row>
    <row r="10237" spans="1:6" x14ac:dyDescent="0.2">
      <c r="A10237" s="17" t="s">
        <v>10026</v>
      </c>
      <c r="B10237" s="215">
        <v>96.81</v>
      </c>
      <c r="C10237"/>
      <c r="D10237"/>
      <c r="E10237"/>
      <c r="F10237"/>
    </row>
    <row r="10238" spans="1:6" x14ac:dyDescent="0.2">
      <c r="A10238" s="17" t="s">
        <v>10027</v>
      </c>
      <c r="B10238" s="215">
        <v>101.82</v>
      </c>
      <c r="C10238"/>
      <c r="D10238"/>
      <c r="E10238"/>
      <c r="F10238"/>
    </row>
    <row r="10239" spans="1:6" x14ac:dyDescent="0.2">
      <c r="A10239" s="17" t="s">
        <v>10028</v>
      </c>
      <c r="B10239" s="215">
        <v>94.22</v>
      </c>
      <c r="C10239"/>
      <c r="D10239"/>
      <c r="E10239"/>
      <c r="F10239"/>
    </row>
    <row r="10240" spans="1:6" x14ac:dyDescent="0.2">
      <c r="A10240" s="17" t="s">
        <v>10029</v>
      </c>
      <c r="B10240" s="215">
        <v>115.24</v>
      </c>
      <c r="C10240"/>
      <c r="D10240"/>
      <c r="E10240"/>
      <c r="F10240"/>
    </row>
    <row r="10241" spans="1:6" x14ac:dyDescent="0.2">
      <c r="A10241" s="17" t="s">
        <v>10030</v>
      </c>
      <c r="B10241" s="215">
        <v>105.84</v>
      </c>
      <c r="C10241"/>
      <c r="D10241"/>
      <c r="E10241"/>
      <c r="F10241"/>
    </row>
    <row r="10242" spans="1:6" x14ac:dyDescent="0.2">
      <c r="A10242" s="17" t="s">
        <v>10031</v>
      </c>
      <c r="B10242" s="215">
        <v>143.47999999999999</v>
      </c>
      <c r="C10242"/>
      <c r="D10242"/>
      <c r="E10242"/>
      <c r="F10242"/>
    </row>
    <row r="10243" spans="1:6" x14ac:dyDescent="0.2">
      <c r="A10243" s="17" t="s">
        <v>10032</v>
      </c>
      <c r="B10243" s="215">
        <v>130.31</v>
      </c>
      <c r="C10243"/>
      <c r="D10243"/>
      <c r="E10243"/>
      <c r="F10243"/>
    </row>
    <row r="10244" spans="1:6" x14ac:dyDescent="0.2">
      <c r="A10244" s="17" t="s">
        <v>10033</v>
      </c>
      <c r="B10244" s="215">
        <v>162.44999999999999</v>
      </c>
      <c r="C10244"/>
      <c r="D10244"/>
      <c r="E10244"/>
      <c r="F10244"/>
    </row>
    <row r="10245" spans="1:6" x14ac:dyDescent="0.2">
      <c r="A10245" s="17" t="s">
        <v>10034</v>
      </c>
      <c r="B10245" s="215">
        <v>146.75</v>
      </c>
      <c r="C10245"/>
      <c r="D10245"/>
      <c r="E10245"/>
      <c r="F10245"/>
    </row>
    <row r="10246" spans="1:6" x14ac:dyDescent="0.2">
      <c r="A10246" s="17" t="s">
        <v>10035</v>
      </c>
      <c r="B10246" s="215">
        <v>52.41</v>
      </c>
      <c r="C10246"/>
      <c r="D10246"/>
      <c r="E10246"/>
      <c r="F10246"/>
    </row>
    <row r="10247" spans="1:6" x14ac:dyDescent="0.2">
      <c r="A10247" s="17" t="s">
        <v>10036</v>
      </c>
      <c r="B10247" s="215">
        <v>48.22</v>
      </c>
      <c r="C10247"/>
      <c r="D10247"/>
      <c r="E10247"/>
      <c r="F10247"/>
    </row>
    <row r="10248" spans="1:6" x14ac:dyDescent="0.2">
      <c r="A10248" s="17" t="s">
        <v>10037</v>
      </c>
      <c r="B10248" s="215">
        <v>51.11</v>
      </c>
      <c r="C10248"/>
      <c r="D10248"/>
      <c r="E10248"/>
      <c r="F10248"/>
    </row>
    <row r="10249" spans="1:6" x14ac:dyDescent="0.2">
      <c r="A10249" s="17" t="s">
        <v>10038</v>
      </c>
      <c r="B10249" s="215">
        <v>47.09</v>
      </c>
      <c r="C10249"/>
      <c r="D10249"/>
      <c r="E10249"/>
      <c r="F10249"/>
    </row>
    <row r="10250" spans="1:6" x14ac:dyDescent="0.2">
      <c r="A10250" s="17" t="s">
        <v>10039</v>
      </c>
      <c r="B10250" s="215">
        <v>60.44</v>
      </c>
      <c r="C10250"/>
      <c r="D10250"/>
      <c r="E10250"/>
      <c r="F10250"/>
    </row>
    <row r="10251" spans="1:6" x14ac:dyDescent="0.2">
      <c r="A10251" s="17" t="s">
        <v>10040</v>
      </c>
      <c r="B10251" s="215">
        <v>55.27</v>
      </c>
      <c r="C10251"/>
      <c r="D10251"/>
      <c r="E10251"/>
      <c r="F10251"/>
    </row>
    <row r="10252" spans="1:6" x14ac:dyDescent="0.2">
      <c r="A10252" s="17" t="s">
        <v>10041</v>
      </c>
      <c r="B10252" s="215">
        <v>75.14</v>
      </c>
      <c r="C10252"/>
      <c r="D10252"/>
      <c r="E10252"/>
      <c r="F10252"/>
    </row>
    <row r="10253" spans="1:6" x14ac:dyDescent="0.2">
      <c r="A10253" s="17" t="s">
        <v>10042</v>
      </c>
      <c r="B10253" s="215">
        <v>68</v>
      </c>
      <c r="C10253"/>
      <c r="D10253"/>
      <c r="E10253"/>
      <c r="F10253"/>
    </row>
    <row r="10254" spans="1:6" x14ac:dyDescent="0.2">
      <c r="A10254" s="17" t="s">
        <v>10043</v>
      </c>
      <c r="B10254" s="215">
        <v>86.05</v>
      </c>
      <c r="C10254"/>
      <c r="D10254"/>
      <c r="E10254"/>
      <c r="F10254"/>
    </row>
    <row r="10255" spans="1:6" x14ac:dyDescent="0.2">
      <c r="A10255" s="17" t="s">
        <v>10044</v>
      </c>
      <c r="B10255" s="215">
        <v>77.459999999999994</v>
      </c>
      <c r="C10255"/>
      <c r="D10255"/>
      <c r="E10255"/>
      <c r="F10255"/>
    </row>
    <row r="10256" spans="1:6" x14ac:dyDescent="0.2">
      <c r="A10256" s="17" t="s">
        <v>10045</v>
      </c>
      <c r="B10256" s="215">
        <v>141.12</v>
      </c>
      <c r="C10256"/>
      <c r="D10256"/>
      <c r="E10256"/>
      <c r="F10256"/>
    </row>
    <row r="10257" spans="1:6" x14ac:dyDescent="0.2">
      <c r="A10257" s="17" t="s">
        <v>10046</v>
      </c>
      <c r="B10257" s="215">
        <v>130.26</v>
      </c>
      <c r="C10257"/>
      <c r="D10257"/>
      <c r="E10257"/>
      <c r="F10257"/>
    </row>
    <row r="10258" spans="1:6" x14ac:dyDescent="0.2">
      <c r="A10258" s="17" t="s">
        <v>10047</v>
      </c>
      <c r="B10258" s="215">
        <v>137.37</v>
      </c>
      <c r="C10258"/>
      <c r="D10258"/>
      <c r="E10258"/>
      <c r="F10258"/>
    </row>
    <row r="10259" spans="1:6" x14ac:dyDescent="0.2">
      <c r="A10259" s="17" t="s">
        <v>10048</v>
      </c>
      <c r="B10259" s="215">
        <v>127.01</v>
      </c>
      <c r="C10259"/>
      <c r="D10259"/>
      <c r="E10259"/>
      <c r="F10259"/>
    </row>
    <row r="10260" spans="1:6" x14ac:dyDescent="0.2">
      <c r="A10260" s="17" t="s">
        <v>10049</v>
      </c>
      <c r="B10260" s="215">
        <v>158.36000000000001</v>
      </c>
      <c r="C10260"/>
      <c r="D10260"/>
      <c r="E10260"/>
      <c r="F10260"/>
    </row>
    <row r="10261" spans="1:6" x14ac:dyDescent="0.2">
      <c r="A10261" s="17" t="s">
        <v>10050</v>
      </c>
      <c r="B10261" s="215">
        <v>145.5</v>
      </c>
      <c r="C10261"/>
      <c r="D10261"/>
      <c r="E10261"/>
      <c r="F10261"/>
    </row>
    <row r="10262" spans="1:6" x14ac:dyDescent="0.2">
      <c r="A10262" s="17" t="s">
        <v>10051</v>
      </c>
      <c r="B10262" s="215">
        <v>194.83</v>
      </c>
      <c r="C10262"/>
      <c r="D10262"/>
      <c r="E10262"/>
      <c r="F10262"/>
    </row>
    <row r="10263" spans="1:6" x14ac:dyDescent="0.2">
      <c r="A10263" s="17" t="s">
        <v>10052</v>
      </c>
      <c r="B10263" s="215">
        <v>176.81</v>
      </c>
      <c r="C10263"/>
      <c r="D10263"/>
      <c r="E10263"/>
      <c r="F10263"/>
    </row>
    <row r="10264" spans="1:6" x14ac:dyDescent="0.2">
      <c r="A10264" s="17" t="s">
        <v>10053</v>
      </c>
      <c r="B10264" s="215">
        <v>225.55</v>
      </c>
      <c r="C10264"/>
      <c r="D10264"/>
      <c r="E10264"/>
      <c r="F10264"/>
    </row>
    <row r="10265" spans="1:6" x14ac:dyDescent="0.2">
      <c r="A10265" s="17" t="s">
        <v>10054</v>
      </c>
      <c r="B10265" s="215">
        <v>203.72</v>
      </c>
      <c r="C10265"/>
      <c r="D10265"/>
      <c r="E10265"/>
      <c r="F10265"/>
    </row>
    <row r="10266" spans="1:6" x14ac:dyDescent="0.2">
      <c r="A10266" s="17" t="s">
        <v>10055</v>
      </c>
      <c r="B10266" s="215">
        <v>69.959999999999994</v>
      </c>
      <c r="C10266"/>
      <c r="D10266"/>
      <c r="E10266"/>
      <c r="F10266"/>
    </row>
    <row r="10267" spans="1:6" x14ac:dyDescent="0.2">
      <c r="A10267" s="17" t="s">
        <v>10056</v>
      </c>
      <c r="B10267" s="215">
        <v>64.16</v>
      </c>
      <c r="C10267"/>
      <c r="D10267"/>
      <c r="E10267"/>
      <c r="F10267"/>
    </row>
    <row r="10268" spans="1:6" x14ac:dyDescent="0.2">
      <c r="A10268" s="17" t="s">
        <v>10057</v>
      </c>
      <c r="B10268" s="215">
        <v>67.52</v>
      </c>
      <c r="C10268"/>
      <c r="D10268"/>
      <c r="E10268"/>
      <c r="F10268"/>
    </row>
    <row r="10269" spans="1:6" x14ac:dyDescent="0.2">
      <c r="A10269" s="17" t="s">
        <v>10058</v>
      </c>
      <c r="B10269" s="215">
        <v>62.04</v>
      </c>
      <c r="C10269"/>
      <c r="D10269"/>
      <c r="E10269"/>
      <c r="F10269"/>
    </row>
    <row r="10270" spans="1:6" x14ac:dyDescent="0.2">
      <c r="A10270" s="17" t="s">
        <v>10059</v>
      </c>
      <c r="B10270" s="215">
        <v>78.290000000000006</v>
      </c>
      <c r="C10270"/>
      <c r="D10270"/>
      <c r="E10270"/>
      <c r="F10270"/>
    </row>
    <row r="10271" spans="1:6" x14ac:dyDescent="0.2">
      <c r="A10271" s="17" t="s">
        <v>10060</v>
      </c>
      <c r="B10271" s="215">
        <v>71.37</v>
      </c>
      <c r="C10271"/>
      <c r="D10271"/>
      <c r="E10271"/>
      <c r="F10271"/>
    </row>
    <row r="10272" spans="1:6" x14ac:dyDescent="0.2">
      <c r="A10272" s="17" t="s">
        <v>10061</v>
      </c>
      <c r="B10272" s="215">
        <v>101.32</v>
      </c>
      <c r="C10272"/>
      <c r="D10272"/>
      <c r="E10272"/>
      <c r="F10272"/>
    </row>
    <row r="10273" spans="1:6" x14ac:dyDescent="0.2">
      <c r="A10273" s="17" t="s">
        <v>10062</v>
      </c>
      <c r="B10273" s="215">
        <v>91.32</v>
      </c>
      <c r="C10273"/>
      <c r="D10273"/>
      <c r="E10273"/>
      <c r="F10273"/>
    </row>
    <row r="10274" spans="1:6" x14ac:dyDescent="0.2">
      <c r="A10274" s="17" t="s">
        <v>10063</v>
      </c>
      <c r="B10274" s="215">
        <v>117.92</v>
      </c>
      <c r="C10274"/>
      <c r="D10274"/>
      <c r="E10274"/>
      <c r="F10274"/>
    </row>
    <row r="10275" spans="1:6" x14ac:dyDescent="0.2">
      <c r="A10275" s="17" t="s">
        <v>10064</v>
      </c>
      <c r="B10275" s="215">
        <v>105.71</v>
      </c>
      <c r="C10275"/>
      <c r="D10275"/>
      <c r="E10275"/>
      <c r="F10275"/>
    </row>
    <row r="10276" spans="1:6" x14ac:dyDescent="0.2">
      <c r="A10276" s="17" t="s">
        <v>10065</v>
      </c>
      <c r="B10276" s="215">
        <v>109.6</v>
      </c>
      <c r="C10276"/>
      <c r="D10276"/>
      <c r="E10276"/>
      <c r="F10276"/>
    </row>
    <row r="10277" spans="1:6" x14ac:dyDescent="0.2">
      <c r="A10277" s="17" t="s">
        <v>10066</v>
      </c>
      <c r="B10277" s="215">
        <v>101.71</v>
      </c>
      <c r="C10277"/>
      <c r="D10277"/>
      <c r="E10277"/>
      <c r="F10277"/>
    </row>
    <row r="10278" spans="1:6" x14ac:dyDescent="0.2">
      <c r="A10278" s="17" t="s">
        <v>10067</v>
      </c>
      <c r="B10278" s="215">
        <v>106.6</v>
      </c>
      <c r="C10278"/>
      <c r="D10278"/>
      <c r="E10278"/>
      <c r="F10278"/>
    </row>
    <row r="10279" spans="1:6" x14ac:dyDescent="0.2">
      <c r="A10279" s="17" t="s">
        <v>10068</v>
      </c>
      <c r="B10279" s="215">
        <v>99.12</v>
      </c>
      <c r="C10279"/>
      <c r="D10279"/>
      <c r="E10279"/>
      <c r="F10279"/>
    </row>
    <row r="10280" spans="1:6" x14ac:dyDescent="0.2">
      <c r="A10280" s="17" t="s">
        <v>10069</v>
      </c>
      <c r="B10280" s="215">
        <v>120.02</v>
      </c>
      <c r="C10280"/>
      <c r="D10280"/>
      <c r="E10280"/>
      <c r="F10280"/>
    </row>
    <row r="10281" spans="1:6" x14ac:dyDescent="0.2">
      <c r="A10281" s="17" t="s">
        <v>10070</v>
      </c>
      <c r="B10281" s="215">
        <v>110.74</v>
      </c>
      <c r="C10281"/>
      <c r="D10281"/>
      <c r="E10281"/>
      <c r="F10281"/>
    </row>
    <row r="10282" spans="1:6" x14ac:dyDescent="0.2">
      <c r="A10282" s="17" t="s">
        <v>10071</v>
      </c>
      <c r="B10282" s="215">
        <v>148.26</v>
      </c>
      <c r="C10282"/>
      <c r="D10282"/>
      <c r="E10282"/>
      <c r="F10282"/>
    </row>
    <row r="10283" spans="1:6" x14ac:dyDescent="0.2">
      <c r="A10283" s="17" t="s">
        <v>10072</v>
      </c>
      <c r="B10283" s="215">
        <v>135.21</v>
      </c>
      <c r="C10283"/>
      <c r="D10283"/>
      <c r="E10283"/>
      <c r="F10283"/>
    </row>
    <row r="10284" spans="1:6" x14ac:dyDescent="0.2">
      <c r="A10284" s="17" t="s">
        <v>10073</v>
      </c>
      <c r="B10284" s="215">
        <v>167.23</v>
      </c>
      <c r="C10284"/>
      <c r="D10284"/>
      <c r="E10284"/>
      <c r="F10284"/>
    </row>
    <row r="10285" spans="1:6" x14ac:dyDescent="0.2">
      <c r="A10285" s="17" t="s">
        <v>10074</v>
      </c>
      <c r="B10285" s="215">
        <v>151.65</v>
      </c>
      <c r="C10285"/>
      <c r="D10285"/>
      <c r="E10285"/>
      <c r="F10285"/>
    </row>
    <row r="10286" spans="1:6" x14ac:dyDescent="0.2">
      <c r="A10286" s="17" t="s">
        <v>10075</v>
      </c>
      <c r="B10286" s="215">
        <v>53.88</v>
      </c>
      <c r="C10286"/>
      <c r="D10286"/>
      <c r="E10286"/>
      <c r="F10286"/>
    </row>
    <row r="10287" spans="1:6" x14ac:dyDescent="0.2">
      <c r="A10287" s="17" t="s">
        <v>10076</v>
      </c>
      <c r="B10287" s="215">
        <v>49.73</v>
      </c>
      <c r="C10287"/>
      <c r="D10287"/>
      <c r="E10287"/>
      <c r="F10287"/>
    </row>
    <row r="10288" spans="1:6" x14ac:dyDescent="0.2">
      <c r="A10288" s="17" t="s">
        <v>10077</v>
      </c>
      <c r="B10288" s="215">
        <v>52.58</v>
      </c>
      <c r="C10288"/>
      <c r="D10288"/>
      <c r="E10288"/>
      <c r="F10288"/>
    </row>
    <row r="10289" spans="1:6" x14ac:dyDescent="0.2">
      <c r="A10289" s="17" t="s">
        <v>10078</v>
      </c>
      <c r="B10289" s="215">
        <v>48.6</v>
      </c>
      <c r="C10289"/>
      <c r="D10289"/>
      <c r="E10289"/>
      <c r="F10289"/>
    </row>
    <row r="10290" spans="1:6" x14ac:dyDescent="0.2">
      <c r="A10290" s="17" t="s">
        <v>10079</v>
      </c>
      <c r="B10290" s="215">
        <v>62.06</v>
      </c>
      <c r="C10290"/>
      <c r="D10290"/>
      <c r="E10290"/>
      <c r="F10290"/>
    </row>
    <row r="10291" spans="1:6" x14ac:dyDescent="0.2">
      <c r="A10291" s="17" t="s">
        <v>10080</v>
      </c>
      <c r="B10291" s="215">
        <v>56.92</v>
      </c>
      <c r="C10291"/>
      <c r="D10291"/>
      <c r="E10291"/>
      <c r="F10291"/>
    </row>
    <row r="10292" spans="1:6" x14ac:dyDescent="0.2">
      <c r="A10292" s="17" t="s">
        <v>10081</v>
      </c>
      <c r="B10292" s="215">
        <v>76.760000000000005</v>
      </c>
      <c r="C10292"/>
      <c r="D10292"/>
      <c r="E10292"/>
      <c r="F10292"/>
    </row>
    <row r="10293" spans="1:6" x14ac:dyDescent="0.2">
      <c r="A10293" s="17" t="s">
        <v>10082</v>
      </c>
      <c r="B10293" s="215">
        <v>69.66</v>
      </c>
      <c r="C10293"/>
      <c r="D10293"/>
      <c r="E10293"/>
      <c r="F10293"/>
    </row>
    <row r="10294" spans="1:6" x14ac:dyDescent="0.2">
      <c r="A10294" s="17" t="s">
        <v>10083</v>
      </c>
      <c r="B10294" s="215">
        <v>87.67</v>
      </c>
      <c r="C10294"/>
      <c r="D10294"/>
      <c r="E10294"/>
      <c r="F10294"/>
    </row>
    <row r="10295" spans="1:6" x14ac:dyDescent="0.2">
      <c r="A10295" s="17" t="s">
        <v>10084</v>
      </c>
      <c r="B10295" s="215">
        <v>79.12</v>
      </c>
      <c r="C10295"/>
      <c r="D10295"/>
      <c r="E10295"/>
      <c r="F10295"/>
    </row>
    <row r="10296" spans="1:6" x14ac:dyDescent="0.2">
      <c r="A10296" s="17" t="s">
        <v>10085</v>
      </c>
      <c r="B10296" s="215">
        <v>662.84</v>
      </c>
      <c r="C10296"/>
      <c r="D10296"/>
      <c r="E10296"/>
      <c r="F10296"/>
    </row>
    <row r="10297" spans="1:6" x14ac:dyDescent="0.2">
      <c r="A10297" s="17" t="s">
        <v>10086</v>
      </c>
      <c r="B10297" s="215">
        <v>654.33000000000004</v>
      </c>
      <c r="C10297"/>
      <c r="D10297"/>
      <c r="E10297"/>
      <c r="F10297"/>
    </row>
    <row r="10298" spans="1:6" x14ac:dyDescent="0.2">
      <c r="A10298" s="17" t="s">
        <v>10087</v>
      </c>
      <c r="B10298" s="215">
        <v>69.44</v>
      </c>
      <c r="C10298"/>
      <c r="D10298"/>
      <c r="E10298"/>
      <c r="F10298"/>
    </row>
    <row r="10299" spans="1:6" x14ac:dyDescent="0.2">
      <c r="A10299" s="17" t="s">
        <v>10088</v>
      </c>
      <c r="B10299" s="215">
        <v>64.86</v>
      </c>
      <c r="C10299"/>
      <c r="D10299"/>
      <c r="E10299"/>
      <c r="F10299"/>
    </row>
    <row r="10300" spans="1:6" x14ac:dyDescent="0.2">
      <c r="A10300" s="17" t="s">
        <v>10089</v>
      </c>
      <c r="B10300" s="215">
        <v>78.930000000000007</v>
      </c>
      <c r="C10300"/>
      <c r="D10300"/>
      <c r="E10300"/>
      <c r="F10300"/>
    </row>
    <row r="10301" spans="1:6" x14ac:dyDescent="0.2">
      <c r="A10301" s="17" t="s">
        <v>10090</v>
      </c>
      <c r="B10301" s="215">
        <v>73.08</v>
      </c>
      <c r="C10301"/>
      <c r="D10301"/>
      <c r="E10301"/>
      <c r="F10301"/>
    </row>
    <row r="10302" spans="1:6" x14ac:dyDescent="0.2">
      <c r="A10302" s="17" t="s">
        <v>10091</v>
      </c>
      <c r="B10302" s="215">
        <v>100.28</v>
      </c>
      <c r="C10302"/>
      <c r="D10302"/>
      <c r="E10302"/>
      <c r="F10302"/>
    </row>
    <row r="10303" spans="1:6" x14ac:dyDescent="0.2">
      <c r="A10303" s="17" t="s">
        <v>10092</v>
      </c>
      <c r="B10303" s="215">
        <v>91.58</v>
      </c>
      <c r="C10303"/>
      <c r="D10303"/>
      <c r="E10303"/>
      <c r="F10303"/>
    </row>
    <row r="10304" spans="1:6" x14ac:dyDescent="0.2">
      <c r="A10304" s="17" t="s">
        <v>10093</v>
      </c>
      <c r="B10304" s="215">
        <v>102.65</v>
      </c>
      <c r="C10304"/>
      <c r="D10304"/>
      <c r="E10304"/>
      <c r="F10304"/>
    </row>
    <row r="10305" spans="1:6" x14ac:dyDescent="0.2">
      <c r="A10305" s="17" t="s">
        <v>10094</v>
      </c>
      <c r="B10305" s="215">
        <v>93.63</v>
      </c>
      <c r="C10305"/>
      <c r="D10305"/>
      <c r="E10305"/>
      <c r="F10305"/>
    </row>
    <row r="10306" spans="1:6" x14ac:dyDescent="0.2">
      <c r="A10306" s="17" t="s">
        <v>10095</v>
      </c>
      <c r="B10306" s="215">
        <v>87.56</v>
      </c>
      <c r="C10306"/>
      <c r="D10306"/>
      <c r="E10306"/>
      <c r="F10306"/>
    </row>
    <row r="10307" spans="1:6" x14ac:dyDescent="0.2">
      <c r="A10307" s="17" t="s">
        <v>10096</v>
      </c>
      <c r="B10307" s="215">
        <v>82.07</v>
      </c>
      <c r="C10307"/>
      <c r="D10307"/>
      <c r="E10307"/>
      <c r="F10307"/>
    </row>
    <row r="10308" spans="1:6" x14ac:dyDescent="0.2">
      <c r="A10308" s="17" t="s">
        <v>10097</v>
      </c>
      <c r="B10308" s="215">
        <v>90.88</v>
      </c>
      <c r="C10308"/>
      <c r="D10308"/>
      <c r="E10308"/>
      <c r="F10308"/>
    </row>
    <row r="10309" spans="1:6" x14ac:dyDescent="0.2">
      <c r="A10309" s="17" t="s">
        <v>10098</v>
      </c>
      <c r="B10309" s="215">
        <v>84.95</v>
      </c>
      <c r="C10309"/>
      <c r="D10309"/>
      <c r="E10309"/>
      <c r="F10309"/>
    </row>
    <row r="10310" spans="1:6" x14ac:dyDescent="0.2">
      <c r="A10310" s="17" t="s">
        <v>10099</v>
      </c>
      <c r="B10310" s="215">
        <v>101.79</v>
      </c>
      <c r="C10310"/>
      <c r="D10310"/>
      <c r="E10310"/>
      <c r="F10310"/>
    </row>
    <row r="10311" spans="1:6" x14ac:dyDescent="0.2">
      <c r="A10311" s="17" t="s">
        <v>10100</v>
      </c>
      <c r="B10311" s="215">
        <v>94.4</v>
      </c>
      <c r="C10311"/>
      <c r="D10311"/>
      <c r="E10311"/>
      <c r="F10311"/>
    </row>
    <row r="10312" spans="1:6" x14ac:dyDescent="0.2">
      <c r="A10312" s="17" t="s">
        <v>10101</v>
      </c>
      <c r="B10312" s="215">
        <v>108.91</v>
      </c>
      <c r="C10312"/>
      <c r="D10312"/>
      <c r="E10312"/>
      <c r="F10312"/>
    </row>
    <row r="10313" spans="1:6" x14ac:dyDescent="0.2">
      <c r="A10313" s="17" t="s">
        <v>10102</v>
      </c>
      <c r="B10313" s="215">
        <v>100.57</v>
      </c>
      <c r="C10313"/>
      <c r="D10313"/>
      <c r="E10313"/>
      <c r="F10313"/>
    </row>
    <row r="10314" spans="1:6" x14ac:dyDescent="0.2">
      <c r="A10314" s="17" t="s">
        <v>10103</v>
      </c>
      <c r="B10314" s="215">
        <v>115.89</v>
      </c>
      <c r="C10314"/>
      <c r="D10314"/>
      <c r="E10314"/>
      <c r="F10314"/>
    </row>
    <row r="10315" spans="1:6" x14ac:dyDescent="0.2">
      <c r="A10315" s="17" t="s">
        <v>10104</v>
      </c>
      <c r="B10315" s="215">
        <v>108.68</v>
      </c>
      <c r="C10315"/>
      <c r="D10315"/>
      <c r="E10315"/>
      <c r="F10315"/>
    </row>
    <row r="10316" spans="1:6" x14ac:dyDescent="0.2">
      <c r="A10316" s="17" t="s">
        <v>10105</v>
      </c>
      <c r="B10316" s="215">
        <v>120.64</v>
      </c>
      <c r="C10316"/>
      <c r="D10316"/>
      <c r="E10316"/>
      <c r="F10316"/>
    </row>
    <row r="10317" spans="1:6" x14ac:dyDescent="0.2">
      <c r="A10317" s="17" t="s">
        <v>10106</v>
      </c>
      <c r="B10317" s="215">
        <v>112.79</v>
      </c>
      <c r="C10317"/>
      <c r="D10317"/>
      <c r="E10317"/>
      <c r="F10317"/>
    </row>
    <row r="10318" spans="1:6" x14ac:dyDescent="0.2">
      <c r="A10318" s="17" t="s">
        <v>10107</v>
      </c>
      <c r="B10318" s="215">
        <v>134.87</v>
      </c>
      <c r="C10318"/>
      <c r="D10318"/>
      <c r="E10318"/>
      <c r="F10318"/>
    </row>
    <row r="10319" spans="1:6" x14ac:dyDescent="0.2">
      <c r="A10319" s="17" t="s">
        <v>10108</v>
      </c>
      <c r="B10319" s="215">
        <v>125.12</v>
      </c>
      <c r="C10319"/>
      <c r="D10319"/>
      <c r="E10319"/>
      <c r="F10319"/>
    </row>
    <row r="10320" spans="1:6" x14ac:dyDescent="0.2">
      <c r="A10320" s="17" t="s">
        <v>10109</v>
      </c>
      <c r="B10320" s="215">
        <v>144.36000000000001</v>
      </c>
      <c r="C10320"/>
      <c r="D10320"/>
      <c r="E10320"/>
      <c r="F10320"/>
    </row>
    <row r="10321" spans="1:6" x14ac:dyDescent="0.2">
      <c r="A10321" s="17" t="s">
        <v>10110</v>
      </c>
      <c r="B10321" s="215">
        <v>133.34</v>
      </c>
      <c r="C10321"/>
      <c r="D10321"/>
      <c r="E10321"/>
      <c r="F10321"/>
    </row>
    <row r="10322" spans="1:6" x14ac:dyDescent="0.2">
      <c r="A10322" s="17" t="s">
        <v>10111</v>
      </c>
      <c r="B10322" s="215">
        <v>69.84</v>
      </c>
      <c r="C10322"/>
      <c r="D10322"/>
      <c r="E10322"/>
      <c r="F10322"/>
    </row>
    <row r="10323" spans="1:6" x14ac:dyDescent="0.2">
      <c r="A10323" s="17" t="s">
        <v>10112</v>
      </c>
      <c r="B10323" s="215">
        <v>65.28</v>
      </c>
      <c r="C10323"/>
      <c r="D10323"/>
      <c r="E10323"/>
      <c r="F10323"/>
    </row>
    <row r="10324" spans="1:6" x14ac:dyDescent="0.2">
      <c r="A10324" s="17" t="s">
        <v>10113</v>
      </c>
      <c r="B10324" s="215">
        <v>79.33</v>
      </c>
      <c r="C10324"/>
      <c r="D10324"/>
      <c r="E10324"/>
      <c r="F10324"/>
    </row>
    <row r="10325" spans="1:6" x14ac:dyDescent="0.2">
      <c r="A10325" s="17" t="s">
        <v>10114</v>
      </c>
      <c r="B10325" s="215">
        <v>73.510000000000005</v>
      </c>
      <c r="C10325"/>
      <c r="D10325"/>
      <c r="E10325"/>
      <c r="F10325"/>
    </row>
    <row r="10326" spans="1:6" x14ac:dyDescent="0.2">
      <c r="A10326" s="17" t="s">
        <v>10115</v>
      </c>
      <c r="B10326" s="215">
        <v>100.68</v>
      </c>
      <c r="C10326"/>
      <c r="D10326"/>
      <c r="E10326"/>
      <c r="F10326"/>
    </row>
    <row r="10327" spans="1:6" x14ac:dyDescent="0.2">
      <c r="A10327" s="17" t="s">
        <v>10116</v>
      </c>
      <c r="B10327" s="215">
        <v>92</v>
      </c>
      <c r="C10327"/>
      <c r="D10327"/>
      <c r="E10327"/>
      <c r="F10327"/>
    </row>
    <row r="10328" spans="1:6" x14ac:dyDescent="0.2">
      <c r="A10328" s="17" t="s">
        <v>10117</v>
      </c>
      <c r="B10328" s="215">
        <v>103.05</v>
      </c>
      <c r="C10328"/>
      <c r="D10328"/>
      <c r="E10328"/>
      <c r="F10328"/>
    </row>
    <row r="10329" spans="1:6" x14ac:dyDescent="0.2">
      <c r="A10329" s="17" t="s">
        <v>10118</v>
      </c>
      <c r="B10329" s="215">
        <v>94.06</v>
      </c>
      <c r="C10329"/>
      <c r="D10329"/>
      <c r="E10329"/>
      <c r="F10329"/>
    </row>
    <row r="10330" spans="1:6" x14ac:dyDescent="0.2">
      <c r="A10330" s="17" t="s">
        <v>10119</v>
      </c>
      <c r="B10330" s="215">
        <v>88.16</v>
      </c>
      <c r="C10330"/>
      <c r="D10330"/>
      <c r="E10330"/>
      <c r="F10330"/>
    </row>
    <row r="10331" spans="1:6" x14ac:dyDescent="0.2">
      <c r="A10331" s="17" t="s">
        <v>10120</v>
      </c>
      <c r="B10331" s="215">
        <v>82.71</v>
      </c>
      <c r="C10331"/>
      <c r="D10331"/>
      <c r="E10331"/>
      <c r="F10331"/>
    </row>
    <row r="10332" spans="1:6" x14ac:dyDescent="0.2">
      <c r="A10332" s="17" t="s">
        <v>10121</v>
      </c>
      <c r="B10332" s="215">
        <v>91.48</v>
      </c>
      <c r="C10332"/>
      <c r="D10332"/>
      <c r="E10332"/>
      <c r="F10332"/>
    </row>
    <row r="10333" spans="1:6" x14ac:dyDescent="0.2">
      <c r="A10333" s="17" t="s">
        <v>10122</v>
      </c>
      <c r="B10333" s="215">
        <v>85.59</v>
      </c>
      <c r="C10333"/>
      <c r="D10333"/>
      <c r="E10333"/>
      <c r="F10333"/>
    </row>
    <row r="10334" spans="1:6" x14ac:dyDescent="0.2">
      <c r="A10334" s="17" t="s">
        <v>10123</v>
      </c>
      <c r="B10334" s="215">
        <v>102.39</v>
      </c>
      <c r="C10334"/>
      <c r="D10334"/>
      <c r="E10334"/>
      <c r="F10334"/>
    </row>
    <row r="10335" spans="1:6" x14ac:dyDescent="0.2">
      <c r="A10335" s="17" t="s">
        <v>10124</v>
      </c>
      <c r="B10335" s="215">
        <v>95.04</v>
      </c>
      <c r="C10335"/>
      <c r="D10335"/>
      <c r="E10335"/>
      <c r="F10335"/>
    </row>
    <row r="10336" spans="1:6" x14ac:dyDescent="0.2">
      <c r="A10336" s="17" t="s">
        <v>10125</v>
      </c>
      <c r="B10336" s="215">
        <v>109.5</v>
      </c>
      <c r="C10336"/>
      <c r="D10336"/>
      <c r="E10336"/>
      <c r="F10336"/>
    </row>
    <row r="10337" spans="1:6" x14ac:dyDescent="0.2">
      <c r="A10337" s="17" t="s">
        <v>10126</v>
      </c>
      <c r="B10337" s="215">
        <v>101.21</v>
      </c>
      <c r="C10337"/>
      <c r="D10337"/>
      <c r="E10337"/>
      <c r="F10337"/>
    </row>
    <row r="10338" spans="1:6" x14ac:dyDescent="0.2">
      <c r="A10338" s="17" t="s">
        <v>10127</v>
      </c>
      <c r="B10338" s="215">
        <v>116.62</v>
      </c>
      <c r="C10338"/>
      <c r="D10338"/>
      <c r="E10338"/>
      <c r="F10338"/>
    </row>
    <row r="10339" spans="1:6" x14ac:dyDescent="0.2">
      <c r="A10339" s="17" t="s">
        <v>10128</v>
      </c>
      <c r="B10339" s="215">
        <v>109.4</v>
      </c>
      <c r="C10339"/>
      <c r="D10339"/>
      <c r="E10339"/>
      <c r="F10339"/>
    </row>
    <row r="10340" spans="1:6" x14ac:dyDescent="0.2">
      <c r="A10340" s="17" t="s">
        <v>10129</v>
      </c>
      <c r="B10340" s="215">
        <v>121.36</v>
      </c>
      <c r="C10340"/>
      <c r="D10340"/>
      <c r="E10340"/>
      <c r="F10340"/>
    </row>
    <row r="10341" spans="1:6" x14ac:dyDescent="0.2">
      <c r="A10341" s="17" t="s">
        <v>10130</v>
      </c>
      <c r="B10341" s="215">
        <v>113.51</v>
      </c>
      <c r="C10341"/>
      <c r="D10341"/>
      <c r="E10341"/>
      <c r="F10341"/>
    </row>
    <row r="10342" spans="1:6" x14ac:dyDescent="0.2">
      <c r="A10342" s="17" t="s">
        <v>10131</v>
      </c>
      <c r="B10342" s="215">
        <v>135.6</v>
      </c>
      <c r="C10342"/>
      <c r="D10342"/>
      <c r="E10342"/>
      <c r="F10342"/>
    </row>
    <row r="10343" spans="1:6" x14ac:dyDescent="0.2">
      <c r="A10343" s="17" t="s">
        <v>10132</v>
      </c>
      <c r="B10343" s="215">
        <v>125.85</v>
      </c>
      <c r="C10343"/>
      <c r="D10343"/>
      <c r="E10343"/>
      <c r="F10343"/>
    </row>
    <row r="10344" spans="1:6" x14ac:dyDescent="0.2">
      <c r="A10344" s="17" t="s">
        <v>10133</v>
      </c>
      <c r="B10344" s="215">
        <v>145.08000000000001</v>
      </c>
      <c r="C10344"/>
      <c r="D10344"/>
      <c r="E10344"/>
      <c r="F10344"/>
    </row>
    <row r="10345" spans="1:6" x14ac:dyDescent="0.2">
      <c r="A10345" s="17" t="s">
        <v>10134</v>
      </c>
      <c r="B10345" s="215">
        <v>134.07</v>
      </c>
      <c r="C10345"/>
      <c r="D10345"/>
      <c r="E10345"/>
      <c r="F10345"/>
    </row>
    <row r="10346" spans="1:6" x14ac:dyDescent="0.2">
      <c r="A10346" s="17" t="s">
        <v>10135</v>
      </c>
      <c r="B10346" s="215">
        <v>95.2</v>
      </c>
      <c r="C10346"/>
      <c r="D10346"/>
      <c r="E10346"/>
      <c r="F10346"/>
    </row>
    <row r="10347" spans="1:6" x14ac:dyDescent="0.2">
      <c r="A10347" s="17" t="s">
        <v>10136</v>
      </c>
      <c r="B10347" s="215">
        <v>89.4</v>
      </c>
      <c r="C10347"/>
      <c r="D10347"/>
      <c r="E10347"/>
      <c r="F10347"/>
    </row>
    <row r="10348" spans="1:6" x14ac:dyDescent="0.2">
      <c r="A10348" s="17" t="s">
        <v>10137</v>
      </c>
      <c r="B10348" s="215">
        <v>155.58000000000001</v>
      </c>
      <c r="C10348"/>
      <c r="D10348"/>
      <c r="E10348"/>
      <c r="F10348"/>
    </row>
    <row r="10349" spans="1:6" x14ac:dyDescent="0.2">
      <c r="A10349" s="17" t="s">
        <v>10138</v>
      </c>
      <c r="B10349" s="215">
        <v>149.05000000000001</v>
      </c>
      <c r="C10349"/>
      <c r="D10349"/>
      <c r="E10349"/>
      <c r="F10349"/>
    </row>
    <row r="10350" spans="1:6" x14ac:dyDescent="0.2">
      <c r="A10350" s="17" t="s">
        <v>10139</v>
      </c>
      <c r="B10350" s="215">
        <v>165.07</v>
      </c>
      <c r="C10350"/>
      <c r="D10350"/>
      <c r="E10350"/>
      <c r="F10350"/>
    </row>
    <row r="10351" spans="1:6" x14ac:dyDescent="0.2">
      <c r="A10351" s="17" t="s">
        <v>10140</v>
      </c>
      <c r="B10351" s="215">
        <v>157.27000000000001</v>
      </c>
      <c r="C10351"/>
      <c r="D10351"/>
      <c r="E10351"/>
      <c r="F10351"/>
    </row>
    <row r="10352" spans="1:6" x14ac:dyDescent="0.2">
      <c r="A10352" s="17" t="s">
        <v>10141</v>
      </c>
      <c r="B10352" s="215">
        <v>92.37</v>
      </c>
      <c r="C10352"/>
      <c r="D10352"/>
      <c r="E10352"/>
      <c r="F10352"/>
    </row>
    <row r="10353" spans="1:6" x14ac:dyDescent="0.2">
      <c r="A10353" s="17" t="s">
        <v>10142</v>
      </c>
      <c r="B10353" s="215">
        <v>86.88</v>
      </c>
      <c r="C10353"/>
      <c r="D10353"/>
      <c r="E10353"/>
      <c r="F10353"/>
    </row>
    <row r="10354" spans="1:6" x14ac:dyDescent="0.2">
      <c r="A10354" s="17" t="s">
        <v>10143</v>
      </c>
      <c r="B10354" s="215">
        <v>95.69</v>
      </c>
      <c r="C10354"/>
      <c r="D10354"/>
      <c r="E10354"/>
      <c r="F10354"/>
    </row>
    <row r="10355" spans="1:6" x14ac:dyDescent="0.2">
      <c r="A10355" s="17" t="s">
        <v>10144</v>
      </c>
      <c r="B10355" s="215">
        <v>89.76</v>
      </c>
      <c r="C10355"/>
      <c r="D10355"/>
      <c r="E10355"/>
      <c r="F10355"/>
    </row>
    <row r="10356" spans="1:6" x14ac:dyDescent="0.2">
      <c r="A10356" s="17" t="s">
        <v>10145</v>
      </c>
      <c r="B10356" s="215">
        <v>106.6</v>
      </c>
      <c r="C10356"/>
      <c r="D10356"/>
      <c r="E10356"/>
      <c r="F10356"/>
    </row>
    <row r="10357" spans="1:6" x14ac:dyDescent="0.2">
      <c r="A10357" s="17" t="s">
        <v>10146</v>
      </c>
      <c r="B10357" s="215">
        <v>99.21</v>
      </c>
      <c r="C10357"/>
      <c r="D10357"/>
      <c r="E10357"/>
      <c r="F10357"/>
    </row>
    <row r="10358" spans="1:6" x14ac:dyDescent="0.2">
      <c r="A10358" s="17" t="s">
        <v>10147</v>
      </c>
      <c r="B10358" s="215">
        <v>113.72</v>
      </c>
      <c r="C10358"/>
      <c r="D10358"/>
      <c r="E10358"/>
      <c r="F10358"/>
    </row>
    <row r="10359" spans="1:6" x14ac:dyDescent="0.2">
      <c r="A10359" s="17" t="s">
        <v>10148</v>
      </c>
      <c r="B10359" s="215">
        <v>105.38</v>
      </c>
      <c r="C10359"/>
      <c r="D10359"/>
      <c r="E10359"/>
      <c r="F10359"/>
    </row>
    <row r="10360" spans="1:6" x14ac:dyDescent="0.2">
      <c r="A10360" s="17" t="s">
        <v>10149</v>
      </c>
      <c r="B10360" s="215">
        <v>93.71</v>
      </c>
      <c r="C10360"/>
      <c r="D10360"/>
      <c r="E10360"/>
      <c r="F10360"/>
    </row>
    <row r="10361" spans="1:6" x14ac:dyDescent="0.2">
      <c r="A10361" s="17" t="s">
        <v>10150</v>
      </c>
      <c r="B10361" s="215">
        <v>88.27</v>
      </c>
      <c r="C10361"/>
      <c r="D10361"/>
      <c r="E10361"/>
      <c r="F10361"/>
    </row>
    <row r="10362" spans="1:6" x14ac:dyDescent="0.2">
      <c r="A10362" s="17" t="s">
        <v>10151</v>
      </c>
      <c r="B10362" s="215">
        <v>97.03</v>
      </c>
      <c r="C10362"/>
      <c r="D10362"/>
      <c r="E10362"/>
      <c r="F10362"/>
    </row>
    <row r="10363" spans="1:6" x14ac:dyDescent="0.2">
      <c r="A10363" s="17" t="s">
        <v>10152</v>
      </c>
      <c r="B10363" s="215">
        <v>91.15</v>
      </c>
      <c r="C10363"/>
      <c r="D10363"/>
      <c r="E10363"/>
      <c r="F10363"/>
    </row>
    <row r="10364" spans="1:6" x14ac:dyDescent="0.2">
      <c r="A10364" s="17" t="s">
        <v>10153</v>
      </c>
      <c r="B10364" s="215">
        <v>107.94</v>
      </c>
      <c r="C10364"/>
      <c r="D10364"/>
      <c r="E10364"/>
      <c r="F10364"/>
    </row>
    <row r="10365" spans="1:6" x14ac:dyDescent="0.2">
      <c r="A10365" s="17" t="s">
        <v>10154</v>
      </c>
      <c r="B10365" s="215">
        <v>100.61</v>
      </c>
      <c r="C10365"/>
      <c r="D10365"/>
      <c r="E10365"/>
      <c r="F10365"/>
    </row>
    <row r="10366" spans="1:6" x14ac:dyDescent="0.2">
      <c r="A10366" s="17" t="s">
        <v>10155</v>
      </c>
      <c r="B10366" s="215">
        <v>115.06</v>
      </c>
      <c r="C10366"/>
      <c r="D10366"/>
      <c r="E10366"/>
      <c r="F10366"/>
    </row>
    <row r="10367" spans="1:6" x14ac:dyDescent="0.2">
      <c r="A10367" s="17" t="s">
        <v>10156</v>
      </c>
      <c r="B10367" s="215">
        <v>106.77</v>
      </c>
      <c r="C10367"/>
      <c r="D10367"/>
      <c r="E10367"/>
      <c r="F10367"/>
    </row>
    <row r="10368" spans="1:6" x14ac:dyDescent="0.2">
      <c r="A10368" s="17" t="s">
        <v>10157</v>
      </c>
      <c r="B10368" s="215">
        <v>252.8</v>
      </c>
      <c r="C10368"/>
      <c r="D10368"/>
      <c r="E10368"/>
      <c r="F10368"/>
    </row>
    <row r="10369" spans="1:6" x14ac:dyDescent="0.2">
      <c r="A10369" s="17" t="s">
        <v>10158</v>
      </c>
      <c r="B10369" s="215">
        <v>240.04</v>
      </c>
      <c r="C10369"/>
      <c r="D10369"/>
      <c r="E10369"/>
      <c r="F10369"/>
    </row>
    <row r="10370" spans="1:6" x14ac:dyDescent="0.2">
      <c r="A10370" s="17" t="s">
        <v>10159</v>
      </c>
      <c r="B10370" s="215">
        <v>237.36</v>
      </c>
      <c r="C10370"/>
      <c r="D10370"/>
      <c r="E10370"/>
      <c r="F10370"/>
    </row>
    <row r="10371" spans="1:6" x14ac:dyDescent="0.2">
      <c r="A10371" s="17" t="s">
        <v>10160</v>
      </c>
      <c r="B10371" s="215">
        <v>232.19</v>
      </c>
      <c r="C10371"/>
      <c r="D10371"/>
      <c r="E10371"/>
      <c r="F10371"/>
    </row>
    <row r="10372" spans="1:6" x14ac:dyDescent="0.2">
      <c r="A10372" s="17" t="s">
        <v>10161</v>
      </c>
      <c r="B10372" s="215">
        <v>182.07</v>
      </c>
      <c r="C10372"/>
      <c r="D10372"/>
      <c r="E10372"/>
      <c r="F10372"/>
    </row>
    <row r="10373" spans="1:6" x14ac:dyDescent="0.2">
      <c r="A10373" s="17" t="s">
        <v>10162</v>
      </c>
      <c r="B10373" s="215">
        <v>179.46</v>
      </c>
      <c r="C10373"/>
      <c r="D10373"/>
      <c r="E10373"/>
      <c r="F10373"/>
    </row>
    <row r="10374" spans="1:6" x14ac:dyDescent="0.2">
      <c r="A10374" s="17" t="s">
        <v>10163</v>
      </c>
      <c r="B10374" s="215">
        <v>200.61</v>
      </c>
      <c r="C10374"/>
      <c r="D10374"/>
      <c r="E10374"/>
      <c r="F10374"/>
    </row>
    <row r="10375" spans="1:6" x14ac:dyDescent="0.2">
      <c r="A10375" s="17" t="s">
        <v>10164</v>
      </c>
      <c r="B10375" s="215">
        <v>196.98</v>
      </c>
      <c r="C10375"/>
      <c r="D10375"/>
      <c r="E10375"/>
      <c r="F10375"/>
    </row>
    <row r="10376" spans="1:6" x14ac:dyDescent="0.2">
      <c r="A10376" s="17" t="s">
        <v>10165</v>
      </c>
      <c r="B10376" s="215">
        <v>288.27999999999997</v>
      </c>
      <c r="C10376"/>
      <c r="D10376"/>
      <c r="E10376"/>
      <c r="F10376"/>
    </row>
    <row r="10377" spans="1:6" x14ac:dyDescent="0.2">
      <c r="A10377" s="17" t="s">
        <v>10166</v>
      </c>
      <c r="B10377" s="215">
        <v>282.95</v>
      </c>
      <c r="C10377"/>
      <c r="D10377"/>
      <c r="E10377"/>
      <c r="F10377"/>
    </row>
    <row r="10378" spans="1:6" x14ac:dyDescent="0.2">
      <c r="A10378" s="17" t="s">
        <v>10167</v>
      </c>
      <c r="B10378" s="215">
        <v>409.85</v>
      </c>
      <c r="C10378"/>
      <c r="D10378"/>
      <c r="E10378"/>
      <c r="F10378"/>
    </row>
    <row r="10379" spans="1:6" x14ac:dyDescent="0.2">
      <c r="A10379" s="17" t="s">
        <v>10168</v>
      </c>
      <c r="B10379" s="215">
        <v>401.31</v>
      </c>
      <c r="C10379"/>
      <c r="D10379"/>
      <c r="E10379"/>
      <c r="F10379"/>
    </row>
    <row r="10380" spans="1:6" x14ac:dyDescent="0.2">
      <c r="A10380" s="17" t="s">
        <v>10169</v>
      </c>
      <c r="B10380" s="215">
        <v>346.98</v>
      </c>
      <c r="C10380"/>
      <c r="D10380"/>
      <c r="E10380"/>
      <c r="F10380"/>
    </row>
    <row r="10381" spans="1:6" x14ac:dyDescent="0.2">
      <c r="A10381" s="17" t="s">
        <v>10170</v>
      </c>
      <c r="B10381" s="215">
        <v>343.17</v>
      </c>
      <c r="C10381"/>
      <c r="D10381"/>
      <c r="E10381"/>
      <c r="F10381"/>
    </row>
    <row r="10382" spans="1:6" x14ac:dyDescent="0.2">
      <c r="A10382" s="17" t="s">
        <v>10171</v>
      </c>
      <c r="B10382" s="215">
        <v>214.7</v>
      </c>
      <c r="C10382"/>
      <c r="D10382"/>
      <c r="E10382"/>
      <c r="F10382"/>
    </row>
    <row r="10383" spans="1:6" x14ac:dyDescent="0.2">
      <c r="A10383" s="17" t="s">
        <v>10172</v>
      </c>
      <c r="B10383" s="215">
        <v>201.89</v>
      </c>
      <c r="C10383"/>
      <c r="D10383"/>
      <c r="E10383"/>
      <c r="F10383"/>
    </row>
    <row r="10384" spans="1:6" x14ac:dyDescent="0.2">
      <c r="A10384" s="17" t="s">
        <v>10173</v>
      </c>
      <c r="B10384" s="215">
        <v>242.11</v>
      </c>
      <c r="C10384"/>
      <c r="D10384"/>
      <c r="E10384"/>
      <c r="F10384"/>
    </row>
    <row r="10385" spans="1:6" x14ac:dyDescent="0.2">
      <c r="A10385" s="17" t="s">
        <v>10174</v>
      </c>
      <c r="B10385" s="215">
        <v>228.25</v>
      </c>
      <c r="C10385"/>
      <c r="D10385"/>
      <c r="E10385"/>
      <c r="F10385"/>
    </row>
    <row r="10386" spans="1:6" x14ac:dyDescent="0.2">
      <c r="A10386" s="17" t="s">
        <v>10175</v>
      </c>
      <c r="B10386" s="215">
        <v>1430.28</v>
      </c>
      <c r="C10386"/>
      <c r="D10386"/>
      <c r="E10386"/>
      <c r="F10386"/>
    </row>
    <row r="10387" spans="1:6" x14ac:dyDescent="0.2">
      <c r="A10387" s="17" t="s">
        <v>10176</v>
      </c>
      <c r="B10387" s="215">
        <v>1398.57</v>
      </c>
      <c r="C10387"/>
      <c r="D10387"/>
      <c r="E10387"/>
      <c r="F10387"/>
    </row>
    <row r="10388" spans="1:6" x14ac:dyDescent="0.2">
      <c r="A10388" s="17" t="s">
        <v>10177</v>
      </c>
      <c r="B10388" s="215">
        <v>1686.02</v>
      </c>
      <c r="C10388"/>
      <c r="D10388"/>
      <c r="E10388"/>
      <c r="F10388"/>
    </row>
    <row r="10389" spans="1:6" x14ac:dyDescent="0.2">
      <c r="A10389" s="17" t="s">
        <v>10178</v>
      </c>
      <c r="B10389" s="215">
        <v>1654.27</v>
      </c>
      <c r="C10389"/>
      <c r="D10389"/>
      <c r="E10389"/>
      <c r="F10389"/>
    </row>
    <row r="10390" spans="1:6" x14ac:dyDescent="0.2">
      <c r="A10390" s="17" t="s">
        <v>10179</v>
      </c>
      <c r="B10390" s="215">
        <v>870.81</v>
      </c>
      <c r="C10390"/>
      <c r="D10390"/>
      <c r="E10390"/>
      <c r="F10390"/>
    </row>
    <row r="10391" spans="1:6" x14ac:dyDescent="0.2">
      <c r="A10391" s="17" t="s">
        <v>10180</v>
      </c>
      <c r="B10391" s="215">
        <v>842.26</v>
      </c>
      <c r="C10391"/>
      <c r="D10391"/>
      <c r="E10391"/>
      <c r="F10391"/>
    </row>
    <row r="10392" spans="1:6" x14ac:dyDescent="0.2">
      <c r="A10392" s="17" t="s">
        <v>10181</v>
      </c>
      <c r="B10392" s="215">
        <v>564.86</v>
      </c>
      <c r="C10392"/>
      <c r="D10392"/>
      <c r="E10392"/>
      <c r="F10392"/>
    </row>
    <row r="10393" spans="1:6" x14ac:dyDescent="0.2">
      <c r="A10393" s="17" t="s">
        <v>10182</v>
      </c>
      <c r="B10393" s="215">
        <v>539.45000000000005</v>
      </c>
      <c r="C10393"/>
      <c r="D10393"/>
      <c r="E10393"/>
      <c r="F10393"/>
    </row>
    <row r="10394" spans="1:6" x14ac:dyDescent="0.2">
      <c r="A10394" s="17" t="s">
        <v>10183</v>
      </c>
      <c r="B10394" s="215">
        <v>85.36</v>
      </c>
      <c r="C10394"/>
      <c r="D10394"/>
      <c r="E10394"/>
      <c r="F10394"/>
    </row>
    <row r="10395" spans="1:6" x14ac:dyDescent="0.2">
      <c r="A10395" s="17" t="s">
        <v>10184</v>
      </c>
      <c r="B10395" s="215">
        <v>83.86</v>
      </c>
      <c r="C10395"/>
      <c r="D10395"/>
      <c r="E10395"/>
      <c r="F10395"/>
    </row>
    <row r="10396" spans="1:6" x14ac:dyDescent="0.2">
      <c r="A10396" s="17" t="s">
        <v>10185</v>
      </c>
      <c r="B10396" s="215">
        <v>184.86</v>
      </c>
      <c r="C10396"/>
      <c r="D10396"/>
      <c r="E10396"/>
      <c r="F10396"/>
    </row>
    <row r="10397" spans="1:6" x14ac:dyDescent="0.2">
      <c r="A10397" s="17" t="s">
        <v>10186</v>
      </c>
      <c r="B10397" s="215">
        <v>182.03</v>
      </c>
      <c r="C10397"/>
      <c r="D10397"/>
      <c r="E10397"/>
      <c r="F10397"/>
    </row>
    <row r="10398" spans="1:6" x14ac:dyDescent="0.2">
      <c r="A10398" s="17" t="s">
        <v>10187</v>
      </c>
      <c r="B10398" s="215">
        <v>139.24</v>
      </c>
      <c r="C10398"/>
      <c r="D10398"/>
      <c r="E10398"/>
      <c r="F10398"/>
    </row>
    <row r="10399" spans="1:6" x14ac:dyDescent="0.2">
      <c r="A10399" s="17" t="s">
        <v>10188</v>
      </c>
      <c r="B10399" s="215">
        <v>137</v>
      </c>
      <c r="C10399"/>
      <c r="D10399"/>
      <c r="E10399"/>
      <c r="F10399"/>
    </row>
    <row r="10400" spans="1:6" x14ac:dyDescent="0.2">
      <c r="A10400" s="17" t="s">
        <v>10189</v>
      </c>
      <c r="B10400" s="215">
        <v>272.89999999999998</v>
      </c>
      <c r="C10400"/>
      <c r="D10400"/>
      <c r="E10400"/>
      <c r="F10400"/>
    </row>
    <row r="10401" spans="1:6" x14ac:dyDescent="0.2">
      <c r="A10401" s="17" t="s">
        <v>10190</v>
      </c>
      <c r="B10401" s="215">
        <v>264.01</v>
      </c>
      <c r="C10401"/>
      <c r="D10401"/>
      <c r="E10401"/>
      <c r="F10401"/>
    </row>
    <row r="10402" spans="1:6" x14ac:dyDescent="0.2">
      <c r="A10402" s="17" t="s">
        <v>10191</v>
      </c>
      <c r="B10402" s="215">
        <v>474.02</v>
      </c>
      <c r="C10402"/>
      <c r="D10402"/>
      <c r="E10402"/>
      <c r="F10402"/>
    </row>
    <row r="10403" spans="1:6" x14ac:dyDescent="0.2">
      <c r="A10403" s="17" t="s">
        <v>10192</v>
      </c>
      <c r="B10403" s="215">
        <v>421.12</v>
      </c>
      <c r="C10403"/>
      <c r="D10403"/>
      <c r="E10403"/>
      <c r="F10403"/>
    </row>
    <row r="10404" spans="1:6" x14ac:dyDescent="0.2">
      <c r="A10404" s="17" t="s">
        <v>10193</v>
      </c>
      <c r="B10404" s="215">
        <v>503.08</v>
      </c>
      <c r="C10404"/>
      <c r="D10404"/>
      <c r="E10404"/>
      <c r="F10404"/>
    </row>
    <row r="10405" spans="1:6" x14ac:dyDescent="0.2">
      <c r="A10405" s="17" t="s">
        <v>10194</v>
      </c>
      <c r="B10405" s="215">
        <v>448.7</v>
      </c>
      <c r="C10405"/>
      <c r="D10405"/>
      <c r="E10405"/>
      <c r="F10405"/>
    </row>
    <row r="10406" spans="1:6" x14ac:dyDescent="0.2">
      <c r="A10406" s="17" t="s">
        <v>10195</v>
      </c>
      <c r="B10406" s="215">
        <v>214.82</v>
      </c>
      <c r="C10406"/>
      <c r="D10406"/>
      <c r="E10406"/>
      <c r="F10406"/>
    </row>
    <row r="10407" spans="1:6" x14ac:dyDescent="0.2">
      <c r="A10407" s="17" t="s">
        <v>10196</v>
      </c>
      <c r="B10407" s="215">
        <v>201.59</v>
      </c>
      <c r="C10407"/>
      <c r="D10407"/>
      <c r="E10407"/>
      <c r="F10407"/>
    </row>
    <row r="10408" spans="1:6" x14ac:dyDescent="0.2">
      <c r="A10408" s="17" t="s">
        <v>10197</v>
      </c>
      <c r="B10408" s="215">
        <v>132.43</v>
      </c>
      <c r="C10408"/>
      <c r="D10408"/>
      <c r="E10408"/>
      <c r="F10408"/>
    </row>
    <row r="10409" spans="1:6" x14ac:dyDescent="0.2">
      <c r="A10409" s="17" t="s">
        <v>10198</v>
      </c>
      <c r="B10409" s="215">
        <v>132.43</v>
      </c>
      <c r="C10409"/>
      <c r="D10409"/>
      <c r="E10409"/>
      <c r="F10409"/>
    </row>
    <row r="10410" spans="1:6" x14ac:dyDescent="0.2">
      <c r="A10410" s="17" t="s">
        <v>10199</v>
      </c>
      <c r="B10410" s="215">
        <v>125.81</v>
      </c>
      <c r="C10410"/>
      <c r="D10410"/>
      <c r="E10410"/>
      <c r="F10410"/>
    </row>
    <row r="10411" spans="1:6" x14ac:dyDescent="0.2">
      <c r="A10411" s="17" t="s">
        <v>10200</v>
      </c>
      <c r="B10411" s="215">
        <v>125.81</v>
      </c>
      <c r="C10411"/>
      <c r="D10411"/>
      <c r="E10411"/>
      <c r="F10411"/>
    </row>
    <row r="10412" spans="1:6" x14ac:dyDescent="0.2">
      <c r="A10412" s="17" t="s">
        <v>10201</v>
      </c>
      <c r="B10412" s="215">
        <v>126.54</v>
      </c>
      <c r="C10412"/>
      <c r="D10412"/>
      <c r="E10412"/>
      <c r="F10412"/>
    </row>
    <row r="10413" spans="1:6" x14ac:dyDescent="0.2">
      <c r="A10413" s="17" t="s">
        <v>10202</v>
      </c>
      <c r="B10413" s="215">
        <v>126.54</v>
      </c>
      <c r="C10413"/>
      <c r="D10413"/>
      <c r="E10413"/>
      <c r="F10413"/>
    </row>
    <row r="10414" spans="1:6" x14ac:dyDescent="0.2">
      <c r="A10414" s="17" t="s">
        <v>10203</v>
      </c>
      <c r="B10414" s="215">
        <v>74.34</v>
      </c>
      <c r="C10414"/>
      <c r="D10414"/>
      <c r="E10414"/>
      <c r="F10414"/>
    </row>
    <row r="10415" spans="1:6" x14ac:dyDescent="0.2">
      <c r="A10415" s="17" t="s">
        <v>10204</v>
      </c>
      <c r="B10415" s="215">
        <v>71.819999999999993</v>
      </c>
      <c r="C10415"/>
      <c r="D10415"/>
      <c r="E10415"/>
      <c r="F10415"/>
    </row>
    <row r="10416" spans="1:6" x14ac:dyDescent="0.2">
      <c r="A10416" s="17" t="s">
        <v>10205</v>
      </c>
      <c r="B10416" s="215">
        <v>93.56</v>
      </c>
      <c r="C10416"/>
      <c r="D10416"/>
      <c r="E10416"/>
      <c r="F10416"/>
    </row>
    <row r="10417" spans="1:6" x14ac:dyDescent="0.2">
      <c r="A10417" s="17" t="s">
        <v>10206</v>
      </c>
      <c r="B10417" s="215">
        <v>90.72</v>
      </c>
      <c r="C10417"/>
      <c r="D10417"/>
      <c r="E10417"/>
      <c r="F10417"/>
    </row>
    <row r="10418" spans="1:6" x14ac:dyDescent="0.2">
      <c r="A10418" s="17" t="s">
        <v>10207</v>
      </c>
      <c r="B10418" s="215">
        <v>78.03</v>
      </c>
      <c r="C10418"/>
      <c r="D10418"/>
      <c r="E10418"/>
      <c r="F10418"/>
    </row>
    <row r="10419" spans="1:6" x14ac:dyDescent="0.2">
      <c r="A10419" s="17" t="s">
        <v>10208</v>
      </c>
      <c r="B10419" s="215">
        <v>75.510000000000005</v>
      </c>
      <c r="C10419"/>
      <c r="D10419"/>
      <c r="E10419"/>
      <c r="F10419"/>
    </row>
    <row r="10420" spans="1:6" x14ac:dyDescent="0.2">
      <c r="A10420" s="17" t="s">
        <v>10209</v>
      </c>
      <c r="B10420" s="215">
        <v>97.25</v>
      </c>
      <c r="C10420"/>
      <c r="D10420"/>
      <c r="E10420"/>
      <c r="F10420"/>
    </row>
    <row r="10421" spans="1:6" x14ac:dyDescent="0.2">
      <c r="A10421" s="17" t="s">
        <v>10210</v>
      </c>
      <c r="B10421" s="215">
        <v>94.41</v>
      </c>
      <c r="C10421"/>
      <c r="D10421"/>
      <c r="E10421"/>
      <c r="F10421"/>
    </row>
    <row r="10422" spans="1:6" x14ac:dyDescent="0.2">
      <c r="A10422" s="17" t="s">
        <v>10211</v>
      </c>
      <c r="B10422" s="215">
        <v>122.83</v>
      </c>
      <c r="C10422"/>
      <c r="D10422"/>
      <c r="E10422"/>
      <c r="F10422"/>
    </row>
    <row r="10423" spans="1:6" x14ac:dyDescent="0.2">
      <c r="A10423" s="17" t="s">
        <v>10212</v>
      </c>
      <c r="B10423" s="215">
        <v>119.43</v>
      </c>
      <c r="C10423"/>
      <c r="D10423"/>
      <c r="E10423"/>
      <c r="F10423"/>
    </row>
    <row r="10424" spans="1:6" x14ac:dyDescent="0.2">
      <c r="A10424" s="17" t="s">
        <v>10213</v>
      </c>
      <c r="B10424" s="215">
        <v>142.05000000000001</v>
      </c>
      <c r="C10424"/>
      <c r="D10424"/>
      <c r="E10424"/>
      <c r="F10424"/>
    </row>
    <row r="10425" spans="1:6" x14ac:dyDescent="0.2">
      <c r="A10425" s="17" t="s">
        <v>10214</v>
      </c>
      <c r="B10425" s="215">
        <v>138.33000000000001</v>
      </c>
      <c r="C10425"/>
      <c r="D10425"/>
      <c r="E10425"/>
      <c r="F10425"/>
    </row>
    <row r="10426" spans="1:6" x14ac:dyDescent="0.2">
      <c r="A10426" s="17" t="s">
        <v>10215</v>
      </c>
      <c r="B10426" s="215">
        <v>125.15</v>
      </c>
      <c r="C10426"/>
      <c r="D10426"/>
      <c r="E10426"/>
      <c r="F10426"/>
    </row>
    <row r="10427" spans="1:6" x14ac:dyDescent="0.2">
      <c r="A10427" s="17" t="s">
        <v>10216</v>
      </c>
      <c r="B10427" s="215">
        <v>121.74</v>
      </c>
      <c r="C10427"/>
      <c r="D10427"/>
      <c r="E10427"/>
      <c r="F10427"/>
    </row>
    <row r="10428" spans="1:6" x14ac:dyDescent="0.2">
      <c r="A10428" s="17" t="s">
        <v>10217</v>
      </c>
      <c r="B10428" s="215">
        <v>144.36000000000001</v>
      </c>
      <c r="C10428"/>
      <c r="D10428"/>
      <c r="E10428"/>
      <c r="F10428"/>
    </row>
    <row r="10429" spans="1:6" x14ac:dyDescent="0.2">
      <c r="A10429" s="17" t="s">
        <v>10218</v>
      </c>
      <c r="B10429" s="215">
        <v>140.65</v>
      </c>
      <c r="C10429"/>
      <c r="D10429"/>
      <c r="E10429"/>
      <c r="F10429"/>
    </row>
    <row r="10430" spans="1:6" x14ac:dyDescent="0.2">
      <c r="A10430" s="17" t="s">
        <v>10219</v>
      </c>
      <c r="B10430" s="215">
        <v>87.03</v>
      </c>
      <c r="C10430"/>
      <c r="D10430"/>
      <c r="E10430"/>
      <c r="F10430"/>
    </row>
    <row r="10431" spans="1:6" x14ac:dyDescent="0.2">
      <c r="A10431" s="17" t="s">
        <v>10220</v>
      </c>
      <c r="B10431" s="215">
        <v>84.51</v>
      </c>
      <c r="C10431"/>
      <c r="D10431"/>
      <c r="E10431"/>
      <c r="F10431"/>
    </row>
    <row r="10432" spans="1:6" x14ac:dyDescent="0.2">
      <c r="A10432" s="17" t="s">
        <v>10221</v>
      </c>
      <c r="B10432" s="215">
        <v>106.25</v>
      </c>
      <c r="C10432"/>
      <c r="D10432"/>
      <c r="E10432"/>
      <c r="F10432"/>
    </row>
    <row r="10433" spans="1:6" x14ac:dyDescent="0.2">
      <c r="A10433" s="17" t="s">
        <v>10222</v>
      </c>
      <c r="B10433" s="215">
        <v>103.41</v>
      </c>
      <c r="C10433"/>
      <c r="D10433"/>
      <c r="E10433"/>
      <c r="F10433"/>
    </row>
    <row r="10434" spans="1:6" x14ac:dyDescent="0.2">
      <c r="A10434" s="17" t="s">
        <v>10223</v>
      </c>
      <c r="B10434" s="215">
        <v>94.19</v>
      </c>
      <c r="C10434"/>
      <c r="D10434"/>
      <c r="E10434"/>
      <c r="F10434"/>
    </row>
    <row r="10435" spans="1:6" x14ac:dyDescent="0.2">
      <c r="A10435" s="17" t="s">
        <v>10224</v>
      </c>
      <c r="B10435" s="215">
        <v>91.68</v>
      </c>
      <c r="C10435"/>
      <c r="D10435"/>
      <c r="E10435"/>
      <c r="F10435"/>
    </row>
    <row r="10436" spans="1:6" x14ac:dyDescent="0.2">
      <c r="A10436" s="17" t="s">
        <v>10225</v>
      </c>
      <c r="B10436" s="215">
        <v>113.41</v>
      </c>
      <c r="C10436"/>
      <c r="D10436"/>
      <c r="E10436"/>
      <c r="F10436"/>
    </row>
    <row r="10437" spans="1:6" x14ac:dyDescent="0.2">
      <c r="A10437" s="17" t="s">
        <v>10226</v>
      </c>
      <c r="B10437" s="215">
        <v>110.58</v>
      </c>
      <c r="C10437"/>
      <c r="D10437"/>
      <c r="E10437"/>
      <c r="F10437"/>
    </row>
    <row r="10438" spans="1:6" x14ac:dyDescent="0.2">
      <c r="A10438" s="17" t="s">
        <v>10227</v>
      </c>
      <c r="B10438" s="215">
        <v>94.65</v>
      </c>
      <c r="C10438"/>
      <c r="D10438"/>
      <c r="E10438"/>
      <c r="F10438"/>
    </row>
    <row r="10439" spans="1:6" x14ac:dyDescent="0.2">
      <c r="A10439" s="17" t="s">
        <v>10228</v>
      </c>
      <c r="B10439" s="215">
        <v>92.14</v>
      </c>
      <c r="C10439"/>
      <c r="D10439"/>
      <c r="E10439"/>
      <c r="F10439"/>
    </row>
    <row r="10440" spans="1:6" x14ac:dyDescent="0.2">
      <c r="A10440" s="17" t="s">
        <v>10229</v>
      </c>
      <c r="B10440" s="215">
        <v>113.87</v>
      </c>
      <c r="C10440"/>
      <c r="D10440"/>
      <c r="E10440"/>
      <c r="F10440"/>
    </row>
    <row r="10441" spans="1:6" x14ac:dyDescent="0.2">
      <c r="A10441" s="17" t="s">
        <v>10230</v>
      </c>
      <c r="B10441" s="215">
        <v>111.04</v>
      </c>
      <c r="C10441"/>
      <c r="D10441"/>
      <c r="E10441"/>
      <c r="F10441"/>
    </row>
    <row r="10442" spans="1:6" x14ac:dyDescent="0.2">
      <c r="A10442" s="17" t="s">
        <v>10231</v>
      </c>
      <c r="B10442" s="215">
        <v>95.11</v>
      </c>
      <c r="C10442"/>
      <c r="D10442"/>
      <c r="E10442"/>
      <c r="F10442"/>
    </row>
    <row r="10443" spans="1:6" x14ac:dyDescent="0.2">
      <c r="A10443" s="17" t="s">
        <v>10232</v>
      </c>
      <c r="B10443" s="215">
        <v>92.6</v>
      </c>
      <c r="C10443"/>
      <c r="D10443"/>
      <c r="E10443"/>
      <c r="F10443"/>
    </row>
    <row r="10444" spans="1:6" x14ac:dyDescent="0.2">
      <c r="A10444" s="17" t="s">
        <v>10233</v>
      </c>
      <c r="B10444" s="215">
        <v>114.33</v>
      </c>
      <c r="C10444"/>
      <c r="D10444"/>
      <c r="E10444"/>
      <c r="F10444"/>
    </row>
    <row r="10445" spans="1:6" x14ac:dyDescent="0.2">
      <c r="A10445" s="17" t="s">
        <v>10234</v>
      </c>
      <c r="B10445" s="215">
        <v>111.5</v>
      </c>
      <c r="C10445"/>
      <c r="D10445"/>
      <c r="E10445"/>
      <c r="F10445"/>
    </row>
    <row r="10446" spans="1:6" x14ac:dyDescent="0.2">
      <c r="A10446" s="17" t="s">
        <v>10235</v>
      </c>
      <c r="B10446" s="215">
        <v>365.28</v>
      </c>
      <c r="C10446"/>
      <c r="D10446"/>
      <c r="E10446"/>
      <c r="F10446"/>
    </row>
    <row r="10447" spans="1:6" x14ac:dyDescent="0.2">
      <c r="A10447" s="17" t="s">
        <v>10236</v>
      </c>
      <c r="B10447" s="215">
        <v>335.03</v>
      </c>
      <c r="C10447"/>
      <c r="D10447"/>
      <c r="E10447"/>
      <c r="F10447"/>
    </row>
    <row r="10448" spans="1:6" x14ac:dyDescent="0.2">
      <c r="A10448" s="17" t="s">
        <v>10237</v>
      </c>
      <c r="B10448" s="215">
        <v>639.4</v>
      </c>
      <c r="C10448"/>
      <c r="D10448"/>
      <c r="E10448"/>
      <c r="F10448"/>
    </row>
    <row r="10449" spans="1:6" x14ac:dyDescent="0.2">
      <c r="A10449" s="17" t="s">
        <v>10238</v>
      </c>
      <c r="B10449" s="215">
        <v>621.41</v>
      </c>
      <c r="C10449"/>
      <c r="D10449"/>
      <c r="E10449"/>
      <c r="F10449"/>
    </row>
    <row r="10450" spans="1:6" x14ac:dyDescent="0.2">
      <c r="A10450" s="17" t="s">
        <v>10239</v>
      </c>
      <c r="B10450" s="215">
        <v>177.32</v>
      </c>
      <c r="C10450"/>
      <c r="D10450"/>
      <c r="E10450"/>
      <c r="F10450"/>
    </row>
    <row r="10451" spans="1:6" x14ac:dyDescent="0.2">
      <c r="A10451" s="17" t="s">
        <v>10240</v>
      </c>
      <c r="B10451" s="215">
        <v>162.56</v>
      </c>
      <c r="C10451"/>
      <c r="D10451"/>
      <c r="E10451"/>
      <c r="F10451"/>
    </row>
    <row r="10452" spans="1:6" x14ac:dyDescent="0.2">
      <c r="A10452" s="17" t="s">
        <v>10241</v>
      </c>
      <c r="B10452" s="215">
        <v>510.65</v>
      </c>
      <c r="C10452"/>
      <c r="D10452"/>
      <c r="E10452"/>
      <c r="F10452"/>
    </row>
    <row r="10453" spans="1:6" x14ac:dyDescent="0.2">
      <c r="A10453" s="17" t="s">
        <v>10242</v>
      </c>
      <c r="B10453" s="215">
        <v>492.66</v>
      </c>
      <c r="C10453"/>
      <c r="D10453"/>
      <c r="E10453"/>
      <c r="F10453"/>
    </row>
    <row r="10454" spans="1:6" x14ac:dyDescent="0.2">
      <c r="A10454" s="17" t="s">
        <v>10243</v>
      </c>
      <c r="B10454" s="215">
        <v>531.25</v>
      </c>
      <c r="C10454"/>
      <c r="D10454"/>
      <c r="E10454"/>
      <c r="F10454"/>
    </row>
    <row r="10455" spans="1:6" x14ac:dyDescent="0.2">
      <c r="A10455" s="17" t="s">
        <v>10244</v>
      </c>
      <c r="B10455" s="215">
        <v>513.26</v>
      </c>
      <c r="C10455"/>
      <c r="D10455"/>
      <c r="E10455"/>
      <c r="F10455"/>
    </row>
    <row r="10456" spans="1:6" x14ac:dyDescent="0.2">
      <c r="A10456" s="17" t="s">
        <v>10245</v>
      </c>
      <c r="B10456" s="215">
        <v>510.65</v>
      </c>
      <c r="C10456"/>
      <c r="D10456"/>
      <c r="E10456"/>
      <c r="F10456"/>
    </row>
    <row r="10457" spans="1:6" x14ac:dyDescent="0.2">
      <c r="A10457" s="17" t="s">
        <v>10246</v>
      </c>
      <c r="B10457" s="215">
        <v>492.66</v>
      </c>
      <c r="C10457"/>
      <c r="D10457"/>
      <c r="E10457"/>
      <c r="F10457"/>
    </row>
    <row r="10458" spans="1:6" x14ac:dyDescent="0.2">
      <c r="A10458" s="17" t="s">
        <v>10247</v>
      </c>
      <c r="B10458" s="215">
        <v>531.25</v>
      </c>
      <c r="C10458"/>
      <c r="D10458"/>
      <c r="E10458"/>
      <c r="F10458"/>
    </row>
    <row r="10459" spans="1:6" x14ac:dyDescent="0.2">
      <c r="A10459" s="17" t="s">
        <v>10248</v>
      </c>
      <c r="B10459" s="215">
        <v>513.26</v>
      </c>
      <c r="C10459"/>
      <c r="D10459"/>
      <c r="E10459"/>
      <c r="F10459"/>
    </row>
    <row r="10460" spans="1:6" x14ac:dyDescent="0.2">
      <c r="A10460" s="17" t="s">
        <v>10249</v>
      </c>
      <c r="B10460" s="215">
        <v>436.49</v>
      </c>
      <c r="C10460"/>
      <c r="D10460"/>
      <c r="E10460"/>
      <c r="F10460"/>
    </row>
    <row r="10461" spans="1:6" x14ac:dyDescent="0.2">
      <c r="A10461" s="17" t="s">
        <v>10250</v>
      </c>
      <c r="B10461" s="215">
        <v>418.5</v>
      </c>
      <c r="C10461"/>
      <c r="D10461"/>
      <c r="E10461"/>
      <c r="F10461"/>
    </row>
    <row r="10462" spans="1:6" x14ac:dyDescent="0.2">
      <c r="A10462" s="17" t="s">
        <v>10251</v>
      </c>
      <c r="B10462" s="215">
        <v>829.95</v>
      </c>
      <c r="C10462"/>
      <c r="D10462"/>
      <c r="E10462"/>
      <c r="F10462"/>
    </row>
    <row r="10463" spans="1:6" x14ac:dyDescent="0.2">
      <c r="A10463" s="17" t="s">
        <v>10252</v>
      </c>
      <c r="B10463" s="215">
        <v>811.96</v>
      </c>
      <c r="C10463"/>
      <c r="D10463"/>
      <c r="E10463"/>
      <c r="F10463"/>
    </row>
    <row r="10464" spans="1:6" x14ac:dyDescent="0.2">
      <c r="A10464" s="17" t="s">
        <v>10253</v>
      </c>
      <c r="B10464" s="215">
        <v>195.13</v>
      </c>
      <c r="C10464"/>
      <c r="D10464"/>
      <c r="E10464"/>
      <c r="F10464"/>
    </row>
    <row r="10465" spans="1:6" x14ac:dyDescent="0.2">
      <c r="A10465" s="17" t="s">
        <v>10254</v>
      </c>
      <c r="B10465" s="215">
        <v>188.21</v>
      </c>
      <c r="C10465"/>
      <c r="D10465"/>
      <c r="E10465"/>
      <c r="F10465"/>
    </row>
    <row r="10466" spans="1:6" x14ac:dyDescent="0.2">
      <c r="A10466" s="17" t="s">
        <v>10255</v>
      </c>
      <c r="B10466" s="215">
        <v>29.39</v>
      </c>
      <c r="C10466"/>
      <c r="D10466"/>
      <c r="E10466"/>
      <c r="F10466"/>
    </row>
    <row r="10467" spans="1:6" x14ac:dyDescent="0.2">
      <c r="A10467" s="17" t="s">
        <v>10256</v>
      </c>
      <c r="B10467" s="215">
        <v>27.41</v>
      </c>
      <c r="C10467"/>
      <c r="D10467"/>
      <c r="E10467"/>
      <c r="F10467"/>
    </row>
    <row r="10468" spans="1:6" x14ac:dyDescent="0.2">
      <c r="A10468" s="17" t="s">
        <v>10259</v>
      </c>
      <c r="B10468" s="215">
        <v>108.67</v>
      </c>
      <c r="C10468"/>
      <c r="D10468"/>
      <c r="E10468"/>
      <c r="F10468"/>
    </row>
    <row r="10469" spans="1:6" x14ac:dyDescent="0.2">
      <c r="A10469" s="17" t="s">
        <v>10260</v>
      </c>
      <c r="B10469" s="215">
        <v>101.45</v>
      </c>
      <c r="C10469"/>
      <c r="D10469"/>
      <c r="E10469"/>
      <c r="F10469"/>
    </row>
    <row r="10470" spans="1:6" x14ac:dyDescent="0.2">
      <c r="A10470" s="17" t="s">
        <v>10261</v>
      </c>
      <c r="B10470" s="215">
        <v>34.1</v>
      </c>
      <c r="C10470"/>
      <c r="D10470"/>
      <c r="E10470"/>
      <c r="F10470"/>
    </row>
    <row r="10471" spans="1:6" x14ac:dyDescent="0.2">
      <c r="A10471" s="17" t="s">
        <v>10262</v>
      </c>
      <c r="B10471" s="215">
        <v>31.7</v>
      </c>
      <c r="C10471"/>
      <c r="D10471"/>
      <c r="E10471"/>
      <c r="F10471"/>
    </row>
    <row r="10472" spans="1:6" x14ac:dyDescent="0.2">
      <c r="A10472" s="17" t="s">
        <v>10263</v>
      </c>
      <c r="B10472" s="215">
        <v>25.97</v>
      </c>
      <c r="C10472"/>
      <c r="D10472"/>
      <c r="E10472"/>
      <c r="F10472"/>
    </row>
    <row r="10473" spans="1:6" x14ac:dyDescent="0.2">
      <c r="A10473" s="17" t="s">
        <v>10264</v>
      </c>
      <c r="B10473" s="215">
        <v>23.85</v>
      </c>
      <c r="C10473"/>
      <c r="D10473"/>
      <c r="E10473"/>
      <c r="F10473"/>
    </row>
    <row r="10474" spans="1:6" x14ac:dyDescent="0.2">
      <c r="A10474" s="17" t="s">
        <v>10265</v>
      </c>
      <c r="B10474" s="215">
        <v>146.18</v>
      </c>
      <c r="C10474"/>
      <c r="D10474"/>
      <c r="E10474"/>
      <c r="F10474"/>
    </row>
    <row r="10475" spans="1:6" x14ac:dyDescent="0.2">
      <c r="A10475" s="17" t="s">
        <v>10266</v>
      </c>
      <c r="B10475" s="215">
        <v>131.09</v>
      </c>
      <c r="C10475"/>
      <c r="D10475"/>
      <c r="E10475"/>
      <c r="F10475"/>
    </row>
    <row r="10476" spans="1:6" x14ac:dyDescent="0.2">
      <c r="A10476" s="17" t="s">
        <v>10267</v>
      </c>
      <c r="B10476" s="215">
        <v>138.91999999999999</v>
      </c>
      <c r="C10476"/>
      <c r="D10476"/>
      <c r="E10476"/>
      <c r="F10476"/>
    </row>
    <row r="10477" spans="1:6" x14ac:dyDescent="0.2">
      <c r="A10477" s="17" t="s">
        <v>10268</v>
      </c>
      <c r="B10477" s="215">
        <v>127.67</v>
      </c>
      <c r="C10477"/>
      <c r="D10477"/>
      <c r="E10477"/>
      <c r="F10477"/>
    </row>
    <row r="10478" spans="1:6" x14ac:dyDescent="0.2">
      <c r="A10478" s="17" t="s">
        <v>10269</v>
      </c>
      <c r="B10478" s="215">
        <v>7.05</v>
      </c>
      <c r="C10478"/>
      <c r="D10478"/>
      <c r="E10478"/>
      <c r="F10478"/>
    </row>
    <row r="10479" spans="1:6" x14ac:dyDescent="0.2">
      <c r="A10479" s="17" t="s">
        <v>10270</v>
      </c>
      <c r="B10479" s="215">
        <v>6.37</v>
      </c>
      <c r="C10479"/>
      <c r="D10479"/>
      <c r="E10479"/>
      <c r="F10479"/>
    </row>
    <row r="10480" spans="1:6" x14ac:dyDescent="0.2">
      <c r="A10480" s="17" t="s">
        <v>10271</v>
      </c>
      <c r="B10480" s="215">
        <v>16.79</v>
      </c>
      <c r="C10480"/>
      <c r="D10480"/>
      <c r="E10480"/>
      <c r="F10480"/>
    </row>
    <row r="10481" spans="1:6" x14ac:dyDescent="0.2">
      <c r="A10481" s="17" t="s">
        <v>10272</v>
      </c>
      <c r="B10481" s="215">
        <v>15.8</v>
      </c>
      <c r="C10481"/>
      <c r="D10481"/>
      <c r="E10481"/>
      <c r="F10481"/>
    </row>
    <row r="10482" spans="1:6" x14ac:dyDescent="0.2">
      <c r="A10482" s="17" t="s">
        <v>10273</v>
      </c>
      <c r="B10482" s="215">
        <v>5.74</v>
      </c>
      <c r="C10482"/>
      <c r="D10482"/>
      <c r="E10482"/>
      <c r="F10482"/>
    </row>
    <row r="10483" spans="1:6" x14ac:dyDescent="0.2">
      <c r="A10483" s="17" t="s">
        <v>10274</v>
      </c>
      <c r="B10483" s="215">
        <v>5.36</v>
      </c>
      <c r="C10483"/>
      <c r="D10483"/>
      <c r="E10483"/>
      <c r="F10483"/>
    </row>
    <row r="10484" spans="1:6" x14ac:dyDescent="0.2">
      <c r="A10484" s="17" t="s">
        <v>10275</v>
      </c>
      <c r="B10484" s="215">
        <v>13.64</v>
      </c>
      <c r="C10484"/>
      <c r="D10484"/>
      <c r="E10484"/>
      <c r="F10484"/>
    </row>
    <row r="10485" spans="1:6" x14ac:dyDescent="0.2">
      <c r="A10485" s="17" t="s">
        <v>10276</v>
      </c>
      <c r="B10485" s="215">
        <v>12.3</v>
      </c>
      <c r="C10485"/>
      <c r="D10485"/>
      <c r="E10485"/>
      <c r="F10485"/>
    </row>
    <row r="10486" spans="1:6" x14ac:dyDescent="0.2">
      <c r="A10486" s="17" t="s">
        <v>10277</v>
      </c>
      <c r="B10486" s="215">
        <v>35.299999999999997</v>
      </c>
      <c r="C10486"/>
      <c r="D10486"/>
      <c r="E10486"/>
      <c r="F10486"/>
    </row>
    <row r="10487" spans="1:6" x14ac:dyDescent="0.2">
      <c r="A10487" s="17" t="s">
        <v>10278</v>
      </c>
      <c r="B10487" s="215">
        <v>31.99</v>
      </c>
      <c r="C10487"/>
      <c r="D10487"/>
      <c r="E10487"/>
      <c r="F10487"/>
    </row>
    <row r="10488" spans="1:6" x14ac:dyDescent="0.2">
      <c r="A10488" s="17" t="s">
        <v>10279</v>
      </c>
      <c r="B10488" s="215">
        <v>34.729999999999997</v>
      </c>
      <c r="C10488"/>
      <c r="D10488"/>
      <c r="E10488"/>
      <c r="F10488"/>
    </row>
    <row r="10489" spans="1:6" x14ac:dyDescent="0.2">
      <c r="A10489" s="17" t="s">
        <v>10280</v>
      </c>
      <c r="B10489" s="215">
        <v>31.41</v>
      </c>
      <c r="C10489"/>
      <c r="D10489"/>
      <c r="E10489"/>
      <c r="F10489"/>
    </row>
    <row r="10490" spans="1:6" x14ac:dyDescent="0.2">
      <c r="A10490" s="17" t="s">
        <v>10281</v>
      </c>
      <c r="B10490" s="215">
        <v>33.869999999999997</v>
      </c>
      <c r="C10490"/>
      <c r="D10490"/>
      <c r="E10490"/>
      <c r="F10490"/>
    </row>
    <row r="10491" spans="1:6" x14ac:dyDescent="0.2">
      <c r="A10491" s="17" t="s">
        <v>10282</v>
      </c>
      <c r="B10491" s="215">
        <v>30.53</v>
      </c>
      <c r="C10491"/>
      <c r="D10491"/>
      <c r="E10491"/>
      <c r="F10491"/>
    </row>
    <row r="10492" spans="1:6" x14ac:dyDescent="0.2">
      <c r="A10492" s="17" t="s">
        <v>10283</v>
      </c>
      <c r="B10492" s="215">
        <v>37.11</v>
      </c>
      <c r="C10492"/>
      <c r="D10492"/>
      <c r="E10492"/>
      <c r="F10492"/>
    </row>
    <row r="10493" spans="1:6" x14ac:dyDescent="0.2">
      <c r="A10493" s="17" t="s">
        <v>10284</v>
      </c>
      <c r="B10493" s="215">
        <v>33.700000000000003</v>
      </c>
      <c r="C10493"/>
      <c r="D10493"/>
      <c r="E10493"/>
      <c r="F10493"/>
    </row>
    <row r="10494" spans="1:6" x14ac:dyDescent="0.2">
      <c r="A10494" s="17" t="s">
        <v>10285</v>
      </c>
      <c r="B10494" s="215">
        <v>33.549999999999997</v>
      </c>
      <c r="C10494"/>
      <c r="D10494"/>
      <c r="E10494"/>
      <c r="F10494"/>
    </row>
    <row r="10495" spans="1:6" x14ac:dyDescent="0.2">
      <c r="A10495" s="17" t="s">
        <v>10286</v>
      </c>
      <c r="B10495" s="215">
        <v>30.17</v>
      </c>
      <c r="C10495"/>
      <c r="D10495"/>
      <c r="E10495"/>
      <c r="F10495"/>
    </row>
    <row r="10496" spans="1:6" x14ac:dyDescent="0.2">
      <c r="A10496" s="17" t="s">
        <v>10287</v>
      </c>
      <c r="B10496" s="215">
        <v>43.17</v>
      </c>
      <c r="C10496"/>
      <c r="D10496"/>
      <c r="E10496"/>
      <c r="F10496"/>
    </row>
    <row r="10497" spans="1:6" x14ac:dyDescent="0.2">
      <c r="A10497" s="17" t="s">
        <v>10288</v>
      </c>
      <c r="B10497" s="215">
        <v>39.76</v>
      </c>
      <c r="C10497"/>
      <c r="D10497"/>
      <c r="E10497"/>
      <c r="F10497"/>
    </row>
    <row r="10498" spans="1:6" x14ac:dyDescent="0.2">
      <c r="A10498" s="17" t="s">
        <v>10289</v>
      </c>
      <c r="B10498" s="215">
        <v>33.94</v>
      </c>
      <c r="C10498"/>
      <c r="D10498"/>
      <c r="E10498"/>
      <c r="F10498"/>
    </row>
    <row r="10499" spans="1:6" x14ac:dyDescent="0.2">
      <c r="A10499" s="17" t="s">
        <v>10290</v>
      </c>
      <c r="B10499" s="215">
        <v>30.54</v>
      </c>
      <c r="C10499"/>
      <c r="D10499"/>
      <c r="E10499"/>
      <c r="F10499"/>
    </row>
    <row r="10500" spans="1:6" x14ac:dyDescent="0.2">
      <c r="A10500" s="17" t="s">
        <v>10291</v>
      </c>
      <c r="B10500" s="215">
        <v>26.88</v>
      </c>
      <c r="C10500"/>
      <c r="D10500"/>
      <c r="E10500"/>
      <c r="F10500"/>
    </row>
    <row r="10501" spans="1:6" x14ac:dyDescent="0.2">
      <c r="A10501" s="17" t="s">
        <v>10292</v>
      </c>
      <c r="B10501" s="215">
        <v>24.17</v>
      </c>
      <c r="C10501"/>
      <c r="D10501"/>
      <c r="E10501"/>
      <c r="F10501"/>
    </row>
    <row r="10502" spans="1:6" x14ac:dyDescent="0.2">
      <c r="A10502" s="17" t="s">
        <v>10293</v>
      </c>
      <c r="B10502" s="215">
        <v>36.57</v>
      </c>
      <c r="C10502"/>
      <c r="D10502"/>
      <c r="E10502"/>
      <c r="F10502"/>
    </row>
    <row r="10503" spans="1:6" x14ac:dyDescent="0.2">
      <c r="A10503" s="17" t="s">
        <v>10294</v>
      </c>
      <c r="B10503" s="215">
        <v>33.119999999999997</v>
      </c>
      <c r="C10503"/>
      <c r="D10503"/>
      <c r="E10503"/>
      <c r="F10503"/>
    </row>
    <row r="10504" spans="1:6" x14ac:dyDescent="0.2">
      <c r="A10504" s="17" t="s">
        <v>10295</v>
      </c>
      <c r="B10504" s="215">
        <v>29.52</v>
      </c>
      <c r="C10504"/>
      <c r="D10504"/>
      <c r="E10504"/>
      <c r="F10504"/>
    </row>
    <row r="10505" spans="1:6" x14ac:dyDescent="0.2">
      <c r="A10505" s="17" t="s">
        <v>10296</v>
      </c>
      <c r="B10505" s="215">
        <v>26.74</v>
      </c>
      <c r="C10505"/>
      <c r="D10505"/>
      <c r="E10505"/>
      <c r="F10505"/>
    </row>
    <row r="10506" spans="1:6" x14ac:dyDescent="0.2">
      <c r="A10506" s="17" t="s">
        <v>10297</v>
      </c>
      <c r="B10506" s="215">
        <v>44.22</v>
      </c>
      <c r="C10506"/>
      <c r="D10506"/>
      <c r="E10506"/>
      <c r="F10506"/>
    </row>
    <row r="10507" spans="1:6" x14ac:dyDescent="0.2">
      <c r="A10507" s="17" t="s">
        <v>10298</v>
      </c>
      <c r="B10507" s="215">
        <v>40.770000000000003</v>
      </c>
      <c r="C10507"/>
      <c r="D10507"/>
      <c r="E10507"/>
      <c r="F10507"/>
    </row>
    <row r="10508" spans="1:6" x14ac:dyDescent="0.2">
      <c r="A10508" s="17" t="s">
        <v>10299</v>
      </c>
      <c r="B10508" s="215">
        <v>40.76</v>
      </c>
      <c r="C10508"/>
      <c r="D10508"/>
      <c r="E10508"/>
      <c r="F10508"/>
    </row>
    <row r="10509" spans="1:6" x14ac:dyDescent="0.2">
      <c r="A10509" s="17" t="s">
        <v>10300</v>
      </c>
      <c r="B10509" s="215">
        <v>37.200000000000003</v>
      </c>
      <c r="C10509"/>
      <c r="D10509"/>
      <c r="E10509"/>
      <c r="F10509"/>
    </row>
    <row r="10510" spans="1:6" x14ac:dyDescent="0.2">
      <c r="A10510" s="17" t="s">
        <v>10301</v>
      </c>
      <c r="B10510" s="215">
        <v>39.9</v>
      </c>
      <c r="C10510"/>
      <c r="D10510"/>
      <c r="E10510"/>
      <c r="F10510"/>
    </row>
    <row r="10511" spans="1:6" x14ac:dyDescent="0.2">
      <c r="A10511" s="17" t="s">
        <v>10302</v>
      </c>
      <c r="B10511" s="215">
        <v>36.25</v>
      </c>
      <c r="C10511"/>
      <c r="D10511"/>
      <c r="E10511"/>
      <c r="F10511"/>
    </row>
    <row r="10512" spans="1:6" x14ac:dyDescent="0.2">
      <c r="A10512" s="17" t="s">
        <v>10303</v>
      </c>
      <c r="B10512" s="215">
        <v>36.83</v>
      </c>
      <c r="C10512"/>
      <c r="D10512"/>
      <c r="E10512"/>
      <c r="F10512"/>
    </row>
    <row r="10513" spans="1:6" x14ac:dyDescent="0.2">
      <c r="A10513" s="17" t="s">
        <v>10304</v>
      </c>
      <c r="B10513" s="215">
        <v>33.24</v>
      </c>
      <c r="C10513"/>
      <c r="D10513"/>
      <c r="E10513"/>
      <c r="F10513"/>
    </row>
    <row r="10514" spans="1:6" x14ac:dyDescent="0.2">
      <c r="A10514" s="17" t="s">
        <v>10305</v>
      </c>
      <c r="B10514" s="215">
        <v>24.01</v>
      </c>
      <c r="C10514"/>
      <c r="D10514"/>
      <c r="E10514"/>
      <c r="F10514"/>
    </row>
    <row r="10515" spans="1:6" x14ac:dyDescent="0.2">
      <c r="A10515" s="17" t="s">
        <v>10306</v>
      </c>
      <c r="B10515" s="215">
        <v>22.95</v>
      </c>
      <c r="C10515"/>
      <c r="D10515"/>
      <c r="E10515"/>
      <c r="F10515"/>
    </row>
    <row r="10516" spans="1:6" x14ac:dyDescent="0.2">
      <c r="A10516" s="17" t="s">
        <v>10307</v>
      </c>
      <c r="B10516" s="215">
        <v>27.75</v>
      </c>
      <c r="C10516"/>
      <c r="D10516"/>
      <c r="E10516"/>
      <c r="F10516"/>
    </row>
    <row r="10517" spans="1:6" x14ac:dyDescent="0.2">
      <c r="A10517" s="17" t="s">
        <v>10308</v>
      </c>
      <c r="B10517" s="215">
        <v>26.04</v>
      </c>
      <c r="C10517"/>
      <c r="D10517"/>
      <c r="E10517"/>
      <c r="F10517"/>
    </row>
    <row r="10518" spans="1:6" x14ac:dyDescent="0.2">
      <c r="A10518" s="17" t="s">
        <v>10309</v>
      </c>
      <c r="B10518" s="215">
        <v>22.17</v>
      </c>
      <c r="C10518"/>
      <c r="D10518"/>
      <c r="E10518"/>
      <c r="F10518"/>
    </row>
    <row r="10519" spans="1:6" x14ac:dyDescent="0.2">
      <c r="A10519" s="17" t="s">
        <v>10310</v>
      </c>
      <c r="B10519" s="215">
        <v>20.53</v>
      </c>
      <c r="C10519"/>
      <c r="D10519"/>
      <c r="E10519"/>
      <c r="F10519"/>
    </row>
    <row r="10520" spans="1:6" x14ac:dyDescent="0.2">
      <c r="A10520" s="17" t="s">
        <v>10311</v>
      </c>
      <c r="B10520" s="215">
        <v>16.59</v>
      </c>
      <c r="C10520"/>
      <c r="D10520"/>
      <c r="E10520"/>
      <c r="F10520"/>
    </row>
    <row r="10521" spans="1:6" x14ac:dyDescent="0.2">
      <c r="A10521" s="17" t="s">
        <v>10312</v>
      </c>
      <c r="B10521" s="215">
        <v>15.04</v>
      </c>
      <c r="C10521"/>
      <c r="D10521"/>
      <c r="E10521"/>
      <c r="F10521"/>
    </row>
    <row r="10522" spans="1:6" x14ac:dyDescent="0.2">
      <c r="A10522" s="17" t="s">
        <v>10313</v>
      </c>
      <c r="B10522" s="215">
        <v>42.88</v>
      </c>
      <c r="C10522"/>
      <c r="D10522"/>
      <c r="E10522"/>
      <c r="F10522"/>
    </row>
    <row r="10523" spans="1:6" x14ac:dyDescent="0.2">
      <c r="A10523" s="17" t="s">
        <v>10314</v>
      </c>
      <c r="B10523" s="215">
        <v>39.29</v>
      </c>
      <c r="C10523"/>
      <c r="D10523"/>
      <c r="E10523"/>
      <c r="F10523"/>
    </row>
    <row r="10524" spans="1:6" x14ac:dyDescent="0.2">
      <c r="A10524" s="17" t="s">
        <v>10315</v>
      </c>
      <c r="B10524" s="215">
        <v>38.159999999999997</v>
      </c>
      <c r="C10524"/>
      <c r="D10524"/>
      <c r="E10524"/>
      <c r="F10524"/>
    </row>
    <row r="10525" spans="1:6" x14ac:dyDescent="0.2">
      <c r="A10525" s="17" t="s">
        <v>10316</v>
      </c>
      <c r="B10525" s="215">
        <v>34.57</v>
      </c>
      <c r="C10525"/>
      <c r="D10525"/>
      <c r="E10525"/>
      <c r="F10525"/>
    </row>
    <row r="10526" spans="1:6" x14ac:dyDescent="0.2">
      <c r="A10526" s="17" t="s">
        <v>10317</v>
      </c>
      <c r="B10526" s="215">
        <v>42.2</v>
      </c>
      <c r="C10526"/>
      <c r="D10526"/>
      <c r="E10526"/>
      <c r="F10526"/>
    </row>
    <row r="10527" spans="1:6" x14ac:dyDescent="0.2">
      <c r="A10527" s="17" t="s">
        <v>10318</v>
      </c>
      <c r="B10527" s="215">
        <v>38.49</v>
      </c>
      <c r="C10527"/>
      <c r="D10527"/>
      <c r="E10527"/>
      <c r="F10527"/>
    </row>
    <row r="10528" spans="1:6" x14ac:dyDescent="0.2">
      <c r="A10528" s="17" t="s">
        <v>10319</v>
      </c>
      <c r="B10528" s="215">
        <v>37.479999999999997</v>
      </c>
      <c r="C10528"/>
      <c r="D10528"/>
      <c r="E10528"/>
      <c r="F10528"/>
    </row>
    <row r="10529" spans="1:6" x14ac:dyDescent="0.2">
      <c r="A10529" s="17" t="s">
        <v>10320</v>
      </c>
      <c r="B10529" s="215">
        <v>33.979999999999997</v>
      </c>
      <c r="C10529"/>
      <c r="D10529"/>
      <c r="E10529"/>
      <c r="F10529"/>
    </row>
    <row r="10530" spans="1:6" x14ac:dyDescent="0.2">
      <c r="A10530" s="17" t="s">
        <v>10321</v>
      </c>
      <c r="B10530" s="215">
        <v>36.72</v>
      </c>
      <c r="C10530"/>
      <c r="D10530"/>
      <c r="E10530"/>
      <c r="F10530"/>
    </row>
    <row r="10531" spans="1:6" x14ac:dyDescent="0.2">
      <c r="A10531" s="17" t="s">
        <v>10322</v>
      </c>
      <c r="B10531" s="215">
        <v>33.14</v>
      </c>
      <c r="C10531"/>
      <c r="D10531"/>
      <c r="E10531"/>
      <c r="F10531"/>
    </row>
    <row r="10532" spans="1:6" x14ac:dyDescent="0.2">
      <c r="A10532" s="17" t="s">
        <v>10323</v>
      </c>
      <c r="B10532" s="215">
        <v>33.92</v>
      </c>
      <c r="C10532"/>
      <c r="D10532"/>
      <c r="E10532"/>
      <c r="F10532"/>
    </row>
    <row r="10533" spans="1:6" x14ac:dyDescent="0.2">
      <c r="A10533" s="17" t="s">
        <v>10324</v>
      </c>
      <c r="B10533" s="215">
        <v>30.75</v>
      </c>
      <c r="C10533"/>
      <c r="D10533"/>
      <c r="E10533"/>
      <c r="F10533"/>
    </row>
    <row r="10534" spans="1:6" x14ac:dyDescent="0.2">
      <c r="A10534" s="17" t="s">
        <v>10325</v>
      </c>
      <c r="B10534" s="215">
        <v>36.74</v>
      </c>
      <c r="C10534"/>
      <c r="D10534"/>
      <c r="E10534"/>
      <c r="F10534"/>
    </row>
    <row r="10535" spans="1:6" x14ac:dyDescent="0.2">
      <c r="A10535" s="17" t="s">
        <v>10326</v>
      </c>
      <c r="B10535" s="215">
        <v>34.21</v>
      </c>
      <c r="C10535"/>
      <c r="D10535"/>
      <c r="E10535"/>
      <c r="F10535"/>
    </row>
    <row r="10536" spans="1:6" x14ac:dyDescent="0.2">
      <c r="A10536" s="17" t="s">
        <v>10327</v>
      </c>
      <c r="B10536" s="215">
        <v>45.63</v>
      </c>
      <c r="C10536"/>
      <c r="D10536"/>
      <c r="E10536"/>
      <c r="F10536"/>
    </row>
    <row r="10537" spans="1:6" x14ac:dyDescent="0.2">
      <c r="A10537" s="17" t="s">
        <v>10328</v>
      </c>
      <c r="B10537" s="215">
        <v>43.1</v>
      </c>
      <c r="C10537"/>
      <c r="D10537"/>
      <c r="E10537"/>
      <c r="F10537"/>
    </row>
    <row r="10538" spans="1:6" x14ac:dyDescent="0.2">
      <c r="A10538" s="17" t="s">
        <v>10329</v>
      </c>
      <c r="B10538" s="215">
        <v>52.68</v>
      </c>
      <c r="C10538"/>
      <c r="D10538"/>
      <c r="E10538"/>
      <c r="F10538"/>
    </row>
    <row r="10539" spans="1:6" x14ac:dyDescent="0.2">
      <c r="A10539" s="17" t="s">
        <v>10330</v>
      </c>
      <c r="B10539" s="215">
        <v>49.48</v>
      </c>
      <c r="C10539"/>
      <c r="D10539"/>
      <c r="E10539"/>
      <c r="F10539"/>
    </row>
    <row r="10540" spans="1:6" x14ac:dyDescent="0.2">
      <c r="A10540" s="17" t="s">
        <v>10331</v>
      </c>
      <c r="B10540" s="215">
        <v>34.270000000000003</v>
      </c>
      <c r="C10540"/>
      <c r="D10540"/>
      <c r="E10540"/>
      <c r="F10540"/>
    </row>
    <row r="10541" spans="1:6" x14ac:dyDescent="0.2">
      <c r="A10541" s="17" t="s">
        <v>10332</v>
      </c>
      <c r="B10541" s="215">
        <v>30.85</v>
      </c>
      <c r="C10541"/>
      <c r="D10541"/>
      <c r="E10541"/>
      <c r="F10541"/>
    </row>
    <row r="10542" spans="1:6" x14ac:dyDescent="0.2">
      <c r="A10542" s="17" t="s">
        <v>10333</v>
      </c>
      <c r="B10542" s="215">
        <v>56.16</v>
      </c>
      <c r="C10542"/>
      <c r="D10542"/>
      <c r="E10542"/>
      <c r="F10542"/>
    </row>
    <row r="10543" spans="1:6" x14ac:dyDescent="0.2">
      <c r="A10543" s="17" t="s">
        <v>10334</v>
      </c>
      <c r="B10543" s="215">
        <v>50.84</v>
      </c>
      <c r="C10543"/>
      <c r="D10543"/>
      <c r="E10543"/>
      <c r="F10543"/>
    </row>
    <row r="10544" spans="1:6" x14ac:dyDescent="0.2">
      <c r="A10544" s="17" t="s">
        <v>10335</v>
      </c>
      <c r="B10544" s="215">
        <v>53.42</v>
      </c>
      <c r="C10544"/>
      <c r="D10544"/>
      <c r="E10544"/>
      <c r="F10544"/>
    </row>
    <row r="10545" spans="1:6" x14ac:dyDescent="0.2">
      <c r="A10545" s="17" t="s">
        <v>10336</v>
      </c>
      <c r="B10545" s="215">
        <v>48.14</v>
      </c>
      <c r="C10545"/>
      <c r="D10545"/>
      <c r="E10545"/>
      <c r="F10545"/>
    </row>
    <row r="10546" spans="1:6" x14ac:dyDescent="0.2">
      <c r="A10546" s="17" t="s">
        <v>10337</v>
      </c>
      <c r="B10546" s="215">
        <v>68.709999999999994</v>
      </c>
      <c r="C10546"/>
      <c r="D10546"/>
      <c r="E10546"/>
      <c r="F10546"/>
    </row>
    <row r="10547" spans="1:6" x14ac:dyDescent="0.2">
      <c r="A10547" s="17" t="s">
        <v>10338</v>
      </c>
      <c r="B10547" s="215">
        <v>63.26</v>
      </c>
      <c r="C10547"/>
      <c r="D10547"/>
      <c r="E10547"/>
      <c r="F10547"/>
    </row>
    <row r="10548" spans="1:6" x14ac:dyDescent="0.2">
      <c r="A10548" s="17" t="s">
        <v>10339</v>
      </c>
      <c r="B10548" s="215">
        <v>67.03</v>
      </c>
      <c r="C10548"/>
      <c r="D10548"/>
      <c r="E10548"/>
      <c r="F10548"/>
    </row>
    <row r="10549" spans="1:6" x14ac:dyDescent="0.2">
      <c r="A10549" s="17" t="s">
        <v>10340</v>
      </c>
      <c r="B10549" s="215">
        <v>61.61</v>
      </c>
      <c r="C10549"/>
      <c r="D10549"/>
      <c r="E10549"/>
      <c r="F10549"/>
    </row>
    <row r="10550" spans="1:6" x14ac:dyDescent="0.2">
      <c r="A10550" s="17" t="s">
        <v>10341</v>
      </c>
      <c r="B10550" s="215">
        <v>61.97</v>
      </c>
      <c r="C10550"/>
      <c r="D10550"/>
      <c r="E10550"/>
      <c r="F10550"/>
    </row>
    <row r="10551" spans="1:6" x14ac:dyDescent="0.2">
      <c r="A10551" s="17" t="s">
        <v>10342</v>
      </c>
      <c r="B10551" s="215">
        <v>56.67</v>
      </c>
      <c r="C10551"/>
      <c r="D10551"/>
      <c r="E10551"/>
      <c r="F10551"/>
    </row>
    <row r="10552" spans="1:6" x14ac:dyDescent="0.2">
      <c r="A10552" s="17" t="s">
        <v>10343</v>
      </c>
      <c r="B10552" s="215">
        <v>65.11</v>
      </c>
      <c r="C10552"/>
      <c r="D10552"/>
      <c r="E10552"/>
      <c r="F10552"/>
    </row>
    <row r="10553" spans="1:6" x14ac:dyDescent="0.2">
      <c r="A10553" s="17" t="s">
        <v>10344</v>
      </c>
      <c r="B10553" s="215">
        <v>58.89</v>
      </c>
      <c r="C10553"/>
      <c r="D10553"/>
      <c r="E10553"/>
      <c r="F10553"/>
    </row>
    <row r="10554" spans="1:6" x14ac:dyDescent="0.2">
      <c r="A10554" s="17" t="s">
        <v>10345</v>
      </c>
      <c r="B10554" s="215">
        <v>62.19</v>
      </c>
      <c r="C10554"/>
      <c r="D10554"/>
      <c r="E10554"/>
      <c r="F10554"/>
    </row>
    <row r="10555" spans="1:6" x14ac:dyDescent="0.2">
      <c r="A10555" s="17" t="s">
        <v>10346</v>
      </c>
      <c r="B10555" s="215">
        <v>55.92</v>
      </c>
      <c r="C10555"/>
      <c r="D10555"/>
      <c r="E10555"/>
      <c r="F10555"/>
    </row>
    <row r="10556" spans="1:6" x14ac:dyDescent="0.2">
      <c r="A10556" s="17" t="s">
        <v>10347</v>
      </c>
      <c r="B10556" s="215">
        <v>58.2</v>
      </c>
      <c r="C10556"/>
      <c r="D10556"/>
      <c r="E10556"/>
      <c r="F10556"/>
    </row>
    <row r="10557" spans="1:6" x14ac:dyDescent="0.2">
      <c r="A10557" s="17" t="s">
        <v>10348</v>
      </c>
      <c r="B10557" s="215">
        <v>52.29</v>
      </c>
      <c r="C10557"/>
      <c r="D10557"/>
      <c r="E10557"/>
      <c r="F10557"/>
    </row>
    <row r="10558" spans="1:6" x14ac:dyDescent="0.2">
      <c r="A10558" s="17" t="s">
        <v>10349</v>
      </c>
      <c r="B10558" s="215">
        <v>50.98</v>
      </c>
      <c r="C10558"/>
      <c r="D10558"/>
      <c r="E10558"/>
      <c r="F10558"/>
    </row>
    <row r="10559" spans="1:6" x14ac:dyDescent="0.2">
      <c r="A10559" s="17" t="s">
        <v>10350</v>
      </c>
      <c r="B10559" s="215">
        <v>45.54</v>
      </c>
      <c r="C10559"/>
      <c r="D10559"/>
      <c r="E10559"/>
      <c r="F10559"/>
    </row>
    <row r="10560" spans="1:6" x14ac:dyDescent="0.2">
      <c r="A10560" s="17" t="s">
        <v>10351</v>
      </c>
      <c r="B10560" s="215">
        <v>22.96</v>
      </c>
      <c r="C10560"/>
      <c r="D10560"/>
      <c r="E10560"/>
      <c r="F10560"/>
    </row>
    <row r="10561" spans="1:6" x14ac:dyDescent="0.2">
      <c r="A10561" s="17" t="s">
        <v>10352</v>
      </c>
      <c r="B10561" s="215">
        <v>20.16</v>
      </c>
      <c r="C10561"/>
      <c r="D10561"/>
      <c r="E10561"/>
      <c r="F10561"/>
    </row>
    <row r="10562" spans="1:6" x14ac:dyDescent="0.2">
      <c r="A10562" s="17" t="s">
        <v>10353</v>
      </c>
      <c r="B10562" s="215">
        <v>25.42</v>
      </c>
      <c r="C10562"/>
      <c r="D10562"/>
      <c r="E10562"/>
      <c r="F10562"/>
    </row>
    <row r="10563" spans="1:6" x14ac:dyDescent="0.2">
      <c r="A10563" s="17" t="s">
        <v>10354</v>
      </c>
      <c r="B10563" s="215">
        <v>22.61</v>
      </c>
      <c r="C10563"/>
      <c r="D10563"/>
      <c r="E10563"/>
      <c r="F10563"/>
    </row>
    <row r="10564" spans="1:6" x14ac:dyDescent="0.2">
      <c r="A10564" s="17" t="s">
        <v>10355</v>
      </c>
      <c r="B10564" s="215">
        <v>31.14</v>
      </c>
      <c r="C10564"/>
      <c r="D10564"/>
      <c r="E10564"/>
      <c r="F10564"/>
    </row>
    <row r="10565" spans="1:6" x14ac:dyDescent="0.2">
      <c r="A10565" s="17" t="s">
        <v>10356</v>
      </c>
      <c r="B10565" s="215">
        <v>28.6</v>
      </c>
      <c r="C10565"/>
      <c r="D10565"/>
      <c r="E10565"/>
      <c r="F10565"/>
    </row>
    <row r="10566" spans="1:6" x14ac:dyDescent="0.2">
      <c r="A10566" s="17" t="s">
        <v>26221</v>
      </c>
      <c r="B10566" s="215">
        <v>26.27</v>
      </c>
      <c r="C10566"/>
      <c r="D10566"/>
      <c r="E10566"/>
      <c r="F10566"/>
    </row>
    <row r="10567" spans="1:6" x14ac:dyDescent="0.2">
      <c r="A10567" s="17" t="s">
        <v>26222</v>
      </c>
      <c r="B10567" s="215">
        <v>23.74</v>
      </c>
      <c r="C10567"/>
      <c r="D10567"/>
      <c r="E10567"/>
      <c r="F10567"/>
    </row>
    <row r="10568" spans="1:6" x14ac:dyDescent="0.2">
      <c r="A10568" s="17" t="s">
        <v>26223</v>
      </c>
      <c r="B10568" s="215">
        <v>33.71</v>
      </c>
      <c r="C10568"/>
      <c r="D10568"/>
      <c r="E10568"/>
      <c r="F10568"/>
    </row>
    <row r="10569" spans="1:6" x14ac:dyDescent="0.2">
      <c r="A10569" s="17" t="s">
        <v>26224</v>
      </c>
      <c r="B10569" s="215">
        <v>30.86</v>
      </c>
      <c r="C10569"/>
      <c r="D10569"/>
      <c r="E10569"/>
      <c r="F10569"/>
    </row>
    <row r="10570" spans="1:6" x14ac:dyDescent="0.2">
      <c r="A10570" s="17" t="s">
        <v>26225</v>
      </c>
      <c r="B10570" s="215">
        <v>28.76</v>
      </c>
      <c r="C10570"/>
      <c r="D10570"/>
      <c r="E10570"/>
      <c r="F10570"/>
    </row>
    <row r="10571" spans="1:6" x14ac:dyDescent="0.2">
      <c r="A10571" s="17" t="s">
        <v>26226</v>
      </c>
      <c r="B10571" s="215">
        <v>25.91</v>
      </c>
      <c r="C10571"/>
      <c r="D10571"/>
      <c r="E10571"/>
      <c r="F10571"/>
    </row>
    <row r="10572" spans="1:6" x14ac:dyDescent="0.2">
      <c r="A10572" s="17" t="s">
        <v>10357</v>
      </c>
      <c r="B10572" s="215">
        <v>50.83</v>
      </c>
      <c r="C10572"/>
      <c r="D10572"/>
      <c r="E10572"/>
      <c r="F10572"/>
    </row>
    <row r="10573" spans="1:6" x14ac:dyDescent="0.2">
      <c r="A10573" s="17" t="s">
        <v>10358</v>
      </c>
      <c r="B10573" s="215">
        <v>46.59</v>
      </c>
      <c r="C10573"/>
      <c r="D10573"/>
      <c r="E10573"/>
      <c r="F10573"/>
    </row>
    <row r="10574" spans="1:6" x14ac:dyDescent="0.2">
      <c r="A10574" s="17" t="s">
        <v>10359</v>
      </c>
      <c r="B10574" s="215">
        <v>59.37</v>
      </c>
      <c r="C10574"/>
      <c r="D10574"/>
      <c r="E10574"/>
      <c r="F10574"/>
    </row>
    <row r="10575" spans="1:6" x14ac:dyDescent="0.2">
      <c r="A10575" s="17" t="s">
        <v>10360</v>
      </c>
      <c r="B10575" s="215">
        <v>55.01</v>
      </c>
      <c r="C10575"/>
      <c r="D10575"/>
      <c r="E10575"/>
      <c r="F10575"/>
    </row>
    <row r="10576" spans="1:6" x14ac:dyDescent="0.2">
      <c r="A10576" s="17" t="s">
        <v>10361</v>
      </c>
      <c r="B10576" s="215">
        <v>18.850000000000001</v>
      </c>
      <c r="C10576"/>
      <c r="D10576"/>
      <c r="E10576"/>
      <c r="F10576"/>
    </row>
    <row r="10577" spans="1:6" x14ac:dyDescent="0.2">
      <c r="A10577" s="17" t="s">
        <v>10362</v>
      </c>
      <c r="B10577" s="215">
        <v>16.34</v>
      </c>
      <c r="C10577"/>
      <c r="D10577"/>
      <c r="E10577"/>
      <c r="F10577"/>
    </row>
    <row r="10578" spans="1:6" x14ac:dyDescent="0.2">
      <c r="A10578" s="17" t="s">
        <v>10363</v>
      </c>
      <c r="B10578" s="215">
        <v>19.98</v>
      </c>
      <c r="C10578"/>
      <c r="D10578"/>
      <c r="E10578"/>
      <c r="F10578"/>
    </row>
    <row r="10579" spans="1:6" x14ac:dyDescent="0.2">
      <c r="A10579" s="17" t="s">
        <v>10364</v>
      </c>
      <c r="B10579" s="215">
        <v>17.34</v>
      </c>
      <c r="C10579"/>
      <c r="D10579"/>
      <c r="E10579"/>
      <c r="F10579"/>
    </row>
    <row r="10580" spans="1:6" x14ac:dyDescent="0.2">
      <c r="A10580" s="17" t="s">
        <v>10365</v>
      </c>
      <c r="B10580" s="215">
        <v>19.829999999999998</v>
      </c>
      <c r="C10580"/>
      <c r="D10580"/>
      <c r="E10580"/>
      <c r="F10580"/>
    </row>
    <row r="10581" spans="1:6" x14ac:dyDescent="0.2">
      <c r="A10581" s="17" t="s">
        <v>10366</v>
      </c>
      <c r="B10581" s="215">
        <v>17.190000000000001</v>
      </c>
      <c r="C10581"/>
      <c r="D10581"/>
      <c r="E10581"/>
      <c r="F10581"/>
    </row>
    <row r="10582" spans="1:6" x14ac:dyDescent="0.2">
      <c r="A10582" s="17" t="s">
        <v>10367</v>
      </c>
      <c r="B10582" s="215">
        <v>1099.78</v>
      </c>
      <c r="C10582"/>
      <c r="D10582"/>
      <c r="E10582"/>
      <c r="F10582"/>
    </row>
    <row r="10583" spans="1:6" x14ac:dyDescent="0.2">
      <c r="A10583" s="17" t="s">
        <v>10368</v>
      </c>
      <c r="B10583" s="215">
        <v>1010.62</v>
      </c>
      <c r="C10583"/>
      <c r="D10583"/>
      <c r="E10583"/>
      <c r="F10583"/>
    </row>
    <row r="10584" spans="1:6" x14ac:dyDescent="0.2">
      <c r="A10584" s="17" t="s">
        <v>10369</v>
      </c>
      <c r="B10584" s="215">
        <v>1049.04</v>
      </c>
      <c r="C10584"/>
      <c r="D10584"/>
      <c r="E10584"/>
      <c r="F10584"/>
    </row>
    <row r="10585" spans="1:6" x14ac:dyDescent="0.2">
      <c r="A10585" s="17" t="s">
        <v>10370</v>
      </c>
      <c r="B10585" s="215">
        <v>953.54</v>
      </c>
      <c r="C10585"/>
      <c r="D10585"/>
      <c r="E10585"/>
      <c r="F10585"/>
    </row>
    <row r="10586" spans="1:6" x14ac:dyDescent="0.2">
      <c r="A10586" s="17" t="s">
        <v>10371</v>
      </c>
      <c r="B10586" s="215">
        <v>14.52</v>
      </c>
      <c r="C10586"/>
      <c r="D10586"/>
      <c r="E10586"/>
      <c r="F10586"/>
    </row>
    <row r="10587" spans="1:6" x14ac:dyDescent="0.2">
      <c r="A10587" s="17" t="s">
        <v>10372</v>
      </c>
      <c r="B10587" s="215">
        <v>13.26</v>
      </c>
      <c r="C10587"/>
      <c r="D10587"/>
      <c r="E10587"/>
      <c r="F10587"/>
    </row>
    <row r="10588" spans="1:6" x14ac:dyDescent="0.2">
      <c r="A10588" s="17" t="s">
        <v>10373</v>
      </c>
      <c r="B10588" s="215">
        <v>38.56</v>
      </c>
      <c r="C10588"/>
      <c r="D10588"/>
      <c r="E10588"/>
      <c r="F10588"/>
    </row>
    <row r="10589" spans="1:6" x14ac:dyDescent="0.2">
      <c r="A10589" s="17" t="s">
        <v>10374</v>
      </c>
      <c r="B10589" s="215">
        <v>35.76</v>
      </c>
      <c r="C10589"/>
      <c r="D10589"/>
      <c r="E10589"/>
      <c r="F10589"/>
    </row>
    <row r="10590" spans="1:6" x14ac:dyDescent="0.2">
      <c r="A10590" s="17" t="s">
        <v>10375</v>
      </c>
      <c r="B10590" s="215">
        <v>108.25</v>
      </c>
      <c r="C10590"/>
      <c r="D10590"/>
      <c r="E10590"/>
      <c r="F10590"/>
    </row>
    <row r="10591" spans="1:6" x14ac:dyDescent="0.2">
      <c r="A10591" s="17" t="s">
        <v>10376</v>
      </c>
      <c r="B10591" s="215">
        <v>106.98</v>
      </c>
      <c r="C10591"/>
      <c r="D10591"/>
      <c r="E10591"/>
      <c r="F10591"/>
    </row>
    <row r="10592" spans="1:6" x14ac:dyDescent="0.2">
      <c r="A10592" s="17" t="s">
        <v>10377</v>
      </c>
      <c r="B10592" s="215">
        <v>236.65</v>
      </c>
      <c r="C10592"/>
      <c r="D10592"/>
      <c r="E10592"/>
      <c r="F10592"/>
    </row>
    <row r="10593" spans="1:6" x14ac:dyDescent="0.2">
      <c r="A10593" s="17" t="s">
        <v>10378</v>
      </c>
      <c r="B10593" s="215">
        <v>228.01</v>
      </c>
      <c r="C10593"/>
      <c r="D10593"/>
      <c r="E10593"/>
      <c r="F10593"/>
    </row>
    <row r="10594" spans="1:6" x14ac:dyDescent="0.2">
      <c r="A10594" s="17" t="s">
        <v>10379</v>
      </c>
      <c r="B10594" s="215">
        <v>330.16</v>
      </c>
      <c r="C10594"/>
      <c r="D10594"/>
      <c r="E10594"/>
      <c r="F10594"/>
    </row>
    <row r="10595" spans="1:6" x14ac:dyDescent="0.2">
      <c r="A10595" s="17" t="s">
        <v>10380</v>
      </c>
      <c r="B10595" s="215">
        <v>321.52</v>
      </c>
      <c r="C10595"/>
      <c r="D10595"/>
      <c r="E10595"/>
      <c r="F10595"/>
    </row>
    <row r="10596" spans="1:6" x14ac:dyDescent="0.2">
      <c r="A10596" s="17" t="s">
        <v>10381</v>
      </c>
      <c r="B10596" s="215">
        <v>142.49</v>
      </c>
      <c r="C10596"/>
      <c r="D10596"/>
      <c r="E10596"/>
      <c r="F10596"/>
    </row>
    <row r="10597" spans="1:6" x14ac:dyDescent="0.2">
      <c r="A10597" s="17" t="s">
        <v>10382</v>
      </c>
      <c r="B10597" s="215">
        <v>136.19999999999999</v>
      </c>
      <c r="C10597"/>
      <c r="D10597"/>
      <c r="E10597"/>
      <c r="F10597"/>
    </row>
    <row r="10598" spans="1:6" x14ac:dyDescent="0.2">
      <c r="A10598" s="17" t="s">
        <v>10383</v>
      </c>
      <c r="B10598" s="215">
        <v>255.97</v>
      </c>
      <c r="C10598"/>
      <c r="D10598"/>
      <c r="E10598"/>
      <c r="F10598"/>
    </row>
    <row r="10599" spans="1:6" x14ac:dyDescent="0.2">
      <c r="A10599" s="17" t="s">
        <v>10384</v>
      </c>
      <c r="B10599" s="215">
        <v>247.36</v>
      </c>
      <c r="C10599"/>
      <c r="D10599"/>
      <c r="E10599"/>
      <c r="F10599"/>
    </row>
    <row r="10600" spans="1:6" x14ac:dyDescent="0.2">
      <c r="A10600" s="17" t="s">
        <v>10385</v>
      </c>
      <c r="B10600" s="215">
        <v>190.74</v>
      </c>
      <c r="C10600"/>
      <c r="D10600"/>
      <c r="E10600"/>
      <c r="F10600"/>
    </row>
    <row r="10601" spans="1:6" x14ac:dyDescent="0.2">
      <c r="A10601" s="17" t="s">
        <v>10386</v>
      </c>
      <c r="B10601" s="215">
        <v>182.13</v>
      </c>
      <c r="C10601"/>
      <c r="D10601"/>
      <c r="E10601"/>
      <c r="F10601"/>
    </row>
    <row r="10602" spans="1:6" x14ac:dyDescent="0.2">
      <c r="A10602" s="17" t="s">
        <v>26227</v>
      </c>
      <c r="B10602" s="215">
        <v>194.83</v>
      </c>
      <c r="C10602"/>
      <c r="D10602"/>
      <c r="E10602"/>
      <c r="F10602"/>
    </row>
    <row r="10603" spans="1:6" x14ac:dyDescent="0.2">
      <c r="A10603" s="17" t="s">
        <v>26228</v>
      </c>
      <c r="B10603" s="215">
        <v>182.24</v>
      </c>
      <c r="C10603"/>
      <c r="D10603"/>
      <c r="E10603"/>
      <c r="F10603"/>
    </row>
    <row r="10604" spans="1:6" x14ac:dyDescent="0.2">
      <c r="A10604" s="17" t="s">
        <v>26229</v>
      </c>
      <c r="B10604" s="215">
        <v>181.57</v>
      </c>
      <c r="C10604"/>
      <c r="D10604"/>
      <c r="E10604"/>
      <c r="F10604"/>
    </row>
    <row r="10605" spans="1:6" x14ac:dyDescent="0.2">
      <c r="A10605" s="17" t="s">
        <v>26230</v>
      </c>
      <c r="B10605" s="215">
        <v>172.63</v>
      </c>
      <c r="C10605"/>
      <c r="D10605"/>
      <c r="E10605"/>
      <c r="F10605"/>
    </row>
    <row r="10606" spans="1:6" x14ac:dyDescent="0.2">
      <c r="A10606" s="17" t="s">
        <v>26231</v>
      </c>
      <c r="B10606" s="215">
        <v>143.18</v>
      </c>
      <c r="C10606"/>
      <c r="D10606"/>
      <c r="E10606"/>
      <c r="F10606"/>
    </row>
    <row r="10607" spans="1:6" x14ac:dyDescent="0.2">
      <c r="A10607" s="17" t="s">
        <v>26232</v>
      </c>
      <c r="B10607" s="215">
        <v>134.91</v>
      </c>
      <c r="C10607"/>
      <c r="D10607"/>
      <c r="E10607"/>
      <c r="F10607"/>
    </row>
    <row r="10608" spans="1:6" x14ac:dyDescent="0.2">
      <c r="A10608" s="17" t="s">
        <v>10387</v>
      </c>
      <c r="B10608" s="215">
        <v>100.18</v>
      </c>
      <c r="C10608"/>
      <c r="D10608"/>
      <c r="E10608"/>
      <c r="F10608"/>
    </row>
    <row r="10609" spans="1:6" x14ac:dyDescent="0.2">
      <c r="A10609" s="17" t="s">
        <v>10388</v>
      </c>
      <c r="B10609" s="215">
        <v>90.29</v>
      </c>
      <c r="C10609"/>
      <c r="D10609"/>
      <c r="E10609"/>
      <c r="F10609"/>
    </row>
    <row r="10610" spans="1:6" x14ac:dyDescent="0.2">
      <c r="A10610" s="17" t="s">
        <v>10389</v>
      </c>
      <c r="B10610" s="215">
        <v>273.13</v>
      </c>
      <c r="C10610"/>
      <c r="D10610"/>
      <c r="E10610"/>
      <c r="F10610"/>
    </row>
    <row r="10611" spans="1:6" x14ac:dyDescent="0.2">
      <c r="A10611" s="17" t="s">
        <v>10390</v>
      </c>
      <c r="B10611" s="215">
        <v>263.49</v>
      </c>
      <c r="C10611"/>
      <c r="D10611"/>
      <c r="E10611"/>
      <c r="F10611"/>
    </row>
    <row r="10612" spans="1:6" x14ac:dyDescent="0.2">
      <c r="A10612" s="17" t="s">
        <v>10391</v>
      </c>
      <c r="B10612" s="215">
        <v>214.55</v>
      </c>
      <c r="C10612"/>
      <c r="D10612"/>
      <c r="E10612"/>
      <c r="F10612"/>
    </row>
    <row r="10613" spans="1:6" x14ac:dyDescent="0.2">
      <c r="A10613" s="17" t="s">
        <v>10392</v>
      </c>
      <c r="B10613" s="215">
        <v>209.26</v>
      </c>
      <c r="C10613"/>
      <c r="D10613"/>
      <c r="E10613"/>
      <c r="F10613"/>
    </row>
    <row r="10614" spans="1:6" x14ac:dyDescent="0.2">
      <c r="A10614" s="17" t="s">
        <v>10393</v>
      </c>
      <c r="B10614" s="215">
        <v>294.3</v>
      </c>
      <c r="C10614"/>
      <c r="D10614"/>
      <c r="E10614"/>
      <c r="F10614"/>
    </row>
    <row r="10615" spans="1:6" x14ac:dyDescent="0.2">
      <c r="A10615" s="17" t="s">
        <v>10394</v>
      </c>
      <c r="B10615" s="215">
        <v>284.67</v>
      </c>
      <c r="C10615"/>
      <c r="D10615"/>
      <c r="E10615"/>
      <c r="F10615"/>
    </row>
    <row r="10616" spans="1:6" x14ac:dyDescent="0.2">
      <c r="A10616" s="17" t="s">
        <v>10395</v>
      </c>
      <c r="B10616" s="215">
        <v>235.73</v>
      </c>
      <c r="C10616"/>
      <c r="D10616"/>
      <c r="E10616"/>
      <c r="F10616"/>
    </row>
    <row r="10617" spans="1:6" x14ac:dyDescent="0.2">
      <c r="A10617" s="17" t="s">
        <v>10396</v>
      </c>
      <c r="B10617" s="215">
        <v>230.44</v>
      </c>
      <c r="C10617"/>
      <c r="D10617"/>
      <c r="E10617"/>
      <c r="F10617"/>
    </row>
    <row r="10618" spans="1:6" x14ac:dyDescent="0.2">
      <c r="A10618" s="17" t="s">
        <v>10397</v>
      </c>
      <c r="B10618" s="215">
        <v>229.73</v>
      </c>
      <c r="C10618"/>
      <c r="D10618"/>
      <c r="E10618"/>
      <c r="F10618"/>
    </row>
    <row r="10619" spans="1:6" x14ac:dyDescent="0.2">
      <c r="A10619" s="17" t="s">
        <v>10398</v>
      </c>
      <c r="B10619" s="215">
        <v>220.1</v>
      </c>
      <c r="C10619"/>
      <c r="D10619"/>
      <c r="E10619"/>
      <c r="F10619"/>
    </row>
    <row r="10620" spans="1:6" x14ac:dyDescent="0.2">
      <c r="A10620" s="17" t="s">
        <v>10399</v>
      </c>
      <c r="B10620" s="215">
        <v>171.16</v>
      </c>
      <c r="C10620"/>
      <c r="D10620"/>
      <c r="E10620"/>
      <c r="F10620"/>
    </row>
    <row r="10621" spans="1:6" x14ac:dyDescent="0.2">
      <c r="A10621" s="17" t="s">
        <v>10400</v>
      </c>
      <c r="B10621" s="215">
        <v>165.87</v>
      </c>
      <c r="C10621"/>
      <c r="D10621"/>
      <c r="E10621"/>
      <c r="F10621"/>
    </row>
    <row r="10622" spans="1:6" x14ac:dyDescent="0.2">
      <c r="A10622" s="17" t="s">
        <v>10401</v>
      </c>
      <c r="B10622" s="215">
        <v>385.6</v>
      </c>
      <c r="C10622"/>
      <c r="D10622"/>
      <c r="E10622"/>
      <c r="F10622"/>
    </row>
    <row r="10623" spans="1:6" x14ac:dyDescent="0.2">
      <c r="A10623" s="17" t="s">
        <v>10402</v>
      </c>
      <c r="B10623" s="215">
        <v>375.97</v>
      </c>
      <c r="C10623"/>
      <c r="D10623"/>
      <c r="E10623"/>
      <c r="F10623"/>
    </row>
    <row r="10624" spans="1:6" x14ac:dyDescent="0.2">
      <c r="A10624" s="17" t="s">
        <v>10403</v>
      </c>
      <c r="B10624" s="215">
        <v>327.02999999999997</v>
      </c>
      <c r="C10624"/>
      <c r="D10624"/>
      <c r="E10624"/>
      <c r="F10624"/>
    </row>
    <row r="10625" spans="1:6" x14ac:dyDescent="0.2">
      <c r="A10625" s="17" t="s">
        <v>10404</v>
      </c>
      <c r="B10625" s="215">
        <v>321.74</v>
      </c>
      <c r="C10625"/>
      <c r="D10625"/>
      <c r="E10625"/>
      <c r="F10625"/>
    </row>
    <row r="10626" spans="1:6" x14ac:dyDescent="0.2">
      <c r="A10626" s="17" t="s">
        <v>10405</v>
      </c>
      <c r="B10626" s="215">
        <v>52.46</v>
      </c>
      <c r="C10626"/>
      <c r="D10626"/>
      <c r="E10626"/>
      <c r="F10626"/>
    </row>
    <row r="10627" spans="1:6" x14ac:dyDescent="0.2">
      <c r="A10627" s="17" t="s">
        <v>10406</v>
      </c>
      <c r="B10627" s="215">
        <v>45.78</v>
      </c>
      <c r="C10627"/>
      <c r="D10627"/>
      <c r="E10627"/>
      <c r="F10627"/>
    </row>
    <row r="10628" spans="1:6" x14ac:dyDescent="0.2">
      <c r="A10628" s="17" t="s">
        <v>10407</v>
      </c>
      <c r="B10628" s="215">
        <v>97.68</v>
      </c>
      <c r="C10628"/>
      <c r="D10628"/>
      <c r="E10628"/>
      <c r="F10628"/>
    </row>
    <row r="10629" spans="1:6" x14ac:dyDescent="0.2">
      <c r="A10629" s="17" t="s">
        <v>10408</v>
      </c>
      <c r="B10629" s="215">
        <v>86.74</v>
      </c>
      <c r="C10629"/>
      <c r="D10629"/>
      <c r="E10629"/>
      <c r="F10629"/>
    </row>
    <row r="10630" spans="1:6" x14ac:dyDescent="0.2">
      <c r="A10630" s="17" t="s">
        <v>10409</v>
      </c>
      <c r="B10630" s="215">
        <v>101.18</v>
      </c>
      <c r="C10630"/>
      <c r="D10630"/>
      <c r="E10630"/>
      <c r="F10630"/>
    </row>
    <row r="10631" spans="1:6" x14ac:dyDescent="0.2">
      <c r="A10631" s="17" t="s">
        <v>10410</v>
      </c>
      <c r="B10631" s="215">
        <v>90.24</v>
      </c>
      <c r="C10631"/>
      <c r="D10631"/>
      <c r="E10631"/>
      <c r="F10631"/>
    </row>
    <row r="10632" spans="1:6" x14ac:dyDescent="0.2">
      <c r="A10632" s="17" t="s">
        <v>10411</v>
      </c>
      <c r="B10632" s="215">
        <v>2.95</v>
      </c>
      <c r="C10632"/>
      <c r="D10632"/>
      <c r="E10632"/>
      <c r="F10632"/>
    </row>
    <row r="10633" spans="1:6" x14ac:dyDescent="0.2">
      <c r="A10633" s="17" t="s">
        <v>10412</v>
      </c>
      <c r="B10633" s="215">
        <v>2.6</v>
      </c>
      <c r="C10633"/>
      <c r="D10633"/>
      <c r="E10633"/>
      <c r="F10633"/>
    </row>
    <row r="10634" spans="1:6" x14ac:dyDescent="0.2">
      <c r="A10634" s="17" t="s">
        <v>10413</v>
      </c>
      <c r="B10634" s="215">
        <v>80.87</v>
      </c>
      <c r="C10634"/>
      <c r="D10634"/>
      <c r="E10634"/>
      <c r="F10634"/>
    </row>
    <row r="10635" spans="1:6" x14ac:dyDescent="0.2">
      <c r="A10635" s="17" t="s">
        <v>10414</v>
      </c>
      <c r="B10635" s="215">
        <v>74.260000000000005</v>
      </c>
      <c r="C10635"/>
      <c r="D10635"/>
      <c r="E10635"/>
      <c r="F10635"/>
    </row>
    <row r="10636" spans="1:6" x14ac:dyDescent="0.2">
      <c r="A10636" s="17" t="s">
        <v>10415</v>
      </c>
      <c r="B10636" s="215">
        <v>87.92</v>
      </c>
      <c r="C10636"/>
      <c r="D10636"/>
      <c r="E10636"/>
      <c r="F10636"/>
    </row>
    <row r="10637" spans="1:6" x14ac:dyDescent="0.2">
      <c r="A10637" s="17" t="s">
        <v>10416</v>
      </c>
      <c r="B10637" s="215">
        <v>80.63</v>
      </c>
      <c r="C10637"/>
      <c r="D10637"/>
      <c r="E10637"/>
      <c r="F10637"/>
    </row>
    <row r="10638" spans="1:6" x14ac:dyDescent="0.2">
      <c r="A10638" s="17" t="s">
        <v>10417</v>
      </c>
      <c r="B10638" s="215">
        <v>49.53</v>
      </c>
      <c r="C10638"/>
      <c r="D10638"/>
      <c r="E10638"/>
      <c r="F10638"/>
    </row>
    <row r="10639" spans="1:6" x14ac:dyDescent="0.2">
      <c r="A10639" s="17" t="s">
        <v>10418</v>
      </c>
      <c r="B10639" s="215">
        <v>42.92</v>
      </c>
      <c r="C10639"/>
      <c r="D10639"/>
      <c r="E10639"/>
      <c r="F10639"/>
    </row>
    <row r="10640" spans="1:6" x14ac:dyDescent="0.2">
      <c r="A10640" s="17" t="s">
        <v>10419</v>
      </c>
      <c r="B10640" s="215">
        <v>50.36</v>
      </c>
      <c r="C10640"/>
      <c r="D10640"/>
      <c r="E10640"/>
      <c r="F10640"/>
    </row>
    <row r="10641" spans="1:6" x14ac:dyDescent="0.2">
      <c r="A10641" s="17" t="s">
        <v>10420</v>
      </c>
      <c r="B10641" s="215">
        <v>44.22</v>
      </c>
      <c r="C10641"/>
      <c r="D10641"/>
      <c r="E10641"/>
      <c r="F10641"/>
    </row>
    <row r="10642" spans="1:6" x14ac:dyDescent="0.2">
      <c r="A10642" s="17" t="s">
        <v>10421</v>
      </c>
      <c r="B10642" s="215">
        <v>52.82</v>
      </c>
      <c r="C10642"/>
      <c r="D10642"/>
      <c r="E10642"/>
      <c r="F10642"/>
    </row>
    <row r="10643" spans="1:6" x14ac:dyDescent="0.2">
      <c r="A10643" s="17" t="s">
        <v>10422</v>
      </c>
      <c r="B10643" s="215">
        <v>46.65</v>
      </c>
      <c r="C10643"/>
      <c r="D10643"/>
      <c r="E10643"/>
      <c r="F10643"/>
    </row>
    <row r="10644" spans="1:6" x14ac:dyDescent="0.2">
      <c r="A10644" s="17" t="s">
        <v>10423</v>
      </c>
      <c r="B10644" s="215">
        <v>31.22</v>
      </c>
      <c r="C10644"/>
      <c r="D10644"/>
      <c r="E10644"/>
      <c r="F10644"/>
    </row>
    <row r="10645" spans="1:6" x14ac:dyDescent="0.2">
      <c r="A10645" s="17" t="s">
        <v>10424</v>
      </c>
      <c r="B10645" s="215">
        <v>31.07</v>
      </c>
      <c r="C10645"/>
      <c r="D10645"/>
      <c r="E10645"/>
      <c r="F10645"/>
    </row>
    <row r="10646" spans="1:6" x14ac:dyDescent="0.2">
      <c r="A10646" s="17" t="s">
        <v>10425</v>
      </c>
      <c r="B10646" s="215">
        <v>131.34</v>
      </c>
      <c r="C10646"/>
      <c r="D10646"/>
      <c r="E10646"/>
      <c r="F10646"/>
    </row>
    <row r="10647" spans="1:6" x14ac:dyDescent="0.2">
      <c r="A10647" s="17" t="s">
        <v>10426</v>
      </c>
      <c r="B10647" s="215">
        <v>120.4</v>
      </c>
      <c r="C10647"/>
      <c r="D10647"/>
      <c r="E10647"/>
      <c r="F10647"/>
    </row>
    <row r="10648" spans="1:6" x14ac:dyDescent="0.2">
      <c r="A10648" s="17" t="s">
        <v>10427</v>
      </c>
      <c r="B10648" s="215">
        <v>86.12</v>
      </c>
      <c r="C10648"/>
      <c r="D10648"/>
      <c r="E10648"/>
      <c r="F10648"/>
    </row>
    <row r="10649" spans="1:6" x14ac:dyDescent="0.2">
      <c r="A10649" s="17" t="s">
        <v>10428</v>
      </c>
      <c r="B10649" s="215">
        <v>79.44</v>
      </c>
      <c r="C10649"/>
      <c r="D10649"/>
      <c r="E10649"/>
      <c r="F10649"/>
    </row>
    <row r="10650" spans="1:6" x14ac:dyDescent="0.2">
      <c r="A10650" s="17" t="s">
        <v>10429</v>
      </c>
      <c r="B10650" s="215">
        <v>121.58</v>
      </c>
      <c r="C10650"/>
      <c r="D10650"/>
      <c r="E10650"/>
      <c r="F10650"/>
    </row>
    <row r="10651" spans="1:6" x14ac:dyDescent="0.2">
      <c r="A10651" s="17" t="s">
        <v>10430</v>
      </c>
      <c r="B10651" s="215">
        <v>114.29</v>
      </c>
      <c r="C10651"/>
      <c r="D10651"/>
      <c r="E10651"/>
      <c r="F10651"/>
    </row>
    <row r="10652" spans="1:6" x14ac:dyDescent="0.2">
      <c r="A10652" s="17" t="s">
        <v>10431</v>
      </c>
      <c r="B10652" s="215">
        <v>239.68</v>
      </c>
      <c r="C10652"/>
      <c r="D10652"/>
      <c r="E10652"/>
      <c r="F10652"/>
    </row>
    <row r="10653" spans="1:6" x14ac:dyDescent="0.2">
      <c r="A10653" s="17" t="s">
        <v>10432</v>
      </c>
      <c r="B10653" s="215">
        <v>214.19</v>
      </c>
      <c r="C10653"/>
      <c r="D10653"/>
      <c r="E10653"/>
      <c r="F10653"/>
    </row>
    <row r="10654" spans="1:6" x14ac:dyDescent="0.2">
      <c r="A10654" s="17" t="s">
        <v>10433</v>
      </c>
      <c r="B10654" s="215">
        <v>236.3</v>
      </c>
      <c r="C10654"/>
      <c r="D10654"/>
      <c r="E10654"/>
      <c r="F10654"/>
    </row>
    <row r="10655" spans="1:6" x14ac:dyDescent="0.2">
      <c r="A10655" s="17" t="s">
        <v>10434</v>
      </c>
      <c r="B10655" s="215">
        <v>210.15</v>
      </c>
      <c r="C10655"/>
      <c r="D10655"/>
      <c r="E10655"/>
      <c r="F10655"/>
    </row>
    <row r="10656" spans="1:6" x14ac:dyDescent="0.2">
      <c r="A10656" s="17" t="s">
        <v>10435</v>
      </c>
      <c r="B10656" s="215">
        <v>156.19</v>
      </c>
      <c r="C10656"/>
      <c r="D10656"/>
      <c r="E10656"/>
      <c r="F10656"/>
    </row>
    <row r="10657" spans="1:6" x14ac:dyDescent="0.2">
      <c r="A10657" s="17" t="s">
        <v>10436</v>
      </c>
      <c r="B10657" s="215">
        <v>143.93</v>
      </c>
      <c r="C10657"/>
      <c r="D10657"/>
      <c r="E10657"/>
      <c r="F10657"/>
    </row>
    <row r="10658" spans="1:6" x14ac:dyDescent="0.2">
      <c r="A10658" s="17" t="s">
        <v>10437</v>
      </c>
      <c r="B10658" s="215">
        <v>146.44</v>
      </c>
      <c r="C10658"/>
      <c r="D10658"/>
      <c r="E10658"/>
      <c r="F10658"/>
    </row>
    <row r="10659" spans="1:6" x14ac:dyDescent="0.2">
      <c r="A10659" s="17" t="s">
        <v>10438</v>
      </c>
      <c r="B10659" s="215">
        <v>137.83000000000001</v>
      </c>
      <c r="C10659"/>
      <c r="D10659"/>
      <c r="E10659"/>
      <c r="F10659"/>
    </row>
    <row r="10660" spans="1:6" x14ac:dyDescent="0.2">
      <c r="A10660" s="17" t="s">
        <v>10439</v>
      </c>
      <c r="B10660" s="215">
        <v>106.75</v>
      </c>
      <c r="C10660"/>
      <c r="D10660"/>
      <c r="E10660"/>
      <c r="F10660"/>
    </row>
    <row r="10661" spans="1:6" x14ac:dyDescent="0.2">
      <c r="A10661" s="17" t="s">
        <v>10440</v>
      </c>
      <c r="B10661" s="215">
        <v>100.8</v>
      </c>
      <c r="C10661"/>
      <c r="D10661"/>
      <c r="E10661"/>
      <c r="F10661"/>
    </row>
    <row r="10662" spans="1:6" x14ac:dyDescent="0.2">
      <c r="A10662" s="17" t="s">
        <v>10441</v>
      </c>
      <c r="B10662" s="215">
        <v>113.21</v>
      </c>
      <c r="C10662"/>
      <c r="D10662"/>
      <c r="E10662"/>
      <c r="F10662"/>
    </row>
    <row r="10663" spans="1:6" x14ac:dyDescent="0.2">
      <c r="A10663" s="17" t="s">
        <v>10442</v>
      </c>
      <c r="B10663" s="215">
        <v>107.26</v>
      </c>
      <c r="C10663"/>
      <c r="D10663"/>
      <c r="E10663"/>
      <c r="F10663"/>
    </row>
    <row r="10664" spans="1:6" x14ac:dyDescent="0.2">
      <c r="A10664" s="17" t="s">
        <v>10443</v>
      </c>
      <c r="B10664" s="215">
        <v>138.03</v>
      </c>
      <c r="C10664"/>
      <c r="D10664"/>
      <c r="E10664"/>
      <c r="F10664"/>
    </row>
    <row r="10665" spans="1:6" x14ac:dyDescent="0.2">
      <c r="A10665" s="17" t="s">
        <v>10444</v>
      </c>
      <c r="B10665" s="215">
        <v>131.41</v>
      </c>
      <c r="C10665"/>
      <c r="D10665"/>
      <c r="E10665"/>
      <c r="F10665"/>
    </row>
    <row r="10666" spans="1:6" x14ac:dyDescent="0.2">
      <c r="A10666" s="17" t="s">
        <v>10445</v>
      </c>
      <c r="B10666" s="215">
        <v>228.73</v>
      </c>
      <c r="C10666"/>
      <c r="D10666"/>
      <c r="E10666"/>
      <c r="F10666"/>
    </row>
    <row r="10667" spans="1:6" x14ac:dyDescent="0.2">
      <c r="A10667" s="17" t="s">
        <v>10446</v>
      </c>
      <c r="B10667" s="215">
        <v>219.08</v>
      </c>
      <c r="C10667"/>
      <c r="D10667"/>
      <c r="E10667"/>
      <c r="F10667"/>
    </row>
    <row r="10668" spans="1:6" x14ac:dyDescent="0.2">
      <c r="A10668" s="17" t="s">
        <v>10447</v>
      </c>
      <c r="B10668" s="215">
        <v>209.72</v>
      </c>
      <c r="C10668"/>
      <c r="D10668"/>
      <c r="E10668"/>
      <c r="F10668"/>
    </row>
    <row r="10669" spans="1:6" x14ac:dyDescent="0.2">
      <c r="A10669" s="17" t="s">
        <v>10448</v>
      </c>
      <c r="B10669" s="215">
        <v>200.79</v>
      </c>
      <c r="C10669"/>
      <c r="D10669"/>
      <c r="E10669"/>
      <c r="F10669"/>
    </row>
    <row r="10670" spans="1:6" x14ac:dyDescent="0.2">
      <c r="A10670" s="17" t="s">
        <v>10449</v>
      </c>
      <c r="B10670" s="215">
        <v>211.29</v>
      </c>
      <c r="C10670"/>
      <c r="D10670"/>
      <c r="E10670"/>
      <c r="F10670"/>
    </row>
    <row r="10671" spans="1:6" x14ac:dyDescent="0.2">
      <c r="A10671" s="17" t="s">
        <v>10450</v>
      </c>
      <c r="B10671" s="215">
        <v>202.96</v>
      </c>
      <c r="C10671"/>
      <c r="D10671"/>
      <c r="E10671"/>
      <c r="F10671"/>
    </row>
    <row r="10672" spans="1:6" x14ac:dyDescent="0.2">
      <c r="A10672" s="17" t="s">
        <v>10451</v>
      </c>
      <c r="B10672" s="215">
        <v>192.28</v>
      </c>
      <c r="C10672"/>
      <c r="D10672"/>
      <c r="E10672"/>
      <c r="F10672"/>
    </row>
    <row r="10673" spans="1:6" x14ac:dyDescent="0.2">
      <c r="A10673" s="17" t="s">
        <v>10452</v>
      </c>
      <c r="B10673" s="215">
        <v>184.68</v>
      </c>
      <c r="C10673"/>
      <c r="D10673"/>
      <c r="E10673"/>
      <c r="F10673"/>
    </row>
    <row r="10674" spans="1:6" x14ac:dyDescent="0.2">
      <c r="A10674" s="17" t="s">
        <v>10453</v>
      </c>
      <c r="B10674" s="215">
        <v>211.29</v>
      </c>
      <c r="C10674"/>
      <c r="D10674"/>
      <c r="E10674"/>
      <c r="F10674"/>
    </row>
    <row r="10675" spans="1:6" x14ac:dyDescent="0.2">
      <c r="A10675" s="17" t="s">
        <v>10454</v>
      </c>
      <c r="B10675" s="215">
        <v>202.96</v>
      </c>
      <c r="C10675"/>
      <c r="D10675"/>
      <c r="E10675"/>
      <c r="F10675"/>
    </row>
    <row r="10676" spans="1:6" x14ac:dyDescent="0.2">
      <c r="A10676" s="17" t="s">
        <v>10455</v>
      </c>
      <c r="B10676" s="215">
        <v>192.28</v>
      </c>
      <c r="C10676"/>
      <c r="D10676"/>
      <c r="E10676"/>
      <c r="F10676"/>
    </row>
    <row r="10677" spans="1:6" x14ac:dyDescent="0.2">
      <c r="A10677" s="17" t="s">
        <v>10456</v>
      </c>
      <c r="B10677" s="215">
        <v>184.68</v>
      </c>
      <c r="C10677"/>
      <c r="D10677"/>
      <c r="E10677"/>
      <c r="F10677"/>
    </row>
    <row r="10678" spans="1:6" x14ac:dyDescent="0.2">
      <c r="A10678" s="17" t="s">
        <v>10457</v>
      </c>
      <c r="B10678" s="215">
        <v>131.08000000000001</v>
      </c>
      <c r="C10678"/>
      <c r="D10678"/>
      <c r="E10678"/>
      <c r="F10678"/>
    </row>
    <row r="10679" spans="1:6" x14ac:dyDescent="0.2">
      <c r="A10679" s="17" t="s">
        <v>10458</v>
      </c>
      <c r="B10679" s="215">
        <v>120.14</v>
      </c>
      <c r="C10679"/>
      <c r="D10679"/>
      <c r="E10679"/>
      <c r="F10679"/>
    </row>
    <row r="10680" spans="1:6" x14ac:dyDescent="0.2">
      <c r="A10680" s="17" t="s">
        <v>10459</v>
      </c>
      <c r="B10680" s="215">
        <v>117.82</v>
      </c>
      <c r="C10680"/>
      <c r="D10680"/>
      <c r="E10680"/>
      <c r="F10680"/>
    </row>
    <row r="10681" spans="1:6" x14ac:dyDescent="0.2">
      <c r="A10681" s="17" t="s">
        <v>10460</v>
      </c>
      <c r="B10681" s="215">
        <v>110.53</v>
      </c>
      <c r="C10681"/>
      <c r="D10681"/>
      <c r="E10681"/>
      <c r="F10681"/>
    </row>
    <row r="10682" spans="1:6" x14ac:dyDescent="0.2">
      <c r="A10682" s="17" t="s">
        <v>10461</v>
      </c>
      <c r="B10682" s="215">
        <v>79.430000000000007</v>
      </c>
      <c r="C10682"/>
      <c r="D10682"/>
      <c r="E10682"/>
      <c r="F10682"/>
    </row>
    <row r="10683" spans="1:6" x14ac:dyDescent="0.2">
      <c r="A10683" s="17" t="s">
        <v>10462</v>
      </c>
      <c r="B10683" s="215">
        <v>72.81</v>
      </c>
      <c r="C10683"/>
      <c r="D10683"/>
      <c r="E10683"/>
      <c r="F10683"/>
    </row>
    <row r="10684" spans="1:6" x14ac:dyDescent="0.2">
      <c r="A10684" s="17" t="s">
        <v>10463</v>
      </c>
      <c r="B10684" s="215">
        <v>443.79</v>
      </c>
      <c r="C10684"/>
      <c r="D10684"/>
      <c r="E10684"/>
      <c r="F10684"/>
    </row>
    <row r="10685" spans="1:6" x14ac:dyDescent="0.2">
      <c r="A10685" s="17" t="s">
        <v>10464</v>
      </c>
      <c r="B10685" s="215">
        <v>405.12</v>
      </c>
      <c r="C10685"/>
      <c r="D10685"/>
      <c r="E10685"/>
      <c r="F10685"/>
    </row>
    <row r="10686" spans="1:6" x14ac:dyDescent="0.2">
      <c r="A10686" s="17" t="s">
        <v>10465</v>
      </c>
      <c r="B10686" s="215">
        <v>544.30999999999995</v>
      </c>
      <c r="C10686"/>
      <c r="D10686"/>
      <c r="E10686"/>
      <c r="F10686"/>
    </row>
    <row r="10687" spans="1:6" x14ac:dyDescent="0.2">
      <c r="A10687" s="17" t="s">
        <v>10466</v>
      </c>
      <c r="B10687" s="215">
        <v>492.97</v>
      </c>
      <c r="C10687"/>
      <c r="D10687"/>
      <c r="E10687"/>
      <c r="F10687"/>
    </row>
    <row r="10688" spans="1:6" x14ac:dyDescent="0.2">
      <c r="A10688" s="17" t="s">
        <v>10467</v>
      </c>
      <c r="B10688" s="215">
        <v>588.42999999999995</v>
      </c>
      <c r="C10688"/>
      <c r="D10688"/>
      <c r="E10688"/>
      <c r="F10688"/>
    </row>
    <row r="10689" spans="1:6" x14ac:dyDescent="0.2">
      <c r="A10689" s="17" t="s">
        <v>10468</v>
      </c>
      <c r="B10689" s="215">
        <v>530.71</v>
      </c>
      <c r="C10689"/>
      <c r="D10689"/>
      <c r="E10689"/>
      <c r="F10689"/>
    </row>
    <row r="10690" spans="1:6" x14ac:dyDescent="0.2">
      <c r="A10690" s="17" t="s">
        <v>10469</v>
      </c>
      <c r="B10690" s="215">
        <v>736.39</v>
      </c>
      <c r="C10690"/>
      <c r="D10690"/>
      <c r="E10690"/>
      <c r="F10690"/>
    </row>
    <row r="10691" spans="1:6" x14ac:dyDescent="0.2">
      <c r="A10691" s="17" t="s">
        <v>10470</v>
      </c>
      <c r="B10691" s="215">
        <v>659.66</v>
      </c>
      <c r="C10691"/>
      <c r="D10691"/>
      <c r="E10691"/>
      <c r="F10691"/>
    </row>
    <row r="10692" spans="1:6" x14ac:dyDescent="0.2">
      <c r="A10692" s="17" t="s">
        <v>10471</v>
      </c>
      <c r="B10692" s="215">
        <v>496.23</v>
      </c>
      <c r="C10692"/>
      <c r="D10692"/>
      <c r="E10692"/>
      <c r="F10692"/>
    </row>
    <row r="10693" spans="1:6" x14ac:dyDescent="0.2">
      <c r="A10693" s="17" t="s">
        <v>10472</v>
      </c>
      <c r="B10693" s="215">
        <v>479.81</v>
      </c>
      <c r="C10693"/>
      <c r="D10693"/>
      <c r="E10693"/>
      <c r="F10693"/>
    </row>
    <row r="10694" spans="1:6" x14ac:dyDescent="0.2">
      <c r="A10694" s="17" t="s">
        <v>10473</v>
      </c>
      <c r="B10694" s="215">
        <v>478.38</v>
      </c>
      <c r="C10694"/>
      <c r="D10694"/>
      <c r="E10694"/>
      <c r="F10694"/>
    </row>
    <row r="10695" spans="1:6" x14ac:dyDescent="0.2">
      <c r="A10695" s="17" t="s">
        <v>10474</v>
      </c>
      <c r="B10695" s="215">
        <v>462.54</v>
      </c>
      <c r="C10695"/>
      <c r="D10695"/>
      <c r="E10695"/>
      <c r="F10695"/>
    </row>
    <row r="10696" spans="1:6" x14ac:dyDescent="0.2">
      <c r="A10696" s="17" t="s">
        <v>10475</v>
      </c>
      <c r="B10696" s="215">
        <v>73.790000000000006</v>
      </c>
      <c r="C10696"/>
      <c r="D10696"/>
      <c r="E10696"/>
      <c r="F10696"/>
    </row>
    <row r="10697" spans="1:6" x14ac:dyDescent="0.2">
      <c r="A10697" s="17" t="s">
        <v>10476</v>
      </c>
      <c r="B10697" s="215">
        <v>69.930000000000007</v>
      </c>
      <c r="C10697"/>
      <c r="D10697"/>
      <c r="E10697"/>
      <c r="F10697"/>
    </row>
    <row r="10698" spans="1:6" x14ac:dyDescent="0.2">
      <c r="A10698" s="17" t="s">
        <v>10477</v>
      </c>
      <c r="B10698" s="215">
        <v>64.41</v>
      </c>
      <c r="C10698"/>
      <c r="D10698"/>
      <c r="E10698"/>
      <c r="F10698"/>
    </row>
    <row r="10699" spans="1:6" x14ac:dyDescent="0.2">
      <c r="A10699" s="17" t="s">
        <v>10478</v>
      </c>
      <c r="B10699" s="215">
        <v>60.65</v>
      </c>
      <c r="C10699"/>
      <c r="D10699"/>
      <c r="E10699"/>
      <c r="F10699"/>
    </row>
    <row r="10700" spans="1:6" x14ac:dyDescent="0.2">
      <c r="A10700" s="17" t="s">
        <v>10479</v>
      </c>
      <c r="B10700" s="215">
        <v>530.22</v>
      </c>
      <c r="C10700"/>
      <c r="D10700"/>
      <c r="E10700"/>
      <c r="F10700"/>
    </row>
    <row r="10701" spans="1:6" x14ac:dyDescent="0.2">
      <c r="A10701" s="17" t="s">
        <v>10480</v>
      </c>
      <c r="B10701" s="215">
        <v>513.79999999999995</v>
      </c>
      <c r="C10701"/>
      <c r="D10701"/>
      <c r="E10701"/>
      <c r="F10701"/>
    </row>
    <row r="10702" spans="1:6" x14ac:dyDescent="0.2">
      <c r="A10702" s="17" t="s">
        <v>10481</v>
      </c>
      <c r="B10702" s="215">
        <v>512.37</v>
      </c>
      <c r="C10702"/>
      <c r="D10702"/>
      <c r="E10702"/>
      <c r="F10702"/>
    </row>
    <row r="10703" spans="1:6" x14ac:dyDescent="0.2">
      <c r="A10703" s="17" t="s">
        <v>10482</v>
      </c>
      <c r="B10703" s="215">
        <v>496.53</v>
      </c>
      <c r="C10703"/>
      <c r="D10703"/>
      <c r="E10703"/>
      <c r="F10703"/>
    </row>
    <row r="10704" spans="1:6" x14ac:dyDescent="0.2">
      <c r="A10704" s="17" t="s">
        <v>10483</v>
      </c>
      <c r="B10704" s="215">
        <v>506.5</v>
      </c>
      <c r="C10704"/>
      <c r="D10704"/>
      <c r="E10704"/>
      <c r="F10704"/>
    </row>
    <row r="10705" spans="1:6" x14ac:dyDescent="0.2">
      <c r="A10705" s="17" t="s">
        <v>10484</v>
      </c>
      <c r="B10705" s="215">
        <v>493.25</v>
      </c>
      <c r="C10705"/>
      <c r="D10705"/>
      <c r="E10705"/>
      <c r="F10705"/>
    </row>
    <row r="10706" spans="1:6" x14ac:dyDescent="0.2">
      <c r="A10706" s="17" t="s">
        <v>10485</v>
      </c>
      <c r="B10706" s="215">
        <v>488.65</v>
      </c>
      <c r="C10706"/>
      <c r="D10706"/>
      <c r="E10706"/>
      <c r="F10706"/>
    </row>
    <row r="10707" spans="1:6" x14ac:dyDescent="0.2">
      <c r="A10707" s="17" t="s">
        <v>10486</v>
      </c>
      <c r="B10707" s="215">
        <v>475.98</v>
      </c>
      <c r="C10707"/>
      <c r="D10707"/>
      <c r="E10707"/>
      <c r="F10707"/>
    </row>
    <row r="10708" spans="1:6" x14ac:dyDescent="0.2">
      <c r="A10708" s="17" t="s">
        <v>10487</v>
      </c>
      <c r="B10708" s="215">
        <v>92.27</v>
      </c>
      <c r="C10708"/>
      <c r="D10708"/>
      <c r="E10708"/>
      <c r="F10708"/>
    </row>
    <row r="10709" spans="1:6" x14ac:dyDescent="0.2">
      <c r="A10709" s="17" t="s">
        <v>10488</v>
      </c>
      <c r="B10709" s="215">
        <v>88.97</v>
      </c>
      <c r="C10709"/>
      <c r="D10709"/>
      <c r="E10709"/>
      <c r="F10709"/>
    </row>
    <row r="10710" spans="1:6" x14ac:dyDescent="0.2">
      <c r="A10710" s="17" t="s">
        <v>10489</v>
      </c>
      <c r="B10710" s="215">
        <v>99.83</v>
      </c>
      <c r="C10710"/>
      <c r="D10710"/>
      <c r="E10710"/>
      <c r="F10710"/>
    </row>
    <row r="10711" spans="1:6" x14ac:dyDescent="0.2">
      <c r="A10711" s="17" t="s">
        <v>10490</v>
      </c>
      <c r="B10711" s="215">
        <v>96.46</v>
      </c>
      <c r="C10711"/>
      <c r="D10711"/>
      <c r="E10711"/>
      <c r="F10711"/>
    </row>
    <row r="10712" spans="1:6" x14ac:dyDescent="0.2">
      <c r="A10712" s="17" t="s">
        <v>10491</v>
      </c>
      <c r="B10712" s="215">
        <v>128.47</v>
      </c>
      <c r="C10712"/>
      <c r="D10712"/>
      <c r="E10712"/>
      <c r="F10712"/>
    </row>
    <row r="10713" spans="1:6" x14ac:dyDescent="0.2">
      <c r="A10713" s="17" t="s">
        <v>10492</v>
      </c>
      <c r="B10713" s="215">
        <v>125.05</v>
      </c>
      <c r="C10713"/>
      <c r="D10713"/>
      <c r="E10713"/>
      <c r="F10713"/>
    </row>
    <row r="10714" spans="1:6" x14ac:dyDescent="0.2">
      <c r="A10714" s="17" t="s">
        <v>10493</v>
      </c>
      <c r="B10714" s="215">
        <v>43.61</v>
      </c>
      <c r="C10714"/>
      <c r="D10714"/>
      <c r="E10714"/>
      <c r="F10714"/>
    </row>
    <row r="10715" spans="1:6" x14ac:dyDescent="0.2">
      <c r="A10715" s="17" t="s">
        <v>10494</v>
      </c>
      <c r="B10715" s="215">
        <v>41.42</v>
      </c>
      <c r="C10715"/>
      <c r="D10715"/>
      <c r="E10715"/>
      <c r="F10715"/>
    </row>
    <row r="10716" spans="1:6" x14ac:dyDescent="0.2">
      <c r="A10716" s="17" t="s">
        <v>10495</v>
      </c>
      <c r="B10716" s="215">
        <v>81.53</v>
      </c>
      <c r="C10716"/>
      <c r="D10716"/>
      <c r="E10716"/>
      <c r="F10716"/>
    </row>
    <row r="10717" spans="1:6" x14ac:dyDescent="0.2">
      <c r="A10717" s="17" t="s">
        <v>10496</v>
      </c>
      <c r="B10717" s="215">
        <v>78.739999999999995</v>
      </c>
      <c r="C10717"/>
      <c r="D10717"/>
      <c r="E10717"/>
      <c r="F10717"/>
    </row>
    <row r="10718" spans="1:6" x14ac:dyDescent="0.2">
      <c r="A10718" s="17" t="s">
        <v>10497</v>
      </c>
      <c r="B10718" s="215">
        <v>111.35</v>
      </c>
      <c r="C10718"/>
      <c r="D10718"/>
      <c r="E10718"/>
      <c r="F10718"/>
    </row>
    <row r="10719" spans="1:6" x14ac:dyDescent="0.2">
      <c r="A10719" s="17" t="s">
        <v>10498</v>
      </c>
      <c r="B10719" s="215">
        <v>108.05</v>
      </c>
      <c r="C10719"/>
      <c r="D10719"/>
      <c r="E10719"/>
      <c r="F10719"/>
    </row>
    <row r="10720" spans="1:6" x14ac:dyDescent="0.2">
      <c r="A10720" s="17" t="s">
        <v>10499</v>
      </c>
      <c r="B10720" s="215">
        <v>516.30999999999995</v>
      </c>
      <c r="C10720"/>
      <c r="D10720"/>
      <c r="E10720"/>
      <c r="F10720"/>
    </row>
    <row r="10721" spans="1:6" x14ac:dyDescent="0.2">
      <c r="A10721" s="17" t="s">
        <v>10500</v>
      </c>
      <c r="B10721" s="215">
        <v>499.82</v>
      </c>
      <c r="C10721"/>
      <c r="D10721"/>
      <c r="E10721"/>
      <c r="F10721"/>
    </row>
    <row r="10722" spans="1:6" x14ac:dyDescent="0.2">
      <c r="A10722" s="17" t="s">
        <v>10501</v>
      </c>
      <c r="B10722" s="215">
        <v>491.58</v>
      </c>
      <c r="C10722"/>
      <c r="D10722"/>
      <c r="E10722"/>
      <c r="F10722"/>
    </row>
    <row r="10723" spans="1:6" x14ac:dyDescent="0.2">
      <c r="A10723" s="17" t="s">
        <v>10502</v>
      </c>
      <c r="B10723" s="215">
        <v>475.74</v>
      </c>
      <c r="C10723"/>
      <c r="D10723"/>
      <c r="E10723"/>
      <c r="F10723"/>
    </row>
    <row r="10724" spans="1:6" x14ac:dyDescent="0.2">
      <c r="A10724" s="17" t="s">
        <v>10503</v>
      </c>
      <c r="B10724" s="215">
        <v>533.95000000000005</v>
      </c>
      <c r="C10724"/>
      <c r="D10724"/>
      <c r="E10724"/>
      <c r="F10724"/>
    </row>
    <row r="10725" spans="1:6" x14ac:dyDescent="0.2">
      <c r="A10725" s="17" t="s">
        <v>10504</v>
      </c>
      <c r="B10725" s="215">
        <v>513.36</v>
      </c>
      <c r="C10725"/>
      <c r="D10725"/>
      <c r="E10725"/>
      <c r="F10725"/>
    </row>
    <row r="10726" spans="1:6" x14ac:dyDescent="0.2">
      <c r="A10726" s="17" t="s">
        <v>10505</v>
      </c>
      <c r="B10726" s="215">
        <v>503.99</v>
      </c>
      <c r="C10726"/>
      <c r="D10726"/>
      <c r="E10726"/>
      <c r="F10726"/>
    </row>
    <row r="10727" spans="1:6" x14ac:dyDescent="0.2">
      <c r="A10727" s="17" t="s">
        <v>10506</v>
      </c>
      <c r="B10727" s="215">
        <v>484.35</v>
      </c>
      <c r="C10727"/>
      <c r="D10727"/>
      <c r="E10727"/>
      <c r="F10727"/>
    </row>
    <row r="10728" spans="1:6" x14ac:dyDescent="0.2">
      <c r="A10728" s="17" t="s">
        <v>10507</v>
      </c>
      <c r="B10728" s="215">
        <v>685.87</v>
      </c>
      <c r="C10728"/>
      <c r="D10728"/>
      <c r="E10728"/>
      <c r="F10728"/>
    </row>
    <row r="10729" spans="1:6" x14ac:dyDescent="0.2">
      <c r="A10729" s="17" t="s">
        <v>10508</v>
      </c>
      <c r="B10729" s="215">
        <v>669.38</v>
      </c>
      <c r="C10729"/>
      <c r="D10729"/>
      <c r="E10729"/>
      <c r="F10729"/>
    </row>
    <row r="10730" spans="1:6" x14ac:dyDescent="0.2">
      <c r="A10730" s="17" t="s">
        <v>10509</v>
      </c>
      <c r="B10730" s="215">
        <v>656.55</v>
      </c>
      <c r="C10730"/>
      <c r="D10730"/>
      <c r="E10730"/>
      <c r="F10730"/>
    </row>
    <row r="10731" spans="1:6" x14ac:dyDescent="0.2">
      <c r="A10731" s="17" t="s">
        <v>10510</v>
      </c>
      <c r="B10731" s="215">
        <v>642.29999999999995</v>
      </c>
      <c r="C10731"/>
      <c r="D10731"/>
      <c r="E10731"/>
      <c r="F10731"/>
    </row>
    <row r="10732" spans="1:6" x14ac:dyDescent="0.2">
      <c r="A10732" s="17" t="s">
        <v>10511</v>
      </c>
      <c r="B10732" s="215">
        <v>473.45</v>
      </c>
      <c r="C10732"/>
      <c r="D10732"/>
      <c r="E10732"/>
      <c r="F10732"/>
    </row>
    <row r="10733" spans="1:6" x14ac:dyDescent="0.2">
      <c r="A10733" s="17" t="s">
        <v>10512</v>
      </c>
      <c r="B10733" s="215">
        <v>461.71</v>
      </c>
      <c r="C10733"/>
      <c r="D10733"/>
      <c r="E10733"/>
      <c r="F10733"/>
    </row>
    <row r="10734" spans="1:6" x14ac:dyDescent="0.2">
      <c r="A10734" s="17" t="s">
        <v>10513</v>
      </c>
      <c r="B10734" s="215">
        <v>455.99</v>
      </c>
      <c r="C10734"/>
      <c r="D10734"/>
      <c r="E10734"/>
      <c r="F10734"/>
    </row>
    <row r="10735" spans="1:6" x14ac:dyDescent="0.2">
      <c r="A10735" s="17" t="s">
        <v>10514</v>
      </c>
      <c r="B10735" s="215">
        <v>444.91</v>
      </c>
      <c r="C10735"/>
      <c r="D10735"/>
      <c r="E10735"/>
      <c r="F10735"/>
    </row>
    <row r="10736" spans="1:6" x14ac:dyDescent="0.2">
      <c r="A10736" s="17" t="s">
        <v>10515</v>
      </c>
      <c r="B10736" s="215">
        <v>83.43</v>
      </c>
      <c r="C10736"/>
      <c r="D10736"/>
      <c r="E10736"/>
      <c r="F10736"/>
    </row>
    <row r="10737" spans="1:6" x14ac:dyDescent="0.2">
      <c r="A10737" s="17" t="s">
        <v>10516</v>
      </c>
      <c r="B10737" s="215">
        <v>80.13</v>
      </c>
      <c r="C10737"/>
      <c r="D10737"/>
      <c r="E10737"/>
      <c r="F10737"/>
    </row>
    <row r="10738" spans="1:6" x14ac:dyDescent="0.2">
      <c r="A10738" s="17" t="s">
        <v>10517</v>
      </c>
      <c r="B10738" s="215">
        <v>500.26</v>
      </c>
      <c r="C10738"/>
      <c r="D10738"/>
      <c r="E10738"/>
      <c r="F10738"/>
    </row>
    <row r="10739" spans="1:6" x14ac:dyDescent="0.2">
      <c r="A10739" s="17" t="s">
        <v>10518</v>
      </c>
      <c r="B10739" s="215">
        <v>483.77</v>
      </c>
      <c r="C10739"/>
      <c r="D10739"/>
      <c r="E10739"/>
      <c r="F10739"/>
    </row>
    <row r="10740" spans="1:6" x14ac:dyDescent="0.2">
      <c r="A10740" s="17" t="s">
        <v>10519</v>
      </c>
      <c r="B10740" s="215">
        <v>533.95000000000005</v>
      </c>
      <c r="C10740"/>
      <c r="D10740"/>
      <c r="E10740"/>
      <c r="F10740"/>
    </row>
    <row r="10741" spans="1:6" x14ac:dyDescent="0.2">
      <c r="A10741" s="17" t="s">
        <v>10520</v>
      </c>
      <c r="B10741" s="215">
        <v>513.36</v>
      </c>
      <c r="C10741"/>
      <c r="D10741"/>
      <c r="E10741"/>
      <c r="F10741"/>
    </row>
    <row r="10742" spans="1:6" x14ac:dyDescent="0.2">
      <c r="A10742" s="17" t="s">
        <v>10521</v>
      </c>
      <c r="B10742" s="215">
        <v>707.46</v>
      </c>
      <c r="C10742"/>
      <c r="D10742"/>
      <c r="E10742"/>
      <c r="F10742"/>
    </row>
    <row r="10743" spans="1:6" x14ac:dyDescent="0.2">
      <c r="A10743" s="17" t="s">
        <v>10522</v>
      </c>
      <c r="B10743" s="215">
        <v>690.97</v>
      </c>
      <c r="C10743"/>
      <c r="D10743"/>
      <c r="E10743"/>
      <c r="F10743"/>
    </row>
    <row r="10744" spans="1:6" x14ac:dyDescent="0.2">
      <c r="A10744" s="17" t="s">
        <v>10523</v>
      </c>
      <c r="B10744" s="215">
        <v>934.46</v>
      </c>
      <c r="C10744"/>
      <c r="D10744"/>
      <c r="E10744"/>
      <c r="F10744"/>
    </row>
    <row r="10745" spans="1:6" x14ac:dyDescent="0.2">
      <c r="A10745" s="17" t="s">
        <v>10524</v>
      </c>
      <c r="B10745" s="215">
        <v>917.04</v>
      </c>
      <c r="C10745"/>
      <c r="D10745"/>
      <c r="E10745"/>
      <c r="F10745"/>
    </row>
    <row r="10746" spans="1:6" x14ac:dyDescent="0.2">
      <c r="A10746" s="17" t="s">
        <v>10525</v>
      </c>
      <c r="B10746" s="215">
        <v>958.18</v>
      </c>
      <c r="C10746"/>
      <c r="D10746"/>
      <c r="E10746"/>
      <c r="F10746"/>
    </row>
    <row r="10747" spans="1:6" x14ac:dyDescent="0.2">
      <c r="A10747" s="17" t="s">
        <v>10526</v>
      </c>
      <c r="B10747" s="215">
        <v>937.59</v>
      </c>
      <c r="C10747"/>
      <c r="D10747"/>
      <c r="E10747"/>
      <c r="F10747"/>
    </row>
    <row r="10748" spans="1:6" x14ac:dyDescent="0.2">
      <c r="A10748" s="17" t="s">
        <v>10527</v>
      </c>
      <c r="B10748" s="215">
        <v>161.72999999999999</v>
      </c>
      <c r="C10748"/>
      <c r="D10748"/>
      <c r="E10748"/>
      <c r="F10748"/>
    </row>
    <row r="10749" spans="1:6" x14ac:dyDescent="0.2">
      <c r="A10749" s="17" t="s">
        <v>10528</v>
      </c>
      <c r="B10749" s="215">
        <v>155.24</v>
      </c>
      <c r="C10749"/>
      <c r="D10749"/>
      <c r="E10749"/>
      <c r="F10749"/>
    </row>
    <row r="10750" spans="1:6" x14ac:dyDescent="0.2">
      <c r="A10750" s="17" t="s">
        <v>23290</v>
      </c>
      <c r="B10750" s="215">
        <v>1591</v>
      </c>
      <c r="C10750"/>
      <c r="D10750"/>
      <c r="E10750"/>
      <c r="F10750"/>
    </row>
    <row r="10751" spans="1:6" x14ac:dyDescent="0.2">
      <c r="A10751" s="17" t="s">
        <v>26233</v>
      </c>
      <c r="B10751" s="215">
        <v>1591</v>
      </c>
      <c r="C10751"/>
      <c r="D10751"/>
      <c r="E10751"/>
      <c r="F10751"/>
    </row>
    <row r="10752" spans="1:6" x14ac:dyDescent="0.2">
      <c r="A10752" s="17" t="s">
        <v>10529</v>
      </c>
      <c r="B10752" s="215">
        <v>36.979999999999997</v>
      </c>
      <c r="C10752"/>
      <c r="D10752"/>
      <c r="E10752"/>
      <c r="F10752"/>
    </row>
    <row r="10753" spans="1:6" x14ac:dyDescent="0.2">
      <c r="A10753" s="17" t="s">
        <v>10530</v>
      </c>
      <c r="B10753" s="215">
        <v>34.78</v>
      </c>
      <c r="C10753"/>
      <c r="D10753"/>
      <c r="E10753"/>
      <c r="F10753"/>
    </row>
    <row r="10754" spans="1:6" x14ac:dyDescent="0.2">
      <c r="A10754" s="17" t="s">
        <v>10531</v>
      </c>
      <c r="B10754" s="215">
        <v>1126.96</v>
      </c>
      <c r="C10754"/>
      <c r="D10754"/>
      <c r="E10754"/>
      <c r="F10754"/>
    </row>
    <row r="10755" spans="1:6" x14ac:dyDescent="0.2">
      <c r="A10755" s="17" t="s">
        <v>10532</v>
      </c>
      <c r="B10755" s="215">
        <v>1107.1199999999999</v>
      </c>
      <c r="C10755"/>
      <c r="D10755"/>
      <c r="E10755"/>
      <c r="F10755"/>
    </row>
    <row r="10756" spans="1:6" x14ac:dyDescent="0.2">
      <c r="A10756" s="17" t="s">
        <v>10533</v>
      </c>
      <c r="B10756" s="215">
        <v>238.09</v>
      </c>
      <c r="C10756"/>
      <c r="D10756"/>
      <c r="E10756"/>
      <c r="F10756"/>
    </row>
    <row r="10757" spans="1:6" x14ac:dyDescent="0.2">
      <c r="A10757" s="17" t="s">
        <v>10534</v>
      </c>
      <c r="B10757" s="215">
        <v>228.59</v>
      </c>
      <c r="C10757"/>
      <c r="D10757"/>
      <c r="E10757"/>
      <c r="F10757"/>
    </row>
    <row r="10758" spans="1:6" x14ac:dyDescent="0.2">
      <c r="A10758" s="17" t="s">
        <v>10535</v>
      </c>
      <c r="B10758" s="215">
        <v>927</v>
      </c>
      <c r="C10758"/>
      <c r="D10758"/>
      <c r="E10758"/>
      <c r="F10758"/>
    </row>
    <row r="10759" spans="1:6" x14ac:dyDescent="0.2">
      <c r="A10759" s="17" t="s">
        <v>10536</v>
      </c>
      <c r="B10759" s="215">
        <v>927</v>
      </c>
      <c r="C10759"/>
      <c r="D10759"/>
      <c r="E10759"/>
      <c r="F10759"/>
    </row>
    <row r="10760" spans="1:6" x14ac:dyDescent="0.2">
      <c r="A10760" s="17" t="s">
        <v>10537</v>
      </c>
      <c r="B10760" s="215">
        <v>556.20000000000005</v>
      </c>
      <c r="C10760"/>
      <c r="D10760"/>
      <c r="E10760"/>
      <c r="F10760"/>
    </row>
    <row r="10761" spans="1:6" x14ac:dyDescent="0.2">
      <c r="A10761" s="17" t="s">
        <v>10538</v>
      </c>
      <c r="B10761" s="215">
        <v>556.20000000000005</v>
      </c>
      <c r="C10761"/>
      <c r="D10761"/>
      <c r="E10761"/>
      <c r="F10761"/>
    </row>
    <row r="10762" spans="1:6" x14ac:dyDescent="0.2">
      <c r="A10762" s="17" t="s">
        <v>10539</v>
      </c>
      <c r="B10762" s="215">
        <v>160.88999999999999</v>
      </c>
      <c r="C10762"/>
      <c r="D10762"/>
      <c r="E10762"/>
      <c r="F10762"/>
    </row>
    <row r="10763" spans="1:6" x14ac:dyDescent="0.2">
      <c r="A10763" s="17" t="s">
        <v>10540</v>
      </c>
      <c r="B10763" s="215">
        <v>154.81</v>
      </c>
      <c r="C10763"/>
      <c r="D10763"/>
      <c r="E10763"/>
      <c r="F10763"/>
    </row>
    <row r="10764" spans="1:6" x14ac:dyDescent="0.2">
      <c r="A10764" s="17" t="s">
        <v>10541</v>
      </c>
      <c r="B10764" s="215">
        <v>178.71</v>
      </c>
      <c r="C10764"/>
      <c r="D10764"/>
      <c r="E10764"/>
      <c r="F10764"/>
    </row>
    <row r="10765" spans="1:6" x14ac:dyDescent="0.2">
      <c r="A10765" s="17" t="s">
        <v>10542</v>
      </c>
      <c r="B10765" s="215">
        <v>170.25</v>
      </c>
      <c r="C10765"/>
      <c r="D10765"/>
      <c r="E10765"/>
      <c r="F10765"/>
    </row>
    <row r="10766" spans="1:6" x14ac:dyDescent="0.2">
      <c r="A10766" s="17" t="s">
        <v>10543</v>
      </c>
      <c r="B10766" s="215">
        <v>98.03</v>
      </c>
      <c r="C10766"/>
      <c r="D10766"/>
      <c r="E10766"/>
      <c r="F10766"/>
    </row>
    <row r="10767" spans="1:6" x14ac:dyDescent="0.2">
      <c r="A10767" s="17" t="s">
        <v>10544</v>
      </c>
      <c r="B10767" s="215">
        <v>97.18</v>
      </c>
      <c r="C10767"/>
      <c r="D10767"/>
      <c r="E10767"/>
      <c r="F10767"/>
    </row>
    <row r="10768" spans="1:6" x14ac:dyDescent="0.2">
      <c r="A10768" s="17" t="s">
        <v>10545</v>
      </c>
      <c r="B10768" s="215">
        <v>72.36</v>
      </c>
      <c r="C10768"/>
      <c r="D10768"/>
      <c r="E10768"/>
      <c r="F10768"/>
    </row>
    <row r="10769" spans="1:6" x14ac:dyDescent="0.2">
      <c r="A10769" s="17" t="s">
        <v>10546</v>
      </c>
      <c r="B10769" s="215">
        <v>66.03</v>
      </c>
      <c r="C10769"/>
      <c r="D10769"/>
      <c r="E10769"/>
      <c r="F10769"/>
    </row>
    <row r="10770" spans="1:6" x14ac:dyDescent="0.2">
      <c r="A10770" s="17" t="s">
        <v>10547</v>
      </c>
      <c r="B10770" s="215">
        <v>79.27</v>
      </c>
      <c r="C10770"/>
      <c r="D10770"/>
      <c r="E10770"/>
      <c r="F10770"/>
    </row>
    <row r="10771" spans="1:6" x14ac:dyDescent="0.2">
      <c r="A10771" s="17" t="s">
        <v>10548</v>
      </c>
      <c r="B10771" s="215">
        <v>74.2</v>
      </c>
      <c r="C10771"/>
      <c r="D10771"/>
      <c r="E10771"/>
      <c r="F10771"/>
    </row>
    <row r="10772" spans="1:6" x14ac:dyDescent="0.2">
      <c r="A10772" s="17" t="s">
        <v>10549</v>
      </c>
      <c r="B10772" s="215">
        <v>75</v>
      </c>
      <c r="C10772"/>
      <c r="D10772"/>
      <c r="E10772"/>
      <c r="F10772"/>
    </row>
    <row r="10773" spans="1:6" x14ac:dyDescent="0.2">
      <c r="A10773" s="17" t="s">
        <v>10550</v>
      </c>
      <c r="B10773" s="215">
        <v>75</v>
      </c>
      <c r="C10773"/>
      <c r="D10773"/>
      <c r="E10773"/>
      <c r="F10773"/>
    </row>
    <row r="10774" spans="1:6" x14ac:dyDescent="0.2">
      <c r="A10774" s="17" t="s">
        <v>10551</v>
      </c>
      <c r="B10774" s="215">
        <v>62.21</v>
      </c>
      <c r="C10774"/>
      <c r="D10774"/>
      <c r="E10774"/>
      <c r="F10774"/>
    </row>
    <row r="10775" spans="1:6" x14ac:dyDescent="0.2">
      <c r="A10775" s="17" t="s">
        <v>10552</v>
      </c>
      <c r="B10775" s="215">
        <v>55.61</v>
      </c>
      <c r="C10775"/>
      <c r="D10775"/>
      <c r="E10775"/>
      <c r="F10775"/>
    </row>
    <row r="10776" spans="1:6" x14ac:dyDescent="0.2">
      <c r="A10776" s="17" t="s">
        <v>10553</v>
      </c>
      <c r="B10776" s="215">
        <v>58.04</v>
      </c>
      <c r="C10776"/>
      <c r="D10776"/>
      <c r="E10776"/>
      <c r="F10776"/>
    </row>
    <row r="10777" spans="1:6" x14ac:dyDescent="0.2">
      <c r="A10777" s="17" t="s">
        <v>10554</v>
      </c>
      <c r="B10777" s="215">
        <v>58.04</v>
      </c>
      <c r="C10777"/>
      <c r="D10777"/>
      <c r="E10777"/>
      <c r="F10777"/>
    </row>
    <row r="10778" spans="1:6" x14ac:dyDescent="0.2">
      <c r="A10778" s="17" t="s">
        <v>10555</v>
      </c>
      <c r="B10778" s="215">
        <v>224.06</v>
      </c>
      <c r="C10778"/>
      <c r="D10778"/>
      <c r="E10778"/>
      <c r="F10778"/>
    </row>
    <row r="10779" spans="1:6" x14ac:dyDescent="0.2">
      <c r="A10779" s="17" t="s">
        <v>10556</v>
      </c>
      <c r="B10779" s="215">
        <v>217.99</v>
      </c>
      <c r="C10779"/>
      <c r="D10779"/>
      <c r="E10779"/>
      <c r="F10779"/>
    </row>
    <row r="10780" spans="1:6" x14ac:dyDescent="0.2">
      <c r="A10780" s="17" t="s">
        <v>10557</v>
      </c>
      <c r="B10780" s="215">
        <v>190</v>
      </c>
      <c r="C10780"/>
      <c r="D10780"/>
      <c r="E10780"/>
      <c r="F10780"/>
    </row>
    <row r="10781" spans="1:6" x14ac:dyDescent="0.2">
      <c r="A10781" s="17" t="s">
        <v>10558</v>
      </c>
      <c r="B10781" s="215">
        <v>190</v>
      </c>
      <c r="C10781"/>
      <c r="D10781"/>
      <c r="E10781"/>
      <c r="F10781"/>
    </row>
    <row r="10782" spans="1:6" x14ac:dyDescent="0.2">
      <c r="A10782" s="17" t="s">
        <v>10559</v>
      </c>
      <c r="B10782" s="215">
        <v>465</v>
      </c>
      <c r="C10782"/>
      <c r="D10782"/>
      <c r="E10782"/>
      <c r="F10782"/>
    </row>
    <row r="10783" spans="1:6" x14ac:dyDescent="0.2">
      <c r="A10783" s="17" t="s">
        <v>10560</v>
      </c>
      <c r="B10783" s="215">
        <v>465</v>
      </c>
      <c r="C10783"/>
      <c r="D10783"/>
      <c r="E10783"/>
      <c r="F10783"/>
    </row>
    <row r="10784" spans="1:6" x14ac:dyDescent="0.2">
      <c r="A10784" s="17" t="s">
        <v>10561</v>
      </c>
      <c r="B10784" s="215">
        <v>118.55</v>
      </c>
      <c r="C10784"/>
      <c r="D10784"/>
      <c r="E10784"/>
      <c r="F10784"/>
    </row>
    <row r="10785" spans="1:6" x14ac:dyDescent="0.2">
      <c r="A10785" s="17" t="s">
        <v>10562</v>
      </c>
      <c r="B10785" s="215">
        <v>111.58</v>
      </c>
      <c r="C10785"/>
      <c r="D10785"/>
      <c r="E10785"/>
      <c r="F10785"/>
    </row>
    <row r="10786" spans="1:6" x14ac:dyDescent="0.2">
      <c r="A10786" s="17" t="s">
        <v>10563</v>
      </c>
      <c r="B10786" s="215">
        <v>172.82</v>
      </c>
      <c r="C10786"/>
      <c r="D10786"/>
      <c r="E10786"/>
      <c r="F10786"/>
    </row>
    <row r="10787" spans="1:6" x14ac:dyDescent="0.2">
      <c r="A10787" s="17" t="s">
        <v>10564</v>
      </c>
      <c r="B10787" s="215">
        <v>165.85</v>
      </c>
      <c r="C10787"/>
      <c r="D10787"/>
      <c r="E10787"/>
      <c r="F10787"/>
    </row>
    <row r="10788" spans="1:6" x14ac:dyDescent="0.2">
      <c r="A10788" s="17" t="s">
        <v>10565</v>
      </c>
      <c r="B10788" s="215">
        <v>80.77</v>
      </c>
      <c r="C10788"/>
      <c r="D10788"/>
      <c r="E10788"/>
      <c r="F10788"/>
    </row>
    <row r="10789" spans="1:6" x14ac:dyDescent="0.2">
      <c r="A10789" s="17" t="s">
        <v>10566</v>
      </c>
      <c r="B10789" s="215">
        <v>74.58</v>
      </c>
      <c r="C10789"/>
      <c r="D10789"/>
      <c r="E10789"/>
      <c r="F10789"/>
    </row>
    <row r="10790" spans="1:6" x14ac:dyDescent="0.2">
      <c r="A10790" s="17" t="s">
        <v>10567</v>
      </c>
      <c r="B10790" s="215">
        <v>105.93</v>
      </c>
      <c r="C10790"/>
      <c r="D10790"/>
      <c r="E10790"/>
      <c r="F10790"/>
    </row>
    <row r="10791" spans="1:6" x14ac:dyDescent="0.2">
      <c r="A10791" s="17" t="s">
        <v>10568</v>
      </c>
      <c r="B10791" s="215">
        <v>102.91</v>
      </c>
      <c r="C10791"/>
      <c r="D10791"/>
      <c r="E10791"/>
      <c r="F10791"/>
    </row>
    <row r="10792" spans="1:6" x14ac:dyDescent="0.2">
      <c r="A10792" s="17" t="s">
        <v>10569</v>
      </c>
      <c r="B10792" s="215">
        <v>125.15</v>
      </c>
      <c r="C10792"/>
      <c r="D10792"/>
      <c r="E10792"/>
      <c r="F10792"/>
    </row>
    <row r="10793" spans="1:6" x14ac:dyDescent="0.2">
      <c r="A10793" s="17" t="s">
        <v>10570</v>
      </c>
      <c r="B10793" s="215">
        <v>121.81</v>
      </c>
      <c r="C10793"/>
      <c r="D10793"/>
      <c r="E10793"/>
      <c r="F10793"/>
    </row>
    <row r="10794" spans="1:6" x14ac:dyDescent="0.2">
      <c r="A10794" s="17" t="s">
        <v>10571</v>
      </c>
      <c r="B10794" s="215">
        <v>109.14</v>
      </c>
      <c r="C10794"/>
      <c r="D10794"/>
      <c r="E10794"/>
      <c r="F10794"/>
    </row>
    <row r="10795" spans="1:6" x14ac:dyDescent="0.2">
      <c r="A10795" s="17" t="s">
        <v>10572</v>
      </c>
      <c r="B10795" s="215">
        <v>106.13</v>
      </c>
      <c r="C10795"/>
      <c r="D10795"/>
      <c r="E10795"/>
      <c r="F10795"/>
    </row>
    <row r="10796" spans="1:6" x14ac:dyDescent="0.2">
      <c r="A10796" s="17" t="s">
        <v>10573</v>
      </c>
      <c r="B10796" s="215">
        <v>128.36000000000001</v>
      </c>
      <c r="C10796"/>
      <c r="D10796"/>
      <c r="E10796"/>
      <c r="F10796"/>
    </row>
    <row r="10797" spans="1:6" x14ac:dyDescent="0.2">
      <c r="A10797" s="17" t="s">
        <v>10574</v>
      </c>
      <c r="B10797" s="215">
        <v>125.03</v>
      </c>
      <c r="C10797"/>
      <c r="D10797"/>
      <c r="E10797"/>
      <c r="F10797"/>
    </row>
    <row r="10798" spans="1:6" x14ac:dyDescent="0.2">
      <c r="A10798" s="17" t="s">
        <v>10575</v>
      </c>
      <c r="B10798" s="215">
        <v>94.2</v>
      </c>
      <c r="C10798"/>
      <c r="D10798"/>
      <c r="E10798"/>
      <c r="F10798"/>
    </row>
    <row r="10799" spans="1:6" x14ac:dyDescent="0.2">
      <c r="A10799" s="17" t="s">
        <v>10576</v>
      </c>
      <c r="B10799" s="215">
        <v>91.18</v>
      </c>
      <c r="C10799"/>
      <c r="D10799"/>
      <c r="E10799"/>
      <c r="F10799"/>
    </row>
    <row r="10800" spans="1:6" x14ac:dyDescent="0.2">
      <c r="A10800" s="17" t="s">
        <v>10577</v>
      </c>
      <c r="B10800" s="215">
        <v>113.41</v>
      </c>
      <c r="C10800"/>
      <c r="D10800"/>
      <c r="E10800"/>
      <c r="F10800"/>
    </row>
    <row r="10801" spans="1:6" x14ac:dyDescent="0.2">
      <c r="A10801" s="17" t="s">
        <v>10578</v>
      </c>
      <c r="B10801" s="215">
        <v>110.08</v>
      </c>
      <c r="C10801"/>
      <c r="D10801"/>
      <c r="E10801"/>
      <c r="F10801"/>
    </row>
    <row r="10802" spans="1:6" x14ac:dyDescent="0.2">
      <c r="A10802" s="17" t="s">
        <v>10579</v>
      </c>
      <c r="B10802" s="215">
        <v>74.12</v>
      </c>
      <c r="C10802"/>
      <c r="D10802"/>
      <c r="E10802"/>
      <c r="F10802"/>
    </row>
    <row r="10803" spans="1:6" x14ac:dyDescent="0.2">
      <c r="A10803" s="17" t="s">
        <v>10580</v>
      </c>
      <c r="B10803" s="215">
        <v>71.099999999999994</v>
      </c>
      <c r="C10803"/>
      <c r="D10803"/>
      <c r="E10803"/>
      <c r="F10803"/>
    </row>
    <row r="10804" spans="1:6" x14ac:dyDescent="0.2">
      <c r="A10804" s="17" t="s">
        <v>10581</v>
      </c>
      <c r="B10804" s="215">
        <v>93.34</v>
      </c>
      <c r="C10804"/>
      <c r="D10804"/>
      <c r="E10804"/>
      <c r="F10804"/>
    </row>
    <row r="10805" spans="1:6" x14ac:dyDescent="0.2">
      <c r="A10805" s="17" t="s">
        <v>10582</v>
      </c>
      <c r="B10805" s="215">
        <v>90</v>
      </c>
      <c r="C10805"/>
      <c r="D10805"/>
      <c r="E10805"/>
      <c r="F10805"/>
    </row>
    <row r="10806" spans="1:6" x14ac:dyDescent="0.2">
      <c r="A10806" s="17" t="s">
        <v>10583</v>
      </c>
      <c r="B10806" s="215">
        <v>148.99</v>
      </c>
      <c r="C10806"/>
      <c r="D10806"/>
      <c r="E10806"/>
      <c r="F10806"/>
    </row>
    <row r="10807" spans="1:6" x14ac:dyDescent="0.2">
      <c r="A10807" s="17" t="s">
        <v>10584</v>
      </c>
      <c r="B10807" s="215">
        <v>145.97</v>
      </c>
      <c r="C10807"/>
      <c r="D10807"/>
      <c r="E10807"/>
      <c r="F10807"/>
    </row>
    <row r="10808" spans="1:6" x14ac:dyDescent="0.2">
      <c r="A10808" s="17" t="s">
        <v>10585</v>
      </c>
      <c r="B10808" s="215">
        <v>56.42</v>
      </c>
      <c r="C10808"/>
      <c r="D10808"/>
      <c r="E10808"/>
      <c r="F10808"/>
    </row>
    <row r="10809" spans="1:6" x14ac:dyDescent="0.2">
      <c r="A10809" s="17" t="s">
        <v>10586</v>
      </c>
      <c r="B10809" s="215">
        <v>54.75</v>
      </c>
      <c r="C10809"/>
      <c r="D10809"/>
      <c r="E10809"/>
      <c r="F10809"/>
    </row>
    <row r="10810" spans="1:6" x14ac:dyDescent="0.2">
      <c r="A10810" s="17" t="s">
        <v>10587</v>
      </c>
      <c r="B10810" s="215">
        <v>64.510000000000005</v>
      </c>
      <c r="C10810"/>
      <c r="D10810"/>
      <c r="E10810"/>
      <c r="F10810"/>
    </row>
    <row r="10811" spans="1:6" x14ac:dyDescent="0.2">
      <c r="A10811" s="17" t="s">
        <v>10588</v>
      </c>
      <c r="B10811" s="215">
        <v>62.83</v>
      </c>
      <c r="C10811"/>
      <c r="D10811"/>
      <c r="E10811"/>
      <c r="F10811"/>
    </row>
    <row r="10812" spans="1:6" x14ac:dyDescent="0.2">
      <c r="A10812" s="17" t="s">
        <v>10589</v>
      </c>
      <c r="B10812" s="215">
        <v>64.510000000000005</v>
      </c>
      <c r="C10812"/>
      <c r="D10812"/>
      <c r="E10812"/>
      <c r="F10812"/>
    </row>
    <row r="10813" spans="1:6" x14ac:dyDescent="0.2">
      <c r="A10813" s="17" t="s">
        <v>10590</v>
      </c>
      <c r="B10813" s="215">
        <v>62.83</v>
      </c>
      <c r="C10813"/>
      <c r="D10813"/>
      <c r="E10813"/>
      <c r="F10813"/>
    </row>
    <row r="10814" spans="1:6" x14ac:dyDescent="0.2">
      <c r="A10814" s="17" t="s">
        <v>10591</v>
      </c>
      <c r="B10814" s="215">
        <v>152.33000000000001</v>
      </c>
      <c r="C10814"/>
      <c r="D10814"/>
      <c r="E10814"/>
      <c r="F10814"/>
    </row>
    <row r="10815" spans="1:6" x14ac:dyDescent="0.2">
      <c r="A10815" s="17" t="s">
        <v>10592</v>
      </c>
      <c r="B10815" s="215">
        <v>150.66</v>
      </c>
      <c r="C10815"/>
      <c r="D10815"/>
      <c r="E10815"/>
      <c r="F10815"/>
    </row>
    <row r="10816" spans="1:6" x14ac:dyDescent="0.2">
      <c r="A10816" s="17" t="s">
        <v>10593</v>
      </c>
      <c r="B10816" s="215">
        <v>158.13</v>
      </c>
      <c r="C10816"/>
      <c r="D10816"/>
      <c r="E10816"/>
      <c r="F10816"/>
    </row>
    <row r="10817" spans="1:6" x14ac:dyDescent="0.2">
      <c r="A10817" s="17" t="s">
        <v>10594</v>
      </c>
      <c r="B10817" s="215">
        <v>156.97999999999999</v>
      </c>
      <c r="C10817"/>
      <c r="D10817"/>
      <c r="E10817"/>
      <c r="F10817"/>
    </row>
    <row r="10818" spans="1:6" x14ac:dyDescent="0.2">
      <c r="A10818" s="17" t="s">
        <v>10595</v>
      </c>
      <c r="B10818" s="215">
        <v>95.12</v>
      </c>
      <c r="C10818"/>
      <c r="D10818"/>
      <c r="E10818"/>
      <c r="F10818"/>
    </row>
    <row r="10819" spans="1:6" x14ac:dyDescent="0.2">
      <c r="A10819" s="17" t="s">
        <v>10596</v>
      </c>
      <c r="B10819" s="215">
        <v>92.1</v>
      </c>
      <c r="C10819"/>
      <c r="D10819"/>
      <c r="E10819"/>
      <c r="F10819"/>
    </row>
    <row r="10820" spans="1:6" x14ac:dyDescent="0.2">
      <c r="A10820" s="17" t="s">
        <v>10597</v>
      </c>
      <c r="B10820" s="215">
        <v>91.31</v>
      </c>
      <c r="C10820"/>
      <c r="D10820"/>
      <c r="E10820"/>
      <c r="F10820"/>
    </row>
    <row r="10821" spans="1:6" x14ac:dyDescent="0.2">
      <c r="A10821" s="17" t="s">
        <v>10598</v>
      </c>
      <c r="B10821" s="215">
        <v>88.29</v>
      </c>
      <c r="C10821"/>
      <c r="D10821"/>
      <c r="E10821"/>
      <c r="F10821"/>
    </row>
    <row r="10822" spans="1:6" x14ac:dyDescent="0.2">
      <c r="A10822" s="17" t="s">
        <v>10599</v>
      </c>
      <c r="B10822" s="215">
        <v>99.61</v>
      </c>
      <c r="C10822"/>
      <c r="D10822"/>
      <c r="E10822"/>
      <c r="F10822"/>
    </row>
    <row r="10823" spans="1:6" x14ac:dyDescent="0.2">
      <c r="A10823" s="17" t="s">
        <v>10600</v>
      </c>
      <c r="B10823" s="215">
        <v>96.59</v>
      </c>
      <c r="C10823"/>
      <c r="D10823"/>
      <c r="E10823"/>
      <c r="F10823"/>
    </row>
    <row r="10824" spans="1:6" x14ac:dyDescent="0.2">
      <c r="A10824" s="17" t="s">
        <v>10601</v>
      </c>
      <c r="B10824" s="215">
        <v>94.95</v>
      </c>
      <c r="C10824"/>
      <c r="D10824"/>
      <c r="E10824"/>
      <c r="F10824"/>
    </row>
    <row r="10825" spans="1:6" x14ac:dyDescent="0.2">
      <c r="A10825" s="17" t="s">
        <v>10602</v>
      </c>
      <c r="B10825" s="215">
        <v>91.93</v>
      </c>
      <c r="C10825"/>
      <c r="D10825"/>
      <c r="E10825"/>
      <c r="F10825"/>
    </row>
    <row r="10826" spans="1:6" x14ac:dyDescent="0.2">
      <c r="A10826" s="17" t="s">
        <v>10603</v>
      </c>
      <c r="B10826" s="215">
        <v>275.23</v>
      </c>
      <c r="C10826"/>
      <c r="D10826"/>
      <c r="E10826"/>
      <c r="F10826"/>
    </row>
    <row r="10827" spans="1:6" x14ac:dyDescent="0.2">
      <c r="A10827" s="17" t="s">
        <v>10604</v>
      </c>
      <c r="B10827" s="215">
        <v>272.20999999999998</v>
      </c>
      <c r="C10827"/>
      <c r="D10827"/>
      <c r="E10827"/>
      <c r="F10827"/>
    </row>
    <row r="10828" spans="1:6" x14ac:dyDescent="0.2">
      <c r="A10828" s="17" t="s">
        <v>10605</v>
      </c>
      <c r="B10828" s="215">
        <v>108.8</v>
      </c>
      <c r="C10828"/>
      <c r="D10828"/>
      <c r="E10828"/>
      <c r="F10828"/>
    </row>
    <row r="10829" spans="1:6" x14ac:dyDescent="0.2">
      <c r="A10829" s="17" t="s">
        <v>10606</v>
      </c>
      <c r="B10829" s="215">
        <v>105.78</v>
      </c>
      <c r="C10829"/>
      <c r="D10829"/>
      <c r="E10829"/>
      <c r="F10829"/>
    </row>
    <row r="10830" spans="1:6" x14ac:dyDescent="0.2">
      <c r="A10830" s="17" t="s">
        <v>10607</v>
      </c>
      <c r="B10830" s="215">
        <v>36.72</v>
      </c>
      <c r="C10830"/>
      <c r="D10830"/>
      <c r="E10830"/>
      <c r="F10830"/>
    </row>
    <row r="10831" spans="1:6" x14ac:dyDescent="0.2">
      <c r="A10831" s="17" t="s">
        <v>10608</v>
      </c>
      <c r="B10831" s="215">
        <v>35.14</v>
      </c>
      <c r="C10831"/>
      <c r="D10831"/>
      <c r="E10831"/>
      <c r="F10831"/>
    </row>
    <row r="10832" spans="1:6" x14ac:dyDescent="0.2">
      <c r="A10832" s="17" t="s">
        <v>10609</v>
      </c>
      <c r="B10832" s="215">
        <v>44.8</v>
      </c>
      <c r="C10832"/>
      <c r="D10832"/>
      <c r="E10832"/>
      <c r="F10832"/>
    </row>
    <row r="10833" spans="1:6" x14ac:dyDescent="0.2">
      <c r="A10833" s="17" t="s">
        <v>10610</v>
      </c>
      <c r="B10833" s="215">
        <v>43.23</v>
      </c>
      <c r="C10833"/>
      <c r="D10833"/>
      <c r="E10833"/>
      <c r="F10833"/>
    </row>
    <row r="10834" spans="1:6" x14ac:dyDescent="0.2">
      <c r="A10834" s="17" t="s">
        <v>10611</v>
      </c>
      <c r="B10834" s="215">
        <v>43.6</v>
      </c>
      <c r="C10834"/>
      <c r="D10834"/>
      <c r="E10834"/>
      <c r="F10834"/>
    </row>
    <row r="10835" spans="1:6" x14ac:dyDescent="0.2">
      <c r="A10835" s="17" t="s">
        <v>10612</v>
      </c>
      <c r="B10835" s="215">
        <v>42.03</v>
      </c>
      <c r="C10835"/>
      <c r="D10835"/>
      <c r="E10835"/>
      <c r="F10835"/>
    </row>
    <row r="10836" spans="1:6" x14ac:dyDescent="0.2">
      <c r="A10836" s="17" t="s">
        <v>10613</v>
      </c>
      <c r="B10836" s="215">
        <v>58.65</v>
      </c>
      <c r="C10836"/>
      <c r="D10836"/>
      <c r="E10836"/>
      <c r="F10836"/>
    </row>
    <row r="10837" spans="1:6" x14ac:dyDescent="0.2">
      <c r="A10837" s="17" t="s">
        <v>10614</v>
      </c>
      <c r="B10837" s="215">
        <v>56.14</v>
      </c>
      <c r="C10837"/>
      <c r="D10837"/>
      <c r="E10837"/>
      <c r="F10837"/>
    </row>
    <row r="10838" spans="1:6" x14ac:dyDescent="0.2">
      <c r="A10838" s="17" t="s">
        <v>10615</v>
      </c>
      <c r="B10838" s="215">
        <v>77.87</v>
      </c>
      <c r="C10838"/>
      <c r="D10838"/>
      <c r="E10838"/>
      <c r="F10838"/>
    </row>
    <row r="10839" spans="1:6" x14ac:dyDescent="0.2">
      <c r="A10839" s="17" t="s">
        <v>10616</v>
      </c>
      <c r="B10839" s="215">
        <v>75.040000000000006</v>
      </c>
      <c r="C10839"/>
      <c r="D10839"/>
      <c r="E10839"/>
      <c r="F10839"/>
    </row>
    <row r="10840" spans="1:6" x14ac:dyDescent="0.2">
      <c r="A10840" s="17" t="s">
        <v>10617</v>
      </c>
      <c r="B10840" s="215">
        <v>66.739999999999995</v>
      </c>
      <c r="C10840"/>
      <c r="D10840"/>
      <c r="E10840"/>
      <c r="F10840"/>
    </row>
    <row r="10841" spans="1:6" x14ac:dyDescent="0.2">
      <c r="A10841" s="17" t="s">
        <v>10618</v>
      </c>
      <c r="B10841" s="215">
        <v>64.23</v>
      </c>
      <c r="C10841"/>
      <c r="D10841"/>
      <c r="E10841"/>
      <c r="F10841"/>
    </row>
    <row r="10842" spans="1:6" x14ac:dyDescent="0.2">
      <c r="A10842" s="17" t="s">
        <v>10619</v>
      </c>
      <c r="B10842" s="215">
        <v>85.95</v>
      </c>
      <c r="C10842"/>
      <c r="D10842"/>
      <c r="E10842"/>
      <c r="F10842"/>
    </row>
    <row r="10843" spans="1:6" x14ac:dyDescent="0.2">
      <c r="A10843" s="17" t="s">
        <v>10620</v>
      </c>
      <c r="B10843" s="215">
        <v>83.13</v>
      </c>
      <c r="C10843"/>
      <c r="D10843"/>
      <c r="E10843"/>
      <c r="F10843"/>
    </row>
    <row r="10844" spans="1:6" x14ac:dyDescent="0.2">
      <c r="A10844" s="17" t="s">
        <v>10621</v>
      </c>
      <c r="B10844" s="215">
        <v>65.540000000000006</v>
      </c>
      <c r="C10844"/>
      <c r="D10844"/>
      <c r="E10844"/>
      <c r="F10844"/>
    </row>
    <row r="10845" spans="1:6" x14ac:dyDescent="0.2">
      <c r="A10845" s="17" t="s">
        <v>10622</v>
      </c>
      <c r="B10845" s="215">
        <v>63.03</v>
      </c>
      <c r="C10845"/>
      <c r="D10845"/>
      <c r="E10845"/>
      <c r="F10845"/>
    </row>
    <row r="10846" spans="1:6" x14ac:dyDescent="0.2">
      <c r="A10846" s="17" t="s">
        <v>10623</v>
      </c>
      <c r="B10846" s="215">
        <v>84.76</v>
      </c>
      <c r="C10846"/>
      <c r="D10846"/>
      <c r="E10846"/>
      <c r="F10846"/>
    </row>
    <row r="10847" spans="1:6" x14ac:dyDescent="0.2">
      <c r="A10847" s="17" t="s">
        <v>10624</v>
      </c>
      <c r="B10847" s="215">
        <v>81.93</v>
      </c>
      <c r="C10847"/>
      <c r="D10847"/>
      <c r="E10847"/>
      <c r="F10847"/>
    </row>
    <row r="10848" spans="1:6" x14ac:dyDescent="0.2">
      <c r="A10848" s="17" t="s">
        <v>10625</v>
      </c>
      <c r="B10848" s="215">
        <v>54.93</v>
      </c>
      <c r="C10848"/>
      <c r="D10848"/>
      <c r="E10848"/>
      <c r="F10848"/>
    </row>
    <row r="10849" spans="1:6" x14ac:dyDescent="0.2">
      <c r="A10849" s="17" t="s">
        <v>10626</v>
      </c>
      <c r="B10849" s="215">
        <v>52.42</v>
      </c>
      <c r="C10849"/>
      <c r="D10849"/>
      <c r="E10849"/>
      <c r="F10849"/>
    </row>
    <row r="10850" spans="1:6" x14ac:dyDescent="0.2">
      <c r="A10850" s="17" t="s">
        <v>10627</v>
      </c>
      <c r="B10850" s="215">
        <v>74.14</v>
      </c>
      <c r="C10850"/>
      <c r="D10850"/>
      <c r="E10850"/>
      <c r="F10850"/>
    </row>
    <row r="10851" spans="1:6" x14ac:dyDescent="0.2">
      <c r="A10851" s="17" t="s">
        <v>10628</v>
      </c>
      <c r="B10851" s="215">
        <v>71.319999999999993</v>
      </c>
      <c r="C10851"/>
      <c r="D10851"/>
      <c r="E10851"/>
      <c r="F10851"/>
    </row>
    <row r="10852" spans="1:6" x14ac:dyDescent="0.2">
      <c r="A10852" s="17" t="s">
        <v>10629</v>
      </c>
      <c r="B10852" s="215">
        <v>63.01</v>
      </c>
      <c r="C10852"/>
      <c r="D10852"/>
      <c r="E10852"/>
      <c r="F10852"/>
    </row>
    <row r="10853" spans="1:6" x14ac:dyDescent="0.2">
      <c r="A10853" s="17" t="s">
        <v>10630</v>
      </c>
      <c r="B10853" s="215">
        <v>60.5</v>
      </c>
      <c r="C10853"/>
      <c r="D10853"/>
      <c r="E10853"/>
      <c r="F10853"/>
    </row>
    <row r="10854" spans="1:6" x14ac:dyDescent="0.2">
      <c r="A10854" s="17" t="s">
        <v>10631</v>
      </c>
      <c r="B10854" s="215">
        <v>82.23</v>
      </c>
      <c r="C10854"/>
      <c r="D10854"/>
      <c r="E10854"/>
      <c r="F10854"/>
    </row>
    <row r="10855" spans="1:6" x14ac:dyDescent="0.2">
      <c r="A10855" s="17" t="s">
        <v>10632</v>
      </c>
      <c r="B10855" s="215">
        <v>79.400000000000006</v>
      </c>
      <c r="C10855"/>
      <c r="D10855"/>
      <c r="E10855"/>
      <c r="F10855"/>
    </row>
    <row r="10856" spans="1:6" x14ac:dyDescent="0.2">
      <c r="A10856" s="17" t="s">
        <v>10633</v>
      </c>
      <c r="B10856" s="215">
        <v>61.82</v>
      </c>
      <c r="C10856"/>
      <c r="D10856"/>
      <c r="E10856"/>
      <c r="F10856"/>
    </row>
    <row r="10857" spans="1:6" x14ac:dyDescent="0.2">
      <c r="A10857" s="17" t="s">
        <v>10634</v>
      </c>
      <c r="B10857" s="215">
        <v>59.31</v>
      </c>
      <c r="C10857"/>
      <c r="D10857"/>
      <c r="E10857"/>
      <c r="F10857"/>
    </row>
    <row r="10858" spans="1:6" x14ac:dyDescent="0.2">
      <c r="A10858" s="17" t="s">
        <v>10635</v>
      </c>
      <c r="B10858" s="215">
        <v>81.03</v>
      </c>
      <c r="C10858"/>
      <c r="D10858"/>
      <c r="E10858"/>
      <c r="F10858"/>
    </row>
    <row r="10859" spans="1:6" x14ac:dyDescent="0.2">
      <c r="A10859" s="17" t="s">
        <v>10636</v>
      </c>
      <c r="B10859" s="215">
        <v>78.209999999999994</v>
      </c>
      <c r="C10859"/>
      <c r="D10859"/>
      <c r="E10859"/>
      <c r="F10859"/>
    </row>
    <row r="10860" spans="1:6" x14ac:dyDescent="0.2">
      <c r="A10860" s="17" t="s">
        <v>10637</v>
      </c>
      <c r="B10860" s="215">
        <v>58.62</v>
      </c>
      <c r="C10860"/>
      <c r="D10860"/>
      <c r="E10860"/>
      <c r="F10860"/>
    </row>
    <row r="10861" spans="1:6" x14ac:dyDescent="0.2">
      <c r="A10861" s="17" t="s">
        <v>10638</v>
      </c>
      <c r="B10861" s="215">
        <v>56.11</v>
      </c>
      <c r="C10861"/>
      <c r="D10861"/>
      <c r="E10861"/>
      <c r="F10861"/>
    </row>
    <row r="10862" spans="1:6" x14ac:dyDescent="0.2">
      <c r="A10862" s="17" t="s">
        <v>10639</v>
      </c>
      <c r="B10862" s="215">
        <v>77.83</v>
      </c>
      <c r="C10862"/>
      <c r="D10862"/>
      <c r="E10862"/>
      <c r="F10862"/>
    </row>
    <row r="10863" spans="1:6" x14ac:dyDescent="0.2">
      <c r="A10863" s="17" t="s">
        <v>10640</v>
      </c>
      <c r="B10863" s="215">
        <v>75.010000000000005</v>
      </c>
      <c r="C10863"/>
      <c r="D10863"/>
      <c r="E10863"/>
      <c r="F10863"/>
    </row>
    <row r="10864" spans="1:6" x14ac:dyDescent="0.2">
      <c r="A10864" s="17" t="s">
        <v>10641</v>
      </c>
      <c r="B10864" s="215">
        <v>66.7</v>
      </c>
      <c r="C10864"/>
      <c r="D10864"/>
      <c r="E10864"/>
      <c r="F10864"/>
    </row>
    <row r="10865" spans="1:6" x14ac:dyDescent="0.2">
      <c r="A10865" s="17" t="s">
        <v>10642</v>
      </c>
      <c r="B10865" s="215">
        <v>64.19</v>
      </c>
      <c r="C10865"/>
      <c r="D10865"/>
      <c r="E10865"/>
      <c r="F10865"/>
    </row>
    <row r="10866" spans="1:6" x14ac:dyDescent="0.2">
      <c r="A10866" s="17" t="s">
        <v>10643</v>
      </c>
      <c r="B10866" s="215">
        <v>85.92</v>
      </c>
      <c r="C10866"/>
      <c r="D10866"/>
      <c r="E10866"/>
      <c r="F10866"/>
    </row>
    <row r="10867" spans="1:6" x14ac:dyDescent="0.2">
      <c r="A10867" s="17" t="s">
        <v>10644</v>
      </c>
      <c r="B10867" s="215">
        <v>83.09</v>
      </c>
      <c r="C10867"/>
      <c r="D10867"/>
      <c r="E10867"/>
      <c r="F10867"/>
    </row>
    <row r="10868" spans="1:6" x14ac:dyDescent="0.2">
      <c r="A10868" s="17" t="s">
        <v>10645</v>
      </c>
      <c r="B10868" s="215">
        <v>65.510000000000005</v>
      </c>
      <c r="C10868"/>
      <c r="D10868"/>
      <c r="E10868"/>
      <c r="F10868"/>
    </row>
    <row r="10869" spans="1:6" x14ac:dyDescent="0.2">
      <c r="A10869" s="17" t="s">
        <v>10646</v>
      </c>
      <c r="B10869" s="215">
        <v>63</v>
      </c>
      <c r="C10869"/>
      <c r="D10869"/>
      <c r="E10869"/>
      <c r="F10869"/>
    </row>
    <row r="10870" spans="1:6" x14ac:dyDescent="0.2">
      <c r="A10870" s="17" t="s">
        <v>10647</v>
      </c>
      <c r="B10870" s="215">
        <v>84.72</v>
      </c>
      <c r="C10870"/>
      <c r="D10870"/>
      <c r="E10870"/>
      <c r="F10870"/>
    </row>
    <row r="10871" spans="1:6" x14ac:dyDescent="0.2">
      <c r="A10871" s="17" t="s">
        <v>10648</v>
      </c>
      <c r="B10871" s="215">
        <v>81.900000000000006</v>
      </c>
      <c r="C10871"/>
      <c r="D10871"/>
      <c r="E10871"/>
      <c r="F10871"/>
    </row>
    <row r="10872" spans="1:6" x14ac:dyDescent="0.2">
      <c r="A10872" s="17" t="s">
        <v>10649</v>
      </c>
      <c r="B10872" s="215">
        <v>60.93</v>
      </c>
      <c r="C10872"/>
      <c r="D10872"/>
      <c r="E10872"/>
      <c r="F10872"/>
    </row>
    <row r="10873" spans="1:6" x14ac:dyDescent="0.2">
      <c r="A10873" s="17" t="s">
        <v>10650</v>
      </c>
      <c r="B10873" s="215">
        <v>58.42</v>
      </c>
      <c r="C10873"/>
      <c r="D10873"/>
      <c r="E10873"/>
      <c r="F10873"/>
    </row>
    <row r="10874" spans="1:6" x14ac:dyDescent="0.2">
      <c r="A10874" s="17" t="s">
        <v>10651</v>
      </c>
      <c r="B10874" s="215">
        <v>80.150000000000006</v>
      </c>
      <c r="C10874"/>
      <c r="D10874"/>
      <c r="E10874"/>
      <c r="F10874"/>
    </row>
    <row r="10875" spans="1:6" x14ac:dyDescent="0.2">
      <c r="A10875" s="17" t="s">
        <v>10652</v>
      </c>
      <c r="B10875" s="215">
        <v>77.319999999999993</v>
      </c>
      <c r="C10875"/>
      <c r="D10875"/>
      <c r="E10875"/>
      <c r="F10875"/>
    </row>
    <row r="10876" spans="1:6" x14ac:dyDescent="0.2">
      <c r="A10876" s="17" t="s">
        <v>10653</v>
      </c>
      <c r="B10876" s="215">
        <v>69.02</v>
      </c>
      <c r="C10876"/>
      <c r="D10876"/>
      <c r="E10876"/>
      <c r="F10876"/>
    </row>
    <row r="10877" spans="1:6" x14ac:dyDescent="0.2">
      <c r="A10877" s="17" t="s">
        <v>10654</v>
      </c>
      <c r="B10877" s="215">
        <v>66.510000000000005</v>
      </c>
      <c r="C10877"/>
      <c r="D10877"/>
      <c r="E10877"/>
      <c r="F10877"/>
    </row>
    <row r="10878" spans="1:6" x14ac:dyDescent="0.2">
      <c r="A10878" s="17" t="s">
        <v>10655</v>
      </c>
      <c r="B10878" s="215">
        <v>88.23</v>
      </c>
      <c r="C10878"/>
      <c r="D10878"/>
      <c r="E10878"/>
      <c r="F10878"/>
    </row>
    <row r="10879" spans="1:6" x14ac:dyDescent="0.2">
      <c r="A10879" s="17" t="s">
        <v>10656</v>
      </c>
      <c r="B10879" s="215">
        <v>85.41</v>
      </c>
      <c r="C10879"/>
      <c r="D10879"/>
      <c r="E10879"/>
      <c r="F10879"/>
    </row>
    <row r="10880" spans="1:6" x14ac:dyDescent="0.2">
      <c r="A10880" s="17" t="s">
        <v>10657</v>
      </c>
      <c r="B10880" s="215">
        <v>67.819999999999993</v>
      </c>
      <c r="C10880"/>
      <c r="D10880"/>
      <c r="E10880"/>
      <c r="F10880"/>
    </row>
    <row r="10881" spans="1:6" x14ac:dyDescent="0.2">
      <c r="A10881" s="17" t="s">
        <v>10658</v>
      </c>
      <c r="B10881" s="215">
        <v>65.31</v>
      </c>
      <c r="C10881"/>
      <c r="D10881"/>
      <c r="E10881"/>
      <c r="F10881"/>
    </row>
    <row r="10882" spans="1:6" x14ac:dyDescent="0.2">
      <c r="A10882" s="17" t="s">
        <v>10659</v>
      </c>
      <c r="B10882" s="215">
        <v>87.04</v>
      </c>
      <c r="C10882"/>
      <c r="D10882"/>
      <c r="E10882"/>
      <c r="F10882"/>
    </row>
    <row r="10883" spans="1:6" x14ac:dyDescent="0.2">
      <c r="A10883" s="17" t="s">
        <v>10660</v>
      </c>
      <c r="B10883" s="215">
        <v>84.21</v>
      </c>
      <c r="C10883"/>
      <c r="D10883"/>
      <c r="E10883"/>
      <c r="F10883"/>
    </row>
    <row r="10884" spans="1:6" x14ac:dyDescent="0.2">
      <c r="A10884" s="17" t="s">
        <v>10661</v>
      </c>
      <c r="B10884" s="215">
        <v>47.22</v>
      </c>
      <c r="C10884"/>
      <c r="D10884"/>
      <c r="E10884"/>
      <c r="F10884"/>
    </row>
    <row r="10885" spans="1:6" x14ac:dyDescent="0.2">
      <c r="A10885" s="17" t="s">
        <v>10662</v>
      </c>
      <c r="B10885" s="215">
        <v>45.55</v>
      </c>
      <c r="C10885"/>
      <c r="D10885"/>
      <c r="E10885"/>
      <c r="F10885"/>
    </row>
    <row r="10886" spans="1:6" x14ac:dyDescent="0.2">
      <c r="A10886" s="17" t="s">
        <v>10663</v>
      </c>
      <c r="B10886" s="215">
        <v>66.44</v>
      </c>
      <c r="C10886"/>
      <c r="D10886"/>
      <c r="E10886"/>
      <c r="F10886"/>
    </row>
    <row r="10887" spans="1:6" x14ac:dyDescent="0.2">
      <c r="A10887" s="17" t="s">
        <v>10664</v>
      </c>
      <c r="B10887" s="215">
        <v>64.45</v>
      </c>
      <c r="C10887"/>
      <c r="D10887"/>
      <c r="E10887"/>
      <c r="F10887"/>
    </row>
    <row r="10888" spans="1:6" x14ac:dyDescent="0.2">
      <c r="A10888" s="17" t="s">
        <v>10665</v>
      </c>
      <c r="B10888" s="215">
        <v>55.31</v>
      </c>
      <c r="C10888"/>
      <c r="D10888"/>
      <c r="E10888"/>
      <c r="F10888"/>
    </row>
    <row r="10889" spans="1:6" x14ac:dyDescent="0.2">
      <c r="A10889" s="17" t="s">
        <v>10666</v>
      </c>
      <c r="B10889" s="215">
        <v>53.63</v>
      </c>
      <c r="C10889"/>
      <c r="D10889"/>
      <c r="E10889"/>
      <c r="F10889"/>
    </row>
    <row r="10890" spans="1:6" x14ac:dyDescent="0.2">
      <c r="A10890" s="17" t="s">
        <v>10667</v>
      </c>
      <c r="B10890" s="215">
        <v>74.52</v>
      </c>
      <c r="C10890"/>
      <c r="D10890"/>
      <c r="E10890"/>
      <c r="F10890"/>
    </row>
    <row r="10891" spans="1:6" x14ac:dyDescent="0.2">
      <c r="A10891" s="17" t="s">
        <v>10668</v>
      </c>
      <c r="B10891" s="215">
        <v>72.53</v>
      </c>
      <c r="C10891"/>
      <c r="D10891"/>
      <c r="E10891"/>
      <c r="F10891"/>
    </row>
    <row r="10892" spans="1:6" x14ac:dyDescent="0.2">
      <c r="A10892" s="17" t="s">
        <v>10669</v>
      </c>
      <c r="B10892" s="215">
        <v>54.11</v>
      </c>
      <c r="C10892"/>
      <c r="D10892"/>
      <c r="E10892"/>
      <c r="F10892"/>
    </row>
    <row r="10893" spans="1:6" x14ac:dyDescent="0.2">
      <c r="A10893" s="17" t="s">
        <v>10670</v>
      </c>
      <c r="B10893" s="215">
        <v>52.44</v>
      </c>
      <c r="C10893"/>
      <c r="D10893"/>
      <c r="E10893"/>
      <c r="F10893"/>
    </row>
    <row r="10894" spans="1:6" x14ac:dyDescent="0.2">
      <c r="A10894" s="17" t="s">
        <v>10671</v>
      </c>
      <c r="B10894" s="215">
        <v>73.33</v>
      </c>
      <c r="C10894"/>
      <c r="D10894"/>
      <c r="E10894"/>
      <c r="F10894"/>
    </row>
    <row r="10895" spans="1:6" x14ac:dyDescent="0.2">
      <c r="A10895" s="17" t="s">
        <v>10672</v>
      </c>
      <c r="B10895" s="215">
        <v>71.34</v>
      </c>
      <c r="C10895"/>
      <c r="D10895"/>
      <c r="E10895"/>
      <c r="F10895"/>
    </row>
    <row r="10896" spans="1:6" x14ac:dyDescent="0.2">
      <c r="A10896" s="17" t="s">
        <v>10673</v>
      </c>
      <c r="B10896" s="215">
        <v>50.91</v>
      </c>
      <c r="C10896"/>
      <c r="D10896"/>
      <c r="E10896"/>
      <c r="F10896"/>
    </row>
    <row r="10897" spans="1:6" x14ac:dyDescent="0.2">
      <c r="A10897" s="17" t="s">
        <v>10674</v>
      </c>
      <c r="B10897" s="215">
        <v>49.24</v>
      </c>
      <c r="C10897"/>
      <c r="D10897"/>
      <c r="E10897"/>
      <c r="F10897"/>
    </row>
    <row r="10898" spans="1:6" x14ac:dyDescent="0.2">
      <c r="A10898" s="17" t="s">
        <v>10675</v>
      </c>
      <c r="B10898" s="215">
        <v>70.13</v>
      </c>
      <c r="C10898"/>
      <c r="D10898"/>
      <c r="E10898"/>
      <c r="F10898"/>
    </row>
    <row r="10899" spans="1:6" x14ac:dyDescent="0.2">
      <c r="A10899" s="17" t="s">
        <v>10676</v>
      </c>
      <c r="B10899" s="215">
        <v>68.14</v>
      </c>
      <c r="C10899"/>
      <c r="D10899"/>
      <c r="E10899"/>
      <c r="F10899"/>
    </row>
    <row r="10900" spans="1:6" x14ac:dyDescent="0.2">
      <c r="A10900" s="17" t="s">
        <v>10677</v>
      </c>
      <c r="B10900" s="215">
        <v>59</v>
      </c>
      <c r="C10900"/>
      <c r="D10900"/>
      <c r="E10900"/>
      <c r="F10900"/>
    </row>
    <row r="10901" spans="1:6" x14ac:dyDescent="0.2">
      <c r="A10901" s="17" t="s">
        <v>10678</v>
      </c>
      <c r="B10901" s="215">
        <v>57.32</v>
      </c>
      <c r="C10901"/>
      <c r="D10901"/>
      <c r="E10901"/>
      <c r="F10901"/>
    </row>
    <row r="10902" spans="1:6" x14ac:dyDescent="0.2">
      <c r="A10902" s="17" t="s">
        <v>10679</v>
      </c>
      <c r="B10902" s="215">
        <v>78.209999999999994</v>
      </c>
      <c r="C10902"/>
      <c r="D10902"/>
      <c r="E10902"/>
      <c r="F10902"/>
    </row>
    <row r="10903" spans="1:6" x14ac:dyDescent="0.2">
      <c r="A10903" s="17" t="s">
        <v>10680</v>
      </c>
      <c r="B10903" s="215">
        <v>76.22</v>
      </c>
      <c r="C10903"/>
      <c r="D10903"/>
      <c r="E10903"/>
      <c r="F10903"/>
    </row>
    <row r="10904" spans="1:6" x14ac:dyDescent="0.2">
      <c r="A10904" s="17" t="s">
        <v>10681</v>
      </c>
      <c r="B10904" s="215">
        <v>57.8</v>
      </c>
      <c r="C10904"/>
      <c r="D10904"/>
      <c r="E10904"/>
      <c r="F10904"/>
    </row>
    <row r="10905" spans="1:6" x14ac:dyDescent="0.2">
      <c r="A10905" s="17" t="s">
        <v>10682</v>
      </c>
      <c r="B10905" s="215">
        <v>56.13</v>
      </c>
      <c r="C10905"/>
      <c r="D10905"/>
      <c r="E10905"/>
      <c r="F10905"/>
    </row>
    <row r="10906" spans="1:6" x14ac:dyDescent="0.2">
      <c r="A10906" s="17" t="s">
        <v>10683</v>
      </c>
      <c r="B10906" s="215">
        <v>77.02</v>
      </c>
      <c r="C10906"/>
      <c r="D10906"/>
      <c r="E10906"/>
      <c r="F10906"/>
    </row>
    <row r="10907" spans="1:6" x14ac:dyDescent="0.2">
      <c r="A10907" s="17" t="s">
        <v>10684</v>
      </c>
      <c r="B10907" s="215">
        <v>75.03</v>
      </c>
      <c r="C10907"/>
      <c r="D10907"/>
      <c r="E10907"/>
      <c r="F10907"/>
    </row>
    <row r="10908" spans="1:6" x14ac:dyDescent="0.2">
      <c r="A10908" s="17" t="s">
        <v>10685</v>
      </c>
      <c r="B10908" s="215">
        <v>53.23</v>
      </c>
      <c r="C10908"/>
      <c r="D10908"/>
      <c r="E10908"/>
      <c r="F10908"/>
    </row>
    <row r="10909" spans="1:6" x14ac:dyDescent="0.2">
      <c r="A10909" s="17" t="s">
        <v>10686</v>
      </c>
      <c r="B10909" s="215">
        <v>51.55</v>
      </c>
      <c r="C10909"/>
      <c r="D10909"/>
      <c r="E10909"/>
      <c r="F10909"/>
    </row>
    <row r="10910" spans="1:6" x14ac:dyDescent="0.2">
      <c r="A10910" s="17" t="s">
        <v>10687</v>
      </c>
      <c r="B10910" s="215">
        <v>72.44</v>
      </c>
      <c r="C10910"/>
      <c r="D10910"/>
      <c r="E10910"/>
      <c r="F10910"/>
    </row>
    <row r="10911" spans="1:6" x14ac:dyDescent="0.2">
      <c r="A10911" s="17" t="s">
        <v>10688</v>
      </c>
      <c r="B10911" s="215">
        <v>70.45</v>
      </c>
      <c r="C10911"/>
      <c r="D10911"/>
      <c r="E10911"/>
      <c r="F10911"/>
    </row>
    <row r="10912" spans="1:6" x14ac:dyDescent="0.2">
      <c r="A10912" s="17" t="s">
        <v>10689</v>
      </c>
      <c r="B10912" s="215">
        <v>61.31</v>
      </c>
      <c r="C10912"/>
      <c r="D10912"/>
      <c r="E10912"/>
      <c r="F10912"/>
    </row>
    <row r="10913" spans="1:6" x14ac:dyDescent="0.2">
      <c r="A10913" s="17" t="s">
        <v>10690</v>
      </c>
      <c r="B10913" s="215">
        <v>59.64</v>
      </c>
      <c r="C10913"/>
      <c r="D10913"/>
      <c r="E10913"/>
      <c r="F10913"/>
    </row>
    <row r="10914" spans="1:6" x14ac:dyDescent="0.2">
      <c r="A10914" s="17" t="s">
        <v>10691</v>
      </c>
      <c r="B10914" s="215">
        <v>80.53</v>
      </c>
      <c r="C10914"/>
      <c r="D10914"/>
      <c r="E10914"/>
      <c r="F10914"/>
    </row>
    <row r="10915" spans="1:6" x14ac:dyDescent="0.2">
      <c r="A10915" s="17" t="s">
        <v>10692</v>
      </c>
      <c r="B10915" s="215">
        <v>78.540000000000006</v>
      </c>
      <c r="C10915"/>
      <c r="D10915"/>
      <c r="E10915"/>
      <c r="F10915"/>
    </row>
    <row r="10916" spans="1:6" x14ac:dyDescent="0.2">
      <c r="A10916" s="17" t="s">
        <v>10693</v>
      </c>
      <c r="B10916" s="215">
        <v>60.11</v>
      </c>
      <c r="C10916"/>
      <c r="D10916"/>
      <c r="E10916"/>
      <c r="F10916"/>
    </row>
    <row r="10917" spans="1:6" x14ac:dyDescent="0.2">
      <c r="A10917" s="17" t="s">
        <v>10694</v>
      </c>
      <c r="B10917" s="215">
        <v>58.44</v>
      </c>
      <c r="C10917"/>
      <c r="D10917"/>
      <c r="E10917"/>
      <c r="F10917"/>
    </row>
    <row r="10918" spans="1:6" x14ac:dyDescent="0.2">
      <c r="A10918" s="17" t="s">
        <v>10695</v>
      </c>
      <c r="B10918" s="215">
        <v>79.33</v>
      </c>
      <c r="C10918"/>
      <c r="D10918"/>
      <c r="E10918"/>
      <c r="F10918"/>
    </row>
    <row r="10919" spans="1:6" x14ac:dyDescent="0.2">
      <c r="A10919" s="17" t="s">
        <v>10696</v>
      </c>
      <c r="B10919" s="215">
        <v>77.34</v>
      </c>
      <c r="C10919"/>
      <c r="D10919"/>
      <c r="E10919"/>
      <c r="F10919"/>
    </row>
    <row r="10920" spans="1:6" x14ac:dyDescent="0.2">
      <c r="A10920" s="17" t="s">
        <v>10697</v>
      </c>
      <c r="B10920" s="215">
        <v>66.3</v>
      </c>
      <c r="C10920"/>
      <c r="D10920"/>
      <c r="E10920"/>
      <c r="F10920"/>
    </row>
    <row r="10921" spans="1:6" x14ac:dyDescent="0.2">
      <c r="A10921" s="17" t="s">
        <v>10698</v>
      </c>
      <c r="B10921" s="215">
        <v>64.63</v>
      </c>
      <c r="C10921"/>
      <c r="D10921"/>
      <c r="E10921"/>
      <c r="F10921"/>
    </row>
    <row r="10922" spans="1:6" x14ac:dyDescent="0.2">
      <c r="A10922" s="17" t="s">
        <v>10699</v>
      </c>
      <c r="B10922" s="215">
        <v>85.52</v>
      </c>
      <c r="C10922"/>
      <c r="D10922"/>
      <c r="E10922"/>
      <c r="F10922"/>
    </row>
    <row r="10923" spans="1:6" x14ac:dyDescent="0.2">
      <c r="A10923" s="17" t="s">
        <v>10700</v>
      </c>
      <c r="B10923" s="215">
        <v>83.53</v>
      </c>
      <c r="C10923"/>
      <c r="D10923"/>
      <c r="E10923"/>
      <c r="F10923"/>
    </row>
    <row r="10924" spans="1:6" x14ac:dyDescent="0.2">
      <c r="A10924" s="17" t="s">
        <v>10701</v>
      </c>
      <c r="B10924" s="215">
        <v>82.47</v>
      </c>
      <c r="C10924"/>
      <c r="D10924"/>
      <c r="E10924"/>
      <c r="F10924"/>
    </row>
    <row r="10925" spans="1:6" x14ac:dyDescent="0.2">
      <c r="A10925" s="17" t="s">
        <v>10702</v>
      </c>
      <c r="B10925" s="215">
        <v>80.8</v>
      </c>
      <c r="C10925"/>
      <c r="D10925"/>
      <c r="E10925"/>
      <c r="F10925"/>
    </row>
    <row r="10926" spans="1:6" x14ac:dyDescent="0.2">
      <c r="A10926" s="17" t="s">
        <v>10703</v>
      </c>
      <c r="B10926" s="215">
        <v>101.69</v>
      </c>
      <c r="C10926"/>
      <c r="D10926"/>
      <c r="E10926"/>
      <c r="F10926"/>
    </row>
    <row r="10927" spans="1:6" x14ac:dyDescent="0.2">
      <c r="A10927" s="17" t="s">
        <v>10704</v>
      </c>
      <c r="B10927" s="215">
        <v>99.7</v>
      </c>
      <c r="C10927"/>
      <c r="D10927"/>
      <c r="E10927"/>
      <c r="F10927"/>
    </row>
    <row r="10928" spans="1:6" x14ac:dyDescent="0.2">
      <c r="A10928" s="17" t="s">
        <v>10705</v>
      </c>
      <c r="B10928" s="215">
        <v>80.08</v>
      </c>
      <c r="C10928"/>
      <c r="D10928"/>
      <c r="E10928"/>
      <c r="F10928"/>
    </row>
    <row r="10929" spans="1:6" x14ac:dyDescent="0.2">
      <c r="A10929" s="17" t="s">
        <v>10706</v>
      </c>
      <c r="B10929" s="215">
        <v>78.41</v>
      </c>
      <c r="C10929"/>
      <c r="D10929"/>
      <c r="E10929"/>
      <c r="F10929"/>
    </row>
    <row r="10930" spans="1:6" x14ac:dyDescent="0.2">
      <c r="A10930" s="17" t="s">
        <v>10707</v>
      </c>
      <c r="B10930" s="215">
        <v>99.3</v>
      </c>
      <c r="C10930"/>
      <c r="D10930"/>
      <c r="E10930"/>
      <c r="F10930"/>
    </row>
    <row r="10931" spans="1:6" x14ac:dyDescent="0.2">
      <c r="A10931" s="17" t="s">
        <v>10708</v>
      </c>
      <c r="B10931" s="215">
        <v>97.31</v>
      </c>
      <c r="C10931"/>
      <c r="D10931"/>
      <c r="E10931"/>
      <c r="F10931"/>
    </row>
    <row r="10932" spans="1:6" x14ac:dyDescent="0.2">
      <c r="A10932" s="17" t="s">
        <v>10709</v>
      </c>
      <c r="B10932" s="215">
        <v>69.989999999999995</v>
      </c>
      <c r="C10932"/>
      <c r="D10932"/>
      <c r="E10932"/>
      <c r="F10932"/>
    </row>
    <row r="10933" spans="1:6" x14ac:dyDescent="0.2">
      <c r="A10933" s="17" t="s">
        <v>10710</v>
      </c>
      <c r="B10933" s="215">
        <v>68.319999999999993</v>
      </c>
      <c r="C10933"/>
      <c r="D10933"/>
      <c r="E10933"/>
      <c r="F10933"/>
    </row>
    <row r="10934" spans="1:6" x14ac:dyDescent="0.2">
      <c r="A10934" s="17" t="s">
        <v>10711</v>
      </c>
      <c r="B10934" s="215">
        <v>89.21</v>
      </c>
      <c r="C10934"/>
      <c r="D10934"/>
      <c r="E10934"/>
      <c r="F10934"/>
    </row>
    <row r="10935" spans="1:6" x14ac:dyDescent="0.2">
      <c r="A10935" s="17" t="s">
        <v>10712</v>
      </c>
      <c r="B10935" s="215">
        <v>87.22</v>
      </c>
      <c r="C10935"/>
      <c r="D10935"/>
      <c r="E10935"/>
      <c r="F10935"/>
    </row>
    <row r="10936" spans="1:6" x14ac:dyDescent="0.2">
      <c r="A10936" s="17" t="s">
        <v>10713</v>
      </c>
      <c r="B10936" s="215">
        <v>86.16</v>
      </c>
      <c r="C10936"/>
      <c r="D10936"/>
      <c r="E10936"/>
      <c r="F10936"/>
    </row>
    <row r="10937" spans="1:6" x14ac:dyDescent="0.2">
      <c r="A10937" s="17" t="s">
        <v>10714</v>
      </c>
      <c r="B10937" s="215">
        <v>84.49</v>
      </c>
      <c r="C10937"/>
      <c r="D10937"/>
      <c r="E10937"/>
      <c r="F10937"/>
    </row>
    <row r="10938" spans="1:6" x14ac:dyDescent="0.2">
      <c r="A10938" s="17" t="s">
        <v>10715</v>
      </c>
      <c r="B10938" s="215">
        <v>105.38</v>
      </c>
      <c r="C10938"/>
      <c r="D10938"/>
      <c r="E10938"/>
      <c r="F10938"/>
    </row>
    <row r="10939" spans="1:6" x14ac:dyDescent="0.2">
      <c r="A10939" s="17" t="s">
        <v>10716</v>
      </c>
      <c r="B10939" s="215">
        <v>103.39</v>
      </c>
      <c r="C10939"/>
      <c r="D10939"/>
      <c r="E10939"/>
      <c r="F10939"/>
    </row>
    <row r="10940" spans="1:6" x14ac:dyDescent="0.2">
      <c r="A10940" s="17" t="s">
        <v>10717</v>
      </c>
      <c r="B10940" s="215">
        <v>83.77</v>
      </c>
      <c r="C10940"/>
      <c r="D10940"/>
      <c r="E10940"/>
      <c r="F10940"/>
    </row>
    <row r="10941" spans="1:6" x14ac:dyDescent="0.2">
      <c r="A10941" s="17" t="s">
        <v>10718</v>
      </c>
      <c r="B10941" s="215">
        <v>82.1</v>
      </c>
      <c r="C10941"/>
      <c r="D10941"/>
      <c r="E10941"/>
      <c r="F10941"/>
    </row>
    <row r="10942" spans="1:6" x14ac:dyDescent="0.2">
      <c r="A10942" s="17" t="s">
        <v>10719</v>
      </c>
      <c r="B10942" s="215">
        <v>102.99</v>
      </c>
      <c r="C10942"/>
      <c r="D10942"/>
      <c r="E10942"/>
      <c r="F10942"/>
    </row>
    <row r="10943" spans="1:6" x14ac:dyDescent="0.2">
      <c r="A10943" s="17" t="s">
        <v>10720</v>
      </c>
      <c r="B10943" s="215">
        <v>101</v>
      </c>
      <c r="C10943"/>
      <c r="D10943"/>
      <c r="E10943"/>
      <c r="F10943"/>
    </row>
    <row r="10944" spans="1:6" x14ac:dyDescent="0.2">
      <c r="A10944" s="17" t="s">
        <v>10721</v>
      </c>
      <c r="B10944" s="215">
        <v>72.31</v>
      </c>
      <c r="C10944"/>
      <c r="D10944"/>
      <c r="E10944"/>
      <c r="F10944"/>
    </row>
    <row r="10945" spans="1:6" x14ac:dyDescent="0.2">
      <c r="A10945" s="17" t="s">
        <v>10722</v>
      </c>
      <c r="B10945" s="215">
        <v>70.63</v>
      </c>
      <c r="C10945"/>
      <c r="D10945"/>
      <c r="E10945"/>
      <c r="F10945"/>
    </row>
    <row r="10946" spans="1:6" x14ac:dyDescent="0.2">
      <c r="A10946" s="17" t="s">
        <v>10723</v>
      </c>
      <c r="B10946" s="215">
        <v>91.52</v>
      </c>
      <c r="C10946"/>
      <c r="D10946"/>
      <c r="E10946"/>
      <c r="F10946"/>
    </row>
    <row r="10947" spans="1:6" x14ac:dyDescent="0.2">
      <c r="A10947" s="17" t="s">
        <v>10724</v>
      </c>
      <c r="B10947" s="215">
        <v>89.54</v>
      </c>
      <c r="C10947"/>
      <c r="D10947"/>
      <c r="E10947"/>
      <c r="F10947"/>
    </row>
    <row r="10948" spans="1:6" x14ac:dyDescent="0.2">
      <c r="A10948" s="17" t="s">
        <v>10725</v>
      </c>
      <c r="B10948" s="215">
        <v>88.48</v>
      </c>
      <c r="C10948"/>
      <c r="D10948"/>
      <c r="E10948"/>
      <c r="F10948"/>
    </row>
    <row r="10949" spans="1:6" x14ac:dyDescent="0.2">
      <c r="A10949" s="17" t="s">
        <v>10726</v>
      </c>
      <c r="B10949" s="215">
        <v>86.8</v>
      </c>
      <c r="C10949"/>
      <c r="D10949"/>
      <c r="E10949"/>
      <c r="F10949"/>
    </row>
    <row r="10950" spans="1:6" x14ac:dyDescent="0.2">
      <c r="A10950" s="17" t="s">
        <v>10727</v>
      </c>
      <c r="B10950" s="215">
        <v>107.69</v>
      </c>
      <c r="C10950"/>
      <c r="D10950"/>
      <c r="E10950"/>
      <c r="F10950"/>
    </row>
    <row r="10951" spans="1:6" x14ac:dyDescent="0.2">
      <c r="A10951" s="17" t="s">
        <v>10728</v>
      </c>
      <c r="B10951" s="215">
        <v>105.71</v>
      </c>
      <c r="C10951"/>
      <c r="D10951"/>
      <c r="E10951"/>
      <c r="F10951"/>
    </row>
    <row r="10952" spans="1:6" x14ac:dyDescent="0.2">
      <c r="A10952" s="17" t="s">
        <v>10729</v>
      </c>
      <c r="B10952" s="215">
        <v>86.08</v>
      </c>
      <c r="C10952"/>
      <c r="D10952"/>
      <c r="E10952"/>
      <c r="F10952"/>
    </row>
    <row r="10953" spans="1:6" x14ac:dyDescent="0.2">
      <c r="A10953" s="17" t="s">
        <v>10730</v>
      </c>
      <c r="B10953" s="215">
        <v>84.41</v>
      </c>
      <c r="C10953"/>
      <c r="D10953"/>
      <c r="E10953"/>
      <c r="F10953"/>
    </row>
    <row r="10954" spans="1:6" x14ac:dyDescent="0.2">
      <c r="A10954" s="17" t="s">
        <v>10731</v>
      </c>
      <c r="B10954" s="215">
        <v>105.3</v>
      </c>
      <c r="C10954"/>
      <c r="D10954"/>
      <c r="E10954"/>
      <c r="F10954"/>
    </row>
    <row r="10955" spans="1:6" x14ac:dyDescent="0.2">
      <c r="A10955" s="17" t="s">
        <v>10732</v>
      </c>
      <c r="B10955" s="215">
        <v>103.31</v>
      </c>
      <c r="C10955"/>
      <c r="D10955"/>
      <c r="E10955"/>
      <c r="F10955"/>
    </row>
    <row r="10956" spans="1:6" x14ac:dyDescent="0.2">
      <c r="A10956" s="17" t="s">
        <v>10733</v>
      </c>
      <c r="B10956" s="215">
        <v>61.79</v>
      </c>
      <c r="C10956"/>
      <c r="D10956"/>
      <c r="E10956"/>
      <c r="F10956"/>
    </row>
    <row r="10957" spans="1:6" x14ac:dyDescent="0.2">
      <c r="A10957" s="17" t="s">
        <v>10734</v>
      </c>
      <c r="B10957" s="215">
        <v>56.09</v>
      </c>
      <c r="C10957"/>
      <c r="D10957"/>
      <c r="E10957"/>
      <c r="F10957"/>
    </row>
    <row r="10958" spans="1:6" x14ac:dyDescent="0.2">
      <c r="A10958" s="17" t="s">
        <v>10735</v>
      </c>
      <c r="B10958" s="215">
        <v>198.62</v>
      </c>
      <c r="C10958"/>
      <c r="D10958"/>
      <c r="E10958"/>
      <c r="F10958"/>
    </row>
    <row r="10959" spans="1:6" x14ac:dyDescent="0.2">
      <c r="A10959" s="17" t="s">
        <v>10736</v>
      </c>
      <c r="B10959" s="215">
        <v>187.38</v>
      </c>
      <c r="C10959"/>
      <c r="D10959"/>
      <c r="E10959"/>
      <c r="F10959"/>
    </row>
    <row r="10960" spans="1:6" x14ac:dyDescent="0.2">
      <c r="A10960" s="17" t="s">
        <v>10737</v>
      </c>
      <c r="B10960" s="215">
        <v>1198.1199999999999</v>
      </c>
      <c r="C10960"/>
      <c r="D10960"/>
      <c r="E10960"/>
      <c r="F10960"/>
    </row>
    <row r="10961" spans="1:6" x14ac:dyDescent="0.2">
      <c r="A10961" s="17" t="s">
        <v>10738</v>
      </c>
      <c r="B10961" s="215">
        <v>1186.8800000000001</v>
      </c>
      <c r="C10961"/>
      <c r="D10961"/>
      <c r="E10961"/>
      <c r="F10961"/>
    </row>
    <row r="10962" spans="1:6" x14ac:dyDescent="0.2">
      <c r="A10962" s="17" t="s">
        <v>10739</v>
      </c>
      <c r="B10962" s="215">
        <v>155.88999999999999</v>
      </c>
      <c r="C10962"/>
      <c r="D10962"/>
      <c r="E10962"/>
      <c r="F10962"/>
    </row>
    <row r="10963" spans="1:6" x14ac:dyDescent="0.2">
      <c r="A10963" s="17" t="s">
        <v>10740</v>
      </c>
      <c r="B10963" s="215">
        <v>150.47</v>
      </c>
      <c r="C10963"/>
      <c r="D10963"/>
      <c r="E10963"/>
      <c r="F10963"/>
    </row>
    <row r="10964" spans="1:6" x14ac:dyDescent="0.2">
      <c r="A10964" s="17" t="s">
        <v>10741</v>
      </c>
      <c r="B10964" s="215">
        <v>127.33</v>
      </c>
      <c r="C10964"/>
      <c r="D10964"/>
      <c r="E10964"/>
      <c r="F10964"/>
    </row>
    <row r="10965" spans="1:6" x14ac:dyDescent="0.2">
      <c r="A10965" s="17" t="s">
        <v>10742</v>
      </c>
      <c r="B10965" s="215">
        <v>117.17</v>
      </c>
      <c r="C10965"/>
      <c r="D10965"/>
      <c r="E10965"/>
      <c r="F10965"/>
    </row>
    <row r="10966" spans="1:6" x14ac:dyDescent="0.2">
      <c r="A10966" s="17" t="s">
        <v>10743</v>
      </c>
      <c r="B10966" s="215">
        <v>165.38</v>
      </c>
      <c r="C10966"/>
      <c r="D10966"/>
      <c r="E10966"/>
      <c r="F10966"/>
    </row>
    <row r="10967" spans="1:6" x14ac:dyDescent="0.2">
      <c r="A10967" s="17" t="s">
        <v>10744</v>
      </c>
      <c r="B10967" s="215">
        <v>150.13999999999999</v>
      </c>
      <c r="C10967"/>
      <c r="D10967"/>
      <c r="E10967"/>
      <c r="F10967"/>
    </row>
    <row r="10968" spans="1:6" x14ac:dyDescent="0.2">
      <c r="A10968" s="17" t="s">
        <v>10745</v>
      </c>
      <c r="B10968" s="215">
        <v>203.43</v>
      </c>
      <c r="C10968"/>
      <c r="D10968"/>
      <c r="E10968"/>
      <c r="F10968"/>
    </row>
    <row r="10969" spans="1:6" x14ac:dyDescent="0.2">
      <c r="A10969" s="17" t="s">
        <v>10746</v>
      </c>
      <c r="B10969" s="215">
        <v>183.12</v>
      </c>
      <c r="C10969"/>
      <c r="D10969"/>
      <c r="E10969"/>
      <c r="F10969"/>
    </row>
    <row r="10970" spans="1:6" x14ac:dyDescent="0.2">
      <c r="A10970" s="17" t="s">
        <v>10747</v>
      </c>
      <c r="B10970" s="215">
        <v>142.36000000000001</v>
      </c>
      <c r="C10970"/>
      <c r="D10970"/>
      <c r="E10970"/>
      <c r="F10970"/>
    </row>
    <row r="10971" spans="1:6" x14ac:dyDescent="0.2">
      <c r="A10971" s="17" t="s">
        <v>10748</v>
      </c>
      <c r="B10971" s="215">
        <v>141.30000000000001</v>
      </c>
      <c r="C10971"/>
      <c r="D10971"/>
      <c r="E10971"/>
      <c r="F10971"/>
    </row>
    <row r="10972" spans="1:6" x14ac:dyDescent="0.2">
      <c r="A10972" s="17" t="s">
        <v>10749</v>
      </c>
      <c r="B10972" s="215">
        <v>143.11000000000001</v>
      </c>
      <c r="C10972"/>
      <c r="D10972"/>
      <c r="E10972"/>
      <c r="F10972"/>
    </row>
    <row r="10973" spans="1:6" x14ac:dyDescent="0.2">
      <c r="A10973" s="17" t="s">
        <v>10750</v>
      </c>
      <c r="B10973" s="215">
        <v>142.05000000000001</v>
      </c>
      <c r="C10973"/>
      <c r="D10973"/>
      <c r="E10973"/>
      <c r="F10973"/>
    </row>
    <row r="10974" spans="1:6" x14ac:dyDescent="0.2">
      <c r="A10974" s="17" t="s">
        <v>10751</v>
      </c>
      <c r="B10974" s="215">
        <v>143.11000000000001</v>
      </c>
      <c r="C10974"/>
      <c r="D10974"/>
      <c r="E10974"/>
      <c r="F10974"/>
    </row>
    <row r="10975" spans="1:6" x14ac:dyDescent="0.2">
      <c r="A10975" s="17" t="s">
        <v>10752</v>
      </c>
      <c r="B10975" s="215">
        <v>142.05000000000001</v>
      </c>
      <c r="C10975"/>
      <c r="D10975"/>
      <c r="E10975"/>
      <c r="F10975"/>
    </row>
    <row r="10976" spans="1:6" x14ac:dyDescent="0.2">
      <c r="A10976" s="17" t="s">
        <v>26234</v>
      </c>
      <c r="B10976" s="215">
        <v>94.44</v>
      </c>
      <c r="C10976"/>
      <c r="D10976"/>
      <c r="E10976"/>
      <c r="F10976"/>
    </row>
    <row r="10977" spans="1:6" x14ac:dyDescent="0.2">
      <c r="A10977" s="17" t="s">
        <v>26235</v>
      </c>
      <c r="B10977" s="215">
        <v>93.38</v>
      </c>
      <c r="C10977"/>
      <c r="D10977"/>
      <c r="E10977"/>
      <c r="F10977"/>
    </row>
    <row r="10978" spans="1:6" x14ac:dyDescent="0.2">
      <c r="A10978" s="17" t="s">
        <v>10753</v>
      </c>
      <c r="B10978" s="215">
        <v>168.49</v>
      </c>
      <c r="C10978"/>
      <c r="D10978"/>
      <c r="E10978"/>
      <c r="F10978"/>
    </row>
    <row r="10979" spans="1:6" x14ac:dyDescent="0.2">
      <c r="A10979" s="17" t="s">
        <v>10754</v>
      </c>
      <c r="B10979" s="215">
        <v>161.88</v>
      </c>
      <c r="C10979"/>
      <c r="D10979"/>
      <c r="E10979"/>
      <c r="F10979"/>
    </row>
    <row r="10980" spans="1:6" x14ac:dyDescent="0.2">
      <c r="A10980" s="17" t="s">
        <v>10755</v>
      </c>
      <c r="B10980" s="215">
        <v>44.28</v>
      </c>
      <c r="C10980"/>
      <c r="D10980"/>
      <c r="E10980"/>
      <c r="F10980"/>
    </row>
    <row r="10981" spans="1:6" x14ac:dyDescent="0.2">
      <c r="A10981" s="17" t="s">
        <v>10756</v>
      </c>
      <c r="B10981" s="215">
        <v>39.17</v>
      </c>
      <c r="C10981"/>
      <c r="D10981"/>
      <c r="E10981"/>
      <c r="F10981"/>
    </row>
    <row r="10982" spans="1:6" x14ac:dyDescent="0.2">
      <c r="A10982" s="17" t="s">
        <v>10757</v>
      </c>
      <c r="B10982" s="215">
        <v>40.479999999999997</v>
      </c>
      <c r="C10982"/>
      <c r="D10982"/>
      <c r="E10982"/>
      <c r="F10982"/>
    </row>
    <row r="10983" spans="1:6" x14ac:dyDescent="0.2">
      <c r="A10983" s="17" t="s">
        <v>10758</v>
      </c>
      <c r="B10983" s="215">
        <v>35.880000000000003</v>
      </c>
      <c r="C10983"/>
      <c r="D10983"/>
      <c r="E10983"/>
      <c r="F10983"/>
    </row>
    <row r="10984" spans="1:6" x14ac:dyDescent="0.2">
      <c r="A10984" s="17" t="s">
        <v>10759</v>
      </c>
      <c r="B10984" s="215">
        <v>59.12</v>
      </c>
      <c r="C10984"/>
      <c r="D10984"/>
      <c r="E10984"/>
      <c r="F10984"/>
    </row>
    <row r="10985" spans="1:6" x14ac:dyDescent="0.2">
      <c r="A10985" s="17" t="s">
        <v>10760</v>
      </c>
      <c r="B10985" s="215">
        <v>52.61</v>
      </c>
      <c r="C10985"/>
      <c r="D10985"/>
      <c r="E10985"/>
      <c r="F10985"/>
    </row>
    <row r="10986" spans="1:6" x14ac:dyDescent="0.2">
      <c r="A10986" s="17" t="s">
        <v>10761</v>
      </c>
      <c r="B10986" s="215">
        <v>63.66</v>
      </c>
      <c r="C10986"/>
      <c r="D10986"/>
      <c r="E10986"/>
      <c r="F10986"/>
    </row>
    <row r="10987" spans="1:6" x14ac:dyDescent="0.2">
      <c r="A10987" s="17" t="s">
        <v>10762</v>
      </c>
      <c r="B10987" s="215">
        <v>56.65</v>
      </c>
      <c r="C10987"/>
      <c r="D10987"/>
      <c r="E10987"/>
      <c r="F10987"/>
    </row>
    <row r="10988" spans="1:6" x14ac:dyDescent="0.2">
      <c r="A10988" s="17" t="s">
        <v>10763</v>
      </c>
      <c r="B10988" s="215">
        <v>59.11</v>
      </c>
      <c r="C10988"/>
      <c r="D10988"/>
      <c r="E10988"/>
      <c r="F10988"/>
    </row>
    <row r="10989" spans="1:6" x14ac:dyDescent="0.2">
      <c r="A10989" s="17" t="s">
        <v>10764</v>
      </c>
      <c r="B10989" s="215">
        <v>52.02</v>
      </c>
      <c r="C10989"/>
      <c r="D10989"/>
      <c r="E10989"/>
      <c r="F10989"/>
    </row>
    <row r="10990" spans="1:6" x14ac:dyDescent="0.2">
      <c r="A10990" s="17" t="s">
        <v>10765</v>
      </c>
      <c r="B10990" s="215">
        <v>54.42</v>
      </c>
      <c r="C10990"/>
      <c r="D10990"/>
      <c r="E10990"/>
      <c r="F10990"/>
    </row>
    <row r="10991" spans="1:6" x14ac:dyDescent="0.2">
      <c r="A10991" s="17" t="s">
        <v>10766</v>
      </c>
      <c r="B10991" s="215">
        <v>47.96</v>
      </c>
      <c r="C10991"/>
      <c r="D10991"/>
      <c r="E10991"/>
      <c r="F10991"/>
    </row>
    <row r="10992" spans="1:6" x14ac:dyDescent="0.2">
      <c r="A10992" s="17" t="s">
        <v>10767</v>
      </c>
      <c r="B10992" s="215">
        <v>20.92</v>
      </c>
      <c r="C10992"/>
      <c r="D10992"/>
      <c r="E10992"/>
      <c r="F10992"/>
    </row>
    <row r="10993" spans="1:6" x14ac:dyDescent="0.2">
      <c r="A10993" s="17" t="s">
        <v>10768</v>
      </c>
      <c r="B10993" s="215">
        <v>18.29</v>
      </c>
      <c r="C10993"/>
      <c r="D10993"/>
      <c r="E10993"/>
      <c r="F10993"/>
    </row>
    <row r="10994" spans="1:6" x14ac:dyDescent="0.2">
      <c r="A10994" s="17" t="s">
        <v>10769</v>
      </c>
      <c r="B10994" s="215">
        <v>28.4</v>
      </c>
      <c r="C10994"/>
      <c r="D10994"/>
      <c r="E10994"/>
      <c r="F10994"/>
    </row>
    <row r="10995" spans="1:6" x14ac:dyDescent="0.2">
      <c r="A10995" s="17" t="s">
        <v>10770</v>
      </c>
      <c r="B10995" s="215">
        <v>25.24</v>
      </c>
      <c r="C10995"/>
      <c r="D10995"/>
      <c r="E10995"/>
      <c r="F10995"/>
    </row>
    <row r="10996" spans="1:6" x14ac:dyDescent="0.2">
      <c r="A10996" s="17" t="s">
        <v>10771</v>
      </c>
      <c r="B10996" s="215">
        <v>16.91</v>
      </c>
      <c r="C10996"/>
      <c r="D10996"/>
      <c r="E10996"/>
      <c r="F10996"/>
    </row>
    <row r="10997" spans="1:6" x14ac:dyDescent="0.2">
      <c r="A10997" s="17" t="s">
        <v>10772</v>
      </c>
      <c r="B10997" s="215">
        <v>14.72</v>
      </c>
      <c r="C10997"/>
      <c r="D10997"/>
      <c r="E10997"/>
      <c r="F10997"/>
    </row>
    <row r="10998" spans="1:6" x14ac:dyDescent="0.2">
      <c r="A10998" s="17" t="s">
        <v>10773</v>
      </c>
      <c r="B10998" s="215">
        <v>40.56</v>
      </c>
      <c r="C10998"/>
      <c r="D10998"/>
      <c r="E10998"/>
      <c r="F10998"/>
    </row>
    <row r="10999" spans="1:6" x14ac:dyDescent="0.2">
      <c r="A10999" s="17" t="s">
        <v>10774</v>
      </c>
      <c r="B10999" s="215">
        <v>36.090000000000003</v>
      </c>
      <c r="C10999"/>
      <c r="D10999"/>
      <c r="E10999"/>
      <c r="F10999"/>
    </row>
    <row r="11000" spans="1:6" x14ac:dyDescent="0.2">
      <c r="A11000" s="17" t="s">
        <v>10775</v>
      </c>
      <c r="B11000" s="215">
        <v>70.849999999999994</v>
      </c>
      <c r="C11000"/>
      <c r="D11000"/>
      <c r="E11000"/>
      <c r="F11000"/>
    </row>
    <row r="11001" spans="1:6" x14ac:dyDescent="0.2">
      <c r="A11001" s="17" t="s">
        <v>10776</v>
      </c>
      <c r="B11001" s="215">
        <v>63.26</v>
      </c>
      <c r="C11001"/>
      <c r="D11001"/>
      <c r="E11001"/>
      <c r="F11001"/>
    </row>
    <row r="11002" spans="1:6" x14ac:dyDescent="0.2">
      <c r="A11002" s="17" t="s">
        <v>10777</v>
      </c>
      <c r="B11002" s="215">
        <v>18.010000000000002</v>
      </c>
      <c r="C11002"/>
      <c r="D11002"/>
      <c r="E11002"/>
      <c r="F11002"/>
    </row>
    <row r="11003" spans="1:6" x14ac:dyDescent="0.2">
      <c r="A11003" s="17" t="s">
        <v>10778</v>
      </c>
      <c r="B11003" s="215">
        <v>15.69</v>
      </c>
      <c r="C11003"/>
      <c r="D11003"/>
      <c r="E11003"/>
      <c r="F11003"/>
    </row>
    <row r="11004" spans="1:6" x14ac:dyDescent="0.2">
      <c r="A11004" s="17" t="s">
        <v>10779</v>
      </c>
      <c r="B11004" s="215">
        <v>19.95</v>
      </c>
      <c r="C11004"/>
      <c r="D11004"/>
      <c r="E11004"/>
      <c r="F11004"/>
    </row>
    <row r="11005" spans="1:6" x14ac:dyDescent="0.2">
      <c r="A11005" s="17" t="s">
        <v>10780</v>
      </c>
      <c r="B11005" s="215">
        <v>17.47</v>
      </c>
      <c r="C11005"/>
      <c r="D11005"/>
      <c r="E11005"/>
      <c r="F11005"/>
    </row>
    <row r="11006" spans="1:6" x14ac:dyDescent="0.2">
      <c r="A11006" s="17" t="s">
        <v>10781</v>
      </c>
      <c r="B11006" s="215">
        <v>33.200000000000003</v>
      </c>
      <c r="C11006"/>
      <c r="D11006"/>
      <c r="E11006"/>
      <c r="F11006"/>
    </row>
    <row r="11007" spans="1:6" x14ac:dyDescent="0.2">
      <c r="A11007" s="17" t="s">
        <v>10782</v>
      </c>
      <c r="B11007" s="215">
        <v>29.24</v>
      </c>
      <c r="C11007"/>
      <c r="D11007"/>
      <c r="E11007"/>
      <c r="F11007"/>
    </row>
    <row r="11008" spans="1:6" x14ac:dyDescent="0.2">
      <c r="A11008" s="17" t="s">
        <v>10783</v>
      </c>
      <c r="B11008" s="215">
        <v>21.02</v>
      </c>
      <c r="C11008"/>
      <c r="D11008"/>
      <c r="E11008"/>
      <c r="F11008"/>
    </row>
    <row r="11009" spans="1:6" x14ac:dyDescent="0.2">
      <c r="A11009" s="17" t="s">
        <v>10784</v>
      </c>
      <c r="B11009" s="215">
        <v>18.71</v>
      </c>
      <c r="C11009"/>
      <c r="D11009"/>
      <c r="E11009"/>
      <c r="F11009"/>
    </row>
    <row r="11010" spans="1:6" x14ac:dyDescent="0.2">
      <c r="A11010" s="17" t="s">
        <v>10785</v>
      </c>
      <c r="B11010" s="215">
        <v>25.61</v>
      </c>
      <c r="C11010"/>
      <c r="D11010"/>
      <c r="E11010"/>
      <c r="F11010"/>
    </row>
    <row r="11011" spans="1:6" x14ac:dyDescent="0.2">
      <c r="A11011" s="17" t="s">
        <v>10786</v>
      </c>
      <c r="B11011" s="215">
        <v>22.93</v>
      </c>
      <c r="C11011"/>
      <c r="D11011"/>
      <c r="E11011"/>
      <c r="F11011"/>
    </row>
    <row r="11012" spans="1:6" x14ac:dyDescent="0.2">
      <c r="A11012" s="17" t="s">
        <v>10787</v>
      </c>
      <c r="B11012" s="215">
        <v>30.19</v>
      </c>
      <c r="C11012"/>
      <c r="D11012"/>
      <c r="E11012"/>
      <c r="F11012"/>
    </row>
    <row r="11013" spans="1:6" x14ac:dyDescent="0.2">
      <c r="A11013" s="17" t="s">
        <v>10788</v>
      </c>
      <c r="B11013" s="215">
        <v>27.15</v>
      </c>
      <c r="C11013"/>
      <c r="D11013"/>
      <c r="E11013"/>
      <c r="F11013"/>
    </row>
    <row r="11014" spans="1:6" x14ac:dyDescent="0.2">
      <c r="A11014" s="17" t="s">
        <v>10789</v>
      </c>
      <c r="B11014" s="215">
        <v>34.78</v>
      </c>
      <c r="C11014"/>
      <c r="D11014"/>
      <c r="E11014"/>
      <c r="F11014"/>
    </row>
    <row r="11015" spans="1:6" x14ac:dyDescent="0.2">
      <c r="A11015" s="17" t="s">
        <v>10790</v>
      </c>
      <c r="B11015" s="215">
        <v>31.37</v>
      </c>
      <c r="C11015"/>
      <c r="D11015"/>
      <c r="E11015"/>
      <c r="F11015"/>
    </row>
    <row r="11016" spans="1:6" x14ac:dyDescent="0.2">
      <c r="A11016" s="17" t="s">
        <v>10791</v>
      </c>
      <c r="B11016" s="215">
        <v>39.36</v>
      </c>
      <c r="C11016"/>
      <c r="D11016"/>
      <c r="E11016"/>
      <c r="F11016"/>
    </row>
    <row r="11017" spans="1:6" x14ac:dyDescent="0.2">
      <c r="A11017" s="17" t="s">
        <v>10792</v>
      </c>
      <c r="B11017" s="215">
        <v>35.590000000000003</v>
      </c>
      <c r="C11017"/>
      <c r="D11017"/>
      <c r="E11017"/>
      <c r="F11017"/>
    </row>
    <row r="11018" spans="1:6" x14ac:dyDescent="0.2">
      <c r="A11018" s="17" t="s">
        <v>10793</v>
      </c>
      <c r="B11018" s="215">
        <v>43.95</v>
      </c>
      <c r="C11018"/>
      <c r="D11018"/>
      <c r="E11018"/>
      <c r="F11018"/>
    </row>
    <row r="11019" spans="1:6" x14ac:dyDescent="0.2">
      <c r="A11019" s="17" t="s">
        <v>10794</v>
      </c>
      <c r="B11019" s="215">
        <v>39.81</v>
      </c>
      <c r="C11019"/>
      <c r="D11019"/>
      <c r="E11019"/>
      <c r="F11019"/>
    </row>
    <row r="11020" spans="1:6" x14ac:dyDescent="0.2">
      <c r="A11020" s="17" t="s">
        <v>10795</v>
      </c>
      <c r="B11020" s="215">
        <v>48.53</v>
      </c>
      <c r="C11020"/>
      <c r="D11020"/>
      <c r="E11020"/>
      <c r="F11020"/>
    </row>
    <row r="11021" spans="1:6" x14ac:dyDescent="0.2">
      <c r="A11021" s="17" t="s">
        <v>10796</v>
      </c>
      <c r="B11021" s="215">
        <v>44.03</v>
      </c>
      <c r="C11021"/>
      <c r="D11021"/>
      <c r="E11021"/>
      <c r="F11021"/>
    </row>
    <row r="11022" spans="1:6" x14ac:dyDescent="0.2">
      <c r="A11022" s="17" t="s">
        <v>10797</v>
      </c>
      <c r="B11022" s="215">
        <v>57.7</v>
      </c>
      <c r="C11022"/>
      <c r="D11022"/>
      <c r="E11022"/>
      <c r="F11022"/>
    </row>
    <row r="11023" spans="1:6" x14ac:dyDescent="0.2">
      <c r="A11023" s="17" t="s">
        <v>10798</v>
      </c>
      <c r="B11023" s="215">
        <v>52.47</v>
      </c>
      <c r="C11023"/>
      <c r="D11023"/>
      <c r="E11023"/>
      <c r="F11023"/>
    </row>
    <row r="11024" spans="1:6" x14ac:dyDescent="0.2">
      <c r="A11024" s="17" t="s">
        <v>10799</v>
      </c>
      <c r="B11024" s="215">
        <v>66.87</v>
      </c>
      <c r="C11024"/>
      <c r="D11024"/>
      <c r="E11024"/>
      <c r="F11024"/>
    </row>
    <row r="11025" spans="1:6" x14ac:dyDescent="0.2">
      <c r="A11025" s="17" t="s">
        <v>10800</v>
      </c>
      <c r="B11025" s="215">
        <v>60.91</v>
      </c>
      <c r="C11025"/>
      <c r="D11025"/>
      <c r="E11025"/>
      <c r="F11025"/>
    </row>
    <row r="11026" spans="1:6" x14ac:dyDescent="0.2">
      <c r="A11026" s="17" t="s">
        <v>10801</v>
      </c>
      <c r="B11026" s="215">
        <v>71.459999999999994</v>
      </c>
      <c r="C11026"/>
      <c r="D11026"/>
      <c r="E11026"/>
      <c r="F11026"/>
    </row>
    <row r="11027" spans="1:6" x14ac:dyDescent="0.2">
      <c r="A11027" s="17" t="s">
        <v>10802</v>
      </c>
      <c r="B11027" s="215">
        <v>65.13</v>
      </c>
      <c r="C11027"/>
      <c r="D11027"/>
      <c r="E11027"/>
      <c r="F11027"/>
    </row>
    <row r="11028" spans="1:6" x14ac:dyDescent="0.2">
      <c r="A11028" s="17" t="s">
        <v>10803</v>
      </c>
      <c r="B11028" s="215">
        <v>85.21</v>
      </c>
      <c r="C11028"/>
      <c r="D11028"/>
      <c r="E11028"/>
      <c r="F11028"/>
    </row>
    <row r="11029" spans="1:6" x14ac:dyDescent="0.2">
      <c r="A11029" s="17" t="s">
        <v>10804</v>
      </c>
      <c r="B11029" s="215">
        <v>77.78</v>
      </c>
      <c r="C11029"/>
      <c r="D11029"/>
      <c r="E11029"/>
      <c r="F11029"/>
    </row>
    <row r="11030" spans="1:6" x14ac:dyDescent="0.2">
      <c r="A11030" s="17" t="s">
        <v>10805</v>
      </c>
      <c r="B11030" s="215">
        <v>61.58</v>
      </c>
      <c r="C11030"/>
      <c r="D11030"/>
      <c r="E11030"/>
      <c r="F11030"/>
    </row>
    <row r="11031" spans="1:6" x14ac:dyDescent="0.2">
      <c r="A11031" s="17" t="s">
        <v>10806</v>
      </c>
      <c r="B11031" s="215">
        <v>54.53</v>
      </c>
      <c r="C11031"/>
      <c r="D11031"/>
      <c r="E11031"/>
      <c r="F11031"/>
    </row>
    <row r="11032" spans="1:6" x14ac:dyDescent="0.2">
      <c r="A11032" s="17" t="s">
        <v>10807</v>
      </c>
      <c r="B11032" s="215">
        <v>106.52</v>
      </c>
      <c r="C11032"/>
      <c r="D11032"/>
      <c r="E11032"/>
      <c r="F11032"/>
    </row>
    <row r="11033" spans="1:6" x14ac:dyDescent="0.2">
      <c r="A11033" s="17" t="s">
        <v>10808</v>
      </c>
      <c r="B11033" s="215">
        <v>98.71</v>
      </c>
      <c r="C11033"/>
      <c r="D11033"/>
      <c r="E11033"/>
      <c r="F11033"/>
    </row>
    <row r="11034" spans="1:6" x14ac:dyDescent="0.2">
      <c r="A11034" s="17" t="s">
        <v>10809</v>
      </c>
      <c r="B11034" s="215">
        <v>120.53</v>
      </c>
      <c r="C11034"/>
      <c r="D11034"/>
      <c r="E11034"/>
      <c r="F11034"/>
    </row>
    <row r="11035" spans="1:6" x14ac:dyDescent="0.2">
      <c r="A11035" s="17" t="s">
        <v>10810</v>
      </c>
      <c r="B11035" s="215">
        <v>111.8</v>
      </c>
      <c r="C11035"/>
      <c r="D11035"/>
      <c r="E11035"/>
      <c r="F11035"/>
    </row>
    <row r="11036" spans="1:6" x14ac:dyDescent="0.2">
      <c r="A11036" s="17" t="s">
        <v>10811</v>
      </c>
      <c r="B11036" s="215">
        <v>14.07</v>
      </c>
      <c r="C11036"/>
      <c r="D11036"/>
      <c r="E11036"/>
      <c r="F11036"/>
    </row>
    <row r="11037" spans="1:6" x14ac:dyDescent="0.2">
      <c r="A11037" s="17" t="s">
        <v>10812</v>
      </c>
      <c r="B11037" s="215">
        <v>12.68</v>
      </c>
      <c r="C11037"/>
      <c r="D11037"/>
      <c r="E11037"/>
      <c r="F11037"/>
    </row>
    <row r="11038" spans="1:6" x14ac:dyDescent="0.2">
      <c r="A11038" s="17" t="s">
        <v>10813</v>
      </c>
      <c r="B11038" s="215">
        <v>78.319999999999993</v>
      </c>
      <c r="C11038"/>
      <c r="D11038"/>
      <c r="E11038"/>
      <c r="F11038"/>
    </row>
    <row r="11039" spans="1:6" x14ac:dyDescent="0.2">
      <c r="A11039" s="17" t="s">
        <v>10814</v>
      </c>
      <c r="B11039" s="215">
        <v>69.98</v>
      </c>
      <c r="C11039"/>
      <c r="D11039"/>
      <c r="E11039"/>
      <c r="F11039"/>
    </row>
    <row r="11040" spans="1:6" x14ac:dyDescent="0.2">
      <c r="A11040" s="17" t="s">
        <v>10815</v>
      </c>
      <c r="B11040" s="215">
        <v>75.89</v>
      </c>
      <c r="C11040"/>
      <c r="D11040"/>
      <c r="E11040"/>
      <c r="F11040"/>
    </row>
    <row r="11041" spans="1:6" x14ac:dyDescent="0.2">
      <c r="A11041" s="17" t="s">
        <v>10816</v>
      </c>
      <c r="B11041" s="215">
        <v>68.13</v>
      </c>
      <c r="C11041"/>
      <c r="D11041"/>
      <c r="E11041"/>
      <c r="F11041"/>
    </row>
    <row r="11042" spans="1:6" x14ac:dyDescent="0.2">
      <c r="A11042" s="17" t="s">
        <v>10817</v>
      </c>
      <c r="B11042" s="215">
        <v>69.59</v>
      </c>
      <c r="C11042"/>
      <c r="D11042"/>
      <c r="E11042"/>
      <c r="F11042"/>
    </row>
    <row r="11043" spans="1:6" x14ac:dyDescent="0.2">
      <c r="A11043" s="17" t="s">
        <v>10818</v>
      </c>
      <c r="B11043" s="215">
        <v>62.32</v>
      </c>
      <c r="C11043"/>
      <c r="D11043"/>
      <c r="E11043"/>
      <c r="F11043"/>
    </row>
    <row r="11044" spans="1:6" x14ac:dyDescent="0.2">
      <c r="A11044" s="17" t="s">
        <v>10819</v>
      </c>
      <c r="B11044" s="215">
        <v>44.08</v>
      </c>
      <c r="C11044"/>
      <c r="D11044"/>
      <c r="E11044"/>
      <c r="F11044"/>
    </row>
    <row r="11045" spans="1:6" x14ac:dyDescent="0.2">
      <c r="A11045" s="17" t="s">
        <v>10820</v>
      </c>
      <c r="B11045" s="215">
        <v>39.69</v>
      </c>
      <c r="C11045"/>
      <c r="D11045"/>
      <c r="E11045"/>
      <c r="F11045"/>
    </row>
    <row r="11046" spans="1:6" x14ac:dyDescent="0.2">
      <c r="A11046" s="17" t="s">
        <v>10821</v>
      </c>
      <c r="B11046" s="215">
        <v>124.79</v>
      </c>
      <c r="C11046"/>
      <c r="D11046"/>
      <c r="E11046"/>
      <c r="F11046"/>
    </row>
    <row r="11047" spans="1:6" x14ac:dyDescent="0.2">
      <c r="A11047" s="17" t="s">
        <v>10822</v>
      </c>
      <c r="B11047" s="215">
        <v>111.71</v>
      </c>
      <c r="C11047"/>
      <c r="D11047"/>
      <c r="E11047"/>
      <c r="F11047"/>
    </row>
    <row r="11048" spans="1:6" x14ac:dyDescent="0.2">
      <c r="A11048" s="17" t="s">
        <v>10823</v>
      </c>
      <c r="B11048" s="215">
        <v>120.79</v>
      </c>
      <c r="C11048"/>
      <c r="D11048"/>
      <c r="E11048"/>
      <c r="F11048"/>
    </row>
    <row r="11049" spans="1:6" x14ac:dyDescent="0.2">
      <c r="A11049" s="17" t="s">
        <v>10824</v>
      </c>
      <c r="B11049" s="215">
        <v>107.61</v>
      </c>
      <c r="C11049"/>
      <c r="D11049"/>
      <c r="E11049"/>
      <c r="F11049"/>
    </row>
    <row r="11050" spans="1:6" x14ac:dyDescent="0.2">
      <c r="A11050" s="17" t="s">
        <v>10825</v>
      </c>
      <c r="B11050" s="215">
        <v>124.79</v>
      </c>
      <c r="C11050"/>
      <c r="D11050"/>
      <c r="E11050"/>
      <c r="F11050"/>
    </row>
    <row r="11051" spans="1:6" x14ac:dyDescent="0.2">
      <c r="A11051" s="17" t="s">
        <v>10826</v>
      </c>
      <c r="B11051" s="215">
        <v>111.71</v>
      </c>
      <c r="C11051"/>
      <c r="D11051"/>
      <c r="E11051"/>
      <c r="F11051"/>
    </row>
    <row r="11052" spans="1:6" x14ac:dyDescent="0.2">
      <c r="A11052" s="17" t="s">
        <v>10827</v>
      </c>
      <c r="B11052" s="215">
        <v>120.79</v>
      </c>
      <c r="C11052"/>
      <c r="D11052"/>
      <c r="E11052"/>
      <c r="F11052"/>
    </row>
    <row r="11053" spans="1:6" x14ac:dyDescent="0.2">
      <c r="A11053" s="17" t="s">
        <v>10828</v>
      </c>
      <c r="B11053" s="215">
        <v>107.61</v>
      </c>
      <c r="C11053"/>
      <c r="D11053"/>
      <c r="E11053"/>
      <c r="F11053"/>
    </row>
    <row r="11054" spans="1:6" x14ac:dyDescent="0.2">
      <c r="A11054" s="17" t="s">
        <v>10829</v>
      </c>
      <c r="B11054" s="215">
        <v>61.74</v>
      </c>
      <c r="C11054"/>
      <c r="D11054"/>
      <c r="E11054"/>
      <c r="F11054"/>
    </row>
    <row r="11055" spans="1:6" x14ac:dyDescent="0.2">
      <c r="A11055" s="17" t="s">
        <v>10830</v>
      </c>
      <c r="B11055" s="215">
        <v>54.02</v>
      </c>
      <c r="C11055"/>
      <c r="D11055"/>
      <c r="E11055"/>
      <c r="F11055"/>
    </row>
    <row r="11056" spans="1:6" x14ac:dyDescent="0.2">
      <c r="A11056" s="17" t="s">
        <v>10831</v>
      </c>
      <c r="B11056" s="215">
        <v>31.66</v>
      </c>
      <c r="C11056"/>
      <c r="D11056"/>
      <c r="E11056"/>
      <c r="F11056"/>
    </row>
    <row r="11057" spans="1:6" x14ac:dyDescent="0.2">
      <c r="A11057" s="17" t="s">
        <v>10832</v>
      </c>
      <c r="B11057" s="215">
        <v>27.79</v>
      </c>
      <c r="C11057"/>
      <c r="D11057"/>
      <c r="E11057"/>
      <c r="F11057"/>
    </row>
    <row r="11058" spans="1:6" x14ac:dyDescent="0.2">
      <c r="A11058" s="17" t="s">
        <v>10833</v>
      </c>
      <c r="B11058" s="215">
        <v>77.540000000000006</v>
      </c>
      <c r="C11058"/>
      <c r="D11058"/>
      <c r="E11058"/>
      <c r="F11058"/>
    </row>
    <row r="11059" spans="1:6" x14ac:dyDescent="0.2">
      <c r="A11059" s="17" t="s">
        <v>10834</v>
      </c>
      <c r="B11059" s="215">
        <v>67.849999999999994</v>
      </c>
      <c r="C11059"/>
      <c r="D11059"/>
      <c r="E11059"/>
      <c r="F11059"/>
    </row>
    <row r="11060" spans="1:6" x14ac:dyDescent="0.2">
      <c r="A11060" s="17" t="s">
        <v>10835</v>
      </c>
      <c r="B11060" s="215">
        <v>23.97</v>
      </c>
      <c r="C11060"/>
      <c r="D11060"/>
      <c r="E11060"/>
      <c r="F11060"/>
    </row>
    <row r="11061" spans="1:6" x14ac:dyDescent="0.2">
      <c r="A11061" s="17" t="s">
        <v>10836</v>
      </c>
      <c r="B11061" s="215">
        <v>21.24</v>
      </c>
      <c r="C11061"/>
      <c r="D11061"/>
      <c r="E11061"/>
      <c r="F11061"/>
    </row>
    <row r="11062" spans="1:6" x14ac:dyDescent="0.2">
      <c r="A11062" s="17" t="s">
        <v>10837</v>
      </c>
      <c r="B11062" s="215">
        <v>28.47</v>
      </c>
      <c r="C11062"/>
      <c r="D11062"/>
      <c r="E11062"/>
      <c r="F11062"/>
    </row>
    <row r="11063" spans="1:6" x14ac:dyDescent="0.2">
      <c r="A11063" s="17" t="s">
        <v>10838</v>
      </c>
      <c r="B11063" s="215">
        <v>25.24</v>
      </c>
      <c r="C11063"/>
      <c r="D11063"/>
      <c r="E11063"/>
      <c r="F11063"/>
    </row>
    <row r="11064" spans="1:6" x14ac:dyDescent="0.2">
      <c r="A11064" s="17" t="s">
        <v>10839</v>
      </c>
      <c r="B11064" s="215">
        <v>38.5</v>
      </c>
      <c r="C11064"/>
      <c r="D11064"/>
      <c r="E11064"/>
      <c r="F11064"/>
    </row>
    <row r="11065" spans="1:6" x14ac:dyDescent="0.2">
      <c r="A11065" s="17" t="s">
        <v>10840</v>
      </c>
      <c r="B11065" s="215">
        <v>34.32</v>
      </c>
      <c r="C11065"/>
      <c r="D11065"/>
      <c r="E11065"/>
      <c r="F11065"/>
    </row>
    <row r="11066" spans="1:6" x14ac:dyDescent="0.2">
      <c r="A11066" s="17" t="s">
        <v>10841</v>
      </c>
      <c r="B11066" s="215">
        <v>65.62</v>
      </c>
      <c r="C11066"/>
      <c r="D11066"/>
      <c r="E11066"/>
      <c r="F11066"/>
    </row>
    <row r="11067" spans="1:6" x14ac:dyDescent="0.2">
      <c r="A11067" s="17" t="s">
        <v>10842</v>
      </c>
      <c r="B11067" s="215">
        <v>57.88</v>
      </c>
      <c r="C11067"/>
      <c r="D11067"/>
      <c r="E11067"/>
      <c r="F11067"/>
    </row>
    <row r="11068" spans="1:6" x14ac:dyDescent="0.2">
      <c r="A11068" s="17" t="s">
        <v>10843</v>
      </c>
      <c r="B11068" s="215">
        <v>33.409999999999997</v>
      </c>
      <c r="C11068"/>
      <c r="D11068"/>
      <c r="E11068"/>
      <c r="F11068"/>
    </row>
    <row r="11069" spans="1:6" x14ac:dyDescent="0.2">
      <c r="A11069" s="17" t="s">
        <v>10844</v>
      </c>
      <c r="B11069" s="215">
        <v>30.1</v>
      </c>
      <c r="C11069"/>
      <c r="D11069"/>
      <c r="E11069"/>
      <c r="F11069"/>
    </row>
    <row r="11070" spans="1:6" x14ac:dyDescent="0.2">
      <c r="A11070" s="17" t="s">
        <v>30462</v>
      </c>
      <c r="B11070" s="215">
        <v>103.96</v>
      </c>
      <c r="C11070"/>
      <c r="D11070"/>
      <c r="E11070"/>
      <c r="F11070"/>
    </row>
    <row r="11071" spans="1:6" x14ac:dyDescent="0.2">
      <c r="A11071" s="17" t="s">
        <v>30463</v>
      </c>
      <c r="B11071" s="215">
        <v>96.26</v>
      </c>
      <c r="C11071"/>
      <c r="D11071"/>
      <c r="E11071"/>
      <c r="F11071"/>
    </row>
    <row r="11072" spans="1:6" x14ac:dyDescent="0.2">
      <c r="A11072" s="17" t="s">
        <v>30464</v>
      </c>
      <c r="B11072" s="215">
        <v>113.72</v>
      </c>
      <c r="C11072"/>
      <c r="D11072"/>
      <c r="E11072"/>
      <c r="F11072"/>
    </row>
    <row r="11073" spans="1:6" x14ac:dyDescent="0.2">
      <c r="A11073" s="17" t="s">
        <v>30465</v>
      </c>
      <c r="B11073" s="215">
        <v>106.08</v>
      </c>
      <c r="C11073"/>
      <c r="D11073"/>
      <c r="E11073"/>
      <c r="F11073"/>
    </row>
    <row r="11074" spans="1:6" x14ac:dyDescent="0.2">
      <c r="A11074" s="17" t="s">
        <v>10845</v>
      </c>
      <c r="B11074" s="215">
        <v>127.86</v>
      </c>
      <c r="C11074"/>
      <c r="D11074"/>
      <c r="E11074"/>
      <c r="F11074"/>
    </row>
    <row r="11075" spans="1:6" x14ac:dyDescent="0.2">
      <c r="A11075" s="17" t="s">
        <v>10846</v>
      </c>
      <c r="B11075" s="215">
        <v>118.83</v>
      </c>
      <c r="C11075"/>
      <c r="D11075"/>
      <c r="E11075"/>
      <c r="F11075"/>
    </row>
    <row r="11076" spans="1:6" x14ac:dyDescent="0.2">
      <c r="A11076" s="17" t="s">
        <v>10847</v>
      </c>
      <c r="B11076" s="215">
        <v>137.61000000000001</v>
      </c>
      <c r="C11076"/>
      <c r="D11076"/>
      <c r="E11076"/>
      <c r="F11076"/>
    </row>
    <row r="11077" spans="1:6" x14ac:dyDescent="0.2">
      <c r="A11077" s="17" t="s">
        <v>10848</v>
      </c>
      <c r="B11077" s="215">
        <v>128.65</v>
      </c>
      <c r="C11077"/>
      <c r="D11077"/>
      <c r="E11077"/>
      <c r="F11077"/>
    </row>
    <row r="11078" spans="1:6" x14ac:dyDescent="0.2">
      <c r="A11078" s="17" t="s">
        <v>10849</v>
      </c>
      <c r="B11078" s="215">
        <v>178.69</v>
      </c>
      <c r="C11078"/>
      <c r="D11078"/>
      <c r="E11078"/>
      <c r="F11078"/>
    </row>
    <row r="11079" spans="1:6" x14ac:dyDescent="0.2">
      <c r="A11079" s="17" t="s">
        <v>10850</v>
      </c>
      <c r="B11079" s="215">
        <v>170.98</v>
      </c>
      <c r="C11079"/>
      <c r="D11079"/>
      <c r="E11079"/>
      <c r="F11079"/>
    </row>
    <row r="11080" spans="1:6" x14ac:dyDescent="0.2">
      <c r="A11080" s="17" t="s">
        <v>10851</v>
      </c>
      <c r="B11080" s="215">
        <v>188.45</v>
      </c>
      <c r="C11080"/>
      <c r="D11080"/>
      <c r="E11080"/>
      <c r="F11080"/>
    </row>
    <row r="11081" spans="1:6" x14ac:dyDescent="0.2">
      <c r="A11081" s="17" t="s">
        <v>10852</v>
      </c>
      <c r="B11081" s="215">
        <v>180.81</v>
      </c>
      <c r="C11081"/>
      <c r="D11081"/>
      <c r="E11081"/>
      <c r="F11081"/>
    </row>
    <row r="11082" spans="1:6" x14ac:dyDescent="0.2">
      <c r="A11082" s="17" t="s">
        <v>10853</v>
      </c>
      <c r="B11082" s="215">
        <v>85.81</v>
      </c>
      <c r="C11082"/>
      <c r="D11082"/>
      <c r="E11082"/>
      <c r="F11082"/>
    </row>
    <row r="11083" spans="1:6" x14ac:dyDescent="0.2">
      <c r="A11083" s="17" t="s">
        <v>10854</v>
      </c>
      <c r="B11083" s="215">
        <v>79.099999999999994</v>
      </c>
      <c r="C11083"/>
      <c r="D11083"/>
      <c r="E11083"/>
      <c r="F11083"/>
    </row>
    <row r="11084" spans="1:6" x14ac:dyDescent="0.2">
      <c r="A11084" s="17" t="s">
        <v>10855</v>
      </c>
      <c r="B11084" s="215">
        <v>95.57</v>
      </c>
      <c r="C11084"/>
      <c r="D11084"/>
      <c r="E11084"/>
      <c r="F11084"/>
    </row>
    <row r="11085" spans="1:6" x14ac:dyDescent="0.2">
      <c r="A11085" s="17" t="s">
        <v>10856</v>
      </c>
      <c r="B11085" s="215">
        <v>88.92</v>
      </c>
      <c r="C11085"/>
      <c r="D11085"/>
      <c r="E11085"/>
      <c r="F11085"/>
    </row>
    <row r="11086" spans="1:6" x14ac:dyDescent="0.2">
      <c r="A11086" s="17" t="s">
        <v>10857</v>
      </c>
      <c r="B11086" s="215">
        <v>82.41</v>
      </c>
      <c r="C11086"/>
      <c r="D11086"/>
      <c r="E11086"/>
      <c r="F11086"/>
    </row>
    <row r="11087" spans="1:6" x14ac:dyDescent="0.2">
      <c r="A11087" s="17" t="s">
        <v>10858</v>
      </c>
      <c r="B11087" s="215">
        <v>76.819999999999993</v>
      </c>
      <c r="C11087"/>
      <c r="D11087"/>
      <c r="E11087"/>
      <c r="F11087"/>
    </row>
    <row r="11088" spans="1:6" x14ac:dyDescent="0.2">
      <c r="A11088" s="17" t="s">
        <v>10859</v>
      </c>
      <c r="B11088" s="215">
        <v>96.12</v>
      </c>
      <c r="C11088"/>
      <c r="D11088"/>
      <c r="E11088"/>
      <c r="F11088"/>
    </row>
    <row r="11089" spans="1:6" x14ac:dyDescent="0.2">
      <c r="A11089" s="17" t="s">
        <v>10860</v>
      </c>
      <c r="B11089" s="215">
        <v>89.79</v>
      </c>
      <c r="C11089"/>
      <c r="D11089"/>
      <c r="E11089"/>
      <c r="F11089"/>
    </row>
    <row r="11090" spans="1:6" x14ac:dyDescent="0.2">
      <c r="A11090" s="17" t="s">
        <v>10861</v>
      </c>
      <c r="B11090" s="215">
        <v>39.26</v>
      </c>
      <c r="C11090"/>
      <c r="D11090"/>
      <c r="E11090"/>
      <c r="F11090"/>
    </row>
    <row r="11091" spans="1:6" x14ac:dyDescent="0.2">
      <c r="A11091" s="17" t="s">
        <v>10862</v>
      </c>
      <c r="B11091" s="215">
        <v>34.93</v>
      </c>
      <c r="C11091"/>
      <c r="D11091"/>
      <c r="E11091"/>
      <c r="F11091"/>
    </row>
    <row r="11092" spans="1:6" x14ac:dyDescent="0.2">
      <c r="A11092" s="17" t="s">
        <v>10863</v>
      </c>
      <c r="B11092" s="215">
        <v>39.340000000000003</v>
      </c>
      <c r="C11092"/>
      <c r="D11092"/>
      <c r="E11092"/>
      <c r="F11092"/>
    </row>
    <row r="11093" spans="1:6" x14ac:dyDescent="0.2">
      <c r="A11093" s="17" t="s">
        <v>10864</v>
      </c>
      <c r="B11093" s="215">
        <v>35.18</v>
      </c>
      <c r="C11093"/>
      <c r="D11093"/>
      <c r="E11093"/>
      <c r="F11093"/>
    </row>
    <row r="11094" spans="1:6" x14ac:dyDescent="0.2">
      <c r="A11094" s="17" t="s">
        <v>10865</v>
      </c>
      <c r="B11094" s="215">
        <v>44.06</v>
      </c>
      <c r="C11094"/>
      <c r="D11094"/>
      <c r="E11094"/>
      <c r="F11094"/>
    </row>
    <row r="11095" spans="1:6" x14ac:dyDescent="0.2">
      <c r="A11095" s="17" t="s">
        <v>10866</v>
      </c>
      <c r="B11095" s="215">
        <v>39.5</v>
      </c>
      <c r="C11095"/>
      <c r="D11095"/>
      <c r="E11095"/>
      <c r="F11095"/>
    </row>
    <row r="11096" spans="1:6" x14ac:dyDescent="0.2">
      <c r="A11096" s="17" t="s">
        <v>10867</v>
      </c>
      <c r="B11096" s="215">
        <v>44.45</v>
      </c>
      <c r="C11096"/>
      <c r="D11096"/>
      <c r="E11096"/>
      <c r="F11096"/>
    </row>
    <row r="11097" spans="1:6" x14ac:dyDescent="0.2">
      <c r="A11097" s="17" t="s">
        <v>10868</v>
      </c>
      <c r="B11097" s="215">
        <v>40.119999999999997</v>
      </c>
      <c r="C11097"/>
      <c r="D11097"/>
      <c r="E11097"/>
      <c r="F11097"/>
    </row>
    <row r="11098" spans="1:6" x14ac:dyDescent="0.2">
      <c r="A11098" s="17" t="s">
        <v>10869</v>
      </c>
      <c r="B11098" s="215">
        <v>73.37</v>
      </c>
      <c r="C11098"/>
      <c r="D11098"/>
      <c r="E11098"/>
      <c r="F11098"/>
    </row>
    <row r="11099" spans="1:6" x14ac:dyDescent="0.2">
      <c r="A11099" s="17" t="s">
        <v>10870</v>
      </c>
      <c r="B11099" s="215">
        <v>65.680000000000007</v>
      </c>
      <c r="C11099"/>
      <c r="D11099"/>
      <c r="E11099"/>
      <c r="F11099"/>
    </row>
    <row r="11100" spans="1:6" x14ac:dyDescent="0.2">
      <c r="A11100" s="17" t="s">
        <v>10871</v>
      </c>
      <c r="B11100" s="215">
        <v>153.12</v>
      </c>
      <c r="C11100"/>
      <c r="D11100"/>
      <c r="E11100"/>
      <c r="F11100"/>
    </row>
    <row r="11101" spans="1:6" x14ac:dyDescent="0.2">
      <c r="A11101" s="17" t="s">
        <v>10872</v>
      </c>
      <c r="B11101" s="215">
        <v>145.85</v>
      </c>
      <c r="C11101"/>
      <c r="D11101"/>
      <c r="E11101"/>
      <c r="F11101"/>
    </row>
    <row r="11102" spans="1:6" x14ac:dyDescent="0.2">
      <c r="A11102" s="17" t="s">
        <v>10875</v>
      </c>
      <c r="B11102" s="215">
        <v>135.49</v>
      </c>
      <c r="C11102"/>
      <c r="D11102"/>
      <c r="E11102"/>
      <c r="F11102"/>
    </row>
    <row r="11103" spans="1:6" x14ac:dyDescent="0.2">
      <c r="A11103" s="17" t="s">
        <v>10876</v>
      </c>
      <c r="B11103" s="215">
        <v>128.21</v>
      </c>
      <c r="C11103"/>
      <c r="D11103"/>
      <c r="E11103"/>
      <c r="F11103"/>
    </row>
    <row r="11104" spans="1:6" x14ac:dyDescent="0.2">
      <c r="A11104" s="17" t="s">
        <v>33096</v>
      </c>
      <c r="B11104" s="215">
        <v>175.17</v>
      </c>
      <c r="C11104"/>
      <c r="D11104"/>
      <c r="E11104"/>
      <c r="F11104"/>
    </row>
    <row r="11105" spans="1:6" x14ac:dyDescent="0.2">
      <c r="A11105" s="17" t="s">
        <v>33097</v>
      </c>
      <c r="B11105" s="215">
        <v>167.9</v>
      </c>
      <c r="C11105"/>
      <c r="D11105"/>
      <c r="E11105"/>
      <c r="F11105"/>
    </row>
    <row r="11106" spans="1:6" x14ac:dyDescent="0.2">
      <c r="A11106" s="17" t="s">
        <v>33098</v>
      </c>
      <c r="B11106" s="215">
        <v>158.32</v>
      </c>
      <c r="C11106"/>
      <c r="D11106"/>
      <c r="E11106"/>
      <c r="F11106"/>
    </row>
    <row r="11107" spans="1:6" x14ac:dyDescent="0.2">
      <c r="A11107" s="17" t="s">
        <v>33099</v>
      </c>
      <c r="B11107" s="215">
        <v>151.04</v>
      </c>
      <c r="C11107"/>
      <c r="D11107"/>
      <c r="E11107"/>
      <c r="F11107"/>
    </row>
    <row r="11108" spans="1:6" x14ac:dyDescent="0.2">
      <c r="A11108" s="17" t="s">
        <v>33100</v>
      </c>
      <c r="B11108" s="215">
        <v>228.72</v>
      </c>
      <c r="C11108"/>
      <c r="D11108"/>
      <c r="E11108"/>
      <c r="F11108"/>
    </row>
    <row r="11109" spans="1:6" x14ac:dyDescent="0.2">
      <c r="A11109" s="17" t="s">
        <v>33101</v>
      </c>
      <c r="B11109" s="215">
        <v>221.45</v>
      </c>
      <c r="C11109"/>
      <c r="D11109"/>
      <c r="E11109"/>
      <c r="F11109"/>
    </row>
    <row r="11110" spans="1:6" x14ac:dyDescent="0.2">
      <c r="A11110" s="17" t="s">
        <v>33102</v>
      </c>
      <c r="B11110" s="215">
        <v>212.64</v>
      </c>
      <c r="C11110"/>
      <c r="D11110"/>
      <c r="E11110"/>
      <c r="F11110"/>
    </row>
    <row r="11111" spans="1:6" x14ac:dyDescent="0.2">
      <c r="A11111" s="17" t="s">
        <v>33103</v>
      </c>
      <c r="B11111" s="215">
        <v>205.37</v>
      </c>
      <c r="C11111"/>
      <c r="D11111"/>
      <c r="E11111"/>
      <c r="F11111"/>
    </row>
    <row r="11112" spans="1:6" x14ac:dyDescent="0.2">
      <c r="A11112" s="17" t="s">
        <v>33104</v>
      </c>
      <c r="B11112" s="215">
        <v>184.34</v>
      </c>
      <c r="C11112"/>
      <c r="D11112"/>
      <c r="E11112"/>
      <c r="F11112"/>
    </row>
    <row r="11113" spans="1:6" x14ac:dyDescent="0.2">
      <c r="A11113" s="17" t="s">
        <v>33105</v>
      </c>
      <c r="B11113" s="215">
        <v>177.06</v>
      </c>
      <c r="C11113"/>
      <c r="D11113"/>
      <c r="E11113"/>
      <c r="F11113"/>
    </row>
    <row r="11114" spans="1:6" x14ac:dyDescent="0.2">
      <c r="A11114" s="17" t="s">
        <v>33106</v>
      </c>
      <c r="B11114" s="215">
        <v>167.48</v>
      </c>
      <c r="C11114"/>
      <c r="D11114"/>
      <c r="E11114"/>
      <c r="F11114"/>
    </row>
    <row r="11115" spans="1:6" x14ac:dyDescent="0.2">
      <c r="A11115" s="17" t="s">
        <v>33107</v>
      </c>
      <c r="B11115" s="215">
        <v>160.21</v>
      </c>
      <c r="C11115"/>
      <c r="D11115"/>
      <c r="E11115"/>
      <c r="F11115"/>
    </row>
    <row r="11116" spans="1:6" x14ac:dyDescent="0.2">
      <c r="A11116" s="17" t="s">
        <v>33108</v>
      </c>
      <c r="B11116" s="215">
        <v>175.04</v>
      </c>
      <c r="C11116"/>
      <c r="D11116"/>
      <c r="E11116"/>
      <c r="F11116"/>
    </row>
    <row r="11117" spans="1:6" x14ac:dyDescent="0.2">
      <c r="A11117" s="17" t="s">
        <v>33109</v>
      </c>
      <c r="B11117" s="215">
        <v>167.76</v>
      </c>
      <c r="C11117"/>
      <c r="D11117"/>
      <c r="E11117"/>
      <c r="F11117"/>
    </row>
    <row r="11118" spans="1:6" x14ac:dyDescent="0.2">
      <c r="A11118" s="17" t="s">
        <v>33110</v>
      </c>
      <c r="B11118" s="215">
        <v>153.52000000000001</v>
      </c>
      <c r="C11118"/>
      <c r="D11118"/>
      <c r="E11118"/>
      <c r="F11118"/>
    </row>
    <row r="11119" spans="1:6" x14ac:dyDescent="0.2">
      <c r="A11119" s="17" t="s">
        <v>33111</v>
      </c>
      <c r="B11119" s="215">
        <v>146.24</v>
      </c>
      <c r="C11119"/>
      <c r="D11119"/>
      <c r="E11119"/>
      <c r="F11119"/>
    </row>
    <row r="11120" spans="1:6" x14ac:dyDescent="0.2">
      <c r="A11120" s="17" t="s">
        <v>10879</v>
      </c>
      <c r="B11120" s="215">
        <v>42.85</v>
      </c>
      <c r="C11120"/>
      <c r="D11120"/>
      <c r="E11120"/>
      <c r="F11120"/>
    </row>
    <row r="11121" spans="1:6" x14ac:dyDescent="0.2">
      <c r="A11121" s="17" t="s">
        <v>10880</v>
      </c>
      <c r="B11121" s="215">
        <v>38.71</v>
      </c>
      <c r="C11121"/>
      <c r="D11121"/>
      <c r="E11121"/>
      <c r="F11121"/>
    </row>
    <row r="11122" spans="1:6" x14ac:dyDescent="0.2">
      <c r="A11122" s="17" t="s">
        <v>33112</v>
      </c>
      <c r="B11122" s="215">
        <v>50.93</v>
      </c>
      <c r="C11122"/>
      <c r="D11122"/>
      <c r="E11122"/>
      <c r="F11122"/>
    </row>
    <row r="11123" spans="1:6" x14ac:dyDescent="0.2">
      <c r="A11123" s="17" t="s">
        <v>33113</v>
      </c>
      <c r="B11123" s="215">
        <v>46.79</v>
      </c>
      <c r="C11123"/>
      <c r="D11123"/>
      <c r="E11123"/>
      <c r="F11123"/>
    </row>
    <row r="11124" spans="1:6" x14ac:dyDescent="0.2">
      <c r="A11124" s="17" t="s">
        <v>33114</v>
      </c>
      <c r="B11124" s="215">
        <v>49.01</v>
      </c>
      <c r="C11124"/>
      <c r="D11124"/>
      <c r="E11124"/>
      <c r="F11124"/>
    </row>
    <row r="11125" spans="1:6" x14ac:dyDescent="0.2">
      <c r="A11125" s="17" t="s">
        <v>33115</v>
      </c>
      <c r="B11125" s="215">
        <v>44.84</v>
      </c>
      <c r="C11125"/>
      <c r="D11125"/>
      <c r="E11125"/>
      <c r="F11125"/>
    </row>
    <row r="11126" spans="1:6" x14ac:dyDescent="0.2">
      <c r="A11126" s="17" t="s">
        <v>33116</v>
      </c>
      <c r="B11126" s="215">
        <v>61.14</v>
      </c>
      <c r="C11126"/>
      <c r="D11126"/>
      <c r="E11126"/>
      <c r="F11126"/>
    </row>
    <row r="11127" spans="1:6" x14ac:dyDescent="0.2">
      <c r="A11127" s="17" t="s">
        <v>33117</v>
      </c>
      <c r="B11127" s="215">
        <v>56.96</v>
      </c>
      <c r="C11127"/>
      <c r="D11127"/>
      <c r="E11127"/>
      <c r="F11127"/>
    </row>
    <row r="11128" spans="1:6" x14ac:dyDescent="0.2">
      <c r="A11128" s="17" t="s">
        <v>10881</v>
      </c>
      <c r="B11128" s="215">
        <v>151.82</v>
      </c>
      <c r="C11128"/>
      <c r="D11128"/>
      <c r="E11128"/>
      <c r="F11128"/>
    </row>
    <row r="11129" spans="1:6" x14ac:dyDescent="0.2">
      <c r="A11129" s="17" t="s">
        <v>10882</v>
      </c>
      <c r="B11129" s="215">
        <v>143.47999999999999</v>
      </c>
      <c r="C11129"/>
      <c r="D11129"/>
      <c r="E11129"/>
      <c r="F11129"/>
    </row>
    <row r="11130" spans="1:6" x14ac:dyDescent="0.2">
      <c r="A11130" s="17" t="s">
        <v>10883</v>
      </c>
      <c r="B11130" s="215">
        <v>143.09</v>
      </c>
      <c r="C11130"/>
      <c r="D11130"/>
      <c r="E11130"/>
      <c r="F11130"/>
    </row>
    <row r="11131" spans="1:6" x14ac:dyDescent="0.2">
      <c r="A11131" s="17" t="s">
        <v>10884</v>
      </c>
      <c r="B11131" s="215">
        <v>135.82</v>
      </c>
      <c r="C11131"/>
      <c r="D11131"/>
      <c r="E11131"/>
      <c r="F11131"/>
    </row>
    <row r="11132" spans="1:6" x14ac:dyDescent="0.2">
      <c r="A11132" s="17" t="s">
        <v>10885</v>
      </c>
      <c r="B11132" s="215">
        <v>127.98</v>
      </c>
      <c r="C11132"/>
      <c r="D11132"/>
      <c r="E11132"/>
      <c r="F11132"/>
    </row>
    <row r="11133" spans="1:6" x14ac:dyDescent="0.2">
      <c r="A11133" s="17" t="s">
        <v>10886</v>
      </c>
      <c r="B11133" s="215">
        <v>120.71</v>
      </c>
      <c r="C11133"/>
      <c r="D11133"/>
      <c r="E11133"/>
      <c r="F11133"/>
    </row>
    <row r="11134" spans="1:6" x14ac:dyDescent="0.2">
      <c r="A11134" s="17" t="s">
        <v>10887</v>
      </c>
      <c r="B11134" s="215">
        <v>162.94</v>
      </c>
      <c r="C11134"/>
      <c r="D11134"/>
      <c r="E11134"/>
      <c r="F11134"/>
    </row>
    <row r="11135" spans="1:6" x14ac:dyDescent="0.2">
      <c r="A11135" s="17" t="s">
        <v>10888</v>
      </c>
      <c r="B11135" s="215">
        <v>154.6</v>
      </c>
      <c r="C11135"/>
      <c r="D11135"/>
      <c r="E11135"/>
      <c r="F11135"/>
    </row>
    <row r="11136" spans="1:6" x14ac:dyDescent="0.2">
      <c r="A11136" s="17" t="s">
        <v>10889</v>
      </c>
      <c r="B11136" s="215">
        <v>139.1</v>
      </c>
      <c r="C11136"/>
      <c r="D11136"/>
      <c r="E11136"/>
      <c r="F11136"/>
    </row>
    <row r="11137" spans="1:6" x14ac:dyDescent="0.2">
      <c r="A11137" s="17" t="s">
        <v>10890</v>
      </c>
      <c r="B11137" s="215">
        <v>131.83000000000001</v>
      </c>
      <c r="C11137"/>
      <c r="D11137"/>
      <c r="E11137"/>
      <c r="F11137"/>
    </row>
    <row r="11138" spans="1:6" x14ac:dyDescent="0.2">
      <c r="A11138" s="17" t="s">
        <v>10891</v>
      </c>
      <c r="B11138" s="215">
        <v>162.94</v>
      </c>
      <c r="C11138"/>
      <c r="D11138"/>
      <c r="E11138"/>
      <c r="F11138"/>
    </row>
    <row r="11139" spans="1:6" x14ac:dyDescent="0.2">
      <c r="A11139" s="17" t="s">
        <v>10892</v>
      </c>
      <c r="B11139" s="215">
        <v>154.6</v>
      </c>
      <c r="C11139"/>
      <c r="D11139"/>
      <c r="E11139"/>
      <c r="F11139"/>
    </row>
    <row r="11140" spans="1:6" x14ac:dyDescent="0.2">
      <c r="A11140" s="17" t="s">
        <v>10893</v>
      </c>
      <c r="B11140" s="215">
        <v>139.1</v>
      </c>
      <c r="C11140"/>
      <c r="D11140"/>
      <c r="E11140"/>
      <c r="F11140"/>
    </row>
    <row r="11141" spans="1:6" x14ac:dyDescent="0.2">
      <c r="A11141" s="17" t="s">
        <v>10894</v>
      </c>
      <c r="B11141" s="215">
        <v>131.83000000000001</v>
      </c>
      <c r="C11141"/>
      <c r="D11141"/>
      <c r="E11141"/>
      <c r="F11141"/>
    </row>
    <row r="11142" spans="1:6" x14ac:dyDescent="0.2">
      <c r="A11142" s="17" t="s">
        <v>10895</v>
      </c>
      <c r="B11142" s="215">
        <v>238.2</v>
      </c>
      <c r="C11142"/>
      <c r="D11142"/>
      <c r="E11142"/>
      <c r="F11142"/>
    </row>
    <row r="11143" spans="1:6" x14ac:dyDescent="0.2">
      <c r="A11143" s="17" t="s">
        <v>10896</v>
      </c>
      <c r="B11143" s="215">
        <v>224.27</v>
      </c>
      <c r="C11143"/>
      <c r="D11143"/>
      <c r="E11143"/>
      <c r="F11143"/>
    </row>
    <row r="11144" spans="1:6" x14ac:dyDescent="0.2">
      <c r="A11144" s="17" t="s">
        <v>10897</v>
      </c>
      <c r="B11144" s="215">
        <v>458.86</v>
      </c>
      <c r="C11144"/>
      <c r="D11144"/>
      <c r="E11144"/>
      <c r="F11144"/>
    </row>
    <row r="11145" spans="1:6" x14ac:dyDescent="0.2">
      <c r="A11145" s="17" t="s">
        <v>10898</v>
      </c>
      <c r="B11145" s="215">
        <v>445.83</v>
      </c>
      <c r="C11145"/>
      <c r="D11145"/>
      <c r="E11145"/>
      <c r="F11145"/>
    </row>
    <row r="11146" spans="1:6" x14ac:dyDescent="0.2">
      <c r="A11146" s="17" t="s">
        <v>10899</v>
      </c>
      <c r="B11146" s="215">
        <v>651.74</v>
      </c>
      <c r="C11146"/>
      <c r="D11146"/>
      <c r="E11146"/>
      <c r="F11146"/>
    </row>
    <row r="11147" spans="1:6" x14ac:dyDescent="0.2">
      <c r="A11147" s="17" t="s">
        <v>10900</v>
      </c>
      <c r="B11147" s="215">
        <v>638.71</v>
      </c>
      <c r="C11147"/>
      <c r="D11147"/>
      <c r="E11147"/>
      <c r="F11147"/>
    </row>
    <row r="11148" spans="1:6" x14ac:dyDescent="0.2">
      <c r="A11148" s="17" t="s">
        <v>10901</v>
      </c>
      <c r="B11148" s="215">
        <v>431.93</v>
      </c>
      <c r="C11148"/>
      <c r="D11148"/>
      <c r="E11148"/>
      <c r="F11148"/>
    </row>
    <row r="11149" spans="1:6" x14ac:dyDescent="0.2">
      <c r="A11149" s="17" t="s">
        <v>10902</v>
      </c>
      <c r="B11149" s="215">
        <v>419.26</v>
      </c>
      <c r="C11149"/>
      <c r="D11149"/>
      <c r="E11149"/>
      <c r="F11149"/>
    </row>
    <row r="11150" spans="1:6" x14ac:dyDescent="0.2">
      <c r="A11150" s="17" t="s">
        <v>10903</v>
      </c>
      <c r="B11150" s="215">
        <v>624.80999999999995</v>
      </c>
      <c r="C11150"/>
      <c r="D11150"/>
      <c r="E11150"/>
      <c r="F11150"/>
    </row>
    <row r="11151" spans="1:6" x14ac:dyDescent="0.2">
      <c r="A11151" s="17" t="s">
        <v>10904</v>
      </c>
      <c r="B11151" s="215">
        <v>612.14</v>
      </c>
      <c r="C11151"/>
      <c r="D11151"/>
      <c r="E11151"/>
      <c r="F11151"/>
    </row>
    <row r="11152" spans="1:6" x14ac:dyDescent="0.2">
      <c r="A11152" s="17" t="s">
        <v>10905</v>
      </c>
      <c r="B11152" s="215">
        <v>67.59</v>
      </c>
      <c r="C11152"/>
      <c r="D11152"/>
      <c r="E11152"/>
      <c r="F11152"/>
    </row>
    <row r="11153" spans="1:6" x14ac:dyDescent="0.2">
      <c r="A11153" s="17" t="s">
        <v>10906</v>
      </c>
      <c r="B11153" s="215">
        <v>63.72</v>
      </c>
      <c r="C11153"/>
      <c r="D11153"/>
      <c r="E11153"/>
      <c r="F11153"/>
    </row>
    <row r="11154" spans="1:6" x14ac:dyDescent="0.2">
      <c r="A11154" s="17" t="s">
        <v>10907</v>
      </c>
      <c r="B11154" s="215">
        <v>63.48</v>
      </c>
      <c r="C11154"/>
      <c r="D11154"/>
      <c r="E11154"/>
      <c r="F11154"/>
    </row>
    <row r="11155" spans="1:6" x14ac:dyDescent="0.2">
      <c r="A11155" s="17" t="s">
        <v>10908</v>
      </c>
      <c r="B11155" s="215">
        <v>59.72</v>
      </c>
      <c r="C11155"/>
      <c r="D11155"/>
      <c r="E11155"/>
      <c r="F11155"/>
    </row>
    <row r="11156" spans="1:6" x14ac:dyDescent="0.2">
      <c r="A11156" s="17" t="s">
        <v>10909</v>
      </c>
      <c r="B11156" s="215">
        <v>69.2</v>
      </c>
      <c r="C11156"/>
      <c r="D11156"/>
      <c r="E11156"/>
      <c r="F11156"/>
    </row>
    <row r="11157" spans="1:6" x14ac:dyDescent="0.2">
      <c r="A11157" s="17" t="s">
        <v>10910</v>
      </c>
      <c r="B11157" s="215">
        <v>66.47</v>
      </c>
      <c r="C11157"/>
      <c r="D11157"/>
      <c r="E11157"/>
      <c r="F11157"/>
    </row>
    <row r="11158" spans="1:6" x14ac:dyDescent="0.2">
      <c r="A11158" s="17" t="s">
        <v>10911</v>
      </c>
      <c r="B11158" s="215">
        <v>64.91</v>
      </c>
      <c r="C11158"/>
      <c r="D11158"/>
      <c r="E11158"/>
      <c r="F11158"/>
    </row>
    <row r="11159" spans="1:6" x14ac:dyDescent="0.2">
      <c r="A11159" s="17" t="s">
        <v>10912</v>
      </c>
      <c r="B11159" s="215">
        <v>62.24</v>
      </c>
      <c r="C11159"/>
      <c r="D11159"/>
      <c r="E11159"/>
      <c r="F11159"/>
    </row>
    <row r="11160" spans="1:6" x14ac:dyDescent="0.2">
      <c r="A11160" s="17" t="s">
        <v>10913</v>
      </c>
      <c r="B11160" s="215">
        <v>76.16</v>
      </c>
      <c r="C11160"/>
      <c r="D11160"/>
      <c r="E11160"/>
      <c r="F11160"/>
    </row>
    <row r="11161" spans="1:6" x14ac:dyDescent="0.2">
      <c r="A11161" s="17" t="s">
        <v>10914</v>
      </c>
      <c r="B11161" s="215">
        <v>73.430000000000007</v>
      </c>
      <c r="C11161"/>
      <c r="D11161"/>
      <c r="E11161"/>
      <c r="F11161"/>
    </row>
    <row r="11162" spans="1:6" x14ac:dyDescent="0.2">
      <c r="A11162" s="17" t="s">
        <v>10915</v>
      </c>
      <c r="B11162" s="215">
        <v>71.33</v>
      </c>
      <c r="C11162"/>
      <c r="D11162"/>
      <c r="E11162"/>
      <c r="F11162"/>
    </row>
    <row r="11163" spans="1:6" x14ac:dyDescent="0.2">
      <c r="A11163" s="17" t="s">
        <v>10916</v>
      </c>
      <c r="B11163" s="215">
        <v>68.66</v>
      </c>
      <c r="C11163"/>
      <c r="D11163"/>
      <c r="E11163"/>
      <c r="F11163"/>
    </row>
    <row r="11164" spans="1:6" x14ac:dyDescent="0.2">
      <c r="A11164" s="17" t="s">
        <v>10917</v>
      </c>
      <c r="B11164" s="215">
        <v>110.84</v>
      </c>
      <c r="C11164"/>
      <c r="D11164"/>
      <c r="E11164"/>
      <c r="F11164"/>
    </row>
    <row r="11165" spans="1:6" x14ac:dyDescent="0.2">
      <c r="A11165" s="17" t="s">
        <v>10918</v>
      </c>
      <c r="B11165" s="215">
        <v>108.06</v>
      </c>
      <c r="C11165"/>
      <c r="D11165"/>
      <c r="E11165"/>
      <c r="F11165"/>
    </row>
    <row r="11166" spans="1:6" x14ac:dyDescent="0.2">
      <c r="A11166" s="17" t="s">
        <v>10919</v>
      </c>
      <c r="B11166" s="215">
        <v>103.43</v>
      </c>
      <c r="C11166"/>
      <c r="D11166"/>
      <c r="E11166"/>
      <c r="F11166"/>
    </row>
    <row r="11167" spans="1:6" x14ac:dyDescent="0.2">
      <c r="A11167" s="17" t="s">
        <v>10920</v>
      </c>
      <c r="B11167" s="215">
        <v>100.76</v>
      </c>
      <c r="C11167"/>
      <c r="D11167"/>
      <c r="E11167"/>
      <c r="F11167"/>
    </row>
    <row r="11168" spans="1:6" x14ac:dyDescent="0.2">
      <c r="A11168" s="17" t="s">
        <v>10921</v>
      </c>
      <c r="B11168" s="215">
        <v>182.47</v>
      </c>
      <c r="C11168"/>
      <c r="D11168"/>
      <c r="E11168"/>
      <c r="F11168"/>
    </row>
    <row r="11169" spans="1:6" x14ac:dyDescent="0.2">
      <c r="A11169" s="17" t="s">
        <v>10922</v>
      </c>
      <c r="B11169" s="215">
        <v>179.6</v>
      </c>
      <c r="C11169"/>
      <c r="D11169"/>
      <c r="E11169"/>
      <c r="F11169"/>
    </row>
    <row r="11170" spans="1:6" x14ac:dyDescent="0.2">
      <c r="A11170" s="17" t="s">
        <v>10923</v>
      </c>
      <c r="B11170" s="215">
        <v>167.63</v>
      </c>
      <c r="C11170"/>
      <c r="D11170"/>
      <c r="E11170"/>
      <c r="F11170"/>
    </row>
    <row r="11171" spans="1:6" x14ac:dyDescent="0.2">
      <c r="A11171" s="17" t="s">
        <v>10924</v>
      </c>
      <c r="B11171" s="215">
        <v>164.96</v>
      </c>
      <c r="C11171"/>
      <c r="D11171"/>
      <c r="E11171"/>
      <c r="F11171"/>
    </row>
    <row r="11172" spans="1:6" x14ac:dyDescent="0.2">
      <c r="A11172" s="17" t="s">
        <v>10925</v>
      </c>
      <c r="B11172" s="215">
        <v>83.95</v>
      </c>
      <c r="C11172"/>
      <c r="D11172"/>
      <c r="E11172"/>
      <c r="F11172"/>
    </row>
    <row r="11173" spans="1:6" x14ac:dyDescent="0.2">
      <c r="A11173" s="17" t="s">
        <v>10926</v>
      </c>
      <c r="B11173" s="215">
        <v>81.099999999999994</v>
      </c>
      <c r="C11173"/>
      <c r="D11173"/>
      <c r="E11173"/>
      <c r="F11173"/>
    </row>
    <row r="11174" spans="1:6" x14ac:dyDescent="0.2">
      <c r="A11174" s="17" t="s">
        <v>10927</v>
      </c>
      <c r="B11174" s="215">
        <v>77.75</v>
      </c>
      <c r="C11174"/>
      <c r="D11174"/>
      <c r="E11174"/>
      <c r="F11174"/>
    </row>
    <row r="11175" spans="1:6" x14ac:dyDescent="0.2">
      <c r="A11175" s="17" t="s">
        <v>10928</v>
      </c>
      <c r="B11175" s="215">
        <v>75.08</v>
      </c>
      <c r="C11175"/>
      <c r="D11175"/>
      <c r="E11175"/>
      <c r="F11175"/>
    </row>
    <row r="11176" spans="1:6" x14ac:dyDescent="0.2">
      <c r="A11176" s="17" t="s">
        <v>10929</v>
      </c>
      <c r="B11176" s="215">
        <v>144.25</v>
      </c>
      <c r="C11176"/>
      <c r="D11176"/>
      <c r="E11176"/>
      <c r="F11176"/>
    </row>
    <row r="11177" spans="1:6" x14ac:dyDescent="0.2">
      <c r="A11177" s="17" t="s">
        <v>10930</v>
      </c>
      <c r="B11177" s="215">
        <v>138.79</v>
      </c>
      <c r="C11177"/>
      <c r="D11177"/>
      <c r="E11177"/>
      <c r="F11177"/>
    </row>
    <row r="11178" spans="1:6" x14ac:dyDescent="0.2">
      <c r="A11178" s="17" t="s">
        <v>10931</v>
      </c>
      <c r="B11178" s="215">
        <v>136.24</v>
      </c>
      <c r="C11178"/>
      <c r="D11178"/>
      <c r="E11178"/>
      <c r="F11178"/>
    </row>
    <row r="11179" spans="1:6" x14ac:dyDescent="0.2">
      <c r="A11179" s="17" t="s">
        <v>10932</v>
      </c>
      <c r="B11179" s="215">
        <v>130.91</v>
      </c>
      <c r="C11179"/>
      <c r="D11179"/>
      <c r="E11179"/>
      <c r="F11179"/>
    </row>
    <row r="11180" spans="1:6" x14ac:dyDescent="0.2">
      <c r="A11180" s="17" t="s">
        <v>10933</v>
      </c>
      <c r="B11180" s="215">
        <v>148.88</v>
      </c>
      <c r="C11180"/>
      <c r="D11180"/>
      <c r="E11180"/>
      <c r="F11180"/>
    </row>
    <row r="11181" spans="1:6" x14ac:dyDescent="0.2">
      <c r="A11181" s="17" t="s">
        <v>10934</v>
      </c>
      <c r="B11181" s="215">
        <v>143.41</v>
      </c>
      <c r="C11181"/>
      <c r="D11181"/>
      <c r="E11181"/>
      <c r="F11181"/>
    </row>
    <row r="11182" spans="1:6" x14ac:dyDescent="0.2">
      <c r="A11182" s="17" t="s">
        <v>10935</v>
      </c>
      <c r="B11182" s="215">
        <v>139.44999999999999</v>
      </c>
      <c r="C11182"/>
      <c r="D11182"/>
      <c r="E11182"/>
      <c r="F11182"/>
    </row>
    <row r="11183" spans="1:6" x14ac:dyDescent="0.2">
      <c r="A11183" s="17" t="s">
        <v>10936</v>
      </c>
      <c r="B11183" s="215">
        <v>134.12</v>
      </c>
      <c r="C11183"/>
      <c r="D11183"/>
      <c r="E11183"/>
      <c r="F11183"/>
    </row>
    <row r="11184" spans="1:6" x14ac:dyDescent="0.2">
      <c r="A11184" s="17" t="s">
        <v>10937</v>
      </c>
      <c r="B11184" s="215">
        <v>369.58</v>
      </c>
      <c r="C11184"/>
      <c r="D11184"/>
      <c r="E11184"/>
      <c r="F11184"/>
    </row>
    <row r="11185" spans="1:6" x14ac:dyDescent="0.2">
      <c r="A11185" s="17" t="s">
        <v>10938</v>
      </c>
      <c r="B11185" s="215">
        <v>356.54</v>
      </c>
      <c r="C11185"/>
      <c r="D11185"/>
      <c r="E11185"/>
      <c r="F11185"/>
    </row>
    <row r="11186" spans="1:6" x14ac:dyDescent="0.2">
      <c r="A11186" s="17" t="s">
        <v>10939</v>
      </c>
      <c r="B11186" s="215">
        <v>346.88</v>
      </c>
      <c r="C11186"/>
      <c r="D11186"/>
      <c r="E11186"/>
      <c r="F11186"/>
    </row>
    <row r="11187" spans="1:6" x14ac:dyDescent="0.2">
      <c r="A11187" s="17" t="s">
        <v>10940</v>
      </c>
      <c r="B11187" s="215">
        <v>334.21</v>
      </c>
      <c r="C11187"/>
      <c r="D11187"/>
      <c r="E11187"/>
      <c r="F11187"/>
    </row>
    <row r="11188" spans="1:6" x14ac:dyDescent="0.2">
      <c r="A11188" s="17" t="s">
        <v>30436</v>
      </c>
      <c r="B11188" s="215">
        <v>74.47</v>
      </c>
      <c r="C11188"/>
      <c r="D11188"/>
      <c r="E11188"/>
      <c r="F11188"/>
    </row>
    <row r="11189" spans="1:6" x14ac:dyDescent="0.2">
      <c r="A11189" s="17" t="s">
        <v>30437</v>
      </c>
      <c r="B11189" s="215">
        <v>70.599999999999994</v>
      </c>
      <c r="C11189"/>
      <c r="D11189"/>
      <c r="E11189"/>
      <c r="F11189"/>
    </row>
    <row r="11190" spans="1:6" x14ac:dyDescent="0.2">
      <c r="A11190" s="17" t="s">
        <v>30438</v>
      </c>
      <c r="B11190" s="215">
        <v>64.41</v>
      </c>
      <c r="C11190"/>
      <c r="D11190"/>
      <c r="E11190"/>
      <c r="F11190"/>
    </row>
    <row r="11191" spans="1:6" x14ac:dyDescent="0.2">
      <c r="A11191" s="17" t="s">
        <v>30439</v>
      </c>
      <c r="B11191" s="215">
        <v>60.65</v>
      </c>
      <c r="C11191"/>
      <c r="D11191"/>
      <c r="E11191"/>
      <c r="F11191"/>
    </row>
    <row r="11192" spans="1:6" x14ac:dyDescent="0.2">
      <c r="A11192" s="17" t="s">
        <v>10941</v>
      </c>
      <c r="B11192" s="215">
        <v>154.08000000000001</v>
      </c>
      <c r="C11192"/>
      <c r="D11192"/>
      <c r="E11192"/>
      <c r="F11192"/>
    </row>
    <row r="11193" spans="1:6" x14ac:dyDescent="0.2">
      <c r="A11193" s="17" t="s">
        <v>10942</v>
      </c>
      <c r="B11193" s="215">
        <v>148.75</v>
      </c>
      <c r="C11193"/>
      <c r="D11193"/>
      <c r="E11193"/>
      <c r="F11193"/>
    </row>
    <row r="11194" spans="1:6" x14ac:dyDescent="0.2">
      <c r="A11194" s="17" t="s">
        <v>10943</v>
      </c>
      <c r="B11194" s="215">
        <v>146.01</v>
      </c>
      <c r="C11194"/>
      <c r="D11194"/>
      <c r="E11194"/>
      <c r="F11194"/>
    </row>
    <row r="11195" spans="1:6" x14ac:dyDescent="0.2">
      <c r="A11195" s="17" t="s">
        <v>10944</v>
      </c>
      <c r="B11195" s="215">
        <v>140.81</v>
      </c>
      <c r="C11195"/>
      <c r="D11195"/>
      <c r="E11195"/>
      <c r="F11195"/>
    </row>
    <row r="11196" spans="1:6" x14ac:dyDescent="0.2">
      <c r="A11196" s="17" t="s">
        <v>10945</v>
      </c>
      <c r="B11196" s="215">
        <v>102.64</v>
      </c>
      <c r="C11196"/>
      <c r="D11196"/>
      <c r="E11196"/>
      <c r="F11196"/>
    </row>
    <row r="11197" spans="1:6" x14ac:dyDescent="0.2">
      <c r="A11197" s="17" t="s">
        <v>10946</v>
      </c>
      <c r="B11197" s="215">
        <v>99.1</v>
      </c>
      <c r="C11197"/>
      <c r="D11197"/>
      <c r="E11197"/>
      <c r="F11197"/>
    </row>
    <row r="11198" spans="1:6" x14ac:dyDescent="0.2">
      <c r="A11198" s="17" t="s">
        <v>10947</v>
      </c>
      <c r="B11198" s="215">
        <v>97.25</v>
      </c>
      <c r="C11198"/>
      <c r="D11198"/>
      <c r="E11198"/>
      <c r="F11198"/>
    </row>
    <row r="11199" spans="1:6" x14ac:dyDescent="0.2">
      <c r="A11199" s="17" t="s">
        <v>10948</v>
      </c>
      <c r="B11199" s="215">
        <v>93.8</v>
      </c>
      <c r="C11199"/>
      <c r="D11199"/>
      <c r="E11199"/>
      <c r="F11199"/>
    </row>
    <row r="11200" spans="1:6" x14ac:dyDescent="0.2">
      <c r="A11200" s="17" t="s">
        <v>10949</v>
      </c>
      <c r="B11200" s="215">
        <v>93.29</v>
      </c>
      <c r="C11200"/>
      <c r="D11200"/>
      <c r="E11200"/>
      <c r="F11200"/>
    </row>
    <row r="11201" spans="1:6" x14ac:dyDescent="0.2">
      <c r="A11201" s="17" t="s">
        <v>10950</v>
      </c>
      <c r="B11201" s="215">
        <v>89.99</v>
      </c>
      <c r="C11201"/>
      <c r="D11201"/>
      <c r="E11201"/>
      <c r="F11201"/>
    </row>
    <row r="11202" spans="1:6" x14ac:dyDescent="0.2">
      <c r="A11202" s="17" t="s">
        <v>10951</v>
      </c>
      <c r="B11202" s="215">
        <v>88.55</v>
      </c>
      <c r="C11202"/>
      <c r="D11202"/>
      <c r="E11202"/>
      <c r="F11202"/>
    </row>
    <row r="11203" spans="1:6" x14ac:dyDescent="0.2">
      <c r="A11203" s="17" t="s">
        <v>10952</v>
      </c>
      <c r="B11203" s="215">
        <v>85.43</v>
      </c>
      <c r="C11203"/>
      <c r="D11203"/>
      <c r="E11203"/>
      <c r="F11203"/>
    </row>
    <row r="11204" spans="1:6" x14ac:dyDescent="0.2">
      <c r="A11204" s="17" t="s">
        <v>10953</v>
      </c>
      <c r="B11204" s="215">
        <v>130.25</v>
      </c>
      <c r="C11204"/>
      <c r="D11204"/>
      <c r="E11204"/>
      <c r="F11204"/>
    </row>
    <row r="11205" spans="1:6" x14ac:dyDescent="0.2">
      <c r="A11205" s="17" t="s">
        <v>10954</v>
      </c>
      <c r="B11205" s="215">
        <v>127.27</v>
      </c>
      <c r="C11205"/>
      <c r="D11205"/>
      <c r="E11205"/>
      <c r="F11205"/>
    </row>
    <row r="11206" spans="1:6" x14ac:dyDescent="0.2">
      <c r="A11206" s="17" t="s">
        <v>10955</v>
      </c>
      <c r="B11206" s="215">
        <v>124.78</v>
      </c>
      <c r="C11206"/>
      <c r="D11206"/>
      <c r="E11206"/>
      <c r="F11206"/>
    </row>
    <row r="11207" spans="1:6" x14ac:dyDescent="0.2">
      <c r="A11207" s="17" t="s">
        <v>10956</v>
      </c>
      <c r="B11207" s="215">
        <v>121.66</v>
      </c>
      <c r="C11207"/>
      <c r="D11207"/>
      <c r="E11207"/>
      <c r="F11207"/>
    </row>
    <row r="11208" spans="1:6" x14ac:dyDescent="0.2">
      <c r="A11208" s="17" t="s">
        <v>10957</v>
      </c>
      <c r="B11208" s="215">
        <v>70.72</v>
      </c>
      <c r="C11208"/>
      <c r="D11208"/>
      <c r="E11208"/>
      <c r="F11208"/>
    </row>
    <row r="11209" spans="1:6" x14ac:dyDescent="0.2">
      <c r="A11209" s="17" t="s">
        <v>10958</v>
      </c>
      <c r="B11209" s="215">
        <v>68</v>
      </c>
      <c r="C11209"/>
      <c r="D11209"/>
      <c r="E11209"/>
      <c r="F11209"/>
    </row>
    <row r="11210" spans="1:6" x14ac:dyDescent="0.2">
      <c r="A11210" s="17" t="s">
        <v>10959</v>
      </c>
      <c r="B11210" s="215">
        <v>67.069999999999993</v>
      </c>
      <c r="C11210"/>
      <c r="D11210"/>
      <c r="E11210"/>
      <c r="F11210"/>
    </row>
    <row r="11211" spans="1:6" x14ac:dyDescent="0.2">
      <c r="A11211" s="17" t="s">
        <v>10960</v>
      </c>
      <c r="B11211" s="215">
        <v>64.400000000000006</v>
      </c>
      <c r="C11211"/>
      <c r="D11211"/>
      <c r="E11211"/>
      <c r="F11211"/>
    </row>
    <row r="11212" spans="1:6" x14ac:dyDescent="0.2">
      <c r="A11212" s="17" t="s">
        <v>10961</v>
      </c>
      <c r="B11212" s="215">
        <v>77.739999999999995</v>
      </c>
      <c r="C11212"/>
      <c r="D11212"/>
      <c r="E11212"/>
      <c r="F11212"/>
    </row>
    <row r="11213" spans="1:6" x14ac:dyDescent="0.2">
      <c r="A11213" s="17" t="s">
        <v>10962</v>
      </c>
      <c r="B11213" s="215">
        <v>75.010000000000005</v>
      </c>
      <c r="C11213"/>
      <c r="D11213"/>
      <c r="E11213"/>
      <c r="F11213"/>
    </row>
    <row r="11214" spans="1:6" x14ac:dyDescent="0.2">
      <c r="A11214" s="17" t="s">
        <v>10963</v>
      </c>
      <c r="B11214" s="215">
        <v>73.510000000000005</v>
      </c>
      <c r="C11214"/>
      <c r="D11214"/>
      <c r="E11214"/>
      <c r="F11214"/>
    </row>
    <row r="11215" spans="1:6" x14ac:dyDescent="0.2">
      <c r="A11215" s="17" t="s">
        <v>10964</v>
      </c>
      <c r="B11215" s="215">
        <v>70.84</v>
      </c>
      <c r="C11215"/>
      <c r="D11215"/>
      <c r="E11215"/>
      <c r="F11215"/>
    </row>
    <row r="11216" spans="1:6" x14ac:dyDescent="0.2">
      <c r="A11216" s="17" t="s">
        <v>10965</v>
      </c>
      <c r="B11216" s="215">
        <v>117.55</v>
      </c>
      <c r="C11216"/>
      <c r="D11216"/>
      <c r="E11216"/>
      <c r="F11216"/>
    </row>
    <row r="11217" spans="1:6" x14ac:dyDescent="0.2">
      <c r="A11217" s="17" t="s">
        <v>10966</v>
      </c>
      <c r="B11217" s="215">
        <v>114.79</v>
      </c>
      <c r="C11217"/>
      <c r="D11217"/>
      <c r="E11217"/>
      <c r="F11217"/>
    </row>
    <row r="11218" spans="1:6" x14ac:dyDescent="0.2">
      <c r="A11218" s="17" t="s">
        <v>10967</v>
      </c>
      <c r="B11218" s="215">
        <v>110.54</v>
      </c>
      <c r="C11218"/>
      <c r="D11218"/>
      <c r="E11218"/>
      <c r="F11218"/>
    </row>
    <row r="11219" spans="1:6" x14ac:dyDescent="0.2">
      <c r="A11219" s="17" t="s">
        <v>10968</v>
      </c>
      <c r="B11219" s="215">
        <v>107.87</v>
      </c>
      <c r="C11219"/>
      <c r="D11219"/>
      <c r="E11219"/>
      <c r="F11219"/>
    </row>
    <row r="11220" spans="1:6" x14ac:dyDescent="0.2">
      <c r="A11220" s="17" t="s">
        <v>10969</v>
      </c>
      <c r="B11220" s="215">
        <v>663.43</v>
      </c>
      <c r="C11220"/>
      <c r="D11220"/>
      <c r="E11220"/>
      <c r="F11220"/>
    </row>
    <row r="11221" spans="1:6" x14ac:dyDescent="0.2">
      <c r="A11221" s="17" t="s">
        <v>10970</v>
      </c>
      <c r="B11221" s="215">
        <v>650.4</v>
      </c>
      <c r="C11221"/>
      <c r="D11221"/>
      <c r="E11221"/>
      <c r="F11221"/>
    </row>
    <row r="11222" spans="1:6" x14ac:dyDescent="0.2">
      <c r="A11222" s="17" t="s">
        <v>10971</v>
      </c>
      <c r="B11222" s="215">
        <v>635.63</v>
      </c>
      <c r="C11222"/>
      <c r="D11222"/>
      <c r="E11222"/>
      <c r="F11222"/>
    </row>
    <row r="11223" spans="1:6" x14ac:dyDescent="0.2">
      <c r="A11223" s="17" t="s">
        <v>10972</v>
      </c>
      <c r="B11223" s="215">
        <v>622.96</v>
      </c>
      <c r="C11223"/>
      <c r="D11223"/>
      <c r="E11223"/>
      <c r="F11223"/>
    </row>
    <row r="11224" spans="1:6" x14ac:dyDescent="0.2">
      <c r="A11224" s="17" t="s">
        <v>10973</v>
      </c>
      <c r="B11224" s="215">
        <v>663.43</v>
      </c>
      <c r="C11224"/>
      <c r="D11224"/>
      <c r="E11224"/>
      <c r="F11224"/>
    </row>
    <row r="11225" spans="1:6" x14ac:dyDescent="0.2">
      <c r="A11225" s="17" t="s">
        <v>10974</v>
      </c>
      <c r="B11225" s="215">
        <v>650.4</v>
      </c>
      <c r="C11225"/>
      <c r="D11225"/>
      <c r="E11225"/>
      <c r="F11225"/>
    </row>
    <row r="11226" spans="1:6" x14ac:dyDescent="0.2">
      <c r="A11226" s="17" t="s">
        <v>10975</v>
      </c>
      <c r="B11226" s="215">
        <v>635.63</v>
      </c>
      <c r="C11226"/>
      <c r="D11226"/>
      <c r="E11226"/>
      <c r="F11226"/>
    </row>
    <row r="11227" spans="1:6" x14ac:dyDescent="0.2">
      <c r="A11227" s="17" t="s">
        <v>10976</v>
      </c>
      <c r="B11227" s="215">
        <v>622.96</v>
      </c>
      <c r="C11227"/>
      <c r="D11227"/>
      <c r="E11227"/>
      <c r="F11227"/>
    </row>
    <row r="11228" spans="1:6" x14ac:dyDescent="0.2">
      <c r="A11228" s="17" t="s">
        <v>10977</v>
      </c>
      <c r="B11228" s="215">
        <v>88.31</v>
      </c>
      <c r="C11228"/>
      <c r="D11228"/>
      <c r="E11228"/>
      <c r="F11228"/>
    </row>
    <row r="11229" spans="1:6" x14ac:dyDescent="0.2">
      <c r="A11229" s="17" t="s">
        <v>10978</v>
      </c>
      <c r="B11229" s="215">
        <v>84.44</v>
      </c>
      <c r="C11229"/>
      <c r="D11229"/>
      <c r="E11229"/>
      <c r="F11229"/>
    </row>
    <row r="11230" spans="1:6" x14ac:dyDescent="0.2">
      <c r="A11230" s="17" t="s">
        <v>10979</v>
      </c>
      <c r="B11230" s="215">
        <v>84.82</v>
      </c>
      <c r="C11230"/>
      <c r="D11230"/>
      <c r="E11230"/>
      <c r="F11230"/>
    </row>
    <row r="11231" spans="1:6" x14ac:dyDescent="0.2">
      <c r="A11231" s="17" t="s">
        <v>10980</v>
      </c>
      <c r="B11231" s="215">
        <v>81.06</v>
      </c>
      <c r="C11231"/>
      <c r="D11231"/>
      <c r="E11231"/>
      <c r="F11231"/>
    </row>
    <row r="11232" spans="1:6" x14ac:dyDescent="0.2">
      <c r="A11232" s="17" t="s">
        <v>10981</v>
      </c>
      <c r="B11232" s="215">
        <v>96.07</v>
      </c>
      <c r="C11232"/>
      <c r="D11232"/>
      <c r="E11232"/>
      <c r="F11232"/>
    </row>
    <row r="11233" spans="1:6" x14ac:dyDescent="0.2">
      <c r="A11233" s="17" t="s">
        <v>10982</v>
      </c>
      <c r="B11233" s="215">
        <v>93.34</v>
      </c>
      <c r="C11233"/>
      <c r="D11233"/>
      <c r="E11233"/>
      <c r="F11233"/>
    </row>
    <row r="11234" spans="1:6" x14ac:dyDescent="0.2">
      <c r="A11234" s="17" t="s">
        <v>10983</v>
      </c>
      <c r="B11234" s="215">
        <v>92.07</v>
      </c>
      <c r="C11234"/>
      <c r="D11234"/>
      <c r="E11234"/>
      <c r="F11234"/>
    </row>
    <row r="11235" spans="1:6" x14ac:dyDescent="0.2">
      <c r="A11235" s="17" t="s">
        <v>10984</v>
      </c>
      <c r="B11235" s="215">
        <v>89.4</v>
      </c>
      <c r="C11235"/>
      <c r="D11235"/>
      <c r="E11235"/>
      <c r="F11235"/>
    </row>
    <row r="11236" spans="1:6" x14ac:dyDescent="0.2">
      <c r="A11236" s="17" t="s">
        <v>10985</v>
      </c>
      <c r="B11236" s="215">
        <v>107.12</v>
      </c>
      <c r="C11236"/>
      <c r="D11236"/>
      <c r="E11236"/>
      <c r="F11236"/>
    </row>
    <row r="11237" spans="1:6" x14ac:dyDescent="0.2">
      <c r="A11237" s="17" t="s">
        <v>10986</v>
      </c>
      <c r="B11237" s="215">
        <v>104.39</v>
      </c>
      <c r="C11237"/>
      <c r="D11237"/>
      <c r="E11237"/>
      <c r="F11237"/>
    </row>
    <row r="11238" spans="1:6" x14ac:dyDescent="0.2">
      <c r="A11238" s="17" t="s">
        <v>10987</v>
      </c>
      <c r="B11238" s="215">
        <v>102.37</v>
      </c>
      <c r="C11238"/>
      <c r="D11238"/>
      <c r="E11238"/>
      <c r="F11238"/>
    </row>
    <row r="11239" spans="1:6" x14ac:dyDescent="0.2">
      <c r="A11239" s="17" t="s">
        <v>10988</v>
      </c>
      <c r="B11239" s="215">
        <v>99.7</v>
      </c>
      <c r="C11239"/>
      <c r="D11239"/>
      <c r="E11239"/>
      <c r="F11239"/>
    </row>
    <row r="11240" spans="1:6" x14ac:dyDescent="0.2">
      <c r="A11240" s="17" t="s">
        <v>10989</v>
      </c>
      <c r="B11240" s="215">
        <v>161.49</v>
      </c>
      <c r="C11240"/>
      <c r="D11240"/>
      <c r="E11240"/>
      <c r="F11240"/>
    </row>
    <row r="11241" spans="1:6" x14ac:dyDescent="0.2">
      <c r="A11241" s="17" t="s">
        <v>10990</v>
      </c>
      <c r="B11241" s="215">
        <v>158.72</v>
      </c>
      <c r="C11241"/>
      <c r="D11241"/>
      <c r="E11241"/>
      <c r="F11241"/>
    </row>
    <row r="11242" spans="1:6" x14ac:dyDescent="0.2">
      <c r="A11242" s="17" t="s">
        <v>10991</v>
      </c>
      <c r="B11242" s="215">
        <v>153.87</v>
      </c>
      <c r="C11242"/>
      <c r="D11242"/>
      <c r="E11242"/>
      <c r="F11242"/>
    </row>
    <row r="11243" spans="1:6" x14ac:dyDescent="0.2">
      <c r="A11243" s="17" t="s">
        <v>10992</v>
      </c>
      <c r="B11243" s="215">
        <v>151.19999999999999</v>
      </c>
      <c r="C11243"/>
      <c r="D11243"/>
      <c r="E11243"/>
      <c r="F11243"/>
    </row>
    <row r="11244" spans="1:6" x14ac:dyDescent="0.2">
      <c r="A11244" s="17" t="s">
        <v>10993</v>
      </c>
      <c r="B11244" s="215">
        <v>119.05</v>
      </c>
      <c r="C11244"/>
      <c r="D11244"/>
      <c r="E11244"/>
      <c r="F11244"/>
    </row>
    <row r="11245" spans="1:6" x14ac:dyDescent="0.2">
      <c r="A11245" s="17" t="s">
        <v>10994</v>
      </c>
      <c r="B11245" s="215">
        <v>116.2</v>
      </c>
      <c r="C11245"/>
      <c r="D11245"/>
      <c r="E11245"/>
      <c r="F11245"/>
    </row>
    <row r="11246" spans="1:6" x14ac:dyDescent="0.2">
      <c r="A11246" s="17" t="s">
        <v>10995</v>
      </c>
      <c r="B11246" s="215">
        <v>112.67</v>
      </c>
      <c r="C11246"/>
      <c r="D11246"/>
      <c r="E11246"/>
      <c r="F11246"/>
    </row>
    <row r="11247" spans="1:6" x14ac:dyDescent="0.2">
      <c r="A11247" s="17" t="s">
        <v>10996</v>
      </c>
      <c r="B11247" s="215">
        <v>110</v>
      </c>
      <c r="C11247"/>
      <c r="D11247"/>
      <c r="E11247"/>
      <c r="F11247"/>
    </row>
    <row r="11248" spans="1:6" x14ac:dyDescent="0.2">
      <c r="A11248" s="17" t="s">
        <v>10997</v>
      </c>
      <c r="B11248" s="215">
        <v>202.13</v>
      </c>
      <c r="C11248"/>
      <c r="D11248"/>
      <c r="E11248"/>
      <c r="F11248"/>
    </row>
    <row r="11249" spans="1:6" x14ac:dyDescent="0.2">
      <c r="A11249" s="17" t="s">
        <v>10998</v>
      </c>
      <c r="B11249" s="215">
        <v>196.8</v>
      </c>
      <c r="C11249"/>
      <c r="D11249"/>
      <c r="E11249"/>
      <c r="F11249"/>
    </row>
    <row r="11250" spans="1:6" x14ac:dyDescent="0.2">
      <c r="A11250" s="17" t="s">
        <v>10999</v>
      </c>
      <c r="B11250" s="215">
        <v>193.44</v>
      </c>
      <c r="C11250"/>
      <c r="D11250"/>
      <c r="E11250"/>
      <c r="F11250"/>
    </row>
    <row r="11251" spans="1:6" x14ac:dyDescent="0.2">
      <c r="A11251" s="17" t="s">
        <v>11000</v>
      </c>
      <c r="B11251" s="215">
        <v>188.24</v>
      </c>
      <c r="C11251"/>
      <c r="D11251"/>
      <c r="E11251"/>
      <c r="F11251"/>
    </row>
    <row r="11252" spans="1:6" x14ac:dyDescent="0.2">
      <c r="A11252" s="17" t="s">
        <v>11001</v>
      </c>
      <c r="B11252" s="215">
        <v>208.29</v>
      </c>
      <c r="C11252"/>
      <c r="D11252"/>
      <c r="E11252"/>
      <c r="F11252"/>
    </row>
    <row r="11253" spans="1:6" x14ac:dyDescent="0.2">
      <c r="A11253" s="17" t="s">
        <v>11002</v>
      </c>
      <c r="B11253" s="215">
        <v>202.95</v>
      </c>
      <c r="C11253"/>
      <c r="D11253"/>
      <c r="E11253"/>
      <c r="F11253"/>
    </row>
    <row r="11254" spans="1:6" x14ac:dyDescent="0.2">
      <c r="A11254" s="17" t="s">
        <v>11003</v>
      </c>
      <c r="B11254" s="215">
        <v>198.59</v>
      </c>
      <c r="C11254"/>
      <c r="D11254"/>
      <c r="E11254"/>
      <c r="F11254"/>
    </row>
    <row r="11255" spans="1:6" x14ac:dyDescent="0.2">
      <c r="A11255" s="17" t="s">
        <v>11004</v>
      </c>
      <c r="B11255" s="215">
        <v>193.39</v>
      </c>
      <c r="C11255"/>
      <c r="D11255"/>
      <c r="E11255"/>
      <c r="F11255"/>
    </row>
    <row r="11256" spans="1:6" x14ac:dyDescent="0.2">
      <c r="A11256" s="17" t="s">
        <v>11005</v>
      </c>
      <c r="B11256" s="215">
        <v>435.98</v>
      </c>
      <c r="C11256"/>
      <c r="D11256"/>
      <c r="E11256"/>
      <c r="F11256"/>
    </row>
    <row r="11257" spans="1:6" x14ac:dyDescent="0.2">
      <c r="A11257" s="17" t="s">
        <v>11006</v>
      </c>
      <c r="B11257" s="215">
        <v>423.31</v>
      </c>
      <c r="C11257"/>
      <c r="D11257"/>
      <c r="E11257"/>
      <c r="F11257"/>
    </row>
    <row r="11258" spans="1:6" x14ac:dyDescent="0.2">
      <c r="A11258" s="17" t="s">
        <v>11007</v>
      </c>
      <c r="B11258" s="215">
        <v>419.33</v>
      </c>
      <c r="C11258"/>
      <c r="D11258"/>
      <c r="E11258"/>
      <c r="F11258"/>
    </row>
    <row r="11259" spans="1:6" x14ac:dyDescent="0.2">
      <c r="A11259" s="17" t="s">
        <v>11008</v>
      </c>
      <c r="B11259" s="215">
        <v>406.66</v>
      </c>
      <c r="C11259"/>
      <c r="D11259"/>
      <c r="E11259"/>
      <c r="F11259"/>
    </row>
    <row r="11260" spans="1:6" x14ac:dyDescent="0.2">
      <c r="A11260" s="17" t="s">
        <v>11009</v>
      </c>
      <c r="B11260" s="215">
        <v>74.47</v>
      </c>
      <c r="C11260"/>
      <c r="D11260"/>
      <c r="E11260"/>
      <c r="F11260"/>
    </row>
    <row r="11261" spans="1:6" x14ac:dyDescent="0.2">
      <c r="A11261" s="17" t="s">
        <v>11010</v>
      </c>
      <c r="B11261" s="215">
        <v>70.599999999999994</v>
      </c>
      <c r="C11261"/>
      <c r="D11261"/>
      <c r="E11261"/>
      <c r="F11261"/>
    </row>
    <row r="11262" spans="1:6" x14ac:dyDescent="0.2">
      <c r="A11262" s="17" t="s">
        <v>11011</v>
      </c>
      <c r="B11262" s="215">
        <v>64.41</v>
      </c>
      <c r="C11262"/>
      <c r="D11262"/>
      <c r="E11262"/>
      <c r="F11262"/>
    </row>
    <row r="11263" spans="1:6" x14ac:dyDescent="0.2">
      <c r="A11263" s="17" t="s">
        <v>11012</v>
      </c>
      <c r="B11263" s="215">
        <v>60.65</v>
      </c>
      <c r="C11263"/>
      <c r="D11263"/>
      <c r="E11263"/>
      <c r="F11263"/>
    </row>
    <row r="11264" spans="1:6" x14ac:dyDescent="0.2">
      <c r="A11264" s="17" t="s">
        <v>11013</v>
      </c>
      <c r="B11264" s="215">
        <v>156.58000000000001</v>
      </c>
      <c r="C11264"/>
      <c r="D11264"/>
      <c r="E11264"/>
      <c r="F11264"/>
    </row>
    <row r="11265" spans="1:6" x14ac:dyDescent="0.2">
      <c r="A11265" s="17" t="s">
        <v>11014</v>
      </c>
      <c r="B11265" s="215">
        <v>151.24</v>
      </c>
      <c r="C11265"/>
      <c r="D11265"/>
      <c r="E11265"/>
      <c r="F11265"/>
    </row>
    <row r="11266" spans="1:6" x14ac:dyDescent="0.2">
      <c r="A11266" s="17" t="s">
        <v>11015</v>
      </c>
      <c r="B11266" s="215">
        <v>146.01</v>
      </c>
      <c r="C11266"/>
      <c r="D11266"/>
      <c r="E11266"/>
      <c r="F11266"/>
    </row>
    <row r="11267" spans="1:6" x14ac:dyDescent="0.2">
      <c r="A11267" s="17" t="s">
        <v>11016</v>
      </c>
      <c r="B11267" s="215">
        <v>140.81</v>
      </c>
      <c r="C11267"/>
      <c r="D11267"/>
      <c r="E11267"/>
      <c r="F11267"/>
    </row>
    <row r="11268" spans="1:6" x14ac:dyDescent="0.2">
      <c r="A11268" s="17" t="s">
        <v>11017</v>
      </c>
      <c r="B11268" s="215">
        <v>114.76</v>
      </c>
      <c r="C11268"/>
      <c r="D11268"/>
      <c r="E11268"/>
      <c r="F11268"/>
    </row>
    <row r="11269" spans="1:6" x14ac:dyDescent="0.2">
      <c r="A11269" s="17" t="s">
        <v>11018</v>
      </c>
      <c r="B11269" s="215">
        <v>111.87</v>
      </c>
      <c r="C11269"/>
      <c r="D11269"/>
      <c r="E11269"/>
      <c r="F11269"/>
    </row>
    <row r="11270" spans="1:6" x14ac:dyDescent="0.2">
      <c r="A11270" s="17" t="s">
        <v>11019</v>
      </c>
      <c r="B11270" s="215">
        <v>91.35</v>
      </c>
      <c r="C11270"/>
      <c r="D11270"/>
      <c r="E11270"/>
      <c r="F11270"/>
    </row>
    <row r="11271" spans="1:6" x14ac:dyDescent="0.2">
      <c r="A11271" s="17" t="s">
        <v>11020</v>
      </c>
      <c r="B11271" s="215">
        <v>88.68</v>
      </c>
      <c r="C11271"/>
      <c r="D11271"/>
      <c r="E11271"/>
      <c r="F11271"/>
    </row>
    <row r="11272" spans="1:6" x14ac:dyDescent="0.2">
      <c r="A11272" s="17" t="s">
        <v>11021</v>
      </c>
      <c r="B11272" s="215">
        <v>67.91</v>
      </c>
      <c r="C11272"/>
      <c r="D11272"/>
      <c r="E11272"/>
      <c r="F11272"/>
    </row>
    <row r="11273" spans="1:6" x14ac:dyDescent="0.2">
      <c r="A11273" s="17" t="s">
        <v>11022</v>
      </c>
      <c r="B11273" s="215">
        <v>65.13</v>
      </c>
      <c r="C11273"/>
      <c r="D11273"/>
      <c r="E11273"/>
      <c r="F11273"/>
    </row>
    <row r="11274" spans="1:6" x14ac:dyDescent="0.2">
      <c r="A11274" s="17" t="s">
        <v>11023</v>
      </c>
      <c r="B11274" s="215">
        <v>56.2</v>
      </c>
      <c r="C11274"/>
      <c r="D11274"/>
      <c r="E11274"/>
      <c r="F11274"/>
    </row>
    <row r="11275" spans="1:6" x14ac:dyDescent="0.2">
      <c r="A11275" s="17" t="s">
        <v>11024</v>
      </c>
      <c r="B11275" s="215">
        <v>53.54</v>
      </c>
      <c r="C11275"/>
      <c r="D11275"/>
      <c r="E11275"/>
      <c r="F11275"/>
    </row>
    <row r="11276" spans="1:6" x14ac:dyDescent="0.2">
      <c r="A11276" s="17" t="s">
        <v>11025</v>
      </c>
      <c r="B11276" s="215">
        <v>93.29</v>
      </c>
      <c r="C11276"/>
      <c r="D11276"/>
      <c r="E11276"/>
      <c r="F11276"/>
    </row>
    <row r="11277" spans="1:6" x14ac:dyDescent="0.2">
      <c r="A11277" s="17" t="s">
        <v>11026</v>
      </c>
      <c r="B11277" s="215">
        <v>89.99</v>
      </c>
      <c r="C11277"/>
      <c r="D11277"/>
      <c r="E11277"/>
      <c r="F11277"/>
    </row>
    <row r="11278" spans="1:6" x14ac:dyDescent="0.2">
      <c r="A11278" s="17" t="s">
        <v>11027</v>
      </c>
      <c r="B11278" s="215">
        <v>88.55</v>
      </c>
      <c r="C11278"/>
      <c r="D11278"/>
      <c r="E11278"/>
      <c r="F11278"/>
    </row>
    <row r="11279" spans="1:6" x14ac:dyDescent="0.2">
      <c r="A11279" s="17" t="s">
        <v>11028</v>
      </c>
      <c r="B11279" s="215">
        <v>85.43</v>
      </c>
      <c r="C11279"/>
      <c r="D11279"/>
      <c r="E11279"/>
      <c r="F11279"/>
    </row>
    <row r="11280" spans="1:6" x14ac:dyDescent="0.2">
      <c r="A11280" s="17" t="s">
        <v>11029</v>
      </c>
      <c r="B11280" s="215">
        <v>133.61000000000001</v>
      </c>
      <c r="C11280"/>
      <c r="D11280"/>
      <c r="E11280"/>
      <c r="F11280"/>
    </row>
    <row r="11281" spans="1:6" x14ac:dyDescent="0.2">
      <c r="A11281" s="17" t="s">
        <v>11030</v>
      </c>
      <c r="B11281" s="215">
        <v>130.19</v>
      </c>
      <c r="C11281"/>
      <c r="D11281"/>
      <c r="E11281"/>
      <c r="F11281"/>
    </row>
    <row r="11282" spans="1:6" x14ac:dyDescent="0.2">
      <c r="A11282" s="17" t="s">
        <v>11031</v>
      </c>
      <c r="B11282" s="215">
        <v>121.41</v>
      </c>
      <c r="C11282"/>
      <c r="D11282"/>
      <c r="E11282"/>
      <c r="F11282"/>
    </row>
    <row r="11283" spans="1:6" x14ac:dyDescent="0.2">
      <c r="A11283" s="17" t="s">
        <v>11032</v>
      </c>
      <c r="B11283" s="215">
        <v>118.74</v>
      </c>
      <c r="C11283"/>
      <c r="D11283"/>
      <c r="E11283"/>
      <c r="F11283"/>
    </row>
    <row r="11284" spans="1:6" x14ac:dyDescent="0.2">
      <c r="A11284" s="17" t="s">
        <v>11033</v>
      </c>
      <c r="B11284" s="215">
        <v>71.069999999999993</v>
      </c>
      <c r="C11284"/>
      <c r="D11284"/>
      <c r="E11284"/>
      <c r="F11284"/>
    </row>
    <row r="11285" spans="1:6" x14ac:dyDescent="0.2">
      <c r="A11285" s="17" t="s">
        <v>11034</v>
      </c>
      <c r="B11285" s="215">
        <v>68.349999999999994</v>
      </c>
      <c r="C11285"/>
      <c r="D11285"/>
      <c r="E11285"/>
      <c r="F11285"/>
    </row>
    <row r="11286" spans="1:6" x14ac:dyDescent="0.2">
      <c r="A11286" s="17" t="s">
        <v>11035</v>
      </c>
      <c r="B11286" s="215">
        <v>67.069999999999993</v>
      </c>
      <c r="C11286"/>
      <c r="D11286"/>
      <c r="E11286"/>
      <c r="F11286"/>
    </row>
    <row r="11287" spans="1:6" x14ac:dyDescent="0.2">
      <c r="A11287" s="17" t="s">
        <v>11036</v>
      </c>
      <c r="B11287" s="215">
        <v>64.400000000000006</v>
      </c>
      <c r="C11287"/>
      <c r="D11287"/>
      <c r="E11287"/>
      <c r="F11287"/>
    </row>
    <row r="11288" spans="1:6" x14ac:dyDescent="0.2">
      <c r="A11288" s="17" t="s">
        <v>11037</v>
      </c>
      <c r="B11288" s="215">
        <v>78.98</v>
      </c>
      <c r="C11288"/>
      <c r="D11288"/>
      <c r="E11288"/>
      <c r="F11288"/>
    </row>
    <row r="11289" spans="1:6" x14ac:dyDescent="0.2">
      <c r="A11289" s="17" t="s">
        <v>11038</v>
      </c>
      <c r="B11289" s="215">
        <v>76.25</v>
      </c>
      <c r="C11289"/>
      <c r="D11289"/>
      <c r="E11289"/>
      <c r="F11289"/>
    </row>
    <row r="11290" spans="1:6" x14ac:dyDescent="0.2">
      <c r="A11290" s="17" t="s">
        <v>11039</v>
      </c>
      <c r="B11290" s="215">
        <v>74.319999999999993</v>
      </c>
      <c r="C11290"/>
      <c r="D11290"/>
      <c r="E11290"/>
      <c r="F11290"/>
    </row>
    <row r="11291" spans="1:6" x14ac:dyDescent="0.2">
      <c r="A11291" s="17" t="s">
        <v>11040</v>
      </c>
      <c r="B11291" s="215">
        <v>71.650000000000006</v>
      </c>
      <c r="C11291"/>
      <c r="D11291"/>
      <c r="E11291"/>
      <c r="F11291"/>
    </row>
    <row r="11292" spans="1:6" x14ac:dyDescent="0.2">
      <c r="A11292" s="17" t="s">
        <v>11041</v>
      </c>
      <c r="B11292" s="215">
        <v>118.24</v>
      </c>
      <c r="C11292"/>
      <c r="D11292"/>
      <c r="E11292"/>
      <c r="F11292"/>
    </row>
    <row r="11293" spans="1:6" x14ac:dyDescent="0.2">
      <c r="A11293" s="17" t="s">
        <v>11042</v>
      </c>
      <c r="B11293" s="215">
        <v>115.46</v>
      </c>
      <c r="C11293"/>
      <c r="D11293"/>
      <c r="E11293"/>
      <c r="F11293"/>
    </row>
    <row r="11294" spans="1:6" x14ac:dyDescent="0.2">
      <c r="A11294" s="17" t="s">
        <v>11043</v>
      </c>
      <c r="B11294" s="215">
        <v>110.54</v>
      </c>
      <c r="C11294"/>
      <c r="D11294"/>
      <c r="E11294"/>
      <c r="F11294"/>
    </row>
    <row r="11295" spans="1:6" x14ac:dyDescent="0.2">
      <c r="A11295" s="17" t="s">
        <v>11044</v>
      </c>
      <c r="B11295" s="215">
        <v>107.87</v>
      </c>
      <c r="C11295"/>
      <c r="D11295"/>
      <c r="E11295"/>
      <c r="F11295"/>
    </row>
    <row r="11296" spans="1:6" x14ac:dyDescent="0.2">
      <c r="A11296" s="17" t="s">
        <v>11045</v>
      </c>
      <c r="B11296" s="215">
        <v>335.86</v>
      </c>
      <c r="C11296"/>
      <c r="D11296"/>
      <c r="E11296"/>
      <c r="F11296"/>
    </row>
    <row r="11297" spans="1:6" x14ac:dyDescent="0.2">
      <c r="A11297" s="17" t="s">
        <v>11046</v>
      </c>
      <c r="B11297" s="215">
        <v>322.23</v>
      </c>
      <c r="C11297"/>
      <c r="D11297"/>
      <c r="E11297"/>
      <c r="F11297"/>
    </row>
    <row r="11298" spans="1:6" x14ac:dyDescent="0.2">
      <c r="A11298" s="17" t="s">
        <v>11047</v>
      </c>
      <c r="B11298" s="215">
        <v>276.57</v>
      </c>
      <c r="C11298"/>
      <c r="D11298"/>
      <c r="E11298"/>
      <c r="F11298"/>
    </row>
    <row r="11299" spans="1:6" x14ac:dyDescent="0.2">
      <c r="A11299" s="17" t="s">
        <v>11048</v>
      </c>
      <c r="B11299" s="215">
        <v>263.89999999999998</v>
      </c>
      <c r="C11299"/>
      <c r="D11299"/>
      <c r="E11299"/>
      <c r="F11299"/>
    </row>
    <row r="11300" spans="1:6" x14ac:dyDescent="0.2">
      <c r="A11300" s="17" t="s">
        <v>11049</v>
      </c>
      <c r="B11300" s="215">
        <v>400.91</v>
      </c>
      <c r="C11300"/>
      <c r="D11300"/>
      <c r="E11300"/>
      <c r="F11300"/>
    </row>
    <row r="11301" spans="1:6" x14ac:dyDescent="0.2">
      <c r="A11301" s="17" t="s">
        <v>11050</v>
      </c>
      <c r="B11301" s="215">
        <v>393.86</v>
      </c>
      <c r="C11301"/>
      <c r="D11301"/>
      <c r="E11301"/>
      <c r="F11301"/>
    </row>
    <row r="11302" spans="1:6" x14ac:dyDescent="0.2">
      <c r="A11302" s="17" t="s">
        <v>11051</v>
      </c>
      <c r="B11302" s="215">
        <v>358.91</v>
      </c>
      <c r="C11302"/>
      <c r="D11302"/>
      <c r="E11302"/>
      <c r="F11302"/>
    </row>
    <row r="11303" spans="1:6" x14ac:dyDescent="0.2">
      <c r="A11303" s="17" t="s">
        <v>11052</v>
      </c>
      <c r="B11303" s="215">
        <v>352.57</v>
      </c>
      <c r="C11303"/>
      <c r="D11303"/>
      <c r="E11303"/>
      <c r="F11303"/>
    </row>
    <row r="11304" spans="1:6" x14ac:dyDescent="0.2">
      <c r="A11304" s="17" t="s">
        <v>11053</v>
      </c>
      <c r="B11304" s="215">
        <v>446.66</v>
      </c>
      <c r="C11304"/>
      <c r="D11304"/>
      <c r="E11304"/>
      <c r="F11304"/>
    </row>
    <row r="11305" spans="1:6" x14ac:dyDescent="0.2">
      <c r="A11305" s="17" t="s">
        <v>11054</v>
      </c>
      <c r="B11305" s="215">
        <v>433.03</v>
      </c>
      <c r="C11305"/>
      <c r="D11305"/>
      <c r="E11305"/>
      <c r="F11305"/>
    </row>
    <row r="11306" spans="1:6" x14ac:dyDescent="0.2">
      <c r="A11306" s="17" t="s">
        <v>11055</v>
      </c>
      <c r="B11306" s="215">
        <v>406.35</v>
      </c>
      <c r="C11306"/>
      <c r="D11306"/>
      <c r="E11306"/>
      <c r="F11306"/>
    </row>
    <row r="11307" spans="1:6" x14ac:dyDescent="0.2">
      <c r="A11307" s="17" t="s">
        <v>11056</v>
      </c>
      <c r="B11307" s="215">
        <v>393.68</v>
      </c>
      <c r="C11307"/>
      <c r="D11307"/>
      <c r="E11307"/>
      <c r="F11307"/>
    </row>
    <row r="11308" spans="1:6" x14ac:dyDescent="0.2">
      <c r="A11308" s="17" t="s">
        <v>11057</v>
      </c>
      <c r="B11308" s="215">
        <v>70.27</v>
      </c>
      <c r="C11308"/>
      <c r="D11308"/>
      <c r="E11308"/>
      <c r="F11308"/>
    </row>
    <row r="11309" spans="1:6" x14ac:dyDescent="0.2">
      <c r="A11309" s="17" t="s">
        <v>11058</v>
      </c>
      <c r="B11309" s="215">
        <v>65.62</v>
      </c>
      <c r="C11309"/>
      <c r="D11309"/>
      <c r="E11309"/>
      <c r="F11309"/>
    </row>
    <row r="11310" spans="1:6" x14ac:dyDescent="0.2">
      <c r="A11310" s="17" t="s">
        <v>11059</v>
      </c>
      <c r="B11310" s="215">
        <v>70.67</v>
      </c>
      <c r="C11310"/>
      <c r="D11310"/>
      <c r="E11310"/>
      <c r="F11310"/>
    </row>
    <row r="11311" spans="1:6" x14ac:dyDescent="0.2">
      <c r="A11311" s="17" t="s">
        <v>11060</v>
      </c>
      <c r="B11311" s="215">
        <v>66.88</v>
      </c>
      <c r="C11311"/>
      <c r="D11311"/>
      <c r="E11311"/>
      <c r="F11311"/>
    </row>
    <row r="11312" spans="1:6" x14ac:dyDescent="0.2">
      <c r="A11312" s="17" t="s">
        <v>11061</v>
      </c>
      <c r="B11312" s="215">
        <v>80.95</v>
      </c>
      <c r="C11312"/>
      <c r="D11312"/>
      <c r="E11312"/>
      <c r="F11312"/>
    </row>
    <row r="11313" spans="1:6" x14ac:dyDescent="0.2">
      <c r="A11313" s="17" t="s">
        <v>11062</v>
      </c>
      <c r="B11313" s="215">
        <v>76.819999999999993</v>
      </c>
      <c r="C11313"/>
      <c r="D11313"/>
      <c r="E11313"/>
      <c r="F11313"/>
    </row>
    <row r="11314" spans="1:6" x14ac:dyDescent="0.2">
      <c r="A11314" s="17" t="s">
        <v>11063</v>
      </c>
      <c r="B11314" s="215">
        <v>97</v>
      </c>
      <c r="C11314"/>
      <c r="D11314"/>
      <c r="E11314"/>
      <c r="F11314"/>
    </row>
    <row r="11315" spans="1:6" x14ac:dyDescent="0.2">
      <c r="A11315" s="17" t="s">
        <v>11064</v>
      </c>
      <c r="B11315" s="215">
        <v>92.36</v>
      </c>
      <c r="C11315"/>
      <c r="D11315"/>
      <c r="E11315"/>
      <c r="F11315"/>
    </row>
    <row r="11316" spans="1:6" x14ac:dyDescent="0.2">
      <c r="A11316" s="17" t="s">
        <v>11065</v>
      </c>
      <c r="B11316" s="215">
        <v>84.57</v>
      </c>
      <c r="C11316"/>
      <c r="D11316"/>
      <c r="E11316"/>
      <c r="F11316"/>
    </row>
    <row r="11317" spans="1:6" x14ac:dyDescent="0.2">
      <c r="A11317" s="17" t="s">
        <v>11066</v>
      </c>
      <c r="B11317" s="215">
        <v>78.59</v>
      </c>
      <c r="C11317"/>
      <c r="D11317"/>
      <c r="E11317"/>
      <c r="F11317"/>
    </row>
    <row r="11318" spans="1:6" x14ac:dyDescent="0.2">
      <c r="A11318" s="17" t="s">
        <v>11067</v>
      </c>
      <c r="B11318" s="215">
        <v>97.8</v>
      </c>
      <c r="C11318"/>
      <c r="D11318"/>
      <c r="E11318"/>
      <c r="F11318"/>
    </row>
    <row r="11319" spans="1:6" x14ac:dyDescent="0.2">
      <c r="A11319" s="17" t="s">
        <v>11068</v>
      </c>
      <c r="B11319" s="215">
        <v>91.09</v>
      </c>
      <c r="C11319"/>
      <c r="D11319"/>
      <c r="E11319"/>
      <c r="F11319"/>
    </row>
    <row r="11320" spans="1:6" x14ac:dyDescent="0.2">
      <c r="A11320" s="17" t="s">
        <v>11069</v>
      </c>
      <c r="B11320" s="215">
        <v>90.14</v>
      </c>
      <c r="C11320"/>
      <c r="D11320"/>
      <c r="E11320"/>
      <c r="F11320"/>
    </row>
    <row r="11321" spans="1:6" x14ac:dyDescent="0.2">
      <c r="A11321" s="17" t="s">
        <v>11070</v>
      </c>
      <c r="B11321" s="215">
        <v>83.66</v>
      </c>
      <c r="C11321"/>
      <c r="D11321"/>
      <c r="E11321"/>
      <c r="F11321"/>
    </row>
    <row r="11322" spans="1:6" x14ac:dyDescent="0.2">
      <c r="A11322" s="17" t="s">
        <v>11071</v>
      </c>
      <c r="B11322" s="215">
        <v>96.72</v>
      </c>
      <c r="C11322"/>
      <c r="D11322"/>
      <c r="E11322"/>
      <c r="F11322"/>
    </row>
    <row r="11323" spans="1:6" x14ac:dyDescent="0.2">
      <c r="A11323" s="17" t="s">
        <v>11072</v>
      </c>
      <c r="B11323" s="215">
        <v>89.15</v>
      </c>
      <c r="C11323"/>
      <c r="D11323"/>
      <c r="E11323"/>
      <c r="F11323"/>
    </row>
    <row r="11324" spans="1:6" x14ac:dyDescent="0.2">
      <c r="A11324" s="17" t="s">
        <v>11073</v>
      </c>
      <c r="B11324" s="215">
        <v>65.17</v>
      </c>
      <c r="C11324"/>
      <c r="D11324"/>
      <c r="E11324"/>
      <c r="F11324"/>
    </row>
    <row r="11325" spans="1:6" x14ac:dyDescent="0.2">
      <c r="A11325" s="17" t="s">
        <v>11074</v>
      </c>
      <c r="B11325" s="215">
        <v>58.91</v>
      </c>
      <c r="C11325"/>
      <c r="D11325"/>
      <c r="E11325"/>
      <c r="F11325"/>
    </row>
    <row r="11326" spans="1:6" x14ac:dyDescent="0.2">
      <c r="A11326" s="17" t="s">
        <v>11075</v>
      </c>
      <c r="B11326" s="215">
        <v>71.67</v>
      </c>
      <c r="C11326"/>
      <c r="D11326"/>
      <c r="E11326"/>
      <c r="F11326"/>
    </row>
    <row r="11327" spans="1:6" x14ac:dyDescent="0.2">
      <c r="A11327" s="17" t="s">
        <v>11076</v>
      </c>
      <c r="B11327" s="215">
        <v>67.61</v>
      </c>
      <c r="C11327"/>
      <c r="D11327"/>
      <c r="E11327"/>
      <c r="F11327"/>
    </row>
    <row r="11328" spans="1:6" x14ac:dyDescent="0.2">
      <c r="A11328" s="17" t="s">
        <v>11077</v>
      </c>
      <c r="B11328" s="215">
        <v>72.739999999999995</v>
      </c>
      <c r="C11328"/>
      <c r="D11328"/>
      <c r="E11328"/>
      <c r="F11328"/>
    </row>
    <row r="11329" spans="1:6" x14ac:dyDescent="0.2">
      <c r="A11329" s="17" t="s">
        <v>11078</v>
      </c>
      <c r="B11329" s="215">
        <v>69.48</v>
      </c>
      <c r="C11329"/>
      <c r="D11329"/>
      <c r="E11329"/>
      <c r="F11329"/>
    </row>
    <row r="11330" spans="1:6" x14ac:dyDescent="0.2">
      <c r="A11330" s="17" t="s">
        <v>11079</v>
      </c>
      <c r="B11330" s="215">
        <v>82.97</v>
      </c>
      <c r="C11330"/>
      <c r="D11330"/>
      <c r="E11330"/>
      <c r="F11330"/>
    </row>
    <row r="11331" spans="1:6" x14ac:dyDescent="0.2">
      <c r="A11331" s="17" t="s">
        <v>11080</v>
      </c>
      <c r="B11331" s="215">
        <v>79.48</v>
      </c>
      <c r="C11331"/>
      <c r="D11331"/>
      <c r="E11331"/>
      <c r="F11331"/>
    </row>
    <row r="11332" spans="1:6" x14ac:dyDescent="0.2">
      <c r="A11332" s="17" t="s">
        <v>11081</v>
      </c>
      <c r="B11332" s="215">
        <v>98.33</v>
      </c>
      <c r="C11332"/>
      <c r="D11332"/>
      <c r="E11332"/>
      <c r="F11332"/>
    </row>
    <row r="11333" spans="1:6" x14ac:dyDescent="0.2">
      <c r="A11333" s="17" t="s">
        <v>11082</v>
      </c>
      <c r="B11333" s="215">
        <v>94.48</v>
      </c>
      <c r="C11333"/>
      <c r="D11333"/>
      <c r="E11333"/>
      <c r="F11333"/>
    </row>
    <row r="11334" spans="1:6" x14ac:dyDescent="0.2">
      <c r="A11334" s="17" t="s">
        <v>11083</v>
      </c>
      <c r="B11334" s="215">
        <v>32.11</v>
      </c>
      <c r="C11334"/>
      <c r="D11334"/>
      <c r="E11334"/>
      <c r="F11334"/>
    </row>
    <row r="11335" spans="1:6" x14ac:dyDescent="0.2">
      <c r="A11335" s="17" t="s">
        <v>11084</v>
      </c>
      <c r="B11335" s="215">
        <v>28.78</v>
      </c>
      <c r="C11335"/>
      <c r="D11335"/>
      <c r="E11335"/>
      <c r="F11335"/>
    </row>
    <row r="11336" spans="1:6" x14ac:dyDescent="0.2">
      <c r="A11336" s="17" t="s">
        <v>11085</v>
      </c>
      <c r="B11336" s="215">
        <v>130.49</v>
      </c>
      <c r="C11336"/>
      <c r="D11336"/>
      <c r="E11336"/>
      <c r="F11336"/>
    </row>
    <row r="11337" spans="1:6" x14ac:dyDescent="0.2">
      <c r="A11337" s="17" t="s">
        <v>11086</v>
      </c>
      <c r="B11337" s="215">
        <v>124.19</v>
      </c>
      <c r="C11337"/>
      <c r="D11337"/>
      <c r="E11337"/>
      <c r="F11337"/>
    </row>
    <row r="11338" spans="1:6" x14ac:dyDescent="0.2">
      <c r="A11338" s="17" t="s">
        <v>11087</v>
      </c>
      <c r="B11338" s="215">
        <v>97.25</v>
      </c>
      <c r="C11338"/>
      <c r="D11338"/>
      <c r="E11338"/>
      <c r="F11338"/>
    </row>
    <row r="11339" spans="1:6" x14ac:dyDescent="0.2">
      <c r="A11339" s="17" t="s">
        <v>11088</v>
      </c>
      <c r="B11339" s="215">
        <v>91.96</v>
      </c>
      <c r="C11339"/>
      <c r="D11339"/>
      <c r="E11339"/>
      <c r="F11339"/>
    </row>
    <row r="11340" spans="1:6" x14ac:dyDescent="0.2">
      <c r="A11340" s="17" t="s">
        <v>11089</v>
      </c>
      <c r="B11340" s="215">
        <v>153.63</v>
      </c>
      <c r="C11340"/>
      <c r="D11340"/>
      <c r="E11340"/>
      <c r="F11340"/>
    </row>
    <row r="11341" spans="1:6" x14ac:dyDescent="0.2">
      <c r="A11341" s="17" t="s">
        <v>11090</v>
      </c>
      <c r="B11341" s="215">
        <v>144.19</v>
      </c>
      <c r="C11341"/>
      <c r="D11341"/>
      <c r="E11341"/>
      <c r="F11341"/>
    </row>
    <row r="11342" spans="1:6" x14ac:dyDescent="0.2">
      <c r="A11342" s="17" t="s">
        <v>11091</v>
      </c>
      <c r="B11342" s="215">
        <v>122.61</v>
      </c>
      <c r="C11342"/>
      <c r="D11342"/>
      <c r="E11342"/>
      <c r="F11342"/>
    </row>
    <row r="11343" spans="1:6" x14ac:dyDescent="0.2">
      <c r="A11343" s="17" t="s">
        <v>11092</v>
      </c>
      <c r="B11343" s="215">
        <v>113.76</v>
      </c>
      <c r="C11343"/>
      <c r="D11343"/>
      <c r="E11343"/>
      <c r="F11343"/>
    </row>
    <row r="11344" spans="1:6" x14ac:dyDescent="0.2">
      <c r="A11344" s="17" t="s">
        <v>11093</v>
      </c>
      <c r="B11344" s="215">
        <v>156.13</v>
      </c>
      <c r="C11344"/>
      <c r="D11344"/>
      <c r="E11344"/>
      <c r="F11344"/>
    </row>
    <row r="11345" spans="1:6" x14ac:dyDescent="0.2">
      <c r="A11345" s="17" t="s">
        <v>11094</v>
      </c>
      <c r="B11345" s="215">
        <v>149.83000000000001</v>
      </c>
      <c r="C11345"/>
      <c r="D11345"/>
      <c r="E11345"/>
      <c r="F11345"/>
    </row>
    <row r="11346" spans="1:6" x14ac:dyDescent="0.2">
      <c r="A11346" s="17" t="s">
        <v>11095</v>
      </c>
      <c r="B11346" s="215">
        <v>128.86000000000001</v>
      </c>
      <c r="C11346"/>
      <c r="D11346"/>
      <c r="E11346"/>
      <c r="F11346"/>
    </row>
    <row r="11347" spans="1:6" x14ac:dyDescent="0.2">
      <c r="A11347" s="17" t="s">
        <v>11096</v>
      </c>
      <c r="B11347" s="215">
        <v>122.65</v>
      </c>
      <c r="C11347"/>
      <c r="D11347"/>
      <c r="E11347"/>
      <c r="F11347"/>
    </row>
    <row r="11348" spans="1:6" x14ac:dyDescent="0.2">
      <c r="A11348" s="17" t="s">
        <v>11097</v>
      </c>
      <c r="B11348" s="215">
        <v>183.14</v>
      </c>
      <c r="C11348"/>
      <c r="D11348"/>
      <c r="E11348"/>
      <c r="F11348"/>
    </row>
    <row r="11349" spans="1:6" x14ac:dyDescent="0.2">
      <c r="A11349" s="17" t="s">
        <v>11098</v>
      </c>
      <c r="B11349" s="215">
        <v>176.84</v>
      </c>
      <c r="C11349"/>
      <c r="D11349"/>
      <c r="E11349"/>
      <c r="F11349"/>
    </row>
    <row r="11350" spans="1:6" x14ac:dyDescent="0.2">
      <c r="A11350" s="17" t="s">
        <v>11099</v>
      </c>
      <c r="B11350" s="215">
        <v>156.52000000000001</v>
      </c>
      <c r="C11350"/>
      <c r="D11350"/>
      <c r="E11350"/>
      <c r="F11350"/>
    </row>
    <row r="11351" spans="1:6" x14ac:dyDescent="0.2">
      <c r="A11351" s="17" t="s">
        <v>11100</v>
      </c>
      <c r="B11351" s="215">
        <v>150.22</v>
      </c>
      <c r="C11351"/>
      <c r="D11351"/>
      <c r="E11351"/>
      <c r="F11351"/>
    </row>
    <row r="11352" spans="1:6" x14ac:dyDescent="0.2">
      <c r="A11352" s="17" t="s">
        <v>11101</v>
      </c>
      <c r="B11352" s="215">
        <v>38.94</v>
      </c>
      <c r="C11352"/>
      <c r="D11352"/>
      <c r="E11352"/>
      <c r="F11352"/>
    </row>
    <row r="11353" spans="1:6" x14ac:dyDescent="0.2">
      <c r="A11353" s="17" t="s">
        <v>11102</v>
      </c>
      <c r="B11353" s="215">
        <v>37.58</v>
      </c>
      <c r="C11353"/>
      <c r="D11353"/>
      <c r="E11353"/>
      <c r="F11353"/>
    </row>
    <row r="11354" spans="1:6" x14ac:dyDescent="0.2">
      <c r="A11354" s="17" t="s">
        <v>11103</v>
      </c>
      <c r="B11354" s="215">
        <v>48.52</v>
      </c>
      <c r="C11354"/>
      <c r="D11354"/>
      <c r="E11354"/>
      <c r="F11354"/>
    </row>
    <row r="11355" spans="1:6" x14ac:dyDescent="0.2">
      <c r="A11355" s="17" t="s">
        <v>11104</v>
      </c>
      <c r="B11355" s="215">
        <v>46.83</v>
      </c>
      <c r="C11355"/>
      <c r="D11355"/>
      <c r="E11355"/>
      <c r="F11355"/>
    </row>
    <row r="11356" spans="1:6" x14ac:dyDescent="0.2">
      <c r="A11356" s="17" t="s">
        <v>11105</v>
      </c>
      <c r="B11356" s="215">
        <v>86.42</v>
      </c>
      <c r="C11356"/>
      <c r="D11356"/>
      <c r="E11356"/>
      <c r="F11356"/>
    </row>
    <row r="11357" spans="1:6" x14ac:dyDescent="0.2">
      <c r="A11357" s="17" t="s">
        <v>11106</v>
      </c>
      <c r="B11357" s="215">
        <v>80.2</v>
      </c>
      <c r="C11357"/>
      <c r="D11357"/>
      <c r="E11357"/>
      <c r="F11357"/>
    </row>
    <row r="11358" spans="1:6" x14ac:dyDescent="0.2">
      <c r="A11358" s="17" t="s">
        <v>11107</v>
      </c>
      <c r="B11358" s="215">
        <v>91.67</v>
      </c>
      <c r="C11358"/>
      <c r="D11358"/>
      <c r="E11358"/>
      <c r="F11358"/>
    </row>
    <row r="11359" spans="1:6" x14ac:dyDescent="0.2">
      <c r="A11359" s="17" t="s">
        <v>11108</v>
      </c>
      <c r="B11359" s="215">
        <v>85.45</v>
      </c>
      <c r="C11359"/>
      <c r="D11359"/>
      <c r="E11359"/>
      <c r="F11359"/>
    </row>
    <row r="11360" spans="1:6" x14ac:dyDescent="0.2">
      <c r="A11360" s="17" t="s">
        <v>11109</v>
      </c>
      <c r="B11360" s="215">
        <v>78.59</v>
      </c>
      <c r="C11360"/>
      <c r="D11360"/>
      <c r="E11360"/>
      <c r="F11360"/>
    </row>
    <row r="11361" spans="1:6" x14ac:dyDescent="0.2">
      <c r="A11361" s="17" t="s">
        <v>11110</v>
      </c>
      <c r="B11361" s="215">
        <v>72.37</v>
      </c>
      <c r="C11361"/>
      <c r="D11361"/>
      <c r="E11361"/>
      <c r="F11361"/>
    </row>
    <row r="11362" spans="1:6" x14ac:dyDescent="0.2">
      <c r="A11362" s="17" t="s">
        <v>11111</v>
      </c>
      <c r="B11362" s="215">
        <v>91.51</v>
      </c>
      <c r="C11362"/>
      <c r="D11362"/>
      <c r="E11362"/>
      <c r="F11362"/>
    </row>
    <row r="11363" spans="1:6" x14ac:dyDescent="0.2">
      <c r="A11363" s="17" t="s">
        <v>11112</v>
      </c>
      <c r="B11363" s="215">
        <v>85.29</v>
      </c>
      <c r="C11363"/>
      <c r="D11363"/>
      <c r="E11363"/>
      <c r="F11363"/>
    </row>
    <row r="11364" spans="1:6" x14ac:dyDescent="0.2">
      <c r="A11364" s="17" t="s">
        <v>11113</v>
      </c>
      <c r="B11364" s="215">
        <v>28.58</v>
      </c>
      <c r="C11364"/>
      <c r="D11364"/>
      <c r="E11364"/>
      <c r="F11364"/>
    </row>
    <row r="11365" spans="1:6" x14ac:dyDescent="0.2">
      <c r="A11365" s="17" t="s">
        <v>11114</v>
      </c>
      <c r="B11365" s="215">
        <v>25.12</v>
      </c>
      <c r="C11365"/>
      <c r="D11365"/>
      <c r="E11365"/>
      <c r="F11365"/>
    </row>
    <row r="11366" spans="1:6" x14ac:dyDescent="0.2">
      <c r="A11366" s="17" t="s">
        <v>11115</v>
      </c>
      <c r="B11366" s="215">
        <v>28.86</v>
      </c>
      <c r="C11366"/>
      <c r="D11366"/>
      <c r="E11366"/>
      <c r="F11366"/>
    </row>
    <row r="11367" spans="1:6" x14ac:dyDescent="0.2">
      <c r="A11367" s="17" t="s">
        <v>11116</v>
      </c>
      <c r="B11367" s="215">
        <v>25.41</v>
      </c>
      <c r="C11367"/>
      <c r="D11367"/>
      <c r="E11367"/>
      <c r="F11367"/>
    </row>
    <row r="11368" spans="1:6" x14ac:dyDescent="0.2">
      <c r="A11368" s="17" t="s">
        <v>11117</v>
      </c>
      <c r="B11368" s="215">
        <v>74.95</v>
      </c>
      <c r="C11368"/>
      <c r="D11368"/>
      <c r="E11368"/>
      <c r="F11368"/>
    </row>
    <row r="11369" spans="1:6" x14ac:dyDescent="0.2">
      <c r="A11369" s="17" t="s">
        <v>11118</v>
      </c>
      <c r="B11369" s="215">
        <v>68.42</v>
      </c>
      <c r="C11369"/>
      <c r="D11369"/>
      <c r="E11369"/>
      <c r="F11369"/>
    </row>
    <row r="11370" spans="1:6" x14ac:dyDescent="0.2">
      <c r="A11370" s="17" t="s">
        <v>11119</v>
      </c>
      <c r="B11370" s="215">
        <v>75.41</v>
      </c>
      <c r="C11370"/>
      <c r="D11370"/>
      <c r="E11370"/>
      <c r="F11370"/>
    </row>
    <row r="11371" spans="1:6" x14ac:dyDescent="0.2">
      <c r="A11371" s="17" t="s">
        <v>11120</v>
      </c>
      <c r="B11371" s="215">
        <v>68.87</v>
      </c>
      <c r="C11371"/>
      <c r="D11371"/>
      <c r="E11371"/>
      <c r="F11371"/>
    </row>
    <row r="11372" spans="1:6" x14ac:dyDescent="0.2">
      <c r="A11372" s="17" t="s">
        <v>11121</v>
      </c>
      <c r="B11372" s="215">
        <v>185.02</v>
      </c>
      <c r="C11372"/>
      <c r="D11372"/>
      <c r="E11372"/>
      <c r="F11372"/>
    </row>
    <row r="11373" spans="1:6" x14ac:dyDescent="0.2">
      <c r="A11373" s="17" t="s">
        <v>11122</v>
      </c>
      <c r="B11373" s="215">
        <v>166.6</v>
      </c>
      <c r="C11373"/>
      <c r="D11373"/>
      <c r="E11373"/>
      <c r="F11373"/>
    </row>
    <row r="11374" spans="1:6" x14ac:dyDescent="0.2">
      <c r="A11374" s="17" t="s">
        <v>11123</v>
      </c>
      <c r="B11374" s="215">
        <v>213.66</v>
      </c>
      <c r="C11374"/>
      <c r="D11374"/>
      <c r="E11374"/>
      <c r="F11374"/>
    </row>
    <row r="11375" spans="1:6" x14ac:dyDescent="0.2">
      <c r="A11375" s="17" t="s">
        <v>11124</v>
      </c>
      <c r="B11375" s="215">
        <v>192.52</v>
      </c>
      <c r="C11375"/>
      <c r="D11375"/>
      <c r="E11375"/>
      <c r="F11375"/>
    </row>
    <row r="11376" spans="1:6" x14ac:dyDescent="0.2">
      <c r="A11376" s="17" t="s">
        <v>11125</v>
      </c>
      <c r="B11376" s="215">
        <v>122.87</v>
      </c>
      <c r="C11376"/>
      <c r="D11376"/>
      <c r="E11376"/>
      <c r="F11376"/>
    </row>
    <row r="11377" spans="1:6" x14ac:dyDescent="0.2">
      <c r="A11377" s="17" t="s">
        <v>11126</v>
      </c>
      <c r="B11377" s="215">
        <v>109.05</v>
      </c>
      <c r="C11377"/>
      <c r="D11377"/>
      <c r="E11377"/>
      <c r="F11377"/>
    </row>
    <row r="11378" spans="1:6" x14ac:dyDescent="0.2">
      <c r="A11378" s="17" t="s">
        <v>11127</v>
      </c>
      <c r="B11378" s="215">
        <v>103.49</v>
      </c>
      <c r="C11378"/>
      <c r="D11378"/>
      <c r="E11378"/>
      <c r="F11378"/>
    </row>
    <row r="11379" spans="1:6" x14ac:dyDescent="0.2">
      <c r="A11379" s="17" t="s">
        <v>11128</v>
      </c>
      <c r="B11379" s="215">
        <v>89.67</v>
      </c>
      <c r="C11379"/>
      <c r="D11379"/>
      <c r="E11379"/>
      <c r="F11379"/>
    </row>
    <row r="11380" spans="1:6" x14ac:dyDescent="0.2">
      <c r="A11380" s="17" t="s">
        <v>11129</v>
      </c>
      <c r="B11380" s="215">
        <v>9.49</v>
      </c>
      <c r="C11380"/>
      <c r="D11380"/>
      <c r="E11380"/>
      <c r="F11380"/>
    </row>
    <row r="11381" spans="1:6" x14ac:dyDescent="0.2">
      <c r="A11381" s="17" t="s">
        <v>11130</v>
      </c>
      <c r="B11381" s="215">
        <v>8.49</v>
      </c>
      <c r="C11381"/>
      <c r="D11381"/>
      <c r="E11381"/>
      <c r="F11381"/>
    </row>
    <row r="11382" spans="1:6" x14ac:dyDescent="0.2">
      <c r="A11382" s="17" t="s">
        <v>11131</v>
      </c>
      <c r="B11382" s="215">
        <v>10.210000000000001</v>
      </c>
      <c r="C11382"/>
      <c r="D11382"/>
      <c r="E11382"/>
      <c r="F11382"/>
    </row>
    <row r="11383" spans="1:6" x14ac:dyDescent="0.2">
      <c r="A11383" s="17" t="s">
        <v>11132</v>
      </c>
      <c r="B11383" s="215">
        <v>9.2100000000000009</v>
      </c>
      <c r="C11383"/>
      <c r="D11383"/>
      <c r="E11383"/>
      <c r="F11383"/>
    </row>
    <row r="11384" spans="1:6" x14ac:dyDescent="0.2">
      <c r="A11384" s="17" t="s">
        <v>11133</v>
      </c>
      <c r="B11384" s="215">
        <v>16.690000000000001</v>
      </c>
      <c r="C11384"/>
      <c r="D11384"/>
      <c r="E11384"/>
      <c r="F11384"/>
    </row>
    <row r="11385" spans="1:6" x14ac:dyDescent="0.2">
      <c r="A11385" s="17" t="s">
        <v>11134</v>
      </c>
      <c r="B11385" s="215">
        <v>15.69</v>
      </c>
      <c r="C11385"/>
      <c r="D11385"/>
      <c r="E11385"/>
      <c r="F11385"/>
    </row>
    <row r="11386" spans="1:6" x14ac:dyDescent="0.2">
      <c r="A11386" s="17" t="s">
        <v>11135</v>
      </c>
      <c r="B11386" s="215">
        <v>15.38</v>
      </c>
      <c r="C11386"/>
      <c r="D11386"/>
      <c r="E11386"/>
      <c r="F11386"/>
    </row>
    <row r="11387" spans="1:6" x14ac:dyDescent="0.2">
      <c r="A11387" s="17" t="s">
        <v>11136</v>
      </c>
      <c r="B11387" s="215">
        <v>13.46</v>
      </c>
      <c r="C11387"/>
      <c r="D11387"/>
      <c r="E11387"/>
      <c r="F11387"/>
    </row>
    <row r="11388" spans="1:6" x14ac:dyDescent="0.2">
      <c r="A11388" s="17" t="s">
        <v>11137</v>
      </c>
      <c r="B11388" s="215">
        <v>36.92</v>
      </c>
      <c r="C11388"/>
      <c r="D11388"/>
      <c r="E11388"/>
      <c r="F11388"/>
    </row>
    <row r="11389" spans="1:6" x14ac:dyDescent="0.2">
      <c r="A11389" s="17" t="s">
        <v>11138</v>
      </c>
      <c r="B11389" s="215">
        <v>34.14</v>
      </c>
      <c r="C11389"/>
      <c r="D11389"/>
      <c r="E11389"/>
      <c r="F11389"/>
    </row>
    <row r="11390" spans="1:6" x14ac:dyDescent="0.2">
      <c r="A11390" s="17" t="s">
        <v>11139</v>
      </c>
      <c r="B11390" s="215">
        <v>27.08</v>
      </c>
      <c r="C11390"/>
      <c r="D11390"/>
      <c r="E11390"/>
      <c r="F11390"/>
    </row>
    <row r="11391" spans="1:6" x14ac:dyDescent="0.2">
      <c r="A11391" s="17" t="s">
        <v>11140</v>
      </c>
      <c r="B11391" s="215">
        <v>25.18</v>
      </c>
      <c r="C11391"/>
      <c r="D11391"/>
      <c r="E11391"/>
      <c r="F11391"/>
    </row>
    <row r="11392" spans="1:6" x14ac:dyDescent="0.2">
      <c r="A11392" s="17" t="s">
        <v>11141</v>
      </c>
      <c r="B11392" s="215">
        <v>19.7</v>
      </c>
      <c r="C11392"/>
      <c r="D11392"/>
      <c r="E11392"/>
      <c r="F11392"/>
    </row>
    <row r="11393" spans="1:6" x14ac:dyDescent="0.2">
      <c r="A11393" s="17" t="s">
        <v>11142</v>
      </c>
      <c r="B11393" s="215">
        <v>17.16</v>
      </c>
      <c r="C11393"/>
      <c r="D11393"/>
      <c r="E11393"/>
      <c r="F11393"/>
    </row>
    <row r="11394" spans="1:6" x14ac:dyDescent="0.2">
      <c r="A11394" s="17" t="s">
        <v>11143</v>
      </c>
      <c r="B11394" s="215">
        <v>20.13</v>
      </c>
      <c r="C11394"/>
      <c r="D11394"/>
      <c r="E11394"/>
      <c r="F11394"/>
    </row>
    <row r="11395" spans="1:6" x14ac:dyDescent="0.2">
      <c r="A11395" s="17" t="s">
        <v>11144</v>
      </c>
      <c r="B11395" s="215">
        <v>17.600000000000001</v>
      </c>
      <c r="C11395"/>
      <c r="D11395"/>
      <c r="E11395"/>
      <c r="F11395"/>
    </row>
    <row r="11396" spans="1:6" x14ac:dyDescent="0.2">
      <c r="A11396" s="17" t="s">
        <v>11145</v>
      </c>
      <c r="B11396" s="215">
        <v>159.51</v>
      </c>
      <c r="C11396"/>
      <c r="D11396"/>
      <c r="E11396"/>
      <c r="F11396"/>
    </row>
    <row r="11397" spans="1:6" x14ac:dyDescent="0.2">
      <c r="A11397" s="17" t="s">
        <v>11146</v>
      </c>
      <c r="B11397" s="215">
        <v>159.51</v>
      </c>
      <c r="C11397"/>
      <c r="D11397"/>
      <c r="E11397"/>
      <c r="F11397"/>
    </row>
    <row r="11398" spans="1:6" x14ac:dyDescent="0.2">
      <c r="A11398" s="17" t="s">
        <v>11147</v>
      </c>
      <c r="B11398" s="215">
        <v>207.35</v>
      </c>
      <c r="C11398"/>
      <c r="D11398"/>
      <c r="E11398"/>
      <c r="F11398"/>
    </row>
    <row r="11399" spans="1:6" x14ac:dyDescent="0.2">
      <c r="A11399" s="17" t="s">
        <v>11148</v>
      </c>
      <c r="B11399" s="215">
        <v>207.35</v>
      </c>
      <c r="C11399"/>
      <c r="D11399"/>
      <c r="E11399"/>
      <c r="F11399"/>
    </row>
    <row r="11400" spans="1:6" x14ac:dyDescent="0.2">
      <c r="A11400" s="17" t="s">
        <v>11149</v>
      </c>
      <c r="B11400" s="215">
        <v>207.35</v>
      </c>
      <c r="C11400"/>
      <c r="D11400"/>
      <c r="E11400"/>
      <c r="F11400"/>
    </row>
    <row r="11401" spans="1:6" x14ac:dyDescent="0.2">
      <c r="A11401" s="17" t="s">
        <v>11150</v>
      </c>
      <c r="B11401" s="215">
        <v>207.35</v>
      </c>
      <c r="C11401"/>
      <c r="D11401"/>
      <c r="E11401"/>
      <c r="F11401"/>
    </row>
    <row r="11402" spans="1:6" x14ac:dyDescent="0.2">
      <c r="A11402" s="17" t="s">
        <v>11151</v>
      </c>
      <c r="B11402" s="215">
        <v>72.78</v>
      </c>
      <c r="C11402"/>
      <c r="D11402"/>
      <c r="E11402"/>
      <c r="F11402"/>
    </row>
    <row r="11403" spans="1:6" x14ac:dyDescent="0.2">
      <c r="A11403" s="17" t="s">
        <v>11152</v>
      </c>
      <c r="B11403" s="215">
        <v>72.78</v>
      </c>
      <c r="C11403"/>
      <c r="D11403"/>
      <c r="E11403"/>
      <c r="F11403"/>
    </row>
    <row r="11404" spans="1:6" x14ac:dyDescent="0.2">
      <c r="A11404" s="17" t="s">
        <v>11153</v>
      </c>
      <c r="B11404" s="215">
        <v>76.34</v>
      </c>
      <c r="C11404"/>
      <c r="D11404"/>
      <c r="E11404"/>
      <c r="F11404"/>
    </row>
    <row r="11405" spans="1:6" x14ac:dyDescent="0.2">
      <c r="A11405" s="17" t="s">
        <v>11154</v>
      </c>
      <c r="B11405" s="215">
        <v>76.34</v>
      </c>
      <c r="C11405"/>
      <c r="D11405"/>
      <c r="E11405"/>
      <c r="F11405"/>
    </row>
    <row r="11406" spans="1:6" x14ac:dyDescent="0.2">
      <c r="A11406" s="17" t="s">
        <v>11155</v>
      </c>
      <c r="B11406" s="215">
        <v>76.34</v>
      </c>
      <c r="C11406"/>
      <c r="D11406"/>
      <c r="E11406"/>
      <c r="F11406"/>
    </row>
    <row r="11407" spans="1:6" x14ac:dyDescent="0.2">
      <c r="A11407" s="17" t="s">
        <v>11156</v>
      </c>
      <c r="B11407" s="215">
        <v>76.34</v>
      </c>
      <c r="C11407"/>
      <c r="D11407"/>
      <c r="E11407"/>
      <c r="F11407"/>
    </row>
    <row r="11408" spans="1:6" x14ac:dyDescent="0.2">
      <c r="A11408" s="17" t="s">
        <v>11157</v>
      </c>
      <c r="B11408" s="215">
        <v>253.81</v>
      </c>
      <c r="C11408"/>
      <c r="D11408"/>
      <c r="E11408"/>
      <c r="F11408"/>
    </row>
    <row r="11409" spans="1:6" x14ac:dyDescent="0.2">
      <c r="A11409" s="17" t="s">
        <v>11158</v>
      </c>
      <c r="B11409" s="215">
        <v>253.81</v>
      </c>
      <c r="C11409"/>
      <c r="D11409"/>
      <c r="E11409"/>
      <c r="F11409"/>
    </row>
    <row r="11410" spans="1:6" x14ac:dyDescent="0.2">
      <c r="A11410" s="17" t="s">
        <v>11159</v>
      </c>
      <c r="B11410" s="215">
        <v>310.41000000000003</v>
      </c>
      <c r="C11410"/>
      <c r="D11410"/>
      <c r="E11410"/>
      <c r="F11410"/>
    </row>
    <row r="11411" spans="1:6" x14ac:dyDescent="0.2">
      <c r="A11411" s="17" t="s">
        <v>11160</v>
      </c>
      <c r="B11411" s="215">
        <v>310.41000000000003</v>
      </c>
      <c r="C11411"/>
      <c r="D11411"/>
      <c r="E11411"/>
      <c r="F11411"/>
    </row>
    <row r="11412" spans="1:6" x14ac:dyDescent="0.2">
      <c r="A11412" s="17" t="s">
        <v>11161</v>
      </c>
      <c r="B11412" s="215">
        <v>310.41000000000003</v>
      </c>
      <c r="C11412"/>
      <c r="D11412"/>
      <c r="E11412"/>
      <c r="F11412"/>
    </row>
    <row r="11413" spans="1:6" x14ac:dyDescent="0.2">
      <c r="A11413" s="17" t="s">
        <v>11162</v>
      </c>
      <c r="B11413" s="215">
        <v>310.41000000000003</v>
      </c>
      <c r="C11413"/>
      <c r="D11413"/>
      <c r="E11413"/>
      <c r="F11413"/>
    </row>
    <row r="11414" spans="1:6" x14ac:dyDescent="0.2">
      <c r="A11414" s="17" t="s">
        <v>11163</v>
      </c>
      <c r="B11414" s="215">
        <v>435.6</v>
      </c>
      <c r="C11414"/>
      <c r="D11414"/>
      <c r="E11414"/>
      <c r="F11414"/>
    </row>
    <row r="11415" spans="1:6" x14ac:dyDescent="0.2">
      <c r="A11415" s="17" t="s">
        <v>11164</v>
      </c>
      <c r="B11415" s="215">
        <v>418.71</v>
      </c>
      <c r="C11415"/>
      <c r="D11415"/>
      <c r="E11415"/>
      <c r="F11415"/>
    </row>
    <row r="11416" spans="1:6" x14ac:dyDescent="0.2">
      <c r="A11416" s="17" t="s">
        <v>11165</v>
      </c>
      <c r="B11416" s="215">
        <v>275.52999999999997</v>
      </c>
      <c r="C11416"/>
      <c r="D11416"/>
      <c r="E11416"/>
      <c r="F11416"/>
    </row>
    <row r="11417" spans="1:6" x14ac:dyDescent="0.2">
      <c r="A11417" s="17" t="s">
        <v>11166</v>
      </c>
      <c r="B11417" s="215">
        <v>264.18</v>
      </c>
      <c r="C11417"/>
      <c r="D11417"/>
      <c r="E11417"/>
      <c r="F11417"/>
    </row>
    <row r="11418" spans="1:6" x14ac:dyDescent="0.2">
      <c r="A11418" s="17" t="s">
        <v>11167</v>
      </c>
      <c r="B11418" s="215">
        <v>320.94</v>
      </c>
      <c r="C11418"/>
      <c r="D11418"/>
      <c r="E11418"/>
      <c r="F11418"/>
    </row>
    <row r="11419" spans="1:6" x14ac:dyDescent="0.2">
      <c r="A11419" s="17" t="s">
        <v>11168</v>
      </c>
      <c r="B11419" s="215">
        <v>307.45</v>
      </c>
      <c r="C11419"/>
      <c r="D11419"/>
      <c r="E11419"/>
      <c r="F11419"/>
    </row>
    <row r="11420" spans="1:6" x14ac:dyDescent="0.2">
      <c r="A11420" s="17" t="s">
        <v>11169</v>
      </c>
      <c r="B11420" s="215">
        <v>271</v>
      </c>
      <c r="C11420"/>
      <c r="D11420"/>
      <c r="E11420"/>
      <c r="F11420"/>
    </row>
    <row r="11421" spans="1:6" x14ac:dyDescent="0.2">
      <c r="A11421" s="17" t="s">
        <v>11170</v>
      </c>
      <c r="B11421" s="215">
        <v>261.5</v>
      </c>
      <c r="C11421"/>
      <c r="D11421"/>
      <c r="E11421"/>
      <c r="F11421"/>
    </row>
    <row r="11422" spans="1:6" x14ac:dyDescent="0.2">
      <c r="A11422" s="17" t="s">
        <v>11171</v>
      </c>
      <c r="B11422" s="215">
        <v>98.97</v>
      </c>
      <c r="C11422"/>
      <c r="D11422"/>
      <c r="E11422"/>
      <c r="F11422"/>
    </row>
    <row r="11423" spans="1:6" x14ac:dyDescent="0.2">
      <c r="A11423" s="17" t="s">
        <v>11172</v>
      </c>
      <c r="B11423" s="215">
        <v>92.93</v>
      </c>
      <c r="C11423"/>
      <c r="D11423"/>
      <c r="E11423"/>
      <c r="F11423"/>
    </row>
    <row r="11424" spans="1:6" x14ac:dyDescent="0.2">
      <c r="A11424" s="17" t="s">
        <v>11173</v>
      </c>
      <c r="B11424" s="215">
        <v>68.59</v>
      </c>
      <c r="C11424"/>
      <c r="D11424"/>
      <c r="E11424"/>
      <c r="F11424"/>
    </row>
    <row r="11425" spans="1:6" x14ac:dyDescent="0.2">
      <c r="A11425" s="17" t="s">
        <v>11174</v>
      </c>
      <c r="B11425" s="215">
        <v>65.02</v>
      </c>
      <c r="C11425"/>
      <c r="D11425"/>
      <c r="E11425"/>
      <c r="F11425"/>
    </row>
    <row r="11426" spans="1:6" x14ac:dyDescent="0.2">
      <c r="A11426" s="17" t="s">
        <v>11175</v>
      </c>
      <c r="B11426" s="215">
        <v>111.82</v>
      </c>
      <c r="C11426"/>
      <c r="D11426"/>
      <c r="E11426"/>
      <c r="F11426"/>
    </row>
    <row r="11427" spans="1:6" x14ac:dyDescent="0.2">
      <c r="A11427" s="17" t="s">
        <v>11176</v>
      </c>
      <c r="B11427" s="215">
        <v>110.7</v>
      </c>
      <c r="C11427"/>
      <c r="D11427"/>
      <c r="E11427"/>
      <c r="F11427"/>
    </row>
    <row r="11428" spans="1:6" x14ac:dyDescent="0.2">
      <c r="A11428" s="17" t="s">
        <v>11177</v>
      </c>
      <c r="B11428" s="215">
        <v>197.13</v>
      </c>
      <c r="C11428"/>
      <c r="D11428"/>
      <c r="E11428"/>
      <c r="F11428"/>
    </row>
    <row r="11429" spans="1:6" x14ac:dyDescent="0.2">
      <c r="A11429" s="17" t="s">
        <v>11178</v>
      </c>
      <c r="B11429" s="215">
        <v>196.01</v>
      </c>
      <c r="C11429"/>
      <c r="D11429"/>
      <c r="E11429"/>
      <c r="F11429"/>
    </row>
    <row r="11430" spans="1:6" x14ac:dyDescent="0.2">
      <c r="A11430" s="17" t="s">
        <v>11179</v>
      </c>
      <c r="B11430" s="215">
        <v>125.65</v>
      </c>
      <c r="C11430"/>
      <c r="D11430"/>
      <c r="E11430"/>
      <c r="F11430"/>
    </row>
    <row r="11431" spans="1:6" x14ac:dyDescent="0.2">
      <c r="A11431" s="17" t="s">
        <v>11180</v>
      </c>
      <c r="B11431" s="215">
        <v>124.52</v>
      </c>
      <c r="C11431"/>
      <c r="D11431"/>
      <c r="E11431"/>
      <c r="F11431"/>
    </row>
    <row r="11432" spans="1:6" x14ac:dyDescent="0.2">
      <c r="A11432" s="17" t="s">
        <v>11181</v>
      </c>
      <c r="B11432" s="215">
        <v>172.85</v>
      </c>
      <c r="C11432"/>
      <c r="D11432"/>
      <c r="E11432"/>
      <c r="F11432"/>
    </row>
    <row r="11433" spans="1:6" x14ac:dyDescent="0.2">
      <c r="A11433" s="17" t="s">
        <v>11182</v>
      </c>
      <c r="B11433" s="215">
        <v>171.72</v>
      </c>
      <c r="C11433"/>
      <c r="D11433"/>
      <c r="E11433"/>
      <c r="F11433"/>
    </row>
    <row r="11434" spans="1:6" x14ac:dyDescent="0.2">
      <c r="A11434" s="17" t="s">
        <v>30292</v>
      </c>
      <c r="B11434" s="215">
        <v>194.94</v>
      </c>
      <c r="C11434"/>
      <c r="D11434"/>
      <c r="E11434"/>
      <c r="F11434"/>
    </row>
    <row r="11435" spans="1:6" x14ac:dyDescent="0.2">
      <c r="A11435" s="17" t="s">
        <v>30293</v>
      </c>
      <c r="B11435" s="215">
        <v>193.95</v>
      </c>
      <c r="C11435"/>
      <c r="D11435"/>
      <c r="E11435"/>
      <c r="F11435"/>
    </row>
    <row r="11436" spans="1:6" x14ac:dyDescent="0.2">
      <c r="A11436" s="17" t="s">
        <v>30294</v>
      </c>
      <c r="B11436" s="215">
        <v>277.76</v>
      </c>
      <c r="C11436"/>
      <c r="D11436"/>
      <c r="E11436"/>
      <c r="F11436"/>
    </row>
    <row r="11437" spans="1:6" x14ac:dyDescent="0.2">
      <c r="A11437" s="17" t="s">
        <v>30295</v>
      </c>
      <c r="B11437" s="215">
        <v>276.77</v>
      </c>
      <c r="C11437"/>
      <c r="D11437"/>
      <c r="E11437"/>
      <c r="F11437"/>
    </row>
    <row r="11438" spans="1:6" x14ac:dyDescent="0.2">
      <c r="A11438" s="17" t="s">
        <v>11183</v>
      </c>
      <c r="B11438" s="215">
        <v>210.2</v>
      </c>
      <c r="C11438"/>
      <c r="D11438"/>
      <c r="E11438"/>
      <c r="F11438"/>
    </row>
    <row r="11439" spans="1:6" x14ac:dyDescent="0.2">
      <c r="A11439" s="17" t="s">
        <v>11184</v>
      </c>
      <c r="B11439" s="215">
        <v>209.21</v>
      </c>
      <c r="C11439"/>
      <c r="D11439"/>
      <c r="E11439"/>
      <c r="F11439"/>
    </row>
    <row r="11440" spans="1:6" x14ac:dyDescent="0.2">
      <c r="A11440" s="17" t="s">
        <v>11185</v>
      </c>
      <c r="B11440" s="215">
        <v>255.99</v>
      </c>
      <c r="C11440"/>
      <c r="D11440"/>
      <c r="E11440"/>
      <c r="F11440"/>
    </row>
    <row r="11441" spans="1:6" x14ac:dyDescent="0.2">
      <c r="A11441" s="17" t="s">
        <v>11186</v>
      </c>
      <c r="B11441" s="215">
        <v>255</v>
      </c>
      <c r="C11441"/>
      <c r="D11441"/>
      <c r="E11441"/>
      <c r="F11441"/>
    </row>
    <row r="11442" spans="1:6" x14ac:dyDescent="0.2">
      <c r="A11442" s="17" t="s">
        <v>11187</v>
      </c>
      <c r="B11442" s="215">
        <v>30.03</v>
      </c>
      <c r="C11442"/>
      <c r="D11442"/>
      <c r="E11442"/>
      <c r="F11442"/>
    </row>
    <row r="11443" spans="1:6" x14ac:dyDescent="0.2">
      <c r="A11443" s="17" t="s">
        <v>11188</v>
      </c>
      <c r="B11443" s="215">
        <v>29.57</v>
      </c>
      <c r="C11443"/>
      <c r="D11443"/>
      <c r="E11443"/>
      <c r="F11443"/>
    </row>
    <row r="11444" spans="1:6" x14ac:dyDescent="0.2">
      <c r="A11444" s="17" t="s">
        <v>11189</v>
      </c>
      <c r="B11444" s="215">
        <v>24.46</v>
      </c>
      <c r="C11444"/>
      <c r="D11444"/>
      <c r="E11444"/>
      <c r="F11444"/>
    </row>
    <row r="11445" spans="1:6" x14ac:dyDescent="0.2">
      <c r="A11445" s="17" t="s">
        <v>11190</v>
      </c>
      <c r="B11445" s="215">
        <v>23.46</v>
      </c>
      <c r="C11445"/>
      <c r="D11445"/>
      <c r="E11445"/>
      <c r="F11445"/>
    </row>
    <row r="11446" spans="1:6" x14ac:dyDescent="0.2">
      <c r="A11446" s="17" t="s">
        <v>11191</v>
      </c>
      <c r="B11446" s="215">
        <v>29.72</v>
      </c>
      <c r="C11446"/>
      <c r="D11446"/>
      <c r="E11446"/>
      <c r="F11446"/>
    </row>
    <row r="11447" spans="1:6" x14ac:dyDescent="0.2">
      <c r="A11447" s="17" t="s">
        <v>11192</v>
      </c>
      <c r="B11447" s="215">
        <v>28.72</v>
      </c>
      <c r="C11447"/>
      <c r="D11447"/>
      <c r="E11447"/>
      <c r="F11447"/>
    </row>
    <row r="11448" spans="1:6" x14ac:dyDescent="0.2">
      <c r="A11448" s="17" t="s">
        <v>11193</v>
      </c>
      <c r="B11448" s="215">
        <v>46.51</v>
      </c>
      <c r="C11448"/>
      <c r="D11448"/>
      <c r="E11448"/>
      <c r="F11448"/>
    </row>
    <row r="11449" spans="1:6" x14ac:dyDescent="0.2">
      <c r="A11449" s="17" t="s">
        <v>11194</v>
      </c>
      <c r="B11449" s="215">
        <v>43.53</v>
      </c>
      <c r="C11449"/>
      <c r="D11449"/>
      <c r="E11449"/>
      <c r="F11449"/>
    </row>
    <row r="11450" spans="1:6" x14ac:dyDescent="0.2">
      <c r="A11450" s="17" t="s">
        <v>11195</v>
      </c>
      <c r="B11450" s="215">
        <v>12.16</v>
      </c>
      <c r="C11450"/>
      <c r="D11450"/>
      <c r="E11450"/>
      <c r="F11450"/>
    </row>
    <row r="11451" spans="1:6" x14ac:dyDescent="0.2">
      <c r="A11451" s="17" t="s">
        <v>11196</v>
      </c>
      <c r="B11451" s="215">
        <v>11.56</v>
      </c>
      <c r="C11451"/>
      <c r="D11451"/>
      <c r="E11451"/>
      <c r="F11451"/>
    </row>
    <row r="11452" spans="1:6" x14ac:dyDescent="0.2">
      <c r="A11452" s="17" t="s">
        <v>11197</v>
      </c>
      <c r="B11452" s="215">
        <v>43.06</v>
      </c>
      <c r="C11452"/>
      <c r="D11452"/>
      <c r="E11452"/>
      <c r="F11452"/>
    </row>
    <row r="11453" spans="1:6" x14ac:dyDescent="0.2">
      <c r="A11453" s="17" t="s">
        <v>11198</v>
      </c>
      <c r="B11453" s="215">
        <v>38.630000000000003</v>
      </c>
      <c r="C11453"/>
      <c r="D11453"/>
      <c r="E11453"/>
      <c r="F11453"/>
    </row>
    <row r="11454" spans="1:6" x14ac:dyDescent="0.2">
      <c r="A11454" s="17" t="s">
        <v>11199</v>
      </c>
      <c r="B11454" s="215">
        <v>124.97</v>
      </c>
      <c r="C11454"/>
      <c r="D11454"/>
      <c r="E11454"/>
      <c r="F11454"/>
    </row>
    <row r="11455" spans="1:6" x14ac:dyDescent="0.2">
      <c r="A11455" s="17" t="s">
        <v>11200</v>
      </c>
      <c r="B11455" s="215">
        <v>124.33</v>
      </c>
      <c r="C11455"/>
      <c r="D11455"/>
      <c r="E11455"/>
      <c r="F11455"/>
    </row>
    <row r="11456" spans="1:6" x14ac:dyDescent="0.2">
      <c r="A11456" s="17" t="s">
        <v>11201</v>
      </c>
      <c r="B11456" s="215">
        <v>268.89999999999998</v>
      </c>
      <c r="C11456"/>
      <c r="D11456"/>
      <c r="E11456"/>
      <c r="F11456"/>
    </row>
    <row r="11457" spans="1:6" x14ac:dyDescent="0.2">
      <c r="A11457" s="17" t="s">
        <v>11202</v>
      </c>
      <c r="B11457" s="215">
        <v>268.27</v>
      </c>
      <c r="C11457"/>
      <c r="D11457"/>
      <c r="E11457"/>
      <c r="F11457"/>
    </row>
    <row r="11458" spans="1:6" x14ac:dyDescent="0.2">
      <c r="A11458" s="17" t="s">
        <v>11203</v>
      </c>
      <c r="B11458" s="215">
        <v>108.21</v>
      </c>
      <c r="C11458"/>
      <c r="D11458"/>
      <c r="E11458"/>
      <c r="F11458"/>
    </row>
    <row r="11459" spans="1:6" x14ac:dyDescent="0.2">
      <c r="A11459" s="17" t="s">
        <v>11204</v>
      </c>
      <c r="B11459" s="215">
        <v>107.58</v>
      </c>
      <c r="C11459"/>
      <c r="D11459"/>
      <c r="E11459"/>
      <c r="F11459"/>
    </row>
    <row r="11460" spans="1:6" x14ac:dyDescent="0.2">
      <c r="A11460" s="17" t="s">
        <v>11205</v>
      </c>
      <c r="B11460" s="215">
        <v>309.95999999999998</v>
      </c>
      <c r="C11460"/>
      <c r="D11460"/>
      <c r="E11460"/>
      <c r="F11460"/>
    </row>
    <row r="11461" spans="1:6" x14ac:dyDescent="0.2">
      <c r="A11461" s="17" t="s">
        <v>11206</v>
      </c>
      <c r="B11461" s="215">
        <v>309.32</v>
      </c>
      <c r="C11461"/>
      <c r="D11461"/>
      <c r="E11461"/>
      <c r="F11461"/>
    </row>
    <row r="11462" spans="1:6" x14ac:dyDescent="0.2">
      <c r="A11462" s="17" t="s">
        <v>11207</v>
      </c>
      <c r="B11462" s="215">
        <v>108.19</v>
      </c>
      <c r="C11462"/>
      <c r="D11462"/>
      <c r="E11462"/>
      <c r="F11462"/>
    </row>
    <row r="11463" spans="1:6" x14ac:dyDescent="0.2">
      <c r="A11463" s="17" t="s">
        <v>11208</v>
      </c>
      <c r="B11463" s="215">
        <v>107.55</v>
      </c>
      <c r="C11463"/>
      <c r="D11463"/>
      <c r="E11463"/>
      <c r="F11463"/>
    </row>
    <row r="11464" spans="1:6" x14ac:dyDescent="0.2">
      <c r="A11464" s="17" t="s">
        <v>11209</v>
      </c>
      <c r="B11464" s="215">
        <v>82.51</v>
      </c>
      <c r="C11464"/>
      <c r="D11464"/>
      <c r="E11464"/>
      <c r="F11464"/>
    </row>
    <row r="11465" spans="1:6" x14ac:dyDescent="0.2">
      <c r="A11465" s="17" t="s">
        <v>11210</v>
      </c>
      <c r="B11465" s="215">
        <v>81.87</v>
      </c>
      <c r="C11465"/>
      <c r="D11465"/>
      <c r="E11465"/>
      <c r="F11465"/>
    </row>
    <row r="11466" spans="1:6" x14ac:dyDescent="0.2">
      <c r="A11466" s="17" t="s">
        <v>11211</v>
      </c>
      <c r="B11466" s="215">
        <v>248.84</v>
      </c>
      <c r="C11466"/>
      <c r="D11466"/>
      <c r="E11466"/>
      <c r="F11466"/>
    </row>
    <row r="11467" spans="1:6" x14ac:dyDescent="0.2">
      <c r="A11467" s="17" t="s">
        <v>11212</v>
      </c>
      <c r="B11467" s="215">
        <v>243.27</v>
      </c>
      <c r="C11467"/>
      <c r="D11467"/>
      <c r="E11467"/>
      <c r="F11467"/>
    </row>
    <row r="11468" spans="1:6" x14ac:dyDescent="0.2">
      <c r="A11468" s="17" t="s">
        <v>11213</v>
      </c>
      <c r="B11468" s="215">
        <v>497.2</v>
      </c>
      <c r="C11468"/>
      <c r="D11468"/>
      <c r="E11468"/>
      <c r="F11468"/>
    </row>
    <row r="11469" spans="1:6" x14ac:dyDescent="0.2">
      <c r="A11469" s="17" t="s">
        <v>11214</v>
      </c>
      <c r="B11469" s="215">
        <v>487.48</v>
      </c>
      <c r="C11469"/>
      <c r="D11469"/>
      <c r="E11469"/>
      <c r="F11469"/>
    </row>
    <row r="11470" spans="1:6" x14ac:dyDescent="0.2">
      <c r="A11470" s="17" t="s">
        <v>11215</v>
      </c>
      <c r="B11470" s="215">
        <v>412.19</v>
      </c>
      <c r="C11470"/>
      <c r="D11470"/>
      <c r="E11470"/>
      <c r="F11470"/>
    </row>
    <row r="11471" spans="1:6" x14ac:dyDescent="0.2">
      <c r="A11471" s="17" t="s">
        <v>11216</v>
      </c>
      <c r="B11471" s="215">
        <v>407.12</v>
      </c>
      <c r="C11471"/>
      <c r="D11471"/>
      <c r="E11471"/>
      <c r="F11471"/>
    </row>
    <row r="11472" spans="1:6" x14ac:dyDescent="0.2">
      <c r="A11472" s="17" t="s">
        <v>11217</v>
      </c>
      <c r="B11472" s="215">
        <v>33.6</v>
      </c>
      <c r="C11472"/>
      <c r="D11472"/>
      <c r="E11472"/>
      <c r="F11472"/>
    </row>
    <row r="11473" spans="1:6" x14ac:dyDescent="0.2">
      <c r="A11473" s="17" t="s">
        <v>11218</v>
      </c>
      <c r="B11473" s="215">
        <v>31.8</v>
      </c>
      <c r="C11473"/>
      <c r="D11473"/>
      <c r="E11473"/>
      <c r="F11473"/>
    </row>
    <row r="11474" spans="1:6" x14ac:dyDescent="0.2">
      <c r="A11474" s="17" t="s">
        <v>11219</v>
      </c>
      <c r="B11474" s="215">
        <v>48.59</v>
      </c>
      <c r="C11474"/>
      <c r="D11474"/>
      <c r="E11474"/>
      <c r="F11474"/>
    </row>
    <row r="11475" spans="1:6" x14ac:dyDescent="0.2">
      <c r="A11475" s="17" t="s">
        <v>11220</v>
      </c>
      <c r="B11475" s="215">
        <v>46.79</v>
      </c>
      <c r="C11475"/>
      <c r="D11475"/>
      <c r="E11475"/>
      <c r="F11475"/>
    </row>
    <row r="11476" spans="1:6" x14ac:dyDescent="0.2">
      <c r="A11476" s="17" t="s">
        <v>11221</v>
      </c>
      <c r="B11476" s="215">
        <v>21.95</v>
      </c>
      <c r="C11476"/>
      <c r="D11476"/>
      <c r="E11476"/>
      <c r="F11476"/>
    </row>
    <row r="11477" spans="1:6" x14ac:dyDescent="0.2">
      <c r="A11477" s="17" t="s">
        <v>11222</v>
      </c>
      <c r="B11477" s="215">
        <v>20.29</v>
      </c>
      <c r="C11477"/>
      <c r="D11477"/>
      <c r="E11477"/>
      <c r="F11477"/>
    </row>
    <row r="11478" spans="1:6" x14ac:dyDescent="0.2">
      <c r="A11478" s="17" t="s">
        <v>11223</v>
      </c>
      <c r="B11478" s="215">
        <v>27.15</v>
      </c>
      <c r="C11478"/>
      <c r="D11478"/>
      <c r="E11478"/>
      <c r="F11478"/>
    </row>
    <row r="11479" spans="1:6" x14ac:dyDescent="0.2">
      <c r="A11479" s="17" t="s">
        <v>11224</v>
      </c>
      <c r="B11479" s="215">
        <v>25.5</v>
      </c>
      <c r="C11479"/>
      <c r="D11479"/>
      <c r="E11479"/>
      <c r="F11479"/>
    </row>
    <row r="11480" spans="1:6" x14ac:dyDescent="0.2">
      <c r="A11480" s="17" t="s">
        <v>11225</v>
      </c>
      <c r="B11480" s="215">
        <v>44.46</v>
      </c>
      <c r="C11480"/>
      <c r="D11480"/>
      <c r="E11480"/>
      <c r="F11480"/>
    </row>
    <row r="11481" spans="1:6" x14ac:dyDescent="0.2">
      <c r="A11481" s="17" t="s">
        <v>11226</v>
      </c>
      <c r="B11481" s="215">
        <v>42.81</v>
      </c>
      <c r="C11481"/>
      <c r="D11481"/>
      <c r="E11481"/>
      <c r="F11481"/>
    </row>
    <row r="11482" spans="1:6" x14ac:dyDescent="0.2">
      <c r="A11482" s="17" t="s">
        <v>11227</v>
      </c>
      <c r="B11482" s="215">
        <v>156.32</v>
      </c>
      <c r="C11482"/>
      <c r="D11482"/>
      <c r="E11482"/>
      <c r="F11482"/>
    </row>
    <row r="11483" spans="1:6" x14ac:dyDescent="0.2">
      <c r="A11483" s="17" t="s">
        <v>11228</v>
      </c>
      <c r="B11483" s="215">
        <v>150.76</v>
      </c>
      <c r="C11483"/>
      <c r="D11483"/>
      <c r="E11483"/>
      <c r="F11483"/>
    </row>
    <row r="11484" spans="1:6" x14ac:dyDescent="0.2">
      <c r="A11484" s="17" t="s">
        <v>11229</v>
      </c>
      <c r="B11484" s="215">
        <v>172.54</v>
      </c>
      <c r="C11484"/>
      <c r="D11484"/>
      <c r="E11484"/>
      <c r="F11484"/>
    </row>
    <row r="11485" spans="1:6" x14ac:dyDescent="0.2">
      <c r="A11485" s="17" t="s">
        <v>11230</v>
      </c>
      <c r="B11485" s="215">
        <v>164.82</v>
      </c>
      <c r="C11485"/>
      <c r="D11485"/>
      <c r="E11485"/>
      <c r="F11485"/>
    </row>
    <row r="11486" spans="1:6" x14ac:dyDescent="0.2">
      <c r="A11486" s="17" t="s">
        <v>11231</v>
      </c>
      <c r="B11486" s="215">
        <v>96.25</v>
      </c>
      <c r="C11486"/>
      <c r="D11486"/>
      <c r="E11486"/>
      <c r="F11486"/>
    </row>
    <row r="11487" spans="1:6" x14ac:dyDescent="0.2">
      <c r="A11487" s="17" t="s">
        <v>11232</v>
      </c>
      <c r="B11487" s="215">
        <v>96.25</v>
      </c>
      <c r="C11487"/>
      <c r="D11487"/>
      <c r="E11487"/>
      <c r="F11487"/>
    </row>
    <row r="11488" spans="1:6" x14ac:dyDescent="0.2">
      <c r="A11488" s="17" t="s">
        <v>11233</v>
      </c>
      <c r="B11488" s="215">
        <v>136.41</v>
      </c>
      <c r="C11488"/>
      <c r="D11488"/>
      <c r="E11488"/>
      <c r="F11488"/>
    </row>
    <row r="11489" spans="1:6" x14ac:dyDescent="0.2">
      <c r="A11489" s="17" t="s">
        <v>11234</v>
      </c>
      <c r="B11489" s="215">
        <v>133.51</v>
      </c>
      <c r="C11489"/>
      <c r="D11489"/>
      <c r="E11489"/>
      <c r="F11489"/>
    </row>
    <row r="11490" spans="1:6" x14ac:dyDescent="0.2">
      <c r="A11490" s="17" t="s">
        <v>11235</v>
      </c>
      <c r="B11490" s="215">
        <v>183.56</v>
      </c>
      <c r="C11490"/>
      <c r="D11490"/>
      <c r="E11490"/>
      <c r="F11490"/>
    </row>
    <row r="11491" spans="1:6" x14ac:dyDescent="0.2">
      <c r="A11491" s="17" t="s">
        <v>11236</v>
      </c>
      <c r="B11491" s="215">
        <v>174.36</v>
      </c>
      <c r="C11491"/>
      <c r="D11491"/>
      <c r="E11491"/>
      <c r="F11491"/>
    </row>
    <row r="11492" spans="1:6" x14ac:dyDescent="0.2">
      <c r="A11492" s="17" t="s">
        <v>11237</v>
      </c>
      <c r="B11492" s="215">
        <v>179.15</v>
      </c>
      <c r="C11492"/>
      <c r="D11492"/>
      <c r="E11492"/>
      <c r="F11492"/>
    </row>
    <row r="11493" spans="1:6" x14ac:dyDescent="0.2">
      <c r="A11493" s="17" t="s">
        <v>11238</v>
      </c>
      <c r="B11493" s="215">
        <v>170.54</v>
      </c>
      <c r="C11493"/>
      <c r="D11493"/>
      <c r="E11493"/>
      <c r="F11493"/>
    </row>
    <row r="11494" spans="1:6" x14ac:dyDescent="0.2">
      <c r="A11494" s="17" t="s">
        <v>11239</v>
      </c>
      <c r="B11494" s="215">
        <v>156.32</v>
      </c>
      <c r="C11494"/>
      <c r="D11494"/>
      <c r="E11494"/>
      <c r="F11494"/>
    </row>
    <row r="11495" spans="1:6" x14ac:dyDescent="0.2">
      <c r="A11495" s="17" t="s">
        <v>11240</v>
      </c>
      <c r="B11495" s="215">
        <v>150.76</v>
      </c>
      <c r="C11495"/>
      <c r="D11495"/>
      <c r="E11495"/>
      <c r="F11495"/>
    </row>
    <row r="11496" spans="1:6" x14ac:dyDescent="0.2">
      <c r="A11496" s="17" t="s">
        <v>11241</v>
      </c>
      <c r="B11496" s="215">
        <v>107.5</v>
      </c>
      <c r="C11496"/>
      <c r="D11496"/>
      <c r="E11496"/>
      <c r="F11496"/>
    </row>
    <row r="11497" spans="1:6" x14ac:dyDescent="0.2">
      <c r="A11497" s="17" t="s">
        <v>11242</v>
      </c>
      <c r="B11497" s="215">
        <v>94.83</v>
      </c>
      <c r="C11497"/>
      <c r="D11497"/>
      <c r="E11497"/>
      <c r="F11497"/>
    </row>
    <row r="11498" spans="1:6" x14ac:dyDescent="0.2">
      <c r="A11498" s="17" t="s">
        <v>11243</v>
      </c>
      <c r="B11498" s="215">
        <v>211.93</v>
      </c>
      <c r="C11498"/>
      <c r="D11498"/>
      <c r="E11498"/>
      <c r="F11498"/>
    </row>
    <row r="11499" spans="1:6" x14ac:dyDescent="0.2">
      <c r="A11499" s="17" t="s">
        <v>11244</v>
      </c>
      <c r="B11499" s="215">
        <v>202.65</v>
      </c>
      <c r="C11499"/>
      <c r="D11499"/>
      <c r="E11499"/>
      <c r="F11499"/>
    </row>
    <row r="11500" spans="1:6" x14ac:dyDescent="0.2">
      <c r="A11500" s="17" t="s">
        <v>11245</v>
      </c>
      <c r="B11500" s="215">
        <v>199.29</v>
      </c>
      <c r="C11500"/>
      <c r="D11500"/>
      <c r="E11500"/>
      <c r="F11500"/>
    </row>
    <row r="11501" spans="1:6" x14ac:dyDescent="0.2">
      <c r="A11501" s="17" t="s">
        <v>11246</v>
      </c>
      <c r="B11501" s="215">
        <v>190.3</v>
      </c>
      <c r="C11501"/>
      <c r="D11501"/>
      <c r="E11501"/>
      <c r="F11501"/>
    </row>
    <row r="11502" spans="1:6" x14ac:dyDescent="0.2">
      <c r="A11502" s="17" t="s">
        <v>11247</v>
      </c>
      <c r="B11502" s="215">
        <v>265.01</v>
      </c>
      <c r="C11502"/>
      <c r="D11502"/>
      <c r="E11502"/>
      <c r="F11502"/>
    </row>
    <row r="11503" spans="1:6" x14ac:dyDescent="0.2">
      <c r="A11503" s="17" t="s">
        <v>11248</v>
      </c>
      <c r="B11503" s="215">
        <v>255.73</v>
      </c>
      <c r="C11503"/>
      <c r="D11503"/>
      <c r="E11503"/>
      <c r="F11503"/>
    </row>
    <row r="11504" spans="1:6" x14ac:dyDescent="0.2">
      <c r="A11504" s="17" t="s">
        <v>11249</v>
      </c>
      <c r="B11504" s="215">
        <v>251.2</v>
      </c>
      <c r="C11504"/>
      <c r="D11504"/>
      <c r="E11504"/>
      <c r="F11504"/>
    </row>
    <row r="11505" spans="1:6" x14ac:dyDescent="0.2">
      <c r="A11505" s="17" t="s">
        <v>11250</v>
      </c>
      <c r="B11505" s="215">
        <v>242.21</v>
      </c>
      <c r="C11505"/>
      <c r="D11505"/>
      <c r="E11505"/>
      <c r="F11505"/>
    </row>
    <row r="11506" spans="1:6" x14ac:dyDescent="0.2">
      <c r="A11506" s="17" t="s">
        <v>11251</v>
      </c>
      <c r="B11506" s="215">
        <v>91.82</v>
      </c>
      <c r="C11506"/>
      <c r="D11506"/>
      <c r="E11506"/>
      <c r="F11506"/>
    </row>
    <row r="11507" spans="1:6" x14ac:dyDescent="0.2">
      <c r="A11507" s="17" t="s">
        <v>11252</v>
      </c>
      <c r="B11507" s="215">
        <v>85.83</v>
      </c>
      <c r="C11507"/>
      <c r="D11507"/>
      <c r="E11507"/>
      <c r="F11507"/>
    </row>
    <row r="11508" spans="1:6" x14ac:dyDescent="0.2">
      <c r="A11508" s="17" t="s">
        <v>11253</v>
      </c>
      <c r="B11508" s="215">
        <v>79.180000000000007</v>
      </c>
      <c r="C11508"/>
      <c r="D11508"/>
      <c r="E11508"/>
      <c r="F11508"/>
    </row>
    <row r="11509" spans="1:6" x14ac:dyDescent="0.2">
      <c r="A11509" s="17" t="s">
        <v>11254</v>
      </c>
      <c r="B11509" s="215">
        <v>73.48</v>
      </c>
      <c r="C11509"/>
      <c r="D11509"/>
      <c r="E11509"/>
      <c r="F11509"/>
    </row>
    <row r="11510" spans="1:6" x14ac:dyDescent="0.2">
      <c r="A11510" s="17" t="s">
        <v>11255</v>
      </c>
      <c r="B11510" s="215">
        <v>90.26</v>
      </c>
      <c r="C11510"/>
      <c r="D11510"/>
      <c r="E11510"/>
      <c r="F11510"/>
    </row>
    <row r="11511" spans="1:6" x14ac:dyDescent="0.2">
      <c r="A11511" s="17" t="s">
        <v>11256</v>
      </c>
      <c r="B11511" s="215">
        <v>83.63</v>
      </c>
      <c r="C11511"/>
      <c r="D11511"/>
      <c r="E11511"/>
      <c r="F11511"/>
    </row>
    <row r="11512" spans="1:6" x14ac:dyDescent="0.2">
      <c r="A11512" s="17" t="s">
        <v>11257</v>
      </c>
      <c r="B11512" s="215">
        <v>77.61</v>
      </c>
      <c r="C11512"/>
      <c r="D11512"/>
      <c r="E11512"/>
      <c r="F11512"/>
    </row>
    <row r="11513" spans="1:6" x14ac:dyDescent="0.2">
      <c r="A11513" s="17" t="s">
        <v>11258</v>
      </c>
      <c r="B11513" s="215">
        <v>71.28</v>
      </c>
      <c r="C11513"/>
      <c r="D11513"/>
      <c r="E11513"/>
      <c r="F11513"/>
    </row>
    <row r="11514" spans="1:6" x14ac:dyDescent="0.2">
      <c r="A11514" s="17" t="s">
        <v>11259</v>
      </c>
      <c r="B11514" s="215">
        <v>114.56</v>
      </c>
      <c r="C11514"/>
      <c r="D11514"/>
      <c r="E11514"/>
      <c r="F11514"/>
    </row>
    <row r="11515" spans="1:6" x14ac:dyDescent="0.2">
      <c r="A11515" s="17" t="s">
        <v>11260</v>
      </c>
      <c r="B11515" s="215">
        <v>108.56</v>
      </c>
      <c r="C11515"/>
      <c r="D11515"/>
      <c r="E11515"/>
      <c r="F11515"/>
    </row>
    <row r="11516" spans="1:6" x14ac:dyDescent="0.2">
      <c r="A11516" s="17" t="s">
        <v>11261</v>
      </c>
      <c r="B11516" s="215">
        <v>101.91</v>
      </c>
      <c r="C11516"/>
      <c r="D11516"/>
      <c r="E11516"/>
      <c r="F11516"/>
    </row>
    <row r="11517" spans="1:6" x14ac:dyDescent="0.2">
      <c r="A11517" s="17" t="s">
        <v>11262</v>
      </c>
      <c r="B11517" s="215">
        <v>96.21</v>
      </c>
      <c r="C11517"/>
      <c r="D11517"/>
      <c r="E11517"/>
      <c r="F11517"/>
    </row>
    <row r="11518" spans="1:6" x14ac:dyDescent="0.2">
      <c r="A11518" s="17" t="s">
        <v>11263</v>
      </c>
      <c r="B11518" s="215">
        <v>35.950000000000003</v>
      </c>
      <c r="C11518"/>
      <c r="D11518"/>
      <c r="E11518"/>
      <c r="F11518"/>
    </row>
    <row r="11519" spans="1:6" x14ac:dyDescent="0.2">
      <c r="A11519" s="17" t="s">
        <v>11264</v>
      </c>
      <c r="B11519" s="215">
        <v>32.69</v>
      </c>
      <c r="C11519"/>
      <c r="D11519"/>
      <c r="E11519"/>
      <c r="F11519"/>
    </row>
    <row r="11520" spans="1:6" x14ac:dyDescent="0.2">
      <c r="A11520" s="17" t="s">
        <v>11265</v>
      </c>
      <c r="B11520" s="215">
        <v>33.979999999999997</v>
      </c>
      <c r="C11520"/>
      <c r="D11520"/>
      <c r="E11520"/>
      <c r="F11520"/>
    </row>
    <row r="11521" spans="1:6" x14ac:dyDescent="0.2">
      <c r="A11521" s="17" t="s">
        <v>11266</v>
      </c>
      <c r="B11521" s="215">
        <v>30.82</v>
      </c>
      <c r="C11521"/>
      <c r="D11521"/>
      <c r="E11521"/>
      <c r="F11521"/>
    </row>
    <row r="11522" spans="1:6" x14ac:dyDescent="0.2">
      <c r="A11522" s="17" t="s">
        <v>11267</v>
      </c>
      <c r="B11522" s="215">
        <v>31.58</v>
      </c>
      <c r="C11522"/>
      <c r="D11522"/>
      <c r="E11522"/>
      <c r="F11522"/>
    </row>
    <row r="11523" spans="1:6" x14ac:dyDescent="0.2">
      <c r="A11523" s="17" t="s">
        <v>11268</v>
      </c>
      <c r="B11523" s="215">
        <v>28.35</v>
      </c>
      <c r="C11523"/>
      <c r="D11523"/>
      <c r="E11523"/>
      <c r="F11523"/>
    </row>
    <row r="11524" spans="1:6" x14ac:dyDescent="0.2">
      <c r="A11524" s="17" t="s">
        <v>11269</v>
      </c>
      <c r="B11524" s="215">
        <v>30.2</v>
      </c>
      <c r="C11524"/>
      <c r="D11524"/>
      <c r="E11524"/>
      <c r="F11524"/>
    </row>
    <row r="11525" spans="1:6" x14ac:dyDescent="0.2">
      <c r="A11525" s="17" t="s">
        <v>11270</v>
      </c>
      <c r="B11525" s="215">
        <v>27.04</v>
      </c>
      <c r="C11525"/>
      <c r="D11525"/>
      <c r="E11525"/>
      <c r="F11525"/>
    </row>
    <row r="11526" spans="1:6" x14ac:dyDescent="0.2">
      <c r="A11526" s="17" t="s">
        <v>11271</v>
      </c>
      <c r="B11526" s="215">
        <v>89.69</v>
      </c>
      <c r="C11526"/>
      <c r="D11526"/>
      <c r="E11526"/>
      <c r="F11526"/>
    </row>
    <row r="11527" spans="1:6" x14ac:dyDescent="0.2">
      <c r="A11527" s="17" t="s">
        <v>11272</v>
      </c>
      <c r="B11527" s="215">
        <v>87.16</v>
      </c>
      <c r="C11527"/>
      <c r="D11527"/>
      <c r="E11527"/>
      <c r="F11527"/>
    </row>
    <row r="11528" spans="1:6" x14ac:dyDescent="0.2">
      <c r="A11528" s="17" t="s">
        <v>11273</v>
      </c>
      <c r="B11528" s="215">
        <v>163.05000000000001</v>
      </c>
      <c r="C11528"/>
      <c r="D11528"/>
      <c r="E11528"/>
      <c r="F11528"/>
    </row>
    <row r="11529" spans="1:6" x14ac:dyDescent="0.2">
      <c r="A11529" s="17" t="s">
        <v>11274</v>
      </c>
      <c r="B11529" s="215">
        <v>159.74</v>
      </c>
      <c r="C11529"/>
      <c r="D11529"/>
      <c r="E11529"/>
      <c r="F11529"/>
    </row>
    <row r="11530" spans="1:6" x14ac:dyDescent="0.2">
      <c r="A11530" s="17" t="s">
        <v>11275</v>
      </c>
      <c r="B11530" s="215">
        <v>32.74</v>
      </c>
      <c r="C11530"/>
      <c r="D11530"/>
      <c r="E11530"/>
      <c r="F11530"/>
    </row>
    <row r="11531" spans="1:6" x14ac:dyDescent="0.2">
      <c r="A11531" s="17" t="s">
        <v>11276</v>
      </c>
      <c r="B11531" s="215">
        <v>30.72</v>
      </c>
      <c r="C11531"/>
      <c r="D11531"/>
      <c r="E11531"/>
      <c r="F11531"/>
    </row>
    <row r="11532" spans="1:6" x14ac:dyDescent="0.2">
      <c r="A11532" s="17" t="s">
        <v>11277</v>
      </c>
      <c r="B11532" s="215">
        <v>111.37</v>
      </c>
      <c r="C11532"/>
      <c r="D11532"/>
      <c r="E11532"/>
      <c r="F11532"/>
    </row>
    <row r="11533" spans="1:6" x14ac:dyDescent="0.2">
      <c r="A11533" s="17" t="s">
        <v>11278</v>
      </c>
      <c r="B11533" s="215">
        <v>108.12</v>
      </c>
      <c r="C11533"/>
      <c r="D11533"/>
      <c r="E11533"/>
      <c r="F11533"/>
    </row>
    <row r="11534" spans="1:6" x14ac:dyDescent="0.2">
      <c r="A11534" s="17" t="s">
        <v>11279</v>
      </c>
      <c r="B11534" s="215">
        <v>172.82</v>
      </c>
      <c r="C11534"/>
      <c r="D11534"/>
      <c r="E11534"/>
      <c r="F11534"/>
    </row>
    <row r="11535" spans="1:6" x14ac:dyDescent="0.2">
      <c r="A11535" s="17" t="s">
        <v>11280</v>
      </c>
      <c r="B11535" s="215">
        <v>169.52</v>
      </c>
      <c r="C11535"/>
      <c r="D11535"/>
      <c r="E11535"/>
      <c r="F11535"/>
    </row>
    <row r="11536" spans="1:6" x14ac:dyDescent="0.2">
      <c r="A11536" s="17" t="s">
        <v>11281</v>
      </c>
      <c r="B11536" s="215">
        <v>163.62</v>
      </c>
      <c r="C11536"/>
      <c r="D11536"/>
      <c r="E11536"/>
      <c r="F11536"/>
    </row>
    <row r="11537" spans="1:6" x14ac:dyDescent="0.2">
      <c r="A11537" s="17" t="s">
        <v>11282</v>
      </c>
      <c r="B11537" s="215">
        <v>160.31</v>
      </c>
      <c r="C11537"/>
      <c r="D11537"/>
      <c r="E11537"/>
      <c r="F11537"/>
    </row>
    <row r="11538" spans="1:6" x14ac:dyDescent="0.2">
      <c r="A11538" s="17" t="s">
        <v>11283</v>
      </c>
      <c r="B11538" s="215">
        <v>866.82</v>
      </c>
      <c r="C11538"/>
      <c r="D11538"/>
      <c r="E11538"/>
      <c r="F11538"/>
    </row>
    <row r="11539" spans="1:6" x14ac:dyDescent="0.2">
      <c r="A11539" s="17" t="s">
        <v>11284</v>
      </c>
      <c r="B11539" s="215">
        <v>847.82</v>
      </c>
      <c r="C11539"/>
      <c r="D11539"/>
      <c r="E11539"/>
      <c r="F11539"/>
    </row>
    <row r="11540" spans="1:6" x14ac:dyDescent="0.2">
      <c r="A11540" s="17" t="s">
        <v>11285</v>
      </c>
      <c r="B11540" s="215">
        <v>1045.32</v>
      </c>
      <c r="C11540"/>
      <c r="D11540"/>
      <c r="E11540"/>
      <c r="F11540"/>
    </row>
    <row r="11541" spans="1:6" x14ac:dyDescent="0.2">
      <c r="A11541" s="17" t="s">
        <v>11286</v>
      </c>
      <c r="B11541" s="215">
        <v>1026.32</v>
      </c>
      <c r="C11541"/>
      <c r="D11541"/>
      <c r="E11541"/>
      <c r="F11541"/>
    </row>
    <row r="11542" spans="1:6" x14ac:dyDescent="0.2">
      <c r="A11542" s="17" t="s">
        <v>11287</v>
      </c>
      <c r="B11542" s="215">
        <v>546.19000000000005</v>
      </c>
      <c r="C11542"/>
      <c r="D11542"/>
      <c r="E11542"/>
      <c r="F11542"/>
    </row>
    <row r="11543" spans="1:6" x14ac:dyDescent="0.2">
      <c r="A11543" s="17" t="s">
        <v>11288</v>
      </c>
      <c r="B11543" s="215">
        <v>539.85</v>
      </c>
      <c r="C11543"/>
      <c r="D11543"/>
      <c r="E11543"/>
      <c r="F11543"/>
    </row>
    <row r="11544" spans="1:6" x14ac:dyDescent="0.2">
      <c r="A11544" s="17" t="s">
        <v>11289</v>
      </c>
      <c r="B11544" s="215">
        <v>903.11</v>
      </c>
      <c r="C11544"/>
      <c r="D11544"/>
      <c r="E11544"/>
      <c r="F11544"/>
    </row>
    <row r="11545" spans="1:6" x14ac:dyDescent="0.2">
      <c r="A11545" s="17" t="s">
        <v>11290</v>
      </c>
      <c r="B11545" s="215">
        <v>899.31</v>
      </c>
      <c r="C11545"/>
      <c r="D11545"/>
      <c r="E11545"/>
      <c r="F11545"/>
    </row>
    <row r="11546" spans="1:6" x14ac:dyDescent="0.2">
      <c r="A11546" s="17" t="s">
        <v>11291</v>
      </c>
      <c r="B11546" s="215">
        <v>502.19</v>
      </c>
      <c r="C11546"/>
      <c r="D11546"/>
      <c r="E11546"/>
      <c r="F11546"/>
    </row>
    <row r="11547" spans="1:6" x14ac:dyDescent="0.2">
      <c r="A11547" s="17" t="s">
        <v>11292</v>
      </c>
      <c r="B11547" s="215">
        <v>502.19</v>
      </c>
      <c r="C11547"/>
      <c r="D11547"/>
      <c r="E11547"/>
      <c r="F11547"/>
    </row>
    <row r="11548" spans="1:6" x14ac:dyDescent="0.2">
      <c r="A11548" s="17" t="s">
        <v>30296</v>
      </c>
      <c r="B11548" s="215">
        <v>327.54000000000002</v>
      </c>
      <c r="C11548"/>
      <c r="D11548"/>
      <c r="E11548"/>
      <c r="F11548"/>
    </row>
    <row r="11549" spans="1:6" x14ac:dyDescent="0.2">
      <c r="A11549" s="17" t="s">
        <v>30297</v>
      </c>
      <c r="B11549" s="215">
        <v>327.54000000000002</v>
      </c>
      <c r="C11549"/>
      <c r="D11549"/>
      <c r="E11549"/>
      <c r="F11549"/>
    </row>
    <row r="11550" spans="1:6" x14ac:dyDescent="0.2">
      <c r="A11550" s="17" t="s">
        <v>30298</v>
      </c>
      <c r="B11550" s="215">
        <v>510</v>
      </c>
      <c r="C11550"/>
      <c r="D11550"/>
      <c r="E11550"/>
      <c r="F11550"/>
    </row>
    <row r="11551" spans="1:6" x14ac:dyDescent="0.2">
      <c r="A11551" s="17" t="s">
        <v>30299</v>
      </c>
      <c r="B11551" s="215">
        <v>510</v>
      </c>
      <c r="C11551"/>
      <c r="D11551"/>
      <c r="E11551"/>
      <c r="F11551"/>
    </row>
    <row r="11552" spans="1:6" x14ac:dyDescent="0.2">
      <c r="A11552" s="17" t="s">
        <v>30396</v>
      </c>
      <c r="B11552" s="215">
        <v>540</v>
      </c>
      <c r="C11552"/>
      <c r="D11552"/>
      <c r="E11552"/>
      <c r="F11552"/>
    </row>
    <row r="11553" spans="1:6" x14ac:dyDescent="0.2">
      <c r="A11553" s="17" t="s">
        <v>30397</v>
      </c>
      <c r="B11553" s="215">
        <v>540</v>
      </c>
      <c r="C11553"/>
      <c r="D11553"/>
      <c r="E11553"/>
      <c r="F11553"/>
    </row>
    <row r="11554" spans="1:6" x14ac:dyDescent="0.2">
      <c r="A11554" s="17" t="s">
        <v>30300</v>
      </c>
      <c r="B11554" s="215">
        <v>584.01</v>
      </c>
      <c r="C11554"/>
      <c r="D11554"/>
      <c r="E11554"/>
      <c r="F11554"/>
    </row>
    <row r="11555" spans="1:6" x14ac:dyDescent="0.2">
      <c r="A11555" s="17" t="s">
        <v>30301</v>
      </c>
      <c r="B11555" s="215">
        <v>584.01</v>
      </c>
      <c r="C11555"/>
      <c r="D11555"/>
      <c r="E11555"/>
      <c r="F11555"/>
    </row>
    <row r="11556" spans="1:6" x14ac:dyDescent="0.2">
      <c r="A11556" s="17" t="s">
        <v>11293</v>
      </c>
      <c r="B11556" s="215">
        <v>213.43</v>
      </c>
      <c r="C11556"/>
      <c r="D11556"/>
      <c r="E11556"/>
      <c r="F11556"/>
    </row>
    <row r="11557" spans="1:6" x14ac:dyDescent="0.2">
      <c r="A11557" s="17" t="s">
        <v>11294</v>
      </c>
      <c r="B11557" s="215">
        <v>205.04</v>
      </c>
      <c r="C11557"/>
      <c r="D11557"/>
      <c r="E11557"/>
      <c r="F11557"/>
    </row>
    <row r="11558" spans="1:6" x14ac:dyDescent="0.2">
      <c r="A11558" s="17" t="s">
        <v>11295</v>
      </c>
      <c r="B11558" s="215">
        <v>213.43</v>
      </c>
      <c r="C11558"/>
      <c r="D11558"/>
      <c r="E11558"/>
      <c r="F11558"/>
    </row>
    <row r="11559" spans="1:6" x14ac:dyDescent="0.2">
      <c r="A11559" s="17" t="s">
        <v>11296</v>
      </c>
      <c r="B11559" s="215">
        <v>205.04</v>
      </c>
      <c r="C11559"/>
      <c r="D11559"/>
      <c r="E11559"/>
      <c r="F11559"/>
    </row>
    <row r="11560" spans="1:6" x14ac:dyDescent="0.2">
      <c r="A11560" s="17" t="s">
        <v>11297</v>
      </c>
      <c r="B11560" s="215">
        <v>196.82</v>
      </c>
      <c r="C11560"/>
      <c r="D11560"/>
      <c r="E11560"/>
      <c r="F11560"/>
    </row>
    <row r="11561" spans="1:6" x14ac:dyDescent="0.2">
      <c r="A11561" s="17" t="s">
        <v>11298</v>
      </c>
      <c r="B11561" s="215">
        <v>189.31</v>
      </c>
      <c r="C11561"/>
      <c r="D11561"/>
      <c r="E11561"/>
      <c r="F11561"/>
    </row>
    <row r="11562" spans="1:6" x14ac:dyDescent="0.2">
      <c r="A11562" s="17" t="s">
        <v>11299</v>
      </c>
      <c r="B11562" s="215">
        <v>203.52</v>
      </c>
      <c r="C11562"/>
      <c r="D11562"/>
      <c r="E11562"/>
      <c r="F11562"/>
    </row>
    <row r="11563" spans="1:6" x14ac:dyDescent="0.2">
      <c r="A11563" s="17" t="s">
        <v>11300</v>
      </c>
      <c r="B11563" s="215">
        <v>196.01</v>
      </c>
      <c r="C11563"/>
      <c r="D11563"/>
      <c r="E11563"/>
      <c r="F11563"/>
    </row>
    <row r="11564" spans="1:6" x14ac:dyDescent="0.2">
      <c r="A11564" s="17" t="s">
        <v>11301</v>
      </c>
      <c r="B11564" s="215">
        <v>115.24</v>
      </c>
      <c r="C11564"/>
      <c r="D11564"/>
      <c r="E11564"/>
      <c r="F11564"/>
    </row>
    <row r="11565" spans="1:6" x14ac:dyDescent="0.2">
      <c r="A11565" s="17" t="s">
        <v>11302</v>
      </c>
      <c r="B11565" s="215">
        <v>105.36</v>
      </c>
      <c r="C11565"/>
      <c r="D11565"/>
      <c r="E11565"/>
      <c r="F11565"/>
    </row>
    <row r="11566" spans="1:6" x14ac:dyDescent="0.2">
      <c r="A11566" s="17" t="s">
        <v>11303</v>
      </c>
      <c r="B11566" s="215">
        <v>151.47999999999999</v>
      </c>
      <c r="C11566"/>
      <c r="D11566"/>
      <c r="E11566"/>
      <c r="F11566"/>
    </row>
    <row r="11567" spans="1:6" x14ac:dyDescent="0.2">
      <c r="A11567" s="17" t="s">
        <v>11304</v>
      </c>
      <c r="B11567" s="215">
        <v>142.24</v>
      </c>
      <c r="C11567"/>
      <c r="D11567"/>
      <c r="E11567"/>
      <c r="F11567"/>
    </row>
    <row r="11568" spans="1:6" x14ac:dyDescent="0.2">
      <c r="A11568" s="17" t="s">
        <v>11305</v>
      </c>
      <c r="B11568" s="215">
        <v>3600.95</v>
      </c>
      <c r="C11568"/>
      <c r="D11568"/>
      <c r="E11568"/>
      <c r="F11568"/>
    </row>
    <row r="11569" spans="1:6" x14ac:dyDescent="0.2">
      <c r="A11569" s="17" t="s">
        <v>11306</v>
      </c>
      <c r="B11569" s="215">
        <v>3595.33</v>
      </c>
      <c r="C11569"/>
      <c r="D11569"/>
      <c r="E11569"/>
      <c r="F11569"/>
    </row>
    <row r="11570" spans="1:6" x14ac:dyDescent="0.2">
      <c r="A11570" s="17" t="s">
        <v>11307</v>
      </c>
      <c r="B11570" s="215">
        <v>6177.66</v>
      </c>
      <c r="C11570"/>
      <c r="D11570"/>
      <c r="E11570"/>
      <c r="F11570"/>
    </row>
    <row r="11571" spans="1:6" x14ac:dyDescent="0.2">
      <c r="A11571" s="17" t="s">
        <v>11308</v>
      </c>
      <c r="B11571" s="215">
        <v>6171.04</v>
      </c>
      <c r="C11571"/>
      <c r="D11571"/>
      <c r="E11571"/>
      <c r="F11571"/>
    </row>
    <row r="11572" spans="1:6" x14ac:dyDescent="0.2">
      <c r="A11572" s="17" t="s">
        <v>11309</v>
      </c>
      <c r="B11572" s="215">
        <v>6393.11</v>
      </c>
      <c r="C11572"/>
      <c r="D11572"/>
      <c r="E11572"/>
      <c r="F11572"/>
    </row>
    <row r="11573" spans="1:6" x14ac:dyDescent="0.2">
      <c r="A11573" s="17" t="s">
        <v>11310</v>
      </c>
      <c r="B11573" s="215">
        <v>6383.19</v>
      </c>
      <c r="C11573"/>
      <c r="D11573"/>
      <c r="E11573"/>
      <c r="F11573"/>
    </row>
    <row r="11574" spans="1:6" x14ac:dyDescent="0.2">
      <c r="A11574" s="17" t="s">
        <v>11311</v>
      </c>
      <c r="B11574" s="215">
        <v>15445.11</v>
      </c>
      <c r="C11574"/>
      <c r="D11574"/>
      <c r="E11574"/>
      <c r="F11574"/>
    </row>
    <row r="11575" spans="1:6" x14ac:dyDescent="0.2">
      <c r="A11575" s="17" t="s">
        <v>11312</v>
      </c>
      <c r="B11575" s="215">
        <v>15430.24</v>
      </c>
      <c r="C11575"/>
      <c r="D11575"/>
      <c r="E11575"/>
      <c r="F11575"/>
    </row>
    <row r="11576" spans="1:6" x14ac:dyDescent="0.2">
      <c r="A11576" s="17" t="s">
        <v>11313</v>
      </c>
      <c r="B11576" s="215">
        <v>2046.58</v>
      </c>
      <c r="C11576"/>
      <c r="D11576"/>
      <c r="E11576"/>
      <c r="F11576"/>
    </row>
    <row r="11577" spans="1:6" x14ac:dyDescent="0.2">
      <c r="A11577" s="17" t="s">
        <v>11314</v>
      </c>
      <c r="B11577" s="215">
        <v>2041.62</v>
      </c>
      <c r="C11577"/>
      <c r="D11577"/>
      <c r="E11577"/>
      <c r="F11577"/>
    </row>
    <row r="11578" spans="1:6" x14ac:dyDescent="0.2">
      <c r="A11578" s="17" t="s">
        <v>11315</v>
      </c>
      <c r="B11578" s="215">
        <v>4480.3100000000004</v>
      </c>
      <c r="C11578"/>
      <c r="D11578"/>
      <c r="E11578"/>
      <c r="F11578"/>
    </row>
    <row r="11579" spans="1:6" x14ac:dyDescent="0.2">
      <c r="A11579" s="17" t="s">
        <v>11316</v>
      </c>
      <c r="B11579" s="215">
        <v>4471.71</v>
      </c>
      <c r="C11579"/>
      <c r="D11579"/>
      <c r="E11579"/>
      <c r="F11579"/>
    </row>
    <row r="11580" spans="1:6" x14ac:dyDescent="0.2">
      <c r="A11580" s="17" t="s">
        <v>11317</v>
      </c>
      <c r="B11580" s="215">
        <v>4380.21</v>
      </c>
      <c r="C11580"/>
      <c r="D11580"/>
      <c r="E11580"/>
      <c r="F11580"/>
    </row>
    <row r="11581" spans="1:6" x14ac:dyDescent="0.2">
      <c r="A11581" s="17" t="s">
        <v>11318</v>
      </c>
      <c r="B11581" s="215">
        <v>4371.62</v>
      </c>
      <c r="C11581"/>
      <c r="D11581"/>
      <c r="E11581"/>
      <c r="F11581"/>
    </row>
    <row r="11582" spans="1:6" x14ac:dyDescent="0.2">
      <c r="A11582" s="17" t="s">
        <v>11319</v>
      </c>
      <c r="B11582" s="215">
        <v>4291.84</v>
      </c>
      <c r="C11582"/>
      <c r="D11582"/>
      <c r="E11582"/>
      <c r="F11582"/>
    </row>
    <row r="11583" spans="1:6" x14ac:dyDescent="0.2">
      <c r="A11583" s="17" t="s">
        <v>11320</v>
      </c>
      <c r="B11583" s="215">
        <v>4283.24</v>
      </c>
      <c r="C11583"/>
      <c r="D11583"/>
      <c r="E11583"/>
      <c r="F11583"/>
    </row>
    <row r="11584" spans="1:6" x14ac:dyDescent="0.2">
      <c r="A11584" s="17" t="s">
        <v>11321</v>
      </c>
      <c r="B11584" s="215">
        <v>5324.29</v>
      </c>
      <c r="C11584"/>
      <c r="D11584"/>
      <c r="E11584"/>
      <c r="F11584"/>
    </row>
    <row r="11585" spans="1:6" x14ac:dyDescent="0.2">
      <c r="A11585" s="17" t="s">
        <v>11322</v>
      </c>
      <c r="B11585" s="215">
        <v>5312.05</v>
      </c>
      <c r="C11585"/>
      <c r="D11585"/>
      <c r="E11585"/>
      <c r="F11585"/>
    </row>
    <row r="11586" spans="1:6" x14ac:dyDescent="0.2">
      <c r="A11586" s="17" t="s">
        <v>11323</v>
      </c>
      <c r="B11586" s="215">
        <v>5165.2700000000004</v>
      </c>
      <c r="C11586"/>
      <c r="D11586"/>
      <c r="E11586"/>
      <c r="F11586"/>
    </row>
    <row r="11587" spans="1:6" x14ac:dyDescent="0.2">
      <c r="A11587" s="17" t="s">
        <v>11324</v>
      </c>
      <c r="B11587" s="215">
        <v>5153.04</v>
      </c>
      <c r="C11587"/>
      <c r="D11587"/>
      <c r="E11587"/>
      <c r="F11587"/>
    </row>
    <row r="11588" spans="1:6" x14ac:dyDescent="0.2">
      <c r="A11588" s="17" t="s">
        <v>11325</v>
      </c>
      <c r="B11588" s="215">
        <v>8389.34</v>
      </c>
      <c r="C11588"/>
      <c r="D11588"/>
      <c r="E11588"/>
      <c r="F11588"/>
    </row>
    <row r="11589" spans="1:6" x14ac:dyDescent="0.2">
      <c r="A11589" s="17" t="s">
        <v>11326</v>
      </c>
      <c r="B11589" s="215">
        <v>8374.4599999999991</v>
      </c>
      <c r="C11589"/>
      <c r="D11589"/>
      <c r="E11589"/>
      <c r="F11589"/>
    </row>
    <row r="11590" spans="1:6" x14ac:dyDescent="0.2">
      <c r="A11590" s="17" t="s">
        <v>11327</v>
      </c>
      <c r="B11590" s="215">
        <v>201.37</v>
      </c>
      <c r="C11590"/>
      <c r="D11590"/>
      <c r="E11590"/>
      <c r="F11590"/>
    </row>
    <row r="11591" spans="1:6" x14ac:dyDescent="0.2">
      <c r="A11591" s="17" t="s">
        <v>11328</v>
      </c>
      <c r="B11591" s="215">
        <v>191.54</v>
      </c>
      <c r="C11591"/>
      <c r="D11591"/>
      <c r="E11591"/>
      <c r="F11591"/>
    </row>
    <row r="11592" spans="1:6" x14ac:dyDescent="0.2">
      <c r="A11592" s="17" t="s">
        <v>11329</v>
      </c>
      <c r="B11592" s="215">
        <v>146.63</v>
      </c>
      <c r="C11592"/>
      <c r="D11592"/>
      <c r="E11592"/>
      <c r="F11592"/>
    </row>
    <row r="11593" spans="1:6" x14ac:dyDescent="0.2">
      <c r="A11593" s="17" t="s">
        <v>11330</v>
      </c>
      <c r="B11593" s="215">
        <v>140.02000000000001</v>
      </c>
      <c r="C11593"/>
      <c r="D11593"/>
      <c r="E11593"/>
      <c r="F11593"/>
    </row>
    <row r="11594" spans="1:6" x14ac:dyDescent="0.2">
      <c r="A11594" s="17" t="s">
        <v>11331</v>
      </c>
      <c r="B11594" s="215">
        <v>170.27</v>
      </c>
      <c r="C11594"/>
      <c r="D11594"/>
      <c r="E11594"/>
      <c r="F11594"/>
    </row>
    <row r="11595" spans="1:6" x14ac:dyDescent="0.2">
      <c r="A11595" s="17" t="s">
        <v>11332</v>
      </c>
      <c r="B11595" s="215">
        <v>162.34</v>
      </c>
      <c r="C11595"/>
      <c r="D11595"/>
      <c r="E11595"/>
      <c r="F11595"/>
    </row>
    <row r="11596" spans="1:6" x14ac:dyDescent="0.2">
      <c r="A11596" s="17" t="s">
        <v>11333</v>
      </c>
      <c r="B11596" s="215">
        <v>251.16</v>
      </c>
      <c r="C11596"/>
      <c r="D11596"/>
      <c r="E11596"/>
      <c r="F11596"/>
    </row>
    <row r="11597" spans="1:6" x14ac:dyDescent="0.2">
      <c r="A11597" s="17" t="s">
        <v>11334</v>
      </c>
      <c r="B11597" s="215">
        <v>240.58</v>
      </c>
      <c r="C11597"/>
      <c r="D11597"/>
      <c r="E11597"/>
      <c r="F11597"/>
    </row>
    <row r="11598" spans="1:6" x14ac:dyDescent="0.2">
      <c r="A11598" s="17" t="s">
        <v>11335</v>
      </c>
      <c r="B11598" s="215">
        <v>3871.53</v>
      </c>
      <c r="C11598"/>
      <c r="D11598"/>
      <c r="E11598"/>
      <c r="F11598"/>
    </row>
    <row r="11599" spans="1:6" x14ac:dyDescent="0.2">
      <c r="A11599" s="17" t="s">
        <v>11336</v>
      </c>
      <c r="B11599" s="215">
        <v>3864.92</v>
      </c>
      <c r="C11599"/>
      <c r="D11599"/>
      <c r="E11599"/>
      <c r="F11599"/>
    </row>
    <row r="11600" spans="1:6" x14ac:dyDescent="0.2">
      <c r="A11600" s="17" t="s">
        <v>26236</v>
      </c>
      <c r="B11600" s="215">
        <v>5049.53</v>
      </c>
      <c r="C11600"/>
      <c r="D11600"/>
      <c r="E11600"/>
      <c r="F11600"/>
    </row>
    <row r="11601" spans="1:6" x14ac:dyDescent="0.2">
      <c r="A11601" s="17" t="s">
        <v>26237</v>
      </c>
      <c r="B11601" s="215">
        <v>5042.92</v>
      </c>
      <c r="C11601"/>
      <c r="D11601"/>
      <c r="E11601"/>
      <c r="F11601"/>
    </row>
    <row r="11602" spans="1:6" x14ac:dyDescent="0.2">
      <c r="A11602" s="17" t="s">
        <v>11337</v>
      </c>
      <c r="B11602" s="215">
        <v>369.24</v>
      </c>
      <c r="C11602"/>
      <c r="D11602"/>
      <c r="E11602"/>
      <c r="F11602"/>
    </row>
    <row r="11603" spans="1:6" x14ac:dyDescent="0.2">
      <c r="A11603" s="17" t="s">
        <v>11338</v>
      </c>
      <c r="B11603" s="215">
        <v>363.62</v>
      </c>
      <c r="C11603"/>
      <c r="D11603"/>
      <c r="E11603"/>
      <c r="F11603"/>
    </row>
    <row r="11604" spans="1:6" x14ac:dyDescent="0.2">
      <c r="A11604" s="17" t="s">
        <v>11339</v>
      </c>
      <c r="B11604" s="215">
        <v>497.4</v>
      </c>
      <c r="C11604"/>
      <c r="D11604"/>
      <c r="E11604"/>
      <c r="F11604"/>
    </row>
    <row r="11605" spans="1:6" x14ac:dyDescent="0.2">
      <c r="A11605" s="17" t="s">
        <v>11340</v>
      </c>
      <c r="B11605" s="215">
        <v>491.78</v>
      </c>
      <c r="C11605"/>
      <c r="D11605"/>
      <c r="E11605"/>
      <c r="F11605"/>
    </row>
    <row r="11606" spans="1:6" x14ac:dyDescent="0.2">
      <c r="A11606" s="17" t="s">
        <v>11341</v>
      </c>
      <c r="B11606" s="215">
        <v>313.75</v>
      </c>
      <c r="C11606"/>
      <c r="D11606"/>
      <c r="E11606"/>
      <c r="F11606"/>
    </row>
    <row r="11607" spans="1:6" x14ac:dyDescent="0.2">
      <c r="A11607" s="17" t="s">
        <v>11342</v>
      </c>
      <c r="B11607" s="215">
        <v>308.13</v>
      </c>
      <c r="C11607"/>
      <c r="D11607"/>
      <c r="E11607"/>
      <c r="F11607"/>
    </row>
    <row r="11608" spans="1:6" x14ac:dyDescent="0.2">
      <c r="A11608" s="17" t="s">
        <v>11343</v>
      </c>
      <c r="B11608" s="215">
        <v>331.8</v>
      </c>
      <c r="C11608"/>
      <c r="D11608"/>
      <c r="E11608"/>
      <c r="F11608"/>
    </row>
    <row r="11609" spans="1:6" x14ac:dyDescent="0.2">
      <c r="A11609" s="17" t="s">
        <v>11344</v>
      </c>
      <c r="B11609" s="215">
        <v>326.18</v>
      </c>
      <c r="C11609"/>
      <c r="D11609"/>
      <c r="E11609"/>
      <c r="F11609"/>
    </row>
    <row r="11610" spans="1:6" x14ac:dyDescent="0.2">
      <c r="A11610" s="17" t="s">
        <v>11345</v>
      </c>
      <c r="B11610" s="215">
        <v>386.07</v>
      </c>
      <c r="C11610"/>
      <c r="D11610"/>
      <c r="E11610"/>
      <c r="F11610"/>
    </row>
    <row r="11611" spans="1:6" x14ac:dyDescent="0.2">
      <c r="A11611" s="17" t="s">
        <v>11346</v>
      </c>
      <c r="B11611" s="215">
        <v>380.45</v>
      </c>
      <c r="C11611"/>
      <c r="D11611"/>
      <c r="E11611"/>
      <c r="F11611"/>
    </row>
    <row r="11612" spans="1:6" x14ac:dyDescent="0.2">
      <c r="A11612" s="17" t="s">
        <v>11347</v>
      </c>
      <c r="B11612" s="215">
        <v>307.23</v>
      </c>
      <c r="C11612"/>
      <c r="D11612"/>
      <c r="E11612"/>
      <c r="F11612"/>
    </row>
    <row r="11613" spans="1:6" x14ac:dyDescent="0.2">
      <c r="A11613" s="17" t="s">
        <v>11348</v>
      </c>
      <c r="B11613" s="215">
        <v>301.61</v>
      </c>
      <c r="C11613"/>
      <c r="D11613"/>
      <c r="E11613"/>
      <c r="F11613"/>
    </row>
    <row r="11614" spans="1:6" x14ac:dyDescent="0.2">
      <c r="A11614" s="17" t="s">
        <v>11349</v>
      </c>
      <c r="B11614" s="215">
        <v>792.07</v>
      </c>
      <c r="C11614"/>
      <c r="D11614"/>
      <c r="E11614"/>
      <c r="F11614"/>
    </row>
    <row r="11615" spans="1:6" x14ac:dyDescent="0.2">
      <c r="A11615" s="17" t="s">
        <v>11350</v>
      </c>
      <c r="B11615" s="215">
        <v>792.07</v>
      </c>
      <c r="C11615"/>
      <c r="D11615"/>
      <c r="E11615"/>
      <c r="F11615"/>
    </row>
    <row r="11616" spans="1:6" x14ac:dyDescent="0.2">
      <c r="A11616" s="17" t="s">
        <v>11351</v>
      </c>
      <c r="B11616" s="215">
        <v>274.67</v>
      </c>
      <c r="C11616"/>
      <c r="D11616"/>
      <c r="E11616"/>
      <c r="F11616"/>
    </row>
    <row r="11617" spans="1:6" x14ac:dyDescent="0.2">
      <c r="A11617" s="17" t="s">
        <v>11352</v>
      </c>
      <c r="B11617" s="215">
        <v>274.67</v>
      </c>
      <c r="C11617"/>
      <c r="D11617"/>
      <c r="E11617"/>
      <c r="F11617"/>
    </row>
    <row r="11618" spans="1:6" x14ac:dyDescent="0.2">
      <c r="A11618" s="17" t="s">
        <v>11353</v>
      </c>
      <c r="B11618" s="215">
        <v>1597.43</v>
      </c>
      <c r="C11618"/>
      <c r="D11618"/>
      <c r="E11618"/>
      <c r="F11618"/>
    </row>
    <row r="11619" spans="1:6" x14ac:dyDescent="0.2">
      <c r="A11619" s="17" t="s">
        <v>11354</v>
      </c>
      <c r="B11619" s="215">
        <v>1445.34</v>
      </c>
      <c r="C11619"/>
      <c r="D11619"/>
      <c r="E11619"/>
      <c r="F11619"/>
    </row>
    <row r="11620" spans="1:6" x14ac:dyDescent="0.2">
      <c r="A11620" s="17" t="s">
        <v>11355</v>
      </c>
      <c r="B11620" s="215">
        <v>1652.74</v>
      </c>
      <c r="C11620"/>
      <c r="D11620"/>
      <c r="E11620"/>
      <c r="F11620"/>
    </row>
    <row r="11621" spans="1:6" x14ac:dyDescent="0.2">
      <c r="A11621" s="17" t="s">
        <v>11356</v>
      </c>
      <c r="B11621" s="215">
        <v>1494.04</v>
      </c>
      <c r="C11621"/>
      <c r="D11621"/>
      <c r="E11621"/>
      <c r="F11621"/>
    </row>
    <row r="11622" spans="1:6" x14ac:dyDescent="0.2">
      <c r="A11622" s="17" t="s">
        <v>11357</v>
      </c>
      <c r="B11622" s="215">
        <v>1744.91</v>
      </c>
      <c r="C11622"/>
      <c r="D11622"/>
      <c r="E11622"/>
      <c r="F11622"/>
    </row>
    <row r="11623" spans="1:6" x14ac:dyDescent="0.2">
      <c r="A11623" s="17" t="s">
        <v>11358</v>
      </c>
      <c r="B11623" s="215">
        <v>1579.59</v>
      </c>
      <c r="C11623"/>
      <c r="D11623"/>
      <c r="E11623"/>
      <c r="F11623"/>
    </row>
    <row r="11624" spans="1:6" x14ac:dyDescent="0.2">
      <c r="A11624" s="17" t="s">
        <v>11359</v>
      </c>
      <c r="B11624" s="215">
        <v>1285.8699999999999</v>
      </c>
      <c r="C11624"/>
      <c r="D11624"/>
      <c r="E11624"/>
      <c r="F11624"/>
    </row>
    <row r="11625" spans="1:6" x14ac:dyDescent="0.2">
      <c r="A11625" s="17" t="s">
        <v>11360</v>
      </c>
      <c r="B11625" s="215">
        <v>1158.9000000000001</v>
      </c>
      <c r="C11625"/>
      <c r="D11625"/>
      <c r="E11625"/>
      <c r="F11625"/>
    </row>
    <row r="11626" spans="1:6" x14ac:dyDescent="0.2">
      <c r="A11626" s="17" t="s">
        <v>33118</v>
      </c>
      <c r="B11626" s="215">
        <v>568.12</v>
      </c>
      <c r="C11626"/>
      <c r="D11626"/>
      <c r="E11626"/>
      <c r="F11626"/>
    </row>
    <row r="11627" spans="1:6" x14ac:dyDescent="0.2">
      <c r="A11627" s="17" t="s">
        <v>33119</v>
      </c>
      <c r="B11627" s="215">
        <v>568.12</v>
      </c>
      <c r="C11627"/>
      <c r="D11627"/>
      <c r="E11627"/>
      <c r="F11627"/>
    </row>
    <row r="11628" spans="1:6" x14ac:dyDescent="0.2">
      <c r="A11628" s="17" t="s">
        <v>33120</v>
      </c>
      <c r="B11628" s="215">
        <v>611.65</v>
      </c>
      <c r="C11628"/>
      <c r="D11628"/>
      <c r="E11628"/>
      <c r="F11628"/>
    </row>
    <row r="11629" spans="1:6" x14ac:dyDescent="0.2">
      <c r="A11629" s="17" t="s">
        <v>33121</v>
      </c>
      <c r="B11629" s="215">
        <v>611.65</v>
      </c>
      <c r="C11629"/>
      <c r="D11629"/>
      <c r="E11629"/>
      <c r="F11629"/>
    </row>
    <row r="11630" spans="1:6" x14ac:dyDescent="0.2">
      <c r="A11630" s="17" t="s">
        <v>11365</v>
      </c>
      <c r="B11630" s="215">
        <v>3093.52</v>
      </c>
      <c r="C11630"/>
      <c r="D11630"/>
      <c r="E11630"/>
      <c r="F11630"/>
    </row>
    <row r="11631" spans="1:6" x14ac:dyDescent="0.2">
      <c r="A11631" s="17" t="s">
        <v>11366</v>
      </c>
      <c r="B11631" s="215">
        <v>2800.58</v>
      </c>
      <c r="C11631"/>
      <c r="D11631"/>
      <c r="E11631"/>
      <c r="F11631"/>
    </row>
    <row r="11632" spans="1:6" x14ac:dyDescent="0.2">
      <c r="A11632" s="17" t="s">
        <v>11367</v>
      </c>
      <c r="B11632" s="215">
        <v>1245.22</v>
      </c>
      <c r="C11632"/>
      <c r="D11632"/>
      <c r="E11632"/>
      <c r="F11632"/>
    </row>
    <row r="11633" spans="1:6" x14ac:dyDescent="0.2">
      <c r="A11633" s="17" t="s">
        <v>11368</v>
      </c>
      <c r="B11633" s="215">
        <v>1132.8</v>
      </c>
      <c r="C11633"/>
      <c r="D11633"/>
      <c r="E11633"/>
      <c r="F11633"/>
    </row>
    <row r="11634" spans="1:6" x14ac:dyDescent="0.2">
      <c r="A11634" s="17" t="s">
        <v>11369</v>
      </c>
      <c r="B11634" s="215">
        <v>2119.5300000000002</v>
      </c>
      <c r="C11634"/>
      <c r="D11634"/>
      <c r="E11634"/>
      <c r="F11634"/>
    </row>
    <row r="11635" spans="1:6" x14ac:dyDescent="0.2">
      <c r="A11635" s="17" t="s">
        <v>11370</v>
      </c>
      <c r="B11635" s="215">
        <v>1915.86</v>
      </c>
      <c r="C11635"/>
      <c r="D11635"/>
      <c r="E11635"/>
      <c r="F11635"/>
    </row>
    <row r="11636" spans="1:6" x14ac:dyDescent="0.2">
      <c r="A11636" s="17" t="s">
        <v>11371</v>
      </c>
      <c r="B11636" s="215">
        <v>778.12</v>
      </c>
      <c r="C11636"/>
      <c r="D11636"/>
      <c r="E11636"/>
      <c r="F11636"/>
    </row>
    <row r="11637" spans="1:6" x14ac:dyDescent="0.2">
      <c r="A11637" s="17" t="s">
        <v>11372</v>
      </c>
      <c r="B11637" s="215">
        <v>720.92</v>
      </c>
      <c r="C11637"/>
      <c r="D11637"/>
      <c r="E11637"/>
      <c r="F11637"/>
    </row>
    <row r="11638" spans="1:6" x14ac:dyDescent="0.2">
      <c r="A11638" s="17" t="s">
        <v>11373</v>
      </c>
      <c r="B11638" s="215">
        <v>798.26</v>
      </c>
      <c r="C11638"/>
      <c r="D11638"/>
      <c r="E11638"/>
      <c r="F11638"/>
    </row>
    <row r="11639" spans="1:6" x14ac:dyDescent="0.2">
      <c r="A11639" s="17" t="s">
        <v>11374</v>
      </c>
      <c r="B11639" s="215">
        <v>735.44</v>
      </c>
      <c r="C11639"/>
      <c r="D11639"/>
      <c r="E11639"/>
      <c r="F11639"/>
    </row>
    <row r="11640" spans="1:6" x14ac:dyDescent="0.2">
      <c r="A11640" s="17" t="s">
        <v>11375</v>
      </c>
      <c r="B11640" s="215">
        <v>144.29</v>
      </c>
      <c r="C11640"/>
      <c r="D11640"/>
      <c r="E11640"/>
      <c r="F11640"/>
    </row>
    <row r="11641" spans="1:6" x14ac:dyDescent="0.2">
      <c r="A11641" s="17" t="s">
        <v>11376</v>
      </c>
      <c r="B11641" s="215">
        <v>134.37</v>
      </c>
      <c r="C11641"/>
      <c r="D11641"/>
      <c r="E11641"/>
      <c r="F11641"/>
    </row>
    <row r="11642" spans="1:6" x14ac:dyDescent="0.2">
      <c r="A11642" s="17" t="s">
        <v>11377</v>
      </c>
      <c r="B11642" s="215">
        <v>1212.78</v>
      </c>
      <c r="C11642"/>
      <c r="D11642"/>
      <c r="E11642"/>
      <c r="F11642"/>
    </row>
    <row r="11643" spans="1:6" x14ac:dyDescent="0.2">
      <c r="A11643" s="17" t="s">
        <v>11378</v>
      </c>
      <c r="B11643" s="215">
        <v>1198.22</v>
      </c>
      <c r="C11643"/>
      <c r="D11643"/>
      <c r="E11643"/>
      <c r="F11643"/>
    </row>
    <row r="11644" spans="1:6" x14ac:dyDescent="0.2">
      <c r="A11644" s="17" t="s">
        <v>11379</v>
      </c>
      <c r="B11644" s="215">
        <v>1546.69</v>
      </c>
      <c r="C11644"/>
      <c r="D11644"/>
      <c r="E11644"/>
      <c r="F11644"/>
    </row>
    <row r="11645" spans="1:6" x14ac:dyDescent="0.2">
      <c r="A11645" s="17" t="s">
        <v>11380</v>
      </c>
      <c r="B11645" s="215">
        <v>1532.13</v>
      </c>
      <c r="C11645"/>
      <c r="D11645"/>
      <c r="E11645"/>
      <c r="F11645"/>
    </row>
    <row r="11646" spans="1:6" x14ac:dyDescent="0.2">
      <c r="A11646" s="17" t="s">
        <v>11381</v>
      </c>
      <c r="B11646" s="215">
        <v>1588.36</v>
      </c>
      <c r="C11646"/>
      <c r="D11646"/>
      <c r="E11646"/>
      <c r="F11646"/>
    </row>
    <row r="11647" spans="1:6" x14ac:dyDescent="0.2">
      <c r="A11647" s="17" t="s">
        <v>11382</v>
      </c>
      <c r="B11647" s="215">
        <v>1573.81</v>
      </c>
      <c r="C11647"/>
      <c r="D11647"/>
      <c r="E11647"/>
      <c r="F11647"/>
    </row>
    <row r="11648" spans="1:6" x14ac:dyDescent="0.2">
      <c r="A11648" s="17" t="s">
        <v>11383</v>
      </c>
      <c r="B11648" s="215">
        <v>1183.1099999999999</v>
      </c>
      <c r="C11648"/>
      <c r="D11648"/>
      <c r="E11648"/>
      <c r="F11648"/>
    </row>
    <row r="11649" spans="1:6" x14ac:dyDescent="0.2">
      <c r="A11649" s="17" t="s">
        <v>11384</v>
      </c>
      <c r="B11649" s="215">
        <v>1168.55</v>
      </c>
      <c r="C11649"/>
      <c r="D11649"/>
      <c r="E11649"/>
      <c r="F11649"/>
    </row>
    <row r="11650" spans="1:6" x14ac:dyDescent="0.2">
      <c r="A11650" s="17" t="s">
        <v>11385</v>
      </c>
      <c r="B11650" s="215">
        <v>1192.49</v>
      </c>
      <c r="C11650"/>
      <c r="D11650"/>
      <c r="E11650"/>
      <c r="F11650"/>
    </row>
    <row r="11651" spans="1:6" x14ac:dyDescent="0.2">
      <c r="A11651" s="17" t="s">
        <v>11386</v>
      </c>
      <c r="B11651" s="215">
        <v>1177.93</v>
      </c>
      <c r="C11651"/>
      <c r="D11651"/>
      <c r="E11651"/>
      <c r="F11651"/>
    </row>
    <row r="11652" spans="1:6" x14ac:dyDescent="0.2">
      <c r="A11652" s="17" t="s">
        <v>11387</v>
      </c>
      <c r="B11652" s="215">
        <v>1401.89</v>
      </c>
      <c r="C11652"/>
      <c r="D11652"/>
      <c r="E11652"/>
      <c r="F11652"/>
    </row>
    <row r="11653" spans="1:6" x14ac:dyDescent="0.2">
      <c r="A11653" s="17" t="s">
        <v>11388</v>
      </c>
      <c r="B11653" s="215">
        <v>1387.34</v>
      </c>
      <c r="C11653"/>
      <c r="D11653"/>
      <c r="E11653"/>
      <c r="F11653"/>
    </row>
    <row r="11654" spans="1:6" x14ac:dyDescent="0.2">
      <c r="A11654" s="17" t="s">
        <v>11389</v>
      </c>
      <c r="B11654" s="215">
        <v>1384.62</v>
      </c>
      <c r="C11654"/>
      <c r="D11654"/>
      <c r="E11654"/>
      <c r="F11654"/>
    </row>
    <row r="11655" spans="1:6" x14ac:dyDescent="0.2">
      <c r="A11655" s="17" t="s">
        <v>11390</v>
      </c>
      <c r="B11655" s="215">
        <v>1245.76</v>
      </c>
      <c r="C11655"/>
      <c r="D11655"/>
      <c r="E11655"/>
      <c r="F11655"/>
    </row>
    <row r="11656" spans="1:6" x14ac:dyDescent="0.2">
      <c r="A11656" s="17" t="s">
        <v>11391</v>
      </c>
      <c r="B11656" s="215">
        <v>1469.86</v>
      </c>
      <c r="C11656"/>
      <c r="D11656"/>
      <c r="E11656"/>
      <c r="F11656"/>
    </row>
    <row r="11657" spans="1:6" x14ac:dyDescent="0.2">
      <c r="A11657" s="17" t="s">
        <v>11392</v>
      </c>
      <c r="B11657" s="215">
        <v>1331</v>
      </c>
      <c r="C11657"/>
      <c r="D11657"/>
      <c r="E11657"/>
      <c r="F11657"/>
    </row>
    <row r="11658" spans="1:6" x14ac:dyDescent="0.2">
      <c r="A11658" s="17" t="s">
        <v>11393</v>
      </c>
      <c r="B11658" s="215">
        <v>1838.73</v>
      </c>
      <c r="C11658"/>
      <c r="D11658"/>
      <c r="E11658"/>
      <c r="F11658"/>
    </row>
    <row r="11659" spans="1:6" x14ac:dyDescent="0.2">
      <c r="A11659" s="17" t="s">
        <v>11394</v>
      </c>
      <c r="B11659" s="215">
        <v>1653.58</v>
      </c>
      <c r="C11659"/>
      <c r="D11659"/>
      <c r="E11659"/>
      <c r="F11659"/>
    </row>
    <row r="11660" spans="1:6" x14ac:dyDescent="0.2">
      <c r="A11660" s="17" t="s">
        <v>11395</v>
      </c>
      <c r="B11660" s="215">
        <v>2398.62</v>
      </c>
      <c r="C11660"/>
      <c r="D11660"/>
      <c r="E11660"/>
      <c r="F11660"/>
    </row>
    <row r="11661" spans="1:6" x14ac:dyDescent="0.2">
      <c r="A11661" s="17" t="s">
        <v>11396</v>
      </c>
      <c r="B11661" s="215">
        <v>2200.25</v>
      </c>
      <c r="C11661"/>
      <c r="D11661"/>
      <c r="E11661"/>
      <c r="F11661"/>
    </row>
    <row r="11662" spans="1:6" x14ac:dyDescent="0.2">
      <c r="A11662" s="17" t="s">
        <v>11397</v>
      </c>
      <c r="B11662" s="215">
        <v>2296.67</v>
      </c>
      <c r="C11662"/>
      <c r="D11662"/>
      <c r="E11662"/>
      <c r="F11662"/>
    </row>
    <row r="11663" spans="1:6" x14ac:dyDescent="0.2">
      <c r="A11663" s="17" t="s">
        <v>11398</v>
      </c>
      <c r="B11663" s="215">
        <v>2098.29</v>
      </c>
      <c r="C11663"/>
      <c r="D11663"/>
      <c r="E11663"/>
      <c r="F11663"/>
    </row>
    <row r="11664" spans="1:6" x14ac:dyDescent="0.2">
      <c r="A11664" s="17" t="s">
        <v>11399</v>
      </c>
      <c r="B11664" s="215">
        <v>1534.81</v>
      </c>
      <c r="C11664"/>
      <c r="D11664"/>
      <c r="E11664"/>
      <c r="F11664"/>
    </row>
    <row r="11665" spans="1:6" x14ac:dyDescent="0.2">
      <c r="A11665" s="17" t="s">
        <v>11400</v>
      </c>
      <c r="B11665" s="215">
        <v>1413.14</v>
      </c>
      <c r="C11665"/>
      <c r="D11665"/>
      <c r="E11665"/>
      <c r="F11665"/>
    </row>
    <row r="11666" spans="1:6" x14ac:dyDescent="0.2">
      <c r="A11666" s="17" t="s">
        <v>11401</v>
      </c>
      <c r="B11666" s="215">
        <v>770.6</v>
      </c>
      <c r="C11666"/>
      <c r="D11666"/>
      <c r="E11666"/>
      <c r="F11666"/>
    </row>
    <row r="11667" spans="1:6" x14ac:dyDescent="0.2">
      <c r="A11667" s="17" t="s">
        <v>11402</v>
      </c>
      <c r="B11667" s="215">
        <v>744.15</v>
      </c>
      <c r="C11667"/>
      <c r="D11667"/>
      <c r="E11667"/>
      <c r="F11667"/>
    </row>
    <row r="11668" spans="1:6" x14ac:dyDescent="0.2">
      <c r="A11668" s="17" t="s">
        <v>11403</v>
      </c>
      <c r="B11668" s="215">
        <v>821.47</v>
      </c>
      <c r="C11668"/>
      <c r="D11668"/>
      <c r="E11668"/>
      <c r="F11668"/>
    </row>
    <row r="11669" spans="1:6" x14ac:dyDescent="0.2">
      <c r="A11669" s="17" t="s">
        <v>11404</v>
      </c>
      <c r="B11669" s="215">
        <v>768.57</v>
      </c>
      <c r="C11669"/>
      <c r="D11669"/>
      <c r="E11669"/>
      <c r="F11669"/>
    </row>
    <row r="11670" spans="1:6" x14ac:dyDescent="0.2">
      <c r="A11670" s="17" t="s">
        <v>11405</v>
      </c>
      <c r="B11670" s="215">
        <v>5652.24</v>
      </c>
      <c r="C11670"/>
      <c r="D11670"/>
      <c r="E11670"/>
      <c r="F11670"/>
    </row>
    <row r="11671" spans="1:6" x14ac:dyDescent="0.2">
      <c r="A11671" s="17" t="s">
        <v>11406</v>
      </c>
      <c r="B11671" s="215">
        <v>5546.34</v>
      </c>
      <c r="C11671"/>
      <c r="D11671"/>
      <c r="E11671"/>
      <c r="F11671"/>
    </row>
    <row r="11672" spans="1:6" x14ac:dyDescent="0.2">
      <c r="A11672" s="17" t="s">
        <v>11407</v>
      </c>
      <c r="B11672" s="215">
        <v>1081.5</v>
      </c>
      <c r="C11672"/>
      <c r="D11672"/>
      <c r="E11672"/>
      <c r="F11672"/>
    </row>
    <row r="11673" spans="1:6" x14ac:dyDescent="0.2">
      <c r="A11673" s="17" t="s">
        <v>11408</v>
      </c>
      <c r="B11673" s="215">
        <v>1038.52</v>
      </c>
      <c r="C11673"/>
      <c r="D11673"/>
      <c r="E11673"/>
      <c r="F11673"/>
    </row>
    <row r="11674" spans="1:6" x14ac:dyDescent="0.2">
      <c r="A11674" s="17" t="s">
        <v>11409</v>
      </c>
      <c r="B11674" s="215">
        <v>2348.94</v>
      </c>
      <c r="C11674"/>
      <c r="D11674"/>
      <c r="E11674"/>
      <c r="F11674"/>
    </row>
    <row r="11675" spans="1:6" x14ac:dyDescent="0.2">
      <c r="A11675" s="17" t="s">
        <v>11410</v>
      </c>
      <c r="B11675" s="215">
        <v>2231</v>
      </c>
      <c r="C11675"/>
      <c r="D11675"/>
      <c r="E11675"/>
      <c r="F11675"/>
    </row>
    <row r="11676" spans="1:6" x14ac:dyDescent="0.2">
      <c r="A11676" s="17" t="s">
        <v>11411</v>
      </c>
      <c r="B11676" s="215">
        <v>2478</v>
      </c>
      <c r="C11676"/>
      <c r="D11676"/>
      <c r="E11676"/>
      <c r="F11676"/>
    </row>
    <row r="11677" spans="1:6" x14ac:dyDescent="0.2">
      <c r="A11677" s="17" t="s">
        <v>11412</v>
      </c>
      <c r="B11677" s="215">
        <v>2346.56</v>
      </c>
      <c r="C11677"/>
      <c r="D11677"/>
      <c r="E11677"/>
      <c r="F11677"/>
    </row>
    <row r="11678" spans="1:6" x14ac:dyDescent="0.2">
      <c r="A11678" s="17" t="s">
        <v>11413</v>
      </c>
      <c r="B11678" s="215">
        <v>2478.5100000000002</v>
      </c>
      <c r="C11678"/>
      <c r="D11678"/>
      <c r="E11678"/>
      <c r="F11678"/>
    </row>
    <row r="11679" spans="1:6" x14ac:dyDescent="0.2">
      <c r="A11679" s="17" t="s">
        <v>11414</v>
      </c>
      <c r="B11679" s="215">
        <v>2340.7199999999998</v>
      </c>
      <c r="C11679"/>
      <c r="D11679"/>
      <c r="E11679"/>
      <c r="F11679"/>
    </row>
    <row r="11680" spans="1:6" x14ac:dyDescent="0.2">
      <c r="A11680" s="17" t="s">
        <v>11415</v>
      </c>
      <c r="B11680" s="215">
        <v>3220.3</v>
      </c>
      <c r="C11680"/>
      <c r="D11680"/>
      <c r="E11680"/>
      <c r="F11680"/>
    </row>
    <row r="11681" spans="1:6" x14ac:dyDescent="0.2">
      <c r="A11681" s="17" t="s">
        <v>11416</v>
      </c>
      <c r="B11681" s="215">
        <v>3062.14</v>
      </c>
      <c r="C11681"/>
      <c r="D11681"/>
      <c r="E11681"/>
      <c r="F11681"/>
    </row>
    <row r="11682" spans="1:6" x14ac:dyDescent="0.2">
      <c r="A11682" s="17" t="s">
        <v>11417</v>
      </c>
      <c r="B11682" s="215">
        <v>4291.1000000000004</v>
      </c>
      <c r="C11682"/>
      <c r="D11682"/>
      <c r="E11682"/>
      <c r="F11682"/>
    </row>
    <row r="11683" spans="1:6" x14ac:dyDescent="0.2">
      <c r="A11683" s="17" t="s">
        <v>11418</v>
      </c>
      <c r="B11683" s="215">
        <v>4142.32</v>
      </c>
      <c r="C11683"/>
      <c r="D11683"/>
      <c r="E11683"/>
      <c r="F11683"/>
    </row>
    <row r="11684" spans="1:6" x14ac:dyDescent="0.2">
      <c r="A11684" s="17" t="s">
        <v>11419</v>
      </c>
      <c r="B11684" s="215">
        <v>863.63</v>
      </c>
      <c r="C11684"/>
      <c r="D11684"/>
      <c r="E11684"/>
      <c r="F11684"/>
    </row>
    <row r="11685" spans="1:6" x14ac:dyDescent="0.2">
      <c r="A11685" s="17" t="s">
        <v>11420</v>
      </c>
      <c r="B11685" s="215">
        <v>833.87</v>
      </c>
      <c r="C11685"/>
      <c r="D11685"/>
      <c r="E11685"/>
      <c r="F11685"/>
    </row>
    <row r="11686" spans="1:6" x14ac:dyDescent="0.2">
      <c r="A11686" s="17" t="s">
        <v>11421</v>
      </c>
      <c r="B11686" s="215">
        <v>8366.18</v>
      </c>
      <c r="C11686"/>
      <c r="D11686"/>
      <c r="E11686"/>
      <c r="F11686"/>
    </row>
    <row r="11687" spans="1:6" x14ac:dyDescent="0.2">
      <c r="A11687" s="17" t="s">
        <v>11422</v>
      </c>
      <c r="B11687" s="215">
        <v>8109</v>
      </c>
      <c r="C11687"/>
      <c r="D11687"/>
      <c r="E11687"/>
      <c r="F11687"/>
    </row>
    <row r="11688" spans="1:6" x14ac:dyDescent="0.2">
      <c r="A11688" s="17" t="s">
        <v>11423</v>
      </c>
      <c r="B11688" s="215">
        <v>6620.69</v>
      </c>
      <c r="C11688"/>
      <c r="D11688"/>
      <c r="E11688"/>
      <c r="F11688"/>
    </row>
    <row r="11689" spans="1:6" x14ac:dyDescent="0.2">
      <c r="A11689" s="17" t="s">
        <v>11424</v>
      </c>
      <c r="B11689" s="215">
        <v>6546.82</v>
      </c>
      <c r="C11689"/>
      <c r="D11689"/>
      <c r="E11689"/>
      <c r="F11689"/>
    </row>
    <row r="11690" spans="1:6" x14ac:dyDescent="0.2">
      <c r="A11690" s="17" t="s">
        <v>26238</v>
      </c>
      <c r="B11690" s="215">
        <v>1135.68</v>
      </c>
      <c r="C11690"/>
      <c r="D11690"/>
      <c r="E11690"/>
      <c r="F11690"/>
    </row>
    <row r="11691" spans="1:6" x14ac:dyDescent="0.2">
      <c r="A11691" s="17" t="s">
        <v>26239</v>
      </c>
      <c r="B11691" s="215">
        <v>1135.3900000000001</v>
      </c>
      <c r="C11691"/>
      <c r="D11691"/>
      <c r="E11691"/>
      <c r="F11691"/>
    </row>
    <row r="11692" spans="1:6" x14ac:dyDescent="0.2">
      <c r="A11692" s="17" t="s">
        <v>26240</v>
      </c>
      <c r="B11692" s="215">
        <v>1745.54</v>
      </c>
      <c r="C11692"/>
      <c r="D11692"/>
      <c r="E11692"/>
      <c r="F11692"/>
    </row>
    <row r="11693" spans="1:6" x14ac:dyDescent="0.2">
      <c r="A11693" s="17" t="s">
        <v>26241</v>
      </c>
      <c r="B11693" s="215">
        <v>1745.25</v>
      </c>
      <c r="C11693"/>
      <c r="D11693"/>
      <c r="E11693"/>
      <c r="F11693"/>
    </row>
    <row r="11694" spans="1:6" x14ac:dyDescent="0.2">
      <c r="A11694" s="17" t="s">
        <v>26242</v>
      </c>
      <c r="B11694" s="215">
        <v>1135.21</v>
      </c>
      <c r="C11694"/>
      <c r="D11694"/>
      <c r="E11694"/>
      <c r="F11694"/>
    </row>
    <row r="11695" spans="1:6" x14ac:dyDescent="0.2">
      <c r="A11695" s="17" t="s">
        <v>26243</v>
      </c>
      <c r="B11695" s="215">
        <v>1134.92</v>
      </c>
      <c r="C11695"/>
      <c r="D11695"/>
      <c r="E11695"/>
      <c r="F11695"/>
    </row>
    <row r="11696" spans="1:6" x14ac:dyDescent="0.2">
      <c r="A11696" s="17" t="s">
        <v>26244</v>
      </c>
      <c r="B11696" s="215">
        <v>1120.43</v>
      </c>
      <c r="C11696"/>
      <c r="D11696"/>
      <c r="E11696"/>
      <c r="F11696"/>
    </row>
    <row r="11697" spans="1:6" x14ac:dyDescent="0.2">
      <c r="A11697" s="17" t="s">
        <v>26245</v>
      </c>
      <c r="B11697" s="215">
        <v>1120.1400000000001</v>
      </c>
      <c r="C11697"/>
      <c r="D11697"/>
      <c r="E11697"/>
      <c r="F11697"/>
    </row>
    <row r="11698" spans="1:6" x14ac:dyDescent="0.2">
      <c r="A11698" s="17" t="s">
        <v>11425</v>
      </c>
      <c r="B11698" s="215">
        <v>605.94000000000005</v>
      </c>
      <c r="C11698"/>
      <c r="D11698"/>
      <c r="E11698"/>
      <c r="F11698"/>
    </row>
    <row r="11699" spans="1:6" x14ac:dyDescent="0.2">
      <c r="A11699" s="17" t="s">
        <v>11426</v>
      </c>
      <c r="B11699" s="215">
        <v>533.20000000000005</v>
      </c>
      <c r="C11699"/>
      <c r="D11699"/>
      <c r="E11699"/>
      <c r="F11699"/>
    </row>
    <row r="11700" spans="1:6" x14ac:dyDescent="0.2">
      <c r="A11700" s="17" t="s">
        <v>11427</v>
      </c>
      <c r="B11700" s="215">
        <v>679.91</v>
      </c>
      <c r="C11700"/>
      <c r="D11700"/>
      <c r="E11700"/>
      <c r="F11700"/>
    </row>
    <row r="11701" spans="1:6" x14ac:dyDescent="0.2">
      <c r="A11701" s="17" t="s">
        <v>11428</v>
      </c>
      <c r="B11701" s="215">
        <v>600.55999999999995</v>
      </c>
      <c r="C11701"/>
      <c r="D11701"/>
      <c r="E11701"/>
      <c r="F11701"/>
    </row>
    <row r="11702" spans="1:6" x14ac:dyDescent="0.2">
      <c r="A11702" s="17" t="s">
        <v>11429</v>
      </c>
      <c r="B11702" s="215">
        <v>667.1</v>
      </c>
      <c r="C11702"/>
      <c r="D11702"/>
      <c r="E11702"/>
      <c r="F11702"/>
    </row>
    <row r="11703" spans="1:6" x14ac:dyDescent="0.2">
      <c r="A11703" s="17" t="s">
        <v>11430</v>
      </c>
      <c r="B11703" s="215">
        <v>608.91</v>
      </c>
      <c r="C11703"/>
      <c r="D11703"/>
      <c r="E11703"/>
      <c r="F11703"/>
    </row>
    <row r="11704" spans="1:6" x14ac:dyDescent="0.2">
      <c r="A11704" s="17" t="s">
        <v>11431</v>
      </c>
      <c r="B11704" s="215">
        <v>1837.94</v>
      </c>
      <c r="C11704"/>
      <c r="D11704"/>
      <c r="E11704"/>
      <c r="F11704"/>
    </row>
    <row r="11705" spans="1:6" x14ac:dyDescent="0.2">
      <c r="A11705" s="17" t="s">
        <v>11432</v>
      </c>
      <c r="B11705" s="215">
        <v>1808.33</v>
      </c>
      <c r="C11705"/>
      <c r="D11705"/>
      <c r="E11705"/>
      <c r="F11705"/>
    </row>
    <row r="11706" spans="1:6" x14ac:dyDescent="0.2">
      <c r="A11706" s="17" t="s">
        <v>11433</v>
      </c>
      <c r="B11706" s="215">
        <v>772.47</v>
      </c>
      <c r="C11706"/>
      <c r="D11706"/>
      <c r="E11706"/>
      <c r="F11706"/>
    </row>
    <row r="11707" spans="1:6" x14ac:dyDescent="0.2">
      <c r="A11707" s="17" t="s">
        <v>11434</v>
      </c>
      <c r="B11707" s="215">
        <v>699.29</v>
      </c>
      <c r="C11707"/>
      <c r="D11707"/>
      <c r="E11707"/>
      <c r="F11707"/>
    </row>
    <row r="11708" spans="1:6" x14ac:dyDescent="0.2">
      <c r="A11708" s="17" t="s">
        <v>11435</v>
      </c>
      <c r="B11708" s="215">
        <v>1338.68</v>
      </c>
      <c r="C11708"/>
      <c r="D11708"/>
      <c r="E11708"/>
      <c r="F11708"/>
    </row>
    <row r="11709" spans="1:6" x14ac:dyDescent="0.2">
      <c r="A11709" s="17" t="s">
        <v>11436</v>
      </c>
      <c r="B11709" s="215">
        <v>1318.84</v>
      </c>
      <c r="C11709"/>
      <c r="D11709"/>
      <c r="E11709"/>
      <c r="F11709"/>
    </row>
    <row r="11710" spans="1:6" x14ac:dyDescent="0.2">
      <c r="A11710" s="17" t="s">
        <v>11437</v>
      </c>
      <c r="B11710" s="215">
        <v>986.45</v>
      </c>
      <c r="C11710"/>
      <c r="D11710"/>
      <c r="E11710"/>
      <c r="F11710"/>
    </row>
    <row r="11711" spans="1:6" x14ac:dyDescent="0.2">
      <c r="A11711" s="17" t="s">
        <v>11438</v>
      </c>
      <c r="B11711" s="215">
        <v>896.85</v>
      </c>
      <c r="C11711"/>
      <c r="D11711"/>
      <c r="E11711"/>
      <c r="F11711"/>
    </row>
    <row r="11712" spans="1:6" x14ac:dyDescent="0.2">
      <c r="A11712" s="17" t="s">
        <v>11439</v>
      </c>
      <c r="B11712" s="215">
        <v>737.78</v>
      </c>
      <c r="C11712"/>
      <c r="D11712"/>
      <c r="E11712"/>
      <c r="F11712"/>
    </row>
    <row r="11713" spans="1:6" x14ac:dyDescent="0.2">
      <c r="A11713" s="17" t="s">
        <v>11440</v>
      </c>
      <c r="B11713" s="215">
        <v>692.15</v>
      </c>
      <c r="C11713"/>
      <c r="D11713"/>
      <c r="E11713"/>
      <c r="F11713"/>
    </row>
    <row r="11714" spans="1:6" x14ac:dyDescent="0.2">
      <c r="A11714" s="17" t="s">
        <v>11441</v>
      </c>
      <c r="B11714" s="215">
        <v>853.53</v>
      </c>
      <c r="C11714"/>
      <c r="D11714"/>
      <c r="E11714"/>
      <c r="F11714"/>
    </row>
    <row r="11715" spans="1:6" x14ac:dyDescent="0.2">
      <c r="A11715" s="17" t="s">
        <v>11442</v>
      </c>
      <c r="B11715" s="215">
        <v>800.63</v>
      </c>
      <c r="C11715"/>
      <c r="D11715"/>
      <c r="E11715"/>
      <c r="F11715"/>
    </row>
    <row r="11716" spans="1:6" x14ac:dyDescent="0.2">
      <c r="A11716" s="17" t="s">
        <v>11443</v>
      </c>
      <c r="B11716" s="215">
        <v>656.97</v>
      </c>
      <c r="C11716"/>
      <c r="D11716"/>
      <c r="E11716"/>
      <c r="F11716"/>
    </row>
    <row r="11717" spans="1:6" x14ac:dyDescent="0.2">
      <c r="A11717" s="17" t="s">
        <v>11444</v>
      </c>
      <c r="B11717" s="215">
        <v>597.33000000000004</v>
      </c>
      <c r="C11717"/>
      <c r="D11717"/>
      <c r="E11717"/>
      <c r="F11717"/>
    </row>
    <row r="11718" spans="1:6" x14ac:dyDescent="0.2">
      <c r="A11718" s="17" t="s">
        <v>11445</v>
      </c>
      <c r="B11718" s="215">
        <v>986.45</v>
      </c>
      <c r="C11718"/>
      <c r="D11718"/>
      <c r="E11718"/>
      <c r="F11718"/>
    </row>
    <row r="11719" spans="1:6" x14ac:dyDescent="0.2">
      <c r="A11719" s="17" t="s">
        <v>11446</v>
      </c>
      <c r="B11719" s="215">
        <v>896.85</v>
      </c>
      <c r="C11719"/>
      <c r="D11719"/>
      <c r="E11719"/>
      <c r="F11719"/>
    </row>
    <row r="11720" spans="1:6" x14ac:dyDescent="0.2">
      <c r="A11720" s="17" t="s">
        <v>11447</v>
      </c>
      <c r="B11720" s="215">
        <v>355.85</v>
      </c>
      <c r="C11720"/>
      <c r="D11720"/>
      <c r="E11720"/>
      <c r="F11720"/>
    </row>
    <row r="11721" spans="1:6" x14ac:dyDescent="0.2">
      <c r="A11721" s="17" t="s">
        <v>11448</v>
      </c>
      <c r="B11721" s="215">
        <v>342.63</v>
      </c>
      <c r="C11721"/>
      <c r="D11721"/>
      <c r="E11721"/>
      <c r="F11721"/>
    </row>
    <row r="11722" spans="1:6" x14ac:dyDescent="0.2">
      <c r="A11722" s="17" t="s">
        <v>11449</v>
      </c>
      <c r="B11722" s="215">
        <v>1872.55</v>
      </c>
      <c r="C11722"/>
      <c r="D11722"/>
      <c r="E11722"/>
      <c r="F11722"/>
    </row>
    <row r="11723" spans="1:6" x14ac:dyDescent="0.2">
      <c r="A11723" s="17" t="s">
        <v>11450</v>
      </c>
      <c r="B11723" s="215">
        <v>1740.29</v>
      </c>
      <c r="C11723"/>
      <c r="D11723"/>
      <c r="E11723"/>
      <c r="F11723"/>
    </row>
    <row r="11724" spans="1:6" x14ac:dyDescent="0.2">
      <c r="A11724" s="17" t="s">
        <v>11451</v>
      </c>
      <c r="B11724" s="215">
        <v>1216.05</v>
      </c>
      <c r="C11724"/>
      <c r="D11724"/>
      <c r="E11724"/>
      <c r="F11724"/>
    </row>
    <row r="11725" spans="1:6" x14ac:dyDescent="0.2">
      <c r="A11725" s="17" t="s">
        <v>11452</v>
      </c>
      <c r="B11725" s="215">
        <v>1105.6199999999999</v>
      </c>
      <c r="C11725"/>
      <c r="D11725"/>
      <c r="E11725"/>
      <c r="F11725"/>
    </row>
    <row r="11726" spans="1:6" x14ac:dyDescent="0.2">
      <c r="A11726" s="17" t="s">
        <v>11453</v>
      </c>
      <c r="B11726" s="215">
        <v>671.42</v>
      </c>
      <c r="C11726"/>
      <c r="D11726"/>
      <c r="E11726"/>
      <c r="F11726"/>
    </row>
    <row r="11727" spans="1:6" x14ac:dyDescent="0.2">
      <c r="A11727" s="17" t="s">
        <v>11454</v>
      </c>
      <c r="B11727" s="215">
        <v>618.52</v>
      </c>
      <c r="C11727"/>
      <c r="D11727"/>
      <c r="E11727"/>
      <c r="F11727"/>
    </row>
    <row r="11728" spans="1:6" x14ac:dyDescent="0.2">
      <c r="A11728" s="17" t="s">
        <v>11455</v>
      </c>
      <c r="B11728" s="215">
        <v>973.32</v>
      </c>
      <c r="C11728"/>
      <c r="D11728"/>
      <c r="E11728"/>
      <c r="F11728"/>
    </row>
    <row r="11729" spans="1:6" x14ac:dyDescent="0.2">
      <c r="A11729" s="17" t="s">
        <v>11456</v>
      </c>
      <c r="B11729" s="215">
        <v>883.72</v>
      </c>
      <c r="C11729"/>
      <c r="D11729"/>
      <c r="E11729"/>
      <c r="F11729"/>
    </row>
    <row r="11730" spans="1:6" x14ac:dyDescent="0.2">
      <c r="A11730" s="17" t="s">
        <v>11457</v>
      </c>
      <c r="B11730" s="215">
        <v>2078.6999999999998</v>
      </c>
      <c r="C11730"/>
      <c r="D11730"/>
      <c r="E11730"/>
      <c r="F11730"/>
    </row>
    <row r="11731" spans="1:6" x14ac:dyDescent="0.2">
      <c r="A11731" s="17" t="s">
        <v>11458</v>
      </c>
      <c r="B11731" s="215">
        <v>1981.56</v>
      </c>
      <c r="C11731"/>
      <c r="D11731"/>
      <c r="E11731"/>
      <c r="F11731"/>
    </row>
    <row r="11732" spans="1:6" x14ac:dyDescent="0.2">
      <c r="A11732" s="17" t="s">
        <v>11459</v>
      </c>
      <c r="B11732" s="215">
        <v>1412.98</v>
      </c>
      <c r="C11732"/>
      <c r="D11732"/>
      <c r="E11732"/>
      <c r="F11732"/>
    </row>
    <row r="11733" spans="1:6" x14ac:dyDescent="0.2">
      <c r="A11733" s="17" t="s">
        <v>11460</v>
      </c>
      <c r="B11733" s="215">
        <v>1326.55</v>
      </c>
      <c r="C11733"/>
      <c r="D11733"/>
      <c r="E11733"/>
      <c r="F11733"/>
    </row>
    <row r="11734" spans="1:6" x14ac:dyDescent="0.2">
      <c r="A11734" s="17" t="s">
        <v>11461</v>
      </c>
      <c r="B11734" s="215">
        <v>2198.0700000000002</v>
      </c>
      <c r="C11734"/>
      <c r="D11734"/>
      <c r="E11734"/>
      <c r="F11734"/>
    </row>
    <row r="11735" spans="1:6" x14ac:dyDescent="0.2">
      <c r="A11735" s="17" t="s">
        <v>11462</v>
      </c>
      <c r="B11735" s="215">
        <v>2100.69</v>
      </c>
      <c r="C11735"/>
      <c r="D11735"/>
      <c r="E11735"/>
      <c r="F11735"/>
    </row>
    <row r="11736" spans="1:6" x14ac:dyDescent="0.2">
      <c r="A11736" s="17" t="s">
        <v>11463</v>
      </c>
      <c r="B11736" s="215">
        <v>637.54999999999995</v>
      </c>
      <c r="C11736"/>
      <c r="D11736"/>
      <c r="E11736"/>
      <c r="F11736"/>
    </row>
    <row r="11737" spans="1:6" x14ac:dyDescent="0.2">
      <c r="A11737" s="17" t="s">
        <v>11464</v>
      </c>
      <c r="B11737" s="215">
        <v>580.24</v>
      </c>
      <c r="C11737"/>
      <c r="D11737"/>
      <c r="E11737"/>
      <c r="F11737"/>
    </row>
    <row r="11738" spans="1:6" x14ac:dyDescent="0.2">
      <c r="A11738" s="17" t="s">
        <v>11465</v>
      </c>
      <c r="B11738" s="215">
        <v>580.35</v>
      </c>
      <c r="C11738"/>
      <c r="D11738"/>
      <c r="E11738"/>
      <c r="F11738"/>
    </row>
    <row r="11739" spans="1:6" x14ac:dyDescent="0.2">
      <c r="A11739" s="17" t="s">
        <v>11466</v>
      </c>
      <c r="B11739" s="215">
        <v>546.14</v>
      </c>
      <c r="C11739"/>
      <c r="D11739"/>
      <c r="E11739"/>
      <c r="F11739"/>
    </row>
    <row r="11740" spans="1:6" x14ac:dyDescent="0.2">
      <c r="A11740" s="17" t="s">
        <v>11467</v>
      </c>
      <c r="B11740" s="215">
        <v>929.81</v>
      </c>
      <c r="C11740"/>
      <c r="D11740"/>
      <c r="E11740"/>
      <c r="F11740"/>
    </row>
    <row r="11741" spans="1:6" x14ac:dyDescent="0.2">
      <c r="A11741" s="17" t="s">
        <v>11468</v>
      </c>
      <c r="B11741" s="215">
        <v>897.77</v>
      </c>
      <c r="C11741"/>
      <c r="D11741"/>
      <c r="E11741"/>
      <c r="F11741"/>
    </row>
    <row r="11742" spans="1:6" x14ac:dyDescent="0.2">
      <c r="A11742" s="17" t="s">
        <v>11469</v>
      </c>
      <c r="B11742" s="215">
        <v>821.09</v>
      </c>
      <c r="C11742"/>
      <c r="D11742"/>
      <c r="E11742"/>
      <c r="F11742"/>
    </row>
    <row r="11743" spans="1:6" x14ac:dyDescent="0.2">
      <c r="A11743" s="17" t="s">
        <v>11470</v>
      </c>
      <c r="B11743" s="215">
        <v>807.27</v>
      </c>
      <c r="C11743"/>
      <c r="D11743"/>
      <c r="E11743"/>
      <c r="F11743"/>
    </row>
    <row r="11744" spans="1:6" x14ac:dyDescent="0.2">
      <c r="A11744" s="17" t="s">
        <v>11471</v>
      </c>
      <c r="B11744" s="215">
        <v>627.13</v>
      </c>
      <c r="C11744"/>
      <c r="D11744"/>
      <c r="E11744"/>
      <c r="F11744"/>
    </row>
    <row r="11745" spans="1:6" x14ac:dyDescent="0.2">
      <c r="A11745" s="17" t="s">
        <v>11472</v>
      </c>
      <c r="B11745" s="215">
        <v>601.47</v>
      </c>
      <c r="C11745"/>
      <c r="D11745"/>
      <c r="E11745"/>
      <c r="F11745"/>
    </row>
    <row r="11746" spans="1:6" x14ac:dyDescent="0.2">
      <c r="A11746" s="17" t="s">
        <v>11473</v>
      </c>
      <c r="B11746" s="215">
        <v>1077.74</v>
      </c>
      <c r="C11746"/>
      <c r="D11746"/>
      <c r="E11746"/>
      <c r="F11746"/>
    </row>
    <row r="11747" spans="1:6" x14ac:dyDescent="0.2">
      <c r="A11747" s="17" t="s">
        <v>11474</v>
      </c>
      <c r="B11747" s="215">
        <v>986.4</v>
      </c>
      <c r="C11747"/>
      <c r="D11747"/>
      <c r="E11747"/>
      <c r="F11747"/>
    </row>
    <row r="11748" spans="1:6" x14ac:dyDescent="0.2">
      <c r="A11748" s="17" t="s">
        <v>11475</v>
      </c>
      <c r="B11748" s="215">
        <v>3681.45</v>
      </c>
      <c r="C11748"/>
      <c r="D11748"/>
      <c r="E11748"/>
      <c r="F11748"/>
    </row>
    <row r="11749" spans="1:6" x14ac:dyDescent="0.2">
      <c r="A11749" s="17" t="s">
        <v>11476</v>
      </c>
      <c r="B11749" s="215">
        <v>3587.43</v>
      </c>
      <c r="C11749"/>
      <c r="D11749"/>
      <c r="E11749"/>
      <c r="F11749"/>
    </row>
    <row r="11750" spans="1:6" x14ac:dyDescent="0.2">
      <c r="A11750" s="17" t="s">
        <v>11477</v>
      </c>
      <c r="B11750" s="215">
        <v>2296.0300000000002</v>
      </c>
      <c r="C11750"/>
      <c r="D11750"/>
      <c r="E11750"/>
      <c r="F11750"/>
    </row>
    <row r="11751" spans="1:6" x14ac:dyDescent="0.2">
      <c r="A11751" s="17" t="s">
        <v>11478</v>
      </c>
      <c r="B11751" s="215">
        <v>2203.5100000000002</v>
      </c>
      <c r="C11751"/>
      <c r="D11751"/>
      <c r="E11751"/>
      <c r="F11751"/>
    </row>
    <row r="11752" spans="1:6" x14ac:dyDescent="0.2">
      <c r="A11752" s="17" t="s">
        <v>11479</v>
      </c>
      <c r="B11752" s="215">
        <v>1722.62</v>
      </c>
      <c r="C11752"/>
      <c r="D11752"/>
      <c r="E11752"/>
      <c r="F11752"/>
    </row>
    <row r="11753" spans="1:6" x14ac:dyDescent="0.2">
      <c r="A11753" s="17" t="s">
        <v>11480</v>
      </c>
      <c r="B11753" s="215">
        <v>1641.16</v>
      </c>
      <c r="C11753"/>
      <c r="D11753"/>
      <c r="E11753"/>
      <c r="F11753"/>
    </row>
    <row r="11754" spans="1:6" x14ac:dyDescent="0.2">
      <c r="A11754" s="17" t="s">
        <v>11481</v>
      </c>
      <c r="B11754" s="215">
        <v>2617.71</v>
      </c>
      <c r="C11754"/>
      <c r="D11754"/>
      <c r="E11754"/>
      <c r="F11754"/>
    </row>
    <row r="11755" spans="1:6" x14ac:dyDescent="0.2">
      <c r="A11755" s="17" t="s">
        <v>11482</v>
      </c>
      <c r="B11755" s="215">
        <v>2519.83</v>
      </c>
      <c r="C11755"/>
      <c r="D11755"/>
      <c r="E11755"/>
      <c r="F11755"/>
    </row>
    <row r="11756" spans="1:6" x14ac:dyDescent="0.2">
      <c r="A11756" s="17" t="s">
        <v>11483</v>
      </c>
      <c r="B11756" s="215">
        <v>525.66</v>
      </c>
      <c r="C11756"/>
      <c r="D11756"/>
      <c r="E11756"/>
      <c r="F11756"/>
    </row>
    <row r="11757" spans="1:6" x14ac:dyDescent="0.2">
      <c r="A11757" s="17" t="s">
        <v>11484</v>
      </c>
      <c r="B11757" s="215">
        <v>515.74</v>
      </c>
      <c r="C11757"/>
      <c r="D11757"/>
      <c r="E11757"/>
      <c r="F11757"/>
    </row>
    <row r="11758" spans="1:6" x14ac:dyDescent="0.2">
      <c r="A11758" s="17" t="s">
        <v>11485</v>
      </c>
      <c r="B11758" s="215">
        <v>368.38</v>
      </c>
      <c r="C11758"/>
      <c r="D11758"/>
      <c r="E11758"/>
      <c r="F11758"/>
    </row>
    <row r="11759" spans="1:6" x14ac:dyDescent="0.2">
      <c r="A11759" s="17" t="s">
        <v>11486</v>
      </c>
      <c r="B11759" s="215">
        <v>346.23</v>
      </c>
      <c r="C11759"/>
      <c r="D11759"/>
      <c r="E11759"/>
      <c r="F11759"/>
    </row>
    <row r="11760" spans="1:6" x14ac:dyDescent="0.2">
      <c r="A11760" s="17" t="s">
        <v>11487</v>
      </c>
      <c r="B11760" s="215">
        <v>136.18</v>
      </c>
      <c r="C11760"/>
      <c r="D11760"/>
      <c r="E11760"/>
      <c r="F11760"/>
    </row>
    <row r="11761" spans="1:6" x14ac:dyDescent="0.2">
      <c r="A11761" s="17" t="s">
        <v>11488</v>
      </c>
      <c r="B11761" s="215">
        <v>135.88999999999999</v>
      </c>
      <c r="C11761"/>
      <c r="D11761"/>
      <c r="E11761"/>
      <c r="F11761"/>
    </row>
    <row r="11762" spans="1:6" x14ac:dyDescent="0.2">
      <c r="A11762" s="17" t="s">
        <v>26246</v>
      </c>
      <c r="B11762" s="215">
        <v>148.80000000000001</v>
      </c>
      <c r="C11762"/>
      <c r="D11762"/>
      <c r="E11762"/>
      <c r="F11762"/>
    </row>
    <row r="11763" spans="1:6" x14ac:dyDescent="0.2">
      <c r="A11763" s="17" t="s">
        <v>26247</v>
      </c>
      <c r="B11763" s="215">
        <v>148.16</v>
      </c>
      <c r="C11763"/>
      <c r="D11763"/>
      <c r="E11763"/>
      <c r="F11763"/>
    </row>
    <row r="11764" spans="1:6" x14ac:dyDescent="0.2">
      <c r="A11764" s="17" t="s">
        <v>26248</v>
      </c>
      <c r="B11764" s="215">
        <v>188.67</v>
      </c>
      <c r="C11764"/>
      <c r="D11764"/>
      <c r="E11764"/>
      <c r="F11764"/>
    </row>
    <row r="11765" spans="1:6" x14ac:dyDescent="0.2">
      <c r="A11765" s="17" t="s">
        <v>26249</v>
      </c>
      <c r="B11765" s="215">
        <v>188.38</v>
      </c>
      <c r="C11765"/>
      <c r="D11765"/>
      <c r="E11765"/>
      <c r="F11765"/>
    </row>
    <row r="11766" spans="1:6" x14ac:dyDescent="0.2">
      <c r="A11766" s="17" t="s">
        <v>26250</v>
      </c>
      <c r="B11766" s="215">
        <v>197.94</v>
      </c>
      <c r="C11766"/>
      <c r="D11766"/>
      <c r="E11766"/>
      <c r="F11766"/>
    </row>
    <row r="11767" spans="1:6" x14ac:dyDescent="0.2">
      <c r="A11767" s="17" t="s">
        <v>26251</v>
      </c>
      <c r="B11767" s="215">
        <v>197.3</v>
      </c>
      <c r="C11767"/>
      <c r="D11767"/>
      <c r="E11767"/>
      <c r="F11767"/>
    </row>
    <row r="11768" spans="1:6" x14ac:dyDescent="0.2">
      <c r="A11768" s="17" t="s">
        <v>11489</v>
      </c>
      <c r="B11768" s="215">
        <v>962.59</v>
      </c>
      <c r="C11768"/>
      <c r="D11768"/>
      <c r="E11768"/>
      <c r="F11768"/>
    </row>
    <row r="11769" spans="1:6" x14ac:dyDescent="0.2">
      <c r="A11769" s="17" t="s">
        <v>11490</v>
      </c>
      <c r="B11769" s="215">
        <v>887.86</v>
      </c>
      <c r="C11769"/>
      <c r="D11769"/>
      <c r="E11769"/>
      <c r="F11769"/>
    </row>
    <row r="11770" spans="1:6" x14ac:dyDescent="0.2">
      <c r="A11770" s="17" t="s">
        <v>11491</v>
      </c>
      <c r="B11770" s="215">
        <v>1189.6099999999999</v>
      </c>
      <c r="C11770"/>
      <c r="D11770"/>
      <c r="E11770"/>
      <c r="F11770"/>
    </row>
    <row r="11771" spans="1:6" x14ac:dyDescent="0.2">
      <c r="A11771" s="17" t="s">
        <v>11492</v>
      </c>
      <c r="B11771" s="215">
        <v>1077.8599999999999</v>
      </c>
      <c r="C11771"/>
      <c r="D11771"/>
      <c r="E11771"/>
      <c r="F11771"/>
    </row>
    <row r="11772" spans="1:6" x14ac:dyDescent="0.2">
      <c r="A11772" s="17" t="s">
        <v>11493</v>
      </c>
      <c r="B11772" s="215">
        <v>917.65</v>
      </c>
      <c r="C11772"/>
      <c r="D11772"/>
      <c r="E11772"/>
      <c r="F11772"/>
    </row>
    <row r="11773" spans="1:6" x14ac:dyDescent="0.2">
      <c r="A11773" s="17" t="s">
        <v>11494</v>
      </c>
      <c r="B11773" s="215">
        <v>876.13</v>
      </c>
      <c r="C11773"/>
      <c r="D11773"/>
      <c r="E11773"/>
      <c r="F11773"/>
    </row>
    <row r="11774" spans="1:6" x14ac:dyDescent="0.2">
      <c r="A11774" s="17" t="s">
        <v>11495</v>
      </c>
      <c r="B11774" s="215">
        <v>402.06</v>
      </c>
      <c r="C11774"/>
      <c r="D11774"/>
      <c r="E11774"/>
      <c r="F11774"/>
    </row>
    <row r="11775" spans="1:6" x14ac:dyDescent="0.2">
      <c r="A11775" s="17" t="s">
        <v>11496</v>
      </c>
      <c r="B11775" s="215">
        <v>376.93</v>
      </c>
      <c r="C11775"/>
      <c r="D11775"/>
      <c r="E11775"/>
      <c r="F11775"/>
    </row>
    <row r="11776" spans="1:6" x14ac:dyDescent="0.2">
      <c r="A11776" s="17" t="s">
        <v>11497</v>
      </c>
      <c r="B11776" s="215">
        <v>486.27</v>
      </c>
      <c r="C11776"/>
      <c r="D11776"/>
      <c r="E11776"/>
      <c r="F11776"/>
    </row>
    <row r="11777" spans="1:6" x14ac:dyDescent="0.2">
      <c r="A11777" s="17" t="s">
        <v>11498</v>
      </c>
      <c r="B11777" s="215">
        <v>458.03</v>
      </c>
      <c r="C11777"/>
      <c r="D11777"/>
      <c r="E11777"/>
      <c r="F11777"/>
    </row>
    <row r="11778" spans="1:6" x14ac:dyDescent="0.2">
      <c r="A11778" s="17" t="s">
        <v>11499</v>
      </c>
      <c r="B11778" s="215">
        <v>557.94000000000005</v>
      </c>
      <c r="C11778"/>
      <c r="D11778"/>
      <c r="E11778"/>
      <c r="F11778"/>
    </row>
    <row r="11779" spans="1:6" x14ac:dyDescent="0.2">
      <c r="A11779" s="17" t="s">
        <v>11500</v>
      </c>
      <c r="B11779" s="215">
        <v>544.71</v>
      </c>
      <c r="C11779"/>
      <c r="D11779"/>
      <c r="E11779"/>
      <c r="F11779"/>
    </row>
    <row r="11780" spans="1:6" x14ac:dyDescent="0.2">
      <c r="A11780" s="17" t="s">
        <v>11501</v>
      </c>
      <c r="B11780" s="215">
        <v>383.4</v>
      </c>
      <c r="C11780"/>
      <c r="D11780"/>
      <c r="E11780"/>
      <c r="F11780"/>
    </row>
    <row r="11781" spans="1:6" x14ac:dyDescent="0.2">
      <c r="A11781" s="17" t="s">
        <v>11502</v>
      </c>
      <c r="B11781" s="215">
        <v>375.55</v>
      </c>
      <c r="C11781"/>
      <c r="D11781"/>
      <c r="E11781"/>
      <c r="F11781"/>
    </row>
    <row r="11782" spans="1:6" x14ac:dyDescent="0.2">
      <c r="A11782" s="17" t="s">
        <v>11503</v>
      </c>
      <c r="B11782" s="215">
        <v>378.21</v>
      </c>
      <c r="C11782"/>
      <c r="D11782"/>
      <c r="E11782"/>
      <c r="F11782"/>
    </row>
    <row r="11783" spans="1:6" x14ac:dyDescent="0.2">
      <c r="A11783" s="17" t="s">
        <v>11504</v>
      </c>
      <c r="B11783" s="215">
        <v>371.6</v>
      </c>
      <c r="C11783"/>
      <c r="D11783"/>
      <c r="E11783"/>
      <c r="F11783"/>
    </row>
    <row r="11784" spans="1:6" x14ac:dyDescent="0.2">
      <c r="A11784" s="17" t="s">
        <v>11505</v>
      </c>
      <c r="B11784" s="215">
        <v>1541.83</v>
      </c>
      <c r="C11784"/>
      <c r="D11784"/>
      <c r="E11784"/>
      <c r="F11784"/>
    </row>
    <row r="11785" spans="1:6" x14ac:dyDescent="0.2">
      <c r="A11785" s="17" t="s">
        <v>11506</v>
      </c>
      <c r="B11785" s="215">
        <v>1531.91</v>
      </c>
      <c r="C11785"/>
      <c r="D11785"/>
      <c r="E11785"/>
      <c r="F11785"/>
    </row>
    <row r="11786" spans="1:6" x14ac:dyDescent="0.2">
      <c r="A11786" s="17" t="s">
        <v>11507</v>
      </c>
      <c r="B11786" s="215">
        <v>1387.66</v>
      </c>
      <c r="C11786"/>
      <c r="D11786"/>
      <c r="E11786"/>
      <c r="F11786"/>
    </row>
    <row r="11787" spans="1:6" x14ac:dyDescent="0.2">
      <c r="A11787" s="17" t="s">
        <v>11508</v>
      </c>
      <c r="B11787" s="215">
        <v>1327.57</v>
      </c>
      <c r="C11787"/>
      <c r="D11787"/>
      <c r="E11787"/>
      <c r="F11787"/>
    </row>
    <row r="11788" spans="1:6" x14ac:dyDescent="0.2">
      <c r="A11788" s="17" t="s">
        <v>30659</v>
      </c>
      <c r="B11788" s="215">
        <v>257.07</v>
      </c>
      <c r="C11788"/>
      <c r="D11788"/>
      <c r="E11788"/>
      <c r="F11788"/>
    </row>
    <row r="11789" spans="1:6" x14ac:dyDescent="0.2">
      <c r="A11789" s="17" t="s">
        <v>30660</v>
      </c>
      <c r="B11789" s="215">
        <v>237.44</v>
      </c>
      <c r="C11789"/>
      <c r="D11789"/>
      <c r="E11789"/>
      <c r="F11789"/>
    </row>
    <row r="11790" spans="1:6" x14ac:dyDescent="0.2">
      <c r="A11790" s="17" t="s">
        <v>30661</v>
      </c>
      <c r="B11790" s="215">
        <v>313.64999999999998</v>
      </c>
      <c r="C11790"/>
      <c r="D11790"/>
      <c r="E11790"/>
      <c r="F11790"/>
    </row>
    <row r="11791" spans="1:6" x14ac:dyDescent="0.2">
      <c r="A11791" s="17" t="s">
        <v>30662</v>
      </c>
      <c r="B11791" s="215">
        <v>295.08999999999997</v>
      </c>
      <c r="C11791"/>
      <c r="D11791"/>
      <c r="E11791"/>
      <c r="F11791"/>
    </row>
    <row r="11792" spans="1:6" x14ac:dyDescent="0.2">
      <c r="A11792" s="17" t="s">
        <v>30663</v>
      </c>
      <c r="B11792" s="215">
        <v>430.02</v>
      </c>
      <c r="C11792"/>
      <c r="D11792"/>
      <c r="E11792"/>
      <c r="F11792"/>
    </row>
    <row r="11793" spans="1:6" x14ac:dyDescent="0.2">
      <c r="A11793" s="17" t="s">
        <v>30664</v>
      </c>
      <c r="B11793" s="215">
        <v>410.62</v>
      </c>
      <c r="C11793"/>
      <c r="D11793"/>
      <c r="E11793"/>
      <c r="F11793"/>
    </row>
    <row r="11794" spans="1:6" x14ac:dyDescent="0.2">
      <c r="A11794" s="17" t="s">
        <v>30665</v>
      </c>
      <c r="B11794" s="215">
        <v>489.15</v>
      </c>
      <c r="C11794"/>
      <c r="D11794"/>
      <c r="E11794"/>
      <c r="F11794"/>
    </row>
    <row r="11795" spans="1:6" x14ac:dyDescent="0.2">
      <c r="A11795" s="17" t="s">
        <v>30666</v>
      </c>
      <c r="B11795" s="215">
        <v>466.88</v>
      </c>
      <c r="C11795"/>
      <c r="D11795"/>
      <c r="E11795"/>
      <c r="F11795"/>
    </row>
    <row r="11796" spans="1:6" x14ac:dyDescent="0.2">
      <c r="A11796" s="17" t="s">
        <v>11509</v>
      </c>
      <c r="B11796" s="215">
        <v>151.24</v>
      </c>
      <c r="C11796"/>
      <c r="D11796"/>
      <c r="E11796"/>
      <c r="F11796"/>
    </row>
    <row r="11797" spans="1:6" x14ac:dyDescent="0.2">
      <c r="A11797" s="17" t="s">
        <v>11510</v>
      </c>
      <c r="B11797" s="215">
        <v>138.16</v>
      </c>
      <c r="C11797"/>
      <c r="D11797"/>
      <c r="E11797"/>
      <c r="F11797"/>
    </row>
    <row r="11798" spans="1:6" x14ac:dyDescent="0.2">
      <c r="A11798" s="17" t="s">
        <v>11513</v>
      </c>
      <c r="B11798" s="215">
        <v>681.77</v>
      </c>
      <c r="C11798"/>
      <c r="D11798"/>
      <c r="E11798"/>
      <c r="F11798"/>
    </row>
    <row r="11799" spans="1:6" x14ac:dyDescent="0.2">
      <c r="A11799" s="17" t="s">
        <v>11514</v>
      </c>
      <c r="B11799" s="215">
        <v>618.95000000000005</v>
      </c>
      <c r="C11799"/>
      <c r="D11799"/>
      <c r="E11799"/>
      <c r="F11799"/>
    </row>
    <row r="11800" spans="1:6" x14ac:dyDescent="0.2">
      <c r="A11800" s="17" t="s">
        <v>11515</v>
      </c>
      <c r="B11800" s="215">
        <v>756.79</v>
      </c>
      <c r="C11800"/>
      <c r="D11800"/>
      <c r="E11800"/>
      <c r="F11800"/>
    </row>
    <row r="11801" spans="1:6" x14ac:dyDescent="0.2">
      <c r="A11801" s="17" t="s">
        <v>11516</v>
      </c>
      <c r="B11801" s="215">
        <v>677.44</v>
      </c>
      <c r="C11801"/>
      <c r="D11801"/>
      <c r="E11801"/>
      <c r="F11801"/>
    </row>
    <row r="11802" spans="1:6" x14ac:dyDescent="0.2">
      <c r="A11802" s="17" t="s">
        <v>11517</v>
      </c>
      <c r="B11802" s="215">
        <v>739.77</v>
      </c>
      <c r="C11802"/>
      <c r="D11802"/>
      <c r="E11802"/>
      <c r="F11802"/>
    </row>
    <row r="11803" spans="1:6" x14ac:dyDescent="0.2">
      <c r="A11803" s="17" t="s">
        <v>11518</v>
      </c>
      <c r="B11803" s="215">
        <v>660.42</v>
      </c>
      <c r="C11803"/>
      <c r="D11803"/>
      <c r="E11803"/>
      <c r="F11803"/>
    </row>
    <row r="11804" spans="1:6" x14ac:dyDescent="0.2">
      <c r="A11804" s="17" t="s">
        <v>11519</v>
      </c>
      <c r="B11804" s="215">
        <v>97.69</v>
      </c>
      <c r="C11804"/>
      <c r="D11804"/>
      <c r="E11804"/>
      <c r="F11804"/>
    </row>
    <row r="11805" spans="1:6" x14ac:dyDescent="0.2">
      <c r="A11805" s="17" t="s">
        <v>11520</v>
      </c>
      <c r="B11805" s="215">
        <v>93.32</v>
      </c>
      <c r="C11805"/>
      <c r="D11805"/>
      <c r="E11805"/>
      <c r="F11805"/>
    </row>
    <row r="11806" spans="1:6" x14ac:dyDescent="0.2">
      <c r="A11806" s="17" t="s">
        <v>11521</v>
      </c>
      <c r="B11806" s="215">
        <v>47.23</v>
      </c>
      <c r="C11806"/>
      <c r="D11806"/>
      <c r="E11806"/>
      <c r="F11806"/>
    </row>
    <row r="11807" spans="1:6" x14ac:dyDescent="0.2">
      <c r="A11807" s="17" t="s">
        <v>11522</v>
      </c>
      <c r="B11807" s="215">
        <v>43.93</v>
      </c>
      <c r="C11807"/>
      <c r="D11807"/>
      <c r="E11807"/>
      <c r="F11807"/>
    </row>
    <row r="11808" spans="1:6" x14ac:dyDescent="0.2">
      <c r="A11808" s="17" t="s">
        <v>11523</v>
      </c>
      <c r="B11808" s="215">
        <v>31.54</v>
      </c>
      <c r="C11808"/>
      <c r="D11808"/>
      <c r="E11808"/>
      <c r="F11808"/>
    </row>
    <row r="11809" spans="1:6" x14ac:dyDescent="0.2">
      <c r="A11809" s="17" t="s">
        <v>11524</v>
      </c>
      <c r="B11809" s="215">
        <v>29.36</v>
      </c>
      <c r="C11809"/>
      <c r="D11809"/>
      <c r="E11809"/>
      <c r="F11809"/>
    </row>
    <row r="11810" spans="1:6" x14ac:dyDescent="0.2">
      <c r="A11810" s="17" t="s">
        <v>11525</v>
      </c>
      <c r="B11810" s="215">
        <v>25.43</v>
      </c>
      <c r="C11810"/>
      <c r="D11810"/>
      <c r="E11810"/>
      <c r="F11810"/>
    </row>
    <row r="11811" spans="1:6" x14ac:dyDescent="0.2">
      <c r="A11811" s="17" t="s">
        <v>11526</v>
      </c>
      <c r="B11811" s="215">
        <v>23.58</v>
      </c>
      <c r="C11811"/>
      <c r="D11811"/>
      <c r="E11811"/>
      <c r="F11811"/>
    </row>
    <row r="11812" spans="1:6" x14ac:dyDescent="0.2">
      <c r="A11812" s="17" t="s">
        <v>11527</v>
      </c>
      <c r="B11812" s="215">
        <v>72.59</v>
      </c>
      <c r="C11812"/>
      <c r="D11812"/>
      <c r="E11812"/>
      <c r="F11812"/>
    </row>
    <row r="11813" spans="1:6" x14ac:dyDescent="0.2">
      <c r="A11813" s="17" t="s">
        <v>11528</v>
      </c>
      <c r="B11813" s="215">
        <v>69.16</v>
      </c>
      <c r="C11813"/>
      <c r="D11813"/>
      <c r="E11813"/>
      <c r="F11813"/>
    </row>
    <row r="11814" spans="1:6" x14ac:dyDescent="0.2">
      <c r="A11814" s="17" t="s">
        <v>26252</v>
      </c>
      <c r="B11814" s="215">
        <v>33.590000000000003</v>
      </c>
      <c r="C11814"/>
      <c r="D11814"/>
      <c r="E11814"/>
      <c r="F11814"/>
    </row>
    <row r="11815" spans="1:6" x14ac:dyDescent="0.2">
      <c r="A11815" s="17" t="s">
        <v>26253</v>
      </c>
      <c r="B11815" s="215">
        <v>30.15</v>
      </c>
      <c r="C11815"/>
      <c r="D11815"/>
      <c r="E11815"/>
      <c r="F11815"/>
    </row>
    <row r="11816" spans="1:6" x14ac:dyDescent="0.2">
      <c r="A11816" s="17" t="s">
        <v>11529</v>
      </c>
      <c r="B11816" s="215">
        <v>546.51</v>
      </c>
      <c r="C11816"/>
      <c r="D11816"/>
      <c r="E11816"/>
      <c r="F11816"/>
    </row>
    <row r="11817" spans="1:6" x14ac:dyDescent="0.2">
      <c r="A11817" s="17" t="s">
        <v>11530</v>
      </c>
      <c r="B11817" s="215">
        <v>486.99</v>
      </c>
      <c r="C11817"/>
      <c r="D11817"/>
      <c r="E11817"/>
      <c r="F11817"/>
    </row>
    <row r="11818" spans="1:6" x14ac:dyDescent="0.2">
      <c r="A11818" s="17" t="s">
        <v>11531</v>
      </c>
      <c r="B11818" s="215">
        <v>749.05</v>
      </c>
      <c r="C11818"/>
      <c r="D11818"/>
      <c r="E11818"/>
      <c r="F11818"/>
    </row>
    <row r="11819" spans="1:6" x14ac:dyDescent="0.2">
      <c r="A11819" s="17" t="s">
        <v>11532</v>
      </c>
      <c r="B11819" s="215">
        <v>689.53</v>
      </c>
      <c r="C11819"/>
      <c r="D11819"/>
      <c r="E11819"/>
      <c r="F11819"/>
    </row>
    <row r="11820" spans="1:6" x14ac:dyDescent="0.2">
      <c r="A11820" s="17" t="s">
        <v>11533</v>
      </c>
      <c r="B11820" s="215">
        <v>501.6</v>
      </c>
      <c r="C11820"/>
      <c r="D11820"/>
      <c r="E11820"/>
      <c r="F11820"/>
    </row>
    <row r="11821" spans="1:6" x14ac:dyDescent="0.2">
      <c r="A11821" s="17" t="s">
        <v>11534</v>
      </c>
      <c r="B11821" s="215">
        <v>445.39</v>
      </c>
      <c r="C11821"/>
      <c r="D11821"/>
      <c r="E11821"/>
      <c r="F11821"/>
    </row>
    <row r="11822" spans="1:6" x14ac:dyDescent="0.2">
      <c r="A11822" s="17" t="s">
        <v>30398</v>
      </c>
      <c r="B11822" s="215">
        <v>58.18</v>
      </c>
      <c r="C11822"/>
      <c r="D11822"/>
      <c r="E11822"/>
      <c r="F11822"/>
    </row>
    <row r="11823" spans="1:6" x14ac:dyDescent="0.2">
      <c r="A11823" s="17" t="s">
        <v>30399</v>
      </c>
      <c r="B11823" s="215">
        <v>56.04</v>
      </c>
      <c r="C11823"/>
      <c r="D11823"/>
      <c r="E11823"/>
      <c r="F11823"/>
    </row>
    <row r="11824" spans="1:6" x14ac:dyDescent="0.2">
      <c r="A11824" s="17" t="s">
        <v>11535</v>
      </c>
      <c r="B11824" s="215">
        <v>75.36</v>
      </c>
      <c r="C11824"/>
      <c r="D11824"/>
      <c r="E11824"/>
      <c r="F11824"/>
    </row>
    <row r="11825" spans="1:6" x14ac:dyDescent="0.2">
      <c r="A11825" s="17" t="s">
        <v>11536</v>
      </c>
      <c r="B11825" s="215">
        <v>72.06</v>
      </c>
      <c r="C11825"/>
      <c r="D11825"/>
      <c r="E11825"/>
      <c r="F11825"/>
    </row>
    <row r="11826" spans="1:6" x14ac:dyDescent="0.2">
      <c r="A11826" s="17" t="s">
        <v>11537</v>
      </c>
      <c r="B11826" s="215">
        <v>66.930000000000007</v>
      </c>
      <c r="C11826"/>
      <c r="D11826"/>
      <c r="E11826"/>
      <c r="F11826"/>
    </row>
    <row r="11827" spans="1:6" x14ac:dyDescent="0.2">
      <c r="A11827" s="17" t="s">
        <v>11538</v>
      </c>
      <c r="B11827" s="215">
        <v>63.62</v>
      </c>
      <c r="C11827"/>
      <c r="D11827"/>
      <c r="E11827"/>
      <c r="F11827"/>
    </row>
    <row r="11828" spans="1:6" x14ac:dyDescent="0.2">
      <c r="A11828" s="17" t="s">
        <v>11539</v>
      </c>
      <c r="B11828" s="215">
        <v>58.5</v>
      </c>
      <c r="C11828"/>
      <c r="D11828"/>
      <c r="E11828"/>
      <c r="F11828"/>
    </row>
    <row r="11829" spans="1:6" x14ac:dyDescent="0.2">
      <c r="A11829" s="17" t="s">
        <v>11540</v>
      </c>
      <c r="B11829" s="215">
        <v>55.19</v>
      </c>
      <c r="C11829"/>
      <c r="D11829"/>
      <c r="E11829"/>
      <c r="F11829"/>
    </row>
    <row r="11830" spans="1:6" x14ac:dyDescent="0.2">
      <c r="A11830" s="17" t="s">
        <v>11541</v>
      </c>
      <c r="B11830" s="215">
        <v>210.12</v>
      </c>
      <c r="C11830"/>
      <c r="D11830"/>
      <c r="E11830"/>
      <c r="F11830"/>
    </row>
    <row r="11831" spans="1:6" x14ac:dyDescent="0.2">
      <c r="A11831" s="17" t="s">
        <v>11542</v>
      </c>
      <c r="B11831" s="215">
        <v>202.15</v>
      </c>
      <c r="C11831"/>
      <c r="D11831"/>
      <c r="E11831"/>
      <c r="F11831"/>
    </row>
    <row r="11832" spans="1:6" x14ac:dyDescent="0.2">
      <c r="A11832" s="17" t="s">
        <v>11543</v>
      </c>
      <c r="B11832" s="215">
        <v>46.94</v>
      </c>
      <c r="C11832"/>
      <c r="D11832"/>
      <c r="E11832"/>
      <c r="F11832"/>
    </row>
    <row r="11833" spans="1:6" x14ac:dyDescent="0.2">
      <c r="A11833" s="17" t="s">
        <v>11544</v>
      </c>
      <c r="B11833" s="215">
        <v>43.63</v>
      </c>
      <c r="C11833"/>
      <c r="D11833"/>
      <c r="E11833"/>
      <c r="F11833"/>
    </row>
    <row r="11834" spans="1:6" x14ac:dyDescent="0.2">
      <c r="A11834" s="17" t="s">
        <v>11545</v>
      </c>
      <c r="B11834" s="215">
        <v>722.09</v>
      </c>
      <c r="C11834"/>
      <c r="D11834"/>
      <c r="E11834"/>
      <c r="F11834"/>
    </row>
    <row r="11835" spans="1:6" x14ac:dyDescent="0.2">
      <c r="A11835" s="17" t="s">
        <v>11546</v>
      </c>
      <c r="B11835" s="215">
        <v>708.86</v>
      </c>
      <c r="C11835"/>
      <c r="D11835"/>
      <c r="E11835"/>
      <c r="F11835"/>
    </row>
    <row r="11836" spans="1:6" x14ac:dyDescent="0.2">
      <c r="A11836" s="17" t="s">
        <v>11547</v>
      </c>
      <c r="B11836" s="215">
        <v>1501.03</v>
      </c>
      <c r="C11836"/>
      <c r="D11836"/>
      <c r="E11836"/>
      <c r="F11836"/>
    </row>
    <row r="11837" spans="1:6" x14ac:dyDescent="0.2">
      <c r="A11837" s="17" t="s">
        <v>11548</v>
      </c>
      <c r="B11837" s="215">
        <v>1491.11</v>
      </c>
      <c r="C11837"/>
      <c r="D11837"/>
      <c r="E11837"/>
      <c r="F11837"/>
    </row>
    <row r="11838" spans="1:6" x14ac:dyDescent="0.2">
      <c r="A11838" s="17" t="s">
        <v>11549</v>
      </c>
      <c r="B11838" s="215">
        <v>629.27</v>
      </c>
      <c r="C11838"/>
      <c r="D11838"/>
      <c r="E11838"/>
      <c r="F11838"/>
    </row>
    <row r="11839" spans="1:6" x14ac:dyDescent="0.2">
      <c r="A11839" s="17" t="s">
        <v>11550</v>
      </c>
      <c r="B11839" s="215">
        <v>609.42999999999995</v>
      </c>
      <c r="C11839"/>
      <c r="D11839"/>
      <c r="E11839"/>
      <c r="F11839"/>
    </row>
    <row r="11840" spans="1:6" x14ac:dyDescent="0.2">
      <c r="A11840" s="17" t="s">
        <v>11551</v>
      </c>
      <c r="B11840" s="215">
        <v>367.82</v>
      </c>
      <c r="C11840"/>
      <c r="D11840"/>
      <c r="E11840"/>
      <c r="F11840"/>
    </row>
    <row r="11841" spans="1:6" x14ac:dyDescent="0.2">
      <c r="A11841" s="17" t="s">
        <v>11552</v>
      </c>
      <c r="B11841" s="215">
        <v>341.37</v>
      </c>
      <c r="C11841"/>
      <c r="D11841"/>
      <c r="E11841"/>
      <c r="F11841"/>
    </row>
    <row r="11842" spans="1:6" x14ac:dyDescent="0.2">
      <c r="A11842" s="17" t="s">
        <v>11553</v>
      </c>
      <c r="B11842" s="215">
        <v>75.16</v>
      </c>
      <c r="C11842"/>
      <c r="D11842"/>
      <c r="E11842"/>
      <c r="F11842"/>
    </row>
    <row r="11843" spans="1:6" x14ac:dyDescent="0.2">
      <c r="A11843" s="17" t="s">
        <v>11554</v>
      </c>
      <c r="B11843" s="215">
        <v>74.36</v>
      </c>
      <c r="C11843"/>
      <c r="D11843"/>
      <c r="E11843"/>
      <c r="F11843"/>
    </row>
    <row r="11844" spans="1:6" x14ac:dyDescent="0.2">
      <c r="A11844" s="17" t="s">
        <v>11555</v>
      </c>
      <c r="B11844" s="215">
        <v>13.65</v>
      </c>
      <c r="C11844"/>
      <c r="D11844"/>
      <c r="E11844"/>
      <c r="F11844"/>
    </row>
    <row r="11845" spans="1:6" x14ac:dyDescent="0.2">
      <c r="A11845" s="17" t="s">
        <v>11556</v>
      </c>
      <c r="B11845" s="215">
        <v>12.95</v>
      </c>
      <c r="C11845"/>
      <c r="D11845"/>
      <c r="E11845"/>
      <c r="F11845"/>
    </row>
    <row r="11846" spans="1:6" x14ac:dyDescent="0.2">
      <c r="A11846" s="17" t="s">
        <v>11557</v>
      </c>
      <c r="B11846" s="215">
        <v>732.74</v>
      </c>
      <c r="C11846"/>
      <c r="D11846"/>
      <c r="E11846"/>
      <c r="F11846"/>
    </row>
    <row r="11847" spans="1:6" x14ac:dyDescent="0.2">
      <c r="A11847" s="17" t="s">
        <v>11558</v>
      </c>
      <c r="B11847" s="215">
        <v>674.88</v>
      </c>
      <c r="C11847"/>
      <c r="D11847"/>
      <c r="E11847"/>
      <c r="F11847"/>
    </row>
    <row r="11848" spans="1:6" x14ac:dyDescent="0.2">
      <c r="A11848" s="17" t="s">
        <v>11559</v>
      </c>
      <c r="B11848" s="215">
        <v>821.57</v>
      </c>
      <c r="C11848"/>
      <c r="D11848"/>
      <c r="E11848"/>
      <c r="F11848"/>
    </row>
    <row r="11849" spans="1:6" x14ac:dyDescent="0.2">
      <c r="A11849" s="17" t="s">
        <v>11560</v>
      </c>
      <c r="B11849" s="215">
        <v>760.73</v>
      </c>
      <c r="C11849"/>
      <c r="D11849"/>
      <c r="E11849"/>
      <c r="F11849"/>
    </row>
    <row r="11850" spans="1:6" x14ac:dyDescent="0.2">
      <c r="A11850" s="17" t="s">
        <v>11561</v>
      </c>
      <c r="B11850" s="215">
        <v>1095.8399999999999</v>
      </c>
      <c r="C11850"/>
      <c r="D11850"/>
      <c r="E11850"/>
      <c r="F11850"/>
    </row>
    <row r="11851" spans="1:6" x14ac:dyDescent="0.2">
      <c r="A11851" s="17" t="s">
        <v>11562</v>
      </c>
      <c r="B11851" s="215">
        <v>1082.6199999999999</v>
      </c>
      <c r="C11851"/>
      <c r="D11851"/>
      <c r="E11851"/>
      <c r="F11851"/>
    </row>
    <row r="11852" spans="1:6" x14ac:dyDescent="0.2">
      <c r="A11852" s="17" t="s">
        <v>11563</v>
      </c>
      <c r="B11852" s="215">
        <v>460.73</v>
      </c>
      <c r="C11852"/>
      <c r="D11852"/>
      <c r="E11852"/>
      <c r="F11852"/>
    </row>
    <row r="11853" spans="1:6" x14ac:dyDescent="0.2">
      <c r="A11853" s="17" t="s">
        <v>11564</v>
      </c>
      <c r="B11853" s="215">
        <v>450.82</v>
      </c>
      <c r="C11853"/>
      <c r="D11853"/>
      <c r="E11853"/>
      <c r="F11853"/>
    </row>
    <row r="11854" spans="1:6" x14ac:dyDescent="0.2">
      <c r="A11854" s="17" t="s">
        <v>11565</v>
      </c>
      <c r="B11854" s="215">
        <v>538.63</v>
      </c>
      <c r="C11854"/>
      <c r="D11854"/>
      <c r="E11854"/>
      <c r="F11854"/>
    </row>
    <row r="11855" spans="1:6" x14ac:dyDescent="0.2">
      <c r="A11855" s="17" t="s">
        <v>11566</v>
      </c>
      <c r="B11855" s="215">
        <v>528.72</v>
      </c>
      <c r="C11855"/>
      <c r="D11855"/>
      <c r="E11855"/>
      <c r="F11855"/>
    </row>
    <row r="11856" spans="1:6" x14ac:dyDescent="0.2">
      <c r="A11856" s="17" t="s">
        <v>11567</v>
      </c>
      <c r="B11856" s="215">
        <v>493.39</v>
      </c>
      <c r="C11856"/>
      <c r="D11856"/>
      <c r="E11856"/>
      <c r="F11856"/>
    </row>
    <row r="11857" spans="1:6" x14ac:dyDescent="0.2">
      <c r="A11857" s="17" t="s">
        <v>11568</v>
      </c>
      <c r="B11857" s="215">
        <v>483.48</v>
      </c>
      <c r="C11857"/>
      <c r="D11857"/>
      <c r="E11857"/>
      <c r="F11857"/>
    </row>
    <row r="11858" spans="1:6" x14ac:dyDescent="0.2">
      <c r="A11858" s="17" t="s">
        <v>11569</v>
      </c>
      <c r="B11858" s="215">
        <v>643.71</v>
      </c>
      <c r="C11858"/>
      <c r="D11858"/>
      <c r="E11858"/>
      <c r="F11858"/>
    </row>
    <row r="11859" spans="1:6" x14ac:dyDescent="0.2">
      <c r="A11859" s="17" t="s">
        <v>11570</v>
      </c>
      <c r="B11859" s="215">
        <v>633.79999999999995</v>
      </c>
      <c r="C11859"/>
      <c r="D11859"/>
      <c r="E11859"/>
      <c r="F11859"/>
    </row>
    <row r="11860" spans="1:6" x14ac:dyDescent="0.2">
      <c r="A11860" s="17" t="s">
        <v>11571</v>
      </c>
      <c r="B11860" s="215">
        <v>638.08000000000004</v>
      </c>
      <c r="C11860"/>
      <c r="D11860"/>
      <c r="E11860"/>
      <c r="F11860"/>
    </row>
    <row r="11861" spans="1:6" x14ac:dyDescent="0.2">
      <c r="A11861" s="17" t="s">
        <v>11572</v>
      </c>
      <c r="B11861" s="215">
        <v>624.86</v>
      </c>
      <c r="C11861"/>
      <c r="D11861"/>
      <c r="E11861"/>
      <c r="F11861"/>
    </row>
    <row r="11862" spans="1:6" x14ac:dyDescent="0.2">
      <c r="A11862" s="17" t="s">
        <v>11573</v>
      </c>
      <c r="B11862" s="215">
        <v>1312.88</v>
      </c>
      <c r="C11862"/>
      <c r="D11862"/>
      <c r="E11862"/>
      <c r="F11862"/>
    </row>
    <row r="11863" spans="1:6" x14ac:dyDescent="0.2">
      <c r="A11863" s="17" t="s">
        <v>11574</v>
      </c>
      <c r="B11863" s="215">
        <v>1299.6600000000001</v>
      </c>
      <c r="C11863"/>
      <c r="D11863"/>
      <c r="E11863"/>
      <c r="F11863"/>
    </row>
    <row r="11864" spans="1:6" x14ac:dyDescent="0.2">
      <c r="A11864" s="17" t="s">
        <v>11575</v>
      </c>
      <c r="B11864" s="215">
        <v>347.86</v>
      </c>
      <c r="C11864"/>
      <c r="D11864"/>
      <c r="E11864"/>
      <c r="F11864"/>
    </row>
    <row r="11865" spans="1:6" x14ac:dyDescent="0.2">
      <c r="A11865" s="17" t="s">
        <v>11576</v>
      </c>
      <c r="B11865" s="215">
        <v>337.95</v>
      </c>
      <c r="C11865"/>
      <c r="D11865"/>
      <c r="E11865"/>
      <c r="F11865"/>
    </row>
    <row r="11866" spans="1:6" x14ac:dyDescent="0.2">
      <c r="A11866" s="17" t="s">
        <v>11577</v>
      </c>
      <c r="B11866" s="215">
        <v>460.69</v>
      </c>
      <c r="C11866"/>
      <c r="D11866"/>
      <c r="E11866"/>
      <c r="F11866"/>
    </row>
    <row r="11867" spans="1:6" x14ac:dyDescent="0.2">
      <c r="A11867" s="17" t="s">
        <v>11578</v>
      </c>
      <c r="B11867" s="215">
        <v>450.78</v>
      </c>
      <c r="C11867"/>
      <c r="D11867"/>
      <c r="E11867"/>
      <c r="F11867"/>
    </row>
    <row r="11868" spans="1:6" x14ac:dyDescent="0.2">
      <c r="A11868" s="17" t="s">
        <v>11579</v>
      </c>
      <c r="B11868" s="215">
        <v>136.76</v>
      </c>
      <c r="C11868"/>
      <c r="D11868"/>
      <c r="E11868"/>
      <c r="F11868"/>
    </row>
    <row r="11869" spans="1:6" x14ac:dyDescent="0.2">
      <c r="A11869" s="17" t="s">
        <v>11580</v>
      </c>
      <c r="B11869" s="215">
        <v>134.22</v>
      </c>
      <c r="C11869"/>
      <c r="D11869"/>
      <c r="E11869"/>
      <c r="F11869"/>
    </row>
    <row r="11870" spans="1:6" x14ac:dyDescent="0.2">
      <c r="A11870" s="17" t="s">
        <v>11581</v>
      </c>
      <c r="B11870" s="215">
        <v>190.75</v>
      </c>
      <c r="C11870"/>
      <c r="D11870"/>
      <c r="E11870"/>
      <c r="F11870"/>
    </row>
    <row r="11871" spans="1:6" x14ac:dyDescent="0.2">
      <c r="A11871" s="17" t="s">
        <v>11582</v>
      </c>
      <c r="B11871" s="215">
        <v>187.29</v>
      </c>
      <c r="C11871"/>
      <c r="D11871"/>
      <c r="E11871"/>
      <c r="F11871"/>
    </row>
    <row r="11872" spans="1:6" x14ac:dyDescent="0.2">
      <c r="A11872" s="17" t="s">
        <v>11583</v>
      </c>
      <c r="B11872" s="215">
        <v>219.92</v>
      </c>
      <c r="C11872"/>
      <c r="D11872"/>
      <c r="E11872"/>
      <c r="F11872"/>
    </row>
    <row r="11873" spans="1:6" x14ac:dyDescent="0.2">
      <c r="A11873" s="17" t="s">
        <v>11584</v>
      </c>
      <c r="B11873" s="215">
        <v>216.09</v>
      </c>
      <c r="C11873"/>
      <c r="D11873"/>
      <c r="E11873"/>
      <c r="F11873"/>
    </row>
    <row r="11874" spans="1:6" x14ac:dyDescent="0.2">
      <c r="A11874" s="17" t="s">
        <v>11585</v>
      </c>
      <c r="B11874" s="215">
        <v>246.59</v>
      </c>
      <c r="C11874"/>
      <c r="D11874"/>
      <c r="E11874"/>
      <c r="F11874"/>
    </row>
    <row r="11875" spans="1:6" x14ac:dyDescent="0.2">
      <c r="A11875" s="17" t="s">
        <v>11586</v>
      </c>
      <c r="B11875" s="215">
        <v>242.29</v>
      </c>
      <c r="C11875"/>
      <c r="D11875"/>
      <c r="E11875"/>
      <c r="F11875"/>
    </row>
    <row r="11876" spans="1:6" x14ac:dyDescent="0.2">
      <c r="A11876" s="17" t="s">
        <v>11587</v>
      </c>
      <c r="B11876" s="215">
        <v>233.77</v>
      </c>
      <c r="C11876"/>
      <c r="D11876"/>
      <c r="E11876"/>
      <c r="F11876"/>
    </row>
    <row r="11877" spans="1:6" x14ac:dyDescent="0.2">
      <c r="A11877" s="17" t="s">
        <v>11588</v>
      </c>
      <c r="B11877" s="215">
        <v>228.84</v>
      </c>
      <c r="C11877"/>
      <c r="D11877"/>
      <c r="E11877"/>
      <c r="F11877"/>
    </row>
    <row r="11878" spans="1:6" x14ac:dyDescent="0.2">
      <c r="A11878" s="17" t="s">
        <v>11589</v>
      </c>
      <c r="B11878" s="215">
        <v>255.66</v>
      </c>
      <c r="C11878"/>
      <c r="D11878"/>
      <c r="E11878"/>
      <c r="F11878"/>
    </row>
    <row r="11879" spans="1:6" x14ac:dyDescent="0.2">
      <c r="A11879" s="17" t="s">
        <v>11590</v>
      </c>
      <c r="B11879" s="215">
        <v>250.96</v>
      </c>
      <c r="C11879"/>
      <c r="D11879"/>
      <c r="E11879"/>
      <c r="F11879"/>
    </row>
    <row r="11880" spans="1:6" x14ac:dyDescent="0.2">
      <c r="A11880" s="17" t="s">
        <v>11591</v>
      </c>
      <c r="B11880" s="215">
        <v>324.29000000000002</v>
      </c>
      <c r="C11880"/>
      <c r="D11880"/>
      <c r="E11880"/>
      <c r="F11880"/>
    </row>
    <row r="11881" spans="1:6" x14ac:dyDescent="0.2">
      <c r="A11881" s="17" t="s">
        <v>11592</v>
      </c>
      <c r="B11881" s="215">
        <v>317.94</v>
      </c>
      <c r="C11881"/>
      <c r="D11881"/>
      <c r="E11881"/>
      <c r="F11881"/>
    </row>
    <row r="11882" spans="1:6" x14ac:dyDescent="0.2">
      <c r="A11882" s="17" t="s">
        <v>11593</v>
      </c>
      <c r="B11882" s="215">
        <v>371.26</v>
      </c>
      <c r="C11882"/>
      <c r="D11882"/>
      <c r="E11882"/>
      <c r="F11882"/>
    </row>
    <row r="11883" spans="1:6" x14ac:dyDescent="0.2">
      <c r="A11883" s="17" t="s">
        <v>11594</v>
      </c>
      <c r="B11883" s="215">
        <v>363.69</v>
      </c>
      <c r="C11883"/>
      <c r="D11883"/>
      <c r="E11883"/>
      <c r="F11883"/>
    </row>
    <row r="11884" spans="1:6" x14ac:dyDescent="0.2">
      <c r="A11884" s="17" t="s">
        <v>11595</v>
      </c>
      <c r="B11884" s="215">
        <v>318.01</v>
      </c>
      <c r="C11884"/>
      <c r="D11884"/>
      <c r="E11884"/>
      <c r="F11884"/>
    </row>
    <row r="11885" spans="1:6" x14ac:dyDescent="0.2">
      <c r="A11885" s="17" t="s">
        <v>11596</v>
      </c>
      <c r="B11885" s="215">
        <v>306.41000000000003</v>
      </c>
      <c r="C11885"/>
      <c r="D11885"/>
      <c r="E11885"/>
      <c r="F11885"/>
    </row>
    <row r="11886" spans="1:6" x14ac:dyDescent="0.2">
      <c r="A11886" s="17" t="s">
        <v>11597</v>
      </c>
      <c r="B11886" s="215">
        <v>366.32</v>
      </c>
      <c r="C11886"/>
      <c r="D11886"/>
      <c r="E11886"/>
      <c r="F11886"/>
    </row>
    <row r="11887" spans="1:6" x14ac:dyDescent="0.2">
      <c r="A11887" s="17" t="s">
        <v>11598</v>
      </c>
      <c r="B11887" s="215">
        <v>353.1</v>
      </c>
      <c r="C11887"/>
      <c r="D11887"/>
      <c r="E11887"/>
      <c r="F11887"/>
    </row>
    <row r="11888" spans="1:6" x14ac:dyDescent="0.2">
      <c r="A11888" s="17" t="s">
        <v>11599</v>
      </c>
      <c r="B11888" s="215">
        <v>171.44</v>
      </c>
      <c r="C11888"/>
      <c r="D11888"/>
      <c r="E11888"/>
      <c r="F11888"/>
    </row>
    <row r="11889" spans="1:6" x14ac:dyDescent="0.2">
      <c r="A11889" s="17" t="s">
        <v>11600</v>
      </c>
      <c r="B11889" s="215">
        <v>163.5</v>
      </c>
      <c r="C11889"/>
      <c r="D11889"/>
      <c r="E11889"/>
      <c r="F11889"/>
    </row>
    <row r="11890" spans="1:6" x14ac:dyDescent="0.2">
      <c r="A11890" s="17" t="s">
        <v>11601</v>
      </c>
      <c r="B11890" s="215">
        <v>194.91</v>
      </c>
      <c r="C11890"/>
      <c r="D11890"/>
      <c r="E11890"/>
      <c r="F11890"/>
    </row>
    <row r="11891" spans="1:6" x14ac:dyDescent="0.2">
      <c r="A11891" s="17" t="s">
        <v>11602</v>
      </c>
      <c r="B11891" s="215">
        <v>186.97</v>
      </c>
      <c r="C11891"/>
      <c r="D11891"/>
      <c r="E11891"/>
      <c r="F11891"/>
    </row>
    <row r="11892" spans="1:6" x14ac:dyDescent="0.2">
      <c r="A11892" s="17" t="s">
        <v>11603</v>
      </c>
      <c r="B11892" s="215">
        <v>245.22</v>
      </c>
      <c r="C11892"/>
      <c r="D11892"/>
      <c r="E11892"/>
      <c r="F11892"/>
    </row>
    <row r="11893" spans="1:6" x14ac:dyDescent="0.2">
      <c r="A11893" s="17" t="s">
        <v>11604</v>
      </c>
      <c r="B11893" s="215">
        <v>235.31</v>
      </c>
      <c r="C11893"/>
      <c r="D11893"/>
      <c r="E11893"/>
      <c r="F11893"/>
    </row>
    <row r="11894" spans="1:6" x14ac:dyDescent="0.2">
      <c r="A11894" s="17" t="s">
        <v>11605</v>
      </c>
      <c r="B11894" s="215">
        <v>315.33999999999997</v>
      </c>
      <c r="C11894"/>
      <c r="D11894"/>
      <c r="E11894"/>
      <c r="F11894"/>
    </row>
    <row r="11895" spans="1:6" x14ac:dyDescent="0.2">
      <c r="A11895" s="17" t="s">
        <v>11606</v>
      </c>
      <c r="B11895" s="215">
        <v>308.73</v>
      </c>
      <c r="C11895"/>
      <c r="D11895"/>
      <c r="E11895"/>
      <c r="F11895"/>
    </row>
    <row r="11896" spans="1:6" x14ac:dyDescent="0.2">
      <c r="A11896" s="17" t="s">
        <v>11607</v>
      </c>
      <c r="B11896" s="215">
        <v>356.02</v>
      </c>
      <c r="C11896"/>
      <c r="D11896"/>
      <c r="E11896"/>
      <c r="F11896"/>
    </row>
    <row r="11897" spans="1:6" x14ac:dyDescent="0.2">
      <c r="A11897" s="17" t="s">
        <v>11608</v>
      </c>
      <c r="B11897" s="215">
        <v>347.42</v>
      </c>
      <c r="C11897"/>
      <c r="D11897"/>
      <c r="E11897"/>
      <c r="F11897"/>
    </row>
    <row r="11898" spans="1:6" x14ac:dyDescent="0.2">
      <c r="A11898" s="17" t="s">
        <v>11609</v>
      </c>
      <c r="B11898" s="215">
        <v>283.38</v>
      </c>
      <c r="C11898"/>
      <c r="D11898"/>
      <c r="E11898"/>
      <c r="F11898"/>
    </row>
    <row r="11899" spans="1:6" x14ac:dyDescent="0.2">
      <c r="A11899" s="17" t="s">
        <v>11610</v>
      </c>
      <c r="B11899" s="215">
        <v>276.77</v>
      </c>
      <c r="C11899"/>
      <c r="D11899"/>
      <c r="E11899"/>
      <c r="F11899"/>
    </row>
    <row r="11900" spans="1:6" x14ac:dyDescent="0.2">
      <c r="A11900" s="17" t="s">
        <v>11611</v>
      </c>
      <c r="B11900" s="215">
        <v>451.95</v>
      </c>
      <c r="C11900"/>
      <c r="D11900"/>
      <c r="E11900"/>
      <c r="F11900"/>
    </row>
    <row r="11901" spans="1:6" x14ac:dyDescent="0.2">
      <c r="A11901" s="17" t="s">
        <v>11612</v>
      </c>
      <c r="B11901" s="215">
        <v>445.73</v>
      </c>
      <c r="C11901"/>
      <c r="D11901"/>
      <c r="E11901"/>
      <c r="F11901"/>
    </row>
    <row r="11902" spans="1:6" x14ac:dyDescent="0.2">
      <c r="A11902" s="17" t="s">
        <v>11613</v>
      </c>
      <c r="B11902" s="215">
        <v>569.33000000000004</v>
      </c>
      <c r="C11902"/>
      <c r="D11902"/>
      <c r="E11902"/>
      <c r="F11902"/>
    </row>
    <row r="11903" spans="1:6" x14ac:dyDescent="0.2">
      <c r="A11903" s="17" t="s">
        <v>11614</v>
      </c>
      <c r="B11903" s="215">
        <v>549.5</v>
      </c>
      <c r="C11903"/>
      <c r="D11903"/>
      <c r="E11903"/>
      <c r="F11903"/>
    </row>
    <row r="11904" spans="1:6" x14ac:dyDescent="0.2">
      <c r="A11904" s="17" t="s">
        <v>11615</v>
      </c>
      <c r="B11904" s="215">
        <v>817.08</v>
      </c>
      <c r="C11904"/>
      <c r="D11904"/>
      <c r="E11904"/>
      <c r="F11904"/>
    </row>
    <row r="11905" spans="1:6" x14ac:dyDescent="0.2">
      <c r="A11905" s="17" t="s">
        <v>11616</v>
      </c>
      <c r="B11905" s="215">
        <v>811.13</v>
      </c>
      <c r="C11905"/>
      <c r="D11905"/>
      <c r="E11905"/>
      <c r="F11905"/>
    </row>
    <row r="11906" spans="1:6" x14ac:dyDescent="0.2">
      <c r="A11906" s="17" t="s">
        <v>11617</v>
      </c>
      <c r="B11906" s="215">
        <v>174.77</v>
      </c>
      <c r="C11906"/>
      <c r="D11906"/>
      <c r="E11906"/>
      <c r="F11906"/>
    </row>
    <row r="11907" spans="1:6" x14ac:dyDescent="0.2">
      <c r="A11907" s="17" t="s">
        <v>11618</v>
      </c>
      <c r="B11907" s="215">
        <v>168.55</v>
      </c>
      <c r="C11907"/>
      <c r="D11907"/>
      <c r="E11907"/>
      <c r="F11907"/>
    </row>
    <row r="11908" spans="1:6" x14ac:dyDescent="0.2">
      <c r="A11908" s="17" t="s">
        <v>11619</v>
      </c>
      <c r="B11908" s="215">
        <v>199.15</v>
      </c>
      <c r="C11908"/>
      <c r="D11908"/>
      <c r="E11908"/>
      <c r="F11908"/>
    </row>
    <row r="11909" spans="1:6" x14ac:dyDescent="0.2">
      <c r="A11909" s="17" t="s">
        <v>11620</v>
      </c>
      <c r="B11909" s="215">
        <v>192.93</v>
      </c>
      <c r="C11909"/>
      <c r="D11909"/>
      <c r="E11909"/>
      <c r="F11909"/>
    </row>
    <row r="11910" spans="1:6" x14ac:dyDescent="0.2">
      <c r="A11910" s="17" t="s">
        <v>11621</v>
      </c>
      <c r="B11910" s="215">
        <v>521.61</v>
      </c>
      <c r="C11910"/>
      <c r="D11910"/>
      <c r="E11910"/>
      <c r="F11910"/>
    </row>
    <row r="11911" spans="1:6" x14ac:dyDescent="0.2">
      <c r="A11911" s="17" t="s">
        <v>11622</v>
      </c>
      <c r="B11911" s="215">
        <v>505.07</v>
      </c>
      <c r="C11911"/>
      <c r="D11911"/>
      <c r="E11911"/>
      <c r="F11911"/>
    </row>
    <row r="11912" spans="1:6" x14ac:dyDescent="0.2">
      <c r="A11912" s="17" t="s">
        <v>11623</v>
      </c>
      <c r="B11912" s="215">
        <v>340.26</v>
      </c>
      <c r="C11912"/>
      <c r="D11912"/>
      <c r="E11912"/>
      <c r="F11912"/>
    </row>
    <row r="11913" spans="1:6" x14ac:dyDescent="0.2">
      <c r="A11913" s="17" t="s">
        <v>11624</v>
      </c>
      <c r="B11913" s="215">
        <v>333.65</v>
      </c>
      <c r="C11913"/>
      <c r="D11913"/>
      <c r="E11913"/>
      <c r="F11913"/>
    </row>
    <row r="11914" spans="1:6" x14ac:dyDescent="0.2">
      <c r="A11914" s="17" t="s">
        <v>11625</v>
      </c>
      <c r="B11914" s="215">
        <v>501.61</v>
      </c>
      <c r="C11914"/>
      <c r="D11914"/>
      <c r="E11914"/>
      <c r="F11914"/>
    </row>
    <row r="11915" spans="1:6" x14ac:dyDescent="0.2">
      <c r="A11915" s="17" t="s">
        <v>11626</v>
      </c>
      <c r="B11915" s="215">
        <v>495.39</v>
      </c>
      <c r="C11915"/>
      <c r="D11915"/>
      <c r="E11915"/>
      <c r="F11915"/>
    </row>
    <row r="11916" spans="1:6" x14ac:dyDescent="0.2">
      <c r="A11916" s="17" t="s">
        <v>11627</v>
      </c>
      <c r="B11916" s="215">
        <v>1702.49</v>
      </c>
      <c r="C11916"/>
      <c r="D11916"/>
      <c r="E11916"/>
      <c r="F11916"/>
    </row>
    <row r="11917" spans="1:6" x14ac:dyDescent="0.2">
      <c r="A11917" s="17" t="s">
        <v>11628</v>
      </c>
      <c r="B11917" s="215">
        <v>1693.34</v>
      </c>
      <c r="C11917"/>
      <c r="D11917"/>
      <c r="E11917"/>
      <c r="F11917"/>
    </row>
    <row r="11918" spans="1:6" x14ac:dyDescent="0.2">
      <c r="A11918" s="17" t="s">
        <v>11629</v>
      </c>
      <c r="B11918" s="215">
        <v>812.13</v>
      </c>
      <c r="C11918"/>
      <c r="D11918"/>
      <c r="E11918"/>
      <c r="F11918"/>
    </row>
    <row r="11919" spans="1:6" x14ac:dyDescent="0.2">
      <c r="A11919" s="17" t="s">
        <v>11630</v>
      </c>
      <c r="B11919" s="215">
        <v>799.56</v>
      </c>
      <c r="C11919"/>
      <c r="D11919"/>
      <c r="E11919"/>
      <c r="F11919"/>
    </row>
    <row r="11920" spans="1:6" x14ac:dyDescent="0.2">
      <c r="A11920" s="17" t="s">
        <v>11631</v>
      </c>
      <c r="B11920" s="215">
        <v>556.72</v>
      </c>
      <c r="C11920"/>
      <c r="D11920"/>
      <c r="E11920"/>
      <c r="F11920"/>
    </row>
    <row r="11921" spans="1:6" x14ac:dyDescent="0.2">
      <c r="A11921" s="17" t="s">
        <v>11632</v>
      </c>
      <c r="B11921" s="215">
        <v>546.65</v>
      </c>
      <c r="C11921"/>
      <c r="D11921"/>
      <c r="E11921"/>
      <c r="F11921"/>
    </row>
    <row r="11922" spans="1:6" x14ac:dyDescent="0.2">
      <c r="A11922" s="17" t="s">
        <v>11633</v>
      </c>
      <c r="B11922" s="215">
        <v>405.91</v>
      </c>
      <c r="C11922"/>
      <c r="D11922"/>
      <c r="E11922"/>
      <c r="F11922"/>
    </row>
    <row r="11923" spans="1:6" x14ac:dyDescent="0.2">
      <c r="A11923" s="17" t="s">
        <v>11634</v>
      </c>
      <c r="B11923" s="215">
        <v>399.69</v>
      </c>
      <c r="C11923"/>
      <c r="D11923"/>
      <c r="E11923"/>
      <c r="F11923"/>
    </row>
    <row r="11924" spans="1:6" x14ac:dyDescent="0.2">
      <c r="A11924" s="17" t="s">
        <v>11635</v>
      </c>
      <c r="B11924" s="215">
        <v>1025.27</v>
      </c>
      <c r="C11924"/>
      <c r="D11924"/>
      <c r="E11924"/>
      <c r="F11924"/>
    </row>
    <row r="11925" spans="1:6" x14ac:dyDescent="0.2">
      <c r="A11925" s="17" t="s">
        <v>11636</v>
      </c>
      <c r="B11925" s="215">
        <v>1016.68</v>
      </c>
      <c r="C11925"/>
      <c r="D11925"/>
      <c r="E11925"/>
      <c r="F11925"/>
    </row>
    <row r="11926" spans="1:6" x14ac:dyDescent="0.2">
      <c r="A11926" s="17" t="s">
        <v>11637</v>
      </c>
      <c r="B11926" s="215">
        <v>569.59</v>
      </c>
      <c r="C11926"/>
      <c r="D11926"/>
      <c r="E11926"/>
      <c r="F11926"/>
    </row>
    <row r="11927" spans="1:6" x14ac:dyDescent="0.2">
      <c r="A11927" s="17" t="s">
        <v>11638</v>
      </c>
      <c r="B11927" s="215">
        <v>562.98</v>
      </c>
      <c r="C11927"/>
      <c r="D11927"/>
      <c r="E11927"/>
      <c r="F11927"/>
    </row>
    <row r="11928" spans="1:6" x14ac:dyDescent="0.2">
      <c r="A11928" s="17" t="s">
        <v>11639</v>
      </c>
      <c r="B11928" s="215">
        <v>10137.77</v>
      </c>
      <c r="C11928"/>
      <c r="D11928"/>
      <c r="E11928"/>
      <c r="F11928"/>
    </row>
    <row r="11929" spans="1:6" x14ac:dyDescent="0.2">
      <c r="A11929" s="17" t="s">
        <v>11640</v>
      </c>
      <c r="B11929" s="215">
        <v>10117.93</v>
      </c>
      <c r="C11929"/>
      <c r="D11929"/>
      <c r="E11929"/>
      <c r="F11929"/>
    </row>
    <row r="11930" spans="1:6" x14ac:dyDescent="0.2">
      <c r="A11930" s="17" t="s">
        <v>11641</v>
      </c>
      <c r="B11930" s="215">
        <v>11508.59</v>
      </c>
      <c r="C11930"/>
      <c r="D11930"/>
      <c r="E11930"/>
      <c r="F11930"/>
    </row>
    <row r="11931" spans="1:6" x14ac:dyDescent="0.2">
      <c r="A11931" s="17" t="s">
        <v>11642</v>
      </c>
      <c r="B11931" s="215">
        <v>11488.76</v>
      </c>
      <c r="C11931"/>
      <c r="D11931"/>
      <c r="E11931"/>
      <c r="F11931"/>
    </row>
    <row r="11932" spans="1:6" x14ac:dyDescent="0.2">
      <c r="A11932" s="17" t="s">
        <v>11643</v>
      </c>
      <c r="B11932" s="215">
        <v>12928.59</v>
      </c>
      <c r="C11932"/>
      <c r="D11932"/>
      <c r="E11932"/>
      <c r="F11932"/>
    </row>
    <row r="11933" spans="1:6" x14ac:dyDescent="0.2">
      <c r="A11933" s="17" t="s">
        <v>11644</v>
      </c>
      <c r="B11933" s="215">
        <v>12908.76</v>
      </c>
      <c r="C11933"/>
      <c r="D11933"/>
      <c r="E11933"/>
      <c r="F11933"/>
    </row>
    <row r="11934" spans="1:6" x14ac:dyDescent="0.2">
      <c r="A11934" s="17" t="s">
        <v>11645</v>
      </c>
      <c r="B11934" s="215">
        <v>14348.59</v>
      </c>
      <c r="C11934"/>
      <c r="D11934"/>
      <c r="E11934"/>
      <c r="F11934"/>
    </row>
    <row r="11935" spans="1:6" x14ac:dyDescent="0.2">
      <c r="A11935" s="17" t="s">
        <v>11646</v>
      </c>
      <c r="B11935" s="215">
        <v>14328.76</v>
      </c>
      <c r="C11935"/>
      <c r="D11935"/>
      <c r="E11935"/>
      <c r="F11935"/>
    </row>
    <row r="11936" spans="1:6" x14ac:dyDescent="0.2">
      <c r="A11936" s="17" t="s">
        <v>11647</v>
      </c>
      <c r="B11936" s="215">
        <v>20028.59</v>
      </c>
      <c r="C11936"/>
      <c r="D11936"/>
      <c r="E11936"/>
      <c r="F11936"/>
    </row>
    <row r="11937" spans="1:6" x14ac:dyDescent="0.2">
      <c r="A11937" s="17" t="s">
        <v>11648</v>
      </c>
      <c r="B11937" s="215">
        <v>20008.759999999998</v>
      </c>
      <c r="C11937"/>
      <c r="D11937"/>
      <c r="E11937"/>
      <c r="F11937"/>
    </row>
    <row r="11938" spans="1:6" x14ac:dyDescent="0.2">
      <c r="A11938" s="17" t="s">
        <v>11649</v>
      </c>
      <c r="B11938" s="215">
        <v>22868.59</v>
      </c>
      <c r="C11938"/>
      <c r="D11938"/>
      <c r="E11938"/>
      <c r="F11938"/>
    </row>
    <row r="11939" spans="1:6" x14ac:dyDescent="0.2">
      <c r="A11939" s="17" t="s">
        <v>11650</v>
      </c>
      <c r="B11939" s="215">
        <v>22848.76</v>
      </c>
      <c r="C11939"/>
      <c r="D11939"/>
      <c r="E11939"/>
      <c r="F11939"/>
    </row>
    <row r="11940" spans="1:6" x14ac:dyDescent="0.2">
      <c r="A11940" s="17" t="s">
        <v>11651</v>
      </c>
      <c r="B11940" s="215">
        <v>25708.59</v>
      </c>
      <c r="C11940"/>
      <c r="D11940"/>
      <c r="E11940"/>
      <c r="F11940"/>
    </row>
    <row r="11941" spans="1:6" x14ac:dyDescent="0.2">
      <c r="A11941" s="17" t="s">
        <v>11652</v>
      </c>
      <c r="B11941" s="215">
        <v>25688.76</v>
      </c>
      <c r="C11941"/>
      <c r="D11941"/>
      <c r="E11941"/>
      <c r="F11941"/>
    </row>
    <row r="11942" spans="1:6" x14ac:dyDescent="0.2">
      <c r="A11942" s="17" t="s">
        <v>11653</v>
      </c>
      <c r="B11942" s="215">
        <v>28010.71</v>
      </c>
      <c r="C11942"/>
      <c r="D11942"/>
      <c r="E11942"/>
      <c r="F11942"/>
    </row>
    <row r="11943" spans="1:6" x14ac:dyDescent="0.2">
      <c r="A11943" s="17" t="s">
        <v>11654</v>
      </c>
      <c r="B11943" s="215">
        <v>27990.880000000001</v>
      </c>
      <c r="C11943"/>
      <c r="D11943"/>
      <c r="E11943"/>
      <c r="F11943"/>
    </row>
    <row r="11944" spans="1:6" x14ac:dyDescent="0.2">
      <c r="A11944" s="17" t="s">
        <v>11655</v>
      </c>
      <c r="B11944" s="215">
        <v>17637.34</v>
      </c>
      <c r="C11944"/>
      <c r="D11944"/>
      <c r="E11944"/>
      <c r="F11944"/>
    </row>
    <row r="11945" spans="1:6" x14ac:dyDescent="0.2">
      <c r="A11945" s="17" t="s">
        <v>11656</v>
      </c>
      <c r="B11945" s="215">
        <v>17617.5</v>
      </c>
      <c r="C11945"/>
      <c r="D11945"/>
      <c r="E11945"/>
      <c r="F11945"/>
    </row>
    <row r="11946" spans="1:6" x14ac:dyDescent="0.2">
      <c r="A11946" s="17" t="s">
        <v>11657</v>
      </c>
      <c r="B11946" s="215">
        <v>18375</v>
      </c>
      <c r="C11946"/>
      <c r="D11946"/>
      <c r="E11946"/>
      <c r="F11946"/>
    </row>
    <row r="11947" spans="1:6" x14ac:dyDescent="0.2">
      <c r="A11947" s="17" t="s">
        <v>11658</v>
      </c>
      <c r="B11947" s="215">
        <v>18355.16</v>
      </c>
      <c r="C11947"/>
      <c r="D11947"/>
      <c r="E11947"/>
      <c r="F11947"/>
    </row>
    <row r="11948" spans="1:6" x14ac:dyDescent="0.2">
      <c r="A11948" s="17" t="s">
        <v>11659</v>
      </c>
      <c r="B11948" s="215">
        <v>19389.29</v>
      </c>
      <c r="C11948"/>
      <c r="D11948"/>
      <c r="E11948"/>
      <c r="F11948"/>
    </row>
    <row r="11949" spans="1:6" x14ac:dyDescent="0.2">
      <c r="A11949" s="17" t="s">
        <v>11660</v>
      </c>
      <c r="B11949" s="215">
        <v>19369.45</v>
      </c>
      <c r="C11949"/>
      <c r="D11949"/>
      <c r="E11949"/>
      <c r="F11949"/>
    </row>
    <row r="11950" spans="1:6" x14ac:dyDescent="0.2">
      <c r="A11950" s="17" t="s">
        <v>11661</v>
      </c>
      <c r="B11950" s="215">
        <v>20203.79</v>
      </c>
      <c r="C11950"/>
      <c r="D11950"/>
      <c r="E11950"/>
      <c r="F11950"/>
    </row>
    <row r="11951" spans="1:6" x14ac:dyDescent="0.2">
      <c r="A11951" s="17" t="s">
        <v>11662</v>
      </c>
      <c r="B11951" s="215">
        <v>20183.95</v>
      </c>
      <c r="C11951"/>
      <c r="D11951"/>
      <c r="E11951"/>
      <c r="F11951"/>
    </row>
    <row r="11952" spans="1:6" x14ac:dyDescent="0.2">
      <c r="A11952" s="17" t="s">
        <v>11663</v>
      </c>
      <c r="B11952" s="215">
        <v>29854.87</v>
      </c>
      <c r="C11952"/>
      <c r="D11952"/>
      <c r="E11952"/>
      <c r="F11952"/>
    </row>
    <row r="11953" spans="1:6" x14ac:dyDescent="0.2">
      <c r="A11953" s="17" t="s">
        <v>11664</v>
      </c>
      <c r="B11953" s="215">
        <v>29835.03</v>
      </c>
      <c r="C11953"/>
      <c r="D11953"/>
      <c r="E11953"/>
      <c r="F11953"/>
    </row>
    <row r="11954" spans="1:6" x14ac:dyDescent="0.2">
      <c r="A11954" s="17" t="s">
        <v>11665</v>
      </c>
      <c r="B11954" s="215">
        <v>31499.24</v>
      </c>
      <c r="C11954"/>
      <c r="D11954"/>
      <c r="E11954"/>
      <c r="F11954"/>
    </row>
    <row r="11955" spans="1:6" x14ac:dyDescent="0.2">
      <c r="A11955" s="17" t="s">
        <v>11666</v>
      </c>
      <c r="B11955" s="215">
        <v>31479.4</v>
      </c>
      <c r="C11955"/>
      <c r="D11955"/>
      <c r="E11955"/>
      <c r="F11955"/>
    </row>
    <row r="11956" spans="1:6" x14ac:dyDescent="0.2">
      <c r="A11956" s="17" t="s">
        <v>11667</v>
      </c>
      <c r="B11956" s="215">
        <v>32943.83</v>
      </c>
      <c r="C11956"/>
      <c r="D11956"/>
      <c r="E11956"/>
      <c r="F11956"/>
    </row>
    <row r="11957" spans="1:6" x14ac:dyDescent="0.2">
      <c r="A11957" s="17" t="s">
        <v>11668</v>
      </c>
      <c r="B11957" s="215">
        <v>32923.99</v>
      </c>
      <c r="C11957"/>
      <c r="D11957"/>
      <c r="E11957"/>
      <c r="F11957"/>
    </row>
    <row r="11958" spans="1:6" x14ac:dyDescent="0.2">
      <c r="A11958" s="17" t="s">
        <v>11669</v>
      </c>
      <c r="B11958" s="215">
        <v>34695.78</v>
      </c>
      <c r="C11958"/>
      <c r="D11958"/>
      <c r="E11958"/>
      <c r="F11958"/>
    </row>
    <row r="11959" spans="1:6" x14ac:dyDescent="0.2">
      <c r="A11959" s="17" t="s">
        <v>11670</v>
      </c>
      <c r="B11959" s="215">
        <v>34675.94</v>
      </c>
      <c r="C11959"/>
      <c r="D11959"/>
      <c r="E11959"/>
      <c r="F11959"/>
    </row>
    <row r="11960" spans="1:6" x14ac:dyDescent="0.2">
      <c r="A11960" s="17" t="s">
        <v>11671</v>
      </c>
      <c r="B11960" s="215">
        <v>520.72</v>
      </c>
      <c r="C11960"/>
      <c r="D11960"/>
      <c r="E11960"/>
      <c r="F11960"/>
    </row>
    <row r="11961" spans="1:6" x14ac:dyDescent="0.2">
      <c r="A11961" s="17" t="s">
        <v>11672</v>
      </c>
      <c r="B11961" s="215">
        <v>494.27</v>
      </c>
      <c r="C11961"/>
      <c r="D11961"/>
      <c r="E11961"/>
      <c r="F11961"/>
    </row>
    <row r="11962" spans="1:6" x14ac:dyDescent="0.2">
      <c r="A11962" s="17" t="s">
        <v>11673</v>
      </c>
      <c r="B11962" s="215">
        <v>598.83000000000004</v>
      </c>
      <c r="C11962"/>
      <c r="D11962"/>
      <c r="E11962"/>
      <c r="F11962"/>
    </row>
    <row r="11963" spans="1:6" x14ac:dyDescent="0.2">
      <c r="A11963" s="17" t="s">
        <v>11674</v>
      </c>
      <c r="B11963" s="215">
        <v>568.41</v>
      </c>
      <c r="C11963"/>
      <c r="D11963"/>
      <c r="E11963"/>
      <c r="F11963"/>
    </row>
    <row r="11964" spans="1:6" x14ac:dyDescent="0.2">
      <c r="A11964" s="17" t="s">
        <v>11675</v>
      </c>
      <c r="B11964" s="215">
        <v>530.73</v>
      </c>
      <c r="C11964"/>
      <c r="D11964"/>
      <c r="E11964"/>
      <c r="F11964"/>
    </row>
    <row r="11965" spans="1:6" x14ac:dyDescent="0.2">
      <c r="A11965" s="17" t="s">
        <v>11676</v>
      </c>
      <c r="B11965" s="215">
        <v>504.28</v>
      </c>
      <c r="C11965"/>
      <c r="D11965"/>
      <c r="E11965"/>
      <c r="F11965"/>
    </row>
    <row r="11966" spans="1:6" x14ac:dyDescent="0.2">
      <c r="A11966" s="17" t="s">
        <v>11677</v>
      </c>
      <c r="B11966" s="215">
        <v>610.34</v>
      </c>
      <c r="C11966"/>
      <c r="D11966"/>
      <c r="E11966"/>
      <c r="F11966"/>
    </row>
    <row r="11967" spans="1:6" x14ac:dyDescent="0.2">
      <c r="A11967" s="17" t="s">
        <v>11678</v>
      </c>
      <c r="B11967" s="215">
        <v>579.91999999999996</v>
      </c>
      <c r="C11967"/>
      <c r="D11967"/>
      <c r="E11967"/>
      <c r="F11967"/>
    </row>
    <row r="11968" spans="1:6" x14ac:dyDescent="0.2">
      <c r="A11968" s="17" t="s">
        <v>11679</v>
      </c>
      <c r="B11968" s="215">
        <v>476.22</v>
      </c>
      <c r="C11968"/>
      <c r="D11968"/>
      <c r="E11968"/>
      <c r="F11968"/>
    </row>
    <row r="11969" spans="1:6" x14ac:dyDescent="0.2">
      <c r="A11969" s="17" t="s">
        <v>11680</v>
      </c>
      <c r="B11969" s="215">
        <v>449.77</v>
      </c>
      <c r="C11969"/>
      <c r="D11969"/>
      <c r="E11969"/>
      <c r="F11969"/>
    </row>
    <row r="11970" spans="1:6" x14ac:dyDescent="0.2">
      <c r="A11970" s="17" t="s">
        <v>11681</v>
      </c>
      <c r="B11970" s="215">
        <v>547.65</v>
      </c>
      <c r="C11970"/>
      <c r="D11970"/>
      <c r="E11970"/>
      <c r="F11970"/>
    </row>
    <row r="11971" spans="1:6" x14ac:dyDescent="0.2">
      <c r="A11971" s="17" t="s">
        <v>11682</v>
      </c>
      <c r="B11971" s="215">
        <v>517.23</v>
      </c>
      <c r="C11971"/>
      <c r="D11971"/>
      <c r="E11971"/>
      <c r="F11971"/>
    </row>
    <row r="11972" spans="1:6" x14ac:dyDescent="0.2">
      <c r="A11972" s="17" t="s">
        <v>11683</v>
      </c>
      <c r="B11972" s="215">
        <v>525.65</v>
      </c>
      <c r="C11972"/>
      <c r="D11972"/>
      <c r="E11972"/>
      <c r="F11972"/>
    </row>
    <row r="11973" spans="1:6" x14ac:dyDescent="0.2">
      <c r="A11973" s="17" t="s">
        <v>11684</v>
      </c>
      <c r="B11973" s="215">
        <v>499.2</v>
      </c>
      <c r="C11973"/>
      <c r="D11973"/>
      <c r="E11973"/>
      <c r="F11973"/>
    </row>
    <row r="11974" spans="1:6" x14ac:dyDescent="0.2">
      <c r="A11974" s="17" t="s">
        <v>11685</v>
      </c>
      <c r="B11974" s="215">
        <v>604.5</v>
      </c>
      <c r="C11974"/>
      <c r="D11974"/>
      <c r="E11974"/>
      <c r="F11974"/>
    </row>
    <row r="11975" spans="1:6" x14ac:dyDescent="0.2">
      <c r="A11975" s="17" t="s">
        <v>11686</v>
      </c>
      <c r="B11975" s="215">
        <v>574.08000000000004</v>
      </c>
      <c r="C11975"/>
      <c r="D11975"/>
      <c r="E11975"/>
      <c r="F11975"/>
    </row>
    <row r="11976" spans="1:6" x14ac:dyDescent="0.2">
      <c r="A11976" s="17" t="s">
        <v>11687</v>
      </c>
      <c r="B11976" s="215">
        <v>641.4</v>
      </c>
      <c r="C11976"/>
      <c r="D11976"/>
      <c r="E11976"/>
      <c r="F11976"/>
    </row>
    <row r="11977" spans="1:6" x14ac:dyDescent="0.2">
      <c r="A11977" s="17" t="s">
        <v>11688</v>
      </c>
      <c r="B11977" s="215">
        <v>614.95000000000005</v>
      </c>
      <c r="C11977"/>
      <c r="D11977"/>
      <c r="E11977"/>
      <c r="F11977"/>
    </row>
    <row r="11978" spans="1:6" x14ac:dyDescent="0.2">
      <c r="A11978" s="17" t="s">
        <v>11689</v>
      </c>
      <c r="B11978" s="215">
        <v>737.61</v>
      </c>
      <c r="C11978"/>
      <c r="D11978"/>
      <c r="E11978"/>
      <c r="F11978"/>
    </row>
    <row r="11979" spans="1:6" x14ac:dyDescent="0.2">
      <c r="A11979" s="17" t="s">
        <v>11690</v>
      </c>
      <c r="B11979" s="215">
        <v>707.19</v>
      </c>
      <c r="C11979"/>
      <c r="D11979"/>
      <c r="E11979"/>
      <c r="F11979"/>
    </row>
    <row r="11980" spans="1:6" x14ac:dyDescent="0.2">
      <c r="A11980" s="17" t="s">
        <v>11691</v>
      </c>
      <c r="B11980" s="215">
        <v>637.21</v>
      </c>
      <c r="C11980"/>
      <c r="D11980"/>
      <c r="E11980"/>
      <c r="F11980"/>
    </row>
    <row r="11981" spans="1:6" x14ac:dyDescent="0.2">
      <c r="A11981" s="17" t="s">
        <v>11692</v>
      </c>
      <c r="B11981" s="215">
        <v>610.76</v>
      </c>
      <c r="C11981"/>
      <c r="D11981"/>
      <c r="E11981"/>
      <c r="F11981"/>
    </row>
    <row r="11982" spans="1:6" x14ac:dyDescent="0.2">
      <c r="A11982" s="17" t="s">
        <v>11693</v>
      </c>
      <c r="B11982" s="215">
        <v>732.8</v>
      </c>
      <c r="C11982"/>
      <c r="D11982"/>
      <c r="E11982"/>
      <c r="F11982"/>
    </row>
    <row r="11983" spans="1:6" x14ac:dyDescent="0.2">
      <c r="A11983" s="17" t="s">
        <v>11694</v>
      </c>
      <c r="B11983" s="215">
        <v>702.38</v>
      </c>
      <c r="C11983"/>
      <c r="D11983"/>
      <c r="E11983"/>
      <c r="F11983"/>
    </row>
    <row r="11984" spans="1:6" x14ac:dyDescent="0.2">
      <c r="A11984" s="17" t="s">
        <v>11695</v>
      </c>
      <c r="B11984" s="215">
        <v>442.51</v>
      </c>
      <c r="C11984"/>
      <c r="D11984"/>
      <c r="E11984"/>
      <c r="F11984"/>
    </row>
    <row r="11985" spans="1:6" x14ac:dyDescent="0.2">
      <c r="A11985" s="17" t="s">
        <v>11696</v>
      </c>
      <c r="B11985" s="215">
        <v>422.68</v>
      </c>
      <c r="C11985"/>
      <c r="D11985"/>
      <c r="E11985"/>
      <c r="F11985"/>
    </row>
    <row r="11986" spans="1:6" x14ac:dyDescent="0.2">
      <c r="A11986" s="17" t="s">
        <v>11697</v>
      </c>
      <c r="B11986" s="215">
        <v>508.89</v>
      </c>
      <c r="C11986"/>
      <c r="D11986"/>
      <c r="E11986"/>
      <c r="F11986"/>
    </row>
    <row r="11987" spans="1:6" x14ac:dyDescent="0.2">
      <c r="A11987" s="17" t="s">
        <v>11698</v>
      </c>
      <c r="B11987" s="215">
        <v>486.08</v>
      </c>
      <c r="C11987"/>
      <c r="D11987"/>
      <c r="E11987"/>
      <c r="F11987"/>
    </row>
    <row r="11988" spans="1:6" x14ac:dyDescent="0.2">
      <c r="A11988" s="17" t="s">
        <v>11699</v>
      </c>
      <c r="B11988" s="215">
        <v>512.32000000000005</v>
      </c>
      <c r="C11988"/>
      <c r="D11988"/>
      <c r="E11988"/>
      <c r="F11988"/>
    </row>
    <row r="11989" spans="1:6" x14ac:dyDescent="0.2">
      <c r="A11989" s="17" t="s">
        <v>11700</v>
      </c>
      <c r="B11989" s="215">
        <v>492.48</v>
      </c>
      <c r="C11989"/>
      <c r="D11989"/>
      <c r="E11989"/>
      <c r="F11989"/>
    </row>
    <row r="11990" spans="1:6" x14ac:dyDescent="0.2">
      <c r="A11990" s="17" t="s">
        <v>11701</v>
      </c>
      <c r="B11990" s="215">
        <v>589.16999999999996</v>
      </c>
      <c r="C11990"/>
      <c r="D11990"/>
      <c r="E11990"/>
      <c r="F11990"/>
    </row>
    <row r="11991" spans="1:6" x14ac:dyDescent="0.2">
      <c r="A11991" s="17" t="s">
        <v>11702</v>
      </c>
      <c r="B11991" s="215">
        <v>566.36</v>
      </c>
      <c r="C11991"/>
      <c r="D11991"/>
      <c r="E11991"/>
      <c r="F11991"/>
    </row>
    <row r="11992" spans="1:6" x14ac:dyDescent="0.2">
      <c r="A11992" s="17" t="s">
        <v>11703</v>
      </c>
      <c r="B11992" s="215">
        <v>693.28</v>
      </c>
      <c r="C11992"/>
      <c r="D11992"/>
      <c r="E11992"/>
      <c r="F11992"/>
    </row>
    <row r="11993" spans="1:6" x14ac:dyDescent="0.2">
      <c r="A11993" s="17" t="s">
        <v>11704</v>
      </c>
      <c r="B11993" s="215">
        <v>666.83</v>
      </c>
      <c r="C11993"/>
      <c r="D11993"/>
      <c r="E11993"/>
      <c r="F11993"/>
    </row>
    <row r="11994" spans="1:6" x14ac:dyDescent="0.2">
      <c r="A11994" s="17" t="s">
        <v>11705</v>
      </c>
      <c r="B11994" s="215">
        <v>797.27</v>
      </c>
      <c r="C11994"/>
      <c r="D11994"/>
      <c r="E11994"/>
      <c r="F11994"/>
    </row>
    <row r="11995" spans="1:6" x14ac:dyDescent="0.2">
      <c r="A11995" s="17" t="s">
        <v>11706</v>
      </c>
      <c r="B11995" s="215">
        <v>766.86</v>
      </c>
      <c r="C11995"/>
      <c r="D11995"/>
      <c r="E11995"/>
      <c r="F11995"/>
    </row>
    <row r="11996" spans="1:6" x14ac:dyDescent="0.2">
      <c r="A11996" s="17" t="s">
        <v>11707</v>
      </c>
      <c r="B11996" s="215">
        <v>587.92999999999995</v>
      </c>
      <c r="C11996"/>
      <c r="D11996"/>
      <c r="E11996"/>
      <c r="F11996"/>
    </row>
    <row r="11997" spans="1:6" x14ac:dyDescent="0.2">
      <c r="A11997" s="17" t="s">
        <v>11708</v>
      </c>
      <c r="B11997" s="215">
        <v>561.48</v>
      </c>
      <c r="C11997"/>
      <c r="D11997"/>
      <c r="E11997"/>
      <c r="F11997"/>
    </row>
    <row r="11998" spans="1:6" x14ac:dyDescent="0.2">
      <c r="A11998" s="17" t="s">
        <v>11709</v>
      </c>
      <c r="B11998" s="215">
        <v>676.12</v>
      </c>
      <c r="C11998"/>
      <c r="D11998"/>
      <c r="E11998"/>
      <c r="F11998"/>
    </row>
    <row r="11999" spans="1:6" x14ac:dyDescent="0.2">
      <c r="A11999" s="17" t="s">
        <v>11710</v>
      </c>
      <c r="B11999" s="215">
        <v>645.70000000000005</v>
      </c>
      <c r="C11999"/>
      <c r="D11999"/>
      <c r="E11999"/>
      <c r="F11999"/>
    </row>
    <row r="12000" spans="1:6" x14ac:dyDescent="0.2">
      <c r="A12000" s="17" t="s">
        <v>11711</v>
      </c>
      <c r="B12000" s="215">
        <v>826.14</v>
      </c>
      <c r="C12000"/>
      <c r="D12000"/>
      <c r="E12000"/>
      <c r="F12000"/>
    </row>
    <row r="12001" spans="1:6" x14ac:dyDescent="0.2">
      <c r="A12001" s="17" t="s">
        <v>11712</v>
      </c>
      <c r="B12001" s="215">
        <v>799.69</v>
      </c>
      <c r="C12001"/>
      <c r="D12001"/>
      <c r="E12001"/>
      <c r="F12001"/>
    </row>
    <row r="12002" spans="1:6" x14ac:dyDescent="0.2">
      <c r="A12002" s="17" t="s">
        <v>11713</v>
      </c>
      <c r="B12002" s="215">
        <v>950.06</v>
      </c>
      <c r="C12002"/>
      <c r="D12002"/>
      <c r="E12002"/>
      <c r="F12002"/>
    </row>
    <row r="12003" spans="1:6" x14ac:dyDescent="0.2">
      <c r="A12003" s="17" t="s">
        <v>11714</v>
      </c>
      <c r="B12003" s="215">
        <v>919.65</v>
      </c>
      <c r="C12003"/>
      <c r="D12003"/>
      <c r="E12003"/>
      <c r="F12003"/>
    </row>
    <row r="12004" spans="1:6" x14ac:dyDescent="0.2">
      <c r="A12004" s="17" t="s">
        <v>11715</v>
      </c>
      <c r="B12004" s="215">
        <v>899.77</v>
      </c>
      <c r="C12004"/>
      <c r="D12004"/>
      <c r="E12004"/>
      <c r="F12004"/>
    </row>
    <row r="12005" spans="1:6" x14ac:dyDescent="0.2">
      <c r="A12005" s="17" t="s">
        <v>11716</v>
      </c>
      <c r="B12005" s="215">
        <v>873.32</v>
      </c>
      <c r="C12005"/>
      <c r="D12005"/>
      <c r="E12005"/>
      <c r="F12005"/>
    </row>
    <row r="12006" spans="1:6" x14ac:dyDescent="0.2">
      <c r="A12006" s="17" t="s">
        <v>11717</v>
      </c>
      <c r="B12006" s="215">
        <v>1034.31</v>
      </c>
      <c r="C12006"/>
      <c r="D12006"/>
      <c r="E12006"/>
      <c r="F12006"/>
    </row>
    <row r="12007" spans="1:6" x14ac:dyDescent="0.2">
      <c r="A12007" s="17" t="s">
        <v>11718</v>
      </c>
      <c r="B12007" s="215">
        <v>1003.89</v>
      </c>
      <c r="C12007"/>
      <c r="D12007"/>
      <c r="E12007"/>
      <c r="F12007"/>
    </row>
    <row r="12008" spans="1:6" x14ac:dyDescent="0.2">
      <c r="A12008" s="17" t="s">
        <v>11719</v>
      </c>
      <c r="B12008" s="215">
        <v>826.14</v>
      </c>
      <c r="C12008"/>
      <c r="D12008"/>
      <c r="E12008"/>
      <c r="F12008"/>
    </row>
    <row r="12009" spans="1:6" x14ac:dyDescent="0.2">
      <c r="A12009" s="17" t="s">
        <v>11720</v>
      </c>
      <c r="B12009" s="215">
        <v>799.69</v>
      </c>
      <c r="C12009"/>
      <c r="D12009"/>
      <c r="E12009"/>
      <c r="F12009"/>
    </row>
    <row r="12010" spans="1:6" x14ac:dyDescent="0.2">
      <c r="A12010" s="17" t="s">
        <v>11721</v>
      </c>
      <c r="B12010" s="215">
        <v>950.06</v>
      </c>
      <c r="C12010"/>
      <c r="D12010"/>
      <c r="E12010"/>
      <c r="F12010"/>
    </row>
    <row r="12011" spans="1:6" x14ac:dyDescent="0.2">
      <c r="A12011" s="17" t="s">
        <v>11722</v>
      </c>
      <c r="B12011" s="215">
        <v>919.65</v>
      </c>
      <c r="C12011"/>
      <c r="D12011"/>
      <c r="E12011"/>
      <c r="F12011"/>
    </row>
    <row r="12012" spans="1:6" x14ac:dyDescent="0.2">
      <c r="A12012" s="17" t="s">
        <v>11723</v>
      </c>
      <c r="B12012" s="215">
        <v>502.8</v>
      </c>
      <c r="C12012"/>
      <c r="D12012"/>
      <c r="E12012"/>
      <c r="F12012"/>
    </row>
    <row r="12013" spans="1:6" x14ac:dyDescent="0.2">
      <c r="A12013" s="17" t="s">
        <v>11724</v>
      </c>
      <c r="B12013" s="215">
        <v>476.35</v>
      </c>
      <c r="C12013"/>
      <c r="D12013"/>
      <c r="E12013"/>
      <c r="F12013"/>
    </row>
    <row r="12014" spans="1:6" x14ac:dyDescent="0.2">
      <c r="A12014" s="17" t="s">
        <v>11725</v>
      </c>
      <c r="B12014" s="215">
        <v>578.22</v>
      </c>
      <c r="C12014"/>
      <c r="D12014"/>
      <c r="E12014"/>
      <c r="F12014"/>
    </row>
    <row r="12015" spans="1:6" x14ac:dyDescent="0.2">
      <c r="A12015" s="17" t="s">
        <v>11726</v>
      </c>
      <c r="B12015" s="215">
        <v>547.79999999999995</v>
      </c>
      <c r="C12015"/>
      <c r="D12015"/>
      <c r="E12015"/>
      <c r="F12015"/>
    </row>
    <row r="12016" spans="1:6" x14ac:dyDescent="0.2">
      <c r="A12016" s="17" t="s">
        <v>11727</v>
      </c>
      <c r="B12016" s="215">
        <v>807.47</v>
      </c>
      <c r="C12016"/>
      <c r="D12016"/>
      <c r="E12016"/>
      <c r="F12016"/>
    </row>
    <row r="12017" spans="1:6" x14ac:dyDescent="0.2">
      <c r="A12017" s="17" t="s">
        <v>11728</v>
      </c>
      <c r="B12017" s="215">
        <v>781.02</v>
      </c>
      <c r="C12017"/>
      <c r="D12017"/>
      <c r="E12017"/>
      <c r="F12017"/>
    </row>
    <row r="12018" spans="1:6" x14ac:dyDescent="0.2">
      <c r="A12018" s="17" t="s">
        <v>11729</v>
      </c>
      <c r="B12018" s="215">
        <v>928.6</v>
      </c>
      <c r="C12018"/>
      <c r="D12018"/>
      <c r="E12018"/>
      <c r="F12018"/>
    </row>
    <row r="12019" spans="1:6" x14ac:dyDescent="0.2">
      <c r="A12019" s="17" t="s">
        <v>11730</v>
      </c>
      <c r="B12019" s="215">
        <v>898.18</v>
      </c>
      <c r="C12019"/>
      <c r="D12019"/>
      <c r="E12019"/>
      <c r="F12019"/>
    </row>
    <row r="12020" spans="1:6" x14ac:dyDescent="0.2">
      <c r="A12020" s="17" t="s">
        <v>11731</v>
      </c>
      <c r="B12020" s="215">
        <v>556.57000000000005</v>
      </c>
      <c r="C12020"/>
      <c r="D12020"/>
      <c r="E12020"/>
      <c r="F12020"/>
    </row>
    <row r="12021" spans="1:6" x14ac:dyDescent="0.2">
      <c r="A12021" s="17" t="s">
        <v>11732</v>
      </c>
      <c r="B12021" s="215">
        <v>530.12</v>
      </c>
      <c r="C12021"/>
      <c r="D12021"/>
      <c r="E12021"/>
      <c r="F12021"/>
    </row>
    <row r="12022" spans="1:6" x14ac:dyDescent="0.2">
      <c r="A12022" s="17" t="s">
        <v>11733</v>
      </c>
      <c r="B12022" s="215">
        <v>640.04999999999995</v>
      </c>
      <c r="C12022"/>
      <c r="D12022"/>
      <c r="E12022"/>
      <c r="F12022"/>
    </row>
    <row r="12023" spans="1:6" x14ac:dyDescent="0.2">
      <c r="A12023" s="17" t="s">
        <v>11734</v>
      </c>
      <c r="B12023" s="215">
        <v>609.63</v>
      </c>
      <c r="C12023"/>
      <c r="D12023"/>
      <c r="E12023"/>
      <c r="F12023"/>
    </row>
    <row r="12024" spans="1:6" x14ac:dyDescent="0.2">
      <c r="A12024" s="17" t="s">
        <v>11735</v>
      </c>
      <c r="B12024" s="215">
        <v>381.58</v>
      </c>
      <c r="C12024"/>
      <c r="D12024"/>
      <c r="E12024"/>
      <c r="F12024"/>
    </row>
    <row r="12025" spans="1:6" x14ac:dyDescent="0.2">
      <c r="A12025" s="17" t="s">
        <v>11736</v>
      </c>
      <c r="B12025" s="215">
        <v>361.74</v>
      </c>
      <c r="C12025"/>
      <c r="D12025"/>
      <c r="E12025"/>
      <c r="F12025"/>
    </row>
    <row r="12026" spans="1:6" x14ac:dyDescent="0.2">
      <c r="A12026" s="17" t="s">
        <v>11737</v>
      </c>
      <c r="B12026" s="215">
        <v>438.82</v>
      </c>
      <c r="C12026"/>
      <c r="D12026"/>
      <c r="E12026"/>
      <c r="F12026"/>
    </row>
    <row r="12027" spans="1:6" x14ac:dyDescent="0.2">
      <c r="A12027" s="17" t="s">
        <v>11738</v>
      </c>
      <c r="B12027" s="215">
        <v>416</v>
      </c>
      <c r="C12027"/>
      <c r="D12027"/>
      <c r="E12027"/>
      <c r="F12027"/>
    </row>
    <row r="12028" spans="1:6" x14ac:dyDescent="0.2">
      <c r="A12028" s="17" t="s">
        <v>11739</v>
      </c>
      <c r="B12028" s="215">
        <v>30.19</v>
      </c>
      <c r="C12028"/>
      <c r="D12028"/>
      <c r="E12028"/>
      <c r="F12028"/>
    </row>
    <row r="12029" spans="1:6" x14ac:dyDescent="0.2">
      <c r="A12029" s="17" t="s">
        <v>11740</v>
      </c>
      <c r="B12029" s="215">
        <v>26.89</v>
      </c>
      <c r="C12029"/>
      <c r="D12029"/>
      <c r="E12029"/>
      <c r="F12029"/>
    </row>
    <row r="12030" spans="1:6" x14ac:dyDescent="0.2">
      <c r="A12030" s="17" t="s">
        <v>11741</v>
      </c>
      <c r="B12030" s="215">
        <v>1156.71</v>
      </c>
      <c r="C12030"/>
      <c r="D12030"/>
      <c r="E12030"/>
      <c r="F12030"/>
    </row>
    <row r="12031" spans="1:6" x14ac:dyDescent="0.2">
      <c r="A12031" s="17" t="s">
        <v>11742</v>
      </c>
      <c r="B12031" s="215">
        <v>1136.8699999999999</v>
      </c>
      <c r="C12031"/>
      <c r="D12031"/>
      <c r="E12031"/>
      <c r="F12031"/>
    </row>
    <row r="12032" spans="1:6" x14ac:dyDescent="0.2">
      <c r="A12032" s="17" t="s">
        <v>11743</v>
      </c>
      <c r="B12032" s="215">
        <v>1330.21</v>
      </c>
      <c r="C12032"/>
      <c r="D12032"/>
      <c r="E12032"/>
      <c r="F12032"/>
    </row>
    <row r="12033" spans="1:6" x14ac:dyDescent="0.2">
      <c r="A12033" s="17" t="s">
        <v>11744</v>
      </c>
      <c r="B12033" s="215">
        <v>1307.4000000000001</v>
      </c>
      <c r="C12033"/>
      <c r="D12033"/>
      <c r="E12033"/>
      <c r="F12033"/>
    </row>
    <row r="12034" spans="1:6" x14ac:dyDescent="0.2">
      <c r="A12034" s="17" t="s">
        <v>11745</v>
      </c>
      <c r="B12034" s="215">
        <v>1103.54</v>
      </c>
      <c r="C12034"/>
      <c r="D12034"/>
      <c r="E12034"/>
      <c r="F12034"/>
    </row>
    <row r="12035" spans="1:6" x14ac:dyDescent="0.2">
      <c r="A12035" s="17" t="s">
        <v>11746</v>
      </c>
      <c r="B12035" s="215">
        <v>1083.7</v>
      </c>
      <c r="C12035"/>
      <c r="D12035"/>
      <c r="E12035"/>
      <c r="F12035"/>
    </row>
    <row r="12036" spans="1:6" x14ac:dyDescent="0.2">
      <c r="A12036" s="17" t="s">
        <v>11747</v>
      </c>
      <c r="B12036" s="215">
        <v>1269.07</v>
      </c>
      <c r="C12036"/>
      <c r="D12036"/>
      <c r="E12036"/>
      <c r="F12036"/>
    </row>
    <row r="12037" spans="1:6" x14ac:dyDescent="0.2">
      <c r="A12037" s="17" t="s">
        <v>11748</v>
      </c>
      <c r="B12037" s="215">
        <v>1246.25</v>
      </c>
      <c r="C12037"/>
      <c r="D12037"/>
      <c r="E12037"/>
      <c r="F12037"/>
    </row>
    <row r="12038" spans="1:6" x14ac:dyDescent="0.2">
      <c r="A12038" s="17" t="s">
        <v>11749</v>
      </c>
      <c r="B12038" s="215">
        <v>1212.56</v>
      </c>
      <c r="C12038"/>
      <c r="D12038"/>
      <c r="E12038"/>
      <c r="F12038"/>
    </row>
    <row r="12039" spans="1:6" x14ac:dyDescent="0.2">
      <c r="A12039" s="17" t="s">
        <v>11750</v>
      </c>
      <c r="B12039" s="215">
        <v>1192.72</v>
      </c>
      <c r="C12039"/>
      <c r="D12039"/>
      <c r="E12039"/>
      <c r="F12039"/>
    </row>
    <row r="12040" spans="1:6" x14ac:dyDescent="0.2">
      <c r="A12040" s="17" t="s">
        <v>11751</v>
      </c>
      <c r="B12040" s="215">
        <v>1394.45</v>
      </c>
      <c r="C12040"/>
      <c r="D12040"/>
      <c r="E12040"/>
      <c r="F12040"/>
    </row>
    <row r="12041" spans="1:6" x14ac:dyDescent="0.2">
      <c r="A12041" s="17" t="s">
        <v>11752</v>
      </c>
      <c r="B12041" s="215">
        <v>1371.63</v>
      </c>
      <c r="C12041"/>
      <c r="D12041"/>
      <c r="E12041"/>
      <c r="F12041"/>
    </row>
    <row r="12042" spans="1:6" x14ac:dyDescent="0.2">
      <c r="A12042" s="17" t="s">
        <v>11753</v>
      </c>
      <c r="B12042" s="215">
        <v>1376.25</v>
      </c>
      <c r="C12042"/>
      <c r="D12042"/>
      <c r="E12042"/>
      <c r="F12042"/>
    </row>
    <row r="12043" spans="1:6" x14ac:dyDescent="0.2">
      <c r="A12043" s="17" t="s">
        <v>11754</v>
      </c>
      <c r="B12043" s="215">
        <v>1356.41</v>
      </c>
      <c r="C12043"/>
      <c r="D12043"/>
      <c r="E12043"/>
      <c r="F12043"/>
    </row>
    <row r="12044" spans="1:6" x14ac:dyDescent="0.2">
      <c r="A12044" s="17" t="s">
        <v>11755</v>
      </c>
      <c r="B12044" s="215">
        <v>1582.69</v>
      </c>
      <c r="C12044"/>
      <c r="D12044"/>
      <c r="E12044"/>
      <c r="F12044"/>
    </row>
    <row r="12045" spans="1:6" x14ac:dyDescent="0.2">
      <c r="A12045" s="17" t="s">
        <v>11756</v>
      </c>
      <c r="B12045" s="215">
        <v>1559.87</v>
      </c>
      <c r="C12045"/>
      <c r="D12045"/>
      <c r="E12045"/>
      <c r="F12045"/>
    </row>
    <row r="12046" spans="1:6" x14ac:dyDescent="0.2">
      <c r="A12046" s="17" t="s">
        <v>11757</v>
      </c>
      <c r="B12046" s="215">
        <v>1186.58</v>
      </c>
      <c r="C12046"/>
      <c r="D12046"/>
      <c r="E12046"/>
      <c r="F12046"/>
    </row>
    <row r="12047" spans="1:6" x14ac:dyDescent="0.2">
      <c r="A12047" s="17" t="s">
        <v>11758</v>
      </c>
      <c r="B12047" s="215">
        <v>1166.74</v>
      </c>
      <c r="C12047"/>
      <c r="D12047"/>
      <c r="E12047"/>
      <c r="F12047"/>
    </row>
    <row r="12048" spans="1:6" x14ac:dyDescent="0.2">
      <c r="A12048" s="17" t="s">
        <v>11759</v>
      </c>
      <c r="B12048" s="215">
        <v>1364.56</v>
      </c>
      <c r="C12048"/>
      <c r="D12048"/>
      <c r="E12048"/>
      <c r="F12048"/>
    </row>
    <row r="12049" spans="1:6" x14ac:dyDescent="0.2">
      <c r="A12049" s="17" t="s">
        <v>11760</v>
      </c>
      <c r="B12049" s="215">
        <v>1341.75</v>
      </c>
      <c r="C12049"/>
      <c r="D12049"/>
      <c r="E12049"/>
      <c r="F12049"/>
    </row>
    <row r="12050" spans="1:6" x14ac:dyDescent="0.2">
      <c r="A12050" s="17" t="s">
        <v>11761</v>
      </c>
      <c r="B12050" s="215">
        <v>1186.58</v>
      </c>
      <c r="C12050"/>
      <c r="D12050"/>
      <c r="E12050"/>
      <c r="F12050"/>
    </row>
    <row r="12051" spans="1:6" x14ac:dyDescent="0.2">
      <c r="A12051" s="17" t="s">
        <v>11762</v>
      </c>
      <c r="B12051" s="215">
        <v>1166.74</v>
      </c>
      <c r="C12051"/>
      <c r="D12051"/>
      <c r="E12051"/>
      <c r="F12051"/>
    </row>
    <row r="12052" spans="1:6" x14ac:dyDescent="0.2">
      <c r="A12052" s="17" t="s">
        <v>11763</v>
      </c>
      <c r="B12052" s="215">
        <v>1364.56</v>
      </c>
      <c r="C12052"/>
      <c r="D12052"/>
      <c r="E12052"/>
      <c r="F12052"/>
    </row>
    <row r="12053" spans="1:6" x14ac:dyDescent="0.2">
      <c r="A12053" s="17" t="s">
        <v>11764</v>
      </c>
      <c r="B12053" s="215">
        <v>1341.75</v>
      </c>
      <c r="C12053"/>
      <c r="D12053"/>
      <c r="E12053"/>
      <c r="F12053"/>
    </row>
    <row r="12054" spans="1:6" x14ac:dyDescent="0.2">
      <c r="A12054" s="17" t="s">
        <v>11765</v>
      </c>
      <c r="B12054" s="215">
        <v>205.89</v>
      </c>
      <c r="C12054"/>
      <c r="D12054"/>
      <c r="E12054"/>
      <c r="F12054"/>
    </row>
    <row r="12055" spans="1:6" x14ac:dyDescent="0.2">
      <c r="A12055" s="17" t="s">
        <v>11766</v>
      </c>
      <c r="B12055" s="215">
        <v>195.97</v>
      </c>
      <c r="C12055"/>
      <c r="D12055"/>
      <c r="E12055"/>
      <c r="F12055"/>
    </row>
    <row r="12056" spans="1:6" x14ac:dyDescent="0.2">
      <c r="A12056" s="17" t="s">
        <v>11767</v>
      </c>
      <c r="B12056" s="215">
        <v>526.78</v>
      </c>
      <c r="C12056"/>
      <c r="D12056"/>
      <c r="E12056"/>
      <c r="F12056"/>
    </row>
    <row r="12057" spans="1:6" x14ac:dyDescent="0.2">
      <c r="A12057" s="17" t="s">
        <v>11768</v>
      </c>
      <c r="B12057" s="215">
        <v>495.7</v>
      </c>
      <c r="C12057"/>
      <c r="D12057"/>
      <c r="E12057"/>
      <c r="F12057"/>
    </row>
    <row r="12058" spans="1:6" x14ac:dyDescent="0.2">
      <c r="A12058" s="17" t="s">
        <v>11769</v>
      </c>
      <c r="B12058" s="215">
        <v>798.08</v>
      </c>
      <c r="C12058"/>
      <c r="D12058"/>
      <c r="E12058"/>
      <c r="F12058"/>
    </row>
    <row r="12059" spans="1:6" x14ac:dyDescent="0.2">
      <c r="A12059" s="17" t="s">
        <v>11770</v>
      </c>
      <c r="B12059" s="215">
        <v>723.35</v>
      </c>
      <c r="C12059"/>
      <c r="D12059"/>
      <c r="E12059"/>
      <c r="F12059"/>
    </row>
    <row r="12060" spans="1:6" x14ac:dyDescent="0.2">
      <c r="A12060" s="17" t="s">
        <v>11771</v>
      </c>
      <c r="B12060" s="215">
        <v>47.29</v>
      </c>
      <c r="C12060"/>
      <c r="D12060"/>
      <c r="E12060"/>
      <c r="F12060"/>
    </row>
    <row r="12061" spans="1:6" x14ac:dyDescent="0.2">
      <c r="A12061" s="17" t="s">
        <v>11772</v>
      </c>
      <c r="B12061" s="215">
        <v>43.86</v>
      </c>
      <c r="C12061"/>
      <c r="D12061"/>
      <c r="E12061"/>
      <c r="F12061"/>
    </row>
    <row r="12062" spans="1:6" x14ac:dyDescent="0.2">
      <c r="A12062" s="17" t="s">
        <v>11773</v>
      </c>
      <c r="B12062" s="215">
        <v>31.68</v>
      </c>
      <c r="C12062"/>
      <c r="D12062"/>
      <c r="E12062"/>
      <c r="F12062"/>
    </row>
    <row r="12063" spans="1:6" x14ac:dyDescent="0.2">
      <c r="A12063" s="17" t="s">
        <v>11774</v>
      </c>
      <c r="B12063" s="215">
        <v>28.24</v>
      </c>
      <c r="C12063"/>
      <c r="D12063"/>
      <c r="E12063"/>
      <c r="F12063"/>
    </row>
    <row r="12064" spans="1:6" x14ac:dyDescent="0.2">
      <c r="A12064" s="17" t="s">
        <v>11775</v>
      </c>
      <c r="B12064" s="215">
        <v>35.03</v>
      </c>
      <c r="C12064"/>
      <c r="D12064"/>
      <c r="E12064"/>
      <c r="F12064"/>
    </row>
    <row r="12065" spans="1:6" x14ac:dyDescent="0.2">
      <c r="A12065" s="17" t="s">
        <v>11776</v>
      </c>
      <c r="B12065" s="215">
        <v>31.59</v>
      </c>
      <c r="C12065"/>
      <c r="D12065"/>
      <c r="E12065"/>
      <c r="F12065"/>
    </row>
    <row r="12066" spans="1:6" x14ac:dyDescent="0.2">
      <c r="A12066" s="17" t="s">
        <v>11777</v>
      </c>
      <c r="B12066" s="215">
        <v>153.11000000000001</v>
      </c>
      <c r="C12066"/>
      <c r="D12066"/>
      <c r="E12066"/>
      <c r="F12066"/>
    </row>
    <row r="12067" spans="1:6" x14ac:dyDescent="0.2">
      <c r="A12067" s="17" t="s">
        <v>11778</v>
      </c>
      <c r="B12067" s="215">
        <v>151.13</v>
      </c>
      <c r="C12067"/>
      <c r="D12067"/>
      <c r="E12067"/>
      <c r="F12067"/>
    </row>
    <row r="12068" spans="1:6" x14ac:dyDescent="0.2">
      <c r="A12068" s="17" t="s">
        <v>11779</v>
      </c>
      <c r="B12068" s="215">
        <v>942.9</v>
      </c>
      <c r="C12068"/>
      <c r="D12068"/>
      <c r="E12068"/>
      <c r="F12068"/>
    </row>
    <row r="12069" spans="1:6" x14ac:dyDescent="0.2">
      <c r="A12069" s="17" t="s">
        <v>11780</v>
      </c>
      <c r="B12069" s="215">
        <v>845.56</v>
      </c>
      <c r="C12069"/>
      <c r="D12069"/>
      <c r="E12069"/>
      <c r="F12069"/>
    </row>
    <row r="12070" spans="1:6" x14ac:dyDescent="0.2">
      <c r="A12070" s="17" t="s">
        <v>30452</v>
      </c>
      <c r="B12070" s="215">
        <v>108.46</v>
      </c>
      <c r="C12070"/>
      <c r="D12070"/>
      <c r="E12070"/>
      <c r="F12070"/>
    </row>
    <row r="12071" spans="1:6" x14ac:dyDescent="0.2">
      <c r="A12071" s="17" t="s">
        <v>30453</v>
      </c>
      <c r="B12071" s="215">
        <v>103.17</v>
      </c>
      <c r="C12071"/>
      <c r="D12071"/>
      <c r="E12071"/>
      <c r="F12071"/>
    </row>
    <row r="12072" spans="1:6" x14ac:dyDescent="0.2">
      <c r="A12072" s="17" t="s">
        <v>11781</v>
      </c>
      <c r="B12072" s="215">
        <v>109.61</v>
      </c>
      <c r="C12072"/>
      <c r="D12072"/>
      <c r="E12072"/>
      <c r="F12072"/>
    </row>
    <row r="12073" spans="1:6" x14ac:dyDescent="0.2">
      <c r="A12073" s="17" t="s">
        <v>11782</v>
      </c>
      <c r="B12073" s="215">
        <v>107.08</v>
      </c>
      <c r="C12073"/>
      <c r="D12073"/>
      <c r="E12073"/>
      <c r="F12073"/>
    </row>
    <row r="12074" spans="1:6" x14ac:dyDescent="0.2">
      <c r="A12074" s="17" t="s">
        <v>11783</v>
      </c>
      <c r="B12074" s="215">
        <v>128.59</v>
      </c>
      <c r="C12074"/>
      <c r="D12074"/>
      <c r="E12074"/>
      <c r="F12074"/>
    </row>
    <row r="12075" spans="1:6" x14ac:dyDescent="0.2">
      <c r="A12075" s="17" t="s">
        <v>11784</v>
      </c>
      <c r="B12075" s="215">
        <v>125.74</v>
      </c>
      <c r="C12075"/>
      <c r="D12075"/>
      <c r="E12075"/>
      <c r="F12075"/>
    </row>
    <row r="12076" spans="1:6" x14ac:dyDescent="0.2">
      <c r="A12076" s="17" t="s">
        <v>11785</v>
      </c>
      <c r="B12076" s="215">
        <v>150.61000000000001</v>
      </c>
      <c r="C12076"/>
      <c r="D12076"/>
      <c r="E12076"/>
      <c r="F12076"/>
    </row>
    <row r="12077" spans="1:6" x14ac:dyDescent="0.2">
      <c r="A12077" s="17" t="s">
        <v>11786</v>
      </c>
      <c r="B12077" s="215">
        <v>147.44</v>
      </c>
      <c r="C12077"/>
      <c r="D12077"/>
      <c r="E12077"/>
      <c r="F12077"/>
    </row>
    <row r="12078" spans="1:6" x14ac:dyDescent="0.2">
      <c r="A12078" s="17" t="s">
        <v>11787</v>
      </c>
      <c r="B12078" s="215">
        <v>175.75</v>
      </c>
      <c r="C12078"/>
      <c r="D12078"/>
      <c r="E12078"/>
      <c r="F12078"/>
    </row>
    <row r="12079" spans="1:6" x14ac:dyDescent="0.2">
      <c r="A12079" s="17" t="s">
        <v>11788</v>
      </c>
      <c r="B12079" s="215">
        <v>171.95</v>
      </c>
      <c r="C12079"/>
      <c r="D12079"/>
      <c r="E12079"/>
      <c r="F12079"/>
    </row>
    <row r="12080" spans="1:6" x14ac:dyDescent="0.2">
      <c r="A12080" s="17" t="s">
        <v>11789</v>
      </c>
      <c r="B12080" s="215">
        <v>307.60000000000002</v>
      </c>
      <c r="C12080"/>
      <c r="D12080"/>
      <c r="E12080"/>
      <c r="F12080"/>
    </row>
    <row r="12081" spans="1:6" x14ac:dyDescent="0.2">
      <c r="A12081" s="17" t="s">
        <v>11790</v>
      </c>
      <c r="B12081" s="215">
        <v>302.52999999999997</v>
      </c>
      <c r="C12081"/>
      <c r="D12081"/>
      <c r="E12081"/>
      <c r="F12081"/>
    </row>
    <row r="12082" spans="1:6" x14ac:dyDescent="0.2">
      <c r="A12082" s="17" t="s">
        <v>11791</v>
      </c>
      <c r="B12082" s="215">
        <v>157.30000000000001</v>
      </c>
      <c r="C12082"/>
      <c r="D12082"/>
      <c r="E12082"/>
      <c r="F12082"/>
    </row>
    <row r="12083" spans="1:6" x14ac:dyDescent="0.2">
      <c r="A12083" s="17" t="s">
        <v>11792</v>
      </c>
      <c r="B12083" s="215">
        <v>154.44999999999999</v>
      </c>
      <c r="C12083"/>
      <c r="D12083"/>
      <c r="E12083"/>
      <c r="F12083"/>
    </row>
    <row r="12084" spans="1:6" x14ac:dyDescent="0.2">
      <c r="A12084" s="17" t="s">
        <v>11793</v>
      </c>
      <c r="B12084" s="215">
        <v>114.84</v>
      </c>
      <c r="C12084"/>
      <c r="D12084"/>
      <c r="E12084"/>
      <c r="F12084"/>
    </row>
    <row r="12085" spans="1:6" x14ac:dyDescent="0.2">
      <c r="A12085" s="17" t="s">
        <v>11794</v>
      </c>
      <c r="B12085" s="215">
        <v>111.99</v>
      </c>
      <c r="C12085"/>
      <c r="D12085"/>
      <c r="E12085"/>
      <c r="F12085"/>
    </row>
    <row r="12086" spans="1:6" x14ac:dyDescent="0.2">
      <c r="A12086" s="17" t="s">
        <v>11795</v>
      </c>
      <c r="B12086" s="215">
        <v>409.89</v>
      </c>
      <c r="C12086"/>
      <c r="D12086"/>
      <c r="E12086"/>
      <c r="F12086"/>
    </row>
    <row r="12087" spans="1:6" x14ac:dyDescent="0.2">
      <c r="A12087" s="17" t="s">
        <v>11796</v>
      </c>
      <c r="B12087" s="215">
        <v>405.77</v>
      </c>
      <c r="C12087"/>
      <c r="D12087"/>
      <c r="E12087"/>
      <c r="F12087"/>
    </row>
    <row r="12088" spans="1:6" x14ac:dyDescent="0.2">
      <c r="A12088" s="17" t="s">
        <v>11797</v>
      </c>
      <c r="B12088" s="215">
        <v>512.25</v>
      </c>
      <c r="C12088"/>
      <c r="D12088"/>
      <c r="E12088"/>
      <c r="F12088"/>
    </row>
    <row r="12089" spans="1:6" x14ac:dyDescent="0.2">
      <c r="A12089" s="17" t="s">
        <v>11798</v>
      </c>
      <c r="B12089" s="215">
        <v>508.45</v>
      </c>
      <c r="C12089"/>
      <c r="D12089"/>
      <c r="E12089"/>
      <c r="F12089"/>
    </row>
    <row r="12090" spans="1:6" x14ac:dyDescent="0.2">
      <c r="A12090" s="17" t="s">
        <v>11799</v>
      </c>
      <c r="B12090" s="215">
        <v>230.95</v>
      </c>
      <c r="C12090"/>
      <c r="D12090"/>
      <c r="E12090"/>
      <c r="F12090"/>
    </row>
    <row r="12091" spans="1:6" x14ac:dyDescent="0.2">
      <c r="A12091" s="17" t="s">
        <v>11800</v>
      </c>
      <c r="B12091" s="215">
        <v>228.1</v>
      </c>
      <c r="C12091"/>
      <c r="D12091"/>
      <c r="E12091"/>
      <c r="F12091"/>
    </row>
    <row r="12092" spans="1:6" x14ac:dyDescent="0.2">
      <c r="A12092" s="17" t="s">
        <v>11801</v>
      </c>
      <c r="B12092" s="215">
        <v>243.73</v>
      </c>
      <c r="C12092"/>
      <c r="D12092"/>
      <c r="E12092"/>
      <c r="F12092"/>
    </row>
    <row r="12093" spans="1:6" x14ac:dyDescent="0.2">
      <c r="A12093" s="17" t="s">
        <v>11802</v>
      </c>
      <c r="B12093" s="215">
        <v>239.93</v>
      </c>
      <c r="C12093"/>
      <c r="D12093"/>
      <c r="E12093"/>
      <c r="F12093"/>
    </row>
    <row r="12094" spans="1:6" x14ac:dyDescent="0.2">
      <c r="A12094" s="17" t="s">
        <v>11803</v>
      </c>
      <c r="B12094" s="215">
        <v>175.34</v>
      </c>
      <c r="C12094"/>
      <c r="D12094"/>
      <c r="E12094"/>
      <c r="F12094"/>
    </row>
    <row r="12095" spans="1:6" x14ac:dyDescent="0.2">
      <c r="A12095" s="17" t="s">
        <v>11804</v>
      </c>
      <c r="B12095" s="215">
        <v>172.49</v>
      </c>
      <c r="C12095"/>
      <c r="D12095"/>
      <c r="E12095"/>
      <c r="F12095"/>
    </row>
    <row r="12096" spans="1:6" x14ac:dyDescent="0.2">
      <c r="A12096" s="17" t="s">
        <v>11805</v>
      </c>
      <c r="B12096" s="215">
        <v>381.96</v>
      </c>
      <c r="C12096"/>
      <c r="D12096"/>
      <c r="E12096"/>
      <c r="F12096"/>
    </row>
    <row r="12097" spans="1:6" x14ac:dyDescent="0.2">
      <c r="A12097" s="17" t="s">
        <v>11806</v>
      </c>
      <c r="B12097" s="215">
        <v>378.16</v>
      </c>
      <c r="C12097"/>
      <c r="D12097"/>
      <c r="E12097"/>
      <c r="F12097"/>
    </row>
    <row r="12098" spans="1:6" x14ac:dyDescent="0.2">
      <c r="A12098" s="17" t="s">
        <v>11807</v>
      </c>
      <c r="B12098" s="215">
        <v>477.95</v>
      </c>
      <c r="C12098"/>
      <c r="D12098"/>
      <c r="E12098"/>
      <c r="F12098"/>
    </row>
    <row r="12099" spans="1:6" x14ac:dyDescent="0.2">
      <c r="A12099" s="17" t="s">
        <v>11808</v>
      </c>
      <c r="B12099" s="215">
        <v>472.88</v>
      </c>
      <c r="C12099"/>
      <c r="D12099"/>
      <c r="E12099"/>
      <c r="F12099"/>
    </row>
    <row r="12100" spans="1:6" x14ac:dyDescent="0.2">
      <c r="A12100" s="17" t="s">
        <v>11809</v>
      </c>
      <c r="B12100" s="215">
        <v>372.85</v>
      </c>
      <c r="C12100"/>
      <c r="D12100"/>
      <c r="E12100"/>
      <c r="F12100"/>
    </row>
    <row r="12101" spans="1:6" x14ac:dyDescent="0.2">
      <c r="A12101" s="17" t="s">
        <v>11810</v>
      </c>
      <c r="B12101" s="215">
        <v>359.62</v>
      </c>
      <c r="C12101"/>
      <c r="D12101"/>
      <c r="E12101"/>
      <c r="F12101"/>
    </row>
    <row r="12102" spans="1:6" x14ac:dyDescent="0.2">
      <c r="A12102" s="17" t="s">
        <v>11811</v>
      </c>
      <c r="B12102" s="215">
        <v>515</v>
      </c>
      <c r="C12102"/>
      <c r="D12102"/>
      <c r="E12102"/>
      <c r="F12102"/>
    </row>
    <row r="12103" spans="1:6" x14ac:dyDescent="0.2">
      <c r="A12103" s="17" t="s">
        <v>11812</v>
      </c>
      <c r="B12103" s="215">
        <v>515</v>
      </c>
      <c r="C12103"/>
      <c r="D12103"/>
      <c r="E12103"/>
      <c r="F12103"/>
    </row>
    <row r="12104" spans="1:6" x14ac:dyDescent="0.2">
      <c r="A12104" s="17" t="s">
        <v>11813</v>
      </c>
      <c r="B12104" s="215">
        <v>300.05</v>
      </c>
      <c r="C12104"/>
      <c r="D12104"/>
      <c r="E12104"/>
      <c r="F12104"/>
    </row>
    <row r="12105" spans="1:6" x14ac:dyDescent="0.2">
      <c r="A12105" s="17" t="s">
        <v>11814</v>
      </c>
      <c r="B12105" s="215">
        <v>300.05</v>
      </c>
      <c r="C12105"/>
      <c r="D12105"/>
      <c r="E12105"/>
      <c r="F12105"/>
    </row>
    <row r="12106" spans="1:6" x14ac:dyDescent="0.2">
      <c r="A12106" s="17" t="s">
        <v>11815</v>
      </c>
      <c r="B12106" s="215">
        <v>1069.97</v>
      </c>
      <c r="C12106"/>
      <c r="D12106"/>
      <c r="E12106"/>
      <c r="F12106"/>
    </row>
    <row r="12107" spans="1:6" x14ac:dyDescent="0.2">
      <c r="A12107" s="17" t="s">
        <v>11816</v>
      </c>
      <c r="B12107" s="215">
        <v>1063.6400000000001</v>
      </c>
      <c r="C12107"/>
      <c r="D12107"/>
      <c r="E12107"/>
      <c r="F12107"/>
    </row>
    <row r="12108" spans="1:6" x14ac:dyDescent="0.2">
      <c r="A12108" s="17" t="s">
        <v>11817</v>
      </c>
      <c r="B12108" s="215">
        <v>2240.0100000000002</v>
      </c>
      <c r="C12108"/>
      <c r="D12108"/>
      <c r="E12108"/>
      <c r="F12108"/>
    </row>
    <row r="12109" spans="1:6" x14ac:dyDescent="0.2">
      <c r="A12109" s="17" t="s">
        <v>11818</v>
      </c>
      <c r="B12109" s="215">
        <v>2230.5</v>
      </c>
      <c r="C12109"/>
      <c r="D12109"/>
      <c r="E12109"/>
      <c r="F12109"/>
    </row>
    <row r="12110" spans="1:6" x14ac:dyDescent="0.2">
      <c r="A12110" s="17" t="s">
        <v>11819</v>
      </c>
      <c r="B12110" s="215">
        <v>11420.27</v>
      </c>
      <c r="C12110"/>
      <c r="D12110"/>
      <c r="E12110"/>
      <c r="F12110"/>
    </row>
    <row r="12111" spans="1:6" x14ac:dyDescent="0.2">
      <c r="A12111" s="17" t="s">
        <v>11820</v>
      </c>
      <c r="B12111" s="215">
        <v>11404.44</v>
      </c>
      <c r="C12111"/>
      <c r="D12111"/>
      <c r="E12111"/>
      <c r="F12111"/>
    </row>
    <row r="12112" spans="1:6" x14ac:dyDescent="0.2">
      <c r="A12112" s="17" t="s">
        <v>11821</v>
      </c>
      <c r="B12112" s="215">
        <v>52.51</v>
      </c>
      <c r="C12112"/>
      <c r="D12112"/>
      <c r="E12112"/>
      <c r="F12112"/>
    </row>
    <row r="12113" spans="1:6" x14ac:dyDescent="0.2">
      <c r="A12113" s="17" t="s">
        <v>11822</v>
      </c>
      <c r="B12113" s="215">
        <v>51.96</v>
      </c>
      <c r="C12113"/>
      <c r="D12113"/>
      <c r="E12113"/>
      <c r="F12113"/>
    </row>
    <row r="12114" spans="1:6" x14ac:dyDescent="0.2">
      <c r="A12114" s="17" t="s">
        <v>26254</v>
      </c>
      <c r="B12114" s="215">
        <v>21.39</v>
      </c>
      <c r="C12114"/>
      <c r="D12114"/>
      <c r="E12114"/>
      <c r="F12114"/>
    </row>
    <row r="12115" spans="1:6" x14ac:dyDescent="0.2">
      <c r="A12115" s="17" t="s">
        <v>26255</v>
      </c>
      <c r="B12115" s="215">
        <v>20.84</v>
      </c>
      <c r="C12115"/>
      <c r="D12115"/>
      <c r="E12115"/>
      <c r="F12115"/>
    </row>
    <row r="12116" spans="1:6" x14ac:dyDescent="0.2">
      <c r="A12116" s="17" t="s">
        <v>11823</v>
      </c>
      <c r="B12116" s="215">
        <v>221.49</v>
      </c>
      <c r="C12116"/>
      <c r="D12116"/>
      <c r="E12116"/>
      <c r="F12116"/>
    </row>
    <row r="12117" spans="1:6" x14ac:dyDescent="0.2">
      <c r="A12117" s="17" t="s">
        <v>11824</v>
      </c>
      <c r="B12117" s="215">
        <v>219.51</v>
      </c>
      <c r="C12117"/>
      <c r="D12117"/>
      <c r="E12117"/>
      <c r="F12117"/>
    </row>
    <row r="12118" spans="1:6" x14ac:dyDescent="0.2">
      <c r="A12118" s="17" t="s">
        <v>11825</v>
      </c>
      <c r="B12118" s="215">
        <v>320.39</v>
      </c>
      <c r="C12118"/>
      <c r="D12118"/>
      <c r="E12118"/>
      <c r="F12118"/>
    </row>
    <row r="12119" spans="1:6" x14ac:dyDescent="0.2">
      <c r="A12119" s="17" t="s">
        <v>11826</v>
      </c>
      <c r="B12119" s="215">
        <v>318.41000000000003</v>
      </c>
      <c r="C12119"/>
      <c r="D12119"/>
      <c r="E12119"/>
      <c r="F12119"/>
    </row>
    <row r="12120" spans="1:6" x14ac:dyDescent="0.2">
      <c r="A12120" s="17" t="s">
        <v>11827</v>
      </c>
      <c r="B12120" s="215">
        <v>417.74</v>
      </c>
      <c r="C12120"/>
      <c r="D12120"/>
      <c r="E12120"/>
      <c r="F12120"/>
    </row>
    <row r="12121" spans="1:6" x14ac:dyDescent="0.2">
      <c r="A12121" s="17" t="s">
        <v>11828</v>
      </c>
      <c r="B12121" s="215">
        <v>415.76</v>
      </c>
      <c r="C12121"/>
      <c r="D12121"/>
      <c r="E12121"/>
      <c r="F12121"/>
    </row>
    <row r="12122" spans="1:6" x14ac:dyDescent="0.2">
      <c r="A12122" s="17" t="s">
        <v>11829</v>
      </c>
      <c r="B12122" s="215">
        <v>515.1</v>
      </c>
      <c r="C12122"/>
      <c r="D12122"/>
      <c r="E12122"/>
      <c r="F12122"/>
    </row>
    <row r="12123" spans="1:6" x14ac:dyDescent="0.2">
      <c r="A12123" s="17" t="s">
        <v>11830</v>
      </c>
      <c r="B12123" s="215">
        <v>513.12</v>
      </c>
      <c r="C12123"/>
      <c r="D12123"/>
      <c r="E12123"/>
      <c r="F12123"/>
    </row>
    <row r="12124" spans="1:6" x14ac:dyDescent="0.2">
      <c r="A12124" s="17" t="s">
        <v>11831</v>
      </c>
      <c r="B12124" s="215">
        <v>720.93</v>
      </c>
      <c r="C12124"/>
      <c r="D12124"/>
      <c r="E12124"/>
      <c r="F12124"/>
    </row>
    <row r="12125" spans="1:6" x14ac:dyDescent="0.2">
      <c r="A12125" s="17" t="s">
        <v>11832</v>
      </c>
      <c r="B12125" s="215">
        <v>681.26</v>
      </c>
      <c r="C12125"/>
      <c r="D12125"/>
      <c r="E12125"/>
      <c r="F12125"/>
    </row>
    <row r="12126" spans="1:6" x14ac:dyDescent="0.2">
      <c r="A12126" s="17" t="s">
        <v>11833</v>
      </c>
      <c r="B12126" s="215">
        <v>684.79</v>
      </c>
      <c r="C12126"/>
      <c r="D12126"/>
      <c r="E12126"/>
      <c r="F12126"/>
    </row>
    <row r="12127" spans="1:6" x14ac:dyDescent="0.2">
      <c r="A12127" s="17" t="s">
        <v>11834</v>
      </c>
      <c r="B12127" s="215">
        <v>645.12</v>
      </c>
      <c r="C12127"/>
      <c r="D12127"/>
      <c r="E12127"/>
      <c r="F12127"/>
    </row>
    <row r="12128" spans="1:6" x14ac:dyDescent="0.2">
      <c r="A12128" s="17" t="s">
        <v>11835</v>
      </c>
      <c r="B12128" s="215">
        <v>653.5</v>
      </c>
      <c r="C12128"/>
      <c r="D12128"/>
      <c r="E12128"/>
      <c r="F12128"/>
    </row>
    <row r="12129" spans="1:6" x14ac:dyDescent="0.2">
      <c r="A12129" s="17" t="s">
        <v>11836</v>
      </c>
      <c r="B12129" s="215">
        <v>613.82000000000005</v>
      </c>
      <c r="C12129"/>
      <c r="D12129"/>
      <c r="E12129"/>
      <c r="F12129"/>
    </row>
    <row r="12130" spans="1:6" x14ac:dyDescent="0.2">
      <c r="A12130" s="17" t="s">
        <v>11837</v>
      </c>
      <c r="B12130" s="215">
        <v>649.39</v>
      </c>
      <c r="C12130"/>
      <c r="D12130"/>
      <c r="E12130"/>
      <c r="F12130"/>
    </row>
    <row r="12131" spans="1:6" x14ac:dyDescent="0.2">
      <c r="A12131" s="17" t="s">
        <v>11838</v>
      </c>
      <c r="B12131" s="215">
        <v>609.71</v>
      </c>
      <c r="C12131"/>
      <c r="D12131"/>
      <c r="E12131"/>
      <c r="F12131"/>
    </row>
    <row r="12132" spans="1:6" x14ac:dyDescent="0.2">
      <c r="A12132" s="17" t="s">
        <v>11839</v>
      </c>
      <c r="B12132" s="215">
        <v>643.63</v>
      </c>
      <c r="C12132"/>
      <c r="D12132"/>
      <c r="E12132"/>
      <c r="F12132"/>
    </row>
    <row r="12133" spans="1:6" x14ac:dyDescent="0.2">
      <c r="A12133" s="17" t="s">
        <v>11840</v>
      </c>
      <c r="B12133" s="215">
        <v>603.95000000000005</v>
      </c>
      <c r="C12133"/>
      <c r="D12133"/>
      <c r="E12133"/>
      <c r="F12133"/>
    </row>
    <row r="12134" spans="1:6" x14ac:dyDescent="0.2">
      <c r="A12134" s="17" t="s">
        <v>26256</v>
      </c>
      <c r="B12134" s="215">
        <v>1006.12</v>
      </c>
      <c r="C12134"/>
      <c r="D12134"/>
      <c r="E12134"/>
      <c r="F12134"/>
    </row>
    <row r="12135" spans="1:6" x14ac:dyDescent="0.2">
      <c r="A12135" s="17" t="s">
        <v>26257</v>
      </c>
      <c r="B12135" s="215">
        <v>958.5</v>
      </c>
      <c r="C12135"/>
      <c r="D12135"/>
      <c r="E12135"/>
      <c r="F12135"/>
    </row>
    <row r="12136" spans="1:6" x14ac:dyDescent="0.2">
      <c r="A12136" s="17" t="s">
        <v>11841</v>
      </c>
      <c r="B12136" s="215">
        <v>312.36</v>
      </c>
      <c r="C12136"/>
      <c r="D12136"/>
      <c r="E12136"/>
      <c r="F12136"/>
    </row>
    <row r="12137" spans="1:6" x14ac:dyDescent="0.2">
      <c r="A12137" s="17" t="s">
        <v>11842</v>
      </c>
      <c r="B12137" s="215">
        <v>285.91000000000003</v>
      </c>
      <c r="C12137"/>
      <c r="D12137"/>
      <c r="E12137"/>
      <c r="F12137"/>
    </row>
    <row r="12138" spans="1:6" x14ac:dyDescent="0.2">
      <c r="A12138" s="17" t="s">
        <v>11843</v>
      </c>
      <c r="B12138" s="215">
        <v>314.01</v>
      </c>
      <c r="C12138"/>
      <c r="D12138"/>
      <c r="E12138"/>
      <c r="F12138"/>
    </row>
    <row r="12139" spans="1:6" x14ac:dyDescent="0.2">
      <c r="A12139" s="17" t="s">
        <v>11844</v>
      </c>
      <c r="B12139" s="215">
        <v>287.56</v>
      </c>
      <c r="C12139"/>
      <c r="D12139"/>
      <c r="E12139"/>
      <c r="F12139"/>
    </row>
    <row r="12140" spans="1:6" x14ac:dyDescent="0.2">
      <c r="A12140" s="17" t="s">
        <v>11845</v>
      </c>
      <c r="B12140" s="215">
        <v>314.01</v>
      </c>
      <c r="C12140"/>
      <c r="D12140"/>
      <c r="E12140"/>
      <c r="F12140"/>
    </row>
    <row r="12141" spans="1:6" x14ac:dyDescent="0.2">
      <c r="A12141" s="17" t="s">
        <v>11846</v>
      </c>
      <c r="B12141" s="215">
        <v>287.56</v>
      </c>
      <c r="C12141"/>
      <c r="D12141"/>
      <c r="E12141"/>
      <c r="F12141"/>
    </row>
    <row r="12142" spans="1:6" x14ac:dyDescent="0.2">
      <c r="A12142" s="17" t="s">
        <v>11847</v>
      </c>
      <c r="B12142" s="215">
        <v>341.2</v>
      </c>
      <c r="C12142"/>
      <c r="D12142"/>
      <c r="E12142"/>
      <c r="F12142"/>
    </row>
    <row r="12143" spans="1:6" x14ac:dyDescent="0.2">
      <c r="A12143" s="17" t="s">
        <v>11848</v>
      </c>
      <c r="B12143" s="215">
        <v>314.75</v>
      </c>
      <c r="C12143"/>
      <c r="D12143"/>
      <c r="E12143"/>
      <c r="F12143"/>
    </row>
    <row r="12144" spans="1:6" x14ac:dyDescent="0.2">
      <c r="A12144" s="17" t="s">
        <v>11849</v>
      </c>
      <c r="B12144" s="215">
        <v>373.23</v>
      </c>
      <c r="C12144"/>
      <c r="D12144"/>
      <c r="E12144"/>
      <c r="F12144"/>
    </row>
    <row r="12145" spans="1:6" x14ac:dyDescent="0.2">
      <c r="A12145" s="17" t="s">
        <v>11850</v>
      </c>
      <c r="B12145" s="215">
        <v>346.78</v>
      </c>
      <c r="C12145"/>
      <c r="D12145"/>
      <c r="E12145"/>
      <c r="F12145"/>
    </row>
    <row r="12146" spans="1:6" x14ac:dyDescent="0.2">
      <c r="A12146" s="17" t="s">
        <v>11851</v>
      </c>
      <c r="B12146" s="215">
        <v>1000.48</v>
      </c>
      <c r="C12146"/>
      <c r="D12146"/>
      <c r="E12146"/>
      <c r="F12146"/>
    </row>
    <row r="12147" spans="1:6" x14ac:dyDescent="0.2">
      <c r="A12147" s="17" t="s">
        <v>11852</v>
      </c>
      <c r="B12147" s="215">
        <v>960.8</v>
      </c>
      <c r="C12147"/>
      <c r="D12147"/>
      <c r="E12147"/>
      <c r="F12147"/>
    </row>
    <row r="12148" spans="1:6" x14ac:dyDescent="0.2">
      <c r="A12148" s="17" t="s">
        <v>11853</v>
      </c>
      <c r="B12148" s="215">
        <v>979.7</v>
      </c>
      <c r="C12148"/>
      <c r="D12148"/>
      <c r="E12148"/>
      <c r="F12148"/>
    </row>
    <row r="12149" spans="1:6" x14ac:dyDescent="0.2">
      <c r="A12149" s="17" t="s">
        <v>11854</v>
      </c>
      <c r="B12149" s="215">
        <v>940.03</v>
      </c>
      <c r="C12149"/>
      <c r="D12149"/>
      <c r="E12149"/>
      <c r="F12149"/>
    </row>
    <row r="12150" spans="1:6" x14ac:dyDescent="0.2">
      <c r="A12150" s="17" t="s">
        <v>11855</v>
      </c>
      <c r="B12150" s="215">
        <v>941.9</v>
      </c>
      <c r="C12150"/>
      <c r="D12150"/>
      <c r="E12150"/>
      <c r="F12150"/>
    </row>
    <row r="12151" spans="1:6" x14ac:dyDescent="0.2">
      <c r="A12151" s="17" t="s">
        <v>11856</v>
      </c>
      <c r="B12151" s="215">
        <v>902.22</v>
      </c>
      <c r="C12151"/>
      <c r="D12151"/>
      <c r="E12151"/>
      <c r="F12151"/>
    </row>
    <row r="12152" spans="1:6" x14ac:dyDescent="0.2">
      <c r="A12152" s="17" t="s">
        <v>11857</v>
      </c>
      <c r="B12152" s="215">
        <v>985.19</v>
      </c>
      <c r="C12152"/>
      <c r="D12152"/>
      <c r="E12152"/>
      <c r="F12152"/>
    </row>
    <row r="12153" spans="1:6" x14ac:dyDescent="0.2">
      <c r="A12153" s="17" t="s">
        <v>11858</v>
      </c>
      <c r="B12153" s="215">
        <v>945.51</v>
      </c>
      <c r="C12153"/>
      <c r="D12153"/>
      <c r="E12153"/>
      <c r="F12153"/>
    </row>
    <row r="12154" spans="1:6" x14ac:dyDescent="0.2">
      <c r="A12154" s="17" t="s">
        <v>11859</v>
      </c>
      <c r="B12154" s="215">
        <v>965.09</v>
      </c>
      <c r="C12154"/>
      <c r="D12154"/>
      <c r="E12154"/>
      <c r="F12154"/>
    </row>
    <row r="12155" spans="1:6" x14ac:dyDescent="0.2">
      <c r="A12155" s="17" t="s">
        <v>11860</v>
      </c>
      <c r="B12155" s="215">
        <v>925.42</v>
      </c>
      <c r="C12155"/>
      <c r="D12155"/>
      <c r="E12155"/>
      <c r="F12155"/>
    </row>
    <row r="12156" spans="1:6" x14ac:dyDescent="0.2">
      <c r="A12156" s="17" t="s">
        <v>11861</v>
      </c>
      <c r="B12156" s="215">
        <v>661.85</v>
      </c>
      <c r="C12156"/>
      <c r="D12156"/>
      <c r="E12156"/>
      <c r="F12156"/>
    </row>
    <row r="12157" spans="1:6" x14ac:dyDescent="0.2">
      <c r="A12157" s="17" t="s">
        <v>11862</v>
      </c>
      <c r="B12157" s="215">
        <v>635.4</v>
      </c>
      <c r="C12157"/>
      <c r="D12157"/>
      <c r="E12157"/>
      <c r="F12157"/>
    </row>
    <row r="12158" spans="1:6" x14ac:dyDescent="0.2">
      <c r="A12158" s="17" t="s">
        <v>11863</v>
      </c>
      <c r="B12158" s="215">
        <v>645.17999999999995</v>
      </c>
      <c r="C12158"/>
      <c r="D12158"/>
      <c r="E12158"/>
      <c r="F12158"/>
    </row>
    <row r="12159" spans="1:6" x14ac:dyDescent="0.2">
      <c r="A12159" s="17" t="s">
        <v>11864</v>
      </c>
      <c r="B12159" s="215">
        <v>618.73</v>
      </c>
      <c r="C12159"/>
      <c r="D12159"/>
      <c r="E12159"/>
      <c r="F12159"/>
    </row>
    <row r="12160" spans="1:6" x14ac:dyDescent="0.2">
      <c r="A12160" s="17" t="s">
        <v>11865</v>
      </c>
      <c r="B12160" s="215">
        <v>611.49</v>
      </c>
      <c r="C12160"/>
      <c r="D12160"/>
      <c r="E12160"/>
      <c r="F12160"/>
    </row>
    <row r="12161" spans="1:6" x14ac:dyDescent="0.2">
      <c r="A12161" s="17" t="s">
        <v>11866</v>
      </c>
      <c r="B12161" s="215">
        <v>585.04</v>
      </c>
      <c r="C12161"/>
      <c r="D12161"/>
      <c r="E12161"/>
      <c r="F12161"/>
    </row>
    <row r="12162" spans="1:6" x14ac:dyDescent="0.2">
      <c r="A12162" s="17" t="s">
        <v>11867</v>
      </c>
      <c r="B12162" s="215">
        <v>1005.41</v>
      </c>
      <c r="C12162"/>
      <c r="D12162"/>
      <c r="E12162"/>
      <c r="F12162"/>
    </row>
    <row r="12163" spans="1:6" x14ac:dyDescent="0.2">
      <c r="A12163" s="17" t="s">
        <v>11868</v>
      </c>
      <c r="B12163" s="215">
        <v>965.73</v>
      </c>
      <c r="C12163"/>
      <c r="D12163"/>
      <c r="E12163"/>
      <c r="F12163"/>
    </row>
    <row r="12164" spans="1:6" x14ac:dyDescent="0.2">
      <c r="A12164" s="17" t="s">
        <v>11869</v>
      </c>
      <c r="B12164" s="215">
        <v>1005.4</v>
      </c>
      <c r="C12164"/>
      <c r="D12164"/>
      <c r="E12164"/>
      <c r="F12164"/>
    </row>
    <row r="12165" spans="1:6" x14ac:dyDescent="0.2">
      <c r="A12165" s="17" t="s">
        <v>11870</v>
      </c>
      <c r="B12165" s="215">
        <v>965.72</v>
      </c>
      <c r="C12165"/>
      <c r="D12165"/>
      <c r="E12165"/>
      <c r="F12165"/>
    </row>
    <row r="12166" spans="1:6" x14ac:dyDescent="0.2">
      <c r="A12166" s="17" t="s">
        <v>11871</v>
      </c>
      <c r="B12166" s="215">
        <v>992.04</v>
      </c>
      <c r="C12166"/>
      <c r="D12166"/>
      <c r="E12166"/>
      <c r="F12166"/>
    </row>
    <row r="12167" spans="1:6" x14ac:dyDescent="0.2">
      <c r="A12167" s="17" t="s">
        <v>11872</v>
      </c>
      <c r="B12167" s="215">
        <v>952.36</v>
      </c>
      <c r="C12167"/>
      <c r="D12167"/>
      <c r="E12167"/>
      <c r="F12167"/>
    </row>
    <row r="12168" spans="1:6" x14ac:dyDescent="0.2">
      <c r="A12168" s="17" t="s">
        <v>11873</v>
      </c>
      <c r="B12168" s="215">
        <v>666.78</v>
      </c>
      <c r="C12168"/>
      <c r="D12168"/>
      <c r="E12168"/>
      <c r="F12168"/>
    </row>
    <row r="12169" spans="1:6" x14ac:dyDescent="0.2">
      <c r="A12169" s="17" t="s">
        <v>11874</v>
      </c>
      <c r="B12169" s="215">
        <v>640.33000000000004</v>
      </c>
      <c r="C12169"/>
      <c r="D12169"/>
      <c r="E12169"/>
      <c r="F12169"/>
    </row>
    <row r="12170" spans="1:6" x14ac:dyDescent="0.2">
      <c r="A12170" s="17" t="s">
        <v>11875</v>
      </c>
      <c r="B12170" s="215">
        <v>670.88</v>
      </c>
      <c r="C12170"/>
      <c r="D12170"/>
      <c r="E12170"/>
      <c r="F12170"/>
    </row>
    <row r="12171" spans="1:6" x14ac:dyDescent="0.2">
      <c r="A12171" s="17" t="s">
        <v>11876</v>
      </c>
      <c r="B12171" s="215">
        <v>644.42999999999995</v>
      </c>
      <c r="C12171"/>
      <c r="D12171"/>
      <c r="E12171"/>
      <c r="F12171"/>
    </row>
    <row r="12172" spans="1:6" x14ac:dyDescent="0.2">
      <c r="A12172" s="17" t="s">
        <v>11877</v>
      </c>
      <c r="B12172" s="215">
        <v>661.63</v>
      </c>
      <c r="C12172"/>
      <c r="D12172"/>
      <c r="E12172"/>
      <c r="F12172"/>
    </row>
    <row r="12173" spans="1:6" x14ac:dyDescent="0.2">
      <c r="A12173" s="17" t="s">
        <v>11878</v>
      </c>
      <c r="B12173" s="215">
        <v>635.17999999999995</v>
      </c>
      <c r="C12173"/>
      <c r="D12173"/>
      <c r="E12173"/>
      <c r="F12173"/>
    </row>
    <row r="12174" spans="1:6" x14ac:dyDescent="0.2">
      <c r="A12174" s="17" t="s">
        <v>11879</v>
      </c>
      <c r="B12174" s="215">
        <v>927.29</v>
      </c>
      <c r="C12174"/>
      <c r="D12174"/>
      <c r="E12174"/>
      <c r="F12174"/>
    </row>
    <row r="12175" spans="1:6" x14ac:dyDescent="0.2">
      <c r="A12175" s="17" t="s">
        <v>11880</v>
      </c>
      <c r="B12175" s="215">
        <v>887.61</v>
      </c>
      <c r="C12175"/>
      <c r="D12175"/>
      <c r="E12175"/>
      <c r="F12175"/>
    </row>
    <row r="12176" spans="1:6" x14ac:dyDescent="0.2">
      <c r="A12176" s="17" t="s">
        <v>11881</v>
      </c>
      <c r="B12176" s="215">
        <v>1007.53</v>
      </c>
      <c r="C12176"/>
      <c r="D12176"/>
      <c r="E12176"/>
      <c r="F12176"/>
    </row>
    <row r="12177" spans="1:6" x14ac:dyDescent="0.2">
      <c r="A12177" s="17" t="s">
        <v>11882</v>
      </c>
      <c r="B12177" s="215">
        <v>967.85</v>
      </c>
      <c r="C12177"/>
      <c r="D12177"/>
      <c r="E12177"/>
      <c r="F12177"/>
    </row>
    <row r="12178" spans="1:6" x14ac:dyDescent="0.2">
      <c r="A12178" s="17" t="s">
        <v>11883</v>
      </c>
      <c r="B12178" s="215">
        <v>986.62</v>
      </c>
      <c r="C12178"/>
      <c r="D12178"/>
      <c r="E12178"/>
      <c r="F12178"/>
    </row>
    <row r="12179" spans="1:6" x14ac:dyDescent="0.2">
      <c r="A12179" s="17" t="s">
        <v>11884</v>
      </c>
      <c r="B12179" s="215">
        <v>946.94</v>
      </c>
      <c r="C12179"/>
      <c r="D12179"/>
      <c r="E12179"/>
      <c r="F12179"/>
    </row>
    <row r="12180" spans="1:6" x14ac:dyDescent="0.2">
      <c r="A12180" s="17" t="s">
        <v>11885</v>
      </c>
      <c r="B12180" s="215">
        <v>948.68</v>
      </c>
      <c r="C12180"/>
      <c r="D12180"/>
      <c r="E12180"/>
      <c r="F12180"/>
    </row>
    <row r="12181" spans="1:6" x14ac:dyDescent="0.2">
      <c r="A12181" s="17" t="s">
        <v>11886</v>
      </c>
      <c r="B12181" s="215">
        <v>909.01</v>
      </c>
      <c r="C12181"/>
      <c r="D12181"/>
      <c r="E12181"/>
      <c r="F12181"/>
    </row>
    <row r="12182" spans="1:6" x14ac:dyDescent="0.2">
      <c r="A12182" s="17" t="s">
        <v>11887</v>
      </c>
      <c r="B12182" s="215">
        <v>661.85</v>
      </c>
      <c r="C12182"/>
      <c r="D12182"/>
      <c r="E12182"/>
      <c r="F12182"/>
    </row>
    <row r="12183" spans="1:6" x14ac:dyDescent="0.2">
      <c r="A12183" s="17" t="s">
        <v>11888</v>
      </c>
      <c r="B12183" s="215">
        <v>635.4</v>
      </c>
      <c r="C12183"/>
      <c r="D12183"/>
      <c r="E12183"/>
      <c r="F12183"/>
    </row>
    <row r="12184" spans="1:6" x14ac:dyDescent="0.2">
      <c r="A12184" s="17" t="s">
        <v>11889</v>
      </c>
      <c r="B12184" s="215">
        <v>645.17999999999995</v>
      </c>
      <c r="C12184"/>
      <c r="D12184"/>
      <c r="E12184"/>
      <c r="F12184"/>
    </row>
    <row r="12185" spans="1:6" x14ac:dyDescent="0.2">
      <c r="A12185" s="17" t="s">
        <v>11890</v>
      </c>
      <c r="B12185" s="215">
        <v>618.73</v>
      </c>
      <c r="C12185"/>
      <c r="D12185"/>
      <c r="E12185"/>
      <c r="F12185"/>
    </row>
    <row r="12186" spans="1:6" x14ac:dyDescent="0.2">
      <c r="A12186" s="17" t="s">
        <v>11891</v>
      </c>
      <c r="B12186" s="215">
        <v>611.49</v>
      </c>
      <c r="C12186"/>
      <c r="D12186"/>
      <c r="E12186"/>
      <c r="F12186"/>
    </row>
    <row r="12187" spans="1:6" x14ac:dyDescent="0.2">
      <c r="A12187" s="17" t="s">
        <v>11892</v>
      </c>
      <c r="B12187" s="215">
        <v>585.04</v>
      </c>
      <c r="C12187"/>
      <c r="D12187"/>
      <c r="E12187"/>
      <c r="F12187"/>
    </row>
    <row r="12188" spans="1:6" x14ac:dyDescent="0.2">
      <c r="A12188" s="17" t="s">
        <v>11893</v>
      </c>
      <c r="B12188" s="215">
        <v>325.58999999999997</v>
      </c>
      <c r="C12188"/>
      <c r="D12188"/>
      <c r="E12188"/>
      <c r="F12188"/>
    </row>
    <row r="12189" spans="1:6" x14ac:dyDescent="0.2">
      <c r="A12189" s="17" t="s">
        <v>11894</v>
      </c>
      <c r="B12189" s="215">
        <v>299.14</v>
      </c>
      <c r="C12189"/>
      <c r="D12189"/>
      <c r="E12189"/>
      <c r="F12189"/>
    </row>
    <row r="12190" spans="1:6" x14ac:dyDescent="0.2">
      <c r="A12190" s="17" t="s">
        <v>11895</v>
      </c>
      <c r="B12190" s="215">
        <v>313.62</v>
      </c>
      <c r="C12190"/>
      <c r="D12190"/>
      <c r="E12190"/>
      <c r="F12190"/>
    </row>
    <row r="12191" spans="1:6" x14ac:dyDescent="0.2">
      <c r="A12191" s="17" t="s">
        <v>11896</v>
      </c>
      <c r="B12191" s="215">
        <v>287.17</v>
      </c>
      <c r="C12191"/>
      <c r="D12191"/>
      <c r="E12191"/>
      <c r="F12191"/>
    </row>
    <row r="12192" spans="1:6" x14ac:dyDescent="0.2">
      <c r="A12192" s="17" t="s">
        <v>11897</v>
      </c>
      <c r="B12192" s="215">
        <v>298.02999999999997</v>
      </c>
      <c r="C12192"/>
      <c r="D12192"/>
      <c r="E12192"/>
      <c r="F12192"/>
    </row>
    <row r="12193" spans="1:6" x14ac:dyDescent="0.2">
      <c r="A12193" s="17" t="s">
        <v>11898</v>
      </c>
      <c r="B12193" s="215">
        <v>271.58</v>
      </c>
      <c r="C12193"/>
      <c r="D12193"/>
      <c r="E12193"/>
      <c r="F12193"/>
    </row>
    <row r="12194" spans="1:6" x14ac:dyDescent="0.2">
      <c r="A12194" s="17" t="s">
        <v>11899</v>
      </c>
      <c r="B12194" s="215">
        <v>486.4</v>
      </c>
      <c r="C12194"/>
      <c r="D12194"/>
      <c r="E12194"/>
      <c r="F12194"/>
    </row>
    <row r="12195" spans="1:6" x14ac:dyDescent="0.2">
      <c r="A12195" s="17" t="s">
        <v>11900</v>
      </c>
      <c r="B12195" s="215">
        <v>459.95</v>
      </c>
      <c r="C12195"/>
      <c r="D12195"/>
      <c r="E12195"/>
      <c r="F12195"/>
    </row>
    <row r="12196" spans="1:6" x14ac:dyDescent="0.2">
      <c r="A12196" s="17" t="s">
        <v>11901</v>
      </c>
      <c r="B12196" s="215">
        <v>464.12</v>
      </c>
      <c r="C12196"/>
      <c r="D12196"/>
      <c r="E12196"/>
      <c r="F12196"/>
    </row>
    <row r="12197" spans="1:6" x14ac:dyDescent="0.2">
      <c r="A12197" s="17" t="s">
        <v>11902</v>
      </c>
      <c r="B12197" s="215">
        <v>437.67</v>
      </c>
      <c r="C12197"/>
      <c r="D12197"/>
      <c r="E12197"/>
      <c r="F12197"/>
    </row>
    <row r="12198" spans="1:6" x14ac:dyDescent="0.2">
      <c r="A12198" s="17" t="s">
        <v>26258</v>
      </c>
      <c r="B12198" s="215">
        <v>526.21</v>
      </c>
      <c r="C12198"/>
      <c r="D12198"/>
      <c r="E12198"/>
      <c r="F12198"/>
    </row>
    <row r="12199" spans="1:6" x14ac:dyDescent="0.2">
      <c r="A12199" s="17" t="s">
        <v>26259</v>
      </c>
      <c r="B12199" s="215">
        <v>499.76</v>
      </c>
      <c r="C12199"/>
      <c r="D12199"/>
      <c r="E12199"/>
      <c r="F12199"/>
    </row>
    <row r="12200" spans="1:6" x14ac:dyDescent="0.2">
      <c r="A12200" s="17" t="s">
        <v>11903</v>
      </c>
      <c r="B12200" s="215">
        <v>1458.6</v>
      </c>
      <c r="C12200"/>
      <c r="D12200"/>
      <c r="E12200"/>
      <c r="F12200"/>
    </row>
    <row r="12201" spans="1:6" x14ac:dyDescent="0.2">
      <c r="A12201" s="17" t="s">
        <v>11904</v>
      </c>
      <c r="B12201" s="215">
        <v>1418.92</v>
      </c>
      <c r="C12201"/>
      <c r="D12201"/>
      <c r="E12201"/>
      <c r="F12201"/>
    </row>
    <row r="12202" spans="1:6" x14ac:dyDescent="0.2">
      <c r="A12202" s="17" t="s">
        <v>11905</v>
      </c>
      <c r="B12202" s="215">
        <v>1454.49</v>
      </c>
      <c r="C12202"/>
      <c r="D12202"/>
      <c r="E12202"/>
      <c r="F12202"/>
    </row>
    <row r="12203" spans="1:6" x14ac:dyDescent="0.2">
      <c r="A12203" s="17" t="s">
        <v>11906</v>
      </c>
      <c r="B12203" s="215">
        <v>1414.81</v>
      </c>
      <c r="C12203"/>
      <c r="D12203"/>
      <c r="E12203"/>
      <c r="F12203"/>
    </row>
    <row r="12204" spans="1:6" x14ac:dyDescent="0.2">
      <c r="A12204" s="17" t="s">
        <v>11907</v>
      </c>
      <c r="B12204" s="215">
        <v>1674.13</v>
      </c>
      <c r="C12204"/>
      <c r="D12204"/>
      <c r="E12204"/>
      <c r="F12204"/>
    </row>
    <row r="12205" spans="1:6" x14ac:dyDescent="0.2">
      <c r="A12205" s="17" t="s">
        <v>11908</v>
      </c>
      <c r="B12205" s="215">
        <v>1631.14</v>
      </c>
      <c r="C12205"/>
      <c r="D12205"/>
      <c r="E12205"/>
      <c r="F12205"/>
    </row>
    <row r="12206" spans="1:6" x14ac:dyDescent="0.2">
      <c r="A12206" s="17" t="s">
        <v>11909</v>
      </c>
      <c r="B12206" s="215">
        <v>1666.42</v>
      </c>
      <c r="C12206"/>
      <c r="D12206"/>
      <c r="E12206"/>
      <c r="F12206"/>
    </row>
    <row r="12207" spans="1:6" x14ac:dyDescent="0.2">
      <c r="A12207" s="17" t="s">
        <v>11910</v>
      </c>
      <c r="B12207" s="215">
        <v>1623.44</v>
      </c>
      <c r="C12207"/>
      <c r="D12207"/>
      <c r="E12207"/>
      <c r="F12207"/>
    </row>
    <row r="12208" spans="1:6" x14ac:dyDescent="0.2">
      <c r="A12208" s="17" t="s">
        <v>11911</v>
      </c>
      <c r="B12208" s="215">
        <v>1658.72</v>
      </c>
      <c r="C12208"/>
      <c r="D12208"/>
      <c r="E12208"/>
      <c r="F12208"/>
    </row>
    <row r="12209" spans="1:6" x14ac:dyDescent="0.2">
      <c r="A12209" s="17" t="s">
        <v>11912</v>
      </c>
      <c r="B12209" s="215">
        <v>1615.74</v>
      </c>
      <c r="C12209"/>
      <c r="D12209"/>
      <c r="E12209"/>
      <c r="F12209"/>
    </row>
    <row r="12210" spans="1:6" x14ac:dyDescent="0.2">
      <c r="A12210" s="17" t="s">
        <v>11913</v>
      </c>
      <c r="B12210" s="215">
        <v>2899.21</v>
      </c>
      <c r="C12210"/>
      <c r="D12210"/>
      <c r="E12210"/>
      <c r="F12210"/>
    </row>
    <row r="12211" spans="1:6" x14ac:dyDescent="0.2">
      <c r="A12211" s="17" t="s">
        <v>11914</v>
      </c>
      <c r="B12211" s="215">
        <v>2819.86</v>
      </c>
      <c r="C12211"/>
      <c r="D12211"/>
      <c r="E12211"/>
      <c r="F12211"/>
    </row>
    <row r="12212" spans="1:6" x14ac:dyDescent="0.2">
      <c r="A12212" s="17" t="s">
        <v>11915</v>
      </c>
      <c r="B12212" s="215">
        <v>2914.61</v>
      </c>
      <c r="C12212"/>
      <c r="D12212"/>
      <c r="E12212"/>
      <c r="F12212"/>
    </row>
    <row r="12213" spans="1:6" x14ac:dyDescent="0.2">
      <c r="A12213" s="17" t="s">
        <v>11916</v>
      </c>
      <c r="B12213" s="215">
        <v>2835.26</v>
      </c>
      <c r="C12213"/>
      <c r="D12213"/>
      <c r="E12213"/>
      <c r="F12213"/>
    </row>
    <row r="12214" spans="1:6" x14ac:dyDescent="0.2">
      <c r="A12214" s="17" t="s">
        <v>11917</v>
      </c>
      <c r="B12214" s="215">
        <v>3461.84</v>
      </c>
      <c r="C12214"/>
      <c r="D12214"/>
      <c r="E12214"/>
      <c r="F12214"/>
    </row>
    <row r="12215" spans="1:6" x14ac:dyDescent="0.2">
      <c r="A12215" s="17" t="s">
        <v>11918</v>
      </c>
      <c r="B12215" s="215">
        <v>3375.88</v>
      </c>
      <c r="C12215"/>
      <c r="D12215"/>
      <c r="E12215"/>
      <c r="F12215"/>
    </row>
    <row r="12216" spans="1:6" x14ac:dyDescent="0.2">
      <c r="A12216" s="17" t="s">
        <v>11919</v>
      </c>
      <c r="B12216" s="215">
        <v>1119.97</v>
      </c>
      <c r="C12216"/>
      <c r="D12216"/>
      <c r="E12216"/>
      <c r="F12216"/>
    </row>
    <row r="12217" spans="1:6" x14ac:dyDescent="0.2">
      <c r="A12217" s="17" t="s">
        <v>11920</v>
      </c>
      <c r="B12217" s="215">
        <v>1093.52</v>
      </c>
      <c r="C12217"/>
      <c r="D12217"/>
      <c r="E12217"/>
      <c r="F12217"/>
    </row>
    <row r="12218" spans="1:6" x14ac:dyDescent="0.2">
      <c r="A12218" s="17" t="s">
        <v>11921</v>
      </c>
      <c r="B12218" s="215">
        <v>1119.97</v>
      </c>
      <c r="C12218"/>
      <c r="D12218"/>
      <c r="E12218"/>
      <c r="F12218"/>
    </row>
    <row r="12219" spans="1:6" x14ac:dyDescent="0.2">
      <c r="A12219" s="17" t="s">
        <v>11922</v>
      </c>
      <c r="B12219" s="215">
        <v>1093.52</v>
      </c>
      <c r="C12219"/>
      <c r="D12219"/>
      <c r="E12219"/>
      <c r="F12219"/>
    </row>
    <row r="12220" spans="1:6" x14ac:dyDescent="0.2">
      <c r="A12220" s="17" t="s">
        <v>11923</v>
      </c>
      <c r="B12220" s="215">
        <v>1349.68</v>
      </c>
      <c r="C12220"/>
      <c r="D12220"/>
      <c r="E12220"/>
      <c r="F12220"/>
    </row>
    <row r="12221" spans="1:6" x14ac:dyDescent="0.2">
      <c r="A12221" s="17" t="s">
        <v>11924</v>
      </c>
      <c r="B12221" s="215">
        <v>1310</v>
      </c>
      <c r="C12221"/>
      <c r="D12221"/>
      <c r="E12221"/>
      <c r="F12221"/>
    </row>
    <row r="12222" spans="1:6" x14ac:dyDescent="0.2">
      <c r="A12222" s="17" t="s">
        <v>11925</v>
      </c>
      <c r="B12222" s="215">
        <v>1342.23</v>
      </c>
      <c r="C12222"/>
      <c r="D12222"/>
      <c r="E12222"/>
      <c r="F12222"/>
    </row>
    <row r="12223" spans="1:6" x14ac:dyDescent="0.2">
      <c r="A12223" s="17" t="s">
        <v>11926</v>
      </c>
      <c r="B12223" s="215">
        <v>1302.56</v>
      </c>
      <c r="C12223"/>
      <c r="D12223"/>
      <c r="E12223"/>
      <c r="F12223"/>
    </row>
    <row r="12224" spans="1:6" x14ac:dyDescent="0.2">
      <c r="A12224" s="17" t="s">
        <v>11927</v>
      </c>
      <c r="B12224" s="215">
        <v>1330</v>
      </c>
      <c r="C12224"/>
      <c r="D12224"/>
      <c r="E12224"/>
      <c r="F12224"/>
    </row>
    <row r="12225" spans="1:6" x14ac:dyDescent="0.2">
      <c r="A12225" s="17" t="s">
        <v>11928</v>
      </c>
      <c r="B12225" s="215">
        <v>1290.32</v>
      </c>
      <c r="C12225"/>
      <c r="D12225"/>
      <c r="E12225"/>
      <c r="F12225"/>
    </row>
    <row r="12226" spans="1:6" x14ac:dyDescent="0.2">
      <c r="A12226" s="17" t="s">
        <v>11929</v>
      </c>
      <c r="B12226" s="215">
        <v>1587.13</v>
      </c>
      <c r="C12226"/>
      <c r="D12226"/>
      <c r="E12226"/>
      <c r="F12226"/>
    </row>
    <row r="12227" spans="1:6" x14ac:dyDescent="0.2">
      <c r="A12227" s="17" t="s">
        <v>11930</v>
      </c>
      <c r="B12227" s="215">
        <v>1534.22</v>
      </c>
      <c r="C12227"/>
      <c r="D12227"/>
      <c r="E12227"/>
      <c r="F12227"/>
    </row>
    <row r="12228" spans="1:6" x14ac:dyDescent="0.2">
      <c r="A12228" s="17" t="s">
        <v>11931</v>
      </c>
      <c r="B12228" s="215">
        <v>1562.62</v>
      </c>
      <c r="C12228"/>
      <c r="D12228"/>
      <c r="E12228"/>
      <c r="F12228"/>
    </row>
    <row r="12229" spans="1:6" x14ac:dyDescent="0.2">
      <c r="A12229" s="17" t="s">
        <v>11932</v>
      </c>
      <c r="B12229" s="215">
        <v>1509.72</v>
      </c>
      <c r="C12229"/>
      <c r="D12229"/>
      <c r="E12229"/>
      <c r="F12229"/>
    </row>
    <row r="12230" spans="1:6" x14ac:dyDescent="0.2">
      <c r="A12230" s="17" t="s">
        <v>11933</v>
      </c>
      <c r="B12230" s="215">
        <v>3067.53</v>
      </c>
      <c r="C12230"/>
      <c r="D12230"/>
      <c r="E12230"/>
      <c r="F12230"/>
    </row>
    <row r="12231" spans="1:6" x14ac:dyDescent="0.2">
      <c r="A12231" s="17" t="s">
        <v>11934</v>
      </c>
      <c r="B12231" s="215">
        <v>2968.35</v>
      </c>
      <c r="C12231"/>
      <c r="D12231"/>
      <c r="E12231"/>
      <c r="F12231"/>
    </row>
    <row r="12232" spans="1:6" x14ac:dyDescent="0.2">
      <c r="A12232" s="17" t="s">
        <v>11935</v>
      </c>
      <c r="B12232" s="215">
        <v>12902.73</v>
      </c>
      <c r="C12232"/>
      <c r="D12232"/>
      <c r="E12232"/>
      <c r="F12232"/>
    </row>
    <row r="12233" spans="1:6" x14ac:dyDescent="0.2">
      <c r="A12233" s="17" t="s">
        <v>11936</v>
      </c>
      <c r="B12233" s="215">
        <v>12663.46</v>
      </c>
      <c r="C12233"/>
      <c r="D12233"/>
      <c r="E12233"/>
      <c r="F12233"/>
    </row>
    <row r="12234" spans="1:6" x14ac:dyDescent="0.2">
      <c r="A12234" s="17" t="s">
        <v>11937</v>
      </c>
      <c r="B12234" s="215">
        <v>2265.9499999999998</v>
      </c>
      <c r="C12234"/>
      <c r="D12234"/>
      <c r="E12234"/>
      <c r="F12234"/>
    </row>
    <row r="12235" spans="1:6" x14ac:dyDescent="0.2">
      <c r="A12235" s="17" t="s">
        <v>11938</v>
      </c>
      <c r="B12235" s="215">
        <v>2193.21</v>
      </c>
      <c r="C12235"/>
      <c r="D12235"/>
      <c r="E12235"/>
      <c r="F12235"/>
    </row>
    <row r="12236" spans="1:6" x14ac:dyDescent="0.2">
      <c r="A12236" s="17" t="s">
        <v>11939</v>
      </c>
      <c r="B12236" s="215">
        <v>1358.51</v>
      </c>
      <c r="C12236"/>
      <c r="D12236"/>
      <c r="E12236"/>
      <c r="F12236"/>
    </row>
    <row r="12237" spans="1:6" x14ac:dyDescent="0.2">
      <c r="A12237" s="17" t="s">
        <v>11940</v>
      </c>
      <c r="B12237" s="215">
        <v>1345.91</v>
      </c>
      <c r="C12237"/>
      <c r="D12237"/>
      <c r="E12237"/>
      <c r="F12237"/>
    </row>
    <row r="12238" spans="1:6" x14ac:dyDescent="0.2">
      <c r="A12238" s="17" t="s">
        <v>11941</v>
      </c>
      <c r="B12238" s="215">
        <v>1054.3699999999999</v>
      </c>
      <c r="C12238"/>
      <c r="D12238"/>
      <c r="E12238"/>
      <c r="F12238"/>
    </row>
    <row r="12239" spans="1:6" x14ac:dyDescent="0.2">
      <c r="A12239" s="17" t="s">
        <v>11942</v>
      </c>
      <c r="B12239" s="215">
        <v>978.32</v>
      </c>
      <c r="C12239"/>
      <c r="D12239"/>
      <c r="E12239"/>
      <c r="F12239"/>
    </row>
    <row r="12240" spans="1:6" x14ac:dyDescent="0.2">
      <c r="A12240" s="17" t="s">
        <v>11943</v>
      </c>
      <c r="B12240" s="215">
        <v>1065.8900000000001</v>
      </c>
      <c r="C12240"/>
      <c r="D12240"/>
      <c r="E12240"/>
      <c r="F12240"/>
    </row>
    <row r="12241" spans="1:6" x14ac:dyDescent="0.2">
      <c r="A12241" s="17" t="s">
        <v>11944</v>
      </c>
      <c r="B12241" s="215">
        <v>989.84</v>
      </c>
      <c r="C12241"/>
      <c r="D12241"/>
      <c r="E12241"/>
      <c r="F12241"/>
    </row>
    <row r="12242" spans="1:6" x14ac:dyDescent="0.2">
      <c r="A12242" s="17" t="s">
        <v>11945</v>
      </c>
      <c r="B12242" s="215">
        <v>1070</v>
      </c>
      <c r="C12242"/>
      <c r="D12242"/>
      <c r="E12242"/>
      <c r="F12242"/>
    </row>
    <row r="12243" spans="1:6" x14ac:dyDescent="0.2">
      <c r="A12243" s="17" t="s">
        <v>11946</v>
      </c>
      <c r="B12243" s="215">
        <v>993.95</v>
      </c>
      <c r="C12243"/>
      <c r="D12243"/>
      <c r="E12243"/>
      <c r="F12243"/>
    </row>
    <row r="12244" spans="1:6" x14ac:dyDescent="0.2">
      <c r="A12244" s="17" t="s">
        <v>11947</v>
      </c>
      <c r="B12244" s="215">
        <v>1074.0999999999999</v>
      </c>
      <c r="C12244"/>
      <c r="D12244"/>
      <c r="E12244"/>
      <c r="F12244"/>
    </row>
    <row r="12245" spans="1:6" x14ac:dyDescent="0.2">
      <c r="A12245" s="17" t="s">
        <v>11948</v>
      </c>
      <c r="B12245" s="215">
        <v>998.06</v>
      </c>
      <c r="C12245"/>
      <c r="D12245"/>
      <c r="E12245"/>
      <c r="F12245"/>
    </row>
    <row r="12246" spans="1:6" x14ac:dyDescent="0.2">
      <c r="A12246" s="17" t="s">
        <v>11949</v>
      </c>
      <c r="B12246" s="215">
        <v>1511.4</v>
      </c>
      <c r="C12246"/>
      <c r="D12246"/>
      <c r="E12246"/>
      <c r="F12246"/>
    </row>
    <row r="12247" spans="1:6" x14ac:dyDescent="0.2">
      <c r="A12247" s="17" t="s">
        <v>11950</v>
      </c>
      <c r="B12247" s="215">
        <v>1471.73</v>
      </c>
      <c r="C12247"/>
      <c r="D12247"/>
      <c r="E12247"/>
      <c r="F12247"/>
    </row>
    <row r="12248" spans="1:6" x14ac:dyDescent="0.2">
      <c r="A12248" s="17" t="s">
        <v>11951</v>
      </c>
      <c r="B12248" s="215">
        <v>1115.07</v>
      </c>
      <c r="C12248"/>
      <c r="D12248"/>
      <c r="E12248"/>
      <c r="F12248"/>
    </row>
    <row r="12249" spans="1:6" x14ac:dyDescent="0.2">
      <c r="A12249" s="17" t="s">
        <v>11952</v>
      </c>
      <c r="B12249" s="215">
        <v>1068.78</v>
      </c>
      <c r="C12249"/>
      <c r="D12249"/>
      <c r="E12249"/>
      <c r="F12249"/>
    </row>
    <row r="12250" spans="1:6" x14ac:dyDescent="0.2">
      <c r="A12250" s="17" t="s">
        <v>11953</v>
      </c>
      <c r="B12250" s="215">
        <v>616.54</v>
      </c>
      <c r="C12250"/>
      <c r="D12250"/>
      <c r="E12250"/>
      <c r="F12250"/>
    </row>
    <row r="12251" spans="1:6" x14ac:dyDescent="0.2">
      <c r="A12251" s="17" t="s">
        <v>11954</v>
      </c>
      <c r="B12251" s="215">
        <v>576.87</v>
      </c>
      <c r="C12251"/>
      <c r="D12251"/>
      <c r="E12251"/>
      <c r="F12251"/>
    </row>
    <row r="12252" spans="1:6" x14ac:dyDescent="0.2">
      <c r="A12252" s="17" t="s">
        <v>11955</v>
      </c>
      <c r="B12252" s="215">
        <v>801.38</v>
      </c>
      <c r="C12252"/>
      <c r="D12252"/>
      <c r="E12252"/>
      <c r="F12252"/>
    </row>
    <row r="12253" spans="1:6" x14ac:dyDescent="0.2">
      <c r="A12253" s="17" t="s">
        <v>11956</v>
      </c>
      <c r="B12253" s="215">
        <v>725.34</v>
      </c>
      <c r="C12253"/>
      <c r="D12253"/>
      <c r="E12253"/>
      <c r="F12253"/>
    </row>
    <row r="12254" spans="1:6" x14ac:dyDescent="0.2">
      <c r="A12254" s="17" t="s">
        <v>26260</v>
      </c>
      <c r="B12254" s="215">
        <v>1780.82</v>
      </c>
      <c r="C12254"/>
      <c r="D12254"/>
      <c r="E12254"/>
      <c r="F12254"/>
    </row>
    <row r="12255" spans="1:6" x14ac:dyDescent="0.2">
      <c r="A12255" s="17" t="s">
        <v>26261</v>
      </c>
      <c r="B12255" s="215">
        <v>1725.27</v>
      </c>
      <c r="C12255"/>
      <c r="D12255"/>
      <c r="E12255"/>
      <c r="F12255"/>
    </row>
    <row r="12256" spans="1:6" x14ac:dyDescent="0.2">
      <c r="A12256" s="17" t="s">
        <v>11957</v>
      </c>
      <c r="B12256" s="215">
        <v>1081.94</v>
      </c>
      <c r="C12256"/>
      <c r="D12256"/>
      <c r="E12256"/>
      <c r="F12256"/>
    </row>
    <row r="12257" spans="1:6" x14ac:dyDescent="0.2">
      <c r="A12257" s="17" t="s">
        <v>11958</v>
      </c>
      <c r="B12257" s="215">
        <v>1036.8399999999999</v>
      </c>
      <c r="C12257"/>
      <c r="D12257"/>
      <c r="E12257"/>
      <c r="F12257"/>
    </row>
    <row r="12258" spans="1:6" x14ac:dyDescent="0.2">
      <c r="A12258" s="17" t="s">
        <v>11959</v>
      </c>
      <c r="B12258" s="215">
        <v>1102.8900000000001</v>
      </c>
      <c r="C12258"/>
      <c r="D12258"/>
      <c r="E12258"/>
      <c r="F12258"/>
    </row>
    <row r="12259" spans="1:6" x14ac:dyDescent="0.2">
      <c r="A12259" s="17" t="s">
        <v>11960</v>
      </c>
      <c r="B12259" s="215">
        <v>1057.1300000000001</v>
      </c>
      <c r="C12259"/>
      <c r="D12259"/>
      <c r="E12259"/>
      <c r="F12259"/>
    </row>
    <row r="12260" spans="1:6" x14ac:dyDescent="0.2">
      <c r="A12260" s="17" t="s">
        <v>11961</v>
      </c>
      <c r="B12260" s="215">
        <v>1151.04</v>
      </c>
      <c r="C12260"/>
      <c r="D12260"/>
      <c r="E12260"/>
      <c r="F12260"/>
    </row>
    <row r="12261" spans="1:6" x14ac:dyDescent="0.2">
      <c r="A12261" s="17" t="s">
        <v>11962</v>
      </c>
      <c r="B12261" s="215">
        <v>1104.6199999999999</v>
      </c>
      <c r="C12261"/>
      <c r="D12261"/>
      <c r="E12261"/>
      <c r="F12261"/>
    </row>
    <row r="12262" spans="1:6" x14ac:dyDescent="0.2">
      <c r="A12262" s="17" t="s">
        <v>11963</v>
      </c>
      <c r="B12262" s="215">
        <v>758.9</v>
      </c>
      <c r="C12262"/>
      <c r="D12262"/>
      <c r="E12262"/>
      <c r="F12262"/>
    </row>
    <row r="12263" spans="1:6" x14ac:dyDescent="0.2">
      <c r="A12263" s="17" t="s">
        <v>11964</v>
      </c>
      <c r="B12263" s="215">
        <v>719.22</v>
      </c>
      <c r="C12263"/>
      <c r="D12263"/>
      <c r="E12263"/>
      <c r="F12263"/>
    </row>
    <row r="12264" spans="1:6" x14ac:dyDescent="0.2">
      <c r="A12264" s="17" t="s">
        <v>11965</v>
      </c>
      <c r="B12264" s="215">
        <v>739.45</v>
      </c>
      <c r="C12264"/>
      <c r="D12264"/>
      <c r="E12264"/>
      <c r="F12264"/>
    </row>
    <row r="12265" spans="1:6" x14ac:dyDescent="0.2">
      <c r="A12265" s="17" t="s">
        <v>11966</v>
      </c>
      <c r="B12265" s="215">
        <v>699.77</v>
      </c>
      <c r="C12265"/>
      <c r="D12265"/>
      <c r="E12265"/>
      <c r="F12265"/>
    </row>
    <row r="12266" spans="1:6" x14ac:dyDescent="0.2">
      <c r="A12266" s="17" t="s">
        <v>11967</v>
      </c>
      <c r="B12266" s="215">
        <v>735.68</v>
      </c>
      <c r="C12266"/>
      <c r="D12266"/>
      <c r="E12266"/>
      <c r="F12266"/>
    </row>
    <row r="12267" spans="1:6" x14ac:dyDescent="0.2">
      <c r="A12267" s="17" t="s">
        <v>11968</v>
      </c>
      <c r="B12267" s="215">
        <v>696</v>
      </c>
      <c r="C12267"/>
      <c r="D12267"/>
      <c r="E12267"/>
      <c r="F12267"/>
    </row>
    <row r="12268" spans="1:6" x14ac:dyDescent="0.2">
      <c r="A12268" s="17" t="s">
        <v>30400</v>
      </c>
      <c r="B12268" s="215">
        <v>1289.33</v>
      </c>
      <c r="C12268"/>
      <c r="D12268"/>
      <c r="E12268"/>
      <c r="F12268"/>
    </row>
    <row r="12269" spans="1:6" x14ac:dyDescent="0.2">
      <c r="A12269" s="17" t="s">
        <v>30401</v>
      </c>
      <c r="B12269" s="215">
        <v>1213.28</v>
      </c>
      <c r="C12269"/>
      <c r="D12269"/>
      <c r="E12269"/>
      <c r="F12269"/>
    </row>
    <row r="12270" spans="1:6" x14ac:dyDescent="0.2">
      <c r="A12270" s="17" t="s">
        <v>30402</v>
      </c>
      <c r="B12270" s="215">
        <v>1251.1099999999999</v>
      </c>
      <c r="C12270"/>
      <c r="D12270"/>
      <c r="E12270"/>
      <c r="F12270"/>
    </row>
    <row r="12271" spans="1:6" x14ac:dyDescent="0.2">
      <c r="A12271" s="17" t="s">
        <v>30403</v>
      </c>
      <c r="B12271" s="215">
        <v>1175.07</v>
      </c>
      <c r="C12271"/>
      <c r="D12271"/>
      <c r="E12271"/>
      <c r="F12271"/>
    </row>
    <row r="12272" spans="1:6" x14ac:dyDescent="0.2">
      <c r="A12272" s="17" t="s">
        <v>30404</v>
      </c>
      <c r="B12272" s="215">
        <v>1244.26</v>
      </c>
      <c r="C12272"/>
      <c r="D12272"/>
      <c r="E12272"/>
      <c r="F12272"/>
    </row>
    <row r="12273" spans="1:6" x14ac:dyDescent="0.2">
      <c r="A12273" s="17" t="s">
        <v>30405</v>
      </c>
      <c r="B12273" s="215">
        <v>1168.21</v>
      </c>
      <c r="C12273"/>
      <c r="D12273"/>
      <c r="E12273"/>
      <c r="F12273"/>
    </row>
    <row r="12274" spans="1:6" x14ac:dyDescent="0.2">
      <c r="A12274" s="17" t="s">
        <v>30406</v>
      </c>
      <c r="B12274" s="215">
        <v>469.35</v>
      </c>
      <c r="C12274"/>
      <c r="D12274"/>
      <c r="E12274"/>
      <c r="F12274"/>
    </row>
    <row r="12275" spans="1:6" x14ac:dyDescent="0.2">
      <c r="A12275" s="17" t="s">
        <v>30407</v>
      </c>
      <c r="B12275" s="215">
        <v>442.9</v>
      </c>
      <c r="C12275"/>
      <c r="D12275"/>
      <c r="E12275"/>
      <c r="F12275"/>
    </row>
    <row r="12276" spans="1:6" x14ac:dyDescent="0.2">
      <c r="A12276" s="17" t="s">
        <v>11969</v>
      </c>
      <c r="B12276" s="215">
        <v>2498.83</v>
      </c>
      <c r="C12276"/>
      <c r="D12276"/>
      <c r="E12276"/>
      <c r="F12276"/>
    </row>
    <row r="12277" spans="1:6" x14ac:dyDescent="0.2">
      <c r="A12277" s="17" t="s">
        <v>11970</v>
      </c>
      <c r="B12277" s="215">
        <v>2419.48</v>
      </c>
      <c r="C12277"/>
      <c r="D12277"/>
      <c r="E12277"/>
      <c r="F12277"/>
    </row>
    <row r="12278" spans="1:6" x14ac:dyDescent="0.2">
      <c r="A12278" s="17" t="s">
        <v>11971</v>
      </c>
      <c r="B12278" s="215">
        <v>1946.9</v>
      </c>
      <c r="C12278"/>
      <c r="D12278"/>
      <c r="E12278"/>
      <c r="F12278"/>
    </row>
    <row r="12279" spans="1:6" x14ac:dyDescent="0.2">
      <c r="A12279" s="17" t="s">
        <v>11972</v>
      </c>
      <c r="B12279" s="215">
        <v>1825.97</v>
      </c>
      <c r="C12279"/>
      <c r="D12279"/>
      <c r="E12279"/>
      <c r="F12279"/>
    </row>
    <row r="12280" spans="1:6" x14ac:dyDescent="0.2">
      <c r="A12280" s="17" t="s">
        <v>11973</v>
      </c>
      <c r="B12280" s="215">
        <v>1759.13</v>
      </c>
      <c r="C12280"/>
      <c r="D12280"/>
      <c r="E12280"/>
      <c r="F12280"/>
    </row>
    <row r="12281" spans="1:6" x14ac:dyDescent="0.2">
      <c r="A12281" s="17" t="s">
        <v>11974</v>
      </c>
      <c r="B12281" s="215">
        <v>1719.46</v>
      </c>
      <c r="C12281"/>
      <c r="D12281"/>
      <c r="E12281"/>
      <c r="F12281"/>
    </row>
    <row r="12282" spans="1:6" x14ac:dyDescent="0.2">
      <c r="A12282" s="17" t="s">
        <v>11975</v>
      </c>
      <c r="B12282" s="215">
        <v>2035.45</v>
      </c>
      <c r="C12282"/>
      <c r="D12282"/>
      <c r="E12282"/>
      <c r="F12282"/>
    </row>
    <row r="12283" spans="1:6" x14ac:dyDescent="0.2">
      <c r="A12283" s="17" t="s">
        <v>11976</v>
      </c>
      <c r="B12283" s="215">
        <v>1995.78</v>
      </c>
      <c r="C12283"/>
      <c r="D12283"/>
      <c r="E12283"/>
      <c r="F12283"/>
    </row>
    <row r="12284" spans="1:6" x14ac:dyDescent="0.2">
      <c r="A12284" s="17" t="s">
        <v>11977</v>
      </c>
      <c r="B12284" s="215">
        <v>2508.06</v>
      </c>
      <c r="C12284"/>
      <c r="D12284"/>
      <c r="E12284"/>
      <c r="F12284"/>
    </row>
    <row r="12285" spans="1:6" x14ac:dyDescent="0.2">
      <c r="A12285" s="17" t="s">
        <v>11978</v>
      </c>
      <c r="B12285" s="215">
        <v>2461.7800000000002</v>
      </c>
      <c r="C12285"/>
      <c r="D12285"/>
      <c r="E12285"/>
      <c r="F12285"/>
    </row>
    <row r="12286" spans="1:6" x14ac:dyDescent="0.2">
      <c r="A12286" s="17" t="s">
        <v>11979</v>
      </c>
      <c r="B12286" s="215">
        <v>1680.32</v>
      </c>
      <c r="C12286"/>
      <c r="D12286"/>
      <c r="E12286"/>
      <c r="F12286"/>
    </row>
    <row r="12287" spans="1:6" x14ac:dyDescent="0.2">
      <c r="A12287" s="17" t="s">
        <v>11980</v>
      </c>
      <c r="B12287" s="215">
        <v>1640.65</v>
      </c>
      <c r="C12287"/>
      <c r="D12287"/>
      <c r="E12287"/>
      <c r="F12287"/>
    </row>
    <row r="12288" spans="1:6" x14ac:dyDescent="0.2">
      <c r="A12288" s="17" t="s">
        <v>11981</v>
      </c>
      <c r="B12288" s="215">
        <v>1206.01</v>
      </c>
      <c r="C12288"/>
      <c r="D12288"/>
      <c r="E12288"/>
      <c r="F12288"/>
    </row>
    <row r="12289" spans="1:6" x14ac:dyDescent="0.2">
      <c r="A12289" s="17" t="s">
        <v>11982</v>
      </c>
      <c r="B12289" s="215">
        <v>1172.95</v>
      </c>
      <c r="C12289"/>
      <c r="D12289"/>
      <c r="E12289"/>
      <c r="F12289"/>
    </row>
    <row r="12290" spans="1:6" x14ac:dyDescent="0.2">
      <c r="A12290" s="17" t="s">
        <v>11983</v>
      </c>
      <c r="B12290" s="215">
        <v>1782.26</v>
      </c>
      <c r="C12290"/>
      <c r="D12290"/>
      <c r="E12290"/>
      <c r="F12290"/>
    </row>
    <row r="12291" spans="1:6" x14ac:dyDescent="0.2">
      <c r="A12291" s="17" t="s">
        <v>11984</v>
      </c>
      <c r="B12291" s="215">
        <v>1722.74</v>
      </c>
      <c r="C12291"/>
      <c r="D12291"/>
      <c r="E12291"/>
      <c r="F12291"/>
    </row>
    <row r="12292" spans="1:6" x14ac:dyDescent="0.2">
      <c r="A12292" s="17" t="s">
        <v>11985</v>
      </c>
      <c r="B12292" s="215">
        <v>2465.9499999999998</v>
      </c>
      <c r="C12292"/>
      <c r="D12292"/>
      <c r="E12292"/>
      <c r="F12292"/>
    </row>
    <row r="12293" spans="1:6" x14ac:dyDescent="0.2">
      <c r="A12293" s="17" t="s">
        <v>11986</v>
      </c>
      <c r="B12293" s="215">
        <v>2419.66</v>
      </c>
      <c r="C12293"/>
      <c r="D12293"/>
      <c r="E12293"/>
      <c r="F12293"/>
    </row>
    <row r="12294" spans="1:6" x14ac:dyDescent="0.2">
      <c r="A12294" s="17" t="s">
        <v>11987</v>
      </c>
      <c r="B12294" s="215">
        <v>3192.81</v>
      </c>
      <c r="C12294"/>
      <c r="D12294"/>
      <c r="E12294"/>
      <c r="F12294"/>
    </row>
    <row r="12295" spans="1:6" x14ac:dyDescent="0.2">
      <c r="A12295" s="17" t="s">
        <v>11988</v>
      </c>
      <c r="B12295" s="215">
        <v>3139.91</v>
      </c>
      <c r="C12295"/>
      <c r="D12295"/>
      <c r="E12295"/>
      <c r="F12295"/>
    </row>
    <row r="12296" spans="1:6" x14ac:dyDescent="0.2">
      <c r="A12296" s="17" t="s">
        <v>11989</v>
      </c>
      <c r="B12296" s="215">
        <v>3480.88</v>
      </c>
      <c r="C12296"/>
      <c r="D12296"/>
      <c r="E12296"/>
      <c r="F12296"/>
    </row>
    <row r="12297" spans="1:6" x14ac:dyDescent="0.2">
      <c r="A12297" s="17" t="s">
        <v>11990</v>
      </c>
      <c r="B12297" s="215">
        <v>3447.81</v>
      </c>
      <c r="C12297"/>
      <c r="D12297"/>
      <c r="E12297"/>
      <c r="F12297"/>
    </row>
    <row r="12298" spans="1:6" x14ac:dyDescent="0.2">
      <c r="A12298" s="17" t="s">
        <v>11991</v>
      </c>
      <c r="B12298" s="215">
        <v>3996.88</v>
      </c>
      <c r="C12298"/>
      <c r="D12298"/>
      <c r="E12298"/>
      <c r="F12298"/>
    </row>
    <row r="12299" spans="1:6" x14ac:dyDescent="0.2">
      <c r="A12299" s="17" t="s">
        <v>11992</v>
      </c>
      <c r="B12299" s="215">
        <v>3963.81</v>
      </c>
      <c r="C12299"/>
      <c r="D12299"/>
      <c r="E12299"/>
      <c r="F12299"/>
    </row>
    <row r="12300" spans="1:6" x14ac:dyDescent="0.2">
      <c r="A12300" s="17" t="s">
        <v>11993</v>
      </c>
      <c r="B12300" s="215">
        <v>4998.9399999999996</v>
      </c>
      <c r="C12300"/>
      <c r="D12300"/>
      <c r="E12300"/>
      <c r="F12300"/>
    </row>
    <row r="12301" spans="1:6" x14ac:dyDescent="0.2">
      <c r="A12301" s="17" t="s">
        <v>11994</v>
      </c>
      <c r="B12301" s="215">
        <v>4952.6499999999996</v>
      </c>
      <c r="C12301"/>
      <c r="D12301"/>
      <c r="E12301"/>
      <c r="F12301"/>
    </row>
    <row r="12302" spans="1:6" x14ac:dyDescent="0.2">
      <c r="A12302" s="17" t="s">
        <v>11995</v>
      </c>
      <c r="B12302" s="215">
        <v>7499.47</v>
      </c>
      <c r="C12302"/>
      <c r="D12302"/>
      <c r="E12302"/>
      <c r="F12302"/>
    </row>
    <row r="12303" spans="1:6" x14ac:dyDescent="0.2">
      <c r="A12303" s="17" t="s">
        <v>11996</v>
      </c>
      <c r="B12303" s="215">
        <v>7446.57</v>
      </c>
      <c r="C12303"/>
      <c r="D12303"/>
      <c r="E12303"/>
      <c r="F12303"/>
    </row>
    <row r="12304" spans="1:6" x14ac:dyDescent="0.2">
      <c r="A12304" s="17" t="s">
        <v>11997</v>
      </c>
      <c r="B12304" s="215">
        <v>1300.78</v>
      </c>
      <c r="C12304"/>
      <c r="D12304"/>
      <c r="E12304"/>
      <c r="F12304"/>
    </row>
    <row r="12305" spans="1:6" x14ac:dyDescent="0.2">
      <c r="A12305" s="17" t="s">
        <v>11998</v>
      </c>
      <c r="B12305" s="215">
        <v>1247.8800000000001</v>
      </c>
      <c r="C12305"/>
      <c r="D12305"/>
      <c r="E12305"/>
      <c r="F12305"/>
    </row>
    <row r="12306" spans="1:6" x14ac:dyDescent="0.2">
      <c r="A12306" s="17" t="s">
        <v>11999</v>
      </c>
      <c r="B12306" s="215">
        <v>212.57</v>
      </c>
      <c r="C12306"/>
      <c r="D12306"/>
      <c r="E12306"/>
      <c r="F12306"/>
    </row>
    <row r="12307" spans="1:6" x14ac:dyDescent="0.2">
      <c r="A12307" s="17" t="s">
        <v>12000</v>
      </c>
      <c r="B12307" s="215">
        <v>195.39</v>
      </c>
      <c r="C12307"/>
      <c r="D12307"/>
      <c r="E12307"/>
      <c r="F12307"/>
    </row>
    <row r="12308" spans="1:6" x14ac:dyDescent="0.2">
      <c r="A12308" s="17" t="s">
        <v>12001</v>
      </c>
      <c r="B12308" s="215">
        <v>422.34</v>
      </c>
      <c r="C12308"/>
      <c r="D12308"/>
      <c r="E12308"/>
      <c r="F12308"/>
    </row>
    <row r="12309" spans="1:6" x14ac:dyDescent="0.2">
      <c r="A12309" s="17" t="s">
        <v>12002</v>
      </c>
      <c r="B12309" s="215">
        <v>402.51</v>
      </c>
      <c r="C12309"/>
      <c r="D12309"/>
      <c r="E12309"/>
      <c r="F12309"/>
    </row>
    <row r="12310" spans="1:6" x14ac:dyDescent="0.2">
      <c r="A12310" s="17" t="s">
        <v>12003</v>
      </c>
      <c r="B12310" s="215">
        <v>638.07000000000005</v>
      </c>
      <c r="C12310"/>
      <c r="D12310"/>
      <c r="E12310"/>
      <c r="F12310"/>
    </row>
    <row r="12311" spans="1:6" x14ac:dyDescent="0.2">
      <c r="A12311" s="17" t="s">
        <v>12004</v>
      </c>
      <c r="B12311" s="215">
        <v>605.01</v>
      </c>
      <c r="C12311"/>
      <c r="D12311"/>
      <c r="E12311"/>
      <c r="F12311"/>
    </row>
    <row r="12312" spans="1:6" x14ac:dyDescent="0.2">
      <c r="A12312" s="17" t="s">
        <v>12005</v>
      </c>
      <c r="B12312" s="215">
        <v>230.43</v>
      </c>
      <c r="C12312"/>
      <c r="D12312"/>
      <c r="E12312"/>
      <c r="F12312"/>
    </row>
    <row r="12313" spans="1:6" x14ac:dyDescent="0.2">
      <c r="A12313" s="17" t="s">
        <v>12006</v>
      </c>
      <c r="B12313" s="215">
        <v>217.2</v>
      </c>
      <c r="C12313"/>
      <c r="D12313"/>
      <c r="E12313"/>
      <c r="F12313"/>
    </row>
    <row r="12314" spans="1:6" x14ac:dyDescent="0.2">
      <c r="A12314" s="17" t="s">
        <v>12007</v>
      </c>
      <c r="B12314" s="215">
        <v>537.03</v>
      </c>
      <c r="C12314"/>
      <c r="D12314"/>
      <c r="E12314"/>
      <c r="F12314"/>
    </row>
    <row r="12315" spans="1:6" x14ac:dyDescent="0.2">
      <c r="A12315" s="17" t="s">
        <v>12008</v>
      </c>
      <c r="B12315" s="215">
        <v>523.79999999999995</v>
      </c>
      <c r="C12315"/>
      <c r="D12315"/>
      <c r="E12315"/>
      <c r="F12315"/>
    </row>
    <row r="12316" spans="1:6" x14ac:dyDescent="0.2">
      <c r="A12316" s="17" t="s">
        <v>12009</v>
      </c>
      <c r="B12316" s="215">
        <v>295.12</v>
      </c>
      <c r="C12316"/>
      <c r="D12316"/>
      <c r="E12316"/>
      <c r="F12316"/>
    </row>
    <row r="12317" spans="1:6" x14ac:dyDescent="0.2">
      <c r="A12317" s="17" t="s">
        <v>12010</v>
      </c>
      <c r="B12317" s="215">
        <v>269.94</v>
      </c>
      <c r="C12317"/>
      <c r="D12317"/>
      <c r="E12317"/>
      <c r="F12317"/>
    </row>
    <row r="12318" spans="1:6" x14ac:dyDescent="0.2">
      <c r="A12318" s="17" t="s">
        <v>12011</v>
      </c>
      <c r="B12318" s="215">
        <v>1639.26</v>
      </c>
      <c r="C12318"/>
      <c r="D12318"/>
      <c r="E12318"/>
      <c r="F12318"/>
    </row>
    <row r="12319" spans="1:6" x14ac:dyDescent="0.2">
      <c r="A12319" s="17" t="s">
        <v>12012</v>
      </c>
      <c r="B12319" s="215">
        <v>1516.56</v>
      </c>
      <c r="C12319"/>
      <c r="D12319"/>
      <c r="E12319"/>
      <c r="F12319"/>
    </row>
    <row r="12320" spans="1:6" x14ac:dyDescent="0.2">
      <c r="A12320" s="17" t="s">
        <v>12013</v>
      </c>
      <c r="B12320" s="215">
        <v>2084.67</v>
      </c>
      <c r="C12320"/>
      <c r="D12320"/>
      <c r="E12320"/>
      <c r="F12320"/>
    </row>
    <row r="12321" spans="1:6" x14ac:dyDescent="0.2">
      <c r="A12321" s="17" t="s">
        <v>12014</v>
      </c>
      <c r="B12321" s="215">
        <v>1998.71</v>
      </c>
      <c r="C12321"/>
      <c r="D12321"/>
      <c r="E12321"/>
      <c r="F12321"/>
    </row>
    <row r="12322" spans="1:6" x14ac:dyDescent="0.2">
      <c r="A12322" s="17" t="s">
        <v>12017</v>
      </c>
      <c r="B12322" s="215">
        <v>95.22</v>
      </c>
      <c r="C12322"/>
      <c r="D12322"/>
      <c r="E12322"/>
      <c r="F12322"/>
    </row>
    <row r="12323" spans="1:6" x14ac:dyDescent="0.2">
      <c r="A12323" s="17" t="s">
        <v>12018</v>
      </c>
      <c r="B12323" s="215">
        <v>88.61</v>
      </c>
      <c r="C12323"/>
      <c r="D12323"/>
      <c r="E12323"/>
      <c r="F12323"/>
    </row>
    <row r="12324" spans="1:6" x14ac:dyDescent="0.2">
      <c r="A12324" s="17" t="s">
        <v>12019</v>
      </c>
      <c r="B12324" s="215">
        <v>104.45</v>
      </c>
      <c r="C12324"/>
      <c r="D12324"/>
      <c r="E12324"/>
      <c r="F12324"/>
    </row>
    <row r="12325" spans="1:6" x14ac:dyDescent="0.2">
      <c r="A12325" s="17" t="s">
        <v>12020</v>
      </c>
      <c r="B12325" s="215">
        <v>97.84</v>
      </c>
      <c r="C12325"/>
      <c r="D12325"/>
      <c r="E12325"/>
      <c r="F12325"/>
    </row>
    <row r="12326" spans="1:6" x14ac:dyDescent="0.2">
      <c r="A12326" s="17" t="s">
        <v>12021</v>
      </c>
      <c r="B12326" s="215">
        <v>113.37</v>
      </c>
      <c r="C12326"/>
      <c r="D12326"/>
      <c r="E12326"/>
      <c r="F12326"/>
    </row>
    <row r="12327" spans="1:6" x14ac:dyDescent="0.2">
      <c r="A12327" s="17" t="s">
        <v>12022</v>
      </c>
      <c r="B12327" s="215">
        <v>106.76</v>
      </c>
      <c r="C12327"/>
      <c r="D12327"/>
      <c r="E12327"/>
      <c r="F12327"/>
    </row>
    <row r="12328" spans="1:6" x14ac:dyDescent="0.2">
      <c r="A12328" s="17" t="s">
        <v>12023</v>
      </c>
      <c r="B12328" s="215">
        <v>104.33</v>
      </c>
      <c r="C12328"/>
      <c r="D12328"/>
      <c r="E12328"/>
      <c r="F12328"/>
    </row>
    <row r="12329" spans="1:6" x14ac:dyDescent="0.2">
      <c r="A12329" s="17" t="s">
        <v>12024</v>
      </c>
      <c r="B12329" s="215">
        <v>99.04</v>
      </c>
      <c r="C12329"/>
      <c r="D12329"/>
      <c r="E12329"/>
      <c r="F12329"/>
    </row>
    <row r="12330" spans="1:6" x14ac:dyDescent="0.2">
      <c r="A12330" s="17" t="s">
        <v>12025</v>
      </c>
      <c r="B12330" s="215">
        <v>89.19</v>
      </c>
      <c r="C12330"/>
      <c r="D12330"/>
      <c r="E12330"/>
      <c r="F12330"/>
    </row>
    <row r="12331" spans="1:6" x14ac:dyDescent="0.2">
      <c r="A12331" s="17" t="s">
        <v>12026</v>
      </c>
      <c r="B12331" s="215">
        <v>83.9</v>
      </c>
      <c r="C12331"/>
      <c r="D12331"/>
      <c r="E12331"/>
      <c r="F12331"/>
    </row>
    <row r="12332" spans="1:6" x14ac:dyDescent="0.2">
      <c r="A12332" s="17" t="s">
        <v>12027</v>
      </c>
      <c r="B12332" s="215">
        <v>41.91</v>
      </c>
      <c r="C12332"/>
      <c r="D12332"/>
      <c r="E12332"/>
      <c r="F12332"/>
    </row>
    <row r="12333" spans="1:6" x14ac:dyDescent="0.2">
      <c r="A12333" s="17" t="s">
        <v>12028</v>
      </c>
      <c r="B12333" s="215">
        <v>40.64</v>
      </c>
      <c r="C12333"/>
      <c r="D12333"/>
      <c r="E12333"/>
      <c r="F12333"/>
    </row>
    <row r="12334" spans="1:6" x14ac:dyDescent="0.2">
      <c r="A12334" s="17" t="s">
        <v>12029</v>
      </c>
      <c r="B12334" s="215">
        <v>48.94</v>
      </c>
      <c r="C12334"/>
      <c r="D12334"/>
      <c r="E12334"/>
      <c r="F12334"/>
    </row>
    <row r="12335" spans="1:6" x14ac:dyDescent="0.2">
      <c r="A12335" s="17" t="s">
        <v>12030</v>
      </c>
      <c r="B12335" s="215">
        <v>46.62</v>
      </c>
      <c r="C12335"/>
      <c r="D12335"/>
      <c r="E12335"/>
      <c r="F12335"/>
    </row>
    <row r="12336" spans="1:6" x14ac:dyDescent="0.2">
      <c r="A12336" s="17" t="s">
        <v>12031</v>
      </c>
      <c r="B12336" s="215">
        <v>66.510000000000005</v>
      </c>
      <c r="C12336"/>
      <c r="D12336"/>
      <c r="E12336"/>
      <c r="F12336"/>
    </row>
    <row r="12337" spans="1:6" x14ac:dyDescent="0.2">
      <c r="A12337" s="17" t="s">
        <v>12032</v>
      </c>
      <c r="B12337" s="215">
        <v>64.19</v>
      </c>
      <c r="C12337"/>
      <c r="D12337"/>
      <c r="E12337"/>
      <c r="F12337"/>
    </row>
    <row r="12338" spans="1:6" x14ac:dyDescent="0.2">
      <c r="A12338" s="17" t="s">
        <v>12033</v>
      </c>
      <c r="B12338" s="215">
        <v>59.36</v>
      </c>
      <c r="C12338"/>
      <c r="D12338"/>
      <c r="E12338"/>
      <c r="F12338"/>
    </row>
    <row r="12339" spans="1:6" x14ac:dyDescent="0.2">
      <c r="A12339" s="17" t="s">
        <v>12034</v>
      </c>
      <c r="B12339" s="215">
        <v>57.04</v>
      </c>
      <c r="C12339"/>
      <c r="D12339"/>
      <c r="E12339"/>
      <c r="F12339"/>
    </row>
    <row r="12340" spans="1:6" x14ac:dyDescent="0.2">
      <c r="A12340" s="17" t="s">
        <v>12035</v>
      </c>
      <c r="B12340" s="215">
        <v>12.74</v>
      </c>
      <c r="C12340"/>
      <c r="D12340"/>
      <c r="E12340"/>
      <c r="F12340"/>
    </row>
    <row r="12341" spans="1:6" x14ac:dyDescent="0.2">
      <c r="A12341" s="17" t="s">
        <v>12036</v>
      </c>
      <c r="B12341" s="215">
        <v>12.24</v>
      </c>
      <c r="C12341"/>
      <c r="D12341"/>
      <c r="E12341"/>
      <c r="F12341"/>
    </row>
    <row r="12342" spans="1:6" x14ac:dyDescent="0.2">
      <c r="A12342" s="17" t="s">
        <v>12037</v>
      </c>
      <c r="B12342" s="215">
        <v>77.61</v>
      </c>
      <c r="C12342"/>
      <c r="D12342"/>
      <c r="E12342"/>
      <c r="F12342"/>
    </row>
    <row r="12343" spans="1:6" x14ac:dyDescent="0.2">
      <c r="A12343" s="17" t="s">
        <v>12038</v>
      </c>
      <c r="B12343" s="215">
        <v>70.989999999999995</v>
      </c>
      <c r="C12343"/>
      <c r="D12343"/>
      <c r="E12343"/>
      <c r="F12343"/>
    </row>
    <row r="12344" spans="1:6" x14ac:dyDescent="0.2">
      <c r="A12344" s="17" t="s">
        <v>12039</v>
      </c>
      <c r="B12344" s="215">
        <v>105.39</v>
      </c>
      <c r="C12344"/>
      <c r="D12344"/>
      <c r="E12344"/>
      <c r="F12344"/>
    </row>
    <row r="12345" spans="1:6" x14ac:dyDescent="0.2">
      <c r="A12345" s="17" t="s">
        <v>12040</v>
      </c>
      <c r="B12345" s="215">
        <v>98.77</v>
      </c>
      <c r="C12345"/>
      <c r="D12345"/>
      <c r="E12345"/>
      <c r="F12345"/>
    </row>
    <row r="12346" spans="1:6" x14ac:dyDescent="0.2">
      <c r="A12346" s="17" t="s">
        <v>12041</v>
      </c>
      <c r="B12346" s="215">
        <v>1424.72</v>
      </c>
      <c r="C12346"/>
      <c r="D12346"/>
      <c r="E12346"/>
      <c r="F12346"/>
    </row>
    <row r="12347" spans="1:6" x14ac:dyDescent="0.2">
      <c r="A12347" s="17" t="s">
        <v>12042</v>
      </c>
      <c r="B12347" s="215">
        <v>1406.74</v>
      </c>
      <c r="C12347"/>
      <c r="D12347"/>
      <c r="E12347"/>
      <c r="F12347"/>
    </row>
    <row r="12348" spans="1:6" x14ac:dyDescent="0.2">
      <c r="A12348" s="17" t="s">
        <v>12043</v>
      </c>
      <c r="B12348" s="215">
        <v>1940.72</v>
      </c>
      <c r="C12348"/>
      <c r="D12348"/>
      <c r="E12348"/>
      <c r="F12348"/>
    </row>
    <row r="12349" spans="1:6" x14ac:dyDescent="0.2">
      <c r="A12349" s="17" t="s">
        <v>12044</v>
      </c>
      <c r="B12349" s="215">
        <v>1922.74</v>
      </c>
      <c r="C12349"/>
      <c r="D12349"/>
      <c r="E12349"/>
      <c r="F12349"/>
    </row>
    <row r="12350" spans="1:6" x14ac:dyDescent="0.2">
      <c r="A12350" s="17" t="s">
        <v>12045</v>
      </c>
      <c r="B12350" s="215">
        <v>1682.72</v>
      </c>
      <c r="C12350"/>
      <c r="D12350"/>
      <c r="E12350"/>
      <c r="F12350"/>
    </row>
    <row r="12351" spans="1:6" x14ac:dyDescent="0.2">
      <c r="A12351" s="17" t="s">
        <v>12046</v>
      </c>
      <c r="B12351" s="215">
        <v>1664.74</v>
      </c>
      <c r="C12351"/>
      <c r="D12351"/>
      <c r="E12351"/>
      <c r="F12351"/>
    </row>
    <row r="12352" spans="1:6" x14ac:dyDescent="0.2">
      <c r="A12352" s="17" t="s">
        <v>12047</v>
      </c>
      <c r="B12352" s="215">
        <v>1914.97</v>
      </c>
      <c r="C12352"/>
      <c r="D12352"/>
      <c r="E12352"/>
      <c r="F12352"/>
    </row>
    <row r="12353" spans="1:6" x14ac:dyDescent="0.2">
      <c r="A12353" s="17" t="s">
        <v>12048</v>
      </c>
      <c r="B12353" s="215">
        <v>1900.42</v>
      </c>
      <c r="C12353"/>
      <c r="D12353"/>
      <c r="E12353"/>
      <c r="F12353"/>
    </row>
    <row r="12354" spans="1:6" x14ac:dyDescent="0.2">
      <c r="A12354" s="17" t="s">
        <v>12049</v>
      </c>
      <c r="B12354" s="215">
        <v>1269.97</v>
      </c>
      <c r="C12354"/>
      <c r="D12354"/>
      <c r="E12354"/>
      <c r="F12354"/>
    </row>
    <row r="12355" spans="1:6" x14ac:dyDescent="0.2">
      <c r="A12355" s="17" t="s">
        <v>12050</v>
      </c>
      <c r="B12355" s="215">
        <v>1255.42</v>
      </c>
      <c r="C12355"/>
      <c r="D12355"/>
      <c r="E12355"/>
      <c r="F12355"/>
    </row>
    <row r="12356" spans="1:6" x14ac:dyDescent="0.2">
      <c r="A12356" s="17" t="s">
        <v>12051</v>
      </c>
      <c r="B12356" s="215">
        <v>1855.53</v>
      </c>
      <c r="C12356"/>
      <c r="D12356"/>
      <c r="E12356"/>
      <c r="F12356"/>
    </row>
    <row r="12357" spans="1:6" x14ac:dyDescent="0.2">
      <c r="A12357" s="17" t="s">
        <v>12052</v>
      </c>
      <c r="B12357" s="215">
        <v>1848.92</v>
      </c>
      <c r="C12357"/>
      <c r="D12357"/>
      <c r="E12357"/>
      <c r="F12357"/>
    </row>
    <row r="12358" spans="1:6" x14ac:dyDescent="0.2">
      <c r="A12358" s="17" t="s">
        <v>12053</v>
      </c>
      <c r="B12358" s="215">
        <v>1198.1400000000001</v>
      </c>
      <c r="C12358"/>
      <c r="D12358"/>
      <c r="E12358"/>
      <c r="F12358"/>
    </row>
    <row r="12359" spans="1:6" x14ac:dyDescent="0.2">
      <c r="A12359" s="17" t="s">
        <v>12054</v>
      </c>
      <c r="B12359" s="215">
        <v>1193.19</v>
      </c>
      <c r="C12359"/>
      <c r="D12359"/>
      <c r="E12359"/>
      <c r="F12359"/>
    </row>
    <row r="12360" spans="1:6" x14ac:dyDescent="0.2">
      <c r="A12360" s="17" t="s">
        <v>12055</v>
      </c>
      <c r="B12360" s="215">
        <v>2573.33</v>
      </c>
      <c r="C12360"/>
      <c r="D12360"/>
      <c r="E12360"/>
      <c r="F12360"/>
    </row>
    <row r="12361" spans="1:6" x14ac:dyDescent="0.2">
      <c r="A12361" s="17" t="s">
        <v>12056</v>
      </c>
      <c r="B12361" s="215">
        <v>2419.5700000000002</v>
      </c>
      <c r="C12361"/>
      <c r="D12361"/>
      <c r="E12361"/>
      <c r="F12361"/>
    </row>
    <row r="12362" spans="1:6" x14ac:dyDescent="0.2">
      <c r="A12362" s="17" t="s">
        <v>12057</v>
      </c>
      <c r="B12362" s="215">
        <v>612.23</v>
      </c>
      <c r="C12362"/>
      <c r="D12362"/>
      <c r="E12362"/>
      <c r="F12362"/>
    </row>
    <row r="12363" spans="1:6" x14ac:dyDescent="0.2">
      <c r="A12363" s="17" t="s">
        <v>12058</v>
      </c>
      <c r="B12363" s="215">
        <v>593.69000000000005</v>
      </c>
      <c r="C12363"/>
      <c r="D12363"/>
      <c r="E12363"/>
      <c r="F12363"/>
    </row>
    <row r="12364" spans="1:6" x14ac:dyDescent="0.2">
      <c r="A12364" s="17" t="s">
        <v>12059</v>
      </c>
      <c r="B12364" s="215">
        <v>17.510000000000002</v>
      </c>
      <c r="C12364"/>
      <c r="D12364"/>
      <c r="E12364"/>
      <c r="F12364"/>
    </row>
    <row r="12365" spans="1:6" x14ac:dyDescent="0.2">
      <c r="A12365" s="17" t="s">
        <v>12060</v>
      </c>
      <c r="B12365" s="215">
        <v>17.510000000000002</v>
      </c>
      <c r="C12365"/>
      <c r="D12365"/>
      <c r="E12365"/>
      <c r="F12365"/>
    </row>
    <row r="12366" spans="1:6" x14ac:dyDescent="0.2">
      <c r="A12366" s="17" t="s">
        <v>12061</v>
      </c>
      <c r="B12366" s="215">
        <v>31.93</v>
      </c>
      <c r="C12366"/>
      <c r="D12366"/>
      <c r="E12366"/>
      <c r="F12366"/>
    </row>
    <row r="12367" spans="1:6" x14ac:dyDescent="0.2">
      <c r="A12367" s="17" t="s">
        <v>12062</v>
      </c>
      <c r="B12367" s="215">
        <v>31.93</v>
      </c>
      <c r="C12367"/>
      <c r="D12367"/>
      <c r="E12367"/>
      <c r="F12367"/>
    </row>
    <row r="12368" spans="1:6" x14ac:dyDescent="0.2">
      <c r="A12368" s="17" t="s">
        <v>12063</v>
      </c>
      <c r="B12368" s="215">
        <v>42.23</v>
      </c>
      <c r="C12368"/>
      <c r="D12368"/>
      <c r="E12368"/>
      <c r="F12368"/>
    </row>
    <row r="12369" spans="1:6" x14ac:dyDescent="0.2">
      <c r="A12369" s="17" t="s">
        <v>12064</v>
      </c>
      <c r="B12369" s="215">
        <v>42.23</v>
      </c>
      <c r="C12369"/>
      <c r="D12369"/>
      <c r="E12369"/>
      <c r="F12369"/>
    </row>
    <row r="12370" spans="1:6" x14ac:dyDescent="0.2">
      <c r="A12370" s="17" t="s">
        <v>12065</v>
      </c>
      <c r="B12370" s="215">
        <v>26.92</v>
      </c>
      <c r="C12370"/>
      <c r="D12370"/>
      <c r="E12370"/>
      <c r="F12370"/>
    </row>
    <row r="12371" spans="1:6" x14ac:dyDescent="0.2">
      <c r="A12371" s="17" t="s">
        <v>12066</v>
      </c>
      <c r="B12371" s="215">
        <v>26.92</v>
      </c>
      <c r="C12371"/>
      <c r="D12371"/>
      <c r="E12371"/>
      <c r="F12371"/>
    </row>
    <row r="12372" spans="1:6" x14ac:dyDescent="0.2">
      <c r="A12372" s="17" t="s">
        <v>12067</v>
      </c>
      <c r="B12372" s="215">
        <v>40.380000000000003</v>
      </c>
      <c r="C12372"/>
      <c r="D12372"/>
      <c r="E12372"/>
      <c r="F12372"/>
    </row>
    <row r="12373" spans="1:6" x14ac:dyDescent="0.2">
      <c r="A12373" s="17" t="s">
        <v>12068</v>
      </c>
      <c r="B12373" s="215">
        <v>40.380000000000003</v>
      </c>
      <c r="C12373"/>
      <c r="D12373"/>
      <c r="E12373"/>
      <c r="F12373"/>
    </row>
    <row r="12374" spans="1:6" x14ac:dyDescent="0.2">
      <c r="A12374" s="17" t="s">
        <v>12069</v>
      </c>
      <c r="B12374" s="215">
        <v>59.4</v>
      </c>
      <c r="C12374"/>
      <c r="D12374"/>
      <c r="E12374"/>
      <c r="F12374"/>
    </row>
    <row r="12375" spans="1:6" x14ac:dyDescent="0.2">
      <c r="A12375" s="17" t="s">
        <v>12070</v>
      </c>
      <c r="B12375" s="215">
        <v>59.4</v>
      </c>
      <c r="C12375"/>
      <c r="D12375"/>
      <c r="E12375"/>
      <c r="F12375"/>
    </row>
    <row r="12376" spans="1:6" x14ac:dyDescent="0.2">
      <c r="A12376" s="17" t="s">
        <v>12071</v>
      </c>
      <c r="B12376" s="215">
        <v>75.61</v>
      </c>
      <c r="C12376"/>
      <c r="D12376"/>
      <c r="E12376"/>
      <c r="F12376"/>
    </row>
    <row r="12377" spans="1:6" x14ac:dyDescent="0.2">
      <c r="A12377" s="17" t="s">
        <v>12072</v>
      </c>
      <c r="B12377" s="215">
        <v>75.61</v>
      </c>
      <c r="C12377"/>
      <c r="D12377"/>
      <c r="E12377"/>
      <c r="F12377"/>
    </row>
    <row r="12378" spans="1:6" x14ac:dyDescent="0.2">
      <c r="A12378" s="17" t="s">
        <v>12073</v>
      </c>
      <c r="B12378" s="215">
        <v>93.96</v>
      </c>
      <c r="C12378"/>
      <c r="D12378"/>
      <c r="E12378"/>
      <c r="F12378"/>
    </row>
    <row r="12379" spans="1:6" x14ac:dyDescent="0.2">
      <c r="A12379" s="17" t="s">
        <v>12074</v>
      </c>
      <c r="B12379" s="215">
        <v>93.96</v>
      </c>
      <c r="C12379"/>
      <c r="D12379"/>
      <c r="E12379"/>
      <c r="F12379"/>
    </row>
    <row r="12380" spans="1:6" x14ac:dyDescent="0.2">
      <c r="A12380" s="17" t="s">
        <v>12075</v>
      </c>
      <c r="B12380" s="215">
        <v>45.96</v>
      </c>
      <c r="C12380"/>
      <c r="D12380"/>
      <c r="E12380"/>
      <c r="F12380"/>
    </row>
    <row r="12381" spans="1:6" x14ac:dyDescent="0.2">
      <c r="A12381" s="17" t="s">
        <v>12076</v>
      </c>
      <c r="B12381" s="215">
        <v>45.96</v>
      </c>
      <c r="C12381"/>
      <c r="D12381"/>
      <c r="E12381"/>
      <c r="F12381"/>
    </row>
    <row r="12382" spans="1:6" x14ac:dyDescent="0.2">
      <c r="A12382" s="17" t="s">
        <v>12077</v>
      </c>
      <c r="B12382" s="215">
        <v>67.010000000000005</v>
      </c>
      <c r="C12382"/>
      <c r="D12382"/>
      <c r="E12382"/>
      <c r="F12382"/>
    </row>
    <row r="12383" spans="1:6" x14ac:dyDescent="0.2">
      <c r="A12383" s="17" t="s">
        <v>12078</v>
      </c>
      <c r="B12383" s="215">
        <v>67.010000000000005</v>
      </c>
      <c r="C12383"/>
      <c r="D12383"/>
      <c r="E12383"/>
      <c r="F12383"/>
    </row>
    <row r="12384" spans="1:6" x14ac:dyDescent="0.2">
      <c r="A12384" s="17" t="s">
        <v>12079</v>
      </c>
      <c r="B12384" s="215">
        <v>36.049999999999997</v>
      </c>
      <c r="C12384"/>
      <c r="D12384"/>
      <c r="E12384"/>
      <c r="F12384"/>
    </row>
    <row r="12385" spans="1:6" x14ac:dyDescent="0.2">
      <c r="A12385" s="17" t="s">
        <v>12080</v>
      </c>
      <c r="B12385" s="215">
        <v>36.049999999999997</v>
      </c>
      <c r="C12385"/>
      <c r="D12385"/>
      <c r="E12385"/>
      <c r="F12385"/>
    </row>
    <row r="12386" spans="1:6" x14ac:dyDescent="0.2">
      <c r="A12386" s="17" t="s">
        <v>12081</v>
      </c>
      <c r="B12386" s="215">
        <v>14.88</v>
      </c>
      <c r="C12386"/>
      <c r="D12386"/>
      <c r="E12386"/>
      <c r="F12386"/>
    </row>
    <row r="12387" spans="1:6" x14ac:dyDescent="0.2">
      <c r="A12387" s="17" t="s">
        <v>12082</v>
      </c>
      <c r="B12387" s="215">
        <v>14.88</v>
      </c>
      <c r="C12387"/>
      <c r="D12387"/>
      <c r="E12387"/>
      <c r="F12387"/>
    </row>
    <row r="12388" spans="1:6" x14ac:dyDescent="0.2">
      <c r="A12388" s="17" t="s">
        <v>12083</v>
      </c>
      <c r="B12388" s="215">
        <v>32.46</v>
      </c>
      <c r="C12388"/>
      <c r="D12388"/>
      <c r="E12388"/>
      <c r="F12388"/>
    </row>
    <row r="12389" spans="1:6" x14ac:dyDescent="0.2">
      <c r="A12389" s="17" t="s">
        <v>12084</v>
      </c>
      <c r="B12389" s="215">
        <v>32.46</v>
      </c>
      <c r="C12389"/>
      <c r="D12389"/>
      <c r="E12389"/>
      <c r="F12389"/>
    </row>
    <row r="12390" spans="1:6" x14ac:dyDescent="0.2">
      <c r="A12390" s="17" t="s">
        <v>12085</v>
      </c>
      <c r="B12390" s="215">
        <v>61.45</v>
      </c>
      <c r="C12390"/>
      <c r="D12390"/>
      <c r="E12390"/>
      <c r="F12390"/>
    </row>
    <row r="12391" spans="1:6" x14ac:dyDescent="0.2">
      <c r="A12391" s="17" t="s">
        <v>12086</v>
      </c>
      <c r="B12391" s="215">
        <v>61.45</v>
      </c>
      <c r="C12391"/>
      <c r="D12391"/>
      <c r="E12391"/>
      <c r="F12391"/>
    </row>
    <row r="12392" spans="1:6" x14ac:dyDescent="0.2">
      <c r="A12392" s="17" t="s">
        <v>12087</v>
      </c>
      <c r="B12392" s="215">
        <v>86.64</v>
      </c>
      <c r="C12392"/>
      <c r="D12392"/>
      <c r="E12392"/>
      <c r="F12392"/>
    </row>
    <row r="12393" spans="1:6" x14ac:dyDescent="0.2">
      <c r="A12393" s="17" t="s">
        <v>12088</v>
      </c>
      <c r="B12393" s="215">
        <v>86.64</v>
      </c>
      <c r="C12393"/>
      <c r="D12393"/>
      <c r="E12393"/>
      <c r="F12393"/>
    </row>
    <row r="12394" spans="1:6" x14ac:dyDescent="0.2">
      <c r="A12394" s="17" t="s">
        <v>33122</v>
      </c>
      <c r="B12394" s="215">
        <v>101.04</v>
      </c>
      <c r="C12394"/>
      <c r="D12394"/>
      <c r="E12394"/>
      <c r="F12394"/>
    </row>
    <row r="12395" spans="1:6" x14ac:dyDescent="0.2">
      <c r="A12395" s="17" t="s">
        <v>33123</v>
      </c>
      <c r="B12395" s="215">
        <v>101.04</v>
      </c>
      <c r="C12395"/>
      <c r="D12395"/>
      <c r="E12395"/>
      <c r="F12395"/>
    </row>
    <row r="12396" spans="1:6" x14ac:dyDescent="0.2">
      <c r="A12396" s="17" t="s">
        <v>33124</v>
      </c>
      <c r="B12396" s="215">
        <v>95.46</v>
      </c>
      <c r="C12396"/>
      <c r="D12396"/>
      <c r="E12396"/>
      <c r="F12396"/>
    </row>
    <row r="12397" spans="1:6" x14ac:dyDescent="0.2">
      <c r="A12397" s="17" t="s">
        <v>33125</v>
      </c>
      <c r="B12397" s="215">
        <v>95.46</v>
      </c>
      <c r="C12397"/>
      <c r="D12397"/>
      <c r="E12397"/>
      <c r="F12397"/>
    </row>
    <row r="12398" spans="1:6" x14ac:dyDescent="0.2">
      <c r="A12398" s="17" t="s">
        <v>33126</v>
      </c>
      <c r="B12398" s="215">
        <v>90.99</v>
      </c>
      <c r="C12398"/>
      <c r="D12398"/>
      <c r="E12398"/>
      <c r="F12398"/>
    </row>
    <row r="12399" spans="1:6" x14ac:dyDescent="0.2">
      <c r="A12399" s="17" t="s">
        <v>33127</v>
      </c>
      <c r="B12399" s="215">
        <v>90.99</v>
      </c>
      <c r="C12399"/>
      <c r="D12399"/>
      <c r="E12399"/>
      <c r="F12399"/>
    </row>
    <row r="12400" spans="1:6" x14ac:dyDescent="0.2">
      <c r="A12400" s="17" t="s">
        <v>33128</v>
      </c>
      <c r="B12400" s="215">
        <v>255.5</v>
      </c>
      <c r="C12400"/>
      <c r="D12400"/>
      <c r="E12400"/>
      <c r="F12400"/>
    </row>
    <row r="12401" spans="1:6" x14ac:dyDescent="0.2">
      <c r="A12401" s="17" t="s">
        <v>33129</v>
      </c>
      <c r="B12401" s="215">
        <v>255.5</v>
      </c>
      <c r="C12401"/>
      <c r="D12401"/>
      <c r="E12401"/>
      <c r="F12401"/>
    </row>
    <row r="12402" spans="1:6" x14ac:dyDescent="0.2">
      <c r="A12402" s="17" t="s">
        <v>33130</v>
      </c>
      <c r="B12402" s="215">
        <v>221.21</v>
      </c>
      <c r="C12402"/>
      <c r="D12402"/>
      <c r="E12402"/>
      <c r="F12402"/>
    </row>
    <row r="12403" spans="1:6" x14ac:dyDescent="0.2">
      <c r="A12403" s="17" t="s">
        <v>33131</v>
      </c>
      <c r="B12403" s="215">
        <v>221.21</v>
      </c>
      <c r="C12403"/>
      <c r="D12403"/>
      <c r="E12403"/>
      <c r="F12403"/>
    </row>
    <row r="12404" spans="1:6" x14ac:dyDescent="0.2">
      <c r="A12404" s="17" t="s">
        <v>12099</v>
      </c>
      <c r="B12404" s="215">
        <v>53.27</v>
      </c>
      <c r="C12404"/>
      <c r="D12404"/>
      <c r="E12404"/>
      <c r="F12404"/>
    </row>
    <row r="12405" spans="1:6" x14ac:dyDescent="0.2">
      <c r="A12405" s="17" t="s">
        <v>12100</v>
      </c>
      <c r="B12405" s="215">
        <v>53.27</v>
      </c>
      <c r="C12405"/>
      <c r="D12405"/>
      <c r="E12405"/>
      <c r="F12405"/>
    </row>
    <row r="12406" spans="1:6" x14ac:dyDescent="0.2">
      <c r="A12406" s="17" t="s">
        <v>33132</v>
      </c>
      <c r="B12406" s="215">
        <v>81.93</v>
      </c>
      <c r="C12406"/>
      <c r="D12406"/>
      <c r="E12406"/>
      <c r="F12406"/>
    </row>
    <row r="12407" spans="1:6" x14ac:dyDescent="0.2">
      <c r="A12407" s="17" t="s">
        <v>33133</v>
      </c>
      <c r="B12407" s="215">
        <v>81.93</v>
      </c>
      <c r="C12407"/>
      <c r="D12407"/>
      <c r="E12407"/>
      <c r="F12407"/>
    </row>
    <row r="12408" spans="1:6" x14ac:dyDescent="0.2">
      <c r="A12408" s="17" t="s">
        <v>12103</v>
      </c>
      <c r="B12408" s="215">
        <v>106.95</v>
      </c>
      <c r="C12408"/>
      <c r="D12408"/>
      <c r="E12408"/>
      <c r="F12408"/>
    </row>
    <row r="12409" spans="1:6" x14ac:dyDescent="0.2">
      <c r="A12409" s="17" t="s">
        <v>12104</v>
      </c>
      <c r="B12409" s="215">
        <v>106.95</v>
      </c>
      <c r="C12409"/>
      <c r="D12409"/>
      <c r="E12409"/>
      <c r="F12409"/>
    </row>
    <row r="12410" spans="1:6" x14ac:dyDescent="0.2">
      <c r="A12410" s="17" t="s">
        <v>30410</v>
      </c>
      <c r="B12410" s="215">
        <v>288.2</v>
      </c>
      <c r="C12410"/>
      <c r="D12410"/>
      <c r="E12410"/>
      <c r="F12410"/>
    </row>
    <row r="12411" spans="1:6" x14ac:dyDescent="0.2">
      <c r="A12411" s="17" t="s">
        <v>30411</v>
      </c>
      <c r="B12411" s="215">
        <v>288.2</v>
      </c>
      <c r="C12411"/>
      <c r="D12411"/>
      <c r="E12411"/>
      <c r="F12411"/>
    </row>
    <row r="12412" spans="1:6" x14ac:dyDescent="0.2">
      <c r="A12412" s="17" t="s">
        <v>33134</v>
      </c>
      <c r="B12412" s="215">
        <v>69.72</v>
      </c>
      <c r="C12412"/>
      <c r="D12412"/>
      <c r="E12412"/>
      <c r="F12412"/>
    </row>
    <row r="12413" spans="1:6" x14ac:dyDescent="0.2">
      <c r="A12413" s="17" t="s">
        <v>33135</v>
      </c>
      <c r="B12413" s="215">
        <v>69.72</v>
      </c>
      <c r="C12413"/>
      <c r="D12413"/>
      <c r="E12413"/>
      <c r="F12413"/>
    </row>
    <row r="12414" spans="1:6" x14ac:dyDescent="0.2">
      <c r="A12414" s="17" t="s">
        <v>12107</v>
      </c>
      <c r="B12414" s="215">
        <v>55.37</v>
      </c>
      <c r="C12414"/>
      <c r="D12414"/>
      <c r="E12414"/>
      <c r="F12414"/>
    </row>
    <row r="12415" spans="1:6" x14ac:dyDescent="0.2">
      <c r="A12415" s="17" t="s">
        <v>12108</v>
      </c>
      <c r="B12415" s="215">
        <v>55.37</v>
      </c>
      <c r="C12415"/>
      <c r="D12415"/>
      <c r="E12415"/>
      <c r="F12415"/>
    </row>
    <row r="12416" spans="1:6" x14ac:dyDescent="0.2">
      <c r="A12416" s="17" t="s">
        <v>33136</v>
      </c>
      <c r="B12416" s="215">
        <v>293.66000000000003</v>
      </c>
      <c r="C12416"/>
      <c r="D12416"/>
      <c r="E12416"/>
      <c r="F12416"/>
    </row>
    <row r="12417" spans="1:6" x14ac:dyDescent="0.2">
      <c r="A12417" s="17" t="s">
        <v>33137</v>
      </c>
      <c r="B12417" s="215">
        <v>293.66000000000003</v>
      </c>
      <c r="C12417"/>
      <c r="D12417"/>
      <c r="E12417"/>
      <c r="F12417"/>
    </row>
    <row r="12418" spans="1:6" x14ac:dyDescent="0.2">
      <c r="A12418" s="17" t="s">
        <v>12111</v>
      </c>
      <c r="B12418" s="215">
        <v>474.49</v>
      </c>
      <c r="C12418"/>
      <c r="D12418"/>
      <c r="E12418"/>
      <c r="F12418"/>
    </row>
    <row r="12419" spans="1:6" x14ac:dyDescent="0.2">
      <c r="A12419" s="17" t="s">
        <v>12112</v>
      </c>
      <c r="B12419" s="215">
        <v>474.49</v>
      </c>
      <c r="C12419"/>
      <c r="D12419"/>
      <c r="E12419"/>
      <c r="F12419"/>
    </row>
    <row r="12420" spans="1:6" x14ac:dyDescent="0.2">
      <c r="A12420" s="17" t="s">
        <v>12113</v>
      </c>
      <c r="B12420" s="215">
        <v>100.88</v>
      </c>
      <c r="C12420"/>
      <c r="D12420"/>
      <c r="E12420"/>
      <c r="F12420"/>
    </row>
    <row r="12421" spans="1:6" x14ac:dyDescent="0.2">
      <c r="A12421" s="17" t="s">
        <v>12114</v>
      </c>
      <c r="B12421" s="215">
        <v>100.88</v>
      </c>
      <c r="C12421"/>
      <c r="D12421"/>
      <c r="E12421"/>
      <c r="F12421"/>
    </row>
    <row r="12422" spans="1:6" x14ac:dyDescent="0.2">
      <c r="A12422" s="17" t="s">
        <v>30466</v>
      </c>
      <c r="B12422" s="215">
        <v>96.35</v>
      </c>
      <c r="C12422"/>
      <c r="D12422"/>
      <c r="E12422"/>
      <c r="F12422"/>
    </row>
    <row r="12423" spans="1:6" x14ac:dyDescent="0.2">
      <c r="A12423" s="17" t="s">
        <v>30467</v>
      </c>
      <c r="B12423" s="215">
        <v>96.35</v>
      </c>
      <c r="C12423"/>
      <c r="D12423"/>
      <c r="E12423"/>
      <c r="F12423"/>
    </row>
    <row r="12424" spans="1:6" x14ac:dyDescent="0.2">
      <c r="A12424" s="17" t="s">
        <v>12115</v>
      </c>
      <c r="B12424" s="215">
        <v>95.27</v>
      </c>
      <c r="C12424"/>
      <c r="D12424"/>
      <c r="E12424"/>
      <c r="F12424"/>
    </row>
    <row r="12425" spans="1:6" x14ac:dyDescent="0.2">
      <c r="A12425" s="17" t="s">
        <v>12116</v>
      </c>
      <c r="B12425" s="215">
        <v>95.27</v>
      </c>
      <c r="C12425"/>
      <c r="D12425"/>
      <c r="E12425"/>
      <c r="F12425"/>
    </row>
    <row r="12426" spans="1:6" x14ac:dyDescent="0.2">
      <c r="A12426" s="17" t="s">
        <v>12117</v>
      </c>
      <c r="B12426" s="215">
        <v>55.24</v>
      </c>
      <c r="C12426"/>
      <c r="D12426"/>
      <c r="E12426"/>
      <c r="F12426"/>
    </row>
    <row r="12427" spans="1:6" x14ac:dyDescent="0.2">
      <c r="A12427" s="17" t="s">
        <v>12118</v>
      </c>
      <c r="B12427" s="215">
        <v>55.24</v>
      </c>
      <c r="C12427"/>
      <c r="D12427"/>
      <c r="E12427"/>
      <c r="F12427"/>
    </row>
    <row r="12428" spans="1:6" x14ac:dyDescent="0.2">
      <c r="A12428" s="17" t="s">
        <v>12119</v>
      </c>
      <c r="B12428" s="215">
        <v>64.3</v>
      </c>
      <c r="C12428"/>
      <c r="D12428"/>
      <c r="E12428"/>
      <c r="F12428"/>
    </row>
    <row r="12429" spans="1:6" x14ac:dyDescent="0.2">
      <c r="A12429" s="17" t="s">
        <v>12120</v>
      </c>
      <c r="B12429" s="215">
        <v>64.3</v>
      </c>
      <c r="C12429"/>
      <c r="D12429"/>
      <c r="E12429"/>
      <c r="F12429"/>
    </row>
    <row r="12430" spans="1:6" x14ac:dyDescent="0.2">
      <c r="A12430" s="17" t="s">
        <v>12121</v>
      </c>
      <c r="B12430" s="215">
        <v>60.58</v>
      </c>
      <c r="C12430"/>
      <c r="D12430"/>
      <c r="E12430"/>
      <c r="F12430"/>
    </row>
    <row r="12431" spans="1:6" x14ac:dyDescent="0.2">
      <c r="A12431" s="17" t="s">
        <v>12122</v>
      </c>
      <c r="B12431" s="215">
        <v>60.58</v>
      </c>
      <c r="C12431"/>
      <c r="D12431"/>
      <c r="E12431"/>
      <c r="F12431"/>
    </row>
    <row r="12432" spans="1:6" x14ac:dyDescent="0.2">
      <c r="A12432" s="17" t="s">
        <v>12123</v>
      </c>
      <c r="B12432" s="215">
        <v>605.80999999999995</v>
      </c>
      <c r="C12432"/>
      <c r="D12432"/>
      <c r="E12432"/>
      <c r="F12432"/>
    </row>
    <row r="12433" spans="1:6" x14ac:dyDescent="0.2">
      <c r="A12433" s="17" t="s">
        <v>12124</v>
      </c>
      <c r="B12433" s="215">
        <v>605.80999999999995</v>
      </c>
      <c r="C12433"/>
      <c r="D12433"/>
      <c r="E12433"/>
      <c r="F12433"/>
    </row>
    <row r="12434" spans="1:6" x14ac:dyDescent="0.2">
      <c r="A12434" s="17" t="s">
        <v>12125</v>
      </c>
      <c r="B12434" s="215">
        <v>247.9</v>
      </c>
      <c r="C12434"/>
      <c r="D12434"/>
      <c r="E12434"/>
      <c r="F12434"/>
    </row>
    <row r="12435" spans="1:6" x14ac:dyDescent="0.2">
      <c r="A12435" s="17" t="s">
        <v>12126</v>
      </c>
      <c r="B12435" s="215">
        <v>247.9</v>
      </c>
      <c r="C12435"/>
      <c r="D12435"/>
      <c r="E12435"/>
      <c r="F12435"/>
    </row>
    <row r="12436" spans="1:6" x14ac:dyDescent="0.2">
      <c r="A12436" s="17" t="s">
        <v>12127</v>
      </c>
      <c r="B12436" s="215">
        <v>390.32</v>
      </c>
      <c r="C12436"/>
      <c r="D12436"/>
      <c r="E12436"/>
      <c r="F12436"/>
    </row>
    <row r="12437" spans="1:6" x14ac:dyDescent="0.2">
      <c r="A12437" s="17" t="s">
        <v>12128</v>
      </c>
      <c r="B12437" s="215">
        <v>390.32</v>
      </c>
      <c r="C12437"/>
      <c r="D12437"/>
      <c r="E12437"/>
      <c r="F12437"/>
    </row>
    <row r="12438" spans="1:6" x14ac:dyDescent="0.2">
      <c r="A12438" s="17" t="s">
        <v>30412</v>
      </c>
      <c r="B12438" s="215">
        <v>309.68</v>
      </c>
      <c r="C12438"/>
      <c r="D12438"/>
      <c r="E12438"/>
      <c r="F12438"/>
    </row>
    <row r="12439" spans="1:6" x14ac:dyDescent="0.2">
      <c r="A12439" s="17" t="s">
        <v>30413</v>
      </c>
      <c r="B12439" s="215">
        <v>309.68</v>
      </c>
      <c r="C12439"/>
      <c r="D12439"/>
      <c r="E12439"/>
      <c r="F12439"/>
    </row>
    <row r="12440" spans="1:6" x14ac:dyDescent="0.2">
      <c r="A12440" s="17" t="s">
        <v>33138</v>
      </c>
      <c r="B12440" s="215">
        <v>302.68</v>
      </c>
      <c r="C12440"/>
      <c r="D12440"/>
      <c r="E12440"/>
      <c r="F12440"/>
    </row>
    <row r="12441" spans="1:6" x14ac:dyDescent="0.2">
      <c r="A12441" s="17" t="s">
        <v>33139</v>
      </c>
      <c r="B12441" s="215">
        <v>302.68</v>
      </c>
      <c r="C12441"/>
      <c r="D12441"/>
      <c r="E12441"/>
      <c r="F12441"/>
    </row>
    <row r="12442" spans="1:6" x14ac:dyDescent="0.2">
      <c r="A12442" s="17" t="s">
        <v>33140</v>
      </c>
      <c r="B12442" s="215">
        <v>537.04999999999995</v>
      </c>
      <c r="C12442"/>
      <c r="D12442"/>
      <c r="E12442"/>
      <c r="F12442"/>
    </row>
    <row r="12443" spans="1:6" x14ac:dyDescent="0.2">
      <c r="A12443" s="17" t="s">
        <v>33141</v>
      </c>
      <c r="B12443" s="215">
        <v>537.04999999999995</v>
      </c>
      <c r="C12443"/>
      <c r="D12443"/>
      <c r="E12443"/>
      <c r="F12443"/>
    </row>
    <row r="12444" spans="1:6" x14ac:dyDescent="0.2">
      <c r="A12444" s="17" t="s">
        <v>12133</v>
      </c>
      <c r="B12444" s="215">
        <v>37.19</v>
      </c>
      <c r="C12444"/>
      <c r="D12444"/>
      <c r="E12444"/>
      <c r="F12444"/>
    </row>
    <row r="12445" spans="1:6" x14ac:dyDescent="0.2">
      <c r="A12445" s="17" t="s">
        <v>12134</v>
      </c>
      <c r="B12445" s="215">
        <v>37.19</v>
      </c>
      <c r="C12445"/>
      <c r="D12445"/>
      <c r="E12445"/>
      <c r="F12445"/>
    </row>
    <row r="12446" spans="1:6" x14ac:dyDescent="0.2">
      <c r="A12446" s="17" t="s">
        <v>12135</v>
      </c>
      <c r="B12446" s="215">
        <v>68.19</v>
      </c>
      <c r="C12446"/>
      <c r="D12446"/>
      <c r="E12446"/>
      <c r="F12446"/>
    </row>
    <row r="12447" spans="1:6" x14ac:dyDescent="0.2">
      <c r="A12447" s="17" t="s">
        <v>12136</v>
      </c>
      <c r="B12447" s="215">
        <v>68.19</v>
      </c>
      <c r="C12447"/>
      <c r="D12447"/>
      <c r="E12447"/>
      <c r="F12447"/>
    </row>
    <row r="12448" spans="1:6" x14ac:dyDescent="0.2">
      <c r="A12448" s="17" t="s">
        <v>12137</v>
      </c>
      <c r="B12448" s="215">
        <v>57.18</v>
      </c>
      <c r="C12448"/>
      <c r="D12448"/>
      <c r="E12448"/>
      <c r="F12448"/>
    </row>
    <row r="12449" spans="1:6" x14ac:dyDescent="0.2">
      <c r="A12449" s="17" t="s">
        <v>12138</v>
      </c>
      <c r="B12449" s="215">
        <v>57.18</v>
      </c>
      <c r="C12449"/>
      <c r="D12449"/>
      <c r="E12449"/>
      <c r="F12449"/>
    </row>
    <row r="12450" spans="1:6" x14ac:dyDescent="0.2">
      <c r="A12450" s="17" t="s">
        <v>12139</v>
      </c>
      <c r="B12450" s="215">
        <v>39.4</v>
      </c>
      <c r="C12450"/>
      <c r="D12450"/>
      <c r="E12450"/>
      <c r="F12450"/>
    </row>
    <row r="12451" spans="1:6" x14ac:dyDescent="0.2">
      <c r="A12451" s="17" t="s">
        <v>12140</v>
      </c>
      <c r="B12451" s="215">
        <v>39.4</v>
      </c>
      <c r="C12451"/>
      <c r="D12451"/>
      <c r="E12451"/>
      <c r="F12451"/>
    </row>
    <row r="12452" spans="1:6" x14ac:dyDescent="0.2">
      <c r="A12452" s="17" t="s">
        <v>12141</v>
      </c>
      <c r="B12452" s="215">
        <v>506.21</v>
      </c>
      <c r="C12452"/>
      <c r="D12452"/>
      <c r="E12452"/>
      <c r="F12452"/>
    </row>
    <row r="12453" spans="1:6" x14ac:dyDescent="0.2">
      <c r="A12453" s="17" t="s">
        <v>12142</v>
      </c>
      <c r="B12453" s="215">
        <v>506.21</v>
      </c>
      <c r="C12453"/>
      <c r="D12453"/>
      <c r="E12453"/>
      <c r="F12453"/>
    </row>
    <row r="12454" spans="1:6" x14ac:dyDescent="0.2">
      <c r="A12454" s="17" t="s">
        <v>12143</v>
      </c>
      <c r="B12454" s="215">
        <v>40.21</v>
      </c>
      <c r="C12454"/>
      <c r="D12454"/>
      <c r="E12454"/>
      <c r="F12454"/>
    </row>
    <row r="12455" spans="1:6" x14ac:dyDescent="0.2">
      <c r="A12455" s="17" t="s">
        <v>12144</v>
      </c>
      <c r="B12455" s="215">
        <v>40.21</v>
      </c>
      <c r="C12455"/>
      <c r="D12455"/>
      <c r="E12455"/>
      <c r="F12455"/>
    </row>
    <row r="12456" spans="1:6" x14ac:dyDescent="0.2">
      <c r="A12456" s="17" t="s">
        <v>12145</v>
      </c>
      <c r="B12456" s="215">
        <v>136.91</v>
      </c>
      <c r="C12456"/>
      <c r="D12456"/>
      <c r="E12456"/>
      <c r="F12456"/>
    </row>
    <row r="12457" spans="1:6" x14ac:dyDescent="0.2">
      <c r="A12457" s="17" t="s">
        <v>12146</v>
      </c>
      <c r="B12457" s="215">
        <v>136.91</v>
      </c>
      <c r="C12457"/>
      <c r="D12457"/>
      <c r="E12457"/>
      <c r="F12457"/>
    </row>
    <row r="12458" spans="1:6" x14ac:dyDescent="0.2">
      <c r="A12458" s="17" t="s">
        <v>12147</v>
      </c>
      <c r="B12458" s="215">
        <v>60.95</v>
      </c>
      <c r="C12458"/>
      <c r="D12458"/>
      <c r="E12458"/>
      <c r="F12458"/>
    </row>
    <row r="12459" spans="1:6" x14ac:dyDescent="0.2">
      <c r="A12459" s="17" t="s">
        <v>12148</v>
      </c>
      <c r="B12459" s="215">
        <v>60.95</v>
      </c>
      <c r="C12459"/>
      <c r="D12459"/>
      <c r="E12459"/>
      <c r="F12459"/>
    </row>
    <row r="12460" spans="1:6" x14ac:dyDescent="0.2">
      <c r="A12460" s="17" t="s">
        <v>12149</v>
      </c>
      <c r="B12460" s="215">
        <v>82.34</v>
      </c>
      <c r="C12460"/>
      <c r="D12460"/>
      <c r="E12460"/>
      <c r="F12460"/>
    </row>
    <row r="12461" spans="1:6" x14ac:dyDescent="0.2">
      <c r="A12461" s="17" t="s">
        <v>12150</v>
      </c>
      <c r="B12461" s="215">
        <v>82.34</v>
      </c>
      <c r="C12461"/>
      <c r="D12461"/>
      <c r="E12461"/>
      <c r="F12461"/>
    </row>
    <row r="12462" spans="1:6" x14ac:dyDescent="0.2">
      <c r="A12462" s="17" t="s">
        <v>12151</v>
      </c>
      <c r="B12462" s="215">
        <v>204.32</v>
      </c>
      <c r="C12462"/>
      <c r="D12462"/>
      <c r="E12462"/>
      <c r="F12462"/>
    </row>
    <row r="12463" spans="1:6" x14ac:dyDescent="0.2">
      <c r="A12463" s="17" t="s">
        <v>12152</v>
      </c>
      <c r="B12463" s="215">
        <v>204.32</v>
      </c>
      <c r="C12463"/>
      <c r="D12463"/>
      <c r="E12463"/>
      <c r="F12463"/>
    </row>
    <row r="12464" spans="1:6" x14ac:dyDescent="0.2">
      <c r="A12464" s="17" t="s">
        <v>12153</v>
      </c>
      <c r="B12464" s="215">
        <v>224.55</v>
      </c>
      <c r="C12464"/>
      <c r="D12464"/>
      <c r="E12464"/>
      <c r="F12464"/>
    </row>
    <row r="12465" spans="1:6" x14ac:dyDescent="0.2">
      <c r="A12465" s="17" t="s">
        <v>12154</v>
      </c>
      <c r="B12465" s="215">
        <v>224.55</v>
      </c>
      <c r="C12465"/>
      <c r="D12465"/>
      <c r="E12465"/>
      <c r="F12465"/>
    </row>
    <row r="12466" spans="1:6" x14ac:dyDescent="0.2">
      <c r="A12466" s="17" t="s">
        <v>12155</v>
      </c>
      <c r="B12466" s="215">
        <v>312.95</v>
      </c>
      <c r="C12466"/>
      <c r="D12466"/>
      <c r="E12466"/>
      <c r="F12466"/>
    </row>
    <row r="12467" spans="1:6" x14ac:dyDescent="0.2">
      <c r="A12467" s="17" t="s">
        <v>12156</v>
      </c>
      <c r="B12467" s="215">
        <v>312.95</v>
      </c>
      <c r="C12467"/>
      <c r="D12467"/>
      <c r="E12467"/>
      <c r="F12467"/>
    </row>
    <row r="12468" spans="1:6" x14ac:dyDescent="0.2">
      <c r="A12468" s="17" t="s">
        <v>12157</v>
      </c>
      <c r="B12468" s="215">
        <v>445.02</v>
      </c>
      <c r="C12468"/>
      <c r="D12468"/>
      <c r="E12468"/>
      <c r="F12468"/>
    </row>
    <row r="12469" spans="1:6" x14ac:dyDescent="0.2">
      <c r="A12469" s="17" t="s">
        <v>12158</v>
      </c>
      <c r="B12469" s="215">
        <v>445.02</v>
      </c>
      <c r="C12469"/>
      <c r="D12469"/>
      <c r="E12469"/>
      <c r="F12469"/>
    </row>
    <row r="12470" spans="1:6" x14ac:dyDescent="0.2">
      <c r="A12470" s="17" t="s">
        <v>12159</v>
      </c>
      <c r="B12470" s="215">
        <v>620.36</v>
      </c>
      <c r="C12470"/>
      <c r="D12470"/>
      <c r="E12470"/>
      <c r="F12470"/>
    </row>
    <row r="12471" spans="1:6" x14ac:dyDescent="0.2">
      <c r="A12471" s="17" t="s">
        <v>12160</v>
      </c>
      <c r="B12471" s="215">
        <v>620.36</v>
      </c>
      <c r="C12471"/>
      <c r="D12471"/>
      <c r="E12471"/>
      <c r="F12471"/>
    </row>
    <row r="12472" spans="1:6" x14ac:dyDescent="0.2">
      <c r="A12472" s="17" t="s">
        <v>12161</v>
      </c>
      <c r="B12472" s="215">
        <v>1003.08</v>
      </c>
      <c r="C12472"/>
      <c r="D12472"/>
      <c r="E12472"/>
      <c r="F12472"/>
    </row>
    <row r="12473" spans="1:6" x14ac:dyDescent="0.2">
      <c r="A12473" s="17" t="s">
        <v>12162</v>
      </c>
      <c r="B12473" s="215">
        <v>1003.08</v>
      </c>
      <c r="C12473"/>
      <c r="D12473"/>
      <c r="E12473"/>
      <c r="F12473"/>
    </row>
    <row r="12474" spans="1:6" x14ac:dyDescent="0.2">
      <c r="A12474" s="17" t="s">
        <v>12163</v>
      </c>
      <c r="B12474" s="215">
        <v>236.9</v>
      </c>
      <c r="C12474"/>
      <c r="D12474"/>
      <c r="E12474"/>
      <c r="F12474"/>
    </row>
    <row r="12475" spans="1:6" x14ac:dyDescent="0.2">
      <c r="A12475" s="17" t="s">
        <v>12164</v>
      </c>
      <c r="B12475" s="215">
        <v>236.9</v>
      </c>
      <c r="C12475"/>
      <c r="D12475"/>
      <c r="E12475"/>
      <c r="F12475"/>
    </row>
    <row r="12476" spans="1:6" x14ac:dyDescent="0.2">
      <c r="A12476" s="17" t="s">
        <v>12165</v>
      </c>
      <c r="B12476" s="215">
        <v>151.19999999999999</v>
      </c>
      <c r="C12476"/>
      <c r="D12476"/>
      <c r="E12476"/>
      <c r="F12476"/>
    </row>
    <row r="12477" spans="1:6" x14ac:dyDescent="0.2">
      <c r="A12477" s="17" t="s">
        <v>12166</v>
      </c>
      <c r="B12477" s="215">
        <v>151.19999999999999</v>
      </c>
      <c r="C12477"/>
      <c r="D12477"/>
      <c r="E12477"/>
      <c r="F12477"/>
    </row>
    <row r="12478" spans="1:6" x14ac:dyDescent="0.2">
      <c r="A12478" s="17" t="s">
        <v>12167</v>
      </c>
      <c r="B12478" s="215">
        <v>230.96</v>
      </c>
      <c r="C12478"/>
      <c r="D12478"/>
      <c r="E12478"/>
      <c r="F12478"/>
    </row>
    <row r="12479" spans="1:6" x14ac:dyDescent="0.2">
      <c r="A12479" s="17" t="s">
        <v>12168</v>
      </c>
      <c r="B12479" s="215">
        <v>230.96</v>
      </c>
      <c r="C12479"/>
      <c r="D12479"/>
      <c r="E12479"/>
      <c r="F12479"/>
    </row>
    <row r="12480" spans="1:6" x14ac:dyDescent="0.2">
      <c r="A12480" s="17" t="s">
        <v>33142</v>
      </c>
      <c r="B12480" s="215">
        <v>49.81</v>
      </c>
      <c r="C12480"/>
      <c r="D12480"/>
      <c r="E12480"/>
      <c r="F12480"/>
    </row>
    <row r="12481" spans="1:6" x14ac:dyDescent="0.2">
      <c r="A12481" s="17" t="s">
        <v>33143</v>
      </c>
      <c r="B12481" s="215">
        <v>49.81</v>
      </c>
      <c r="C12481"/>
      <c r="D12481"/>
      <c r="E12481"/>
      <c r="F12481"/>
    </row>
    <row r="12482" spans="1:6" x14ac:dyDescent="0.2">
      <c r="A12482" s="17" t="s">
        <v>33144</v>
      </c>
      <c r="B12482" s="215">
        <v>62.73</v>
      </c>
      <c r="C12482"/>
      <c r="D12482"/>
      <c r="E12482"/>
      <c r="F12482"/>
    </row>
    <row r="12483" spans="1:6" x14ac:dyDescent="0.2">
      <c r="A12483" s="17" t="s">
        <v>33145</v>
      </c>
      <c r="B12483" s="215">
        <v>62.73</v>
      </c>
      <c r="C12483"/>
      <c r="D12483"/>
      <c r="E12483"/>
      <c r="F12483"/>
    </row>
    <row r="12484" spans="1:6" x14ac:dyDescent="0.2">
      <c r="A12484" s="17" t="s">
        <v>12175</v>
      </c>
      <c r="B12484" s="215">
        <v>36.17</v>
      </c>
      <c r="C12484"/>
      <c r="D12484"/>
      <c r="E12484"/>
      <c r="F12484"/>
    </row>
    <row r="12485" spans="1:6" x14ac:dyDescent="0.2">
      <c r="A12485" s="17" t="s">
        <v>12176</v>
      </c>
      <c r="B12485" s="215">
        <v>36.17</v>
      </c>
      <c r="C12485"/>
      <c r="D12485"/>
      <c r="E12485"/>
      <c r="F12485"/>
    </row>
    <row r="12486" spans="1:6" x14ac:dyDescent="0.2">
      <c r="A12486" s="17" t="s">
        <v>33146</v>
      </c>
      <c r="B12486" s="215">
        <v>50.52</v>
      </c>
      <c r="C12486"/>
      <c r="D12486"/>
      <c r="E12486"/>
      <c r="F12486"/>
    </row>
    <row r="12487" spans="1:6" x14ac:dyDescent="0.2">
      <c r="A12487" s="17" t="s">
        <v>33147</v>
      </c>
      <c r="B12487" s="215">
        <v>50.52</v>
      </c>
      <c r="C12487"/>
      <c r="D12487"/>
      <c r="E12487"/>
      <c r="F12487"/>
    </row>
    <row r="12488" spans="1:6" x14ac:dyDescent="0.2">
      <c r="A12488" s="17" t="s">
        <v>12179</v>
      </c>
      <c r="B12488" s="215">
        <v>41.38</v>
      </c>
      <c r="C12488"/>
      <c r="D12488"/>
      <c r="E12488"/>
      <c r="F12488"/>
    </row>
    <row r="12489" spans="1:6" x14ac:dyDescent="0.2">
      <c r="A12489" s="17" t="s">
        <v>12180</v>
      </c>
      <c r="B12489" s="215">
        <v>41.38</v>
      </c>
      <c r="C12489"/>
      <c r="D12489"/>
      <c r="E12489"/>
      <c r="F12489"/>
    </row>
    <row r="12490" spans="1:6" x14ac:dyDescent="0.2">
      <c r="A12490" s="17" t="s">
        <v>30468</v>
      </c>
      <c r="B12490" s="215">
        <v>77.150000000000006</v>
      </c>
      <c r="C12490"/>
      <c r="D12490"/>
      <c r="E12490"/>
      <c r="F12490"/>
    </row>
    <row r="12491" spans="1:6" x14ac:dyDescent="0.2">
      <c r="A12491" s="17" t="s">
        <v>30469</v>
      </c>
      <c r="B12491" s="215">
        <v>77.150000000000006</v>
      </c>
      <c r="C12491"/>
      <c r="D12491"/>
      <c r="E12491"/>
      <c r="F12491"/>
    </row>
    <row r="12492" spans="1:6" x14ac:dyDescent="0.2">
      <c r="A12492" s="17" t="s">
        <v>12181</v>
      </c>
      <c r="B12492" s="215">
        <v>37.99</v>
      </c>
      <c r="C12492"/>
      <c r="D12492"/>
      <c r="E12492"/>
      <c r="F12492"/>
    </row>
    <row r="12493" spans="1:6" x14ac:dyDescent="0.2">
      <c r="A12493" s="17" t="s">
        <v>12182</v>
      </c>
      <c r="B12493" s="215">
        <v>37.99</v>
      </c>
      <c r="C12493"/>
      <c r="D12493"/>
      <c r="E12493"/>
      <c r="F12493"/>
    </row>
    <row r="12494" spans="1:6" x14ac:dyDescent="0.2">
      <c r="A12494" s="17" t="s">
        <v>12185</v>
      </c>
      <c r="B12494" s="215">
        <v>11.66</v>
      </c>
      <c r="C12494"/>
      <c r="D12494"/>
      <c r="E12494"/>
      <c r="F12494"/>
    </row>
    <row r="12495" spans="1:6" x14ac:dyDescent="0.2">
      <c r="A12495" s="17" t="s">
        <v>12186</v>
      </c>
      <c r="B12495" s="215">
        <v>11.66</v>
      </c>
      <c r="C12495"/>
      <c r="D12495"/>
      <c r="E12495"/>
      <c r="F12495"/>
    </row>
    <row r="12496" spans="1:6" x14ac:dyDescent="0.2">
      <c r="A12496" s="17" t="s">
        <v>12187</v>
      </c>
      <c r="B12496" s="215">
        <v>9.06</v>
      </c>
      <c r="C12496"/>
      <c r="D12496"/>
      <c r="E12496"/>
      <c r="F12496"/>
    </row>
    <row r="12497" spans="1:6" x14ac:dyDescent="0.2">
      <c r="A12497" s="17" t="s">
        <v>12188</v>
      </c>
      <c r="B12497" s="215">
        <v>9.06</v>
      </c>
      <c r="C12497"/>
      <c r="D12497"/>
      <c r="E12497"/>
      <c r="F12497"/>
    </row>
    <row r="12498" spans="1:6" x14ac:dyDescent="0.2">
      <c r="A12498" s="17" t="s">
        <v>12189</v>
      </c>
      <c r="B12498" s="215">
        <v>38.44</v>
      </c>
      <c r="C12498"/>
      <c r="D12498"/>
      <c r="E12498"/>
      <c r="F12498"/>
    </row>
    <row r="12499" spans="1:6" x14ac:dyDescent="0.2">
      <c r="A12499" s="17" t="s">
        <v>12190</v>
      </c>
      <c r="B12499" s="215">
        <v>38.44</v>
      </c>
      <c r="C12499"/>
      <c r="D12499"/>
      <c r="E12499"/>
      <c r="F12499"/>
    </row>
    <row r="12500" spans="1:6" x14ac:dyDescent="0.2">
      <c r="A12500" s="17" t="s">
        <v>12193</v>
      </c>
      <c r="B12500" s="215">
        <v>44.52</v>
      </c>
      <c r="C12500"/>
      <c r="D12500"/>
      <c r="E12500"/>
      <c r="F12500"/>
    </row>
    <row r="12501" spans="1:6" x14ac:dyDescent="0.2">
      <c r="A12501" s="17" t="s">
        <v>12194</v>
      </c>
      <c r="B12501" s="215">
        <v>44.52</v>
      </c>
      <c r="C12501"/>
      <c r="D12501"/>
      <c r="E12501"/>
      <c r="F12501"/>
    </row>
    <row r="12502" spans="1:6" x14ac:dyDescent="0.2">
      <c r="A12502" s="17" t="s">
        <v>12195</v>
      </c>
      <c r="B12502" s="215">
        <v>9.5399999999999991</v>
      </c>
      <c r="C12502"/>
      <c r="D12502"/>
      <c r="E12502"/>
      <c r="F12502"/>
    </row>
    <row r="12503" spans="1:6" x14ac:dyDescent="0.2">
      <c r="A12503" s="17" t="s">
        <v>12196</v>
      </c>
      <c r="B12503" s="215">
        <v>9.5399999999999991</v>
      </c>
      <c r="C12503"/>
      <c r="D12503"/>
      <c r="E12503"/>
      <c r="F12503"/>
    </row>
    <row r="12504" spans="1:6" x14ac:dyDescent="0.2">
      <c r="A12504" s="17" t="s">
        <v>12197</v>
      </c>
      <c r="B12504" s="215">
        <v>48.73</v>
      </c>
      <c r="C12504"/>
      <c r="D12504"/>
      <c r="E12504"/>
      <c r="F12504"/>
    </row>
    <row r="12505" spans="1:6" x14ac:dyDescent="0.2">
      <c r="A12505" s="17" t="s">
        <v>12198</v>
      </c>
      <c r="B12505" s="215">
        <v>48.73</v>
      </c>
      <c r="C12505"/>
      <c r="D12505"/>
      <c r="E12505"/>
      <c r="F12505"/>
    </row>
    <row r="12506" spans="1:6" x14ac:dyDescent="0.2">
      <c r="A12506" s="17" t="s">
        <v>12199</v>
      </c>
      <c r="B12506" s="215">
        <v>14.78</v>
      </c>
      <c r="C12506"/>
      <c r="D12506"/>
      <c r="E12506"/>
      <c r="F12506"/>
    </row>
    <row r="12507" spans="1:6" x14ac:dyDescent="0.2">
      <c r="A12507" s="17" t="s">
        <v>12200</v>
      </c>
      <c r="B12507" s="215">
        <v>14.78</v>
      </c>
      <c r="C12507"/>
      <c r="D12507"/>
      <c r="E12507"/>
      <c r="F12507"/>
    </row>
    <row r="12508" spans="1:6" x14ac:dyDescent="0.2">
      <c r="A12508" s="17" t="s">
        <v>12201</v>
      </c>
      <c r="B12508" s="215">
        <v>51.29</v>
      </c>
      <c r="C12508"/>
      <c r="D12508"/>
      <c r="E12508"/>
      <c r="F12508"/>
    </row>
    <row r="12509" spans="1:6" x14ac:dyDescent="0.2">
      <c r="A12509" s="17" t="s">
        <v>12202</v>
      </c>
      <c r="B12509" s="215">
        <v>51.29</v>
      </c>
      <c r="C12509"/>
      <c r="D12509"/>
      <c r="E12509"/>
      <c r="F12509"/>
    </row>
    <row r="12510" spans="1:6" x14ac:dyDescent="0.2">
      <c r="A12510" s="17" t="s">
        <v>12203</v>
      </c>
      <c r="B12510" s="215">
        <v>21.07</v>
      </c>
      <c r="C12510"/>
      <c r="D12510"/>
      <c r="E12510"/>
      <c r="F12510"/>
    </row>
    <row r="12511" spans="1:6" x14ac:dyDescent="0.2">
      <c r="A12511" s="17" t="s">
        <v>12204</v>
      </c>
      <c r="B12511" s="215">
        <v>21.07</v>
      </c>
      <c r="C12511"/>
      <c r="D12511"/>
      <c r="E12511"/>
      <c r="F12511"/>
    </row>
    <row r="12512" spans="1:6" x14ac:dyDescent="0.2">
      <c r="A12512" s="17" t="s">
        <v>12205</v>
      </c>
      <c r="B12512" s="215">
        <v>44</v>
      </c>
      <c r="C12512"/>
      <c r="D12512"/>
      <c r="E12512"/>
      <c r="F12512"/>
    </row>
    <row r="12513" spans="1:6" x14ac:dyDescent="0.2">
      <c r="A12513" s="17" t="s">
        <v>12206</v>
      </c>
      <c r="B12513" s="215">
        <v>44</v>
      </c>
      <c r="C12513"/>
      <c r="D12513"/>
      <c r="E12513"/>
      <c r="F12513"/>
    </row>
    <row r="12514" spans="1:6" x14ac:dyDescent="0.2">
      <c r="A12514" s="17" t="s">
        <v>12207</v>
      </c>
      <c r="B12514" s="215">
        <v>4.43</v>
      </c>
      <c r="C12514"/>
      <c r="D12514"/>
      <c r="E12514"/>
      <c r="F12514"/>
    </row>
    <row r="12515" spans="1:6" x14ac:dyDescent="0.2">
      <c r="A12515" s="17" t="s">
        <v>12208</v>
      </c>
      <c r="B12515" s="215">
        <v>4.43</v>
      </c>
      <c r="C12515"/>
      <c r="D12515"/>
      <c r="E12515"/>
      <c r="F12515"/>
    </row>
    <row r="12516" spans="1:6" x14ac:dyDescent="0.2">
      <c r="A12516" s="17" t="s">
        <v>12209</v>
      </c>
      <c r="B12516" s="215">
        <v>9.33</v>
      </c>
      <c r="C12516"/>
      <c r="D12516"/>
      <c r="E12516"/>
      <c r="F12516"/>
    </row>
    <row r="12517" spans="1:6" x14ac:dyDescent="0.2">
      <c r="A12517" s="17" t="s">
        <v>12210</v>
      </c>
      <c r="B12517" s="215">
        <v>9.33</v>
      </c>
      <c r="C12517"/>
      <c r="D12517"/>
      <c r="E12517"/>
      <c r="F12517"/>
    </row>
    <row r="12518" spans="1:6" x14ac:dyDescent="0.2">
      <c r="A12518" s="17" t="s">
        <v>12211</v>
      </c>
      <c r="B12518" s="215">
        <v>16</v>
      </c>
      <c r="C12518"/>
      <c r="D12518"/>
      <c r="E12518"/>
      <c r="F12518"/>
    </row>
    <row r="12519" spans="1:6" x14ac:dyDescent="0.2">
      <c r="A12519" s="17" t="s">
        <v>12212</v>
      </c>
      <c r="B12519" s="215">
        <v>16</v>
      </c>
      <c r="C12519"/>
      <c r="D12519"/>
      <c r="E12519"/>
      <c r="F12519"/>
    </row>
    <row r="12520" spans="1:6" x14ac:dyDescent="0.2">
      <c r="A12520" s="17" t="s">
        <v>12213</v>
      </c>
      <c r="B12520" s="215">
        <v>48.21</v>
      </c>
      <c r="C12520"/>
      <c r="D12520"/>
      <c r="E12520"/>
      <c r="F12520"/>
    </row>
    <row r="12521" spans="1:6" x14ac:dyDescent="0.2">
      <c r="A12521" s="17" t="s">
        <v>12214</v>
      </c>
      <c r="B12521" s="215">
        <v>48.21</v>
      </c>
      <c r="C12521"/>
      <c r="D12521"/>
      <c r="E12521"/>
      <c r="F12521"/>
    </row>
    <row r="12522" spans="1:6" x14ac:dyDescent="0.2">
      <c r="A12522" s="17" t="s">
        <v>12215</v>
      </c>
      <c r="B12522" s="215">
        <v>9.42</v>
      </c>
      <c r="C12522"/>
      <c r="D12522"/>
      <c r="E12522"/>
      <c r="F12522"/>
    </row>
    <row r="12523" spans="1:6" x14ac:dyDescent="0.2">
      <c r="A12523" s="17" t="s">
        <v>12216</v>
      </c>
      <c r="B12523" s="215">
        <v>9.42</v>
      </c>
      <c r="C12523"/>
      <c r="D12523"/>
      <c r="E12523"/>
      <c r="F12523"/>
    </row>
    <row r="12524" spans="1:6" x14ac:dyDescent="0.2">
      <c r="A12524" s="17" t="s">
        <v>12217</v>
      </c>
      <c r="B12524" s="215">
        <v>51.84</v>
      </c>
      <c r="C12524"/>
      <c r="D12524"/>
      <c r="E12524"/>
      <c r="F12524"/>
    </row>
    <row r="12525" spans="1:6" x14ac:dyDescent="0.2">
      <c r="A12525" s="17" t="s">
        <v>12218</v>
      </c>
      <c r="B12525" s="215">
        <v>51.84</v>
      </c>
      <c r="C12525"/>
      <c r="D12525"/>
      <c r="E12525"/>
      <c r="F12525"/>
    </row>
    <row r="12526" spans="1:6" x14ac:dyDescent="0.2">
      <c r="A12526" s="17" t="s">
        <v>12219</v>
      </c>
      <c r="B12526" s="215">
        <v>6.4</v>
      </c>
      <c r="C12526"/>
      <c r="D12526"/>
      <c r="E12526"/>
      <c r="F12526"/>
    </row>
    <row r="12527" spans="1:6" x14ac:dyDescent="0.2">
      <c r="A12527" s="17" t="s">
        <v>12220</v>
      </c>
      <c r="B12527" s="215">
        <v>6.4</v>
      </c>
      <c r="C12527"/>
      <c r="D12527"/>
      <c r="E12527"/>
      <c r="F12527"/>
    </row>
    <row r="12528" spans="1:6" x14ac:dyDescent="0.2">
      <c r="A12528" s="17" t="s">
        <v>12223</v>
      </c>
      <c r="B12528" s="215">
        <v>67.88</v>
      </c>
      <c r="C12528"/>
      <c r="D12528"/>
      <c r="E12528"/>
      <c r="F12528"/>
    </row>
    <row r="12529" spans="1:6" x14ac:dyDescent="0.2">
      <c r="A12529" s="17" t="s">
        <v>12224</v>
      </c>
      <c r="B12529" s="215">
        <v>67.88</v>
      </c>
      <c r="C12529"/>
      <c r="D12529"/>
      <c r="E12529"/>
      <c r="F12529"/>
    </row>
    <row r="12530" spans="1:6" x14ac:dyDescent="0.2">
      <c r="A12530" s="17" t="s">
        <v>12225</v>
      </c>
      <c r="B12530" s="215">
        <v>36.04</v>
      </c>
      <c r="C12530"/>
      <c r="D12530"/>
      <c r="E12530"/>
      <c r="F12530"/>
    </row>
    <row r="12531" spans="1:6" x14ac:dyDescent="0.2">
      <c r="A12531" s="17" t="s">
        <v>12226</v>
      </c>
      <c r="B12531" s="215">
        <v>36.04</v>
      </c>
      <c r="C12531"/>
      <c r="D12531"/>
      <c r="E12531"/>
      <c r="F12531"/>
    </row>
    <row r="12532" spans="1:6" x14ac:dyDescent="0.2">
      <c r="A12532" s="17" t="s">
        <v>12227</v>
      </c>
      <c r="B12532" s="215">
        <v>102.37</v>
      </c>
      <c r="C12532"/>
      <c r="D12532"/>
      <c r="E12532"/>
      <c r="F12532"/>
    </row>
    <row r="12533" spans="1:6" x14ac:dyDescent="0.2">
      <c r="A12533" s="17" t="s">
        <v>12228</v>
      </c>
      <c r="B12533" s="215">
        <v>102.37</v>
      </c>
      <c r="C12533"/>
      <c r="D12533"/>
      <c r="E12533"/>
      <c r="F12533"/>
    </row>
    <row r="12534" spans="1:6" x14ac:dyDescent="0.2">
      <c r="A12534" s="17" t="s">
        <v>12229</v>
      </c>
      <c r="B12534" s="215">
        <v>17.46</v>
      </c>
      <c r="C12534"/>
      <c r="D12534"/>
      <c r="E12534"/>
      <c r="F12534"/>
    </row>
    <row r="12535" spans="1:6" x14ac:dyDescent="0.2">
      <c r="A12535" s="17" t="s">
        <v>12230</v>
      </c>
      <c r="B12535" s="215">
        <v>17.46</v>
      </c>
      <c r="C12535"/>
      <c r="D12535"/>
      <c r="E12535"/>
      <c r="F12535"/>
    </row>
    <row r="12536" spans="1:6" x14ac:dyDescent="0.2">
      <c r="A12536" s="17" t="s">
        <v>12231</v>
      </c>
      <c r="B12536" s="215">
        <v>57.8</v>
      </c>
      <c r="C12536"/>
      <c r="D12536"/>
      <c r="E12536"/>
      <c r="F12536"/>
    </row>
    <row r="12537" spans="1:6" x14ac:dyDescent="0.2">
      <c r="A12537" s="17" t="s">
        <v>12232</v>
      </c>
      <c r="B12537" s="215">
        <v>57.8</v>
      </c>
      <c r="C12537"/>
      <c r="D12537"/>
      <c r="E12537"/>
      <c r="F12537"/>
    </row>
    <row r="12538" spans="1:6" x14ac:dyDescent="0.2">
      <c r="A12538" s="17" t="s">
        <v>12233</v>
      </c>
      <c r="B12538" s="215">
        <v>96.42</v>
      </c>
      <c r="C12538"/>
      <c r="D12538"/>
      <c r="E12538"/>
      <c r="F12538"/>
    </row>
    <row r="12539" spans="1:6" x14ac:dyDescent="0.2">
      <c r="A12539" s="17" t="s">
        <v>12234</v>
      </c>
      <c r="B12539" s="215">
        <v>96.42</v>
      </c>
      <c r="C12539"/>
      <c r="D12539"/>
      <c r="E12539"/>
      <c r="F12539"/>
    </row>
    <row r="12540" spans="1:6" x14ac:dyDescent="0.2">
      <c r="A12540" s="17" t="s">
        <v>12235</v>
      </c>
      <c r="B12540" s="215">
        <v>5.04</v>
      </c>
      <c r="C12540"/>
      <c r="D12540"/>
      <c r="E12540"/>
      <c r="F12540"/>
    </row>
    <row r="12541" spans="1:6" x14ac:dyDescent="0.2">
      <c r="A12541" s="17" t="s">
        <v>12236</v>
      </c>
      <c r="B12541" s="215">
        <v>5.04</v>
      </c>
      <c r="C12541"/>
      <c r="D12541"/>
      <c r="E12541"/>
      <c r="F12541"/>
    </row>
    <row r="12542" spans="1:6" x14ac:dyDescent="0.2">
      <c r="A12542" s="17" t="s">
        <v>12237</v>
      </c>
      <c r="B12542" s="215">
        <v>7.59</v>
      </c>
      <c r="C12542"/>
      <c r="D12542"/>
      <c r="E12542"/>
      <c r="F12542"/>
    </row>
    <row r="12543" spans="1:6" x14ac:dyDescent="0.2">
      <c r="A12543" s="17" t="s">
        <v>12238</v>
      </c>
      <c r="B12543" s="215">
        <v>7.59</v>
      </c>
      <c r="C12543"/>
      <c r="D12543"/>
      <c r="E12543"/>
      <c r="F12543"/>
    </row>
    <row r="12544" spans="1:6" x14ac:dyDescent="0.2">
      <c r="A12544" s="17" t="s">
        <v>12239</v>
      </c>
      <c r="B12544" s="215">
        <v>52.59</v>
      </c>
      <c r="C12544"/>
      <c r="D12544"/>
      <c r="E12544"/>
      <c r="F12544"/>
    </row>
    <row r="12545" spans="1:6" x14ac:dyDescent="0.2">
      <c r="A12545" s="17" t="s">
        <v>12240</v>
      </c>
      <c r="B12545" s="215">
        <v>52.59</v>
      </c>
      <c r="C12545"/>
      <c r="D12545"/>
      <c r="E12545"/>
      <c r="F12545"/>
    </row>
    <row r="12546" spans="1:6" x14ac:dyDescent="0.2">
      <c r="A12546" s="17" t="s">
        <v>12241</v>
      </c>
      <c r="B12546" s="215">
        <v>22.96</v>
      </c>
      <c r="C12546"/>
      <c r="D12546"/>
      <c r="E12546"/>
      <c r="F12546"/>
    </row>
    <row r="12547" spans="1:6" x14ac:dyDescent="0.2">
      <c r="A12547" s="17" t="s">
        <v>12242</v>
      </c>
      <c r="B12547" s="215">
        <v>22.96</v>
      </c>
      <c r="C12547"/>
      <c r="D12547"/>
      <c r="E12547"/>
      <c r="F12547"/>
    </row>
    <row r="12548" spans="1:6" x14ac:dyDescent="0.2">
      <c r="A12548" s="17" t="s">
        <v>12243</v>
      </c>
      <c r="B12548" s="215">
        <v>162.04</v>
      </c>
      <c r="C12548"/>
      <c r="D12548"/>
      <c r="E12548"/>
      <c r="F12548"/>
    </row>
    <row r="12549" spans="1:6" x14ac:dyDescent="0.2">
      <c r="A12549" s="17" t="s">
        <v>12244</v>
      </c>
      <c r="B12549" s="215">
        <v>162.04</v>
      </c>
      <c r="C12549"/>
      <c r="D12549"/>
      <c r="E12549"/>
      <c r="F12549"/>
    </row>
    <row r="12550" spans="1:6" x14ac:dyDescent="0.2">
      <c r="A12550" s="17" t="s">
        <v>12245</v>
      </c>
      <c r="B12550" s="215">
        <v>139.97999999999999</v>
      </c>
      <c r="C12550"/>
      <c r="D12550"/>
      <c r="E12550"/>
      <c r="F12550"/>
    </row>
    <row r="12551" spans="1:6" x14ac:dyDescent="0.2">
      <c r="A12551" s="17" t="s">
        <v>12246</v>
      </c>
      <c r="B12551" s="215">
        <v>139.97999999999999</v>
      </c>
      <c r="C12551"/>
      <c r="D12551"/>
      <c r="E12551"/>
      <c r="F12551"/>
    </row>
    <row r="12552" spans="1:6" x14ac:dyDescent="0.2">
      <c r="A12552" s="17" t="s">
        <v>12247</v>
      </c>
      <c r="B12552" s="215">
        <v>185.3</v>
      </c>
      <c r="C12552"/>
      <c r="D12552"/>
      <c r="E12552"/>
      <c r="F12552"/>
    </row>
    <row r="12553" spans="1:6" x14ac:dyDescent="0.2">
      <c r="A12553" s="17" t="s">
        <v>12248</v>
      </c>
      <c r="B12553" s="215">
        <v>185.3</v>
      </c>
      <c r="C12553"/>
      <c r="D12553"/>
      <c r="E12553"/>
      <c r="F12553"/>
    </row>
    <row r="12554" spans="1:6" x14ac:dyDescent="0.2">
      <c r="A12554" s="17" t="s">
        <v>12249</v>
      </c>
      <c r="B12554" s="215">
        <v>8.09</v>
      </c>
      <c r="C12554"/>
      <c r="D12554"/>
      <c r="E12554"/>
      <c r="F12554"/>
    </row>
    <row r="12555" spans="1:6" x14ac:dyDescent="0.2">
      <c r="A12555" s="17" t="s">
        <v>12250</v>
      </c>
      <c r="B12555" s="215">
        <v>8.09</v>
      </c>
      <c r="C12555"/>
      <c r="D12555"/>
      <c r="E12555"/>
      <c r="F12555"/>
    </row>
    <row r="12556" spans="1:6" x14ac:dyDescent="0.2">
      <c r="A12556" s="17" t="s">
        <v>12251</v>
      </c>
      <c r="B12556" s="215">
        <v>18.239999999999998</v>
      </c>
      <c r="C12556"/>
      <c r="D12556"/>
      <c r="E12556"/>
      <c r="F12556"/>
    </row>
    <row r="12557" spans="1:6" x14ac:dyDescent="0.2">
      <c r="A12557" s="17" t="s">
        <v>12252</v>
      </c>
      <c r="B12557" s="215">
        <v>18.239999999999998</v>
      </c>
      <c r="C12557"/>
      <c r="D12557"/>
      <c r="E12557"/>
      <c r="F12557"/>
    </row>
    <row r="12558" spans="1:6" x14ac:dyDescent="0.2">
      <c r="A12558" s="17" t="s">
        <v>12253</v>
      </c>
      <c r="B12558" s="215">
        <v>22.44</v>
      </c>
      <c r="C12558"/>
      <c r="D12558"/>
      <c r="E12558"/>
      <c r="F12558"/>
    </row>
    <row r="12559" spans="1:6" x14ac:dyDescent="0.2">
      <c r="A12559" s="17" t="s">
        <v>12254</v>
      </c>
      <c r="B12559" s="215">
        <v>22.44</v>
      </c>
      <c r="C12559"/>
      <c r="D12559"/>
      <c r="E12559"/>
      <c r="F12559"/>
    </row>
    <row r="12560" spans="1:6" x14ac:dyDescent="0.2">
      <c r="A12560" s="17" t="s">
        <v>12255</v>
      </c>
      <c r="B12560" s="215">
        <v>23.18</v>
      </c>
      <c r="C12560"/>
      <c r="D12560"/>
      <c r="E12560"/>
      <c r="F12560"/>
    </row>
    <row r="12561" spans="1:6" x14ac:dyDescent="0.2">
      <c r="A12561" s="17" t="s">
        <v>12256</v>
      </c>
      <c r="B12561" s="215">
        <v>23.18</v>
      </c>
      <c r="C12561"/>
      <c r="D12561"/>
      <c r="E12561"/>
      <c r="F12561"/>
    </row>
    <row r="12562" spans="1:6" x14ac:dyDescent="0.2">
      <c r="A12562" s="17" t="s">
        <v>12257</v>
      </c>
      <c r="B12562" s="215">
        <v>39.14</v>
      </c>
      <c r="C12562"/>
      <c r="D12562"/>
      <c r="E12562"/>
      <c r="F12562"/>
    </row>
    <row r="12563" spans="1:6" x14ac:dyDescent="0.2">
      <c r="A12563" s="17" t="s">
        <v>12258</v>
      </c>
      <c r="B12563" s="215">
        <v>39.14</v>
      </c>
      <c r="C12563"/>
      <c r="D12563"/>
      <c r="E12563"/>
      <c r="F12563"/>
    </row>
    <row r="12564" spans="1:6" x14ac:dyDescent="0.2">
      <c r="A12564" s="17" t="s">
        <v>12259</v>
      </c>
      <c r="B12564" s="215">
        <v>38.24</v>
      </c>
      <c r="C12564"/>
      <c r="D12564"/>
      <c r="E12564"/>
      <c r="F12564"/>
    </row>
    <row r="12565" spans="1:6" x14ac:dyDescent="0.2">
      <c r="A12565" s="17" t="s">
        <v>12260</v>
      </c>
      <c r="B12565" s="215">
        <v>38.24</v>
      </c>
      <c r="C12565"/>
      <c r="D12565"/>
      <c r="E12565"/>
      <c r="F12565"/>
    </row>
    <row r="12566" spans="1:6" x14ac:dyDescent="0.2">
      <c r="A12566" s="17" t="s">
        <v>12261</v>
      </c>
      <c r="B12566" s="215">
        <v>7.7</v>
      </c>
      <c r="C12566"/>
      <c r="D12566"/>
      <c r="E12566"/>
      <c r="F12566"/>
    </row>
    <row r="12567" spans="1:6" x14ac:dyDescent="0.2">
      <c r="A12567" s="17" t="s">
        <v>12262</v>
      </c>
      <c r="B12567" s="215">
        <v>7.7</v>
      </c>
      <c r="C12567"/>
      <c r="D12567"/>
      <c r="E12567"/>
      <c r="F12567"/>
    </row>
    <row r="12568" spans="1:6" x14ac:dyDescent="0.2">
      <c r="A12568" s="17" t="s">
        <v>12263</v>
      </c>
      <c r="B12568" s="215">
        <v>3.53</v>
      </c>
      <c r="C12568"/>
      <c r="D12568"/>
      <c r="E12568"/>
      <c r="F12568"/>
    </row>
    <row r="12569" spans="1:6" x14ac:dyDescent="0.2">
      <c r="A12569" s="17" t="s">
        <v>12264</v>
      </c>
      <c r="B12569" s="215">
        <v>3.53</v>
      </c>
      <c r="C12569"/>
      <c r="D12569"/>
      <c r="E12569"/>
      <c r="F12569"/>
    </row>
    <row r="12570" spans="1:6" x14ac:dyDescent="0.2">
      <c r="A12570" s="17" t="s">
        <v>12265</v>
      </c>
      <c r="B12570" s="215">
        <v>16.079999999999998</v>
      </c>
      <c r="C12570"/>
      <c r="D12570"/>
      <c r="E12570"/>
      <c r="F12570"/>
    </row>
    <row r="12571" spans="1:6" x14ac:dyDescent="0.2">
      <c r="A12571" s="17" t="s">
        <v>12266</v>
      </c>
      <c r="B12571" s="215">
        <v>16.079999999999998</v>
      </c>
      <c r="C12571"/>
      <c r="D12571"/>
      <c r="E12571"/>
      <c r="F12571"/>
    </row>
    <row r="12572" spans="1:6" x14ac:dyDescent="0.2">
      <c r="A12572" s="17" t="s">
        <v>12267</v>
      </c>
      <c r="B12572" s="215">
        <v>5.22</v>
      </c>
      <c r="C12572"/>
      <c r="D12572"/>
      <c r="E12572"/>
      <c r="F12572"/>
    </row>
    <row r="12573" spans="1:6" x14ac:dyDescent="0.2">
      <c r="A12573" s="17" t="s">
        <v>12268</v>
      </c>
      <c r="B12573" s="215">
        <v>5.22</v>
      </c>
      <c r="C12573"/>
      <c r="D12573"/>
      <c r="E12573"/>
      <c r="F12573"/>
    </row>
    <row r="12574" spans="1:6" x14ac:dyDescent="0.2">
      <c r="A12574" s="17" t="s">
        <v>12269</v>
      </c>
      <c r="B12574" s="215">
        <v>23.48</v>
      </c>
      <c r="C12574"/>
      <c r="D12574"/>
      <c r="E12574"/>
      <c r="F12574"/>
    </row>
    <row r="12575" spans="1:6" x14ac:dyDescent="0.2">
      <c r="A12575" s="17" t="s">
        <v>12270</v>
      </c>
      <c r="B12575" s="215">
        <v>23.48</v>
      </c>
      <c r="C12575"/>
      <c r="D12575"/>
      <c r="E12575"/>
      <c r="F12575"/>
    </row>
    <row r="12576" spans="1:6" x14ac:dyDescent="0.2">
      <c r="A12576" s="17" t="s">
        <v>12271</v>
      </c>
      <c r="B12576" s="215">
        <v>41.36</v>
      </c>
      <c r="C12576"/>
      <c r="D12576"/>
      <c r="E12576"/>
      <c r="F12576"/>
    </row>
    <row r="12577" spans="1:6" x14ac:dyDescent="0.2">
      <c r="A12577" s="17" t="s">
        <v>12272</v>
      </c>
      <c r="B12577" s="215">
        <v>41.36</v>
      </c>
      <c r="C12577"/>
      <c r="D12577"/>
      <c r="E12577"/>
      <c r="F12577"/>
    </row>
    <row r="12578" spans="1:6" x14ac:dyDescent="0.2">
      <c r="A12578" s="17" t="s">
        <v>12273</v>
      </c>
      <c r="B12578" s="215">
        <v>37.04</v>
      </c>
      <c r="C12578"/>
      <c r="D12578"/>
      <c r="E12578"/>
      <c r="F12578"/>
    </row>
    <row r="12579" spans="1:6" x14ac:dyDescent="0.2">
      <c r="A12579" s="17" t="s">
        <v>12274</v>
      </c>
      <c r="B12579" s="215">
        <v>37.04</v>
      </c>
      <c r="C12579"/>
      <c r="D12579"/>
      <c r="E12579"/>
      <c r="F12579"/>
    </row>
    <row r="12580" spans="1:6" x14ac:dyDescent="0.2">
      <c r="A12580" s="17" t="s">
        <v>12275</v>
      </c>
      <c r="B12580" s="215">
        <v>44.04</v>
      </c>
      <c r="C12580"/>
      <c r="D12580"/>
      <c r="E12580"/>
      <c r="F12580"/>
    </row>
    <row r="12581" spans="1:6" x14ac:dyDescent="0.2">
      <c r="A12581" s="17" t="s">
        <v>12276</v>
      </c>
      <c r="B12581" s="215">
        <v>44.04</v>
      </c>
      <c r="C12581"/>
      <c r="D12581"/>
      <c r="E12581"/>
      <c r="F12581"/>
    </row>
    <row r="12582" spans="1:6" x14ac:dyDescent="0.2">
      <c r="A12582" s="17" t="s">
        <v>12277</v>
      </c>
      <c r="B12582" s="215">
        <v>30.86</v>
      </c>
      <c r="C12582"/>
      <c r="D12582"/>
      <c r="E12582"/>
      <c r="F12582"/>
    </row>
    <row r="12583" spans="1:6" x14ac:dyDescent="0.2">
      <c r="A12583" s="17" t="s">
        <v>12278</v>
      </c>
      <c r="B12583" s="215">
        <v>30.86</v>
      </c>
      <c r="C12583"/>
      <c r="D12583"/>
      <c r="E12583"/>
      <c r="F12583"/>
    </row>
    <row r="12584" spans="1:6" x14ac:dyDescent="0.2">
      <c r="A12584" s="17" t="s">
        <v>12279</v>
      </c>
      <c r="B12584" s="215">
        <v>89.84</v>
      </c>
      <c r="C12584"/>
      <c r="D12584"/>
      <c r="E12584"/>
      <c r="F12584"/>
    </row>
    <row r="12585" spans="1:6" x14ac:dyDescent="0.2">
      <c r="A12585" s="17" t="s">
        <v>12280</v>
      </c>
      <c r="B12585" s="215">
        <v>89.84</v>
      </c>
      <c r="C12585"/>
      <c r="D12585"/>
      <c r="E12585"/>
      <c r="F12585"/>
    </row>
    <row r="12586" spans="1:6" x14ac:dyDescent="0.2">
      <c r="A12586" s="17" t="s">
        <v>12281</v>
      </c>
      <c r="B12586" s="215">
        <v>14.28</v>
      </c>
      <c r="C12586"/>
      <c r="D12586"/>
      <c r="E12586"/>
      <c r="F12586"/>
    </row>
    <row r="12587" spans="1:6" x14ac:dyDescent="0.2">
      <c r="A12587" s="17" t="s">
        <v>12282</v>
      </c>
      <c r="B12587" s="215">
        <v>14.28</v>
      </c>
      <c r="C12587"/>
      <c r="D12587"/>
      <c r="E12587"/>
      <c r="F12587"/>
    </row>
    <row r="12588" spans="1:6" x14ac:dyDescent="0.2">
      <c r="A12588" s="17" t="s">
        <v>12283</v>
      </c>
      <c r="B12588" s="215">
        <v>26.06</v>
      </c>
      <c r="C12588"/>
      <c r="D12588"/>
      <c r="E12588"/>
      <c r="F12588"/>
    </row>
    <row r="12589" spans="1:6" x14ac:dyDescent="0.2">
      <c r="A12589" s="17" t="s">
        <v>12284</v>
      </c>
      <c r="B12589" s="215">
        <v>26.06</v>
      </c>
      <c r="C12589"/>
      <c r="D12589"/>
      <c r="E12589"/>
      <c r="F12589"/>
    </row>
    <row r="12590" spans="1:6" x14ac:dyDescent="0.2">
      <c r="A12590" s="17" t="s">
        <v>12285</v>
      </c>
      <c r="B12590" s="215">
        <v>30.8</v>
      </c>
      <c r="C12590"/>
      <c r="D12590"/>
      <c r="E12590"/>
      <c r="F12590"/>
    </row>
    <row r="12591" spans="1:6" x14ac:dyDescent="0.2">
      <c r="A12591" s="17" t="s">
        <v>12286</v>
      </c>
      <c r="B12591" s="215">
        <v>30.8</v>
      </c>
      <c r="C12591"/>
      <c r="D12591"/>
      <c r="E12591"/>
      <c r="F12591"/>
    </row>
    <row r="12592" spans="1:6" x14ac:dyDescent="0.2">
      <c r="A12592" s="17" t="s">
        <v>12287</v>
      </c>
      <c r="B12592" s="215">
        <v>20.58</v>
      </c>
      <c r="C12592"/>
      <c r="D12592"/>
      <c r="E12592"/>
      <c r="F12592"/>
    </row>
    <row r="12593" spans="1:6" x14ac:dyDescent="0.2">
      <c r="A12593" s="17" t="s">
        <v>12288</v>
      </c>
      <c r="B12593" s="215">
        <v>20.58</v>
      </c>
      <c r="C12593"/>
      <c r="D12593"/>
      <c r="E12593"/>
      <c r="F12593"/>
    </row>
    <row r="12594" spans="1:6" x14ac:dyDescent="0.2">
      <c r="A12594" s="17" t="s">
        <v>12289</v>
      </c>
      <c r="B12594" s="215">
        <v>5.81</v>
      </c>
      <c r="C12594"/>
      <c r="D12594"/>
      <c r="E12594"/>
      <c r="F12594"/>
    </row>
    <row r="12595" spans="1:6" x14ac:dyDescent="0.2">
      <c r="A12595" s="17" t="s">
        <v>12290</v>
      </c>
      <c r="B12595" s="215">
        <v>5.5</v>
      </c>
      <c r="C12595"/>
      <c r="D12595"/>
      <c r="E12595"/>
      <c r="F12595"/>
    </row>
    <row r="12596" spans="1:6" x14ac:dyDescent="0.2">
      <c r="A12596" s="17" t="s">
        <v>12291</v>
      </c>
      <c r="B12596" s="215">
        <v>4.9400000000000004</v>
      </c>
      <c r="C12596"/>
      <c r="D12596"/>
      <c r="E12596"/>
      <c r="F12596"/>
    </row>
    <row r="12597" spans="1:6" x14ac:dyDescent="0.2">
      <c r="A12597" s="17" t="s">
        <v>12292</v>
      </c>
      <c r="B12597" s="215">
        <v>4.63</v>
      </c>
      <c r="C12597"/>
      <c r="D12597"/>
      <c r="E12597"/>
      <c r="F12597"/>
    </row>
    <row r="12598" spans="1:6" x14ac:dyDescent="0.2">
      <c r="A12598" s="17" t="s">
        <v>12293</v>
      </c>
      <c r="B12598" s="215">
        <v>1.0900000000000001</v>
      </c>
      <c r="C12598"/>
      <c r="D12598"/>
      <c r="E12598"/>
      <c r="F12598"/>
    </row>
    <row r="12599" spans="1:6" x14ac:dyDescent="0.2">
      <c r="A12599" s="17" t="s">
        <v>12294</v>
      </c>
      <c r="B12599" s="215">
        <v>1.0900000000000001</v>
      </c>
      <c r="C12599"/>
      <c r="D12599"/>
      <c r="E12599"/>
      <c r="F12599"/>
    </row>
    <row r="12600" spans="1:6" x14ac:dyDescent="0.2">
      <c r="A12600" s="17" t="s">
        <v>12295</v>
      </c>
      <c r="B12600" s="215">
        <v>13.82</v>
      </c>
      <c r="C12600"/>
      <c r="D12600"/>
      <c r="E12600"/>
      <c r="F12600"/>
    </row>
    <row r="12601" spans="1:6" x14ac:dyDescent="0.2">
      <c r="A12601" s="17" t="s">
        <v>12296</v>
      </c>
      <c r="B12601" s="215">
        <v>13.82</v>
      </c>
      <c r="C12601"/>
      <c r="D12601"/>
      <c r="E12601"/>
      <c r="F12601"/>
    </row>
    <row r="12602" spans="1:6" x14ac:dyDescent="0.2">
      <c r="A12602" s="17" t="s">
        <v>12297</v>
      </c>
      <c r="B12602" s="215">
        <v>117.26</v>
      </c>
      <c r="C12602"/>
      <c r="D12602"/>
      <c r="E12602"/>
      <c r="F12602"/>
    </row>
    <row r="12603" spans="1:6" x14ac:dyDescent="0.2">
      <c r="A12603" s="17" t="s">
        <v>12298</v>
      </c>
      <c r="B12603" s="215">
        <v>117.26</v>
      </c>
      <c r="C12603"/>
      <c r="D12603"/>
      <c r="E12603"/>
      <c r="F12603"/>
    </row>
    <row r="12604" spans="1:6" x14ac:dyDescent="0.2">
      <c r="A12604" s="17" t="s">
        <v>26262</v>
      </c>
      <c r="B12604" s="215">
        <v>335.21</v>
      </c>
      <c r="C12604"/>
      <c r="D12604"/>
      <c r="E12604"/>
      <c r="F12604"/>
    </row>
    <row r="12605" spans="1:6" x14ac:dyDescent="0.2">
      <c r="A12605" s="17" t="s">
        <v>26263</v>
      </c>
      <c r="B12605" s="215">
        <v>331.57</v>
      </c>
      <c r="C12605"/>
      <c r="D12605"/>
      <c r="E12605"/>
      <c r="F12605"/>
    </row>
    <row r="12606" spans="1:6" x14ac:dyDescent="0.2">
      <c r="A12606" s="17" t="s">
        <v>26264</v>
      </c>
      <c r="B12606" s="215">
        <v>875.61</v>
      </c>
      <c r="C12606"/>
      <c r="D12606"/>
      <c r="E12606"/>
      <c r="F12606"/>
    </row>
    <row r="12607" spans="1:6" x14ac:dyDescent="0.2">
      <c r="A12607" s="17" t="s">
        <v>26265</v>
      </c>
      <c r="B12607" s="215">
        <v>867.35</v>
      </c>
      <c r="C12607"/>
      <c r="D12607"/>
      <c r="E12607"/>
      <c r="F12607"/>
    </row>
    <row r="12608" spans="1:6" x14ac:dyDescent="0.2">
      <c r="A12608" s="17" t="s">
        <v>12299</v>
      </c>
      <c r="B12608" s="215">
        <v>1073.51</v>
      </c>
      <c r="C12608"/>
      <c r="D12608"/>
      <c r="E12608"/>
      <c r="F12608"/>
    </row>
    <row r="12609" spans="1:6" x14ac:dyDescent="0.2">
      <c r="A12609" s="17" t="s">
        <v>12300</v>
      </c>
      <c r="B12609" s="215">
        <v>998.04</v>
      </c>
      <c r="C12609"/>
      <c r="D12609"/>
      <c r="E12609"/>
      <c r="F12609"/>
    </row>
    <row r="12610" spans="1:6" x14ac:dyDescent="0.2">
      <c r="A12610" s="17" t="s">
        <v>12301</v>
      </c>
      <c r="B12610" s="215">
        <v>1568.83</v>
      </c>
      <c r="C12610"/>
      <c r="D12610"/>
      <c r="E12610"/>
      <c r="F12610"/>
    </row>
    <row r="12611" spans="1:6" x14ac:dyDescent="0.2">
      <c r="A12611" s="17" t="s">
        <v>12302</v>
      </c>
      <c r="B12611" s="215">
        <v>1454.26</v>
      </c>
      <c r="C12611"/>
      <c r="D12611"/>
      <c r="E12611"/>
      <c r="F12611"/>
    </row>
    <row r="12612" spans="1:6" x14ac:dyDescent="0.2">
      <c r="A12612" s="17" t="s">
        <v>12303</v>
      </c>
      <c r="B12612" s="215">
        <v>1572.26</v>
      </c>
      <c r="C12612"/>
      <c r="D12612"/>
      <c r="E12612"/>
      <c r="F12612"/>
    </row>
    <row r="12613" spans="1:6" x14ac:dyDescent="0.2">
      <c r="A12613" s="17" t="s">
        <v>12304</v>
      </c>
      <c r="B12613" s="215">
        <v>1457.69</v>
      </c>
      <c r="C12613"/>
      <c r="D12613"/>
      <c r="E12613"/>
      <c r="F12613"/>
    </row>
    <row r="12614" spans="1:6" x14ac:dyDescent="0.2">
      <c r="A12614" s="17" t="s">
        <v>12305</v>
      </c>
      <c r="B12614" s="215">
        <v>1971.27</v>
      </c>
      <c r="C12614"/>
      <c r="D12614"/>
      <c r="E12614"/>
      <c r="F12614"/>
    </row>
    <row r="12615" spans="1:6" x14ac:dyDescent="0.2">
      <c r="A12615" s="17" t="s">
        <v>12306</v>
      </c>
      <c r="B12615" s="215">
        <v>1820.33</v>
      </c>
      <c r="C12615"/>
      <c r="D12615"/>
      <c r="E12615"/>
      <c r="F12615"/>
    </row>
    <row r="12616" spans="1:6" x14ac:dyDescent="0.2">
      <c r="A12616" s="17" t="s">
        <v>12307</v>
      </c>
      <c r="B12616" s="215">
        <v>2961.91</v>
      </c>
      <c r="C12616"/>
      <c r="D12616"/>
      <c r="E12616"/>
      <c r="F12616"/>
    </row>
    <row r="12617" spans="1:6" x14ac:dyDescent="0.2">
      <c r="A12617" s="17" t="s">
        <v>12308</v>
      </c>
      <c r="B12617" s="215">
        <v>2732.77</v>
      </c>
      <c r="C12617"/>
      <c r="D12617"/>
      <c r="E12617"/>
      <c r="F12617"/>
    </row>
    <row r="12618" spans="1:6" x14ac:dyDescent="0.2">
      <c r="A12618" s="17" t="s">
        <v>12309</v>
      </c>
      <c r="B12618" s="215">
        <v>2968.76</v>
      </c>
      <c r="C12618"/>
      <c r="D12618"/>
      <c r="E12618"/>
      <c r="F12618"/>
    </row>
    <row r="12619" spans="1:6" x14ac:dyDescent="0.2">
      <c r="A12619" s="17" t="s">
        <v>12310</v>
      </c>
      <c r="B12619" s="215">
        <v>2739.62</v>
      </c>
      <c r="C12619"/>
      <c r="D12619"/>
      <c r="E12619"/>
      <c r="F12619"/>
    </row>
    <row r="12620" spans="1:6" x14ac:dyDescent="0.2">
      <c r="A12620" s="17" t="s">
        <v>12311</v>
      </c>
      <c r="B12620" s="215">
        <v>947.22</v>
      </c>
      <c r="C12620"/>
      <c r="D12620"/>
      <c r="E12620"/>
      <c r="F12620"/>
    </row>
    <row r="12621" spans="1:6" x14ac:dyDescent="0.2">
      <c r="A12621" s="17" t="s">
        <v>12312</v>
      </c>
      <c r="B12621" s="215">
        <v>881.67</v>
      </c>
      <c r="C12621"/>
      <c r="D12621"/>
      <c r="E12621"/>
      <c r="F12621"/>
    </row>
    <row r="12622" spans="1:6" x14ac:dyDescent="0.2">
      <c r="A12622" s="17" t="s">
        <v>12313</v>
      </c>
      <c r="B12622" s="215">
        <v>3543.18</v>
      </c>
      <c r="C12622"/>
      <c r="D12622"/>
      <c r="E12622"/>
      <c r="F12622"/>
    </row>
    <row r="12623" spans="1:6" x14ac:dyDescent="0.2">
      <c r="A12623" s="17" t="s">
        <v>12314</v>
      </c>
      <c r="B12623" s="215">
        <v>3516.73</v>
      </c>
      <c r="C12623"/>
      <c r="D12623"/>
      <c r="E12623"/>
      <c r="F12623"/>
    </row>
    <row r="12624" spans="1:6" x14ac:dyDescent="0.2">
      <c r="A12624" s="17" t="s">
        <v>12315</v>
      </c>
      <c r="B12624" s="215">
        <v>2392.48</v>
      </c>
      <c r="C12624"/>
      <c r="D12624"/>
      <c r="E12624"/>
      <c r="F12624"/>
    </row>
    <row r="12625" spans="1:6" x14ac:dyDescent="0.2">
      <c r="A12625" s="17" t="s">
        <v>12316</v>
      </c>
      <c r="B12625" s="215">
        <v>2366.0300000000002</v>
      </c>
      <c r="C12625"/>
      <c r="D12625"/>
      <c r="E12625"/>
      <c r="F12625"/>
    </row>
    <row r="12626" spans="1:6" x14ac:dyDescent="0.2">
      <c r="A12626" s="17" t="s">
        <v>12317</v>
      </c>
      <c r="B12626" s="215">
        <v>1843.89</v>
      </c>
      <c r="C12626"/>
      <c r="D12626"/>
      <c r="E12626"/>
      <c r="F12626"/>
    </row>
    <row r="12627" spans="1:6" x14ac:dyDescent="0.2">
      <c r="A12627" s="17" t="s">
        <v>12318</v>
      </c>
      <c r="B12627" s="215">
        <v>1817.44</v>
      </c>
      <c r="C12627"/>
      <c r="D12627"/>
      <c r="E12627"/>
      <c r="F12627"/>
    </row>
    <row r="12628" spans="1:6" x14ac:dyDescent="0.2">
      <c r="A12628" s="17" t="s">
        <v>12319</v>
      </c>
      <c r="B12628" s="215">
        <v>827.85</v>
      </c>
      <c r="C12628"/>
      <c r="D12628"/>
      <c r="E12628"/>
      <c r="F12628"/>
    </row>
    <row r="12629" spans="1:6" x14ac:dyDescent="0.2">
      <c r="A12629" s="17" t="s">
        <v>12320</v>
      </c>
      <c r="B12629" s="215">
        <v>762.3</v>
      </c>
      <c r="C12629"/>
      <c r="D12629"/>
      <c r="E12629"/>
      <c r="F12629"/>
    </row>
    <row r="12630" spans="1:6" x14ac:dyDescent="0.2">
      <c r="A12630" s="17" t="s">
        <v>12321</v>
      </c>
      <c r="B12630" s="215">
        <v>209.83</v>
      </c>
      <c r="C12630"/>
      <c r="D12630"/>
      <c r="E12630"/>
      <c r="F12630"/>
    </row>
    <row r="12631" spans="1:6" x14ac:dyDescent="0.2">
      <c r="A12631" s="17" t="s">
        <v>12322</v>
      </c>
      <c r="B12631" s="215">
        <v>194.07</v>
      </c>
      <c r="C12631"/>
      <c r="D12631"/>
      <c r="E12631"/>
      <c r="F12631"/>
    </row>
    <row r="12632" spans="1:6" x14ac:dyDescent="0.2">
      <c r="A12632" s="17" t="s">
        <v>12323</v>
      </c>
      <c r="B12632" s="215">
        <v>244.52</v>
      </c>
      <c r="C12632"/>
      <c r="D12632"/>
      <c r="E12632"/>
      <c r="F12632"/>
    </row>
    <row r="12633" spans="1:6" x14ac:dyDescent="0.2">
      <c r="A12633" s="17" t="s">
        <v>12324</v>
      </c>
      <c r="B12633" s="215">
        <v>226.73</v>
      </c>
      <c r="C12633"/>
      <c r="D12633"/>
      <c r="E12633"/>
      <c r="F12633"/>
    </row>
    <row r="12634" spans="1:6" x14ac:dyDescent="0.2">
      <c r="A12634" s="17" t="s">
        <v>12325</v>
      </c>
      <c r="B12634" s="215">
        <v>278.91000000000003</v>
      </c>
      <c r="C12634"/>
      <c r="D12634"/>
      <c r="E12634"/>
      <c r="F12634"/>
    </row>
    <row r="12635" spans="1:6" x14ac:dyDescent="0.2">
      <c r="A12635" s="17" t="s">
        <v>12326</v>
      </c>
      <c r="B12635" s="215">
        <v>259.08999999999997</v>
      </c>
      <c r="C12635"/>
      <c r="D12635"/>
      <c r="E12635"/>
      <c r="F12635"/>
    </row>
    <row r="12636" spans="1:6" x14ac:dyDescent="0.2">
      <c r="A12636" s="17" t="s">
        <v>12327</v>
      </c>
      <c r="B12636" s="215">
        <v>2275.92</v>
      </c>
      <c r="C12636"/>
      <c r="D12636"/>
      <c r="E12636"/>
      <c r="F12636"/>
    </row>
    <row r="12637" spans="1:6" x14ac:dyDescent="0.2">
      <c r="A12637" s="17" t="s">
        <v>12328</v>
      </c>
      <c r="B12637" s="215">
        <v>2191.25</v>
      </c>
      <c r="C12637"/>
      <c r="D12637"/>
      <c r="E12637"/>
      <c r="F12637"/>
    </row>
    <row r="12638" spans="1:6" x14ac:dyDescent="0.2">
      <c r="A12638" s="17" t="s">
        <v>12329</v>
      </c>
      <c r="B12638" s="215">
        <v>2512.94</v>
      </c>
      <c r="C12638"/>
      <c r="D12638"/>
      <c r="E12638"/>
      <c r="F12638"/>
    </row>
    <row r="12639" spans="1:6" x14ac:dyDescent="0.2">
      <c r="A12639" s="17" t="s">
        <v>12330</v>
      </c>
      <c r="B12639" s="215">
        <v>2421.66</v>
      </c>
      <c r="C12639"/>
      <c r="D12639"/>
      <c r="E12639"/>
      <c r="F12639"/>
    </row>
    <row r="12640" spans="1:6" x14ac:dyDescent="0.2">
      <c r="A12640" s="17" t="s">
        <v>12331</v>
      </c>
      <c r="B12640" s="215">
        <v>821.36</v>
      </c>
      <c r="C12640"/>
      <c r="D12640"/>
      <c r="E12640"/>
      <c r="F12640"/>
    </row>
    <row r="12641" spans="1:6" x14ac:dyDescent="0.2">
      <c r="A12641" s="17" t="s">
        <v>12332</v>
      </c>
      <c r="B12641" s="215">
        <v>782.98</v>
      </c>
      <c r="C12641"/>
      <c r="D12641"/>
      <c r="E12641"/>
      <c r="F12641"/>
    </row>
    <row r="12642" spans="1:6" x14ac:dyDescent="0.2">
      <c r="A12642" s="17" t="s">
        <v>12333</v>
      </c>
      <c r="B12642" s="215">
        <v>878.33</v>
      </c>
      <c r="C12642"/>
      <c r="D12642"/>
      <c r="E12642"/>
      <c r="F12642"/>
    </row>
    <row r="12643" spans="1:6" x14ac:dyDescent="0.2">
      <c r="A12643" s="17" t="s">
        <v>12334</v>
      </c>
      <c r="B12643" s="215">
        <v>802.86</v>
      </c>
      <c r="C12643"/>
      <c r="D12643"/>
      <c r="E12643"/>
      <c r="F12643"/>
    </row>
    <row r="12644" spans="1:6" x14ac:dyDescent="0.2">
      <c r="A12644" s="17" t="s">
        <v>12335</v>
      </c>
      <c r="B12644" s="215">
        <v>1370.22</v>
      </c>
      <c r="C12644"/>
      <c r="D12644"/>
      <c r="E12644"/>
      <c r="F12644"/>
    </row>
    <row r="12645" spans="1:6" x14ac:dyDescent="0.2">
      <c r="A12645" s="17" t="s">
        <v>12336</v>
      </c>
      <c r="B12645" s="215">
        <v>1255.6500000000001</v>
      </c>
      <c r="C12645"/>
      <c r="D12645"/>
      <c r="E12645"/>
      <c r="F12645"/>
    </row>
    <row r="12646" spans="1:6" x14ac:dyDescent="0.2">
      <c r="A12646" s="17" t="s">
        <v>12337</v>
      </c>
      <c r="B12646" s="215">
        <v>1370.22</v>
      </c>
      <c r="C12646"/>
      <c r="D12646"/>
      <c r="E12646"/>
      <c r="F12646"/>
    </row>
    <row r="12647" spans="1:6" x14ac:dyDescent="0.2">
      <c r="A12647" s="17" t="s">
        <v>12338</v>
      </c>
      <c r="B12647" s="215">
        <v>1255.6500000000001</v>
      </c>
      <c r="C12647"/>
      <c r="D12647"/>
      <c r="E12647"/>
      <c r="F12647"/>
    </row>
    <row r="12648" spans="1:6" x14ac:dyDescent="0.2">
      <c r="A12648" s="17" t="s">
        <v>12339</v>
      </c>
      <c r="B12648" s="215">
        <v>66.650000000000006</v>
      </c>
      <c r="C12648"/>
      <c r="D12648"/>
      <c r="E12648"/>
      <c r="F12648"/>
    </row>
    <row r="12649" spans="1:6" x14ac:dyDescent="0.2">
      <c r="A12649" s="17" t="s">
        <v>12340</v>
      </c>
      <c r="B12649" s="215">
        <v>57.75</v>
      </c>
      <c r="C12649"/>
      <c r="D12649"/>
      <c r="E12649"/>
      <c r="F12649"/>
    </row>
    <row r="12650" spans="1:6" x14ac:dyDescent="0.2">
      <c r="A12650" s="17" t="s">
        <v>12341</v>
      </c>
      <c r="B12650" s="215">
        <v>60.72</v>
      </c>
      <c r="C12650"/>
      <c r="D12650"/>
      <c r="E12650"/>
      <c r="F12650"/>
    </row>
    <row r="12651" spans="1:6" x14ac:dyDescent="0.2">
      <c r="A12651" s="17" t="s">
        <v>12342</v>
      </c>
      <c r="B12651" s="215">
        <v>52.61</v>
      </c>
      <c r="C12651"/>
      <c r="D12651"/>
      <c r="E12651"/>
      <c r="F12651"/>
    </row>
    <row r="12652" spans="1:6" x14ac:dyDescent="0.2">
      <c r="A12652" s="17" t="s">
        <v>12343</v>
      </c>
      <c r="B12652" s="215">
        <v>55.09</v>
      </c>
      <c r="C12652"/>
      <c r="D12652"/>
      <c r="E12652"/>
      <c r="F12652"/>
    </row>
    <row r="12653" spans="1:6" x14ac:dyDescent="0.2">
      <c r="A12653" s="17" t="s">
        <v>12344</v>
      </c>
      <c r="B12653" s="215">
        <v>47.74</v>
      </c>
      <c r="C12653"/>
      <c r="D12653"/>
      <c r="E12653"/>
      <c r="F12653"/>
    </row>
    <row r="12654" spans="1:6" x14ac:dyDescent="0.2">
      <c r="A12654" s="17" t="s">
        <v>12345</v>
      </c>
      <c r="B12654" s="215">
        <v>26.66</v>
      </c>
      <c r="C12654"/>
      <c r="D12654"/>
      <c r="E12654"/>
      <c r="F12654"/>
    </row>
    <row r="12655" spans="1:6" x14ac:dyDescent="0.2">
      <c r="A12655" s="17" t="s">
        <v>12346</v>
      </c>
      <c r="B12655" s="215">
        <v>23.1</v>
      </c>
      <c r="C12655"/>
      <c r="D12655"/>
      <c r="E12655"/>
      <c r="F12655"/>
    </row>
    <row r="12656" spans="1:6" x14ac:dyDescent="0.2">
      <c r="A12656" s="17" t="s">
        <v>12347</v>
      </c>
      <c r="B12656" s="215">
        <v>24.29</v>
      </c>
      <c r="C12656"/>
      <c r="D12656"/>
      <c r="E12656"/>
      <c r="F12656"/>
    </row>
    <row r="12657" spans="1:6" x14ac:dyDescent="0.2">
      <c r="A12657" s="17" t="s">
        <v>12348</v>
      </c>
      <c r="B12657" s="215">
        <v>21.04</v>
      </c>
      <c r="C12657"/>
      <c r="D12657"/>
      <c r="E12657"/>
      <c r="F12657"/>
    </row>
    <row r="12658" spans="1:6" x14ac:dyDescent="0.2">
      <c r="A12658" s="17" t="s">
        <v>12349</v>
      </c>
      <c r="B12658" s="215">
        <v>21.92</v>
      </c>
      <c r="C12658"/>
      <c r="D12658"/>
      <c r="E12658"/>
      <c r="F12658"/>
    </row>
    <row r="12659" spans="1:6" x14ac:dyDescent="0.2">
      <c r="A12659" s="17" t="s">
        <v>12350</v>
      </c>
      <c r="B12659" s="215">
        <v>18.989999999999998</v>
      </c>
      <c r="C12659"/>
      <c r="D12659"/>
      <c r="E12659"/>
      <c r="F12659"/>
    </row>
    <row r="12660" spans="1:6" x14ac:dyDescent="0.2">
      <c r="A12660" s="17" t="s">
        <v>12351</v>
      </c>
      <c r="B12660" s="215">
        <v>22.21</v>
      </c>
      <c r="C12660"/>
      <c r="D12660"/>
      <c r="E12660"/>
      <c r="F12660"/>
    </row>
    <row r="12661" spans="1:6" x14ac:dyDescent="0.2">
      <c r="A12661" s="17" t="s">
        <v>12352</v>
      </c>
      <c r="B12661" s="215">
        <v>19.25</v>
      </c>
      <c r="C12661"/>
      <c r="D12661"/>
      <c r="E12661"/>
      <c r="F12661"/>
    </row>
    <row r="12662" spans="1:6" x14ac:dyDescent="0.2">
      <c r="A12662" s="17" t="s">
        <v>12353</v>
      </c>
      <c r="B12662" s="215">
        <v>17.77</v>
      </c>
      <c r="C12662"/>
      <c r="D12662"/>
      <c r="E12662"/>
      <c r="F12662"/>
    </row>
    <row r="12663" spans="1:6" x14ac:dyDescent="0.2">
      <c r="A12663" s="17" t="s">
        <v>12354</v>
      </c>
      <c r="B12663" s="215">
        <v>15.4</v>
      </c>
      <c r="C12663"/>
      <c r="D12663"/>
      <c r="E12663"/>
      <c r="F12663"/>
    </row>
    <row r="12664" spans="1:6" x14ac:dyDescent="0.2">
      <c r="A12664" s="17" t="s">
        <v>12355</v>
      </c>
      <c r="B12664" s="215">
        <v>13.33</v>
      </c>
      <c r="C12664"/>
      <c r="D12664"/>
      <c r="E12664"/>
      <c r="F12664"/>
    </row>
    <row r="12665" spans="1:6" x14ac:dyDescent="0.2">
      <c r="A12665" s="17" t="s">
        <v>12356</v>
      </c>
      <c r="B12665" s="215">
        <v>11.55</v>
      </c>
      <c r="C12665"/>
      <c r="D12665"/>
      <c r="E12665"/>
      <c r="F12665"/>
    </row>
    <row r="12666" spans="1:6" x14ac:dyDescent="0.2">
      <c r="A12666" s="17" t="s">
        <v>12357</v>
      </c>
      <c r="B12666" s="215">
        <v>10.36</v>
      </c>
      <c r="C12666"/>
      <c r="D12666"/>
      <c r="E12666"/>
      <c r="F12666"/>
    </row>
    <row r="12667" spans="1:6" x14ac:dyDescent="0.2">
      <c r="A12667" s="17" t="s">
        <v>12358</v>
      </c>
      <c r="B12667" s="215">
        <v>8.98</v>
      </c>
      <c r="C12667"/>
      <c r="D12667"/>
      <c r="E12667"/>
      <c r="F12667"/>
    </row>
    <row r="12668" spans="1:6" x14ac:dyDescent="0.2">
      <c r="A12668" s="17" t="s">
        <v>12359</v>
      </c>
      <c r="B12668" s="215">
        <v>8.8800000000000008</v>
      </c>
      <c r="C12668"/>
      <c r="D12668"/>
      <c r="E12668"/>
      <c r="F12668"/>
    </row>
    <row r="12669" spans="1:6" x14ac:dyDescent="0.2">
      <c r="A12669" s="17" t="s">
        <v>12360</v>
      </c>
      <c r="B12669" s="215">
        <v>7.7</v>
      </c>
      <c r="C12669"/>
      <c r="D12669"/>
      <c r="E12669"/>
      <c r="F12669"/>
    </row>
    <row r="12670" spans="1:6" x14ac:dyDescent="0.2">
      <c r="A12670" s="17" t="s">
        <v>12361</v>
      </c>
      <c r="B12670" s="215">
        <v>7.4</v>
      </c>
      <c r="C12670"/>
      <c r="D12670"/>
      <c r="E12670"/>
      <c r="F12670"/>
    </row>
    <row r="12671" spans="1:6" x14ac:dyDescent="0.2">
      <c r="A12671" s="17" t="s">
        <v>12362</v>
      </c>
      <c r="B12671" s="215">
        <v>6.41</v>
      </c>
      <c r="C12671"/>
      <c r="D12671"/>
      <c r="E12671"/>
      <c r="F12671"/>
    </row>
    <row r="12672" spans="1:6" x14ac:dyDescent="0.2">
      <c r="A12672" s="17" t="s">
        <v>12363</v>
      </c>
      <c r="B12672" s="215">
        <v>14.81</v>
      </c>
      <c r="C12672"/>
      <c r="D12672"/>
      <c r="E12672"/>
      <c r="F12672"/>
    </row>
    <row r="12673" spans="1:6" x14ac:dyDescent="0.2">
      <c r="A12673" s="17" t="s">
        <v>12364</v>
      </c>
      <c r="B12673" s="215">
        <v>12.83</v>
      </c>
      <c r="C12673"/>
      <c r="D12673"/>
      <c r="E12673"/>
      <c r="F12673"/>
    </row>
    <row r="12674" spans="1:6" x14ac:dyDescent="0.2">
      <c r="A12674" s="17" t="s">
        <v>12365</v>
      </c>
      <c r="B12674" s="215">
        <v>66.650000000000006</v>
      </c>
      <c r="C12674"/>
      <c r="D12674"/>
      <c r="E12674"/>
      <c r="F12674"/>
    </row>
    <row r="12675" spans="1:6" x14ac:dyDescent="0.2">
      <c r="A12675" s="17" t="s">
        <v>12366</v>
      </c>
      <c r="B12675" s="215">
        <v>57.75</v>
      </c>
      <c r="C12675"/>
      <c r="D12675"/>
      <c r="E12675"/>
      <c r="F12675"/>
    </row>
    <row r="12676" spans="1:6" x14ac:dyDescent="0.2">
      <c r="A12676" s="17" t="s">
        <v>12367</v>
      </c>
      <c r="B12676" s="215">
        <v>50.35</v>
      </c>
      <c r="C12676"/>
      <c r="D12676"/>
      <c r="E12676"/>
      <c r="F12676"/>
    </row>
    <row r="12677" spans="1:6" x14ac:dyDescent="0.2">
      <c r="A12677" s="17" t="s">
        <v>12368</v>
      </c>
      <c r="B12677" s="215">
        <v>43.63</v>
      </c>
      <c r="C12677"/>
      <c r="D12677"/>
      <c r="E12677"/>
      <c r="F12677"/>
    </row>
    <row r="12678" spans="1:6" x14ac:dyDescent="0.2">
      <c r="A12678" s="17" t="s">
        <v>12369</v>
      </c>
      <c r="B12678" s="215">
        <v>103.67</v>
      </c>
      <c r="C12678"/>
      <c r="D12678"/>
      <c r="E12678"/>
      <c r="F12678"/>
    </row>
    <row r="12679" spans="1:6" x14ac:dyDescent="0.2">
      <c r="A12679" s="17" t="s">
        <v>12370</v>
      </c>
      <c r="B12679" s="215">
        <v>89.83</v>
      </c>
      <c r="C12679"/>
      <c r="D12679"/>
      <c r="E12679"/>
      <c r="F12679"/>
    </row>
    <row r="12680" spans="1:6" x14ac:dyDescent="0.2">
      <c r="A12680" s="17" t="s">
        <v>12371</v>
      </c>
      <c r="B12680" s="215">
        <v>7.4</v>
      </c>
      <c r="C12680"/>
      <c r="D12680"/>
      <c r="E12680"/>
      <c r="F12680"/>
    </row>
    <row r="12681" spans="1:6" x14ac:dyDescent="0.2">
      <c r="A12681" s="17" t="s">
        <v>12372</v>
      </c>
      <c r="B12681" s="215">
        <v>6.41</v>
      </c>
      <c r="C12681"/>
      <c r="D12681"/>
      <c r="E12681"/>
      <c r="F12681"/>
    </row>
    <row r="12682" spans="1:6" x14ac:dyDescent="0.2">
      <c r="A12682" s="17" t="s">
        <v>12373</v>
      </c>
      <c r="B12682" s="215">
        <v>8.8800000000000008</v>
      </c>
      <c r="C12682"/>
      <c r="D12682"/>
      <c r="E12682"/>
      <c r="F12682"/>
    </row>
    <row r="12683" spans="1:6" x14ac:dyDescent="0.2">
      <c r="A12683" s="17" t="s">
        <v>12374</v>
      </c>
      <c r="B12683" s="215">
        <v>7.7</v>
      </c>
      <c r="C12683"/>
      <c r="D12683"/>
      <c r="E12683"/>
      <c r="F12683"/>
    </row>
    <row r="12684" spans="1:6" x14ac:dyDescent="0.2">
      <c r="A12684" s="17" t="s">
        <v>12375</v>
      </c>
      <c r="B12684" s="215">
        <v>5.92</v>
      </c>
      <c r="C12684"/>
      <c r="D12684"/>
      <c r="E12684"/>
      <c r="F12684"/>
    </row>
    <row r="12685" spans="1:6" x14ac:dyDescent="0.2">
      <c r="A12685" s="17" t="s">
        <v>12376</v>
      </c>
      <c r="B12685" s="215">
        <v>5.13</v>
      </c>
      <c r="C12685"/>
      <c r="D12685"/>
      <c r="E12685"/>
      <c r="F12685"/>
    </row>
    <row r="12686" spans="1:6" x14ac:dyDescent="0.2">
      <c r="A12686" s="17" t="s">
        <v>12377</v>
      </c>
      <c r="B12686" s="215">
        <v>29.62</v>
      </c>
      <c r="C12686"/>
      <c r="D12686"/>
      <c r="E12686"/>
      <c r="F12686"/>
    </row>
    <row r="12687" spans="1:6" x14ac:dyDescent="0.2">
      <c r="A12687" s="17" t="s">
        <v>12378</v>
      </c>
      <c r="B12687" s="215">
        <v>25.66</v>
      </c>
      <c r="C12687"/>
      <c r="D12687"/>
      <c r="E12687"/>
      <c r="F12687"/>
    </row>
    <row r="12688" spans="1:6" x14ac:dyDescent="0.2">
      <c r="A12688" s="17" t="s">
        <v>12379</v>
      </c>
      <c r="B12688" s="215">
        <v>59.24</v>
      </c>
      <c r="C12688"/>
      <c r="D12688"/>
      <c r="E12688"/>
      <c r="F12688"/>
    </row>
    <row r="12689" spans="1:6" x14ac:dyDescent="0.2">
      <c r="A12689" s="17" t="s">
        <v>12380</v>
      </c>
      <c r="B12689" s="215">
        <v>51.33</v>
      </c>
      <c r="C12689"/>
      <c r="D12689"/>
      <c r="E12689"/>
      <c r="F12689"/>
    </row>
    <row r="12690" spans="1:6" x14ac:dyDescent="0.2">
      <c r="A12690" s="17" t="s">
        <v>12381</v>
      </c>
      <c r="B12690" s="215">
        <v>29.62</v>
      </c>
      <c r="C12690"/>
      <c r="D12690"/>
      <c r="E12690"/>
      <c r="F12690"/>
    </row>
    <row r="12691" spans="1:6" x14ac:dyDescent="0.2">
      <c r="A12691" s="17" t="s">
        <v>12382</v>
      </c>
      <c r="B12691" s="215">
        <v>25.66</v>
      </c>
      <c r="C12691"/>
      <c r="D12691"/>
      <c r="E12691"/>
      <c r="F12691"/>
    </row>
    <row r="12692" spans="1:6" x14ac:dyDescent="0.2">
      <c r="A12692" s="17" t="s">
        <v>12383</v>
      </c>
      <c r="B12692" s="215">
        <v>29.62</v>
      </c>
      <c r="C12692"/>
      <c r="D12692"/>
      <c r="E12692"/>
      <c r="F12692"/>
    </row>
    <row r="12693" spans="1:6" x14ac:dyDescent="0.2">
      <c r="A12693" s="17" t="s">
        <v>12384</v>
      </c>
      <c r="B12693" s="215">
        <v>25.66</v>
      </c>
      <c r="C12693"/>
      <c r="D12693"/>
      <c r="E12693"/>
      <c r="F12693"/>
    </row>
    <row r="12694" spans="1:6" x14ac:dyDescent="0.2">
      <c r="A12694" s="17" t="s">
        <v>12385</v>
      </c>
      <c r="B12694" s="215">
        <v>1587.01</v>
      </c>
      <c r="C12694"/>
      <c r="D12694"/>
      <c r="E12694"/>
      <c r="F12694"/>
    </row>
    <row r="12695" spans="1:6" x14ac:dyDescent="0.2">
      <c r="A12695" s="17" t="s">
        <v>12386</v>
      </c>
      <c r="B12695" s="215">
        <v>1536.34</v>
      </c>
      <c r="C12695"/>
      <c r="D12695"/>
      <c r="E12695"/>
      <c r="F12695"/>
    </row>
    <row r="12696" spans="1:6" x14ac:dyDescent="0.2">
      <c r="A12696" s="17" t="s">
        <v>12387</v>
      </c>
      <c r="B12696" s="215">
        <v>1487.9</v>
      </c>
      <c r="C12696"/>
      <c r="D12696"/>
      <c r="E12696"/>
      <c r="F12696"/>
    </row>
    <row r="12697" spans="1:6" x14ac:dyDescent="0.2">
      <c r="A12697" s="17" t="s">
        <v>12388</v>
      </c>
      <c r="B12697" s="215">
        <v>1437.22</v>
      </c>
      <c r="C12697"/>
      <c r="D12697"/>
      <c r="E12697"/>
      <c r="F12697"/>
    </row>
    <row r="12698" spans="1:6" x14ac:dyDescent="0.2">
      <c r="A12698" s="17" t="s">
        <v>12389</v>
      </c>
      <c r="B12698" s="215">
        <v>259.08</v>
      </c>
      <c r="C12698"/>
      <c r="D12698"/>
      <c r="E12698"/>
      <c r="F12698"/>
    </row>
    <row r="12699" spans="1:6" x14ac:dyDescent="0.2">
      <c r="A12699" s="17" t="s">
        <v>12390</v>
      </c>
      <c r="B12699" s="215">
        <v>232</v>
      </c>
      <c r="C12699"/>
      <c r="D12699"/>
      <c r="E12699"/>
      <c r="F12699"/>
    </row>
    <row r="12700" spans="1:6" x14ac:dyDescent="0.2">
      <c r="A12700" s="17" t="s">
        <v>12391</v>
      </c>
      <c r="B12700" s="215">
        <v>306.23</v>
      </c>
      <c r="C12700"/>
      <c r="D12700"/>
      <c r="E12700"/>
      <c r="F12700"/>
    </row>
    <row r="12701" spans="1:6" x14ac:dyDescent="0.2">
      <c r="A12701" s="17" t="s">
        <v>12392</v>
      </c>
      <c r="B12701" s="215">
        <v>277.72000000000003</v>
      </c>
      <c r="C12701"/>
      <c r="D12701"/>
      <c r="E12701"/>
      <c r="F12701"/>
    </row>
    <row r="12702" spans="1:6" x14ac:dyDescent="0.2">
      <c r="A12702" s="17" t="s">
        <v>12393</v>
      </c>
      <c r="B12702" s="215">
        <v>384.6</v>
      </c>
      <c r="C12702"/>
      <c r="D12702"/>
      <c r="E12702"/>
      <c r="F12702"/>
    </row>
    <row r="12703" spans="1:6" x14ac:dyDescent="0.2">
      <c r="A12703" s="17" t="s">
        <v>12394</v>
      </c>
      <c r="B12703" s="215">
        <v>351.65</v>
      </c>
      <c r="C12703"/>
      <c r="D12703"/>
      <c r="E12703"/>
      <c r="F12703"/>
    </row>
    <row r="12704" spans="1:6" x14ac:dyDescent="0.2">
      <c r="A12704" s="17" t="s">
        <v>12395</v>
      </c>
      <c r="B12704" s="215">
        <v>622.6</v>
      </c>
      <c r="C12704"/>
      <c r="D12704"/>
      <c r="E12704"/>
      <c r="F12704"/>
    </row>
    <row r="12705" spans="1:6" x14ac:dyDescent="0.2">
      <c r="A12705" s="17" t="s">
        <v>12396</v>
      </c>
      <c r="B12705" s="215">
        <v>573.27</v>
      </c>
      <c r="C12705"/>
      <c r="D12705"/>
      <c r="E12705"/>
      <c r="F12705"/>
    </row>
    <row r="12706" spans="1:6" x14ac:dyDescent="0.2">
      <c r="A12706" s="17" t="s">
        <v>12397</v>
      </c>
      <c r="B12706" s="215">
        <v>526.76</v>
      </c>
      <c r="C12706"/>
      <c r="D12706"/>
      <c r="E12706"/>
      <c r="F12706"/>
    </row>
    <row r="12707" spans="1:6" x14ac:dyDescent="0.2">
      <c r="A12707" s="17" t="s">
        <v>12398</v>
      </c>
      <c r="B12707" s="215">
        <v>482.92</v>
      </c>
      <c r="C12707"/>
      <c r="D12707"/>
      <c r="E12707"/>
      <c r="F12707"/>
    </row>
    <row r="12708" spans="1:6" x14ac:dyDescent="0.2">
      <c r="A12708" s="17" t="s">
        <v>12399</v>
      </c>
      <c r="B12708" s="215">
        <v>1609.91</v>
      </c>
      <c r="C12708"/>
      <c r="D12708"/>
      <c r="E12708"/>
      <c r="F12708"/>
    </row>
    <row r="12709" spans="1:6" x14ac:dyDescent="0.2">
      <c r="A12709" s="17" t="s">
        <v>12400</v>
      </c>
      <c r="B12709" s="215">
        <v>1501.14</v>
      </c>
      <c r="C12709"/>
      <c r="D12709"/>
      <c r="E12709"/>
      <c r="F12709"/>
    </row>
    <row r="12710" spans="1:6" x14ac:dyDescent="0.2">
      <c r="A12710" s="17" t="s">
        <v>12401</v>
      </c>
      <c r="B12710" s="215">
        <v>1846.74</v>
      </c>
      <c r="C12710"/>
      <c r="D12710"/>
      <c r="E12710"/>
      <c r="F12710"/>
    </row>
    <row r="12711" spans="1:6" x14ac:dyDescent="0.2">
      <c r="A12711" s="17" t="s">
        <v>12402</v>
      </c>
      <c r="B12711" s="215">
        <v>1721.6</v>
      </c>
      <c r="C12711"/>
      <c r="D12711"/>
      <c r="E12711"/>
      <c r="F12711"/>
    </row>
    <row r="12712" spans="1:6" x14ac:dyDescent="0.2">
      <c r="A12712" s="17" t="s">
        <v>12403</v>
      </c>
      <c r="B12712" s="215">
        <v>1231.5</v>
      </c>
      <c r="C12712"/>
      <c r="D12712"/>
      <c r="E12712"/>
      <c r="F12712"/>
    </row>
    <row r="12713" spans="1:6" x14ac:dyDescent="0.2">
      <c r="A12713" s="17" t="s">
        <v>12404</v>
      </c>
      <c r="B12713" s="215">
        <v>1144.83</v>
      </c>
      <c r="C12713"/>
      <c r="D12713"/>
      <c r="E12713"/>
      <c r="F12713"/>
    </row>
    <row r="12714" spans="1:6" x14ac:dyDescent="0.2">
      <c r="A12714" s="17" t="s">
        <v>12405</v>
      </c>
      <c r="B12714" s="215">
        <v>494.39</v>
      </c>
      <c r="C12714"/>
      <c r="D12714"/>
      <c r="E12714"/>
      <c r="F12714"/>
    </row>
    <row r="12715" spans="1:6" x14ac:dyDescent="0.2">
      <c r="A12715" s="17" t="s">
        <v>12406</v>
      </c>
      <c r="B12715" s="215">
        <v>451.18</v>
      </c>
      <c r="C12715"/>
      <c r="D12715"/>
      <c r="E12715"/>
      <c r="F12715"/>
    </row>
    <row r="12716" spans="1:6" x14ac:dyDescent="0.2">
      <c r="A12716" s="17" t="s">
        <v>12407</v>
      </c>
      <c r="B12716" s="215">
        <v>396.92</v>
      </c>
      <c r="C12716"/>
      <c r="D12716"/>
      <c r="E12716"/>
      <c r="F12716"/>
    </row>
    <row r="12717" spans="1:6" x14ac:dyDescent="0.2">
      <c r="A12717" s="17" t="s">
        <v>12408</v>
      </c>
      <c r="B12717" s="215">
        <v>359.42</v>
      </c>
      <c r="C12717"/>
      <c r="D12717"/>
      <c r="E12717"/>
      <c r="F12717"/>
    </row>
    <row r="12718" spans="1:6" x14ac:dyDescent="0.2">
      <c r="A12718" s="17" t="s">
        <v>12409</v>
      </c>
      <c r="B12718" s="215">
        <v>1397.98</v>
      </c>
      <c r="C12718"/>
      <c r="D12718"/>
      <c r="E12718"/>
      <c r="F12718"/>
    </row>
    <row r="12719" spans="1:6" x14ac:dyDescent="0.2">
      <c r="A12719" s="17" t="s">
        <v>12410</v>
      </c>
      <c r="B12719" s="215">
        <v>1304.72</v>
      </c>
      <c r="C12719"/>
      <c r="D12719"/>
      <c r="E12719"/>
      <c r="F12719"/>
    </row>
    <row r="12720" spans="1:6" x14ac:dyDescent="0.2">
      <c r="A12720" s="17" t="s">
        <v>12411</v>
      </c>
      <c r="B12720" s="215">
        <v>1578.87</v>
      </c>
      <c r="C12720"/>
      <c r="D12720"/>
      <c r="E12720"/>
      <c r="F12720"/>
    </row>
    <row r="12721" spans="1:6" x14ac:dyDescent="0.2">
      <c r="A12721" s="17" t="s">
        <v>12412</v>
      </c>
      <c r="B12721" s="215">
        <v>1472.42</v>
      </c>
      <c r="C12721"/>
      <c r="D12721"/>
      <c r="E12721"/>
      <c r="F12721"/>
    </row>
    <row r="12722" spans="1:6" x14ac:dyDescent="0.2">
      <c r="A12722" s="17" t="s">
        <v>12413</v>
      </c>
      <c r="B12722" s="215">
        <v>4648.58</v>
      </c>
      <c r="C12722"/>
      <c r="D12722"/>
      <c r="E12722"/>
      <c r="F12722"/>
    </row>
    <row r="12723" spans="1:6" x14ac:dyDescent="0.2">
      <c r="A12723" s="17" t="s">
        <v>12414</v>
      </c>
      <c r="B12723" s="215">
        <v>4492.8999999999996</v>
      </c>
      <c r="C12723"/>
      <c r="D12723"/>
      <c r="E12723"/>
      <c r="F12723"/>
    </row>
    <row r="12724" spans="1:6" x14ac:dyDescent="0.2">
      <c r="A12724" s="17" t="s">
        <v>12415</v>
      </c>
      <c r="B12724" s="215">
        <v>2636.79</v>
      </c>
      <c r="C12724"/>
      <c r="D12724"/>
      <c r="E12724"/>
      <c r="F12724"/>
    </row>
    <row r="12725" spans="1:6" x14ac:dyDescent="0.2">
      <c r="A12725" s="17" t="s">
        <v>12416</v>
      </c>
      <c r="B12725" s="215">
        <v>2543.25</v>
      </c>
      <c r="C12725"/>
      <c r="D12725"/>
      <c r="E12725"/>
      <c r="F12725"/>
    </row>
    <row r="12726" spans="1:6" x14ac:dyDescent="0.2">
      <c r="A12726" s="17" t="s">
        <v>12417</v>
      </c>
      <c r="B12726" s="215">
        <v>2951.64</v>
      </c>
      <c r="C12726"/>
      <c r="D12726"/>
      <c r="E12726"/>
      <c r="F12726"/>
    </row>
    <row r="12727" spans="1:6" x14ac:dyDescent="0.2">
      <c r="A12727" s="17" t="s">
        <v>12418</v>
      </c>
      <c r="B12727" s="215">
        <v>2842.15</v>
      </c>
      <c r="C12727"/>
      <c r="D12727"/>
      <c r="E12727"/>
      <c r="F12727"/>
    </row>
    <row r="12728" spans="1:6" x14ac:dyDescent="0.2">
      <c r="A12728" s="17" t="s">
        <v>12419</v>
      </c>
      <c r="B12728" s="215">
        <v>1713.52</v>
      </c>
      <c r="C12728"/>
      <c r="D12728"/>
      <c r="E12728"/>
      <c r="F12728"/>
    </row>
    <row r="12729" spans="1:6" x14ac:dyDescent="0.2">
      <c r="A12729" s="17" t="s">
        <v>12420</v>
      </c>
      <c r="B12729" s="215">
        <v>1646.6</v>
      </c>
      <c r="C12729"/>
      <c r="D12729"/>
      <c r="E12729"/>
      <c r="F12729"/>
    </row>
    <row r="12730" spans="1:6" x14ac:dyDescent="0.2">
      <c r="A12730" s="17" t="s">
        <v>12421</v>
      </c>
      <c r="B12730" s="215">
        <v>6236.46</v>
      </c>
      <c r="C12730"/>
      <c r="D12730"/>
      <c r="E12730"/>
      <c r="F12730"/>
    </row>
    <row r="12731" spans="1:6" x14ac:dyDescent="0.2">
      <c r="A12731" s="17" t="s">
        <v>12422</v>
      </c>
      <c r="B12731" s="215">
        <v>6000.89</v>
      </c>
      <c r="C12731"/>
      <c r="D12731"/>
      <c r="E12731"/>
      <c r="F12731"/>
    </row>
    <row r="12732" spans="1:6" x14ac:dyDescent="0.2">
      <c r="A12732" s="17" t="s">
        <v>12423</v>
      </c>
      <c r="B12732" s="215">
        <v>689.18</v>
      </c>
      <c r="C12732"/>
      <c r="D12732"/>
      <c r="E12732"/>
      <c r="F12732"/>
    </row>
    <row r="12733" spans="1:6" x14ac:dyDescent="0.2">
      <c r="A12733" s="17" t="s">
        <v>12424</v>
      </c>
      <c r="B12733" s="215">
        <v>634.20000000000005</v>
      </c>
      <c r="C12733"/>
      <c r="D12733"/>
      <c r="E12733"/>
      <c r="F12733"/>
    </row>
    <row r="12734" spans="1:6" x14ac:dyDescent="0.2">
      <c r="A12734" s="17" t="s">
        <v>12425</v>
      </c>
      <c r="B12734" s="215">
        <v>1199.29</v>
      </c>
      <c r="C12734"/>
      <c r="D12734"/>
      <c r="E12734"/>
      <c r="F12734"/>
    </row>
    <row r="12735" spans="1:6" x14ac:dyDescent="0.2">
      <c r="A12735" s="17" t="s">
        <v>12426</v>
      </c>
      <c r="B12735" s="215">
        <v>1104.04</v>
      </c>
      <c r="C12735"/>
      <c r="D12735"/>
      <c r="E12735"/>
      <c r="F12735"/>
    </row>
    <row r="12736" spans="1:6" x14ac:dyDescent="0.2">
      <c r="A12736" s="17" t="s">
        <v>30414</v>
      </c>
      <c r="B12736" s="215">
        <v>542.14</v>
      </c>
      <c r="C12736"/>
      <c r="D12736"/>
      <c r="E12736"/>
      <c r="F12736"/>
    </row>
    <row r="12737" spans="1:6" x14ac:dyDescent="0.2">
      <c r="A12737" s="17" t="s">
        <v>30415</v>
      </c>
      <c r="B12737" s="215">
        <v>481.38</v>
      </c>
      <c r="C12737"/>
      <c r="D12737"/>
      <c r="E12737"/>
      <c r="F12737"/>
    </row>
    <row r="12738" spans="1:6" x14ac:dyDescent="0.2">
      <c r="A12738" s="17" t="s">
        <v>12427</v>
      </c>
      <c r="B12738" s="215">
        <v>917.42</v>
      </c>
      <c r="C12738"/>
      <c r="D12738"/>
      <c r="E12738"/>
      <c r="F12738"/>
    </row>
    <row r="12739" spans="1:6" x14ac:dyDescent="0.2">
      <c r="A12739" s="17" t="s">
        <v>12428</v>
      </c>
      <c r="B12739" s="215">
        <v>834.79</v>
      </c>
      <c r="C12739"/>
      <c r="D12739"/>
      <c r="E12739"/>
      <c r="F12739"/>
    </row>
    <row r="12740" spans="1:6" x14ac:dyDescent="0.2">
      <c r="A12740" s="17" t="s">
        <v>12429</v>
      </c>
      <c r="B12740" s="215">
        <v>1066.3</v>
      </c>
      <c r="C12740"/>
      <c r="D12740"/>
      <c r="E12740"/>
      <c r="F12740"/>
    </row>
    <row r="12741" spans="1:6" x14ac:dyDescent="0.2">
      <c r="A12741" s="17" t="s">
        <v>12430</v>
      </c>
      <c r="B12741" s="215">
        <v>975.16</v>
      </c>
      <c r="C12741"/>
      <c r="D12741"/>
      <c r="E12741"/>
      <c r="F12741"/>
    </row>
    <row r="12742" spans="1:6" x14ac:dyDescent="0.2">
      <c r="A12742" s="17" t="s">
        <v>12431</v>
      </c>
      <c r="B12742" s="215">
        <v>1356.2</v>
      </c>
      <c r="C12742"/>
      <c r="D12742"/>
      <c r="E12742"/>
      <c r="F12742"/>
    </row>
    <row r="12743" spans="1:6" x14ac:dyDescent="0.2">
      <c r="A12743" s="17" t="s">
        <v>12432</v>
      </c>
      <c r="B12743" s="215">
        <v>1250.56</v>
      </c>
      <c r="C12743"/>
      <c r="D12743"/>
      <c r="E12743"/>
      <c r="F12743"/>
    </row>
    <row r="12744" spans="1:6" x14ac:dyDescent="0.2">
      <c r="A12744" s="17" t="s">
        <v>12433</v>
      </c>
      <c r="B12744" s="215">
        <v>869.31</v>
      </c>
      <c r="C12744"/>
      <c r="D12744"/>
      <c r="E12744"/>
      <c r="F12744"/>
    </row>
    <row r="12745" spans="1:6" x14ac:dyDescent="0.2">
      <c r="A12745" s="17" t="s">
        <v>12434</v>
      </c>
      <c r="B12745" s="215">
        <v>792.14</v>
      </c>
      <c r="C12745"/>
      <c r="D12745"/>
      <c r="E12745"/>
      <c r="F12745"/>
    </row>
    <row r="12746" spans="1:6" x14ac:dyDescent="0.2">
      <c r="A12746" s="17" t="s">
        <v>12435</v>
      </c>
      <c r="B12746" s="215">
        <v>1230.27</v>
      </c>
      <c r="C12746"/>
      <c r="D12746"/>
      <c r="E12746"/>
      <c r="F12746"/>
    </row>
    <row r="12747" spans="1:6" x14ac:dyDescent="0.2">
      <c r="A12747" s="17" t="s">
        <v>12436</v>
      </c>
      <c r="B12747" s="215">
        <v>1136.95</v>
      </c>
      <c r="C12747"/>
      <c r="D12747"/>
      <c r="E12747"/>
      <c r="F12747"/>
    </row>
    <row r="12748" spans="1:6" x14ac:dyDescent="0.2">
      <c r="A12748" s="17" t="s">
        <v>12437</v>
      </c>
      <c r="B12748" s="215">
        <v>123.6</v>
      </c>
      <c r="C12748"/>
      <c r="D12748"/>
      <c r="E12748"/>
      <c r="F12748"/>
    </row>
    <row r="12749" spans="1:6" x14ac:dyDescent="0.2">
      <c r="A12749" s="17" t="s">
        <v>12438</v>
      </c>
      <c r="B12749" s="215">
        <v>123.6</v>
      </c>
      <c r="C12749"/>
      <c r="D12749"/>
      <c r="E12749"/>
      <c r="F12749"/>
    </row>
    <row r="12750" spans="1:6" x14ac:dyDescent="0.2">
      <c r="A12750" s="17" t="s">
        <v>12439</v>
      </c>
      <c r="B12750" s="215">
        <v>138.19999999999999</v>
      </c>
      <c r="C12750"/>
      <c r="D12750"/>
      <c r="E12750"/>
      <c r="F12750"/>
    </row>
    <row r="12751" spans="1:6" x14ac:dyDescent="0.2">
      <c r="A12751" s="17" t="s">
        <v>12440</v>
      </c>
      <c r="B12751" s="215">
        <v>138.19999999999999</v>
      </c>
      <c r="C12751"/>
      <c r="D12751"/>
      <c r="E12751"/>
      <c r="F12751"/>
    </row>
    <row r="12752" spans="1:6" x14ac:dyDescent="0.2">
      <c r="A12752" s="17" t="s">
        <v>12441</v>
      </c>
      <c r="B12752" s="215">
        <v>515</v>
      </c>
      <c r="C12752"/>
      <c r="D12752"/>
      <c r="E12752"/>
      <c r="F12752"/>
    </row>
    <row r="12753" spans="1:6" x14ac:dyDescent="0.2">
      <c r="A12753" s="17" t="s">
        <v>12442</v>
      </c>
      <c r="B12753" s="215">
        <v>515</v>
      </c>
      <c r="C12753"/>
      <c r="D12753"/>
      <c r="E12753"/>
      <c r="F12753"/>
    </row>
    <row r="12754" spans="1:6" x14ac:dyDescent="0.2">
      <c r="A12754" s="17" t="s">
        <v>12443</v>
      </c>
      <c r="B12754" s="215">
        <v>59.73</v>
      </c>
      <c r="C12754"/>
      <c r="D12754"/>
      <c r="E12754"/>
      <c r="F12754"/>
    </row>
    <row r="12755" spans="1:6" x14ac:dyDescent="0.2">
      <c r="A12755" s="17" t="s">
        <v>12444</v>
      </c>
      <c r="B12755" s="215">
        <v>55.97</v>
      </c>
      <c r="C12755"/>
      <c r="D12755"/>
      <c r="E12755"/>
      <c r="F12755"/>
    </row>
    <row r="12756" spans="1:6" x14ac:dyDescent="0.2">
      <c r="A12756" s="17" t="s">
        <v>12445</v>
      </c>
      <c r="B12756" s="215">
        <v>84.49</v>
      </c>
      <c r="C12756"/>
      <c r="D12756"/>
      <c r="E12756"/>
      <c r="F12756"/>
    </row>
    <row r="12757" spans="1:6" x14ac:dyDescent="0.2">
      <c r="A12757" s="17" t="s">
        <v>12446</v>
      </c>
      <c r="B12757" s="215">
        <v>79.650000000000006</v>
      </c>
      <c r="C12757"/>
      <c r="D12757"/>
      <c r="E12757"/>
      <c r="F12757"/>
    </row>
    <row r="12758" spans="1:6" x14ac:dyDescent="0.2">
      <c r="A12758" s="17" t="s">
        <v>12447</v>
      </c>
      <c r="B12758" s="215">
        <v>116.14</v>
      </c>
      <c r="C12758"/>
      <c r="D12758"/>
      <c r="E12758"/>
      <c r="F12758"/>
    </row>
    <row r="12759" spans="1:6" x14ac:dyDescent="0.2">
      <c r="A12759" s="17" t="s">
        <v>12448</v>
      </c>
      <c r="B12759" s="215">
        <v>109.67</v>
      </c>
      <c r="C12759"/>
      <c r="D12759"/>
      <c r="E12759"/>
      <c r="F12759"/>
    </row>
    <row r="12760" spans="1:6" x14ac:dyDescent="0.2">
      <c r="A12760" s="17" t="s">
        <v>12449</v>
      </c>
      <c r="B12760" s="215">
        <v>162.12</v>
      </c>
      <c r="C12760"/>
      <c r="D12760"/>
      <c r="E12760"/>
      <c r="F12760"/>
    </row>
    <row r="12761" spans="1:6" x14ac:dyDescent="0.2">
      <c r="A12761" s="17" t="s">
        <v>12450</v>
      </c>
      <c r="B12761" s="215">
        <v>153.27000000000001</v>
      </c>
      <c r="C12761"/>
      <c r="D12761"/>
      <c r="E12761"/>
      <c r="F12761"/>
    </row>
    <row r="12762" spans="1:6" x14ac:dyDescent="0.2">
      <c r="A12762" s="17" t="s">
        <v>12451</v>
      </c>
      <c r="B12762" s="215">
        <v>293.33</v>
      </c>
      <c r="C12762"/>
      <c r="D12762"/>
      <c r="E12762"/>
      <c r="F12762"/>
    </row>
    <row r="12763" spans="1:6" x14ac:dyDescent="0.2">
      <c r="A12763" s="17" t="s">
        <v>12452</v>
      </c>
      <c r="B12763" s="215">
        <v>280.66000000000003</v>
      </c>
      <c r="C12763"/>
      <c r="D12763"/>
      <c r="E12763"/>
      <c r="F12763"/>
    </row>
    <row r="12764" spans="1:6" x14ac:dyDescent="0.2">
      <c r="A12764" s="17" t="s">
        <v>12453</v>
      </c>
      <c r="B12764" s="215">
        <v>352.66</v>
      </c>
      <c r="C12764"/>
      <c r="D12764"/>
      <c r="E12764"/>
      <c r="F12764"/>
    </row>
    <row r="12765" spans="1:6" x14ac:dyDescent="0.2">
      <c r="A12765" s="17" t="s">
        <v>12454</v>
      </c>
      <c r="B12765" s="215">
        <v>339.99</v>
      </c>
      <c r="C12765"/>
      <c r="D12765"/>
      <c r="E12765"/>
      <c r="F12765"/>
    </row>
    <row r="12766" spans="1:6" x14ac:dyDescent="0.2">
      <c r="A12766" s="17" t="s">
        <v>12455</v>
      </c>
      <c r="B12766" s="215">
        <v>1778.83</v>
      </c>
      <c r="C12766"/>
      <c r="D12766"/>
      <c r="E12766"/>
      <c r="F12766"/>
    </row>
    <row r="12767" spans="1:6" x14ac:dyDescent="0.2">
      <c r="A12767" s="17" t="s">
        <v>12456</v>
      </c>
      <c r="B12767" s="215">
        <v>1701.19</v>
      </c>
      <c r="C12767"/>
      <c r="D12767"/>
      <c r="E12767"/>
      <c r="F12767"/>
    </row>
    <row r="12768" spans="1:6" x14ac:dyDescent="0.2">
      <c r="A12768" s="17" t="s">
        <v>12457</v>
      </c>
      <c r="B12768" s="215">
        <v>2196.29</v>
      </c>
      <c r="C12768"/>
      <c r="D12768"/>
      <c r="E12768"/>
      <c r="F12768"/>
    </row>
    <row r="12769" spans="1:6" x14ac:dyDescent="0.2">
      <c r="A12769" s="17" t="s">
        <v>12458</v>
      </c>
      <c r="B12769" s="215">
        <v>2103.09</v>
      </c>
      <c r="C12769"/>
      <c r="D12769"/>
      <c r="E12769"/>
      <c r="F12769"/>
    </row>
    <row r="12770" spans="1:6" x14ac:dyDescent="0.2">
      <c r="A12770" s="17" t="s">
        <v>12459</v>
      </c>
      <c r="B12770" s="215">
        <v>2427.2800000000002</v>
      </c>
      <c r="C12770"/>
      <c r="D12770"/>
      <c r="E12770"/>
      <c r="F12770"/>
    </row>
    <row r="12771" spans="1:6" x14ac:dyDescent="0.2">
      <c r="A12771" s="17" t="s">
        <v>12460</v>
      </c>
      <c r="B12771" s="215">
        <v>2325.17</v>
      </c>
      <c r="C12771"/>
      <c r="D12771"/>
      <c r="E12771"/>
      <c r="F12771"/>
    </row>
    <row r="12772" spans="1:6" x14ac:dyDescent="0.2">
      <c r="A12772" s="17" t="s">
        <v>12461</v>
      </c>
      <c r="B12772" s="215">
        <v>2580.19</v>
      </c>
      <c r="C12772"/>
      <c r="D12772"/>
      <c r="E12772"/>
      <c r="F12772"/>
    </row>
    <row r="12773" spans="1:6" x14ac:dyDescent="0.2">
      <c r="A12773" s="17" t="s">
        <v>12462</v>
      </c>
      <c r="B12773" s="215">
        <v>2470.6999999999998</v>
      </c>
      <c r="C12773"/>
      <c r="D12773"/>
      <c r="E12773"/>
      <c r="F12773"/>
    </row>
    <row r="12774" spans="1:6" x14ac:dyDescent="0.2">
      <c r="A12774" s="17" t="s">
        <v>12463</v>
      </c>
      <c r="B12774" s="215">
        <v>2669.96</v>
      </c>
      <c r="C12774"/>
      <c r="D12774"/>
      <c r="E12774"/>
      <c r="F12774"/>
    </row>
    <row r="12775" spans="1:6" x14ac:dyDescent="0.2">
      <c r="A12775" s="17" t="s">
        <v>12464</v>
      </c>
      <c r="B12775" s="215">
        <v>2558.1799999999998</v>
      </c>
      <c r="C12775"/>
      <c r="D12775"/>
      <c r="E12775"/>
      <c r="F12775"/>
    </row>
    <row r="12776" spans="1:6" x14ac:dyDescent="0.2">
      <c r="A12776" s="17" t="s">
        <v>12465</v>
      </c>
      <c r="B12776" s="215">
        <v>2873</v>
      </c>
      <c r="C12776"/>
      <c r="D12776"/>
      <c r="E12776"/>
      <c r="F12776"/>
    </row>
    <row r="12777" spans="1:6" x14ac:dyDescent="0.2">
      <c r="A12777" s="17" t="s">
        <v>12466</v>
      </c>
      <c r="B12777" s="215">
        <v>2753.18</v>
      </c>
      <c r="C12777"/>
      <c r="D12777"/>
      <c r="E12777"/>
      <c r="F12777"/>
    </row>
    <row r="12778" spans="1:6" x14ac:dyDescent="0.2">
      <c r="A12778" s="17" t="s">
        <v>12467</v>
      </c>
      <c r="B12778" s="215">
        <v>3173.47</v>
      </c>
      <c r="C12778"/>
      <c r="D12778"/>
      <c r="E12778"/>
      <c r="F12778"/>
    </row>
    <row r="12779" spans="1:6" x14ac:dyDescent="0.2">
      <c r="A12779" s="17" t="s">
        <v>12468</v>
      </c>
      <c r="B12779" s="215">
        <v>3043.01</v>
      </c>
      <c r="C12779"/>
      <c r="D12779"/>
      <c r="E12779"/>
      <c r="F12779"/>
    </row>
    <row r="12780" spans="1:6" x14ac:dyDescent="0.2">
      <c r="A12780" s="17" t="s">
        <v>12469</v>
      </c>
      <c r="B12780" s="215">
        <v>3672.18</v>
      </c>
      <c r="C12780"/>
      <c r="D12780"/>
      <c r="E12780"/>
      <c r="F12780"/>
    </row>
    <row r="12781" spans="1:6" x14ac:dyDescent="0.2">
      <c r="A12781" s="17" t="s">
        <v>12470</v>
      </c>
      <c r="B12781" s="215">
        <v>3522.09</v>
      </c>
      <c r="C12781"/>
      <c r="D12781"/>
      <c r="E12781"/>
      <c r="F12781"/>
    </row>
    <row r="12782" spans="1:6" x14ac:dyDescent="0.2">
      <c r="A12782" s="17" t="s">
        <v>12471</v>
      </c>
      <c r="B12782" s="215">
        <v>3929.7</v>
      </c>
      <c r="C12782"/>
      <c r="D12782"/>
      <c r="E12782"/>
      <c r="F12782"/>
    </row>
    <row r="12783" spans="1:6" x14ac:dyDescent="0.2">
      <c r="A12783" s="17" t="s">
        <v>12472</v>
      </c>
      <c r="B12783" s="215">
        <v>3769.49</v>
      </c>
      <c r="C12783"/>
      <c r="D12783"/>
      <c r="E12783"/>
      <c r="F12783"/>
    </row>
    <row r="12784" spans="1:6" x14ac:dyDescent="0.2">
      <c r="A12784" s="17" t="s">
        <v>12473</v>
      </c>
      <c r="B12784" s="215">
        <v>254.09</v>
      </c>
      <c r="C12784"/>
      <c r="D12784"/>
      <c r="E12784"/>
      <c r="F12784"/>
    </row>
    <row r="12785" spans="1:6" x14ac:dyDescent="0.2">
      <c r="A12785" s="17" t="s">
        <v>12474</v>
      </c>
      <c r="B12785" s="215">
        <v>236.67</v>
      </c>
      <c r="C12785"/>
      <c r="D12785"/>
      <c r="E12785"/>
      <c r="F12785"/>
    </row>
    <row r="12786" spans="1:6" x14ac:dyDescent="0.2">
      <c r="A12786" s="17" t="s">
        <v>12475</v>
      </c>
      <c r="B12786" s="215">
        <v>459.14</v>
      </c>
      <c r="C12786"/>
      <c r="D12786"/>
      <c r="E12786"/>
      <c r="F12786"/>
    </row>
    <row r="12787" spans="1:6" x14ac:dyDescent="0.2">
      <c r="A12787" s="17" t="s">
        <v>12476</v>
      </c>
      <c r="B12787" s="215">
        <v>430.61</v>
      </c>
      <c r="C12787"/>
      <c r="D12787"/>
      <c r="E12787"/>
      <c r="F12787"/>
    </row>
    <row r="12788" spans="1:6" x14ac:dyDescent="0.2">
      <c r="A12788" s="17" t="s">
        <v>12477</v>
      </c>
      <c r="B12788" s="215">
        <v>1539.13</v>
      </c>
      <c r="C12788"/>
      <c r="D12788"/>
      <c r="E12788"/>
      <c r="F12788"/>
    </row>
    <row r="12789" spans="1:6" x14ac:dyDescent="0.2">
      <c r="A12789" s="17" t="s">
        <v>12478</v>
      </c>
      <c r="B12789" s="215">
        <v>1434.28</v>
      </c>
      <c r="C12789"/>
      <c r="D12789"/>
      <c r="E12789"/>
      <c r="F12789"/>
    </row>
    <row r="12790" spans="1:6" x14ac:dyDescent="0.2">
      <c r="A12790" s="17" t="s">
        <v>12479</v>
      </c>
      <c r="B12790" s="215">
        <v>2885.42</v>
      </c>
      <c r="C12790"/>
      <c r="D12790"/>
      <c r="E12790"/>
      <c r="F12790"/>
    </row>
    <row r="12791" spans="1:6" x14ac:dyDescent="0.2">
      <c r="A12791" s="17" t="s">
        <v>12480</v>
      </c>
      <c r="B12791" s="215">
        <v>2689.74</v>
      </c>
      <c r="C12791"/>
      <c r="D12791"/>
      <c r="E12791"/>
      <c r="F12791"/>
    </row>
    <row r="12792" spans="1:6" x14ac:dyDescent="0.2">
      <c r="A12792" s="17" t="s">
        <v>12481</v>
      </c>
      <c r="B12792" s="215">
        <v>541.96</v>
      </c>
      <c r="C12792"/>
      <c r="D12792"/>
      <c r="E12792"/>
      <c r="F12792"/>
    </row>
    <row r="12793" spans="1:6" x14ac:dyDescent="0.2">
      <c r="A12793" s="17" t="s">
        <v>12482</v>
      </c>
      <c r="B12793" s="215">
        <v>531.86</v>
      </c>
      <c r="C12793"/>
      <c r="D12793"/>
      <c r="E12793"/>
      <c r="F12793"/>
    </row>
    <row r="12794" spans="1:6" x14ac:dyDescent="0.2">
      <c r="A12794" s="17" t="s">
        <v>12483</v>
      </c>
      <c r="B12794" s="215">
        <v>457.33</v>
      </c>
      <c r="C12794"/>
      <c r="D12794"/>
      <c r="E12794"/>
      <c r="F12794"/>
    </row>
    <row r="12795" spans="1:6" x14ac:dyDescent="0.2">
      <c r="A12795" s="17" t="s">
        <v>12484</v>
      </c>
      <c r="B12795" s="215">
        <v>449.61</v>
      </c>
      <c r="C12795"/>
      <c r="D12795"/>
      <c r="E12795"/>
      <c r="F12795"/>
    </row>
    <row r="12796" spans="1:6" x14ac:dyDescent="0.2">
      <c r="A12796" s="17" t="s">
        <v>12485</v>
      </c>
      <c r="B12796" s="215">
        <v>395.51</v>
      </c>
      <c r="C12796"/>
      <c r="D12796"/>
      <c r="E12796"/>
      <c r="F12796"/>
    </row>
    <row r="12797" spans="1:6" x14ac:dyDescent="0.2">
      <c r="A12797" s="17" t="s">
        <v>12486</v>
      </c>
      <c r="B12797" s="215">
        <v>390.44</v>
      </c>
      <c r="C12797"/>
      <c r="D12797"/>
      <c r="E12797"/>
      <c r="F12797"/>
    </row>
    <row r="12798" spans="1:6" x14ac:dyDescent="0.2">
      <c r="A12798" s="17" t="s">
        <v>12487</v>
      </c>
      <c r="B12798" s="215">
        <v>2363.67</v>
      </c>
      <c r="C12798"/>
      <c r="D12798"/>
      <c r="E12798"/>
      <c r="F12798"/>
    </row>
    <row r="12799" spans="1:6" x14ac:dyDescent="0.2">
      <c r="A12799" s="17" t="s">
        <v>12488</v>
      </c>
      <c r="B12799" s="215">
        <v>2290.96</v>
      </c>
      <c r="C12799"/>
      <c r="D12799"/>
      <c r="E12799"/>
      <c r="F12799"/>
    </row>
    <row r="12800" spans="1:6" x14ac:dyDescent="0.2">
      <c r="A12800" s="17" t="s">
        <v>12489</v>
      </c>
      <c r="B12800" s="215">
        <v>293.33</v>
      </c>
      <c r="C12800"/>
      <c r="D12800"/>
      <c r="E12800"/>
      <c r="F12800"/>
    </row>
    <row r="12801" spans="1:6" x14ac:dyDescent="0.2">
      <c r="A12801" s="17" t="s">
        <v>12490</v>
      </c>
      <c r="B12801" s="215">
        <v>280.66000000000003</v>
      </c>
      <c r="C12801"/>
      <c r="D12801"/>
      <c r="E12801"/>
      <c r="F12801"/>
    </row>
    <row r="12802" spans="1:6" x14ac:dyDescent="0.2">
      <c r="A12802" s="17" t="s">
        <v>12491</v>
      </c>
      <c r="B12802" s="215">
        <v>352.88</v>
      </c>
      <c r="C12802"/>
      <c r="D12802"/>
      <c r="E12802"/>
      <c r="F12802"/>
    </row>
    <row r="12803" spans="1:6" x14ac:dyDescent="0.2">
      <c r="A12803" s="17" t="s">
        <v>12492</v>
      </c>
      <c r="B12803" s="215">
        <v>340.22</v>
      </c>
      <c r="C12803"/>
      <c r="D12803"/>
      <c r="E12803"/>
      <c r="F12803"/>
    </row>
    <row r="12804" spans="1:6" x14ac:dyDescent="0.2">
      <c r="A12804" s="17" t="s">
        <v>12493</v>
      </c>
      <c r="B12804" s="215">
        <v>7364.64</v>
      </c>
      <c r="C12804"/>
      <c r="D12804"/>
      <c r="E12804"/>
      <c r="F12804"/>
    </row>
    <row r="12805" spans="1:6" x14ac:dyDescent="0.2">
      <c r="A12805" s="17" t="s">
        <v>12494</v>
      </c>
      <c r="B12805" s="215">
        <v>7275.31</v>
      </c>
      <c r="C12805"/>
      <c r="D12805"/>
      <c r="E12805"/>
      <c r="F12805"/>
    </row>
    <row r="12806" spans="1:6" x14ac:dyDescent="0.2">
      <c r="A12806" s="17" t="s">
        <v>12495</v>
      </c>
      <c r="B12806" s="215">
        <v>11407.34</v>
      </c>
      <c r="C12806"/>
      <c r="D12806"/>
      <c r="E12806"/>
      <c r="F12806"/>
    </row>
    <row r="12807" spans="1:6" x14ac:dyDescent="0.2">
      <c r="A12807" s="17" t="s">
        <v>12496</v>
      </c>
      <c r="B12807" s="215">
        <v>11269.82</v>
      </c>
      <c r="C12807"/>
      <c r="D12807"/>
      <c r="E12807"/>
      <c r="F12807"/>
    </row>
    <row r="12808" spans="1:6" x14ac:dyDescent="0.2">
      <c r="A12808" s="17" t="s">
        <v>12497</v>
      </c>
      <c r="B12808" s="215">
        <v>13489.25</v>
      </c>
      <c r="C12808"/>
      <c r="D12808"/>
      <c r="E12808"/>
      <c r="F12808"/>
    </row>
    <row r="12809" spans="1:6" x14ac:dyDescent="0.2">
      <c r="A12809" s="17" t="s">
        <v>12498</v>
      </c>
      <c r="B12809" s="215">
        <v>13332.17</v>
      </c>
      <c r="C12809"/>
      <c r="D12809"/>
      <c r="E12809"/>
      <c r="F12809"/>
    </row>
    <row r="12810" spans="1:6" x14ac:dyDescent="0.2">
      <c r="A12810" s="17" t="s">
        <v>12499</v>
      </c>
      <c r="B12810" s="215">
        <v>13280.27</v>
      </c>
      <c r="C12810"/>
      <c r="D12810"/>
      <c r="E12810"/>
      <c r="F12810"/>
    </row>
    <row r="12811" spans="1:6" x14ac:dyDescent="0.2">
      <c r="A12811" s="17" t="s">
        <v>12500</v>
      </c>
      <c r="B12811" s="215">
        <v>13125.27</v>
      </c>
      <c r="C12811"/>
      <c r="D12811"/>
      <c r="E12811"/>
      <c r="F12811"/>
    </row>
    <row r="12812" spans="1:6" x14ac:dyDescent="0.2">
      <c r="A12812" s="17" t="s">
        <v>12501</v>
      </c>
      <c r="B12812" s="215">
        <v>17973.37</v>
      </c>
      <c r="C12812"/>
      <c r="D12812"/>
      <c r="E12812"/>
      <c r="F12812"/>
    </row>
    <row r="12813" spans="1:6" x14ac:dyDescent="0.2">
      <c r="A12813" s="17" t="s">
        <v>12502</v>
      </c>
      <c r="B12813" s="215">
        <v>17765.87</v>
      </c>
      <c r="C12813"/>
      <c r="D12813"/>
      <c r="E12813"/>
      <c r="F12813"/>
    </row>
    <row r="12814" spans="1:6" x14ac:dyDescent="0.2">
      <c r="A12814" s="17" t="s">
        <v>12503</v>
      </c>
      <c r="B12814" s="215">
        <v>1394.86</v>
      </c>
      <c r="C12814"/>
      <c r="D12814"/>
      <c r="E12814"/>
      <c r="F12814"/>
    </row>
    <row r="12815" spans="1:6" x14ac:dyDescent="0.2">
      <c r="A12815" s="17" t="s">
        <v>12504</v>
      </c>
      <c r="B12815" s="215">
        <v>1357.95</v>
      </c>
      <c r="C12815"/>
      <c r="D12815"/>
      <c r="E12815"/>
      <c r="F12815"/>
    </row>
    <row r="12816" spans="1:6" x14ac:dyDescent="0.2">
      <c r="A12816" s="17" t="s">
        <v>12505</v>
      </c>
      <c r="B12816" s="215">
        <v>1923.74</v>
      </c>
      <c r="C12816"/>
      <c r="D12816"/>
      <c r="E12816"/>
      <c r="F12816"/>
    </row>
    <row r="12817" spans="1:6" x14ac:dyDescent="0.2">
      <c r="A12817" s="17" t="s">
        <v>12506</v>
      </c>
      <c r="B12817" s="215">
        <v>1876.51</v>
      </c>
      <c r="C12817"/>
      <c r="D12817"/>
      <c r="E12817"/>
      <c r="F12817"/>
    </row>
    <row r="12818" spans="1:6" x14ac:dyDescent="0.2">
      <c r="A12818" s="17" t="s">
        <v>12507</v>
      </c>
      <c r="B12818" s="215">
        <v>2299.94</v>
      </c>
      <c r="C12818"/>
      <c r="D12818"/>
      <c r="E12818"/>
      <c r="F12818"/>
    </row>
    <row r="12819" spans="1:6" x14ac:dyDescent="0.2">
      <c r="A12819" s="17" t="s">
        <v>12508</v>
      </c>
      <c r="B12819" s="215">
        <v>2242.35</v>
      </c>
      <c r="C12819"/>
      <c r="D12819"/>
      <c r="E12819"/>
      <c r="F12819"/>
    </row>
    <row r="12820" spans="1:6" x14ac:dyDescent="0.2">
      <c r="A12820" s="17" t="s">
        <v>12509</v>
      </c>
      <c r="B12820" s="215">
        <v>3188.18</v>
      </c>
      <c r="C12820"/>
      <c r="D12820"/>
      <c r="E12820"/>
      <c r="F12820"/>
    </row>
    <row r="12821" spans="1:6" x14ac:dyDescent="0.2">
      <c r="A12821" s="17" t="s">
        <v>12510</v>
      </c>
      <c r="B12821" s="215">
        <v>3120.6</v>
      </c>
      <c r="C12821"/>
      <c r="D12821"/>
      <c r="E12821"/>
      <c r="F12821"/>
    </row>
    <row r="12822" spans="1:6" x14ac:dyDescent="0.2">
      <c r="A12822" s="17" t="s">
        <v>12511</v>
      </c>
      <c r="B12822" s="215">
        <v>3664.77</v>
      </c>
      <c r="C12822"/>
      <c r="D12822"/>
      <c r="E12822"/>
      <c r="F12822"/>
    </row>
    <row r="12823" spans="1:6" x14ac:dyDescent="0.2">
      <c r="A12823" s="17" t="s">
        <v>12512</v>
      </c>
      <c r="B12823" s="215">
        <v>3585.9</v>
      </c>
      <c r="C12823"/>
      <c r="D12823"/>
      <c r="E12823"/>
      <c r="F12823"/>
    </row>
    <row r="12824" spans="1:6" x14ac:dyDescent="0.2">
      <c r="A12824" s="17" t="s">
        <v>12513</v>
      </c>
      <c r="B12824" s="215">
        <v>5783.07</v>
      </c>
      <c r="C12824"/>
      <c r="D12824"/>
      <c r="E12824"/>
      <c r="F12824"/>
    </row>
    <row r="12825" spans="1:6" x14ac:dyDescent="0.2">
      <c r="A12825" s="17" t="s">
        <v>12514</v>
      </c>
      <c r="B12825" s="215">
        <v>5694.01</v>
      </c>
      <c r="C12825"/>
      <c r="D12825"/>
      <c r="E12825"/>
      <c r="F12825"/>
    </row>
    <row r="12826" spans="1:6" x14ac:dyDescent="0.2">
      <c r="A12826" s="17" t="s">
        <v>12515</v>
      </c>
      <c r="B12826" s="215">
        <v>6711.16</v>
      </c>
      <c r="C12826"/>
      <c r="D12826"/>
      <c r="E12826"/>
      <c r="F12826"/>
    </row>
    <row r="12827" spans="1:6" x14ac:dyDescent="0.2">
      <c r="A12827" s="17" t="s">
        <v>12516</v>
      </c>
      <c r="B12827" s="215">
        <v>6606.85</v>
      </c>
      <c r="C12827"/>
      <c r="D12827"/>
      <c r="E12827"/>
      <c r="F12827"/>
    </row>
    <row r="12828" spans="1:6" x14ac:dyDescent="0.2">
      <c r="A12828" s="17" t="s">
        <v>12517</v>
      </c>
      <c r="B12828" s="215">
        <v>7733.29</v>
      </c>
      <c r="C12828"/>
      <c r="D12828"/>
      <c r="E12828"/>
      <c r="F12828"/>
    </row>
    <row r="12829" spans="1:6" x14ac:dyDescent="0.2">
      <c r="A12829" s="17" t="s">
        <v>12518</v>
      </c>
      <c r="B12829" s="215">
        <v>7615.63</v>
      </c>
      <c r="C12829"/>
      <c r="D12829"/>
      <c r="E12829"/>
      <c r="F12829"/>
    </row>
    <row r="12830" spans="1:6" x14ac:dyDescent="0.2">
      <c r="A12830" s="17" t="s">
        <v>12519</v>
      </c>
      <c r="B12830" s="215">
        <v>8987.34</v>
      </c>
      <c r="C12830"/>
      <c r="D12830"/>
      <c r="E12830"/>
      <c r="F12830"/>
    </row>
    <row r="12831" spans="1:6" x14ac:dyDescent="0.2">
      <c r="A12831" s="17" t="s">
        <v>12520</v>
      </c>
      <c r="B12831" s="215">
        <v>8849.82</v>
      </c>
      <c r="C12831"/>
      <c r="D12831"/>
      <c r="E12831"/>
      <c r="F12831"/>
    </row>
    <row r="12832" spans="1:6" x14ac:dyDescent="0.2">
      <c r="A12832" s="17" t="s">
        <v>12521</v>
      </c>
      <c r="B12832" s="215">
        <v>10241.24</v>
      </c>
      <c r="C12832"/>
      <c r="D12832"/>
      <c r="E12832"/>
      <c r="F12832"/>
    </row>
    <row r="12833" spans="1:6" x14ac:dyDescent="0.2">
      <c r="A12833" s="17" t="s">
        <v>12522</v>
      </c>
      <c r="B12833" s="215">
        <v>10083.89</v>
      </c>
      <c r="C12833"/>
      <c r="D12833"/>
      <c r="E12833"/>
      <c r="F12833"/>
    </row>
    <row r="12834" spans="1:6" x14ac:dyDescent="0.2">
      <c r="A12834" s="17" t="s">
        <v>12523</v>
      </c>
      <c r="B12834" s="215">
        <v>12165.37</v>
      </c>
      <c r="C12834"/>
      <c r="D12834"/>
      <c r="E12834"/>
      <c r="F12834"/>
    </row>
    <row r="12835" spans="1:6" x14ac:dyDescent="0.2">
      <c r="A12835" s="17" t="s">
        <v>12524</v>
      </c>
      <c r="B12835" s="215">
        <v>11957.87</v>
      </c>
      <c r="C12835"/>
      <c r="D12835"/>
      <c r="E12835"/>
      <c r="F12835"/>
    </row>
    <row r="12836" spans="1:6" x14ac:dyDescent="0.2">
      <c r="A12836" s="17" t="s">
        <v>12525</v>
      </c>
      <c r="B12836" s="215">
        <v>1856.74</v>
      </c>
      <c r="C12836"/>
      <c r="D12836"/>
      <c r="E12836"/>
      <c r="F12836"/>
    </row>
    <row r="12837" spans="1:6" x14ac:dyDescent="0.2">
      <c r="A12837" s="17" t="s">
        <v>12526</v>
      </c>
      <c r="B12837" s="215">
        <v>1809.51</v>
      </c>
      <c r="C12837"/>
      <c r="D12837"/>
      <c r="E12837"/>
      <c r="F12837"/>
    </row>
    <row r="12838" spans="1:6" x14ac:dyDescent="0.2">
      <c r="A12838" s="17" t="s">
        <v>12527</v>
      </c>
      <c r="B12838" s="215">
        <v>3898.18</v>
      </c>
      <c r="C12838"/>
      <c r="D12838"/>
      <c r="E12838"/>
      <c r="F12838"/>
    </row>
    <row r="12839" spans="1:6" x14ac:dyDescent="0.2">
      <c r="A12839" s="17" t="s">
        <v>12528</v>
      </c>
      <c r="B12839" s="215">
        <v>3830.6</v>
      </c>
      <c r="C12839"/>
      <c r="D12839"/>
      <c r="E12839"/>
      <c r="F12839"/>
    </row>
    <row r="12840" spans="1:6" x14ac:dyDescent="0.2">
      <c r="A12840" s="17" t="s">
        <v>12529</v>
      </c>
      <c r="B12840" s="215">
        <v>6994.64</v>
      </c>
      <c r="C12840"/>
      <c r="D12840"/>
      <c r="E12840"/>
      <c r="F12840"/>
    </row>
    <row r="12841" spans="1:6" x14ac:dyDescent="0.2">
      <c r="A12841" s="17" t="s">
        <v>12530</v>
      </c>
      <c r="B12841" s="215">
        <v>6905.31</v>
      </c>
      <c r="C12841"/>
      <c r="D12841"/>
      <c r="E12841"/>
      <c r="F12841"/>
    </row>
    <row r="12842" spans="1:6" x14ac:dyDescent="0.2">
      <c r="A12842" s="17" t="s">
        <v>12531</v>
      </c>
      <c r="B12842" s="215">
        <v>9813.2900000000009</v>
      </c>
      <c r="C12842"/>
      <c r="D12842"/>
      <c r="E12842"/>
      <c r="F12842"/>
    </row>
    <row r="12843" spans="1:6" x14ac:dyDescent="0.2">
      <c r="A12843" s="17" t="s">
        <v>12532</v>
      </c>
      <c r="B12843" s="215">
        <v>9695.6299999999992</v>
      </c>
      <c r="C12843"/>
      <c r="D12843"/>
      <c r="E12843"/>
      <c r="F12843"/>
    </row>
    <row r="12844" spans="1:6" x14ac:dyDescent="0.2">
      <c r="A12844" s="17" t="s">
        <v>12533</v>
      </c>
      <c r="B12844" s="215">
        <v>11759.33</v>
      </c>
      <c r="C12844"/>
      <c r="D12844"/>
      <c r="E12844"/>
      <c r="F12844"/>
    </row>
    <row r="12845" spans="1:6" x14ac:dyDescent="0.2">
      <c r="A12845" s="17" t="s">
        <v>12534</v>
      </c>
      <c r="B12845" s="215">
        <v>11604.34</v>
      </c>
      <c r="C12845"/>
      <c r="D12845"/>
      <c r="E12845"/>
      <c r="F12845"/>
    </row>
    <row r="12846" spans="1:6" x14ac:dyDescent="0.2">
      <c r="A12846" s="17" t="s">
        <v>12535</v>
      </c>
      <c r="B12846" s="215">
        <v>1492.86</v>
      </c>
      <c r="C12846"/>
      <c r="D12846"/>
      <c r="E12846"/>
      <c r="F12846"/>
    </row>
    <row r="12847" spans="1:6" x14ac:dyDescent="0.2">
      <c r="A12847" s="17" t="s">
        <v>12536</v>
      </c>
      <c r="B12847" s="215">
        <v>1455.95</v>
      </c>
      <c r="C12847"/>
      <c r="D12847"/>
      <c r="E12847"/>
      <c r="F12847"/>
    </row>
    <row r="12848" spans="1:6" x14ac:dyDescent="0.2">
      <c r="A12848" s="17" t="s">
        <v>12537</v>
      </c>
      <c r="B12848" s="215">
        <v>1868.74</v>
      </c>
      <c r="C12848"/>
      <c r="D12848"/>
      <c r="E12848"/>
      <c r="F12848"/>
    </row>
    <row r="12849" spans="1:6" x14ac:dyDescent="0.2">
      <c r="A12849" s="17" t="s">
        <v>12538</v>
      </c>
      <c r="B12849" s="215">
        <v>1821.51</v>
      </c>
      <c r="C12849"/>
      <c r="D12849"/>
      <c r="E12849"/>
      <c r="F12849"/>
    </row>
    <row r="12850" spans="1:6" x14ac:dyDescent="0.2">
      <c r="A12850" s="17" t="s">
        <v>12539</v>
      </c>
      <c r="B12850" s="215">
        <v>2244.94</v>
      </c>
      <c r="C12850"/>
      <c r="D12850"/>
      <c r="E12850"/>
      <c r="F12850"/>
    </row>
    <row r="12851" spans="1:6" x14ac:dyDescent="0.2">
      <c r="A12851" s="17" t="s">
        <v>12540</v>
      </c>
      <c r="B12851" s="215">
        <v>2187.35</v>
      </c>
      <c r="C12851"/>
      <c r="D12851"/>
      <c r="E12851"/>
      <c r="F12851"/>
    </row>
    <row r="12852" spans="1:6" x14ac:dyDescent="0.2">
      <c r="A12852" s="17" t="s">
        <v>12541</v>
      </c>
      <c r="B12852" s="215">
        <v>3118.18</v>
      </c>
      <c r="C12852"/>
      <c r="D12852"/>
      <c r="E12852"/>
      <c r="F12852"/>
    </row>
    <row r="12853" spans="1:6" x14ac:dyDescent="0.2">
      <c r="A12853" s="17" t="s">
        <v>12542</v>
      </c>
      <c r="B12853" s="215">
        <v>3050.6</v>
      </c>
      <c r="C12853"/>
      <c r="D12853"/>
      <c r="E12853"/>
      <c r="F12853"/>
    </row>
    <row r="12854" spans="1:6" x14ac:dyDescent="0.2">
      <c r="A12854" s="17" t="s">
        <v>12543</v>
      </c>
      <c r="B12854" s="215">
        <v>3584.77</v>
      </c>
      <c r="C12854"/>
      <c r="D12854"/>
      <c r="E12854"/>
      <c r="F12854"/>
    </row>
    <row r="12855" spans="1:6" x14ac:dyDescent="0.2">
      <c r="A12855" s="17" t="s">
        <v>12544</v>
      </c>
      <c r="B12855" s="215">
        <v>3505.9</v>
      </c>
      <c r="C12855"/>
      <c r="D12855"/>
      <c r="E12855"/>
      <c r="F12855"/>
    </row>
    <row r="12856" spans="1:6" x14ac:dyDescent="0.2">
      <c r="A12856" s="17" t="s">
        <v>12545</v>
      </c>
      <c r="B12856" s="215">
        <v>5683.07</v>
      </c>
      <c r="C12856"/>
      <c r="D12856"/>
      <c r="E12856"/>
      <c r="F12856"/>
    </row>
    <row r="12857" spans="1:6" x14ac:dyDescent="0.2">
      <c r="A12857" s="17" t="s">
        <v>12546</v>
      </c>
      <c r="B12857" s="215">
        <v>5594.01</v>
      </c>
      <c r="C12857"/>
      <c r="D12857"/>
      <c r="E12857"/>
      <c r="F12857"/>
    </row>
    <row r="12858" spans="1:6" x14ac:dyDescent="0.2">
      <c r="A12858" s="17" t="s">
        <v>12547</v>
      </c>
      <c r="B12858" s="215">
        <v>6611.16</v>
      </c>
      <c r="C12858"/>
      <c r="D12858"/>
      <c r="E12858"/>
      <c r="F12858"/>
    </row>
    <row r="12859" spans="1:6" x14ac:dyDescent="0.2">
      <c r="A12859" s="17" t="s">
        <v>12548</v>
      </c>
      <c r="B12859" s="215">
        <v>6506.85</v>
      </c>
      <c r="C12859"/>
      <c r="D12859"/>
      <c r="E12859"/>
      <c r="F12859"/>
    </row>
    <row r="12860" spans="1:6" x14ac:dyDescent="0.2">
      <c r="A12860" s="17" t="s">
        <v>12549</v>
      </c>
      <c r="B12860" s="215">
        <v>7733.29</v>
      </c>
      <c r="C12860"/>
      <c r="D12860"/>
      <c r="E12860"/>
      <c r="F12860"/>
    </row>
    <row r="12861" spans="1:6" x14ac:dyDescent="0.2">
      <c r="A12861" s="17" t="s">
        <v>12550</v>
      </c>
      <c r="B12861" s="215">
        <v>7615.63</v>
      </c>
      <c r="C12861"/>
      <c r="D12861"/>
      <c r="E12861"/>
      <c r="F12861"/>
    </row>
    <row r="12862" spans="1:6" x14ac:dyDescent="0.2">
      <c r="A12862" s="17" t="s">
        <v>12551</v>
      </c>
      <c r="B12862" s="215">
        <v>8987.34</v>
      </c>
      <c r="C12862"/>
      <c r="D12862"/>
      <c r="E12862"/>
      <c r="F12862"/>
    </row>
    <row r="12863" spans="1:6" x14ac:dyDescent="0.2">
      <c r="A12863" s="17" t="s">
        <v>12552</v>
      </c>
      <c r="B12863" s="215">
        <v>8849.82</v>
      </c>
      <c r="C12863"/>
      <c r="D12863"/>
      <c r="E12863"/>
      <c r="F12863"/>
    </row>
    <row r="12864" spans="1:6" x14ac:dyDescent="0.2">
      <c r="A12864" s="17" t="s">
        <v>12553</v>
      </c>
      <c r="B12864" s="215">
        <v>10241.24</v>
      </c>
      <c r="C12864"/>
      <c r="D12864"/>
      <c r="E12864"/>
      <c r="F12864"/>
    </row>
    <row r="12865" spans="1:6" x14ac:dyDescent="0.2">
      <c r="A12865" s="17" t="s">
        <v>12554</v>
      </c>
      <c r="B12865" s="215">
        <v>10083.89</v>
      </c>
      <c r="C12865"/>
      <c r="D12865"/>
      <c r="E12865"/>
      <c r="F12865"/>
    </row>
    <row r="12866" spans="1:6" x14ac:dyDescent="0.2">
      <c r="A12866" s="17" t="s">
        <v>12555</v>
      </c>
      <c r="B12866" s="215">
        <v>12165.37</v>
      </c>
      <c r="C12866"/>
      <c r="D12866"/>
      <c r="E12866"/>
      <c r="F12866"/>
    </row>
    <row r="12867" spans="1:6" x14ac:dyDescent="0.2">
      <c r="A12867" s="17" t="s">
        <v>12556</v>
      </c>
      <c r="B12867" s="215">
        <v>11957.87</v>
      </c>
      <c r="C12867"/>
      <c r="D12867"/>
      <c r="E12867"/>
      <c r="F12867"/>
    </row>
    <row r="12868" spans="1:6" x14ac:dyDescent="0.2">
      <c r="A12868" s="17" t="s">
        <v>12557</v>
      </c>
      <c r="B12868" s="215">
        <v>50.81</v>
      </c>
      <c r="C12868"/>
      <c r="D12868"/>
      <c r="E12868"/>
      <c r="F12868"/>
    </row>
    <row r="12869" spans="1:6" x14ac:dyDescent="0.2">
      <c r="A12869" s="17" t="s">
        <v>12558</v>
      </c>
      <c r="B12869" s="215">
        <v>47.77</v>
      </c>
      <c r="C12869"/>
      <c r="D12869"/>
      <c r="E12869"/>
      <c r="F12869"/>
    </row>
    <row r="12870" spans="1:6" x14ac:dyDescent="0.2">
      <c r="A12870" s="17" t="s">
        <v>12559</v>
      </c>
      <c r="B12870" s="215">
        <v>73.540000000000006</v>
      </c>
      <c r="C12870"/>
      <c r="D12870"/>
      <c r="E12870"/>
      <c r="F12870"/>
    </row>
    <row r="12871" spans="1:6" x14ac:dyDescent="0.2">
      <c r="A12871" s="17" t="s">
        <v>12560</v>
      </c>
      <c r="B12871" s="215">
        <v>69.12</v>
      </c>
      <c r="C12871"/>
      <c r="D12871"/>
      <c r="E12871"/>
      <c r="F12871"/>
    </row>
    <row r="12872" spans="1:6" x14ac:dyDescent="0.2">
      <c r="A12872" s="17" t="s">
        <v>12561</v>
      </c>
      <c r="B12872" s="215">
        <v>92.65</v>
      </c>
      <c r="C12872"/>
      <c r="D12872"/>
      <c r="E12872"/>
      <c r="F12872"/>
    </row>
    <row r="12873" spans="1:6" x14ac:dyDescent="0.2">
      <c r="A12873" s="17" t="s">
        <v>12562</v>
      </c>
      <c r="B12873" s="215">
        <v>86.98</v>
      </c>
      <c r="C12873"/>
      <c r="D12873"/>
      <c r="E12873"/>
      <c r="F12873"/>
    </row>
    <row r="12874" spans="1:6" x14ac:dyDescent="0.2">
      <c r="A12874" s="17" t="s">
        <v>12563</v>
      </c>
      <c r="B12874" s="215">
        <v>108.89</v>
      </c>
      <c r="C12874"/>
      <c r="D12874"/>
      <c r="E12874"/>
      <c r="F12874"/>
    </row>
    <row r="12875" spans="1:6" x14ac:dyDescent="0.2">
      <c r="A12875" s="17" t="s">
        <v>12564</v>
      </c>
      <c r="B12875" s="215">
        <v>101.96</v>
      </c>
      <c r="C12875"/>
      <c r="D12875"/>
      <c r="E12875"/>
      <c r="F12875"/>
    </row>
    <row r="12876" spans="1:6" x14ac:dyDescent="0.2">
      <c r="A12876" s="17" t="s">
        <v>12565</v>
      </c>
      <c r="B12876" s="215">
        <v>134.41</v>
      </c>
      <c r="C12876"/>
      <c r="D12876"/>
      <c r="E12876"/>
      <c r="F12876"/>
    </row>
    <row r="12877" spans="1:6" x14ac:dyDescent="0.2">
      <c r="A12877" s="17" t="s">
        <v>12566</v>
      </c>
      <c r="B12877" s="215">
        <v>126.45</v>
      </c>
      <c r="C12877"/>
      <c r="D12877"/>
      <c r="E12877"/>
      <c r="F12877"/>
    </row>
    <row r="12878" spans="1:6" x14ac:dyDescent="0.2">
      <c r="A12878" s="17" t="s">
        <v>12567</v>
      </c>
      <c r="B12878" s="215">
        <v>180.17</v>
      </c>
      <c r="C12878"/>
      <c r="D12878"/>
      <c r="E12878"/>
      <c r="F12878"/>
    </row>
    <row r="12879" spans="1:6" x14ac:dyDescent="0.2">
      <c r="A12879" s="17" t="s">
        <v>12568</v>
      </c>
      <c r="B12879" s="215">
        <v>171.71</v>
      </c>
      <c r="C12879"/>
      <c r="D12879"/>
      <c r="E12879"/>
      <c r="F12879"/>
    </row>
    <row r="12880" spans="1:6" x14ac:dyDescent="0.2">
      <c r="A12880" s="17" t="s">
        <v>12569</v>
      </c>
      <c r="B12880" s="215">
        <v>1202.1300000000001</v>
      </c>
      <c r="C12880"/>
      <c r="D12880"/>
      <c r="E12880"/>
      <c r="F12880"/>
    </row>
    <row r="12881" spans="1:6" x14ac:dyDescent="0.2">
      <c r="A12881" s="17" t="s">
        <v>12570</v>
      </c>
      <c r="B12881" s="215">
        <v>1145.1199999999999</v>
      </c>
      <c r="C12881"/>
      <c r="D12881"/>
      <c r="E12881"/>
      <c r="F12881"/>
    </row>
    <row r="12882" spans="1:6" x14ac:dyDescent="0.2">
      <c r="A12882" s="17" t="s">
        <v>12571</v>
      </c>
      <c r="B12882" s="215">
        <v>1652.29</v>
      </c>
      <c r="C12882"/>
      <c r="D12882"/>
      <c r="E12882"/>
      <c r="F12882"/>
    </row>
    <row r="12883" spans="1:6" x14ac:dyDescent="0.2">
      <c r="A12883" s="17" t="s">
        <v>12572</v>
      </c>
      <c r="B12883" s="215">
        <v>1569.12</v>
      </c>
      <c r="C12883"/>
      <c r="D12883"/>
      <c r="E12883"/>
      <c r="F12883"/>
    </row>
    <row r="12884" spans="1:6" x14ac:dyDescent="0.2">
      <c r="A12884" s="17" t="s">
        <v>12573</v>
      </c>
      <c r="B12884" s="215">
        <v>585.88</v>
      </c>
      <c r="C12884"/>
      <c r="D12884"/>
      <c r="E12884"/>
      <c r="F12884"/>
    </row>
    <row r="12885" spans="1:6" x14ac:dyDescent="0.2">
      <c r="A12885" s="17" t="s">
        <v>12574</v>
      </c>
      <c r="B12885" s="215">
        <v>566.88</v>
      </c>
      <c r="C12885"/>
      <c r="D12885"/>
      <c r="E12885"/>
      <c r="F12885"/>
    </row>
    <row r="12886" spans="1:6" x14ac:dyDescent="0.2">
      <c r="A12886" s="17" t="s">
        <v>12575</v>
      </c>
      <c r="B12886" s="215">
        <v>965.4</v>
      </c>
      <c r="C12886"/>
      <c r="D12886"/>
      <c r="E12886"/>
      <c r="F12886"/>
    </row>
    <row r="12887" spans="1:6" x14ac:dyDescent="0.2">
      <c r="A12887" s="17" t="s">
        <v>12576</v>
      </c>
      <c r="B12887" s="215">
        <v>901.74</v>
      </c>
      <c r="C12887"/>
      <c r="D12887"/>
      <c r="E12887"/>
      <c r="F12887"/>
    </row>
    <row r="12888" spans="1:6" x14ac:dyDescent="0.2">
      <c r="A12888" s="17" t="s">
        <v>12577</v>
      </c>
      <c r="B12888" s="215">
        <v>19.78</v>
      </c>
      <c r="C12888"/>
      <c r="D12888"/>
      <c r="E12888"/>
      <c r="F12888"/>
    </row>
    <row r="12889" spans="1:6" x14ac:dyDescent="0.2">
      <c r="A12889" s="17" t="s">
        <v>12578</v>
      </c>
      <c r="B12889" s="215">
        <v>19.46</v>
      </c>
      <c r="C12889"/>
      <c r="D12889"/>
      <c r="E12889"/>
      <c r="F12889"/>
    </row>
    <row r="12890" spans="1:6" x14ac:dyDescent="0.2">
      <c r="A12890" s="17" t="s">
        <v>26266</v>
      </c>
      <c r="B12890" s="215">
        <v>14.71</v>
      </c>
      <c r="C12890"/>
      <c r="D12890"/>
      <c r="E12890"/>
      <c r="F12890"/>
    </row>
    <row r="12891" spans="1:6" x14ac:dyDescent="0.2">
      <c r="A12891" s="17" t="s">
        <v>26267</v>
      </c>
      <c r="B12891" s="215">
        <v>14.39</v>
      </c>
      <c r="C12891"/>
      <c r="D12891"/>
      <c r="E12891"/>
      <c r="F12891"/>
    </row>
    <row r="12892" spans="1:6" x14ac:dyDescent="0.2">
      <c r="A12892" s="17" t="s">
        <v>12579</v>
      </c>
      <c r="B12892" s="215">
        <v>26.44</v>
      </c>
      <c r="C12892"/>
      <c r="D12892"/>
      <c r="E12892"/>
      <c r="F12892"/>
    </row>
    <row r="12893" spans="1:6" x14ac:dyDescent="0.2">
      <c r="A12893" s="17" t="s">
        <v>12580</v>
      </c>
      <c r="B12893" s="215">
        <v>24.01</v>
      </c>
      <c r="C12893"/>
      <c r="D12893"/>
      <c r="E12893"/>
      <c r="F12893"/>
    </row>
    <row r="12894" spans="1:6" x14ac:dyDescent="0.2">
      <c r="A12894" s="17" t="s">
        <v>12581</v>
      </c>
      <c r="B12894" s="215">
        <v>38.200000000000003</v>
      </c>
      <c r="C12894"/>
      <c r="D12894"/>
      <c r="E12894"/>
      <c r="F12894"/>
    </row>
    <row r="12895" spans="1:6" x14ac:dyDescent="0.2">
      <c r="A12895" s="17" t="s">
        <v>12582</v>
      </c>
      <c r="B12895" s="215">
        <v>34.5</v>
      </c>
      <c r="C12895"/>
      <c r="D12895"/>
      <c r="E12895"/>
      <c r="F12895"/>
    </row>
    <row r="12896" spans="1:6" x14ac:dyDescent="0.2">
      <c r="A12896" s="17" t="s">
        <v>26268</v>
      </c>
      <c r="B12896" s="215">
        <v>24.93</v>
      </c>
      <c r="C12896"/>
      <c r="D12896"/>
      <c r="E12896"/>
      <c r="F12896"/>
    </row>
    <row r="12897" spans="1:6" x14ac:dyDescent="0.2">
      <c r="A12897" s="17" t="s">
        <v>26269</v>
      </c>
      <c r="B12897" s="215">
        <v>24.61</v>
      </c>
      <c r="C12897"/>
      <c r="D12897"/>
      <c r="E12897"/>
      <c r="F12897"/>
    </row>
    <row r="12898" spans="1:6" x14ac:dyDescent="0.2">
      <c r="A12898" s="17" t="s">
        <v>12583</v>
      </c>
      <c r="B12898" s="215">
        <v>52.34</v>
      </c>
      <c r="C12898"/>
      <c r="D12898"/>
      <c r="E12898"/>
      <c r="F12898"/>
    </row>
    <row r="12899" spans="1:6" x14ac:dyDescent="0.2">
      <c r="A12899" s="17" t="s">
        <v>12584</v>
      </c>
      <c r="B12899" s="215">
        <v>48.37</v>
      </c>
      <c r="C12899"/>
      <c r="D12899"/>
      <c r="E12899"/>
      <c r="F12899"/>
    </row>
    <row r="12900" spans="1:6" x14ac:dyDescent="0.2">
      <c r="A12900" s="17" t="s">
        <v>12585</v>
      </c>
      <c r="B12900" s="215">
        <v>23.19</v>
      </c>
      <c r="C12900"/>
      <c r="D12900"/>
      <c r="E12900"/>
      <c r="F12900"/>
    </row>
    <row r="12901" spans="1:6" x14ac:dyDescent="0.2">
      <c r="A12901" s="17" t="s">
        <v>12586</v>
      </c>
      <c r="B12901" s="215">
        <v>23.19</v>
      </c>
      <c r="C12901"/>
      <c r="D12901"/>
      <c r="E12901"/>
      <c r="F12901"/>
    </row>
    <row r="12902" spans="1:6" x14ac:dyDescent="0.2">
      <c r="A12902" s="17" t="s">
        <v>12587</v>
      </c>
      <c r="B12902" s="215">
        <v>22.87</v>
      </c>
      <c r="C12902"/>
      <c r="D12902"/>
      <c r="E12902"/>
      <c r="F12902"/>
    </row>
    <row r="12903" spans="1:6" x14ac:dyDescent="0.2">
      <c r="A12903" s="17" t="s">
        <v>12588</v>
      </c>
      <c r="B12903" s="215">
        <v>22.55</v>
      </c>
      <c r="C12903"/>
      <c r="D12903"/>
      <c r="E12903"/>
      <c r="F12903"/>
    </row>
    <row r="12904" spans="1:6" x14ac:dyDescent="0.2">
      <c r="A12904" s="17" t="s">
        <v>12589</v>
      </c>
      <c r="B12904" s="215">
        <v>177.86</v>
      </c>
      <c r="C12904"/>
      <c r="D12904"/>
      <c r="E12904"/>
      <c r="F12904"/>
    </row>
    <row r="12905" spans="1:6" x14ac:dyDescent="0.2">
      <c r="A12905" s="17" t="s">
        <v>12590</v>
      </c>
      <c r="B12905" s="215">
        <v>177.35</v>
      </c>
      <c r="C12905"/>
      <c r="D12905"/>
      <c r="E12905"/>
      <c r="F12905"/>
    </row>
    <row r="12906" spans="1:6" x14ac:dyDescent="0.2">
      <c r="A12906" s="17" t="s">
        <v>12591</v>
      </c>
      <c r="B12906" s="215">
        <v>355.7</v>
      </c>
      <c r="C12906"/>
      <c r="D12906"/>
      <c r="E12906"/>
      <c r="F12906"/>
    </row>
    <row r="12907" spans="1:6" x14ac:dyDescent="0.2">
      <c r="A12907" s="17" t="s">
        <v>12592</v>
      </c>
      <c r="B12907" s="215">
        <v>346.2</v>
      </c>
      <c r="C12907"/>
      <c r="D12907"/>
      <c r="E12907"/>
      <c r="F12907"/>
    </row>
    <row r="12908" spans="1:6" x14ac:dyDescent="0.2">
      <c r="A12908" s="17" t="s">
        <v>12593</v>
      </c>
      <c r="B12908" s="215">
        <v>180.58</v>
      </c>
      <c r="C12908"/>
      <c r="D12908"/>
      <c r="E12908"/>
      <c r="F12908"/>
    </row>
    <row r="12909" spans="1:6" x14ac:dyDescent="0.2">
      <c r="A12909" s="17" t="s">
        <v>12594</v>
      </c>
      <c r="B12909" s="215">
        <v>171.08</v>
      </c>
      <c r="C12909"/>
      <c r="D12909"/>
      <c r="E12909"/>
      <c r="F12909"/>
    </row>
    <row r="12910" spans="1:6" x14ac:dyDescent="0.2">
      <c r="A12910" s="17" t="s">
        <v>12595</v>
      </c>
      <c r="B12910" s="215">
        <v>180.12</v>
      </c>
      <c r="C12910"/>
      <c r="D12910"/>
      <c r="E12910"/>
      <c r="F12910"/>
    </row>
    <row r="12911" spans="1:6" x14ac:dyDescent="0.2">
      <c r="A12911" s="17" t="s">
        <v>12596</v>
      </c>
      <c r="B12911" s="215">
        <v>170.93</v>
      </c>
      <c r="C12911"/>
      <c r="D12911"/>
      <c r="E12911"/>
      <c r="F12911"/>
    </row>
    <row r="12912" spans="1:6" x14ac:dyDescent="0.2">
      <c r="A12912" s="17" t="s">
        <v>12597</v>
      </c>
      <c r="B12912" s="215">
        <v>178.21</v>
      </c>
      <c r="C12912"/>
      <c r="D12912"/>
      <c r="E12912"/>
      <c r="F12912"/>
    </row>
    <row r="12913" spans="1:6" x14ac:dyDescent="0.2">
      <c r="A12913" s="17" t="s">
        <v>12598</v>
      </c>
      <c r="B12913" s="215">
        <v>169.02</v>
      </c>
      <c r="C12913"/>
      <c r="D12913"/>
      <c r="E12913"/>
      <c r="F12913"/>
    </row>
    <row r="12914" spans="1:6" x14ac:dyDescent="0.2">
      <c r="A12914" s="17" t="s">
        <v>12599</v>
      </c>
      <c r="B12914" s="215">
        <v>11.98</v>
      </c>
      <c r="C12914"/>
      <c r="D12914"/>
      <c r="E12914"/>
      <c r="F12914"/>
    </row>
    <row r="12915" spans="1:6" x14ac:dyDescent="0.2">
      <c r="A12915" s="17" t="s">
        <v>12600</v>
      </c>
      <c r="B12915" s="215">
        <v>11.29</v>
      </c>
      <c r="C12915"/>
      <c r="D12915"/>
      <c r="E12915"/>
      <c r="F12915"/>
    </row>
    <row r="12916" spans="1:6" x14ac:dyDescent="0.2">
      <c r="A12916" s="17" t="s">
        <v>12601</v>
      </c>
      <c r="B12916" s="215">
        <v>14.29</v>
      </c>
      <c r="C12916"/>
      <c r="D12916"/>
      <c r="E12916"/>
      <c r="F12916"/>
    </row>
    <row r="12917" spans="1:6" x14ac:dyDescent="0.2">
      <c r="A12917" s="17" t="s">
        <v>12602</v>
      </c>
      <c r="B12917" s="215">
        <v>13.47</v>
      </c>
      <c r="C12917"/>
      <c r="D12917"/>
      <c r="E12917"/>
      <c r="F12917"/>
    </row>
    <row r="12918" spans="1:6" x14ac:dyDescent="0.2">
      <c r="A12918" s="17" t="s">
        <v>12603</v>
      </c>
      <c r="B12918" s="215">
        <v>15.82</v>
      </c>
      <c r="C12918"/>
      <c r="D12918"/>
      <c r="E12918"/>
      <c r="F12918"/>
    </row>
    <row r="12919" spans="1:6" x14ac:dyDescent="0.2">
      <c r="A12919" s="17" t="s">
        <v>12604</v>
      </c>
      <c r="B12919" s="215">
        <v>14.8</v>
      </c>
      <c r="C12919"/>
      <c r="D12919"/>
      <c r="E12919"/>
      <c r="F12919"/>
    </row>
    <row r="12920" spans="1:6" x14ac:dyDescent="0.2">
      <c r="A12920" s="17" t="s">
        <v>12605</v>
      </c>
      <c r="B12920" s="215">
        <v>20.96</v>
      </c>
      <c r="C12920"/>
      <c r="D12920"/>
      <c r="E12920"/>
      <c r="F12920"/>
    </row>
    <row r="12921" spans="1:6" x14ac:dyDescent="0.2">
      <c r="A12921" s="17" t="s">
        <v>12606</v>
      </c>
      <c r="B12921" s="215">
        <v>19.82</v>
      </c>
      <c r="C12921"/>
      <c r="D12921"/>
      <c r="E12921"/>
      <c r="F12921"/>
    </row>
    <row r="12922" spans="1:6" x14ac:dyDescent="0.2">
      <c r="A12922" s="17" t="s">
        <v>12607</v>
      </c>
      <c r="B12922" s="215">
        <v>24.98</v>
      </c>
      <c r="C12922"/>
      <c r="D12922"/>
      <c r="E12922"/>
      <c r="F12922"/>
    </row>
    <row r="12923" spans="1:6" x14ac:dyDescent="0.2">
      <c r="A12923" s="17" t="s">
        <v>12608</v>
      </c>
      <c r="B12923" s="215">
        <v>23.72</v>
      </c>
      <c r="C12923"/>
      <c r="D12923"/>
      <c r="E12923"/>
      <c r="F12923"/>
    </row>
    <row r="12924" spans="1:6" x14ac:dyDescent="0.2">
      <c r="A12924" s="17" t="s">
        <v>12609</v>
      </c>
      <c r="B12924" s="215">
        <v>35.08</v>
      </c>
      <c r="C12924"/>
      <c r="D12924"/>
      <c r="E12924"/>
      <c r="F12924"/>
    </row>
    <row r="12925" spans="1:6" x14ac:dyDescent="0.2">
      <c r="A12925" s="17" t="s">
        <v>12610</v>
      </c>
      <c r="B12925" s="215">
        <v>33.56</v>
      </c>
      <c r="C12925"/>
      <c r="D12925"/>
      <c r="E12925"/>
      <c r="F12925"/>
    </row>
    <row r="12926" spans="1:6" x14ac:dyDescent="0.2">
      <c r="A12926" s="17" t="s">
        <v>12611</v>
      </c>
      <c r="B12926" s="215">
        <v>56.53</v>
      </c>
      <c r="C12926"/>
      <c r="D12926"/>
      <c r="E12926"/>
      <c r="F12926"/>
    </row>
    <row r="12927" spans="1:6" x14ac:dyDescent="0.2">
      <c r="A12927" s="17" t="s">
        <v>12612</v>
      </c>
      <c r="B12927" s="215">
        <v>54.63</v>
      </c>
      <c r="C12927"/>
      <c r="D12927"/>
      <c r="E12927"/>
      <c r="F12927"/>
    </row>
    <row r="12928" spans="1:6" x14ac:dyDescent="0.2">
      <c r="A12928" s="17" t="s">
        <v>12613</v>
      </c>
      <c r="B12928" s="215">
        <v>68.63</v>
      </c>
      <c r="C12928"/>
      <c r="D12928"/>
      <c r="E12928"/>
      <c r="F12928"/>
    </row>
    <row r="12929" spans="1:6" x14ac:dyDescent="0.2">
      <c r="A12929" s="17" t="s">
        <v>12614</v>
      </c>
      <c r="B12929" s="215">
        <v>66.540000000000006</v>
      </c>
      <c r="C12929"/>
      <c r="D12929"/>
      <c r="E12929"/>
      <c r="F12929"/>
    </row>
    <row r="12930" spans="1:6" x14ac:dyDescent="0.2">
      <c r="A12930" s="17" t="s">
        <v>12615</v>
      </c>
      <c r="B12930" s="215">
        <v>97.56</v>
      </c>
      <c r="C12930"/>
      <c r="D12930"/>
      <c r="E12930"/>
      <c r="F12930"/>
    </row>
    <row r="12931" spans="1:6" x14ac:dyDescent="0.2">
      <c r="A12931" s="17" t="s">
        <v>12616</v>
      </c>
      <c r="B12931" s="215">
        <v>95.03</v>
      </c>
      <c r="C12931"/>
      <c r="D12931"/>
      <c r="E12931"/>
      <c r="F12931"/>
    </row>
    <row r="12932" spans="1:6" x14ac:dyDescent="0.2">
      <c r="A12932" s="17" t="s">
        <v>12617</v>
      </c>
      <c r="B12932" s="215">
        <v>16.12</v>
      </c>
      <c r="C12932"/>
      <c r="D12932"/>
      <c r="E12932"/>
      <c r="F12932"/>
    </row>
    <row r="12933" spans="1:6" x14ac:dyDescent="0.2">
      <c r="A12933" s="17" t="s">
        <v>12618</v>
      </c>
      <c r="B12933" s="215">
        <v>14.57</v>
      </c>
      <c r="C12933"/>
      <c r="D12933"/>
      <c r="E12933"/>
      <c r="F12933"/>
    </row>
    <row r="12934" spans="1:6" x14ac:dyDescent="0.2">
      <c r="A12934" s="17" t="s">
        <v>12619</v>
      </c>
      <c r="B12934" s="215">
        <v>25.33</v>
      </c>
      <c r="C12934"/>
      <c r="D12934"/>
      <c r="E12934"/>
      <c r="F12934"/>
    </row>
    <row r="12935" spans="1:6" x14ac:dyDescent="0.2">
      <c r="A12935" s="17" t="s">
        <v>12620</v>
      </c>
      <c r="B12935" s="215">
        <v>22.89</v>
      </c>
      <c r="C12935"/>
      <c r="D12935"/>
      <c r="E12935"/>
      <c r="F12935"/>
    </row>
    <row r="12936" spans="1:6" x14ac:dyDescent="0.2">
      <c r="A12936" s="17" t="s">
        <v>12621</v>
      </c>
      <c r="B12936" s="215">
        <v>27.63</v>
      </c>
      <c r="C12936"/>
      <c r="D12936"/>
      <c r="E12936"/>
      <c r="F12936"/>
    </row>
    <row r="12937" spans="1:6" x14ac:dyDescent="0.2">
      <c r="A12937" s="17" t="s">
        <v>12622</v>
      </c>
      <c r="B12937" s="215">
        <v>24.97</v>
      </c>
      <c r="C12937"/>
      <c r="D12937"/>
      <c r="E12937"/>
      <c r="F12937"/>
    </row>
    <row r="12938" spans="1:6" x14ac:dyDescent="0.2">
      <c r="A12938" s="17" t="s">
        <v>12623</v>
      </c>
      <c r="B12938" s="215">
        <v>41.45</v>
      </c>
      <c r="C12938"/>
      <c r="D12938"/>
      <c r="E12938"/>
      <c r="F12938"/>
    </row>
    <row r="12939" spans="1:6" x14ac:dyDescent="0.2">
      <c r="A12939" s="17" t="s">
        <v>12624</v>
      </c>
      <c r="B12939" s="215">
        <v>37.46</v>
      </c>
      <c r="C12939"/>
      <c r="D12939"/>
      <c r="E12939"/>
      <c r="F12939"/>
    </row>
    <row r="12940" spans="1:6" x14ac:dyDescent="0.2">
      <c r="A12940" s="17" t="s">
        <v>12625</v>
      </c>
      <c r="B12940" s="215">
        <v>46.06</v>
      </c>
      <c r="C12940"/>
      <c r="D12940"/>
      <c r="E12940"/>
      <c r="F12940"/>
    </row>
    <row r="12941" spans="1:6" x14ac:dyDescent="0.2">
      <c r="A12941" s="17" t="s">
        <v>12626</v>
      </c>
      <c r="B12941" s="215">
        <v>41.63</v>
      </c>
      <c r="C12941"/>
      <c r="D12941"/>
      <c r="E12941"/>
      <c r="F12941"/>
    </row>
    <row r="12942" spans="1:6" x14ac:dyDescent="0.2">
      <c r="A12942" s="17" t="s">
        <v>12627</v>
      </c>
      <c r="B12942" s="215">
        <v>69.09</v>
      </c>
      <c r="C12942"/>
      <c r="D12942"/>
      <c r="E12942"/>
      <c r="F12942"/>
    </row>
    <row r="12943" spans="1:6" x14ac:dyDescent="0.2">
      <c r="A12943" s="17" t="s">
        <v>12628</v>
      </c>
      <c r="B12943" s="215">
        <v>62.44</v>
      </c>
      <c r="C12943"/>
      <c r="D12943"/>
      <c r="E12943"/>
      <c r="F12943"/>
    </row>
    <row r="12944" spans="1:6" x14ac:dyDescent="0.2">
      <c r="A12944" s="17" t="s">
        <v>12629</v>
      </c>
      <c r="B12944" s="215">
        <v>55.78</v>
      </c>
      <c r="C12944"/>
      <c r="D12944"/>
      <c r="E12944"/>
      <c r="F12944"/>
    </row>
    <row r="12945" spans="1:6" x14ac:dyDescent="0.2">
      <c r="A12945" s="17" t="s">
        <v>12630</v>
      </c>
      <c r="B12945" s="215">
        <v>50.39</v>
      </c>
      <c r="C12945"/>
      <c r="D12945"/>
      <c r="E12945"/>
      <c r="F12945"/>
    </row>
    <row r="12946" spans="1:6" x14ac:dyDescent="0.2">
      <c r="A12946" s="17" t="s">
        <v>12631</v>
      </c>
      <c r="B12946" s="215">
        <v>83.67</v>
      </c>
      <c r="C12946"/>
      <c r="D12946"/>
      <c r="E12946"/>
      <c r="F12946"/>
    </row>
    <row r="12947" spans="1:6" x14ac:dyDescent="0.2">
      <c r="A12947" s="17" t="s">
        <v>12632</v>
      </c>
      <c r="B12947" s="215">
        <v>75.59</v>
      </c>
      <c r="C12947"/>
      <c r="D12947"/>
      <c r="E12947"/>
      <c r="F12947"/>
    </row>
    <row r="12948" spans="1:6" x14ac:dyDescent="0.2">
      <c r="A12948" s="17" t="s">
        <v>12633</v>
      </c>
      <c r="B12948" s="215">
        <v>76.510000000000005</v>
      </c>
      <c r="C12948"/>
      <c r="D12948"/>
      <c r="E12948"/>
      <c r="F12948"/>
    </row>
    <row r="12949" spans="1:6" x14ac:dyDescent="0.2">
      <c r="A12949" s="17" t="s">
        <v>12634</v>
      </c>
      <c r="B12949" s="215">
        <v>70.180000000000007</v>
      </c>
      <c r="C12949"/>
      <c r="D12949"/>
      <c r="E12949"/>
      <c r="F12949"/>
    </row>
    <row r="12950" spans="1:6" x14ac:dyDescent="0.2">
      <c r="A12950" s="17" t="s">
        <v>12635</v>
      </c>
      <c r="B12950" s="215">
        <v>126.25</v>
      </c>
      <c r="C12950"/>
      <c r="D12950"/>
      <c r="E12950"/>
      <c r="F12950"/>
    </row>
    <row r="12951" spans="1:6" x14ac:dyDescent="0.2">
      <c r="A12951" s="17" t="s">
        <v>12636</v>
      </c>
      <c r="B12951" s="215">
        <v>115.8</v>
      </c>
      <c r="C12951"/>
      <c r="D12951"/>
      <c r="E12951"/>
      <c r="F12951"/>
    </row>
    <row r="12952" spans="1:6" x14ac:dyDescent="0.2">
      <c r="A12952" s="17" t="s">
        <v>12637</v>
      </c>
      <c r="B12952" s="215">
        <v>93.23</v>
      </c>
      <c r="C12952"/>
      <c r="D12952"/>
      <c r="E12952"/>
      <c r="F12952"/>
    </row>
    <row r="12953" spans="1:6" x14ac:dyDescent="0.2">
      <c r="A12953" s="17" t="s">
        <v>12638</v>
      </c>
      <c r="B12953" s="215">
        <v>82.19</v>
      </c>
      <c r="C12953"/>
      <c r="D12953"/>
      <c r="E12953"/>
      <c r="F12953"/>
    </row>
    <row r="12954" spans="1:6" x14ac:dyDescent="0.2">
      <c r="A12954" s="17" t="s">
        <v>12639</v>
      </c>
      <c r="B12954" s="215">
        <v>134.52000000000001</v>
      </c>
      <c r="C12954"/>
      <c r="D12954"/>
      <c r="E12954"/>
      <c r="F12954"/>
    </row>
    <row r="12955" spans="1:6" x14ac:dyDescent="0.2">
      <c r="A12955" s="17" t="s">
        <v>12640</v>
      </c>
      <c r="B12955" s="215">
        <v>117.98</v>
      </c>
      <c r="C12955"/>
      <c r="D12955"/>
      <c r="E12955"/>
      <c r="F12955"/>
    </row>
    <row r="12956" spans="1:6" x14ac:dyDescent="0.2">
      <c r="A12956" s="17" t="s">
        <v>12641</v>
      </c>
      <c r="B12956" s="215">
        <v>37.97</v>
      </c>
      <c r="C12956"/>
      <c r="D12956"/>
      <c r="E12956"/>
      <c r="F12956"/>
    </row>
    <row r="12957" spans="1:6" x14ac:dyDescent="0.2">
      <c r="A12957" s="17" t="s">
        <v>12642</v>
      </c>
      <c r="B12957" s="215">
        <v>34.29</v>
      </c>
      <c r="C12957"/>
      <c r="D12957"/>
      <c r="E12957"/>
      <c r="F12957"/>
    </row>
    <row r="12958" spans="1:6" x14ac:dyDescent="0.2">
      <c r="A12958" s="17" t="s">
        <v>12643</v>
      </c>
      <c r="B12958" s="215">
        <v>13.85</v>
      </c>
      <c r="C12958"/>
      <c r="D12958"/>
      <c r="E12958"/>
      <c r="F12958"/>
    </row>
    <row r="12959" spans="1:6" x14ac:dyDescent="0.2">
      <c r="A12959" s="17" t="s">
        <v>12644</v>
      </c>
      <c r="B12959" s="215">
        <v>12.59</v>
      </c>
      <c r="C12959"/>
      <c r="D12959"/>
      <c r="E12959"/>
      <c r="F12959"/>
    </row>
    <row r="12960" spans="1:6" x14ac:dyDescent="0.2">
      <c r="A12960" s="17" t="s">
        <v>12645</v>
      </c>
      <c r="B12960" s="215">
        <v>13.63</v>
      </c>
      <c r="C12960"/>
      <c r="D12960"/>
      <c r="E12960"/>
      <c r="F12960"/>
    </row>
    <row r="12961" spans="1:6" x14ac:dyDescent="0.2">
      <c r="A12961" s="17" t="s">
        <v>12646</v>
      </c>
      <c r="B12961" s="215">
        <v>12.36</v>
      </c>
      <c r="C12961"/>
      <c r="D12961"/>
      <c r="E12961"/>
      <c r="F12961"/>
    </row>
    <row r="12962" spans="1:6" x14ac:dyDescent="0.2">
      <c r="A12962" s="17" t="s">
        <v>12647</v>
      </c>
      <c r="B12962" s="215">
        <v>13.71</v>
      </c>
      <c r="C12962"/>
      <c r="D12962"/>
      <c r="E12962"/>
      <c r="F12962"/>
    </row>
    <row r="12963" spans="1:6" x14ac:dyDescent="0.2">
      <c r="A12963" s="17" t="s">
        <v>12648</v>
      </c>
      <c r="B12963" s="215">
        <v>12.44</v>
      </c>
      <c r="C12963"/>
      <c r="D12963"/>
      <c r="E12963"/>
      <c r="F12963"/>
    </row>
    <row r="12964" spans="1:6" x14ac:dyDescent="0.2">
      <c r="A12964" s="17" t="s">
        <v>12649</v>
      </c>
      <c r="B12964" s="215">
        <v>19.309999999999999</v>
      </c>
      <c r="C12964"/>
      <c r="D12964"/>
      <c r="E12964"/>
      <c r="F12964"/>
    </row>
    <row r="12965" spans="1:6" x14ac:dyDescent="0.2">
      <c r="A12965" s="17" t="s">
        <v>12650</v>
      </c>
      <c r="B12965" s="215">
        <v>18.04</v>
      </c>
      <c r="C12965"/>
      <c r="D12965"/>
      <c r="E12965"/>
      <c r="F12965"/>
    </row>
    <row r="12966" spans="1:6" x14ac:dyDescent="0.2">
      <c r="A12966" s="17" t="s">
        <v>12651</v>
      </c>
      <c r="B12966" s="215">
        <v>64.64</v>
      </c>
      <c r="C12966"/>
      <c r="D12966"/>
      <c r="E12966"/>
      <c r="F12966"/>
    </row>
    <row r="12967" spans="1:6" x14ac:dyDescent="0.2">
      <c r="A12967" s="17" t="s">
        <v>12652</v>
      </c>
      <c r="B12967" s="215">
        <v>57.29</v>
      </c>
      <c r="C12967"/>
      <c r="D12967"/>
      <c r="E12967"/>
      <c r="F12967"/>
    </row>
    <row r="12968" spans="1:6" x14ac:dyDescent="0.2">
      <c r="A12968" s="17" t="s">
        <v>12653</v>
      </c>
      <c r="B12968" s="215">
        <v>55.14</v>
      </c>
      <c r="C12968"/>
      <c r="D12968"/>
      <c r="E12968"/>
      <c r="F12968"/>
    </row>
    <row r="12969" spans="1:6" x14ac:dyDescent="0.2">
      <c r="A12969" s="17" t="s">
        <v>12654</v>
      </c>
      <c r="B12969" s="215">
        <v>47.78</v>
      </c>
      <c r="C12969"/>
      <c r="D12969"/>
      <c r="E12969"/>
      <c r="F12969"/>
    </row>
    <row r="12970" spans="1:6" x14ac:dyDescent="0.2">
      <c r="A12970" s="17" t="s">
        <v>12655</v>
      </c>
      <c r="B12970" s="215">
        <v>27.6</v>
      </c>
      <c r="C12970"/>
      <c r="D12970"/>
      <c r="E12970"/>
      <c r="F12970"/>
    </row>
    <row r="12971" spans="1:6" x14ac:dyDescent="0.2">
      <c r="A12971" s="17" t="s">
        <v>12656</v>
      </c>
      <c r="B12971" s="215">
        <v>23.93</v>
      </c>
      <c r="C12971"/>
      <c r="D12971"/>
      <c r="E12971"/>
      <c r="F12971"/>
    </row>
    <row r="12972" spans="1:6" x14ac:dyDescent="0.2">
      <c r="A12972" s="17" t="s">
        <v>12657</v>
      </c>
      <c r="B12972" s="215">
        <v>36.99</v>
      </c>
      <c r="C12972"/>
      <c r="D12972"/>
      <c r="E12972"/>
      <c r="F12972"/>
    </row>
    <row r="12973" spans="1:6" x14ac:dyDescent="0.2">
      <c r="A12973" s="17" t="s">
        <v>12658</v>
      </c>
      <c r="B12973" s="215">
        <v>33.31</v>
      </c>
      <c r="C12973"/>
      <c r="D12973"/>
      <c r="E12973"/>
      <c r="F12973"/>
    </row>
    <row r="12974" spans="1:6" x14ac:dyDescent="0.2">
      <c r="A12974" s="17" t="s">
        <v>12659</v>
      </c>
      <c r="B12974" s="215">
        <v>30.72</v>
      </c>
      <c r="C12974"/>
      <c r="D12974"/>
      <c r="E12974"/>
      <c r="F12974"/>
    </row>
    <row r="12975" spans="1:6" x14ac:dyDescent="0.2">
      <c r="A12975" s="17" t="s">
        <v>12660</v>
      </c>
      <c r="B12975" s="215">
        <v>27.04</v>
      </c>
      <c r="C12975"/>
      <c r="D12975"/>
      <c r="E12975"/>
      <c r="F12975"/>
    </row>
    <row r="12976" spans="1:6" x14ac:dyDescent="0.2">
      <c r="A12976" s="17" t="s">
        <v>12661</v>
      </c>
      <c r="B12976" s="215">
        <v>9.6300000000000008</v>
      </c>
      <c r="C12976"/>
      <c r="D12976"/>
      <c r="E12976"/>
      <c r="F12976"/>
    </row>
    <row r="12977" spans="1:6" x14ac:dyDescent="0.2">
      <c r="A12977" s="17" t="s">
        <v>12662</v>
      </c>
      <c r="B12977" s="215">
        <v>8.75</v>
      </c>
      <c r="C12977"/>
      <c r="D12977"/>
      <c r="E12977"/>
      <c r="F12977"/>
    </row>
    <row r="12978" spans="1:6" x14ac:dyDescent="0.2">
      <c r="A12978" s="17" t="s">
        <v>12663</v>
      </c>
      <c r="B12978" s="215">
        <v>9.61</v>
      </c>
      <c r="C12978"/>
      <c r="D12978"/>
      <c r="E12978"/>
      <c r="F12978"/>
    </row>
    <row r="12979" spans="1:6" x14ac:dyDescent="0.2">
      <c r="A12979" s="17" t="s">
        <v>12664</v>
      </c>
      <c r="B12979" s="215">
        <v>8.73</v>
      </c>
      <c r="C12979"/>
      <c r="D12979"/>
      <c r="E12979"/>
      <c r="F12979"/>
    </row>
    <row r="12980" spans="1:6" x14ac:dyDescent="0.2">
      <c r="A12980" s="17" t="s">
        <v>12665</v>
      </c>
      <c r="B12980" s="215">
        <v>9.8800000000000008</v>
      </c>
      <c r="C12980"/>
      <c r="D12980"/>
      <c r="E12980"/>
      <c r="F12980"/>
    </row>
    <row r="12981" spans="1:6" x14ac:dyDescent="0.2">
      <c r="A12981" s="17" t="s">
        <v>12666</v>
      </c>
      <c r="B12981" s="215">
        <v>9</v>
      </c>
      <c r="C12981"/>
      <c r="D12981"/>
      <c r="E12981"/>
      <c r="F12981"/>
    </row>
    <row r="12982" spans="1:6" x14ac:dyDescent="0.2">
      <c r="A12982" s="17" t="s">
        <v>12667</v>
      </c>
      <c r="B12982" s="215">
        <v>10.87</v>
      </c>
      <c r="C12982"/>
      <c r="D12982"/>
      <c r="E12982"/>
      <c r="F12982"/>
    </row>
    <row r="12983" spans="1:6" x14ac:dyDescent="0.2">
      <c r="A12983" s="17" t="s">
        <v>12668</v>
      </c>
      <c r="B12983" s="215">
        <v>9.92</v>
      </c>
      <c r="C12983"/>
      <c r="D12983"/>
      <c r="E12983"/>
      <c r="F12983"/>
    </row>
    <row r="12984" spans="1:6" x14ac:dyDescent="0.2">
      <c r="A12984" s="17" t="s">
        <v>12669</v>
      </c>
      <c r="B12984" s="215">
        <v>11.08</v>
      </c>
      <c r="C12984"/>
      <c r="D12984"/>
      <c r="E12984"/>
      <c r="F12984"/>
    </row>
    <row r="12985" spans="1:6" x14ac:dyDescent="0.2">
      <c r="A12985" s="17" t="s">
        <v>12670</v>
      </c>
      <c r="B12985" s="215">
        <v>10.130000000000001</v>
      </c>
      <c r="C12985"/>
      <c r="D12985"/>
      <c r="E12985"/>
      <c r="F12985"/>
    </row>
    <row r="12986" spans="1:6" x14ac:dyDescent="0.2">
      <c r="A12986" s="17" t="s">
        <v>12671</v>
      </c>
      <c r="B12986" s="215">
        <v>12.22</v>
      </c>
      <c r="C12986"/>
      <c r="D12986"/>
      <c r="E12986"/>
      <c r="F12986"/>
    </row>
    <row r="12987" spans="1:6" x14ac:dyDescent="0.2">
      <c r="A12987" s="17" t="s">
        <v>12672</v>
      </c>
      <c r="B12987" s="215">
        <v>11.2</v>
      </c>
      <c r="C12987"/>
      <c r="D12987"/>
      <c r="E12987"/>
      <c r="F12987"/>
    </row>
    <row r="12988" spans="1:6" x14ac:dyDescent="0.2">
      <c r="A12988" s="17" t="s">
        <v>12673</v>
      </c>
      <c r="B12988" s="215">
        <v>14.94</v>
      </c>
      <c r="C12988"/>
      <c r="D12988"/>
      <c r="E12988"/>
      <c r="F12988"/>
    </row>
    <row r="12989" spans="1:6" x14ac:dyDescent="0.2">
      <c r="A12989" s="17" t="s">
        <v>12674</v>
      </c>
      <c r="B12989" s="215">
        <v>13.92</v>
      </c>
      <c r="C12989"/>
      <c r="D12989"/>
      <c r="E12989"/>
      <c r="F12989"/>
    </row>
    <row r="12990" spans="1:6" x14ac:dyDescent="0.2">
      <c r="A12990" s="17" t="s">
        <v>12675</v>
      </c>
      <c r="B12990" s="215">
        <v>16.170000000000002</v>
      </c>
      <c r="C12990"/>
      <c r="D12990"/>
      <c r="E12990"/>
      <c r="F12990"/>
    </row>
    <row r="12991" spans="1:6" x14ac:dyDescent="0.2">
      <c r="A12991" s="17" t="s">
        <v>12676</v>
      </c>
      <c r="B12991" s="215">
        <v>15.06</v>
      </c>
      <c r="C12991"/>
      <c r="D12991"/>
      <c r="E12991"/>
      <c r="F12991"/>
    </row>
    <row r="12992" spans="1:6" x14ac:dyDescent="0.2">
      <c r="A12992" s="17" t="s">
        <v>12677</v>
      </c>
      <c r="B12992" s="215">
        <v>17.64</v>
      </c>
      <c r="C12992"/>
      <c r="D12992"/>
      <c r="E12992"/>
      <c r="F12992"/>
    </row>
    <row r="12993" spans="1:6" x14ac:dyDescent="0.2">
      <c r="A12993" s="17" t="s">
        <v>12678</v>
      </c>
      <c r="B12993" s="215">
        <v>16.53</v>
      </c>
      <c r="C12993"/>
      <c r="D12993"/>
      <c r="E12993"/>
      <c r="F12993"/>
    </row>
    <row r="12994" spans="1:6" x14ac:dyDescent="0.2">
      <c r="A12994" s="17" t="s">
        <v>12679</v>
      </c>
      <c r="B12994" s="215">
        <v>248.31</v>
      </c>
      <c r="C12994"/>
      <c r="D12994"/>
      <c r="E12994"/>
      <c r="F12994"/>
    </row>
    <row r="12995" spans="1:6" x14ac:dyDescent="0.2">
      <c r="A12995" s="17" t="s">
        <v>12680</v>
      </c>
      <c r="B12995" s="215">
        <v>222.98</v>
      </c>
      <c r="C12995"/>
      <c r="D12995"/>
      <c r="E12995"/>
      <c r="F12995"/>
    </row>
    <row r="12996" spans="1:6" x14ac:dyDescent="0.2">
      <c r="A12996" s="17" t="s">
        <v>12681</v>
      </c>
      <c r="B12996" s="215">
        <v>61.27</v>
      </c>
      <c r="C12996"/>
      <c r="D12996"/>
      <c r="E12996"/>
      <c r="F12996"/>
    </row>
    <row r="12997" spans="1:6" x14ac:dyDescent="0.2">
      <c r="A12997" s="17" t="s">
        <v>12682</v>
      </c>
      <c r="B12997" s="215">
        <v>54.94</v>
      </c>
      <c r="C12997"/>
      <c r="D12997"/>
      <c r="E12997"/>
      <c r="F12997"/>
    </row>
    <row r="12998" spans="1:6" x14ac:dyDescent="0.2">
      <c r="A12998" s="17" t="s">
        <v>12683</v>
      </c>
      <c r="B12998" s="215">
        <v>152.59</v>
      </c>
      <c r="C12998"/>
      <c r="D12998"/>
      <c r="E12998"/>
      <c r="F12998"/>
    </row>
    <row r="12999" spans="1:6" x14ac:dyDescent="0.2">
      <c r="A12999" s="17" t="s">
        <v>12684</v>
      </c>
      <c r="B12999" s="215">
        <v>139.91999999999999</v>
      </c>
      <c r="C12999"/>
      <c r="D12999"/>
      <c r="E12999"/>
      <c r="F12999"/>
    </row>
    <row r="13000" spans="1:6" x14ac:dyDescent="0.2">
      <c r="A13000" s="17" t="s">
        <v>12685</v>
      </c>
      <c r="B13000" s="215">
        <v>183.62</v>
      </c>
      <c r="C13000"/>
      <c r="D13000"/>
      <c r="E13000"/>
      <c r="F13000"/>
    </row>
    <row r="13001" spans="1:6" x14ac:dyDescent="0.2">
      <c r="A13001" s="17" t="s">
        <v>12686</v>
      </c>
      <c r="B13001" s="215">
        <v>159.1</v>
      </c>
      <c r="C13001"/>
      <c r="D13001"/>
      <c r="E13001"/>
      <c r="F13001"/>
    </row>
    <row r="13002" spans="1:6" x14ac:dyDescent="0.2">
      <c r="A13002" s="17" t="s">
        <v>12687</v>
      </c>
      <c r="B13002" s="215">
        <v>29.79</v>
      </c>
      <c r="C13002"/>
      <c r="D13002"/>
      <c r="E13002"/>
      <c r="F13002"/>
    </row>
    <row r="13003" spans="1:6" x14ac:dyDescent="0.2">
      <c r="A13003" s="17" t="s">
        <v>12688</v>
      </c>
      <c r="B13003" s="215">
        <v>25.96</v>
      </c>
      <c r="C13003"/>
      <c r="D13003"/>
      <c r="E13003"/>
      <c r="F13003"/>
    </row>
    <row r="13004" spans="1:6" x14ac:dyDescent="0.2">
      <c r="A13004" s="17" t="s">
        <v>12689</v>
      </c>
      <c r="B13004" s="215">
        <v>39.72</v>
      </c>
      <c r="C13004"/>
      <c r="D13004"/>
      <c r="E13004"/>
      <c r="F13004"/>
    </row>
    <row r="13005" spans="1:6" x14ac:dyDescent="0.2">
      <c r="A13005" s="17" t="s">
        <v>12690</v>
      </c>
      <c r="B13005" s="215">
        <v>34.61</v>
      </c>
      <c r="C13005"/>
      <c r="D13005"/>
      <c r="E13005"/>
      <c r="F13005"/>
    </row>
    <row r="13006" spans="1:6" x14ac:dyDescent="0.2">
      <c r="A13006" s="17" t="s">
        <v>12691</v>
      </c>
      <c r="B13006" s="215">
        <v>49.75</v>
      </c>
      <c r="C13006"/>
      <c r="D13006"/>
      <c r="E13006"/>
      <c r="F13006"/>
    </row>
    <row r="13007" spans="1:6" x14ac:dyDescent="0.2">
      <c r="A13007" s="17" t="s">
        <v>12692</v>
      </c>
      <c r="B13007" s="215">
        <v>48.64</v>
      </c>
      <c r="C13007"/>
      <c r="D13007"/>
      <c r="E13007"/>
      <c r="F13007"/>
    </row>
    <row r="13008" spans="1:6" x14ac:dyDescent="0.2">
      <c r="A13008" s="17" t="s">
        <v>12693</v>
      </c>
      <c r="B13008" s="215">
        <v>74.37</v>
      </c>
      <c r="C13008"/>
      <c r="D13008"/>
      <c r="E13008"/>
      <c r="F13008"/>
    </row>
    <row r="13009" spans="1:6" x14ac:dyDescent="0.2">
      <c r="A13009" s="17" t="s">
        <v>12694</v>
      </c>
      <c r="B13009" s="215">
        <v>73.260000000000005</v>
      </c>
      <c r="C13009"/>
      <c r="D13009"/>
      <c r="E13009"/>
      <c r="F13009"/>
    </row>
    <row r="13010" spans="1:6" x14ac:dyDescent="0.2">
      <c r="A13010" s="17" t="s">
        <v>12695</v>
      </c>
      <c r="B13010" s="215">
        <v>32.81</v>
      </c>
      <c r="C13010"/>
      <c r="D13010"/>
      <c r="E13010"/>
      <c r="F13010"/>
    </row>
    <row r="13011" spans="1:6" x14ac:dyDescent="0.2">
      <c r="A13011" s="17" t="s">
        <v>12696</v>
      </c>
      <c r="B13011" s="215">
        <v>31.7</v>
      </c>
      <c r="C13011"/>
      <c r="D13011"/>
      <c r="E13011"/>
      <c r="F13011"/>
    </row>
    <row r="13012" spans="1:6" x14ac:dyDescent="0.2">
      <c r="A13012" s="17" t="s">
        <v>12697</v>
      </c>
      <c r="B13012" s="215">
        <v>36.159999999999997</v>
      </c>
      <c r="C13012"/>
      <c r="D13012"/>
      <c r="E13012"/>
      <c r="F13012"/>
    </row>
    <row r="13013" spans="1:6" x14ac:dyDescent="0.2">
      <c r="A13013" s="17" t="s">
        <v>12698</v>
      </c>
      <c r="B13013" s="215">
        <v>35.049999999999997</v>
      </c>
      <c r="C13013"/>
      <c r="D13013"/>
      <c r="E13013"/>
      <c r="F13013"/>
    </row>
    <row r="13014" spans="1:6" x14ac:dyDescent="0.2">
      <c r="A13014" s="17" t="s">
        <v>26270</v>
      </c>
      <c r="B13014" s="215">
        <v>49.41</v>
      </c>
      <c r="C13014"/>
      <c r="D13014"/>
      <c r="E13014"/>
      <c r="F13014"/>
    </row>
    <row r="13015" spans="1:6" x14ac:dyDescent="0.2">
      <c r="A13015" s="17" t="s">
        <v>26271</v>
      </c>
      <c r="B13015" s="215">
        <v>48.29</v>
      </c>
      <c r="C13015"/>
      <c r="D13015"/>
      <c r="E13015"/>
      <c r="F13015"/>
    </row>
    <row r="13016" spans="1:6" x14ac:dyDescent="0.2">
      <c r="A13016" s="17" t="s">
        <v>26272</v>
      </c>
      <c r="B13016" s="215">
        <v>59.61</v>
      </c>
      <c r="C13016"/>
      <c r="D13016"/>
      <c r="E13016"/>
      <c r="F13016"/>
    </row>
    <row r="13017" spans="1:6" x14ac:dyDescent="0.2">
      <c r="A13017" s="17" t="s">
        <v>26273</v>
      </c>
      <c r="B13017" s="215">
        <v>58.28</v>
      </c>
      <c r="C13017"/>
      <c r="D13017"/>
      <c r="E13017"/>
      <c r="F13017"/>
    </row>
    <row r="13018" spans="1:6" x14ac:dyDescent="0.2">
      <c r="A13018" s="17" t="s">
        <v>26274</v>
      </c>
      <c r="B13018" s="215">
        <v>81.37</v>
      </c>
      <c r="C13018"/>
      <c r="D13018"/>
      <c r="E13018"/>
      <c r="F13018"/>
    </row>
    <row r="13019" spans="1:6" x14ac:dyDescent="0.2">
      <c r="A13019" s="17" t="s">
        <v>26275</v>
      </c>
      <c r="B13019" s="215">
        <v>79.849999999999994</v>
      </c>
      <c r="C13019"/>
      <c r="D13019"/>
      <c r="E13019"/>
      <c r="F13019"/>
    </row>
    <row r="13020" spans="1:6" x14ac:dyDescent="0.2">
      <c r="A13020" s="17" t="s">
        <v>26276</v>
      </c>
      <c r="B13020" s="215">
        <v>97.21</v>
      </c>
      <c r="C13020"/>
      <c r="D13020"/>
      <c r="E13020"/>
      <c r="F13020"/>
    </row>
    <row r="13021" spans="1:6" x14ac:dyDescent="0.2">
      <c r="A13021" s="17" t="s">
        <v>26277</v>
      </c>
      <c r="B13021" s="215">
        <v>95.49</v>
      </c>
      <c r="C13021"/>
      <c r="D13021"/>
      <c r="E13021"/>
      <c r="F13021"/>
    </row>
    <row r="13022" spans="1:6" x14ac:dyDescent="0.2">
      <c r="A13022" s="17" t="s">
        <v>26278</v>
      </c>
      <c r="B13022" s="215">
        <v>113.53</v>
      </c>
      <c r="C13022"/>
      <c r="D13022"/>
      <c r="E13022"/>
      <c r="F13022"/>
    </row>
    <row r="13023" spans="1:6" x14ac:dyDescent="0.2">
      <c r="A13023" s="17" t="s">
        <v>26279</v>
      </c>
      <c r="B13023" s="215">
        <v>111.57</v>
      </c>
      <c r="C13023"/>
      <c r="D13023"/>
      <c r="E13023"/>
      <c r="F13023"/>
    </row>
    <row r="13024" spans="1:6" x14ac:dyDescent="0.2">
      <c r="A13024" s="17" t="s">
        <v>26280</v>
      </c>
      <c r="B13024" s="215">
        <v>135.54</v>
      </c>
      <c r="C13024"/>
      <c r="D13024"/>
      <c r="E13024"/>
      <c r="F13024"/>
    </row>
    <row r="13025" spans="1:6" x14ac:dyDescent="0.2">
      <c r="A13025" s="17" t="s">
        <v>26281</v>
      </c>
      <c r="B13025" s="215">
        <v>133.22</v>
      </c>
      <c r="C13025"/>
      <c r="D13025"/>
      <c r="E13025"/>
      <c r="F13025"/>
    </row>
    <row r="13026" spans="1:6" x14ac:dyDescent="0.2">
      <c r="A13026" s="17" t="s">
        <v>12699</v>
      </c>
      <c r="B13026" s="215">
        <v>176.96</v>
      </c>
      <c r="C13026"/>
      <c r="D13026"/>
      <c r="E13026"/>
      <c r="F13026"/>
    </row>
    <row r="13027" spans="1:6" x14ac:dyDescent="0.2">
      <c r="A13027" s="17" t="s">
        <v>12700</v>
      </c>
      <c r="B13027" s="215">
        <v>174.34</v>
      </c>
      <c r="C13027"/>
      <c r="D13027"/>
      <c r="E13027"/>
      <c r="F13027"/>
    </row>
    <row r="13028" spans="1:6" x14ac:dyDescent="0.2">
      <c r="A13028" s="17" t="s">
        <v>12701</v>
      </c>
      <c r="B13028" s="215">
        <v>204.59</v>
      </c>
      <c r="C13028"/>
      <c r="D13028"/>
      <c r="E13028"/>
      <c r="F13028"/>
    </row>
    <row r="13029" spans="1:6" x14ac:dyDescent="0.2">
      <c r="A13029" s="17" t="s">
        <v>12702</v>
      </c>
      <c r="B13029" s="215">
        <v>201.8</v>
      </c>
      <c r="C13029"/>
      <c r="D13029"/>
      <c r="E13029"/>
      <c r="F13029"/>
    </row>
    <row r="13030" spans="1:6" x14ac:dyDescent="0.2">
      <c r="A13030" s="17" t="s">
        <v>26282</v>
      </c>
      <c r="B13030" s="215">
        <v>280.60000000000002</v>
      </c>
      <c r="C13030"/>
      <c r="D13030"/>
      <c r="E13030"/>
      <c r="F13030"/>
    </row>
    <row r="13031" spans="1:6" x14ac:dyDescent="0.2">
      <c r="A13031" s="17" t="s">
        <v>26283</v>
      </c>
      <c r="B13031" s="215">
        <v>277.29000000000002</v>
      </c>
      <c r="C13031"/>
      <c r="D13031"/>
      <c r="E13031"/>
      <c r="F13031"/>
    </row>
    <row r="13032" spans="1:6" x14ac:dyDescent="0.2">
      <c r="A13032" s="17" t="s">
        <v>26284</v>
      </c>
      <c r="B13032" s="215">
        <v>413.32</v>
      </c>
      <c r="C13032"/>
      <c r="D13032"/>
      <c r="E13032"/>
      <c r="F13032"/>
    </row>
    <row r="13033" spans="1:6" x14ac:dyDescent="0.2">
      <c r="A13033" s="17" t="s">
        <v>26285</v>
      </c>
      <c r="B13033" s="215">
        <v>409.72</v>
      </c>
      <c r="C13033"/>
      <c r="D13033"/>
      <c r="E13033"/>
      <c r="F13033"/>
    </row>
    <row r="13034" spans="1:6" x14ac:dyDescent="0.2">
      <c r="A13034" s="17" t="s">
        <v>26286</v>
      </c>
      <c r="B13034" s="215">
        <v>458.31</v>
      </c>
      <c r="C13034"/>
      <c r="D13034"/>
      <c r="E13034"/>
      <c r="F13034"/>
    </row>
    <row r="13035" spans="1:6" x14ac:dyDescent="0.2">
      <c r="A13035" s="17" t="s">
        <v>26287</v>
      </c>
      <c r="B13035" s="215">
        <v>454.39</v>
      </c>
      <c r="C13035"/>
      <c r="D13035"/>
      <c r="E13035"/>
      <c r="F13035"/>
    </row>
    <row r="13036" spans="1:6" x14ac:dyDescent="0.2">
      <c r="A13036" s="17" t="s">
        <v>12703</v>
      </c>
      <c r="B13036" s="215">
        <v>160.72999999999999</v>
      </c>
      <c r="C13036"/>
      <c r="D13036"/>
      <c r="E13036"/>
      <c r="F13036"/>
    </row>
    <row r="13037" spans="1:6" x14ac:dyDescent="0.2">
      <c r="A13037" s="17" t="s">
        <v>12704</v>
      </c>
      <c r="B13037" s="215">
        <v>148.07</v>
      </c>
      <c r="C13037"/>
      <c r="D13037"/>
      <c r="E13037"/>
      <c r="F13037"/>
    </row>
    <row r="13038" spans="1:6" x14ac:dyDescent="0.2">
      <c r="A13038" s="17" t="s">
        <v>12705</v>
      </c>
      <c r="B13038" s="215">
        <v>155.09</v>
      </c>
      <c r="C13038"/>
      <c r="D13038"/>
      <c r="E13038"/>
      <c r="F13038"/>
    </row>
    <row r="13039" spans="1:6" x14ac:dyDescent="0.2">
      <c r="A13039" s="17" t="s">
        <v>12706</v>
      </c>
      <c r="B13039" s="215">
        <v>142.43</v>
      </c>
      <c r="C13039"/>
      <c r="D13039"/>
      <c r="E13039"/>
      <c r="F13039"/>
    </row>
    <row r="13040" spans="1:6" x14ac:dyDescent="0.2">
      <c r="A13040" s="17" t="s">
        <v>12707</v>
      </c>
      <c r="B13040" s="215">
        <v>763.88</v>
      </c>
      <c r="C13040"/>
      <c r="D13040"/>
      <c r="E13040"/>
      <c r="F13040"/>
    </row>
    <row r="13041" spans="1:6" x14ac:dyDescent="0.2">
      <c r="A13041" s="17" t="s">
        <v>12708</v>
      </c>
      <c r="B13041" s="215">
        <v>724.97</v>
      </c>
      <c r="C13041"/>
      <c r="D13041"/>
      <c r="E13041"/>
      <c r="F13041"/>
    </row>
    <row r="13042" spans="1:6" x14ac:dyDescent="0.2">
      <c r="A13042" s="17" t="s">
        <v>12709</v>
      </c>
      <c r="B13042" s="215">
        <v>1063.06</v>
      </c>
      <c r="C13042"/>
      <c r="D13042"/>
      <c r="E13042"/>
      <c r="F13042"/>
    </row>
    <row r="13043" spans="1:6" x14ac:dyDescent="0.2">
      <c r="A13043" s="17" t="s">
        <v>12710</v>
      </c>
      <c r="B13043" s="215">
        <v>1014.83</v>
      </c>
      <c r="C13043"/>
      <c r="D13043"/>
      <c r="E13043"/>
      <c r="F13043"/>
    </row>
    <row r="13044" spans="1:6" x14ac:dyDescent="0.2">
      <c r="A13044" s="17" t="s">
        <v>12711</v>
      </c>
      <c r="B13044" s="215">
        <v>2420.0300000000002</v>
      </c>
      <c r="C13044"/>
      <c r="D13044"/>
      <c r="E13044"/>
      <c r="F13044"/>
    </row>
    <row r="13045" spans="1:6" x14ac:dyDescent="0.2">
      <c r="A13045" s="17" t="s">
        <v>12712</v>
      </c>
      <c r="B13045" s="215">
        <v>2334.1999999999998</v>
      </c>
      <c r="C13045"/>
      <c r="D13045"/>
      <c r="E13045"/>
      <c r="F13045"/>
    </row>
    <row r="13046" spans="1:6" x14ac:dyDescent="0.2">
      <c r="A13046" s="17" t="s">
        <v>12713</v>
      </c>
      <c r="B13046" s="215">
        <v>3435.64</v>
      </c>
      <c r="C13046"/>
      <c r="D13046"/>
      <c r="E13046"/>
      <c r="F13046"/>
    </row>
    <row r="13047" spans="1:6" x14ac:dyDescent="0.2">
      <c r="A13047" s="17" t="s">
        <v>12714</v>
      </c>
      <c r="B13047" s="215">
        <v>3337.55</v>
      </c>
      <c r="C13047"/>
      <c r="D13047"/>
      <c r="E13047"/>
      <c r="F13047"/>
    </row>
    <row r="13048" spans="1:6" x14ac:dyDescent="0.2">
      <c r="A13048" s="17" t="s">
        <v>12715</v>
      </c>
      <c r="B13048" s="215">
        <v>4485.16</v>
      </c>
      <c r="C13048"/>
      <c r="D13048"/>
      <c r="E13048"/>
      <c r="F13048"/>
    </row>
    <row r="13049" spans="1:6" x14ac:dyDescent="0.2">
      <c r="A13049" s="17" t="s">
        <v>12716</v>
      </c>
      <c r="B13049" s="215">
        <v>4367.62</v>
      </c>
      <c r="C13049"/>
      <c r="D13049"/>
      <c r="E13049"/>
      <c r="F13049"/>
    </row>
    <row r="13050" spans="1:6" x14ac:dyDescent="0.2">
      <c r="A13050" s="17" t="s">
        <v>12717</v>
      </c>
      <c r="B13050" s="215">
        <v>23.81</v>
      </c>
      <c r="C13050"/>
      <c r="D13050"/>
      <c r="E13050"/>
      <c r="F13050"/>
    </row>
    <row r="13051" spans="1:6" x14ac:dyDescent="0.2">
      <c r="A13051" s="17" t="s">
        <v>12718</v>
      </c>
      <c r="B13051" s="215">
        <v>21.38</v>
      </c>
      <c r="C13051"/>
      <c r="D13051"/>
      <c r="E13051"/>
      <c r="F13051"/>
    </row>
    <row r="13052" spans="1:6" x14ac:dyDescent="0.2">
      <c r="A13052" s="17" t="s">
        <v>12719</v>
      </c>
      <c r="B13052" s="215">
        <v>30.52</v>
      </c>
      <c r="C13052"/>
      <c r="D13052"/>
      <c r="E13052"/>
      <c r="F13052"/>
    </row>
    <row r="13053" spans="1:6" x14ac:dyDescent="0.2">
      <c r="A13053" s="17" t="s">
        <v>12720</v>
      </c>
      <c r="B13053" s="215">
        <v>27.77</v>
      </c>
      <c r="C13053"/>
      <c r="D13053"/>
      <c r="E13053"/>
      <c r="F13053"/>
    </row>
    <row r="13054" spans="1:6" x14ac:dyDescent="0.2">
      <c r="A13054" s="17" t="s">
        <v>12721</v>
      </c>
      <c r="B13054" s="215">
        <v>37.53</v>
      </c>
      <c r="C13054"/>
      <c r="D13054"/>
      <c r="E13054"/>
      <c r="F13054"/>
    </row>
    <row r="13055" spans="1:6" x14ac:dyDescent="0.2">
      <c r="A13055" s="17" t="s">
        <v>12722</v>
      </c>
      <c r="B13055" s="215">
        <v>34.47</v>
      </c>
      <c r="C13055"/>
      <c r="D13055"/>
      <c r="E13055"/>
      <c r="F13055"/>
    </row>
    <row r="13056" spans="1:6" x14ac:dyDescent="0.2">
      <c r="A13056" s="17" t="s">
        <v>12723</v>
      </c>
      <c r="B13056" s="215">
        <v>40.619999999999997</v>
      </c>
      <c r="C13056"/>
      <c r="D13056"/>
      <c r="E13056"/>
      <c r="F13056"/>
    </row>
    <row r="13057" spans="1:6" x14ac:dyDescent="0.2">
      <c r="A13057" s="17" t="s">
        <v>12724</v>
      </c>
      <c r="B13057" s="215">
        <v>37.24</v>
      </c>
      <c r="C13057"/>
      <c r="D13057"/>
      <c r="E13057"/>
      <c r="F13057"/>
    </row>
    <row r="13058" spans="1:6" x14ac:dyDescent="0.2">
      <c r="A13058" s="17" t="s">
        <v>12725</v>
      </c>
      <c r="B13058" s="215">
        <v>57.68</v>
      </c>
      <c r="C13058"/>
      <c r="D13058"/>
      <c r="E13058"/>
      <c r="F13058"/>
    </row>
    <row r="13059" spans="1:6" x14ac:dyDescent="0.2">
      <c r="A13059" s="17" t="s">
        <v>12726</v>
      </c>
      <c r="B13059" s="215">
        <v>53.85</v>
      </c>
      <c r="C13059"/>
      <c r="D13059"/>
      <c r="E13059"/>
      <c r="F13059"/>
    </row>
    <row r="13060" spans="1:6" x14ac:dyDescent="0.2">
      <c r="A13060" s="17" t="s">
        <v>12727</v>
      </c>
      <c r="B13060" s="215">
        <v>85.92</v>
      </c>
      <c r="C13060"/>
      <c r="D13060"/>
      <c r="E13060"/>
      <c r="F13060"/>
    </row>
    <row r="13061" spans="1:6" x14ac:dyDescent="0.2">
      <c r="A13061" s="17" t="s">
        <v>12728</v>
      </c>
      <c r="B13061" s="215">
        <v>81.63</v>
      </c>
      <c r="C13061"/>
      <c r="D13061"/>
      <c r="E13061"/>
      <c r="F13061"/>
    </row>
    <row r="13062" spans="1:6" x14ac:dyDescent="0.2">
      <c r="A13062" s="17" t="s">
        <v>12729</v>
      </c>
      <c r="B13062" s="215">
        <v>275.66000000000003</v>
      </c>
      <c r="C13062"/>
      <c r="D13062"/>
      <c r="E13062"/>
      <c r="F13062"/>
    </row>
    <row r="13063" spans="1:6" x14ac:dyDescent="0.2">
      <c r="A13063" s="17" t="s">
        <v>12730</v>
      </c>
      <c r="B13063" s="215">
        <v>247.16</v>
      </c>
      <c r="C13063"/>
      <c r="D13063"/>
      <c r="E13063"/>
      <c r="F13063"/>
    </row>
    <row r="13064" spans="1:6" x14ac:dyDescent="0.2">
      <c r="A13064" s="17" t="s">
        <v>12731</v>
      </c>
      <c r="B13064" s="215">
        <v>479.46</v>
      </c>
      <c r="C13064"/>
      <c r="D13064"/>
      <c r="E13064"/>
      <c r="F13064"/>
    </row>
    <row r="13065" spans="1:6" x14ac:dyDescent="0.2">
      <c r="A13065" s="17" t="s">
        <v>12732</v>
      </c>
      <c r="B13065" s="215">
        <v>436.25</v>
      </c>
      <c r="C13065"/>
      <c r="D13065"/>
      <c r="E13065"/>
      <c r="F13065"/>
    </row>
    <row r="13066" spans="1:6" x14ac:dyDescent="0.2">
      <c r="A13066" s="17" t="s">
        <v>12733</v>
      </c>
      <c r="B13066" s="215">
        <v>217.83</v>
      </c>
      <c r="C13066"/>
      <c r="D13066"/>
      <c r="E13066"/>
      <c r="F13066"/>
    </row>
    <row r="13067" spans="1:6" x14ac:dyDescent="0.2">
      <c r="A13067" s="17" t="s">
        <v>12734</v>
      </c>
      <c r="B13067" s="215">
        <v>197.56</v>
      </c>
      <c r="C13067"/>
      <c r="D13067"/>
      <c r="E13067"/>
      <c r="F13067"/>
    </row>
    <row r="13068" spans="1:6" x14ac:dyDescent="0.2">
      <c r="A13068" s="17" t="s">
        <v>12735</v>
      </c>
      <c r="B13068" s="215">
        <v>206.41</v>
      </c>
      <c r="C13068"/>
      <c r="D13068"/>
      <c r="E13068"/>
      <c r="F13068"/>
    </row>
    <row r="13069" spans="1:6" x14ac:dyDescent="0.2">
      <c r="A13069" s="17" t="s">
        <v>12736</v>
      </c>
      <c r="B13069" s="215">
        <v>186.14</v>
      </c>
      <c r="C13069"/>
      <c r="D13069"/>
      <c r="E13069"/>
      <c r="F13069"/>
    </row>
    <row r="13070" spans="1:6" x14ac:dyDescent="0.2">
      <c r="A13070" s="17" t="s">
        <v>12737</v>
      </c>
      <c r="B13070" s="215">
        <v>419.44</v>
      </c>
      <c r="C13070"/>
      <c r="D13070"/>
      <c r="E13070"/>
      <c r="F13070"/>
    </row>
    <row r="13071" spans="1:6" x14ac:dyDescent="0.2">
      <c r="A13071" s="17" t="s">
        <v>12738</v>
      </c>
      <c r="B13071" s="215">
        <v>378.9</v>
      </c>
      <c r="C13071"/>
      <c r="D13071"/>
      <c r="E13071"/>
      <c r="F13071"/>
    </row>
    <row r="13072" spans="1:6" x14ac:dyDescent="0.2">
      <c r="A13072" s="17" t="s">
        <v>12739</v>
      </c>
      <c r="B13072" s="215">
        <v>355.24</v>
      </c>
      <c r="C13072"/>
      <c r="D13072"/>
      <c r="E13072"/>
      <c r="F13072"/>
    </row>
    <row r="13073" spans="1:6" x14ac:dyDescent="0.2">
      <c r="A13073" s="17" t="s">
        <v>12740</v>
      </c>
      <c r="B13073" s="215">
        <v>314.17</v>
      </c>
      <c r="C13073"/>
      <c r="D13073"/>
      <c r="E13073"/>
      <c r="F13073"/>
    </row>
    <row r="13074" spans="1:6" x14ac:dyDescent="0.2">
      <c r="A13074" s="17" t="s">
        <v>12741</v>
      </c>
      <c r="B13074" s="215">
        <v>352.29</v>
      </c>
      <c r="C13074"/>
      <c r="D13074"/>
      <c r="E13074"/>
      <c r="F13074"/>
    </row>
    <row r="13075" spans="1:6" x14ac:dyDescent="0.2">
      <c r="A13075" s="17" t="s">
        <v>12742</v>
      </c>
      <c r="B13075" s="215">
        <v>311.22000000000003</v>
      </c>
      <c r="C13075"/>
      <c r="D13075"/>
      <c r="E13075"/>
      <c r="F13075"/>
    </row>
    <row r="13076" spans="1:6" x14ac:dyDescent="0.2">
      <c r="A13076" s="17" t="s">
        <v>12743</v>
      </c>
      <c r="B13076" s="215">
        <v>183.91</v>
      </c>
      <c r="C13076"/>
      <c r="D13076"/>
      <c r="E13076"/>
      <c r="F13076"/>
    </row>
    <row r="13077" spans="1:6" x14ac:dyDescent="0.2">
      <c r="A13077" s="17" t="s">
        <v>12744</v>
      </c>
      <c r="B13077" s="215">
        <v>161.74</v>
      </c>
      <c r="C13077"/>
      <c r="D13077"/>
      <c r="E13077"/>
      <c r="F13077"/>
    </row>
    <row r="13078" spans="1:6" x14ac:dyDescent="0.2">
      <c r="A13078" s="17" t="s">
        <v>12745</v>
      </c>
      <c r="B13078" s="215">
        <v>308.3</v>
      </c>
      <c r="C13078"/>
      <c r="D13078"/>
      <c r="E13078"/>
      <c r="F13078"/>
    </row>
    <row r="13079" spans="1:6" x14ac:dyDescent="0.2">
      <c r="A13079" s="17" t="s">
        <v>12746</v>
      </c>
      <c r="B13079" s="215">
        <v>279.8</v>
      </c>
      <c r="C13079"/>
      <c r="D13079"/>
      <c r="E13079"/>
      <c r="F13079"/>
    </row>
    <row r="13080" spans="1:6" x14ac:dyDescent="0.2">
      <c r="A13080" s="17" t="s">
        <v>12747</v>
      </c>
      <c r="B13080" s="215">
        <v>399</v>
      </c>
      <c r="C13080"/>
      <c r="D13080"/>
      <c r="E13080"/>
      <c r="F13080"/>
    </row>
    <row r="13081" spans="1:6" x14ac:dyDescent="0.2">
      <c r="A13081" s="17" t="s">
        <v>12748</v>
      </c>
      <c r="B13081" s="215">
        <v>364.16</v>
      </c>
      <c r="C13081"/>
      <c r="D13081"/>
      <c r="E13081"/>
      <c r="F13081"/>
    </row>
    <row r="13082" spans="1:6" x14ac:dyDescent="0.2">
      <c r="A13082" s="17" t="s">
        <v>12749</v>
      </c>
      <c r="B13082" s="215">
        <v>397.37</v>
      </c>
      <c r="C13082"/>
      <c r="D13082"/>
      <c r="E13082"/>
      <c r="F13082"/>
    </row>
    <row r="13083" spans="1:6" x14ac:dyDescent="0.2">
      <c r="A13083" s="17" t="s">
        <v>12750</v>
      </c>
      <c r="B13083" s="215">
        <v>362.53</v>
      </c>
      <c r="C13083"/>
      <c r="D13083"/>
      <c r="E13083"/>
      <c r="F13083"/>
    </row>
    <row r="13084" spans="1:6" x14ac:dyDescent="0.2">
      <c r="A13084" s="17" t="s">
        <v>12751</v>
      </c>
      <c r="B13084" s="215">
        <v>217.08</v>
      </c>
      <c r="C13084"/>
      <c r="D13084"/>
      <c r="E13084"/>
      <c r="F13084"/>
    </row>
    <row r="13085" spans="1:6" x14ac:dyDescent="0.2">
      <c r="A13085" s="17" t="s">
        <v>12752</v>
      </c>
      <c r="B13085" s="215">
        <v>193.22</v>
      </c>
      <c r="C13085"/>
      <c r="D13085"/>
      <c r="E13085"/>
      <c r="F13085"/>
    </row>
    <row r="13086" spans="1:6" x14ac:dyDescent="0.2">
      <c r="A13086" s="17" t="s">
        <v>12753</v>
      </c>
      <c r="B13086" s="215">
        <v>273.97000000000003</v>
      </c>
      <c r="C13086"/>
      <c r="D13086"/>
      <c r="E13086"/>
      <c r="F13086"/>
    </row>
    <row r="13087" spans="1:6" x14ac:dyDescent="0.2">
      <c r="A13087" s="17" t="s">
        <v>12754</v>
      </c>
      <c r="B13087" s="215">
        <v>244.14</v>
      </c>
      <c r="C13087"/>
      <c r="D13087"/>
      <c r="E13087"/>
      <c r="F13087"/>
    </row>
    <row r="13088" spans="1:6" x14ac:dyDescent="0.2">
      <c r="A13088" s="17" t="s">
        <v>12755</v>
      </c>
      <c r="B13088" s="215">
        <v>182.33</v>
      </c>
      <c r="C13088"/>
      <c r="D13088"/>
      <c r="E13088"/>
      <c r="F13088"/>
    </row>
    <row r="13089" spans="1:6" x14ac:dyDescent="0.2">
      <c r="A13089" s="17" t="s">
        <v>12756</v>
      </c>
      <c r="B13089" s="215">
        <v>160.16</v>
      </c>
      <c r="C13089"/>
      <c r="D13089"/>
      <c r="E13089"/>
      <c r="F13089"/>
    </row>
    <row r="13090" spans="1:6" x14ac:dyDescent="0.2">
      <c r="A13090" s="17" t="s">
        <v>12757</v>
      </c>
      <c r="B13090" s="215">
        <v>208.94</v>
      </c>
      <c r="C13090"/>
      <c r="D13090"/>
      <c r="E13090"/>
      <c r="F13090"/>
    </row>
    <row r="13091" spans="1:6" x14ac:dyDescent="0.2">
      <c r="A13091" s="17" t="s">
        <v>12758</v>
      </c>
      <c r="B13091" s="215">
        <v>185.24</v>
      </c>
      <c r="C13091"/>
      <c r="D13091"/>
      <c r="E13091"/>
      <c r="F13091"/>
    </row>
    <row r="13092" spans="1:6" x14ac:dyDescent="0.2">
      <c r="A13092" s="17" t="s">
        <v>12759</v>
      </c>
      <c r="B13092" s="215">
        <v>299.82</v>
      </c>
      <c r="C13092"/>
      <c r="D13092"/>
      <c r="E13092"/>
      <c r="F13092"/>
    </row>
    <row r="13093" spans="1:6" x14ac:dyDescent="0.2">
      <c r="A13093" s="17" t="s">
        <v>12760</v>
      </c>
      <c r="B13093" s="215">
        <v>268.66000000000003</v>
      </c>
      <c r="C13093"/>
      <c r="D13093"/>
      <c r="E13093"/>
      <c r="F13093"/>
    </row>
    <row r="13094" spans="1:6" x14ac:dyDescent="0.2">
      <c r="A13094" s="17" t="s">
        <v>12761</v>
      </c>
      <c r="B13094" s="215">
        <v>422.01</v>
      </c>
      <c r="C13094"/>
      <c r="D13094"/>
      <c r="E13094"/>
      <c r="F13094"/>
    </row>
    <row r="13095" spans="1:6" x14ac:dyDescent="0.2">
      <c r="A13095" s="17" t="s">
        <v>12762</v>
      </c>
      <c r="B13095" s="215">
        <v>380.85</v>
      </c>
      <c r="C13095"/>
      <c r="D13095"/>
      <c r="E13095"/>
      <c r="F13095"/>
    </row>
    <row r="13096" spans="1:6" x14ac:dyDescent="0.2">
      <c r="A13096" s="17" t="s">
        <v>12763</v>
      </c>
      <c r="B13096" s="215">
        <v>210.33</v>
      </c>
      <c r="C13096"/>
      <c r="D13096"/>
      <c r="E13096"/>
      <c r="F13096"/>
    </row>
    <row r="13097" spans="1:6" x14ac:dyDescent="0.2">
      <c r="A13097" s="17" t="s">
        <v>12764</v>
      </c>
      <c r="B13097" s="215">
        <v>186.63</v>
      </c>
      <c r="C13097"/>
      <c r="D13097"/>
      <c r="E13097"/>
      <c r="F13097"/>
    </row>
    <row r="13098" spans="1:6" x14ac:dyDescent="0.2">
      <c r="A13098" s="17" t="s">
        <v>12765</v>
      </c>
      <c r="B13098" s="215">
        <v>45.14</v>
      </c>
      <c r="C13098"/>
      <c r="D13098"/>
      <c r="E13098"/>
      <c r="F13098"/>
    </row>
    <row r="13099" spans="1:6" x14ac:dyDescent="0.2">
      <c r="A13099" s="17" t="s">
        <v>12766</v>
      </c>
      <c r="B13099" s="215">
        <v>42.94</v>
      </c>
      <c r="C13099"/>
      <c r="D13099"/>
      <c r="E13099"/>
      <c r="F13099"/>
    </row>
    <row r="13100" spans="1:6" x14ac:dyDescent="0.2">
      <c r="A13100" s="17" t="s">
        <v>12767</v>
      </c>
      <c r="B13100" s="215">
        <v>247.98</v>
      </c>
      <c r="C13100"/>
      <c r="D13100"/>
      <c r="E13100"/>
      <c r="F13100"/>
    </row>
    <row r="13101" spans="1:6" x14ac:dyDescent="0.2">
      <c r="A13101" s="17" t="s">
        <v>12768</v>
      </c>
      <c r="B13101" s="215">
        <v>217.94</v>
      </c>
      <c r="C13101"/>
      <c r="D13101"/>
      <c r="E13101"/>
      <c r="F13101"/>
    </row>
    <row r="13102" spans="1:6" x14ac:dyDescent="0.2">
      <c r="A13102" s="17" t="s">
        <v>12769</v>
      </c>
      <c r="B13102" s="215">
        <v>251.5</v>
      </c>
      <c r="C13102"/>
      <c r="D13102"/>
      <c r="E13102"/>
      <c r="F13102"/>
    </row>
    <row r="13103" spans="1:6" x14ac:dyDescent="0.2">
      <c r="A13103" s="17" t="s">
        <v>12770</v>
      </c>
      <c r="B13103" s="215">
        <v>227.8</v>
      </c>
      <c r="C13103"/>
      <c r="D13103"/>
      <c r="E13103"/>
      <c r="F13103"/>
    </row>
    <row r="13104" spans="1:6" x14ac:dyDescent="0.2">
      <c r="A13104" s="17" t="s">
        <v>12771</v>
      </c>
      <c r="B13104" s="215">
        <v>20.239999999999998</v>
      </c>
      <c r="C13104"/>
      <c r="D13104"/>
      <c r="E13104"/>
      <c r="F13104"/>
    </row>
    <row r="13105" spans="1:6" x14ac:dyDescent="0.2">
      <c r="A13105" s="17" t="s">
        <v>12772</v>
      </c>
      <c r="B13105" s="215">
        <v>18.399999999999999</v>
      </c>
      <c r="C13105"/>
      <c r="D13105"/>
      <c r="E13105"/>
      <c r="F13105"/>
    </row>
    <row r="13106" spans="1:6" x14ac:dyDescent="0.2">
      <c r="A13106" s="17" t="s">
        <v>12773</v>
      </c>
      <c r="B13106" s="215">
        <v>187.47</v>
      </c>
      <c r="C13106"/>
      <c r="D13106"/>
      <c r="E13106"/>
      <c r="F13106"/>
    </row>
    <row r="13107" spans="1:6" x14ac:dyDescent="0.2">
      <c r="A13107" s="17" t="s">
        <v>12774</v>
      </c>
      <c r="B13107" s="215">
        <v>165.3</v>
      </c>
      <c r="C13107"/>
      <c r="D13107"/>
      <c r="E13107"/>
      <c r="F13107"/>
    </row>
    <row r="13108" spans="1:6" x14ac:dyDescent="0.2">
      <c r="A13108" s="17" t="s">
        <v>12775</v>
      </c>
      <c r="B13108" s="215">
        <v>438.13</v>
      </c>
      <c r="C13108"/>
      <c r="D13108"/>
      <c r="E13108"/>
      <c r="F13108"/>
    </row>
    <row r="13109" spans="1:6" x14ac:dyDescent="0.2">
      <c r="A13109" s="17" t="s">
        <v>12776</v>
      </c>
      <c r="B13109" s="215">
        <v>393.9</v>
      </c>
      <c r="C13109"/>
      <c r="D13109"/>
      <c r="E13109"/>
      <c r="F13109"/>
    </row>
    <row r="13110" spans="1:6" x14ac:dyDescent="0.2">
      <c r="A13110" s="17" t="s">
        <v>12777</v>
      </c>
      <c r="B13110" s="215">
        <v>377.94</v>
      </c>
      <c r="C13110"/>
      <c r="D13110"/>
      <c r="E13110"/>
      <c r="F13110"/>
    </row>
    <row r="13111" spans="1:6" x14ac:dyDescent="0.2">
      <c r="A13111" s="17" t="s">
        <v>12778</v>
      </c>
      <c r="B13111" s="215">
        <v>336.87</v>
      </c>
      <c r="C13111"/>
      <c r="D13111"/>
      <c r="E13111"/>
      <c r="F13111"/>
    </row>
    <row r="13112" spans="1:6" x14ac:dyDescent="0.2">
      <c r="A13112" s="17" t="s">
        <v>12779</v>
      </c>
      <c r="B13112" s="215">
        <v>392.87</v>
      </c>
      <c r="C13112"/>
      <c r="D13112"/>
      <c r="E13112"/>
      <c r="F13112"/>
    </row>
    <row r="13113" spans="1:6" x14ac:dyDescent="0.2">
      <c r="A13113" s="17" t="s">
        <v>12780</v>
      </c>
      <c r="B13113" s="215">
        <v>351.8</v>
      </c>
      <c r="C13113"/>
      <c r="D13113"/>
      <c r="E13113"/>
      <c r="F13113"/>
    </row>
    <row r="13114" spans="1:6" x14ac:dyDescent="0.2">
      <c r="A13114" s="17" t="s">
        <v>12781</v>
      </c>
      <c r="B13114" s="215">
        <v>414.41</v>
      </c>
      <c r="C13114"/>
      <c r="D13114"/>
      <c r="E13114"/>
      <c r="F13114"/>
    </row>
    <row r="13115" spans="1:6" x14ac:dyDescent="0.2">
      <c r="A13115" s="17" t="s">
        <v>12782</v>
      </c>
      <c r="B13115" s="215">
        <v>373.34</v>
      </c>
      <c r="C13115"/>
      <c r="D13115"/>
      <c r="E13115"/>
      <c r="F13115"/>
    </row>
    <row r="13116" spans="1:6" x14ac:dyDescent="0.2">
      <c r="A13116" s="17" t="s">
        <v>12783</v>
      </c>
      <c r="B13116" s="215">
        <v>369.15</v>
      </c>
      <c r="C13116"/>
      <c r="D13116"/>
      <c r="E13116"/>
      <c r="F13116"/>
    </row>
    <row r="13117" spans="1:6" x14ac:dyDescent="0.2">
      <c r="A13117" s="17" t="s">
        <v>12784</v>
      </c>
      <c r="B13117" s="215">
        <v>331.25</v>
      </c>
      <c r="C13117"/>
      <c r="D13117"/>
      <c r="E13117"/>
      <c r="F13117"/>
    </row>
    <row r="13118" spans="1:6" x14ac:dyDescent="0.2">
      <c r="A13118" s="17" t="s">
        <v>12785</v>
      </c>
      <c r="B13118" s="215">
        <v>356.38</v>
      </c>
      <c r="C13118"/>
      <c r="D13118"/>
      <c r="E13118"/>
      <c r="F13118"/>
    </row>
    <row r="13119" spans="1:6" x14ac:dyDescent="0.2">
      <c r="A13119" s="17" t="s">
        <v>12786</v>
      </c>
      <c r="B13119" s="215">
        <v>318.48</v>
      </c>
      <c r="C13119"/>
      <c r="D13119"/>
      <c r="E13119"/>
      <c r="F13119"/>
    </row>
    <row r="13120" spans="1:6" x14ac:dyDescent="0.2">
      <c r="A13120" s="17" t="s">
        <v>12787</v>
      </c>
      <c r="B13120" s="215">
        <v>384.23</v>
      </c>
      <c r="C13120"/>
      <c r="D13120"/>
      <c r="E13120"/>
      <c r="F13120"/>
    </row>
    <row r="13121" spans="1:6" x14ac:dyDescent="0.2">
      <c r="A13121" s="17" t="s">
        <v>12788</v>
      </c>
      <c r="B13121" s="215">
        <v>344.43</v>
      </c>
      <c r="C13121"/>
      <c r="D13121"/>
      <c r="E13121"/>
      <c r="F13121"/>
    </row>
    <row r="13122" spans="1:6" x14ac:dyDescent="0.2">
      <c r="A13122" s="17" t="s">
        <v>12789</v>
      </c>
      <c r="B13122" s="215">
        <v>353.85</v>
      </c>
      <c r="C13122"/>
      <c r="D13122"/>
      <c r="E13122"/>
      <c r="F13122"/>
    </row>
    <row r="13123" spans="1:6" x14ac:dyDescent="0.2">
      <c r="A13123" s="17" t="s">
        <v>12790</v>
      </c>
      <c r="B13123" s="215">
        <v>315.95</v>
      </c>
      <c r="C13123"/>
      <c r="D13123"/>
      <c r="E13123"/>
      <c r="F13123"/>
    </row>
    <row r="13124" spans="1:6" x14ac:dyDescent="0.2">
      <c r="A13124" s="17" t="s">
        <v>12791</v>
      </c>
      <c r="B13124" s="215">
        <v>341.08</v>
      </c>
      <c r="C13124"/>
      <c r="D13124"/>
      <c r="E13124"/>
      <c r="F13124"/>
    </row>
    <row r="13125" spans="1:6" x14ac:dyDescent="0.2">
      <c r="A13125" s="17" t="s">
        <v>12792</v>
      </c>
      <c r="B13125" s="215">
        <v>303.18</v>
      </c>
      <c r="C13125"/>
      <c r="D13125"/>
      <c r="E13125"/>
      <c r="F13125"/>
    </row>
    <row r="13126" spans="1:6" x14ac:dyDescent="0.2">
      <c r="A13126" s="17" t="s">
        <v>12793</v>
      </c>
      <c r="B13126" s="215">
        <v>370</v>
      </c>
      <c r="C13126"/>
      <c r="D13126"/>
      <c r="E13126"/>
      <c r="F13126"/>
    </row>
    <row r="13127" spans="1:6" x14ac:dyDescent="0.2">
      <c r="A13127" s="17" t="s">
        <v>12794</v>
      </c>
      <c r="B13127" s="215">
        <v>332.1</v>
      </c>
      <c r="C13127"/>
      <c r="D13127"/>
      <c r="E13127"/>
      <c r="F13127"/>
    </row>
    <row r="13128" spans="1:6" x14ac:dyDescent="0.2">
      <c r="A13128" s="17" t="s">
        <v>12795</v>
      </c>
      <c r="B13128" s="215">
        <v>330.13</v>
      </c>
      <c r="C13128"/>
      <c r="D13128"/>
      <c r="E13128"/>
      <c r="F13128"/>
    </row>
    <row r="13129" spans="1:6" x14ac:dyDescent="0.2">
      <c r="A13129" s="17" t="s">
        <v>12796</v>
      </c>
      <c r="B13129" s="215">
        <v>295.39999999999998</v>
      </c>
      <c r="C13129"/>
      <c r="D13129"/>
      <c r="E13129"/>
      <c r="F13129"/>
    </row>
    <row r="13130" spans="1:6" x14ac:dyDescent="0.2">
      <c r="A13130" s="17" t="s">
        <v>12797</v>
      </c>
      <c r="B13130" s="215">
        <v>317.36</v>
      </c>
      <c r="C13130"/>
      <c r="D13130"/>
      <c r="E13130"/>
      <c r="F13130"/>
    </row>
    <row r="13131" spans="1:6" x14ac:dyDescent="0.2">
      <c r="A13131" s="17" t="s">
        <v>12798</v>
      </c>
      <c r="B13131" s="215">
        <v>282.63</v>
      </c>
      <c r="C13131"/>
      <c r="D13131"/>
      <c r="E13131"/>
      <c r="F13131"/>
    </row>
    <row r="13132" spans="1:6" x14ac:dyDescent="0.2">
      <c r="A13132" s="17" t="s">
        <v>12799</v>
      </c>
      <c r="B13132" s="215">
        <v>298.31</v>
      </c>
      <c r="C13132"/>
      <c r="D13132"/>
      <c r="E13132"/>
      <c r="F13132"/>
    </row>
    <row r="13133" spans="1:6" x14ac:dyDescent="0.2">
      <c r="A13133" s="17" t="s">
        <v>12800</v>
      </c>
      <c r="B13133" s="215">
        <v>267.14999999999998</v>
      </c>
      <c r="C13133"/>
      <c r="D13133"/>
      <c r="E13133"/>
      <c r="F13133"/>
    </row>
    <row r="13134" spans="1:6" x14ac:dyDescent="0.2">
      <c r="A13134" s="17" t="s">
        <v>12801</v>
      </c>
      <c r="B13134" s="215">
        <v>253.13</v>
      </c>
      <c r="C13134"/>
      <c r="D13134"/>
      <c r="E13134"/>
      <c r="F13134"/>
    </row>
    <row r="13135" spans="1:6" x14ac:dyDescent="0.2">
      <c r="A13135" s="17" t="s">
        <v>12802</v>
      </c>
      <c r="B13135" s="215">
        <v>227.8</v>
      </c>
      <c r="C13135"/>
      <c r="D13135"/>
      <c r="E13135"/>
      <c r="F13135"/>
    </row>
    <row r="13136" spans="1:6" x14ac:dyDescent="0.2">
      <c r="A13136" s="17" t="s">
        <v>12803</v>
      </c>
      <c r="B13136" s="215">
        <v>177.57</v>
      </c>
      <c r="C13136"/>
      <c r="D13136"/>
      <c r="E13136"/>
      <c r="F13136"/>
    </row>
    <row r="13137" spans="1:6" x14ac:dyDescent="0.2">
      <c r="A13137" s="17" t="s">
        <v>12804</v>
      </c>
      <c r="B13137" s="215">
        <v>157.76</v>
      </c>
      <c r="C13137"/>
      <c r="D13137"/>
      <c r="E13137"/>
      <c r="F13137"/>
    </row>
    <row r="13138" spans="1:6" x14ac:dyDescent="0.2">
      <c r="A13138" s="17" t="s">
        <v>12805</v>
      </c>
      <c r="B13138" s="215">
        <v>229.68</v>
      </c>
      <c r="C13138"/>
      <c r="D13138"/>
      <c r="E13138"/>
      <c r="F13138"/>
    </row>
    <row r="13139" spans="1:6" x14ac:dyDescent="0.2">
      <c r="A13139" s="17" t="s">
        <v>12806</v>
      </c>
      <c r="B13139" s="215">
        <v>204.36</v>
      </c>
      <c r="C13139"/>
      <c r="D13139"/>
      <c r="E13139"/>
      <c r="F13139"/>
    </row>
    <row r="13140" spans="1:6" x14ac:dyDescent="0.2">
      <c r="A13140" s="17" t="s">
        <v>12807</v>
      </c>
      <c r="B13140" s="215">
        <v>66.17</v>
      </c>
      <c r="C13140"/>
      <c r="D13140"/>
      <c r="E13140"/>
      <c r="F13140"/>
    </row>
    <row r="13141" spans="1:6" x14ac:dyDescent="0.2">
      <c r="A13141" s="17" t="s">
        <v>12808</v>
      </c>
      <c r="B13141" s="215">
        <v>60.09</v>
      </c>
      <c r="C13141"/>
      <c r="D13141"/>
      <c r="E13141"/>
      <c r="F13141"/>
    </row>
    <row r="13142" spans="1:6" x14ac:dyDescent="0.2">
      <c r="A13142" s="17" t="s">
        <v>12809</v>
      </c>
      <c r="B13142" s="215">
        <v>238.19</v>
      </c>
      <c r="C13142"/>
      <c r="D13142"/>
      <c r="E13142"/>
      <c r="F13142"/>
    </row>
    <row r="13143" spans="1:6" x14ac:dyDescent="0.2">
      <c r="A13143" s="17" t="s">
        <v>12810</v>
      </c>
      <c r="B13143" s="215">
        <v>225.53</v>
      </c>
      <c r="C13143"/>
      <c r="D13143"/>
      <c r="E13143"/>
      <c r="F13143"/>
    </row>
    <row r="13144" spans="1:6" x14ac:dyDescent="0.2">
      <c r="A13144" s="17" t="s">
        <v>12811</v>
      </c>
      <c r="B13144" s="215">
        <v>145.87</v>
      </c>
      <c r="C13144"/>
      <c r="D13144"/>
      <c r="E13144"/>
      <c r="F13144"/>
    </row>
    <row r="13145" spans="1:6" x14ac:dyDescent="0.2">
      <c r="A13145" s="17" t="s">
        <v>12812</v>
      </c>
      <c r="B13145" s="215">
        <v>133.21</v>
      </c>
      <c r="C13145"/>
      <c r="D13145"/>
      <c r="E13145"/>
      <c r="F13145"/>
    </row>
    <row r="13146" spans="1:6" x14ac:dyDescent="0.2">
      <c r="A13146" s="17" t="s">
        <v>12813</v>
      </c>
      <c r="B13146" s="215">
        <v>150.43</v>
      </c>
      <c r="C13146"/>
      <c r="D13146"/>
      <c r="E13146"/>
      <c r="F13146"/>
    </row>
    <row r="13147" spans="1:6" x14ac:dyDescent="0.2">
      <c r="A13147" s="17" t="s">
        <v>12814</v>
      </c>
      <c r="B13147" s="215">
        <v>144.1</v>
      </c>
      <c r="C13147"/>
      <c r="D13147"/>
      <c r="E13147"/>
      <c r="F13147"/>
    </row>
    <row r="13148" spans="1:6" x14ac:dyDescent="0.2">
      <c r="A13148" s="17" t="s">
        <v>12815</v>
      </c>
      <c r="B13148" s="215">
        <v>89.01</v>
      </c>
      <c r="C13148"/>
      <c r="D13148"/>
      <c r="E13148"/>
      <c r="F13148"/>
    </row>
    <row r="13149" spans="1:6" x14ac:dyDescent="0.2">
      <c r="A13149" s="17" t="s">
        <v>12816</v>
      </c>
      <c r="B13149" s="215">
        <v>82.67</v>
      </c>
      <c r="C13149"/>
      <c r="D13149"/>
      <c r="E13149"/>
      <c r="F13149"/>
    </row>
    <row r="13150" spans="1:6" x14ac:dyDescent="0.2">
      <c r="A13150" s="17" t="s">
        <v>12817</v>
      </c>
      <c r="B13150" s="215">
        <v>55.89</v>
      </c>
      <c r="C13150"/>
      <c r="D13150"/>
      <c r="E13150"/>
      <c r="F13150"/>
    </row>
    <row r="13151" spans="1:6" x14ac:dyDescent="0.2">
      <c r="A13151" s="17" t="s">
        <v>12818</v>
      </c>
      <c r="B13151" s="215">
        <v>50.82</v>
      </c>
      <c r="C13151"/>
      <c r="D13151"/>
      <c r="E13151"/>
      <c r="F13151"/>
    </row>
    <row r="13152" spans="1:6" x14ac:dyDescent="0.2">
      <c r="A13152" s="17" t="s">
        <v>12819</v>
      </c>
      <c r="B13152" s="215">
        <v>198.07</v>
      </c>
      <c r="C13152"/>
      <c r="D13152"/>
      <c r="E13152"/>
      <c r="F13152"/>
    </row>
    <row r="13153" spans="1:6" x14ac:dyDescent="0.2">
      <c r="A13153" s="17" t="s">
        <v>12820</v>
      </c>
      <c r="B13153" s="215">
        <v>185.38</v>
      </c>
      <c r="C13153"/>
      <c r="D13153"/>
      <c r="E13153"/>
      <c r="F13153"/>
    </row>
    <row r="13154" spans="1:6" x14ac:dyDescent="0.2">
      <c r="A13154" s="17" t="s">
        <v>12821</v>
      </c>
      <c r="B13154" s="215">
        <v>114.08</v>
      </c>
      <c r="C13154"/>
      <c r="D13154"/>
      <c r="E13154"/>
      <c r="F13154"/>
    </row>
    <row r="13155" spans="1:6" x14ac:dyDescent="0.2">
      <c r="A13155" s="17" t="s">
        <v>12822</v>
      </c>
      <c r="B13155" s="215">
        <v>104.09</v>
      </c>
      <c r="C13155"/>
      <c r="D13155"/>
      <c r="E13155"/>
      <c r="F13155"/>
    </row>
    <row r="13156" spans="1:6" x14ac:dyDescent="0.2">
      <c r="A13156" s="17" t="s">
        <v>12823</v>
      </c>
      <c r="B13156" s="215">
        <v>70.52</v>
      </c>
      <c r="C13156"/>
      <c r="D13156"/>
      <c r="E13156"/>
      <c r="F13156"/>
    </row>
    <row r="13157" spans="1:6" x14ac:dyDescent="0.2">
      <c r="A13157" s="17" t="s">
        <v>12824</v>
      </c>
      <c r="B13157" s="215">
        <v>64.930000000000007</v>
      </c>
      <c r="C13157"/>
      <c r="D13157"/>
      <c r="E13157"/>
      <c r="F13157"/>
    </row>
    <row r="13158" spans="1:6" x14ac:dyDescent="0.2">
      <c r="A13158" s="17" t="s">
        <v>12825</v>
      </c>
      <c r="B13158" s="215">
        <v>34.44</v>
      </c>
      <c r="C13158"/>
      <c r="D13158"/>
      <c r="E13158"/>
      <c r="F13158"/>
    </row>
    <row r="13159" spans="1:6" x14ac:dyDescent="0.2">
      <c r="A13159" s="17" t="s">
        <v>12826</v>
      </c>
      <c r="B13159" s="215">
        <v>31.91</v>
      </c>
      <c r="C13159"/>
      <c r="D13159"/>
      <c r="E13159"/>
      <c r="F13159"/>
    </row>
    <row r="13160" spans="1:6" x14ac:dyDescent="0.2">
      <c r="A13160" s="17" t="s">
        <v>12827</v>
      </c>
      <c r="B13160" s="215">
        <v>28.48</v>
      </c>
      <c r="C13160"/>
      <c r="D13160"/>
      <c r="E13160"/>
      <c r="F13160"/>
    </row>
    <row r="13161" spans="1:6" x14ac:dyDescent="0.2">
      <c r="A13161" s="17" t="s">
        <v>12828</v>
      </c>
      <c r="B13161" s="215">
        <v>26.58</v>
      </c>
      <c r="C13161"/>
      <c r="D13161"/>
      <c r="E13161"/>
      <c r="F13161"/>
    </row>
    <row r="13162" spans="1:6" x14ac:dyDescent="0.2">
      <c r="A13162" s="17" t="s">
        <v>12829</v>
      </c>
      <c r="B13162" s="215">
        <v>229.78</v>
      </c>
      <c r="C13162"/>
      <c r="D13162"/>
      <c r="E13162"/>
      <c r="F13162"/>
    </row>
    <row r="13163" spans="1:6" x14ac:dyDescent="0.2">
      <c r="A13163" s="17" t="s">
        <v>12830</v>
      </c>
      <c r="B13163" s="215">
        <v>217.09</v>
      </c>
      <c r="C13163"/>
      <c r="D13163"/>
      <c r="E13163"/>
      <c r="F13163"/>
    </row>
    <row r="13164" spans="1:6" x14ac:dyDescent="0.2">
      <c r="A13164" s="17" t="s">
        <v>12831</v>
      </c>
      <c r="B13164" s="215">
        <v>157.83000000000001</v>
      </c>
      <c r="C13164"/>
      <c r="D13164"/>
      <c r="E13164"/>
      <c r="F13164"/>
    </row>
    <row r="13165" spans="1:6" x14ac:dyDescent="0.2">
      <c r="A13165" s="17" t="s">
        <v>12832</v>
      </c>
      <c r="B13165" s="215">
        <v>146.4</v>
      </c>
      <c r="C13165"/>
      <c r="D13165"/>
      <c r="E13165"/>
      <c r="F13165"/>
    </row>
    <row r="13166" spans="1:6" x14ac:dyDescent="0.2">
      <c r="A13166" s="17" t="s">
        <v>12833</v>
      </c>
      <c r="B13166" s="215">
        <v>82.55</v>
      </c>
      <c r="C13166"/>
      <c r="D13166"/>
      <c r="E13166"/>
      <c r="F13166"/>
    </row>
    <row r="13167" spans="1:6" x14ac:dyDescent="0.2">
      <c r="A13167" s="17" t="s">
        <v>12834</v>
      </c>
      <c r="B13167" s="215">
        <v>76.959999999999994</v>
      </c>
      <c r="C13167"/>
      <c r="D13167"/>
      <c r="E13167"/>
      <c r="F13167"/>
    </row>
    <row r="13168" spans="1:6" x14ac:dyDescent="0.2">
      <c r="A13168" s="17" t="s">
        <v>12835</v>
      </c>
      <c r="B13168" s="215">
        <v>326.02999999999997</v>
      </c>
      <c r="C13168"/>
      <c r="D13168"/>
      <c r="E13168"/>
      <c r="F13168"/>
    </row>
    <row r="13169" spans="1:6" x14ac:dyDescent="0.2">
      <c r="A13169" s="17" t="s">
        <v>12836</v>
      </c>
      <c r="B13169" s="215">
        <v>298.04000000000002</v>
      </c>
      <c r="C13169"/>
      <c r="D13169"/>
      <c r="E13169"/>
      <c r="F13169"/>
    </row>
    <row r="13170" spans="1:6" x14ac:dyDescent="0.2">
      <c r="A13170" s="17" t="s">
        <v>12837</v>
      </c>
      <c r="B13170" s="215">
        <v>444.55</v>
      </c>
      <c r="C13170"/>
      <c r="D13170"/>
      <c r="E13170"/>
      <c r="F13170"/>
    </row>
    <row r="13171" spans="1:6" x14ac:dyDescent="0.2">
      <c r="A13171" s="17" t="s">
        <v>12838</v>
      </c>
      <c r="B13171" s="215">
        <v>403.89</v>
      </c>
      <c r="C13171"/>
      <c r="D13171"/>
      <c r="E13171"/>
      <c r="F13171"/>
    </row>
    <row r="13172" spans="1:6" x14ac:dyDescent="0.2">
      <c r="A13172" s="17" t="s">
        <v>12839</v>
      </c>
      <c r="B13172" s="215">
        <v>391.1</v>
      </c>
      <c r="C13172"/>
      <c r="D13172"/>
      <c r="E13172"/>
      <c r="F13172"/>
    </row>
    <row r="13173" spans="1:6" x14ac:dyDescent="0.2">
      <c r="A13173" s="17" t="s">
        <v>12840</v>
      </c>
      <c r="B13173" s="215">
        <v>359.43</v>
      </c>
      <c r="C13173"/>
      <c r="D13173"/>
      <c r="E13173"/>
      <c r="F13173"/>
    </row>
    <row r="13174" spans="1:6" x14ac:dyDescent="0.2">
      <c r="A13174" s="17" t="s">
        <v>12841</v>
      </c>
      <c r="B13174" s="215">
        <v>9.85</v>
      </c>
      <c r="C13174"/>
      <c r="D13174"/>
      <c r="E13174"/>
      <c r="F13174"/>
    </row>
    <row r="13175" spans="1:6" x14ac:dyDescent="0.2">
      <c r="A13175" s="17" t="s">
        <v>12842</v>
      </c>
      <c r="B13175" s="215">
        <v>9.85</v>
      </c>
      <c r="C13175"/>
      <c r="D13175"/>
      <c r="E13175"/>
      <c r="F13175"/>
    </row>
    <row r="13176" spans="1:6" x14ac:dyDescent="0.2">
      <c r="A13176" s="17" t="s">
        <v>12843</v>
      </c>
      <c r="B13176" s="215">
        <v>2.78</v>
      </c>
      <c r="C13176"/>
      <c r="D13176"/>
      <c r="E13176"/>
      <c r="F13176"/>
    </row>
    <row r="13177" spans="1:6" x14ac:dyDescent="0.2">
      <c r="A13177" s="17" t="s">
        <v>12844</v>
      </c>
      <c r="B13177" s="215">
        <v>2.78</v>
      </c>
      <c r="C13177"/>
      <c r="D13177"/>
      <c r="E13177"/>
      <c r="F13177"/>
    </row>
    <row r="13178" spans="1:6" x14ac:dyDescent="0.2">
      <c r="A13178" s="17" t="s">
        <v>12845</v>
      </c>
      <c r="B13178" s="215">
        <v>7.5</v>
      </c>
      <c r="C13178"/>
      <c r="D13178"/>
      <c r="E13178"/>
      <c r="F13178"/>
    </row>
    <row r="13179" spans="1:6" x14ac:dyDescent="0.2">
      <c r="A13179" s="17" t="s">
        <v>12846</v>
      </c>
      <c r="B13179" s="215">
        <v>7.5</v>
      </c>
      <c r="C13179"/>
      <c r="D13179"/>
      <c r="E13179"/>
      <c r="F13179"/>
    </row>
    <row r="13180" spans="1:6" x14ac:dyDescent="0.2">
      <c r="A13180" s="17" t="s">
        <v>12847</v>
      </c>
      <c r="B13180" s="215">
        <v>2.99</v>
      </c>
      <c r="C13180"/>
      <c r="D13180"/>
      <c r="E13180"/>
      <c r="F13180"/>
    </row>
    <row r="13181" spans="1:6" x14ac:dyDescent="0.2">
      <c r="A13181" s="17" t="s">
        <v>12848</v>
      </c>
      <c r="B13181" s="215">
        <v>2.99</v>
      </c>
      <c r="C13181"/>
      <c r="D13181"/>
      <c r="E13181"/>
      <c r="F13181"/>
    </row>
    <row r="13182" spans="1:6" x14ac:dyDescent="0.2">
      <c r="A13182" s="17" t="s">
        <v>12849</v>
      </c>
      <c r="B13182" s="215">
        <v>7.16</v>
      </c>
      <c r="C13182"/>
      <c r="D13182"/>
      <c r="E13182"/>
      <c r="F13182"/>
    </row>
    <row r="13183" spans="1:6" x14ac:dyDescent="0.2">
      <c r="A13183" s="17" t="s">
        <v>12850</v>
      </c>
      <c r="B13183" s="215">
        <v>7.16</v>
      </c>
      <c r="C13183"/>
      <c r="D13183"/>
      <c r="E13183"/>
      <c r="F13183"/>
    </row>
    <row r="13184" spans="1:6" x14ac:dyDescent="0.2">
      <c r="A13184" s="17" t="s">
        <v>12851</v>
      </c>
      <c r="B13184" s="215">
        <v>15.77</v>
      </c>
      <c r="C13184"/>
      <c r="D13184"/>
      <c r="E13184"/>
      <c r="F13184"/>
    </row>
    <row r="13185" spans="1:6" x14ac:dyDescent="0.2">
      <c r="A13185" s="17" t="s">
        <v>12852</v>
      </c>
      <c r="B13185" s="215">
        <v>15.77</v>
      </c>
      <c r="C13185"/>
      <c r="D13185"/>
      <c r="E13185"/>
      <c r="F13185"/>
    </row>
    <row r="13186" spans="1:6" x14ac:dyDescent="0.2">
      <c r="A13186" s="17" t="s">
        <v>12853</v>
      </c>
      <c r="B13186" s="215">
        <v>19.68</v>
      </c>
      <c r="C13186"/>
      <c r="D13186"/>
      <c r="E13186"/>
      <c r="F13186"/>
    </row>
    <row r="13187" spans="1:6" x14ac:dyDescent="0.2">
      <c r="A13187" s="17" t="s">
        <v>12854</v>
      </c>
      <c r="B13187" s="215">
        <v>19.68</v>
      </c>
      <c r="C13187"/>
      <c r="D13187"/>
      <c r="E13187"/>
      <c r="F13187"/>
    </row>
    <row r="13188" spans="1:6" x14ac:dyDescent="0.2">
      <c r="A13188" s="17" t="s">
        <v>12855</v>
      </c>
      <c r="B13188" s="215">
        <v>18.690000000000001</v>
      </c>
      <c r="C13188"/>
      <c r="D13188"/>
      <c r="E13188"/>
      <c r="F13188"/>
    </row>
    <row r="13189" spans="1:6" x14ac:dyDescent="0.2">
      <c r="A13189" s="17" t="s">
        <v>12856</v>
      </c>
      <c r="B13189" s="215">
        <v>18.690000000000001</v>
      </c>
      <c r="C13189"/>
      <c r="D13189"/>
      <c r="E13189"/>
      <c r="F13189"/>
    </row>
    <row r="13190" spans="1:6" x14ac:dyDescent="0.2">
      <c r="A13190" s="17" t="s">
        <v>26288</v>
      </c>
      <c r="B13190" s="215">
        <v>185.21</v>
      </c>
      <c r="C13190"/>
      <c r="D13190"/>
      <c r="E13190"/>
      <c r="F13190"/>
    </row>
    <row r="13191" spans="1:6" x14ac:dyDescent="0.2">
      <c r="A13191" s="17" t="s">
        <v>26289</v>
      </c>
      <c r="B13191" s="215">
        <v>180.49</v>
      </c>
      <c r="C13191"/>
      <c r="D13191"/>
      <c r="E13191"/>
      <c r="F13191"/>
    </row>
    <row r="13192" spans="1:6" x14ac:dyDescent="0.2">
      <c r="A13192" s="17" t="s">
        <v>26290</v>
      </c>
      <c r="B13192" s="215">
        <v>238.12</v>
      </c>
      <c r="C13192"/>
      <c r="D13192"/>
      <c r="E13192"/>
      <c r="F13192"/>
    </row>
    <row r="13193" spans="1:6" x14ac:dyDescent="0.2">
      <c r="A13193" s="17" t="s">
        <v>26291</v>
      </c>
      <c r="B13193" s="215">
        <v>232.64</v>
      </c>
      <c r="C13193"/>
      <c r="D13193"/>
      <c r="E13193"/>
      <c r="F13193"/>
    </row>
    <row r="13194" spans="1:6" x14ac:dyDescent="0.2">
      <c r="A13194" s="17" t="s">
        <v>12857</v>
      </c>
      <c r="B13194" s="215">
        <v>115.57</v>
      </c>
      <c r="C13194"/>
      <c r="D13194"/>
      <c r="E13194"/>
      <c r="F13194"/>
    </row>
    <row r="13195" spans="1:6" x14ac:dyDescent="0.2">
      <c r="A13195" s="17" t="s">
        <v>12858</v>
      </c>
      <c r="B13195" s="215">
        <v>115.25</v>
      </c>
      <c r="C13195"/>
      <c r="D13195"/>
      <c r="E13195"/>
      <c r="F13195"/>
    </row>
    <row r="13196" spans="1:6" x14ac:dyDescent="0.2">
      <c r="A13196" s="17" t="s">
        <v>12859</v>
      </c>
      <c r="B13196" s="215">
        <v>146.47</v>
      </c>
      <c r="C13196"/>
      <c r="D13196"/>
      <c r="E13196"/>
      <c r="F13196"/>
    </row>
    <row r="13197" spans="1:6" x14ac:dyDescent="0.2">
      <c r="A13197" s="17" t="s">
        <v>12860</v>
      </c>
      <c r="B13197" s="215">
        <v>146.15</v>
      </c>
      <c r="C13197"/>
      <c r="D13197"/>
      <c r="E13197"/>
      <c r="F13197"/>
    </row>
    <row r="13198" spans="1:6" x14ac:dyDescent="0.2">
      <c r="A13198" s="17" t="s">
        <v>26292</v>
      </c>
      <c r="B13198" s="215">
        <v>70.349999999999994</v>
      </c>
      <c r="C13198"/>
      <c r="D13198"/>
      <c r="E13198"/>
      <c r="F13198"/>
    </row>
    <row r="13199" spans="1:6" x14ac:dyDescent="0.2">
      <c r="A13199" s="17" t="s">
        <v>26293</v>
      </c>
      <c r="B13199" s="215">
        <v>70.03</v>
      </c>
      <c r="C13199"/>
      <c r="D13199"/>
      <c r="E13199"/>
      <c r="F13199"/>
    </row>
    <row r="13200" spans="1:6" x14ac:dyDescent="0.2">
      <c r="A13200" s="17" t="s">
        <v>12861</v>
      </c>
      <c r="B13200" s="215">
        <v>4.8099999999999996</v>
      </c>
      <c r="C13200"/>
      <c r="D13200"/>
      <c r="E13200"/>
      <c r="F13200"/>
    </row>
    <row r="13201" spans="1:6" x14ac:dyDescent="0.2">
      <c r="A13201" s="17" t="s">
        <v>12862</v>
      </c>
      <c r="B13201" s="215">
        <v>4.26</v>
      </c>
      <c r="C13201"/>
      <c r="D13201"/>
      <c r="E13201"/>
      <c r="F13201"/>
    </row>
    <row r="13202" spans="1:6" x14ac:dyDescent="0.2">
      <c r="A13202" s="17" t="s">
        <v>12863</v>
      </c>
      <c r="B13202" s="215">
        <v>6.26</v>
      </c>
      <c r="C13202"/>
      <c r="D13202"/>
      <c r="E13202"/>
      <c r="F13202"/>
    </row>
    <row r="13203" spans="1:6" x14ac:dyDescent="0.2">
      <c r="A13203" s="17" t="s">
        <v>12864</v>
      </c>
      <c r="B13203" s="215">
        <v>5.53</v>
      </c>
      <c r="C13203"/>
      <c r="D13203"/>
      <c r="E13203"/>
      <c r="F13203"/>
    </row>
    <row r="13204" spans="1:6" x14ac:dyDescent="0.2">
      <c r="A13204" s="17" t="s">
        <v>12865</v>
      </c>
      <c r="B13204" s="215">
        <v>9.44</v>
      </c>
      <c r="C13204"/>
      <c r="D13204"/>
      <c r="E13204"/>
      <c r="F13204"/>
    </row>
    <row r="13205" spans="1:6" x14ac:dyDescent="0.2">
      <c r="A13205" s="17" t="s">
        <v>12866</v>
      </c>
      <c r="B13205" s="215">
        <v>8.34</v>
      </c>
      <c r="C13205"/>
      <c r="D13205"/>
      <c r="E13205"/>
      <c r="F13205"/>
    </row>
    <row r="13206" spans="1:6" x14ac:dyDescent="0.2">
      <c r="A13206" s="17" t="s">
        <v>12867</v>
      </c>
      <c r="B13206" s="215">
        <v>12.22</v>
      </c>
      <c r="C13206"/>
      <c r="D13206"/>
      <c r="E13206"/>
      <c r="F13206"/>
    </row>
    <row r="13207" spans="1:6" x14ac:dyDescent="0.2">
      <c r="A13207" s="17" t="s">
        <v>12868</v>
      </c>
      <c r="B13207" s="215">
        <v>10.75</v>
      </c>
      <c r="C13207"/>
      <c r="D13207"/>
      <c r="E13207"/>
      <c r="F13207"/>
    </row>
    <row r="13208" spans="1:6" x14ac:dyDescent="0.2">
      <c r="A13208" s="17" t="s">
        <v>12869</v>
      </c>
      <c r="B13208" s="215">
        <v>23.6</v>
      </c>
      <c r="C13208"/>
      <c r="D13208"/>
      <c r="E13208"/>
      <c r="F13208"/>
    </row>
    <row r="13209" spans="1:6" x14ac:dyDescent="0.2">
      <c r="A13209" s="17" t="s">
        <v>12870</v>
      </c>
      <c r="B13209" s="215">
        <v>20.66</v>
      </c>
      <c r="C13209"/>
      <c r="D13209"/>
      <c r="E13209"/>
      <c r="F13209"/>
    </row>
    <row r="13210" spans="1:6" x14ac:dyDescent="0.2">
      <c r="A13210" s="17" t="s">
        <v>12871</v>
      </c>
      <c r="B13210" s="215">
        <v>412.72</v>
      </c>
      <c r="C13210"/>
      <c r="D13210"/>
      <c r="E13210"/>
      <c r="F13210"/>
    </row>
    <row r="13211" spans="1:6" x14ac:dyDescent="0.2">
      <c r="A13211" s="17" t="s">
        <v>12872</v>
      </c>
      <c r="B13211" s="215">
        <v>393.72</v>
      </c>
      <c r="C13211"/>
      <c r="D13211"/>
      <c r="E13211"/>
      <c r="F13211"/>
    </row>
    <row r="13212" spans="1:6" x14ac:dyDescent="0.2">
      <c r="A13212" s="17" t="s">
        <v>12873</v>
      </c>
      <c r="B13212" s="215">
        <v>644.70000000000005</v>
      </c>
      <c r="C13212"/>
      <c r="D13212"/>
      <c r="E13212"/>
      <c r="F13212"/>
    </row>
    <row r="13213" spans="1:6" x14ac:dyDescent="0.2">
      <c r="A13213" s="17" t="s">
        <v>12874</v>
      </c>
      <c r="B13213" s="215">
        <v>613.02</v>
      </c>
      <c r="C13213"/>
      <c r="D13213"/>
      <c r="E13213"/>
      <c r="F13213"/>
    </row>
    <row r="13214" spans="1:6" x14ac:dyDescent="0.2">
      <c r="A13214" s="17" t="s">
        <v>12875</v>
      </c>
      <c r="B13214" s="215">
        <v>348.12</v>
      </c>
      <c r="C13214"/>
      <c r="D13214"/>
      <c r="E13214"/>
      <c r="F13214"/>
    </row>
    <row r="13215" spans="1:6" x14ac:dyDescent="0.2">
      <c r="A13215" s="17" t="s">
        <v>12876</v>
      </c>
      <c r="B13215" s="215">
        <v>322.77999999999997</v>
      </c>
      <c r="C13215"/>
      <c r="D13215"/>
      <c r="E13215"/>
      <c r="F13215"/>
    </row>
    <row r="13216" spans="1:6" x14ac:dyDescent="0.2">
      <c r="A13216" s="17" t="s">
        <v>12877</v>
      </c>
      <c r="B13216" s="215">
        <v>404.39</v>
      </c>
      <c r="C13216"/>
      <c r="D13216"/>
      <c r="E13216"/>
      <c r="F13216"/>
    </row>
    <row r="13217" spans="1:6" x14ac:dyDescent="0.2">
      <c r="A13217" s="17" t="s">
        <v>12878</v>
      </c>
      <c r="B13217" s="215">
        <v>388.55</v>
      </c>
      <c r="C13217"/>
      <c r="D13217"/>
      <c r="E13217"/>
      <c r="F13217"/>
    </row>
    <row r="13218" spans="1:6" x14ac:dyDescent="0.2">
      <c r="A13218" s="17" t="s">
        <v>12879</v>
      </c>
      <c r="B13218" s="215">
        <v>461.34</v>
      </c>
      <c r="C13218"/>
      <c r="D13218"/>
      <c r="E13218"/>
      <c r="F13218"/>
    </row>
    <row r="13219" spans="1:6" x14ac:dyDescent="0.2">
      <c r="A13219" s="17" t="s">
        <v>12880</v>
      </c>
      <c r="B13219" s="215">
        <v>443.92</v>
      </c>
      <c r="C13219"/>
      <c r="D13219"/>
      <c r="E13219"/>
      <c r="F13219"/>
    </row>
    <row r="13220" spans="1:6" x14ac:dyDescent="0.2">
      <c r="A13220" s="17" t="s">
        <v>12881</v>
      </c>
      <c r="B13220" s="215">
        <v>421.55</v>
      </c>
      <c r="C13220"/>
      <c r="D13220"/>
      <c r="E13220"/>
      <c r="F13220"/>
    </row>
    <row r="13221" spans="1:6" x14ac:dyDescent="0.2">
      <c r="A13221" s="17" t="s">
        <v>12882</v>
      </c>
      <c r="B13221" s="215">
        <v>393.97</v>
      </c>
      <c r="C13221"/>
      <c r="D13221"/>
      <c r="E13221"/>
      <c r="F13221"/>
    </row>
    <row r="13222" spans="1:6" x14ac:dyDescent="0.2">
      <c r="A13222" s="17" t="s">
        <v>12883</v>
      </c>
      <c r="B13222" s="215">
        <v>414.34</v>
      </c>
      <c r="C13222"/>
      <c r="D13222"/>
      <c r="E13222"/>
      <c r="F13222"/>
    </row>
    <row r="13223" spans="1:6" x14ac:dyDescent="0.2">
      <c r="A13223" s="17" t="s">
        <v>12884</v>
      </c>
      <c r="B13223" s="215">
        <v>397.18</v>
      </c>
      <c r="C13223"/>
      <c r="D13223"/>
      <c r="E13223"/>
      <c r="F13223"/>
    </row>
    <row r="13224" spans="1:6" x14ac:dyDescent="0.2">
      <c r="A13224" s="17" t="s">
        <v>12885</v>
      </c>
      <c r="B13224" s="215">
        <v>109.86</v>
      </c>
      <c r="C13224"/>
      <c r="D13224"/>
      <c r="E13224"/>
      <c r="F13224"/>
    </row>
    <row r="13225" spans="1:6" x14ac:dyDescent="0.2">
      <c r="A13225" s="17" t="s">
        <v>12886</v>
      </c>
      <c r="B13225" s="215">
        <v>103.83</v>
      </c>
      <c r="C13225"/>
      <c r="D13225"/>
      <c r="E13225"/>
      <c r="F13225"/>
    </row>
    <row r="13226" spans="1:6" x14ac:dyDescent="0.2">
      <c r="A13226" s="17" t="s">
        <v>12887</v>
      </c>
      <c r="B13226" s="215">
        <v>146.1</v>
      </c>
      <c r="C13226"/>
      <c r="D13226"/>
      <c r="E13226"/>
      <c r="F13226"/>
    </row>
    <row r="13227" spans="1:6" x14ac:dyDescent="0.2">
      <c r="A13227" s="17" t="s">
        <v>12888</v>
      </c>
      <c r="B13227" s="215">
        <v>139.62</v>
      </c>
      <c r="C13227"/>
      <c r="D13227"/>
      <c r="E13227"/>
      <c r="F13227"/>
    </row>
    <row r="13228" spans="1:6" x14ac:dyDescent="0.2">
      <c r="A13228" s="17" t="s">
        <v>12889</v>
      </c>
      <c r="B13228" s="215">
        <v>186.4</v>
      </c>
      <c r="C13228"/>
      <c r="D13228"/>
      <c r="E13228"/>
      <c r="F13228"/>
    </row>
    <row r="13229" spans="1:6" x14ac:dyDescent="0.2">
      <c r="A13229" s="17" t="s">
        <v>12890</v>
      </c>
      <c r="B13229" s="215">
        <v>179.47</v>
      </c>
      <c r="C13229"/>
      <c r="D13229"/>
      <c r="E13229"/>
      <c r="F13229"/>
    </row>
    <row r="13230" spans="1:6" x14ac:dyDescent="0.2">
      <c r="A13230" s="17" t="s">
        <v>12891</v>
      </c>
      <c r="B13230" s="215">
        <v>249.74</v>
      </c>
      <c r="C13230"/>
      <c r="D13230"/>
      <c r="E13230"/>
      <c r="F13230"/>
    </row>
    <row r="13231" spans="1:6" x14ac:dyDescent="0.2">
      <c r="A13231" s="17" t="s">
        <v>12892</v>
      </c>
      <c r="B13231" s="215">
        <v>241.78</v>
      </c>
      <c r="C13231"/>
      <c r="D13231"/>
      <c r="E13231"/>
      <c r="F13231"/>
    </row>
    <row r="13232" spans="1:6" x14ac:dyDescent="0.2">
      <c r="A13232" s="17" t="s">
        <v>12893</v>
      </c>
      <c r="B13232" s="215">
        <v>326.77999999999997</v>
      </c>
      <c r="C13232"/>
      <c r="D13232"/>
      <c r="E13232"/>
      <c r="F13232"/>
    </row>
    <row r="13233" spans="1:6" x14ac:dyDescent="0.2">
      <c r="A13233" s="17" t="s">
        <v>12894</v>
      </c>
      <c r="B13233" s="215">
        <v>318.32</v>
      </c>
      <c r="C13233"/>
      <c r="D13233"/>
      <c r="E13233"/>
      <c r="F13233"/>
    </row>
    <row r="13234" spans="1:6" x14ac:dyDescent="0.2">
      <c r="A13234" s="17" t="s">
        <v>33148</v>
      </c>
      <c r="B13234" s="215">
        <v>349.45</v>
      </c>
      <c r="C13234"/>
      <c r="D13234"/>
      <c r="E13234"/>
      <c r="F13234"/>
    </row>
    <row r="13235" spans="1:6" x14ac:dyDescent="0.2">
      <c r="A13235" s="17" t="s">
        <v>33149</v>
      </c>
      <c r="B13235" s="215">
        <v>324.87</v>
      </c>
      <c r="C13235"/>
      <c r="D13235"/>
      <c r="E13235"/>
      <c r="F13235"/>
    </row>
    <row r="13236" spans="1:6" x14ac:dyDescent="0.2">
      <c r="A13236" s="17" t="s">
        <v>33150</v>
      </c>
      <c r="B13236" s="215">
        <v>626.16999999999996</v>
      </c>
      <c r="C13236"/>
      <c r="D13236"/>
      <c r="E13236"/>
      <c r="F13236"/>
    </row>
    <row r="13237" spans="1:6" x14ac:dyDescent="0.2">
      <c r="A13237" s="17" t="s">
        <v>33151</v>
      </c>
      <c r="B13237" s="215">
        <v>581.91999999999996</v>
      </c>
      <c r="C13237"/>
      <c r="D13237"/>
      <c r="E13237"/>
      <c r="F13237"/>
    </row>
    <row r="13238" spans="1:6" x14ac:dyDescent="0.2">
      <c r="A13238" s="17" t="s">
        <v>33152</v>
      </c>
      <c r="B13238" s="215">
        <v>739.35</v>
      </c>
      <c r="C13238"/>
      <c r="D13238"/>
      <c r="E13238"/>
      <c r="F13238"/>
    </row>
    <row r="13239" spans="1:6" x14ac:dyDescent="0.2">
      <c r="A13239" s="17" t="s">
        <v>33153</v>
      </c>
      <c r="B13239" s="215">
        <v>665.59</v>
      </c>
      <c r="C13239"/>
      <c r="D13239"/>
      <c r="E13239"/>
      <c r="F13239"/>
    </row>
    <row r="13240" spans="1:6" x14ac:dyDescent="0.2">
      <c r="A13240" s="17" t="s">
        <v>33154</v>
      </c>
      <c r="B13240" s="215">
        <v>93.94</v>
      </c>
      <c r="C13240"/>
      <c r="D13240"/>
      <c r="E13240"/>
      <c r="F13240"/>
    </row>
    <row r="13241" spans="1:6" x14ac:dyDescent="0.2">
      <c r="A13241" s="17" t="s">
        <v>33155</v>
      </c>
      <c r="B13241" s="215">
        <v>87.72</v>
      </c>
      <c r="C13241"/>
      <c r="D13241"/>
      <c r="E13241"/>
      <c r="F13241"/>
    </row>
    <row r="13242" spans="1:6" x14ac:dyDescent="0.2">
      <c r="A13242" s="17" t="s">
        <v>33156</v>
      </c>
      <c r="B13242" s="215">
        <v>147.69</v>
      </c>
      <c r="C13242"/>
      <c r="D13242"/>
      <c r="E13242"/>
      <c r="F13242"/>
    </row>
    <row r="13243" spans="1:6" x14ac:dyDescent="0.2">
      <c r="A13243" s="17" t="s">
        <v>33157</v>
      </c>
      <c r="B13243" s="215">
        <v>139.91</v>
      </c>
      <c r="C13243"/>
      <c r="D13243"/>
      <c r="E13243"/>
      <c r="F13243"/>
    </row>
    <row r="13244" spans="1:6" x14ac:dyDescent="0.2">
      <c r="A13244" s="17" t="s">
        <v>12915</v>
      </c>
      <c r="B13244" s="215">
        <v>71.64</v>
      </c>
      <c r="C13244"/>
      <c r="D13244"/>
      <c r="E13244"/>
      <c r="F13244"/>
    </row>
    <row r="13245" spans="1:6" x14ac:dyDescent="0.2">
      <c r="A13245" s="17" t="s">
        <v>12916</v>
      </c>
      <c r="B13245" s="215">
        <v>67.97</v>
      </c>
      <c r="C13245"/>
      <c r="D13245"/>
      <c r="E13245"/>
      <c r="F13245"/>
    </row>
    <row r="13246" spans="1:6" x14ac:dyDescent="0.2">
      <c r="A13246" s="17" t="s">
        <v>12921</v>
      </c>
      <c r="B13246" s="215">
        <v>61.99</v>
      </c>
      <c r="C13246"/>
      <c r="D13246"/>
      <c r="E13246"/>
      <c r="F13246"/>
    </row>
    <row r="13247" spans="1:6" x14ac:dyDescent="0.2">
      <c r="A13247" s="17" t="s">
        <v>12922</v>
      </c>
      <c r="B13247" s="215">
        <v>58.31</v>
      </c>
      <c r="C13247"/>
      <c r="D13247"/>
      <c r="E13247"/>
      <c r="F13247"/>
    </row>
    <row r="13248" spans="1:6" x14ac:dyDescent="0.2">
      <c r="A13248" s="17" t="s">
        <v>12923</v>
      </c>
      <c r="B13248" s="215">
        <v>35.72</v>
      </c>
      <c r="C13248"/>
      <c r="D13248"/>
      <c r="E13248"/>
      <c r="F13248"/>
    </row>
    <row r="13249" spans="1:6" x14ac:dyDescent="0.2">
      <c r="A13249" s="17" t="s">
        <v>12924</v>
      </c>
      <c r="B13249" s="215">
        <v>32.78</v>
      </c>
      <c r="C13249"/>
      <c r="D13249"/>
      <c r="E13249"/>
      <c r="F13249"/>
    </row>
    <row r="13250" spans="1:6" x14ac:dyDescent="0.2">
      <c r="A13250" s="17" t="s">
        <v>12925</v>
      </c>
      <c r="B13250" s="215">
        <v>68.680000000000007</v>
      </c>
      <c r="C13250"/>
      <c r="D13250"/>
      <c r="E13250"/>
      <c r="F13250"/>
    </row>
    <row r="13251" spans="1:6" x14ac:dyDescent="0.2">
      <c r="A13251" s="17" t="s">
        <v>12926</v>
      </c>
      <c r="B13251" s="215">
        <v>65.010000000000005</v>
      </c>
      <c r="C13251"/>
      <c r="D13251"/>
      <c r="E13251"/>
      <c r="F13251"/>
    </row>
    <row r="13252" spans="1:6" x14ac:dyDescent="0.2">
      <c r="A13252" s="17" t="s">
        <v>12927</v>
      </c>
      <c r="B13252" s="215">
        <v>1265.1199999999999</v>
      </c>
      <c r="C13252"/>
      <c r="D13252"/>
      <c r="E13252"/>
      <c r="F13252"/>
    </row>
    <row r="13253" spans="1:6" x14ac:dyDescent="0.2">
      <c r="A13253" s="17" t="s">
        <v>12928</v>
      </c>
      <c r="B13253" s="215">
        <v>1257.51</v>
      </c>
      <c r="C13253"/>
      <c r="D13253"/>
      <c r="E13253"/>
      <c r="F13253"/>
    </row>
    <row r="13254" spans="1:6" x14ac:dyDescent="0.2">
      <c r="A13254" s="17" t="s">
        <v>12929</v>
      </c>
      <c r="B13254" s="215">
        <v>1255.6300000000001</v>
      </c>
      <c r="C13254"/>
      <c r="D13254"/>
      <c r="E13254"/>
      <c r="F13254"/>
    </row>
    <row r="13255" spans="1:6" x14ac:dyDescent="0.2">
      <c r="A13255" s="17" t="s">
        <v>12930</v>
      </c>
      <c r="B13255" s="215">
        <v>1249.29</v>
      </c>
      <c r="C13255"/>
      <c r="D13255"/>
      <c r="E13255"/>
      <c r="F13255"/>
    </row>
    <row r="13256" spans="1:6" x14ac:dyDescent="0.2">
      <c r="A13256" s="17" t="s">
        <v>12931</v>
      </c>
      <c r="B13256" s="215">
        <v>291.83999999999997</v>
      </c>
      <c r="C13256"/>
      <c r="D13256"/>
      <c r="E13256"/>
      <c r="F13256"/>
    </row>
    <row r="13257" spans="1:6" x14ac:dyDescent="0.2">
      <c r="A13257" s="17" t="s">
        <v>12932</v>
      </c>
      <c r="B13257" s="215">
        <v>291.11</v>
      </c>
      <c r="C13257"/>
      <c r="D13257"/>
      <c r="E13257"/>
      <c r="F13257"/>
    </row>
    <row r="13258" spans="1:6" x14ac:dyDescent="0.2">
      <c r="A13258" s="17" t="s">
        <v>12933</v>
      </c>
      <c r="B13258" s="215">
        <v>582.30999999999995</v>
      </c>
      <c r="C13258"/>
      <c r="D13258"/>
      <c r="E13258"/>
      <c r="F13258"/>
    </row>
    <row r="13259" spans="1:6" x14ac:dyDescent="0.2">
      <c r="A13259" s="17" t="s">
        <v>12934</v>
      </c>
      <c r="B13259" s="215">
        <v>581.02</v>
      </c>
      <c r="C13259"/>
      <c r="D13259"/>
      <c r="E13259"/>
      <c r="F13259"/>
    </row>
    <row r="13260" spans="1:6" x14ac:dyDescent="0.2">
      <c r="A13260" s="17" t="s">
        <v>12935</v>
      </c>
      <c r="B13260" s="215">
        <v>8879.98</v>
      </c>
      <c r="C13260"/>
      <c r="D13260"/>
      <c r="E13260"/>
      <c r="F13260"/>
    </row>
    <row r="13261" spans="1:6" x14ac:dyDescent="0.2">
      <c r="A13261" s="17" t="s">
        <v>12936</v>
      </c>
      <c r="B13261" s="215">
        <v>8823.99</v>
      </c>
      <c r="C13261"/>
      <c r="D13261"/>
      <c r="E13261"/>
      <c r="F13261"/>
    </row>
    <row r="13262" spans="1:6" x14ac:dyDescent="0.2">
      <c r="A13262" s="17" t="s">
        <v>12937</v>
      </c>
      <c r="B13262" s="215">
        <v>1297.8599999999999</v>
      </c>
      <c r="C13262"/>
      <c r="D13262"/>
      <c r="E13262"/>
      <c r="F13262"/>
    </row>
    <row r="13263" spans="1:6" x14ac:dyDescent="0.2">
      <c r="A13263" s="17" t="s">
        <v>12938</v>
      </c>
      <c r="B13263" s="215">
        <v>1241.8699999999999</v>
      </c>
      <c r="C13263"/>
      <c r="D13263"/>
      <c r="E13263"/>
      <c r="F13263"/>
    </row>
    <row r="13264" spans="1:6" x14ac:dyDescent="0.2">
      <c r="A13264" s="17" t="s">
        <v>12939</v>
      </c>
      <c r="B13264" s="215">
        <v>1592.47</v>
      </c>
      <c r="C13264"/>
      <c r="D13264"/>
      <c r="E13264"/>
      <c r="F13264"/>
    </row>
    <row r="13265" spans="1:6" x14ac:dyDescent="0.2">
      <c r="A13265" s="17" t="s">
        <v>12940</v>
      </c>
      <c r="B13265" s="215">
        <v>1510</v>
      </c>
      <c r="C13265"/>
      <c r="D13265"/>
      <c r="E13265"/>
      <c r="F13265"/>
    </row>
    <row r="13266" spans="1:6" x14ac:dyDescent="0.2">
      <c r="A13266" s="17" t="s">
        <v>26294</v>
      </c>
      <c r="B13266" s="215">
        <v>96.53</v>
      </c>
      <c r="C13266"/>
      <c r="D13266"/>
      <c r="E13266"/>
      <c r="F13266"/>
    </row>
    <row r="13267" spans="1:6" x14ac:dyDescent="0.2">
      <c r="A13267" s="17" t="s">
        <v>26295</v>
      </c>
      <c r="B13267" s="215">
        <v>94.76</v>
      </c>
      <c r="C13267"/>
      <c r="D13267"/>
      <c r="E13267"/>
      <c r="F13267"/>
    </row>
    <row r="13268" spans="1:6" x14ac:dyDescent="0.2">
      <c r="A13268" s="17" t="s">
        <v>26296</v>
      </c>
      <c r="B13268" s="215">
        <v>99.9</v>
      </c>
      <c r="C13268"/>
      <c r="D13268"/>
      <c r="E13268"/>
      <c r="F13268"/>
    </row>
    <row r="13269" spans="1:6" x14ac:dyDescent="0.2">
      <c r="A13269" s="17" t="s">
        <v>26297</v>
      </c>
      <c r="B13269" s="215">
        <v>98.32</v>
      </c>
      <c r="C13269"/>
      <c r="D13269"/>
      <c r="E13269"/>
      <c r="F13269"/>
    </row>
    <row r="13270" spans="1:6" x14ac:dyDescent="0.2">
      <c r="A13270" s="17" t="s">
        <v>12941</v>
      </c>
      <c r="B13270" s="215">
        <v>65.81</v>
      </c>
      <c r="C13270"/>
      <c r="D13270"/>
      <c r="E13270"/>
      <c r="F13270"/>
    </row>
    <row r="13271" spans="1:6" x14ac:dyDescent="0.2">
      <c r="A13271" s="17" t="s">
        <v>12942</v>
      </c>
      <c r="B13271" s="215">
        <v>64.040000000000006</v>
      </c>
      <c r="C13271"/>
      <c r="D13271"/>
      <c r="E13271"/>
      <c r="F13271"/>
    </row>
    <row r="13272" spans="1:6" x14ac:dyDescent="0.2">
      <c r="A13272" s="17" t="s">
        <v>12943</v>
      </c>
      <c r="B13272" s="215">
        <v>53.22</v>
      </c>
      <c r="C13272"/>
      <c r="D13272"/>
      <c r="E13272"/>
      <c r="F13272"/>
    </row>
    <row r="13273" spans="1:6" x14ac:dyDescent="0.2">
      <c r="A13273" s="17" t="s">
        <v>12944</v>
      </c>
      <c r="B13273" s="215">
        <v>51.63</v>
      </c>
      <c r="C13273"/>
      <c r="D13273"/>
      <c r="E13273"/>
      <c r="F13273"/>
    </row>
    <row r="13274" spans="1:6" x14ac:dyDescent="0.2">
      <c r="A13274" s="17" t="s">
        <v>12945</v>
      </c>
      <c r="B13274" s="215">
        <v>1403.68</v>
      </c>
      <c r="C13274"/>
      <c r="D13274"/>
      <c r="E13274"/>
      <c r="F13274"/>
    </row>
    <row r="13275" spans="1:6" x14ac:dyDescent="0.2">
      <c r="A13275" s="17" t="s">
        <v>12946</v>
      </c>
      <c r="B13275" s="215">
        <v>1338.29</v>
      </c>
      <c r="C13275"/>
      <c r="D13275"/>
      <c r="E13275"/>
      <c r="F13275"/>
    </row>
    <row r="13276" spans="1:6" x14ac:dyDescent="0.2">
      <c r="A13276" s="17" t="s">
        <v>12947</v>
      </c>
      <c r="B13276" s="215">
        <v>25.98</v>
      </c>
      <c r="C13276"/>
      <c r="D13276"/>
      <c r="E13276"/>
      <c r="F13276"/>
    </row>
    <row r="13277" spans="1:6" x14ac:dyDescent="0.2">
      <c r="A13277" s="17" t="s">
        <v>12948</v>
      </c>
      <c r="B13277" s="215">
        <v>23.45</v>
      </c>
      <c r="C13277"/>
      <c r="D13277"/>
      <c r="E13277"/>
      <c r="F13277"/>
    </row>
    <row r="13278" spans="1:6" x14ac:dyDescent="0.2">
      <c r="A13278" s="17" t="s">
        <v>12949</v>
      </c>
      <c r="B13278" s="215">
        <v>39.4</v>
      </c>
      <c r="C13278"/>
      <c r="D13278"/>
      <c r="E13278"/>
      <c r="F13278"/>
    </row>
    <row r="13279" spans="1:6" x14ac:dyDescent="0.2">
      <c r="A13279" s="17" t="s">
        <v>12950</v>
      </c>
      <c r="B13279" s="215">
        <v>36.229999999999997</v>
      </c>
      <c r="C13279"/>
      <c r="D13279"/>
      <c r="E13279"/>
      <c r="F13279"/>
    </row>
    <row r="13280" spans="1:6" x14ac:dyDescent="0.2">
      <c r="A13280" s="17" t="s">
        <v>12951</v>
      </c>
      <c r="B13280" s="215">
        <v>16.39</v>
      </c>
      <c r="C13280"/>
      <c r="D13280"/>
      <c r="E13280"/>
      <c r="F13280"/>
    </row>
    <row r="13281" spans="1:6" x14ac:dyDescent="0.2">
      <c r="A13281" s="17" t="s">
        <v>12952</v>
      </c>
      <c r="B13281" s="215">
        <v>14.49</v>
      </c>
      <c r="C13281"/>
      <c r="D13281"/>
      <c r="E13281"/>
      <c r="F13281"/>
    </row>
    <row r="13282" spans="1:6" x14ac:dyDescent="0.2">
      <c r="A13282" s="17" t="s">
        <v>12953</v>
      </c>
      <c r="B13282" s="215">
        <v>91111.76</v>
      </c>
      <c r="C13282"/>
      <c r="D13282"/>
      <c r="E13282"/>
      <c r="F13282"/>
    </row>
    <row r="13283" spans="1:6" x14ac:dyDescent="0.2">
      <c r="A13283" s="17" t="s">
        <v>12954</v>
      </c>
      <c r="B13283" s="215">
        <v>91086.42</v>
      </c>
      <c r="C13283"/>
      <c r="D13283"/>
      <c r="E13283"/>
      <c r="F13283"/>
    </row>
    <row r="13284" spans="1:6" x14ac:dyDescent="0.2">
      <c r="A13284" s="17" t="s">
        <v>12955</v>
      </c>
      <c r="B13284" s="215">
        <v>2065.3000000000002</v>
      </c>
      <c r="C13284"/>
      <c r="D13284"/>
      <c r="E13284"/>
      <c r="F13284"/>
    </row>
    <row r="13285" spans="1:6" x14ac:dyDescent="0.2">
      <c r="A13285" s="17" t="s">
        <v>12956</v>
      </c>
      <c r="B13285" s="215">
        <v>2058.96</v>
      </c>
      <c r="C13285"/>
      <c r="D13285"/>
      <c r="E13285"/>
      <c r="F13285"/>
    </row>
    <row r="13286" spans="1:6" x14ac:dyDescent="0.2">
      <c r="A13286" s="17" t="s">
        <v>12957</v>
      </c>
      <c r="B13286" s="215">
        <v>1094.32</v>
      </c>
      <c r="C13286"/>
      <c r="D13286"/>
      <c r="E13286"/>
      <c r="F13286"/>
    </row>
    <row r="13287" spans="1:6" x14ac:dyDescent="0.2">
      <c r="A13287" s="17" t="s">
        <v>12958</v>
      </c>
      <c r="B13287" s="215">
        <v>1087.98</v>
      </c>
      <c r="C13287"/>
      <c r="D13287"/>
      <c r="E13287"/>
      <c r="F13287"/>
    </row>
    <row r="13288" spans="1:6" x14ac:dyDescent="0.2">
      <c r="A13288" s="17" t="s">
        <v>12959</v>
      </c>
      <c r="B13288" s="215">
        <v>4178.54</v>
      </c>
      <c r="C13288"/>
      <c r="D13288"/>
      <c r="E13288"/>
      <c r="F13288"/>
    </row>
    <row r="13289" spans="1:6" x14ac:dyDescent="0.2">
      <c r="A13289" s="17" t="s">
        <v>12960</v>
      </c>
      <c r="B13289" s="215">
        <v>4172.2</v>
      </c>
      <c r="C13289"/>
      <c r="D13289"/>
      <c r="E13289"/>
      <c r="F13289"/>
    </row>
    <row r="13290" spans="1:6" x14ac:dyDescent="0.2">
      <c r="A13290" s="17" t="s">
        <v>12961</v>
      </c>
      <c r="B13290" s="215">
        <v>2567.38</v>
      </c>
      <c r="C13290"/>
      <c r="D13290"/>
      <c r="E13290"/>
      <c r="F13290"/>
    </row>
    <row r="13291" spans="1:6" x14ac:dyDescent="0.2">
      <c r="A13291" s="17" t="s">
        <v>12962</v>
      </c>
      <c r="B13291" s="215">
        <v>2561.04</v>
      </c>
      <c r="C13291"/>
      <c r="D13291"/>
      <c r="E13291"/>
      <c r="F13291"/>
    </row>
    <row r="13292" spans="1:6" x14ac:dyDescent="0.2">
      <c r="A13292" s="17" t="s">
        <v>12963</v>
      </c>
      <c r="B13292" s="215">
        <v>288.39999999999998</v>
      </c>
      <c r="C13292"/>
      <c r="D13292"/>
      <c r="E13292"/>
      <c r="F13292"/>
    </row>
    <row r="13293" spans="1:6" x14ac:dyDescent="0.2">
      <c r="A13293" s="17" t="s">
        <v>12964</v>
      </c>
      <c r="B13293" s="215">
        <v>288.39999999999998</v>
      </c>
      <c r="C13293"/>
      <c r="D13293"/>
      <c r="E13293"/>
      <c r="F13293"/>
    </row>
    <row r="13294" spans="1:6" x14ac:dyDescent="0.2">
      <c r="A13294" s="17" t="s">
        <v>12965</v>
      </c>
      <c r="B13294" s="215">
        <v>310.77</v>
      </c>
      <c r="C13294"/>
      <c r="D13294"/>
      <c r="E13294"/>
      <c r="F13294"/>
    </row>
    <row r="13295" spans="1:6" x14ac:dyDescent="0.2">
      <c r="A13295" s="17" t="s">
        <v>12966</v>
      </c>
      <c r="B13295" s="215">
        <v>298.10000000000002</v>
      </c>
      <c r="C13295"/>
      <c r="D13295"/>
      <c r="E13295"/>
      <c r="F13295"/>
    </row>
    <row r="13296" spans="1:6" x14ac:dyDescent="0.2">
      <c r="A13296" s="17" t="s">
        <v>12967</v>
      </c>
      <c r="B13296" s="215">
        <v>186.33</v>
      </c>
      <c r="C13296"/>
      <c r="D13296"/>
      <c r="E13296"/>
      <c r="F13296"/>
    </row>
    <row r="13297" spans="1:6" x14ac:dyDescent="0.2">
      <c r="A13297" s="17" t="s">
        <v>12968</v>
      </c>
      <c r="B13297" s="215">
        <v>184.11</v>
      </c>
      <c r="C13297"/>
      <c r="D13297"/>
      <c r="E13297"/>
      <c r="F13297"/>
    </row>
    <row r="13298" spans="1:6" x14ac:dyDescent="0.2">
      <c r="A13298" s="17" t="s">
        <v>12969</v>
      </c>
      <c r="B13298" s="215">
        <v>39.770000000000003</v>
      </c>
      <c r="C13298"/>
      <c r="D13298"/>
      <c r="E13298"/>
      <c r="F13298"/>
    </row>
    <row r="13299" spans="1:6" x14ac:dyDescent="0.2">
      <c r="A13299" s="17" t="s">
        <v>12970</v>
      </c>
      <c r="B13299" s="215">
        <v>38.51</v>
      </c>
      <c r="C13299"/>
      <c r="D13299"/>
      <c r="E13299"/>
      <c r="F13299"/>
    </row>
    <row r="13300" spans="1:6" x14ac:dyDescent="0.2">
      <c r="A13300" s="17" t="s">
        <v>12971</v>
      </c>
      <c r="B13300" s="215">
        <v>103.09</v>
      </c>
      <c r="C13300"/>
      <c r="D13300"/>
      <c r="E13300"/>
      <c r="F13300"/>
    </row>
    <row r="13301" spans="1:6" x14ac:dyDescent="0.2">
      <c r="A13301" s="17" t="s">
        <v>12972</v>
      </c>
      <c r="B13301" s="215">
        <v>99.92</v>
      </c>
      <c r="C13301"/>
      <c r="D13301"/>
      <c r="E13301"/>
      <c r="F13301"/>
    </row>
    <row r="13302" spans="1:6" x14ac:dyDescent="0.2">
      <c r="A13302" s="17" t="s">
        <v>12973</v>
      </c>
      <c r="B13302" s="215">
        <v>2976.53</v>
      </c>
      <c r="C13302"/>
      <c r="D13302"/>
      <c r="E13302"/>
      <c r="F13302"/>
    </row>
    <row r="13303" spans="1:6" x14ac:dyDescent="0.2">
      <c r="A13303" s="17" t="s">
        <v>12974</v>
      </c>
      <c r="B13303" s="215">
        <v>2925.85</v>
      </c>
      <c r="C13303"/>
      <c r="D13303"/>
      <c r="E13303"/>
      <c r="F13303"/>
    </row>
    <row r="13304" spans="1:6" x14ac:dyDescent="0.2">
      <c r="A13304" s="17" t="s">
        <v>12975</v>
      </c>
      <c r="B13304" s="215">
        <v>563.29999999999995</v>
      </c>
      <c r="C13304"/>
      <c r="D13304"/>
      <c r="E13304"/>
      <c r="F13304"/>
    </row>
    <row r="13305" spans="1:6" x14ac:dyDescent="0.2">
      <c r="A13305" s="17" t="s">
        <v>12976</v>
      </c>
      <c r="B13305" s="215">
        <v>525.29</v>
      </c>
      <c r="C13305"/>
      <c r="D13305"/>
      <c r="E13305"/>
      <c r="F13305"/>
    </row>
    <row r="13306" spans="1:6" x14ac:dyDescent="0.2">
      <c r="A13306" s="17" t="s">
        <v>12977</v>
      </c>
      <c r="B13306" s="215">
        <v>459.44</v>
      </c>
      <c r="C13306"/>
      <c r="D13306"/>
      <c r="E13306"/>
      <c r="F13306"/>
    </row>
    <row r="13307" spans="1:6" x14ac:dyDescent="0.2">
      <c r="A13307" s="17" t="s">
        <v>12978</v>
      </c>
      <c r="B13307" s="215">
        <v>453.1</v>
      </c>
      <c r="C13307"/>
      <c r="D13307"/>
      <c r="E13307"/>
      <c r="F13307"/>
    </row>
    <row r="13308" spans="1:6" x14ac:dyDescent="0.2">
      <c r="A13308" s="17" t="s">
        <v>12979</v>
      </c>
      <c r="B13308" s="215">
        <v>552.61</v>
      </c>
      <c r="C13308"/>
      <c r="D13308"/>
      <c r="E13308"/>
      <c r="F13308"/>
    </row>
    <row r="13309" spans="1:6" x14ac:dyDescent="0.2">
      <c r="A13309" s="17" t="s">
        <v>12980</v>
      </c>
      <c r="B13309" s="215">
        <v>501.93</v>
      </c>
      <c r="C13309"/>
      <c r="D13309"/>
      <c r="E13309"/>
      <c r="F13309"/>
    </row>
    <row r="13310" spans="1:6" x14ac:dyDescent="0.2">
      <c r="A13310" s="17" t="s">
        <v>12981</v>
      </c>
      <c r="B13310" s="215">
        <v>121.78</v>
      </c>
      <c r="C13310"/>
      <c r="D13310"/>
      <c r="E13310"/>
      <c r="F13310"/>
    </row>
    <row r="13311" spans="1:6" x14ac:dyDescent="0.2">
      <c r="A13311" s="17" t="s">
        <v>12982</v>
      </c>
      <c r="B13311" s="215">
        <v>110.38</v>
      </c>
      <c r="C13311"/>
      <c r="D13311"/>
      <c r="E13311"/>
      <c r="F13311"/>
    </row>
    <row r="13312" spans="1:6" x14ac:dyDescent="0.2">
      <c r="A13312" s="17" t="s">
        <v>12983</v>
      </c>
      <c r="B13312" s="215">
        <v>138.4</v>
      </c>
      <c r="C13312"/>
      <c r="D13312"/>
      <c r="E13312"/>
      <c r="F13312"/>
    </row>
    <row r="13313" spans="1:6" x14ac:dyDescent="0.2">
      <c r="A13313" s="17" t="s">
        <v>12984</v>
      </c>
      <c r="B13313" s="215">
        <v>127</v>
      </c>
      <c r="C13313"/>
      <c r="D13313"/>
      <c r="E13313"/>
      <c r="F13313"/>
    </row>
    <row r="13314" spans="1:6" x14ac:dyDescent="0.2">
      <c r="A13314" s="17" t="s">
        <v>12985</v>
      </c>
      <c r="B13314" s="215">
        <v>188.23</v>
      </c>
      <c r="C13314"/>
      <c r="D13314"/>
      <c r="E13314"/>
      <c r="F13314"/>
    </row>
    <row r="13315" spans="1:6" x14ac:dyDescent="0.2">
      <c r="A13315" s="17" t="s">
        <v>12986</v>
      </c>
      <c r="B13315" s="215">
        <v>173.98</v>
      </c>
      <c r="C13315"/>
      <c r="D13315"/>
      <c r="E13315"/>
      <c r="F13315"/>
    </row>
    <row r="13316" spans="1:6" x14ac:dyDescent="0.2">
      <c r="A13316" s="17" t="s">
        <v>12987</v>
      </c>
      <c r="B13316" s="215">
        <v>547.29999999999995</v>
      </c>
      <c r="C13316"/>
      <c r="D13316"/>
      <c r="E13316"/>
      <c r="F13316"/>
    </row>
    <row r="13317" spans="1:6" x14ac:dyDescent="0.2">
      <c r="A13317" s="17" t="s">
        <v>12988</v>
      </c>
      <c r="B13317" s="215">
        <v>530.19000000000005</v>
      </c>
      <c r="C13317"/>
      <c r="D13317"/>
      <c r="E13317"/>
      <c r="F13317"/>
    </row>
    <row r="13318" spans="1:6" x14ac:dyDescent="0.2">
      <c r="A13318" s="17" t="s">
        <v>12989</v>
      </c>
      <c r="B13318" s="215">
        <v>592.73</v>
      </c>
      <c r="C13318"/>
      <c r="D13318"/>
      <c r="E13318"/>
      <c r="F13318"/>
    </row>
    <row r="13319" spans="1:6" x14ac:dyDescent="0.2">
      <c r="A13319" s="17" t="s">
        <v>12990</v>
      </c>
      <c r="B13319" s="215">
        <v>577.80999999999995</v>
      </c>
      <c r="C13319"/>
      <c r="D13319"/>
      <c r="E13319"/>
      <c r="F13319"/>
    </row>
    <row r="13320" spans="1:6" x14ac:dyDescent="0.2">
      <c r="A13320" s="17" t="s">
        <v>12991</v>
      </c>
      <c r="B13320" s="215">
        <v>861.55</v>
      </c>
      <c r="C13320"/>
      <c r="D13320"/>
      <c r="E13320"/>
      <c r="F13320"/>
    </row>
    <row r="13321" spans="1:6" x14ac:dyDescent="0.2">
      <c r="A13321" s="17" t="s">
        <v>12992</v>
      </c>
      <c r="B13321" s="215">
        <v>833.05</v>
      </c>
      <c r="C13321"/>
      <c r="D13321"/>
      <c r="E13321"/>
      <c r="F13321"/>
    </row>
    <row r="13322" spans="1:6" x14ac:dyDescent="0.2">
      <c r="A13322" s="17" t="s">
        <v>12993</v>
      </c>
      <c r="B13322" s="215">
        <v>896.37</v>
      </c>
      <c r="C13322"/>
      <c r="D13322"/>
      <c r="E13322"/>
      <c r="F13322"/>
    </row>
    <row r="13323" spans="1:6" x14ac:dyDescent="0.2">
      <c r="A13323" s="17" t="s">
        <v>12994</v>
      </c>
      <c r="B13323" s="215">
        <v>867.87</v>
      </c>
      <c r="C13323"/>
      <c r="D13323"/>
      <c r="E13323"/>
      <c r="F13323"/>
    </row>
    <row r="13324" spans="1:6" x14ac:dyDescent="0.2">
      <c r="A13324" s="17" t="s">
        <v>12995</v>
      </c>
      <c r="B13324" s="215">
        <v>1464.93</v>
      </c>
      <c r="C13324"/>
      <c r="D13324"/>
      <c r="E13324"/>
      <c r="F13324"/>
    </row>
    <row r="13325" spans="1:6" x14ac:dyDescent="0.2">
      <c r="A13325" s="17" t="s">
        <v>12996</v>
      </c>
      <c r="B13325" s="215">
        <v>1436.43</v>
      </c>
      <c r="C13325"/>
      <c r="D13325"/>
      <c r="E13325"/>
      <c r="F13325"/>
    </row>
    <row r="13326" spans="1:6" x14ac:dyDescent="0.2">
      <c r="A13326" s="17" t="s">
        <v>26298</v>
      </c>
      <c r="B13326" s="215">
        <v>1709.03</v>
      </c>
      <c r="C13326"/>
      <c r="D13326"/>
      <c r="E13326"/>
      <c r="F13326"/>
    </row>
    <row r="13327" spans="1:6" x14ac:dyDescent="0.2">
      <c r="A13327" s="17" t="s">
        <v>26299</v>
      </c>
      <c r="B13327" s="215">
        <v>1680.53</v>
      </c>
      <c r="C13327"/>
      <c r="D13327"/>
      <c r="E13327"/>
      <c r="F13327"/>
    </row>
    <row r="13328" spans="1:6" x14ac:dyDescent="0.2">
      <c r="A13328" s="17" t="s">
        <v>12997</v>
      </c>
      <c r="B13328" s="215">
        <v>131.27000000000001</v>
      </c>
      <c r="C13328"/>
      <c r="D13328"/>
      <c r="E13328"/>
      <c r="F13328"/>
    </row>
    <row r="13329" spans="1:6" x14ac:dyDescent="0.2">
      <c r="A13329" s="17" t="s">
        <v>12998</v>
      </c>
      <c r="B13329" s="215">
        <v>118.6</v>
      </c>
      <c r="C13329"/>
      <c r="D13329"/>
      <c r="E13329"/>
      <c r="F13329"/>
    </row>
    <row r="13330" spans="1:6" x14ac:dyDescent="0.2">
      <c r="A13330" s="17" t="s">
        <v>12999</v>
      </c>
      <c r="B13330" s="215">
        <v>147.88999999999999</v>
      </c>
      <c r="C13330"/>
      <c r="D13330"/>
      <c r="E13330"/>
      <c r="F13330"/>
    </row>
    <row r="13331" spans="1:6" x14ac:dyDescent="0.2">
      <c r="A13331" s="17" t="s">
        <v>13000</v>
      </c>
      <c r="B13331" s="215">
        <v>135.22</v>
      </c>
      <c r="C13331"/>
      <c r="D13331"/>
      <c r="E13331"/>
      <c r="F13331"/>
    </row>
    <row r="13332" spans="1:6" x14ac:dyDescent="0.2">
      <c r="A13332" s="17" t="s">
        <v>13001</v>
      </c>
      <c r="B13332" s="215">
        <v>200.09</v>
      </c>
      <c r="C13332"/>
      <c r="D13332"/>
      <c r="E13332"/>
      <c r="F13332"/>
    </row>
    <row r="13333" spans="1:6" x14ac:dyDescent="0.2">
      <c r="A13333" s="17" t="s">
        <v>13002</v>
      </c>
      <c r="B13333" s="215">
        <v>184.25</v>
      </c>
      <c r="C13333"/>
      <c r="D13333"/>
      <c r="E13333"/>
      <c r="F13333"/>
    </row>
    <row r="13334" spans="1:6" x14ac:dyDescent="0.2">
      <c r="A13334" s="17" t="s">
        <v>13003</v>
      </c>
      <c r="B13334" s="215">
        <v>561.53</v>
      </c>
      <c r="C13334"/>
      <c r="D13334"/>
      <c r="E13334"/>
      <c r="F13334"/>
    </row>
    <row r="13335" spans="1:6" x14ac:dyDescent="0.2">
      <c r="A13335" s="17" t="s">
        <v>13004</v>
      </c>
      <c r="B13335" s="215">
        <v>542.53</v>
      </c>
      <c r="C13335"/>
      <c r="D13335"/>
      <c r="E13335"/>
      <c r="F13335"/>
    </row>
    <row r="13336" spans="1:6" x14ac:dyDescent="0.2">
      <c r="A13336" s="17" t="s">
        <v>13005</v>
      </c>
      <c r="B13336" s="215">
        <v>647.04999999999995</v>
      </c>
      <c r="C13336"/>
      <c r="D13336"/>
      <c r="E13336"/>
      <c r="F13336"/>
    </row>
    <row r="13337" spans="1:6" x14ac:dyDescent="0.2">
      <c r="A13337" s="17" t="s">
        <v>13006</v>
      </c>
      <c r="B13337" s="215">
        <v>624.88</v>
      </c>
      <c r="C13337"/>
      <c r="D13337"/>
      <c r="E13337"/>
      <c r="F13337"/>
    </row>
    <row r="13338" spans="1:6" x14ac:dyDescent="0.2">
      <c r="A13338" s="17" t="s">
        <v>13007</v>
      </c>
      <c r="B13338" s="215">
        <v>885.27</v>
      </c>
      <c r="C13338"/>
      <c r="D13338"/>
      <c r="E13338"/>
      <c r="F13338"/>
    </row>
    <row r="13339" spans="1:6" x14ac:dyDescent="0.2">
      <c r="A13339" s="17" t="s">
        <v>13008</v>
      </c>
      <c r="B13339" s="215">
        <v>853.6</v>
      </c>
      <c r="C13339"/>
      <c r="D13339"/>
      <c r="E13339"/>
      <c r="F13339"/>
    </row>
    <row r="13340" spans="1:6" x14ac:dyDescent="0.2">
      <c r="A13340" s="17" t="s">
        <v>13009</v>
      </c>
      <c r="B13340" s="215">
        <v>967.54</v>
      </c>
      <c r="C13340"/>
      <c r="D13340"/>
      <c r="E13340"/>
      <c r="F13340"/>
    </row>
    <row r="13341" spans="1:6" x14ac:dyDescent="0.2">
      <c r="A13341" s="17" t="s">
        <v>13010</v>
      </c>
      <c r="B13341" s="215">
        <v>929.53</v>
      </c>
      <c r="C13341"/>
      <c r="D13341"/>
      <c r="E13341"/>
      <c r="F13341"/>
    </row>
    <row r="13342" spans="1:6" x14ac:dyDescent="0.2">
      <c r="A13342" s="17" t="s">
        <v>13011</v>
      </c>
      <c r="B13342" s="215">
        <v>1522.54</v>
      </c>
      <c r="C13342"/>
      <c r="D13342"/>
      <c r="E13342"/>
      <c r="F13342"/>
    </row>
    <row r="13343" spans="1:6" x14ac:dyDescent="0.2">
      <c r="A13343" s="17" t="s">
        <v>13012</v>
      </c>
      <c r="B13343" s="215">
        <v>1481.36</v>
      </c>
      <c r="C13343"/>
      <c r="D13343"/>
      <c r="E13343"/>
      <c r="F13343"/>
    </row>
    <row r="13344" spans="1:6" x14ac:dyDescent="0.2">
      <c r="A13344" s="17" t="s">
        <v>26300</v>
      </c>
      <c r="B13344" s="215">
        <v>1754.07</v>
      </c>
      <c r="C13344"/>
      <c r="D13344"/>
      <c r="E13344"/>
      <c r="F13344"/>
    </row>
    <row r="13345" spans="1:6" x14ac:dyDescent="0.2">
      <c r="A13345" s="17" t="s">
        <v>26301</v>
      </c>
      <c r="B13345" s="215">
        <v>1712.89</v>
      </c>
      <c r="C13345"/>
      <c r="D13345"/>
      <c r="E13345"/>
      <c r="F13345"/>
    </row>
    <row r="13346" spans="1:6" x14ac:dyDescent="0.2">
      <c r="A13346" s="17" t="s">
        <v>13013</v>
      </c>
      <c r="B13346" s="215">
        <v>98.15</v>
      </c>
      <c r="C13346"/>
      <c r="D13346"/>
      <c r="E13346"/>
      <c r="F13346"/>
    </row>
    <row r="13347" spans="1:6" x14ac:dyDescent="0.2">
      <c r="A13347" s="17" t="s">
        <v>13014</v>
      </c>
      <c r="B13347" s="215">
        <v>97.28</v>
      </c>
      <c r="C13347"/>
      <c r="D13347"/>
      <c r="E13347"/>
      <c r="F13347"/>
    </row>
    <row r="13348" spans="1:6" x14ac:dyDescent="0.2">
      <c r="A13348" s="17" t="s">
        <v>13015</v>
      </c>
      <c r="B13348" s="215">
        <v>100.2</v>
      </c>
      <c r="C13348"/>
      <c r="D13348"/>
      <c r="E13348"/>
      <c r="F13348"/>
    </row>
    <row r="13349" spans="1:6" x14ac:dyDescent="0.2">
      <c r="A13349" s="17" t="s">
        <v>13016</v>
      </c>
      <c r="B13349" s="215">
        <v>99.33</v>
      </c>
      <c r="C13349"/>
      <c r="D13349"/>
      <c r="E13349"/>
      <c r="F13349"/>
    </row>
    <row r="13350" spans="1:6" x14ac:dyDescent="0.2">
      <c r="A13350" s="17" t="s">
        <v>13017</v>
      </c>
      <c r="B13350" s="215">
        <v>100.66</v>
      </c>
      <c r="C13350"/>
      <c r="D13350"/>
      <c r="E13350"/>
      <c r="F13350"/>
    </row>
    <row r="13351" spans="1:6" x14ac:dyDescent="0.2">
      <c r="A13351" s="17" t="s">
        <v>13018</v>
      </c>
      <c r="B13351" s="215">
        <v>99.79</v>
      </c>
      <c r="C13351"/>
      <c r="D13351"/>
      <c r="E13351"/>
      <c r="F13351"/>
    </row>
    <row r="13352" spans="1:6" x14ac:dyDescent="0.2">
      <c r="A13352" s="17" t="s">
        <v>13019</v>
      </c>
      <c r="B13352" s="215">
        <v>143.47999999999999</v>
      </c>
      <c r="C13352"/>
      <c r="D13352"/>
      <c r="E13352"/>
      <c r="F13352"/>
    </row>
    <row r="13353" spans="1:6" x14ac:dyDescent="0.2">
      <c r="A13353" s="17" t="s">
        <v>13020</v>
      </c>
      <c r="B13353" s="215">
        <v>142.61000000000001</v>
      </c>
      <c r="C13353"/>
      <c r="D13353"/>
      <c r="E13353"/>
      <c r="F13353"/>
    </row>
    <row r="13354" spans="1:6" x14ac:dyDescent="0.2">
      <c r="A13354" s="17" t="s">
        <v>13021</v>
      </c>
      <c r="B13354" s="215">
        <v>112.85</v>
      </c>
      <c r="C13354"/>
      <c r="D13354"/>
      <c r="E13354"/>
      <c r="F13354"/>
    </row>
    <row r="13355" spans="1:6" x14ac:dyDescent="0.2">
      <c r="A13355" s="17" t="s">
        <v>13022</v>
      </c>
      <c r="B13355" s="215">
        <v>111.82</v>
      </c>
      <c r="C13355"/>
      <c r="D13355"/>
      <c r="E13355"/>
      <c r="F13355"/>
    </row>
    <row r="13356" spans="1:6" x14ac:dyDescent="0.2">
      <c r="A13356" s="17" t="s">
        <v>13023</v>
      </c>
      <c r="B13356" s="215">
        <v>116.78</v>
      </c>
      <c r="C13356"/>
      <c r="D13356"/>
      <c r="E13356"/>
      <c r="F13356"/>
    </row>
    <row r="13357" spans="1:6" x14ac:dyDescent="0.2">
      <c r="A13357" s="17" t="s">
        <v>13024</v>
      </c>
      <c r="B13357" s="215">
        <v>115.75</v>
      </c>
      <c r="C13357"/>
      <c r="D13357"/>
      <c r="E13357"/>
      <c r="F13357"/>
    </row>
    <row r="13358" spans="1:6" x14ac:dyDescent="0.2">
      <c r="A13358" s="17" t="s">
        <v>13025</v>
      </c>
      <c r="B13358" s="215">
        <v>127.41</v>
      </c>
      <c r="C13358"/>
      <c r="D13358"/>
      <c r="E13358"/>
      <c r="F13358"/>
    </row>
    <row r="13359" spans="1:6" x14ac:dyDescent="0.2">
      <c r="A13359" s="17" t="s">
        <v>13026</v>
      </c>
      <c r="B13359" s="215">
        <v>126.38</v>
      </c>
      <c r="C13359"/>
      <c r="D13359"/>
      <c r="E13359"/>
      <c r="F13359"/>
    </row>
    <row r="13360" spans="1:6" x14ac:dyDescent="0.2">
      <c r="A13360" s="17" t="s">
        <v>13027</v>
      </c>
      <c r="B13360" s="215">
        <v>197.94</v>
      </c>
      <c r="C13360"/>
      <c r="D13360"/>
      <c r="E13360"/>
      <c r="F13360"/>
    </row>
    <row r="13361" spans="1:6" x14ac:dyDescent="0.2">
      <c r="A13361" s="17" t="s">
        <v>13028</v>
      </c>
      <c r="B13361" s="215">
        <v>196.91</v>
      </c>
      <c r="C13361"/>
      <c r="D13361"/>
      <c r="E13361"/>
      <c r="F13361"/>
    </row>
    <row r="13362" spans="1:6" x14ac:dyDescent="0.2">
      <c r="A13362" s="17" t="s">
        <v>13029</v>
      </c>
      <c r="B13362" s="215">
        <v>224.82</v>
      </c>
      <c r="C13362"/>
      <c r="D13362"/>
      <c r="E13362"/>
      <c r="F13362"/>
    </row>
    <row r="13363" spans="1:6" x14ac:dyDescent="0.2">
      <c r="A13363" s="17" t="s">
        <v>13030</v>
      </c>
      <c r="B13363" s="215">
        <v>223.79</v>
      </c>
      <c r="C13363"/>
      <c r="D13363"/>
      <c r="E13363"/>
      <c r="F13363"/>
    </row>
    <row r="13364" spans="1:6" x14ac:dyDescent="0.2">
      <c r="A13364" s="17" t="s">
        <v>13031</v>
      </c>
      <c r="B13364" s="215">
        <v>454.89</v>
      </c>
      <c r="C13364"/>
      <c r="D13364"/>
      <c r="E13364"/>
      <c r="F13364"/>
    </row>
    <row r="13365" spans="1:6" x14ac:dyDescent="0.2">
      <c r="A13365" s="17" t="s">
        <v>13032</v>
      </c>
      <c r="B13365" s="215">
        <v>453.86</v>
      </c>
      <c r="C13365"/>
      <c r="D13365"/>
      <c r="E13365"/>
      <c r="F13365"/>
    </row>
    <row r="13366" spans="1:6" x14ac:dyDescent="0.2">
      <c r="A13366" s="17" t="s">
        <v>13033</v>
      </c>
      <c r="B13366" s="215">
        <v>56.45</v>
      </c>
      <c r="C13366"/>
      <c r="D13366"/>
      <c r="E13366"/>
      <c r="F13366"/>
    </row>
    <row r="13367" spans="1:6" x14ac:dyDescent="0.2">
      <c r="A13367" s="17" t="s">
        <v>13034</v>
      </c>
      <c r="B13367" s="215">
        <v>55.19</v>
      </c>
      <c r="C13367"/>
      <c r="D13367"/>
      <c r="E13367"/>
      <c r="F13367"/>
    </row>
    <row r="13368" spans="1:6" x14ac:dyDescent="0.2">
      <c r="A13368" s="17" t="s">
        <v>13035</v>
      </c>
      <c r="B13368" s="215">
        <v>56.45</v>
      </c>
      <c r="C13368"/>
      <c r="D13368"/>
      <c r="E13368"/>
      <c r="F13368"/>
    </row>
    <row r="13369" spans="1:6" x14ac:dyDescent="0.2">
      <c r="A13369" s="17" t="s">
        <v>13036</v>
      </c>
      <c r="B13369" s="215">
        <v>55.19</v>
      </c>
      <c r="C13369"/>
      <c r="D13369"/>
      <c r="E13369"/>
      <c r="F13369"/>
    </row>
    <row r="13370" spans="1:6" x14ac:dyDescent="0.2">
      <c r="A13370" s="17" t="s">
        <v>13037</v>
      </c>
      <c r="B13370" s="215">
        <v>56.45</v>
      </c>
      <c r="C13370"/>
      <c r="D13370"/>
      <c r="E13370"/>
      <c r="F13370"/>
    </row>
    <row r="13371" spans="1:6" x14ac:dyDescent="0.2">
      <c r="A13371" s="17" t="s">
        <v>13038</v>
      </c>
      <c r="B13371" s="215">
        <v>55.19</v>
      </c>
      <c r="C13371"/>
      <c r="D13371"/>
      <c r="E13371"/>
      <c r="F13371"/>
    </row>
    <row r="13372" spans="1:6" x14ac:dyDescent="0.2">
      <c r="A13372" s="17" t="s">
        <v>13039</v>
      </c>
      <c r="B13372" s="215">
        <v>75.45</v>
      </c>
      <c r="C13372"/>
      <c r="D13372"/>
      <c r="E13372"/>
      <c r="F13372"/>
    </row>
    <row r="13373" spans="1:6" x14ac:dyDescent="0.2">
      <c r="A13373" s="17" t="s">
        <v>13040</v>
      </c>
      <c r="B13373" s="215">
        <v>74.19</v>
      </c>
      <c r="C13373"/>
      <c r="D13373"/>
      <c r="E13373"/>
      <c r="F13373"/>
    </row>
    <row r="13374" spans="1:6" x14ac:dyDescent="0.2">
      <c r="A13374" s="17" t="s">
        <v>13041</v>
      </c>
      <c r="B13374" s="215">
        <v>74.430000000000007</v>
      </c>
      <c r="C13374"/>
      <c r="D13374"/>
      <c r="E13374"/>
      <c r="F13374"/>
    </row>
    <row r="13375" spans="1:6" x14ac:dyDescent="0.2">
      <c r="A13375" s="17" t="s">
        <v>13042</v>
      </c>
      <c r="B13375" s="215">
        <v>73.17</v>
      </c>
      <c r="C13375"/>
      <c r="D13375"/>
      <c r="E13375"/>
      <c r="F13375"/>
    </row>
    <row r="13376" spans="1:6" x14ac:dyDescent="0.2">
      <c r="A13376" s="17" t="s">
        <v>26302</v>
      </c>
      <c r="B13376" s="215">
        <v>23.1</v>
      </c>
      <c r="C13376"/>
      <c r="D13376"/>
      <c r="E13376"/>
      <c r="F13376"/>
    </row>
    <row r="13377" spans="1:6" x14ac:dyDescent="0.2">
      <c r="A13377" s="17" t="s">
        <v>26303</v>
      </c>
      <c r="B13377" s="215">
        <v>22.3</v>
      </c>
      <c r="C13377"/>
      <c r="D13377"/>
      <c r="E13377"/>
      <c r="F13377"/>
    </row>
    <row r="13378" spans="1:6" x14ac:dyDescent="0.2">
      <c r="A13378" s="17" t="s">
        <v>26304</v>
      </c>
      <c r="B13378" s="215">
        <v>75.66</v>
      </c>
      <c r="C13378"/>
      <c r="D13378"/>
      <c r="E13378"/>
      <c r="F13378"/>
    </row>
    <row r="13379" spans="1:6" x14ac:dyDescent="0.2">
      <c r="A13379" s="17" t="s">
        <v>26305</v>
      </c>
      <c r="B13379" s="215">
        <v>74.86</v>
      </c>
      <c r="C13379"/>
      <c r="D13379"/>
      <c r="E13379"/>
      <c r="F13379"/>
    </row>
    <row r="13380" spans="1:6" x14ac:dyDescent="0.2">
      <c r="A13380" s="17" t="s">
        <v>13043</v>
      </c>
      <c r="B13380" s="215">
        <v>8.86</v>
      </c>
      <c r="C13380"/>
      <c r="D13380"/>
      <c r="E13380"/>
      <c r="F13380"/>
    </row>
    <row r="13381" spans="1:6" x14ac:dyDescent="0.2">
      <c r="A13381" s="17" t="s">
        <v>13044</v>
      </c>
      <c r="B13381" s="215">
        <v>8.31</v>
      </c>
      <c r="C13381"/>
      <c r="D13381"/>
      <c r="E13381"/>
      <c r="F13381"/>
    </row>
    <row r="13382" spans="1:6" x14ac:dyDescent="0.2">
      <c r="A13382" s="17" t="s">
        <v>13045</v>
      </c>
      <c r="B13382" s="215">
        <v>17.29</v>
      </c>
      <c r="C13382"/>
      <c r="D13382"/>
      <c r="E13382"/>
      <c r="F13382"/>
    </row>
    <row r="13383" spans="1:6" x14ac:dyDescent="0.2">
      <c r="A13383" s="17" t="s">
        <v>13046</v>
      </c>
      <c r="B13383" s="215">
        <v>16.739999999999998</v>
      </c>
      <c r="C13383"/>
      <c r="D13383"/>
      <c r="E13383"/>
      <c r="F13383"/>
    </row>
    <row r="13384" spans="1:6" x14ac:dyDescent="0.2">
      <c r="A13384" s="17" t="s">
        <v>13047</v>
      </c>
      <c r="B13384" s="215">
        <v>76.260000000000005</v>
      </c>
      <c r="C13384"/>
      <c r="D13384"/>
      <c r="E13384"/>
      <c r="F13384"/>
    </row>
    <row r="13385" spans="1:6" x14ac:dyDescent="0.2">
      <c r="A13385" s="17" t="s">
        <v>13048</v>
      </c>
      <c r="B13385" s="215">
        <v>74.430000000000007</v>
      </c>
      <c r="C13385"/>
      <c r="D13385"/>
      <c r="E13385"/>
      <c r="F13385"/>
    </row>
    <row r="13386" spans="1:6" x14ac:dyDescent="0.2">
      <c r="A13386" s="17" t="s">
        <v>13049</v>
      </c>
      <c r="B13386" s="215">
        <v>173.41</v>
      </c>
      <c r="C13386"/>
      <c r="D13386"/>
      <c r="E13386"/>
      <c r="F13386"/>
    </row>
    <row r="13387" spans="1:6" x14ac:dyDescent="0.2">
      <c r="A13387" s="17" t="s">
        <v>13050</v>
      </c>
      <c r="B13387" s="215">
        <v>171.57</v>
      </c>
      <c r="C13387"/>
      <c r="D13387"/>
      <c r="E13387"/>
      <c r="F13387"/>
    </row>
    <row r="13388" spans="1:6" x14ac:dyDescent="0.2">
      <c r="A13388" s="17" t="s">
        <v>13051</v>
      </c>
      <c r="B13388" s="215">
        <v>393.54</v>
      </c>
      <c r="C13388"/>
      <c r="D13388"/>
      <c r="E13388"/>
      <c r="F13388"/>
    </row>
    <row r="13389" spans="1:6" x14ac:dyDescent="0.2">
      <c r="A13389" s="17" t="s">
        <v>13052</v>
      </c>
      <c r="B13389" s="215">
        <v>391.7</v>
      </c>
      <c r="C13389"/>
      <c r="D13389"/>
      <c r="E13389"/>
      <c r="F13389"/>
    </row>
    <row r="13390" spans="1:6" x14ac:dyDescent="0.2">
      <c r="A13390" s="17" t="s">
        <v>13053</v>
      </c>
      <c r="B13390" s="215">
        <v>521.15</v>
      </c>
      <c r="C13390"/>
      <c r="D13390"/>
      <c r="E13390"/>
      <c r="F13390"/>
    </row>
    <row r="13391" spans="1:6" x14ac:dyDescent="0.2">
      <c r="A13391" s="17" t="s">
        <v>13054</v>
      </c>
      <c r="B13391" s="215">
        <v>519.30999999999995</v>
      </c>
      <c r="C13391"/>
      <c r="D13391"/>
      <c r="E13391"/>
      <c r="F13391"/>
    </row>
    <row r="13392" spans="1:6" x14ac:dyDescent="0.2">
      <c r="A13392" s="17" t="s">
        <v>13055</v>
      </c>
      <c r="B13392" s="215">
        <v>38.229999999999997</v>
      </c>
      <c r="C13392"/>
      <c r="D13392"/>
      <c r="E13392"/>
      <c r="F13392"/>
    </row>
    <row r="13393" spans="1:6" x14ac:dyDescent="0.2">
      <c r="A13393" s="17" t="s">
        <v>13056</v>
      </c>
      <c r="B13393" s="215">
        <v>36.39</v>
      </c>
      <c r="C13393"/>
      <c r="D13393"/>
      <c r="E13393"/>
      <c r="F13393"/>
    </row>
    <row r="13394" spans="1:6" x14ac:dyDescent="0.2">
      <c r="A13394" s="17" t="s">
        <v>13057</v>
      </c>
      <c r="B13394" s="215">
        <v>67.42</v>
      </c>
      <c r="C13394"/>
      <c r="D13394"/>
      <c r="E13394"/>
      <c r="F13394"/>
    </row>
    <row r="13395" spans="1:6" x14ac:dyDescent="0.2">
      <c r="A13395" s="17" t="s">
        <v>13058</v>
      </c>
      <c r="B13395" s="215">
        <v>65.58</v>
      </c>
      <c r="C13395"/>
      <c r="D13395"/>
      <c r="E13395"/>
      <c r="F13395"/>
    </row>
    <row r="13396" spans="1:6" x14ac:dyDescent="0.2">
      <c r="A13396" s="17" t="s">
        <v>13059</v>
      </c>
      <c r="B13396" s="215">
        <v>63.91</v>
      </c>
      <c r="C13396"/>
      <c r="D13396"/>
      <c r="E13396"/>
      <c r="F13396"/>
    </row>
    <row r="13397" spans="1:6" x14ac:dyDescent="0.2">
      <c r="A13397" s="17" t="s">
        <v>13060</v>
      </c>
      <c r="B13397" s="215">
        <v>62.07</v>
      </c>
      <c r="C13397"/>
      <c r="D13397"/>
      <c r="E13397"/>
      <c r="F13397"/>
    </row>
    <row r="13398" spans="1:6" x14ac:dyDescent="0.2">
      <c r="A13398" s="17" t="s">
        <v>13061</v>
      </c>
      <c r="B13398" s="215">
        <v>90.51</v>
      </c>
      <c r="C13398"/>
      <c r="D13398"/>
      <c r="E13398"/>
      <c r="F13398"/>
    </row>
    <row r="13399" spans="1:6" x14ac:dyDescent="0.2">
      <c r="A13399" s="17" t="s">
        <v>13062</v>
      </c>
      <c r="B13399" s="215">
        <v>88.67</v>
      </c>
      <c r="C13399"/>
      <c r="D13399"/>
      <c r="E13399"/>
      <c r="F13399"/>
    </row>
    <row r="13400" spans="1:6" x14ac:dyDescent="0.2">
      <c r="A13400" s="17" t="s">
        <v>13063</v>
      </c>
      <c r="B13400" s="215">
        <v>14.12</v>
      </c>
      <c r="C13400"/>
      <c r="D13400"/>
      <c r="E13400"/>
      <c r="F13400"/>
    </row>
    <row r="13401" spans="1:6" x14ac:dyDescent="0.2">
      <c r="A13401" s="17" t="s">
        <v>13064</v>
      </c>
      <c r="B13401" s="215">
        <v>13.32</v>
      </c>
      <c r="C13401"/>
      <c r="D13401"/>
      <c r="E13401"/>
      <c r="F13401"/>
    </row>
    <row r="13402" spans="1:6" x14ac:dyDescent="0.2">
      <c r="A13402" s="17" t="s">
        <v>13065</v>
      </c>
      <c r="B13402" s="215">
        <v>14.58</v>
      </c>
      <c r="C13402"/>
      <c r="D13402"/>
      <c r="E13402"/>
      <c r="F13402"/>
    </row>
    <row r="13403" spans="1:6" x14ac:dyDescent="0.2">
      <c r="A13403" s="17" t="s">
        <v>13066</v>
      </c>
      <c r="B13403" s="215">
        <v>13.78</v>
      </c>
      <c r="C13403"/>
      <c r="D13403"/>
      <c r="E13403"/>
      <c r="F13403"/>
    </row>
    <row r="13404" spans="1:6" x14ac:dyDescent="0.2">
      <c r="A13404" s="17" t="s">
        <v>30302</v>
      </c>
      <c r="B13404" s="215">
        <v>24.9</v>
      </c>
      <c r="C13404"/>
      <c r="D13404"/>
      <c r="E13404"/>
      <c r="F13404"/>
    </row>
    <row r="13405" spans="1:6" x14ac:dyDescent="0.2">
      <c r="A13405" s="17" t="s">
        <v>30303</v>
      </c>
      <c r="B13405" s="215">
        <v>24.1</v>
      </c>
      <c r="C13405"/>
      <c r="D13405"/>
      <c r="E13405"/>
      <c r="F13405"/>
    </row>
    <row r="13406" spans="1:6" x14ac:dyDescent="0.2">
      <c r="A13406" s="17" t="s">
        <v>30304</v>
      </c>
      <c r="B13406" s="215">
        <v>52.89</v>
      </c>
      <c r="C13406"/>
      <c r="D13406"/>
      <c r="E13406"/>
      <c r="F13406"/>
    </row>
    <row r="13407" spans="1:6" x14ac:dyDescent="0.2">
      <c r="A13407" s="17" t="s">
        <v>30305</v>
      </c>
      <c r="B13407" s="215">
        <v>52.09</v>
      </c>
      <c r="C13407"/>
      <c r="D13407"/>
      <c r="E13407"/>
      <c r="F13407"/>
    </row>
    <row r="13408" spans="1:6" x14ac:dyDescent="0.2">
      <c r="A13408" s="17" t="s">
        <v>13067</v>
      </c>
      <c r="B13408" s="215">
        <v>39.56</v>
      </c>
      <c r="C13408"/>
      <c r="D13408"/>
      <c r="E13408"/>
      <c r="F13408"/>
    </row>
    <row r="13409" spans="1:6" x14ac:dyDescent="0.2">
      <c r="A13409" s="17" t="s">
        <v>13068</v>
      </c>
      <c r="B13409" s="215">
        <v>38.69</v>
      </c>
      <c r="C13409"/>
      <c r="D13409"/>
      <c r="E13409"/>
      <c r="F13409"/>
    </row>
    <row r="13410" spans="1:6" x14ac:dyDescent="0.2">
      <c r="A13410" s="17" t="s">
        <v>30306</v>
      </c>
      <c r="B13410" s="215">
        <v>40.69</v>
      </c>
      <c r="C13410"/>
      <c r="D13410"/>
      <c r="E13410"/>
      <c r="F13410"/>
    </row>
    <row r="13411" spans="1:6" x14ac:dyDescent="0.2">
      <c r="A13411" s="17" t="s">
        <v>30307</v>
      </c>
      <c r="B13411" s="215">
        <v>39.82</v>
      </c>
      <c r="C13411"/>
      <c r="D13411"/>
      <c r="E13411"/>
      <c r="F13411"/>
    </row>
    <row r="13412" spans="1:6" x14ac:dyDescent="0.2">
      <c r="A13412" s="17" t="s">
        <v>30308</v>
      </c>
      <c r="B13412" s="215">
        <v>41.56</v>
      </c>
      <c r="C13412"/>
      <c r="D13412"/>
      <c r="E13412"/>
      <c r="F13412"/>
    </row>
    <row r="13413" spans="1:6" x14ac:dyDescent="0.2">
      <c r="A13413" s="17" t="s">
        <v>30309</v>
      </c>
      <c r="B13413" s="215">
        <v>40.69</v>
      </c>
      <c r="C13413"/>
      <c r="D13413"/>
      <c r="E13413"/>
      <c r="F13413"/>
    </row>
    <row r="13414" spans="1:6" x14ac:dyDescent="0.2">
      <c r="A13414" s="17" t="s">
        <v>30310</v>
      </c>
      <c r="B13414" s="215">
        <v>104.95</v>
      </c>
      <c r="C13414"/>
      <c r="D13414"/>
      <c r="E13414"/>
      <c r="F13414"/>
    </row>
    <row r="13415" spans="1:6" x14ac:dyDescent="0.2">
      <c r="A13415" s="17" t="s">
        <v>30311</v>
      </c>
      <c r="B13415" s="215">
        <v>104.08</v>
      </c>
      <c r="C13415"/>
      <c r="D13415"/>
      <c r="E13415"/>
      <c r="F13415"/>
    </row>
    <row r="13416" spans="1:6" x14ac:dyDescent="0.2">
      <c r="A13416" s="17" t="s">
        <v>13069</v>
      </c>
      <c r="B13416" s="215">
        <v>46.09</v>
      </c>
      <c r="C13416"/>
      <c r="D13416"/>
      <c r="E13416"/>
      <c r="F13416"/>
    </row>
    <row r="13417" spans="1:6" x14ac:dyDescent="0.2">
      <c r="A13417" s="17" t="s">
        <v>13070</v>
      </c>
      <c r="B13417" s="215">
        <v>45.14</v>
      </c>
      <c r="C13417"/>
      <c r="D13417"/>
      <c r="E13417"/>
      <c r="F13417"/>
    </row>
    <row r="13418" spans="1:6" x14ac:dyDescent="0.2">
      <c r="A13418" s="17" t="s">
        <v>30312</v>
      </c>
      <c r="B13418" s="215">
        <v>52.63</v>
      </c>
      <c r="C13418"/>
      <c r="D13418"/>
      <c r="E13418"/>
      <c r="F13418"/>
    </row>
    <row r="13419" spans="1:6" x14ac:dyDescent="0.2">
      <c r="A13419" s="17" t="s">
        <v>30313</v>
      </c>
      <c r="B13419" s="215">
        <v>51.68</v>
      </c>
      <c r="C13419"/>
      <c r="D13419"/>
      <c r="E13419"/>
      <c r="F13419"/>
    </row>
    <row r="13420" spans="1:6" x14ac:dyDescent="0.2">
      <c r="A13420" s="17" t="s">
        <v>30314</v>
      </c>
      <c r="B13420" s="215">
        <v>83.97</v>
      </c>
      <c r="C13420"/>
      <c r="D13420"/>
      <c r="E13420"/>
      <c r="F13420"/>
    </row>
    <row r="13421" spans="1:6" x14ac:dyDescent="0.2">
      <c r="A13421" s="17" t="s">
        <v>30315</v>
      </c>
      <c r="B13421" s="215">
        <v>83.02</v>
      </c>
      <c r="C13421"/>
      <c r="D13421"/>
      <c r="E13421"/>
      <c r="F13421"/>
    </row>
    <row r="13422" spans="1:6" x14ac:dyDescent="0.2">
      <c r="A13422" s="17" t="s">
        <v>13071</v>
      </c>
      <c r="B13422" s="215">
        <v>137.97999999999999</v>
      </c>
      <c r="C13422"/>
      <c r="D13422"/>
      <c r="E13422"/>
      <c r="F13422"/>
    </row>
    <row r="13423" spans="1:6" x14ac:dyDescent="0.2">
      <c r="A13423" s="17" t="s">
        <v>13072</v>
      </c>
      <c r="B13423" s="215">
        <v>137.03</v>
      </c>
      <c r="C13423"/>
      <c r="D13423"/>
      <c r="E13423"/>
      <c r="F13423"/>
    </row>
    <row r="13424" spans="1:6" x14ac:dyDescent="0.2">
      <c r="A13424" s="17" t="s">
        <v>13073</v>
      </c>
      <c r="B13424" s="215">
        <v>331.25</v>
      </c>
      <c r="C13424"/>
      <c r="D13424"/>
      <c r="E13424"/>
      <c r="F13424"/>
    </row>
    <row r="13425" spans="1:6" x14ac:dyDescent="0.2">
      <c r="A13425" s="17" t="s">
        <v>13074</v>
      </c>
      <c r="B13425" s="215">
        <v>330.3</v>
      </c>
      <c r="C13425"/>
      <c r="D13425"/>
      <c r="E13425"/>
      <c r="F13425"/>
    </row>
    <row r="13426" spans="1:6" x14ac:dyDescent="0.2">
      <c r="A13426" s="17" t="s">
        <v>13075</v>
      </c>
      <c r="B13426" s="215">
        <v>359.25</v>
      </c>
      <c r="C13426"/>
      <c r="D13426"/>
      <c r="E13426"/>
      <c r="F13426"/>
    </row>
    <row r="13427" spans="1:6" x14ac:dyDescent="0.2">
      <c r="A13427" s="17" t="s">
        <v>13076</v>
      </c>
      <c r="B13427" s="215">
        <v>358.3</v>
      </c>
      <c r="C13427"/>
      <c r="D13427"/>
      <c r="E13427"/>
      <c r="F13427"/>
    </row>
    <row r="13428" spans="1:6" x14ac:dyDescent="0.2">
      <c r="A13428" s="17" t="s">
        <v>13077</v>
      </c>
      <c r="B13428" s="215">
        <v>359.25</v>
      </c>
      <c r="C13428"/>
      <c r="D13428"/>
      <c r="E13428"/>
      <c r="F13428"/>
    </row>
    <row r="13429" spans="1:6" x14ac:dyDescent="0.2">
      <c r="A13429" s="17" t="s">
        <v>13078</v>
      </c>
      <c r="B13429" s="215">
        <v>358.3</v>
      </c>
      <c r="C13429"/>
      <c r="D13429"/>
      <c r="E13429"/>
      <c r="F13429"/>
    </row>
    <row r="13430" spans="1:6" x14ac:dyDescent="0.2">
      <c r="A13430" s="17" t="s">
        <v>13079</v>
      </c>
      <c r="B13430" s="215">
        <v>1139.5899999999999</v>
      </c>
      <c r="C13430"/>
      <c r="D13430"/>
      <c r="E13430"/>
      <c r="F13430"/>
    </row>
    <row r="13431" spans="1:6" x14ac:dyDescent="0.2">
      <c r="A13431" s="17" t="s">
        <v>13080</v>
      </c>
      <c r="B13431" s="215">
        <v>1138.6400000000001</v>
      </c>
      <c r="C13431"/>
      <c r="D13431"/>
      <c r="E13431"/>
      <c r="F13431"/>
    </row>
    <row r="13432" spans="1:6" x14ac:dyDescent="0.2">
      <c r="A13432" s="17" t="s">
        <v>13081</v>
      </c>
      <c r="B13432" s="215">
        <v>1755.07</v>
      </c>
      <c r="C13432"/>
      <c r="D13432"/>
      <c r="E13432"/>
      <c r="F13432"/>
    </row>
    <row r="13433" spans="1:6" x14ac:dyDescent="0.2">
      <c r="A13433" s="17" t="s">
        <v>13082</v>
      </c>
      <c r="B13433" s="215">
        <v>1754.12</v>
      </c>
      <c r="C13433"/>
      <c r="D13433"/>
      <c r="E13433"/>
      <c r="F13433"/>
    </row>
    <row r="13434" spans="1:6" x14ac:dyDescent="0.2">
      <c r="A13434" s="17" t="s">
        <v>30316</v>
      </c>
      <c r="B13434" s="215">
        <v>1755.07</v>
      </c>
      <c r="C13434"/>
      <c r="D13434"/>
      <c r="E13434"/>
      <c r="F13434"/>
    </row>
    <row r="13435" spans="1:6" x14ac:dyDescent="0.2">
      <c r="A13435" s="17" t="s">
        <v>30317</v>
      </c>
      <c r="B13435" s="215">
        <v>1754.12</v>
      </c>
      <c r="C13435"/>
      <c r="D13435"/>
      <c r="E13435"/>
      <c r="F13435"/>
    </row>
    <row r="13436" spans="1:6" x14ac:dyDescent="0.2">
      <c r="A13436" s="17" t="s">
        <v>26306</v>
      </c>
      <c r="B13436" s="215">
        <v>3112.81</v>
      </c>
      <c r="C13436"/>
      <c r="D13436"/>
      <c r="E13436"/>
      <c r="F13436"/>
    </row>
    <row r="13437" spans="1:6" x14ac:dyDescent="0.2">
      <c r="A13437" s="17" t="s">
        <v>26307</v>
      </c>
      <c r="B13437" s="215">
        <v>3111.86</v>
      </c>
      <c r="C13437"/>
      <c r="D13437"/>
      <c r="E13437"/>
      <c r="F13437"/>
    </row>
    <row r="13438" spans="1:6" x14ac:dyDescent="0.2">
      <c r="A13438" s="17" t="s">
        <v>26308</v>
      </c>
      <c r="B13438" s="215">
        <v>45.04</v>
      </c>
      <c r="C13438"/>
      <c r="D13438"/>
      <c r="E13438"/>
      <c r="F13438"/>
    </row>
    <row r="13439" spans="1:6" x14ac:dyDescent="0.2">
      <c r="A13439" s="17" t="s">
        <v>26309</v>
      </c>
      <c r="B13439" s="215">
        <v>44.24</v>
      </c>
      <c r="C13439"/>
      <c r="D13439"/>
      <c r="E13439"/>
      <c r="F13439"/>
    </row>
    <row r="13440" spans="1:6" x14ac:dyDescent="0.2">
      <c r="A13440" s="17" t="s">
        <v>26310</v>
      </c>
      <c r="B13440" s="215">
        <v>61.45</v>
      </c>
      <c r="C13440"/>
      <c r="D13440"/>
      <c r="E13440"/>
      <c r="F13440"/>
    </row>
    <row r="13441" spans="1:6" x14ac:dyDescent="0.2">
      <c r="A13441" s="17" t="s">
        <v>26311</v>
      </c>
      <c r="B13441" s="215">
        <v>60.65</v>
      </c>
      <c r="C13441"/>
      <c r="D13441"/>
      <c r="E13441"/>
      <c r="F13441"/>
    </row>
    <row r="13442" spans="1:6" x14ac:dyDescent="0.2">
      <c r="A13442" s="17" t="s">
        <v>26312</v>
      </c>
      <c r="B13442" s="215">
        <v>148.68</v>
      </c>
      <c r="C13442"/>
      <c r="D13442"/>
      <c r="E13442"/>
      <c r="F13442"/>
    </row>
    <row r="13443" spans="1:6" x14ac:dyDescent="0.2">
      <c r="A13443" s="17" t="s">
        <v>26313</v>
      </c>
      <c r="B13443" s="215">
        <v>147.88</v>
      </c>
      <c r="C13443"/>
      <c r="D13443"/>
      <c r="E13443"/>
      <c r="F13443"/>
    </row>
    <row r="13444" spans="1:6" x14ac:dyDescent="0.2">
      <c r="A13444" s="17" t="s">
        <v>26314</v>
      </c>
      <c r="B13444" s="215">
        <v>48.68</v>
      </c>
      <c r="C13444"/>
      <c r="D13444"/>
      <c r="E13444"/>
      <c r="F13444"/>
    </row>
    <row r="13445" spans="1:6" x14ac:dyDescent="0.2">
      <c r="A13445" s="17" t="s">
        <v>26315</v>
      </c>
      <c r="B13445" s="215">
        <v>47.88</v>
      </c>
      <c r="C13445"/>
      <c r="D13445"/>
      <c r="E13445"/>
      <c r="F13445"/>
    </row>
    <row r="13446" spans="1:6" x14ac:dyDescent="0.2">
      <c r="A13446" s="17" t="s">
        <v>26316</v>
      </c>
      <c r="B13446" s="215">
        <v>53.64</v>
      </c>
      <c r="C13446"/>
      <c r="D13446"/>
      <c r="E13446"/>
      <c r="F13446"/>
    </row>
    <row r="13447" spans="1:6" x14ac:dyDescent="0.2">
      <c r="A13447" s="17" t="s">
        <v>26317</v>
      </c>
      <c r="B13447" s="215">
        <v>52.84</v>
      </c>
      <c r="C13447"/>
      <c r="D13447"/>
      <c r="E13447"/>
      <c r="F13447"/>
    </row>
    <row r="13448" spans="1:6" x14ac:dyDescent="0.2">
      <c r="A13448" s="17" t="s">
        <v>26318</v>
      </c>
      <c r="B13448" s="215">
        <v>155.12</v>
      </c>
      <c r="C13448"/>
      <c r="D13448"/>
      <c r="E13448"/>
      <c r="F13448"/>
    </row>
    <row r="13449" spans="1:6" x14ac:dyDescent="0.2">
      <c r="A13449" s="17" t="s">
        <v>26319</v>
      </c>
      <c r="B13449" s="215">
        <v>154.32</v>
      </c>
      <c r="C13449"/>
      <c r="D13449"/>
      <c r="E13449"/>
      <c r="F13449"/>
    </row>
    <row r="13450" spans="1:6" x14ac:dyDescent="0.2">
      <c r="A13450" s="17" t="s">
        <v>13083</v>
      </c>
      <c r="B13450" s="215">
        <v>350.99</v>
      </c>
      <c r="C13450"/>
      <c r="D13450"/>
      <c r="E13450"/>
      <c r="F13450"/>
    </row>
    <row r="13451" spans="1:6" x14ac:dyDescent="0.2">
      <c r="A13451" s="17" t="s">
        <v>13084</v>
      </c>
      <c r="B13451" s="215">
        <v>348.46</v>
      </c>
      <c r="C13451"/>
      <c r="D13451"/>
      <c r="E13451"/>
      <c r="F13451"/>
    </row>
    <row r="13452" spans="1:6" x14ac:dyDescent="0.2">
      <c r="A13452" s="17" t="s">
        <v>13085</v>
      </c>
      <c r="B13452" s="215">
        <v>460.23</v>
      </c>
      <c r="C13452"/>
      <c r="D13452"/>
      <c r="E13452"/>
      <c r="F13452"/>
    </row>
    <row r="13453" spans="1:6" x14ac:dyDescent="0.2">
      <c r="A13453" s="17" t="s">
        <v>13086</v>
      </c>
      <c r="B13453" s="215">
        <v>457.7</v>
      </c>
      <c r="C13453"/>
      <c r="D13453"/>
      <c r="E13453"/>
      <c r="F13453"/>
    </row>
    <row r="13454" spans="1:6" x14ac:dyDescent="0.2">
      <c r="A13454" s="17" t="s">
        <v>13087</v>
      </c>
      <c r="B13454" s="215">
        <v>969.56</v>
      </c>
      <c r="C13454"/>
      <c r="D13454"/>
      <c r="E13454"/>
      <c r="F13454"/>
    </row>
    <row r="13455" spans="1:6" x14ac:dyDescent="0.2">
      <c r="A13455" s="17" t="s">
        <v>13088</v>
      </c>
      <c r="B13455" s="215">
        <v>967.03</v>
      </c>
      <c r="C13455"/>
      <c r="D13455"/>
      <c r="E13455"/>
      <c r="F13455"/>
    </row>
    <row r="13456" spans="1:6" x14ac:dyDescent="0.2">
      <c r="A13456" s="17" t="s">
        <v>13089</v>
      </c>
      <c r="B13456" s="215">
        <v>3334.96</v>
      </c>
      <c r="C13456"/>
      <c r="D13456"/>
      <c r="E13456"/>
      <c r="F13456"/>
    </row>
    <row r="13457" spans="1:6" x14ac:dyDescent="0.2">
      <c r="A13457" s="17" t="s">
        <v>13090</v>
      </c>
      <c r="B13457" s="215">
        <v>3332.43</v>
      </c>
      <c r="C13457"/>
      <c r="D13457"/>
      <c r="E13457"/>
      <c r="F13457"/>
    </row>
    <row r="13458" spans="1:6" x14ac:dyDescent="0.2">
      <c r="A13458" s="17" t="s">
        <v>13091</v>
      </c>
      <c r="B13458" s="215">
        <v>4419.5</v>
      </c>
      <c r="C13458"/>
      <c r="D13458"/>
      <c r="E13458"/>
      <c r="F13458"/>
    </row>
    <row r="13459" spans="1:6" x14ac:dyDescent="0.2">
      <c r="A13459" s="17" t="s">
        <v>13092</v>
      </c>
      <c r="B13459" s="215">
        <v>4416.97</v>
      </c>
      <c r="C13459"/>
      <c r="D13459"/>
      <c r="E13459"/>
      <c r="F13459"/>
    </row>
    <row r="13460" spans="1:6" x14ac:dyDescent="0.2">
      <c r="A13460" s="17" t="s">
        <v>13093</v>
      </c>
      <c r="B13460" s="215">
        <v>8338.41</v>
      </c>
      <c r="C13460"/>
      <c r="D13460"/>
      <c r="E13460"/>
      <c r="F13460"/>
    </row>
    <row r="13461" spans="1:6" x14ac:dyDescent="0.2">
      <c r="A13461" s="17" t="s">
        <v>13094</v>
      </c>
      <c r="B13461" s="215">
        <v>8335.8799999999992</v>
      </c>
      <c r="C13461"/>
      <c r="D13461"/>
      <c r="E13461"/>
      <c r="F13461"/>
    </row>
    <row r="13462" spans="1:6" x14ac:dyDescent="0.2">
      <c r="A13462" s="17" t="s">
        <v>13095</v>
      </c>
      <c r="B13462" s="215">
        <v>294.61</v>
      </c>
      <c r="C13462"/>
      <c r="D13462"/>
      <c r="E13462"/>
      <c r="F13462"/>
    </row>
    <row r="13463" spans="1:6" x14ac:dyDescent="0.2">
      <c r="A13463" s="17" t="s">
        <v>13096</v>
      </c>
      <c r="B13463" s="215">
        <v>288.27</v>
      </c>
      <c r="C13463"/>
      <c r="D13463"/>
      <c r="E13463"/>
      <c r="F13463"/>
    </row>
    <row r="13464" spans="1:6" x14ac:dyDescent="0.2">
      <c r="A13464" s="17" t="s">
        <v>13097</v>
      </c>
      <c r="B13464" s="215">
        <v>316.45</v>
      </c>
      <c r="C13464"/>
      <c r="D13464"/>
      <c r="E13464"/>
      <c r="F13464"/>
    </row>
    <row r="13465" spans="1:6" x14ac:dyDescent="0.2">
      <c r="A13465" s="17" t="s">
        <v>13098</v>
      </c>
      <c r="B13465" s="215">
        <v>310.11</v>
      </c>
      <c r="C13465"/>
      <c r="D13465"/>
      <c r="E13465"/>
      <c r="F13465"/>
    </row>
    <row r="13466" spans="1:6" x14ac:dyDescent="0.2">
      <c r="A13466" s="17" t="s">
        <v>13099</v>
      </c>
      <c r="B13466" s="215">
        <v>339.3</v>
      </c>
      <c r="C13466"/>
      <c r="D13466"/>
      <c r="E13466"/>
      <c r="F13466"/>
    </row>
    <row r="13467" spans="1:6" x14ac:dyDescent="0.2">
      <c r="A13467" s="17" t="s">
        <v>13100</v>
      </c>
      <c r="B13467" s="215">
        <v>332.96</v>
      </c>
      <c r="C13467"/>
      <c r="D13467"/>
      <c r="E13467"/>
      <c r="F13467"/>
    </row>
    <row r="13468" spans="1:6" x14ac:dyDescent="0.2">
      <c r="A13468" s="17" t="s">
        <v>13101</v>
      </c>
      <c r="B13468" s="215">
        <v>131.13</v>
      </c>
      <c r="C13468"/>
      <c r="D13468"/>
      <c r="E13468"/>
      <c r="F13468"/>
    </row>
    <row r="13469" spans="1:6" x14ac:dyDescent="0.2">
      <c r="A13469" s="17" t="s">
        <v>13102</v>
      </c>
      <c r="B13469" s="215">
        <v>118.46</v>
      </c>
      <c r="C13469"/>
      <c r="D13469"/>
      <c r="E13469"/>
      <c r="F13469"/>
    </row>
    <row r="13470" spans="1:6" x14ac:dyDescent="0.2">
      <c r="A13470" s="17" t="s">
        <v>13103</v>
      </c>
      <c r="B13470" s="215">
        <v>162.54</v>
      </c>
      <c r="C13470"/>
      <c r="D13470"/>
      <c r="E13470"/>
      <c r="F13470"/>
    </row>
    <row r="13471" spans="1:6" x14ac:dyDescent="0.2">
      <c r="A13471" s="17" t="s">
        <v>13104</v>
      </c>
      <c r="B13471" s="215">
        <v>153.04</v>
      </c>
      <c r="C13471"/>
      <c r="D13471"/>
      <c r="E13471"/>
      <c r="F13471"/>
    </row>
    <row r="13472" spans="1:6" x14ac:dyDescent="0.2">
      <c r="A13472" s="17" t="s">
        <v>13105</v>
      </c>
      <c r="B13472" s="215">
        <v>243.43</v>
      </c>
      <c r="C13472"/>
      <c r="D13472"/>
      <c r="E13472"/>
      <c r="F13472"/>
    </row>
    <row r="13473" spans="1:6" x14ac:dyDescent="0.2">
      <c r="A13473" s="17" t="s">
        <v>13106</v>
      </c>
      <c r="B13473" s="215">
        <v>232.03</v>
      </c>
      <c r="C13473"/>
      <c r="D13473"/>
      <c r="E13473"/>
      <c r="F13473"/>
    </row>
    <row r="13474" spans="1:6" x14ac:dyDescent="0.2">
      <c r="A13474" s="17" t="s">
        <v>13107</v>
      </c>
      <c r="B13474" s="215">
        <v>276.51</v>
      </c>
      <c r="C13474"/>
      <c r="D13474"/>
      <c r="E13474"/>
      <c r="F13474"/>
    </row>
    <row r="13475" spans="1:6" x14ac:dyDescent="0.2">
      <c r="A13475" s="17" t="s">
        <v>13108</v>
      </c>
      <c r="B13475" s="215">
        <v>263.83999999999997</v>
      </c>
      <c r="C13475"/>
      <c r="D13475"/>
      <c r="E13475"/>
      <c r="F13475"/>
    </row>
    <row r="13476" spans="1:6" x14ac:dyDescent="0.2">
      <c r="A13476" s="17" t="s">
        <v>13109</v>
      </c>
      <c r="B13476" s="215">
        <v>2.1800000000000002</v>
      </c>
      <c r="C13476"/>
      <c r="D13476"/>
      <c r="E13476"/>
      <c r="F13476"/>
    </row>
    <row r="13477" spans="1:6" x14ac:dyDescent="0.2">
      <c r="A13477" s="17" t="s">
        <v>13110</v>
      </c>
      <c r="B13477" s="215">
        <v>1.99</v>
      </c>
      <c r="C13477"/>
      <c r="D13477"/>
      <c r="E13477"/>
      <c r="F13477"/>
    </row>
    <row r="13478" spans="1:6" x14ac:dyDescent="0.2">
      <c r="A13478" s="17" t="s">
        <v>13111</v>
      </c>
      <c r="B13478" s="215">
        <v>2.94</v>
      </c>
      <c r="C13478"/>
      <c r="D13478"/>
      <c r="E13478"/>
      <c r="F13478"/>
    </row>
    <row r="13479" spans="1:6" x14ac:dyDescent="0.2">
      <c r="A13479" s="17" t="s">
        <v>13112</v>
      </c>
      <c r="B13479" s="215">
        <v>2.68</v>
      </c>
      <c r="C13479"/>
      <c r="D13479"/>
      <c r="E13479"/>
      <c r="F13479"/>
    </row>
    <row r="13480" spans="1:6" x14ac:dyDescent="0.2">
      <c r="A13480" s="17" t="s">
        <v>13113</v>
      </c>
      <c r="B13480" s="215">
        <v>4</v>
      </c>
      <c r="C13480"/>
      <c r="D13480"/>
      <c r="E13480"/>
      <c r="F13480"/>
    </row>
    <row r="13481" spans="1:6" x14ac:dyDescent="0.2">
      <c r="A13481" s="17" t="s">
        <v>13114</v>
      </c>
      <c r="B13481" s="215">
        <v>3.68</v>
      </c>
      <c r="C13481"/>
      <c r="D13481"/>
      <c r="E13481"/>
      <c r="F13481"/>
    </row>
    <row r="13482" spans="1:6" x14ac:dyDescent="0.2">
      <c r="A13482" s="17" t="s">
        <v>13115</v>
      </c>
      <c r="B13482" s="215">
        <v>5.42</v>
      </c>
      <c r="C13482"/>
      <c r="D13482"/>
      <c r="E13482"/>
      <c r="F13482"/>
    </row>
    <row r="13483" spans="1:6" x14ac:dyDescent="0.2">
      <c r="A13483" s="17" t="s">
        <v>13116</v>
      </c>
      <c r="B13483" s="215">
        <v>5.03</v>
      </c>
      <c r="C13483"/>
      <c r="D13483"/>
      <c r="E13483"/>
      <c r="F13483"/>
    </row>
    <row r="13484" spans="1:6" x14ac:dyDescent="0.2">
      <c r="A13484" s="17" t="s">
        <v>13117</v>
      </c>
      <c r="B13484" s="215">
        <v>7.1</v>
      </c>
      <c r="C13484"/>
      <c r="D13484"/>
      <c r="E13484"/>
      <c r="F13484"/>
    </row>
    <row r="13485" spans="1:6" x14ac:dyDescent="0.2">
      <c r="A13485" s="17" t="s">
        <v>13118</v>
      </c>
      <c r="B13485" s="215">
        <v>6.66</v>
      </c>
      <c r="C13485"/>
      <c r="D13485"/>
      <c r="E13485"/>
      <c r="F13485"/>
    </row>
    <row r="13486" spans="1:6" x14ac:dyDescent="0.2">
      <c r="A13486" s="17" t="s">
        <v>13119</v>
      </c>
      <c r="B13486" s="215">
        <v>10.029999999999999</v>
      </c>
      <c r="C13486"/>
      <c r="D13486"/>
      <c r="E13486"/>
      <c r="F13486"/>
    </row>
    <row r="13487" spans="1:6" x14ac:dyDescent="0.2">
      <c r="A13487" s="17" t="s">
        <v>13120</v>
      </c>
      <c r="B13487" s="215">
        <v>9.5299999999999994</v>
      </c>
      <c r="C13487"/>
      <c r="D13487"/>
      <c r="E13487"/>
      <c r="F13487"/>
    </row>
    <row r="13488" spans="1:6" x14ac:dyDescent="0.2">
      <c r="A13488" s="17" t="s">
        <v>13121</v>
      </c>
      <c r="B13488" s="215">
        <v>2.8</v>
      </c>
      <c r="C13488"/>
      <c r="D13488"/>
      <c r="E13488"/>
      <c r="F13488"/>
    </row>
    <row r="13489" spans="1:6" x14ac:dyDescent="0.2">
      <c r="A13489" s="17" t="s">
        <v>13122</v>
      </c>
      <c r="B13489" s="215">
        <v>2.5499999999999998</v>
      </c>
      <c r="C13489"/>
      <c r="D13489"/>
      <c r="E13489"/>
      <c r="F13489"/>
    </row>
    <row r="13490" spans="1:6" x14ac:dyDescent="0.2">
      <c r="A13490" s="17" t="s">
        <v>13123</v>
      </c>
      <c r="B13490" s="215">
        <v>3.81</v>
      </c>
      <c r="C13490"/>
      <c r="D13490"/>
      <c r="E13490"/>
      <c r="F13490"/>
    </row>
    <row r="13491" spans="1:6" x14ac:dyDescent="0.2">
      <c r="A13491" s="17" t="s">
        <v>13124</v>
      </c>
      <c r="B13491" s="215">
        <v>3.5</v>
      </c>
      <c r="C13491"/>
      <c r="D13491"/>
      <c r="E13491"/>
      <c r="F13491"/>
    </row>
    <row r="13492" spans="1:6" x14ac:dyDescent="0.2">
      <c r="A13492" s="17" t="s">
        <v>13125</v>
      </c>
      <c r="B13492" s="215">
        <v>5.23</v>
      </c>
      <c r="C13492"/>
      <c r="D13492"/>
      <c r="E13492"/>
      <c r="F13492"/>
    </row>
    <row r="13493" spans="1:6" x14ac:dyDescent="0.2">
      <c r="A13493" s="17" t="s">
        <v>13126</v>
      </c>
      <c r="B13493" s="215">
        <v>4.84</v>
      </c>
      <c r="C13493"/>
      <c r="D13493"/>
      <c r="E13493"/>
      <c r="F13493"/>
    </row>
    <row r="13494" spans="1:6" x14ac:dyDescent="0.2">
      <c r="A13494" s="17" t="s">
        <v>13127</v>
      </c>
      <c r="B13494" s="215">
        <v>6.76</v>
      </c>
      <c r="C13494"/>
      <c r="D13494"/>
      <c r="E13494"/>
      <c r="F13494"/>
    </row>
    <row r="13495" spans="1:6" x14ac:dyDescent="0.2">
      <c r="A13495" s="17" t="s">
        <v>13128</v>
      </c>
      <c r="B13495" s="215">
        <v>6.32</v>
      </c>
      <c r="C13495"/>
      <c r="D13495"/>
      <c r="E13495"/>
      <c r="F13495"/>
    </row>
    <row r="13496" spans="1:6" x14ac:dyDescent="0.2">
      <c r="A13496" s="17" t="s">
        <v>13129</v>
      </c>
      <c r="B13496" s="215">
        <v>9.77</v>
      </c>
      <c r="C13496"/>
      <c r="D13496"/>
      <c r="E13496"/>
      <c r="F13496"/>
    </row>
    <row r="13497" spans="1:6" x14ac:dyDescent="0.2">
      <c r="A13497" s="17" t="s">
        <v>13130</v>
      </c>
      <c r="B13497" s="215">
        <v>9.26</v>
      </c>
      <c r="C13497"/>
      <c r="D13497"/>
      <c r="E13497"/>
      <c r="F13497"/>
    </row>
    <row r="13498" spans="1:6" x14ac:dyDescent="0.2">
      <c r="A13498" s="17" t="s">
        <v>13131</v>
      </c>
      <c r="B13498" s="215">
        <v>13.55</v>
      </c>
      <c r="C13498"/>
      <c r="D13498"/>
      <c r="E13498"/>
      <c r="F13498"/>
    </row>
    <row r="13499" spans="1:6" x14ac:dyDescent="0.2">
      <c r="A13499" s="17" t="s">
        <v>13132</v>
      </c>
      <c r="B13499" s="215">
        <v>12.98</v>
      </c>
      <c r="C13499"/>
      <c r="D13499"/>
      <c r="E13499"/>
      <c r="F13499"/>
    </row>
    <row r="13500" spans="1:6" x14ac:dyDescent="0.2">
      <c r="A13500" s="17" t="s">
        <v>13133</v>
      </c>
      <c r="B13500" s="215">
        <v>18.79</v>
      </c>
      <c r="C13500"/>
      <c r="D13500"/>
      <c r="E13500"/>
      <c r="F13500"/>
    </row>
    <row r="13501" spans="1:6" x14ac:dyDescent="0.2">
      <c r="A13501" s="17" t="s">
        <v>13134</v>
      </c>
      <c r="B13501" s="215">
        <v>18.149999999999999</v>
      </c>
      <c r="C13501"/>
      <c r="D13501"/>
      <c r="E13501"/>
      <c r="F13501"/>
    </row>
    <row r="13502" spans="1:6" x14ac:dyDescent="0.2">
      <c r="A13502" s="17" t="s">
        <v>13135</v>
      </c>
      <c r="B13502" s="215">
        <v>27.46</v>
      </c>
      <c r="C13502"/>
      <c r="D13502"/>
      <c r="E13502"/>
      <c r="F13502"/>
    </row>
    <row r="13503" spans="1:6" x14ac:dyDescent="0.2">
      <c r="A13503" s="17" t="s">
        <v>13136</v>
      </c>
      <c r="B13503" s="215">
        <v>26.51</v>
      </c>
      <c r="C13503"/>
      <c r="D13503"/>
      <c r="E13503"/>
      <c r="F13503"/>
    </row>
    <row r="13504" spans="1:6" x14ac:dyDescent="0.2">
      <c r="A13504" s="17" t="s">
        <v>13137</v>
      </c>
      <c r="B13504" s="215">
        <v>39.380000000000003</v>
      </c>
      <c r="C13504"/>
      <c r="D13504"/>
      <c r="E13504"/>
      <c r="F13504"/>
    </row>
    <row r="13505" spans="1:6" x14ac:dyDescent="0.2">
      <c r="A13505" s="17" t="s">
        <v>13138</v>
      </c>
      <c r="B13505" s="215">
        <v>38.119999999999997</v>
      </c>
      <c r="C13505"/>
      <c r="D13505"/>
      <c r="E13505"/>
      <c r="F13505"/>
    </row>
    <row r="13506" spans="1:6" x14ac:dyDescent="0.2">
      <c r="A13506" s="17" t="s">
        <v>13139</v>
      </c>
      <c r="B13506" s="215">
        <v>53.47</v>
      </c>
      <c r="C13506"/>
      <c r="D13506"/>
      <c r="E13506"/>
      <c r="F13506"/>
    </row>
    <row r="13507" spans="1:6" x14ac:dyDescent="0.2">
      <c r="A13507" s="17" t="s">
        <v>13140</v>
      </c>
      <c r="B13507" s="215">
        <v>51.89</v>
      </c>
      <c r="C13507"/>
      <c r="D13507"/>
      <c r="E13507"/>
      <c r="F13507"/>
    </row>
    <row r="13508" spans="1:6" x14ac:dyDescent="0.2">
      <c r="A13508" s="17" t="s">
        <v>13141</v>
      </c>
      <c r="B13508" s="215">
        <v>69.92</v>
      </c>
      <c r="C13508"/>
      <c r="D13508"/>
      <c r="E13508"/>
      <c r="F13508"/>
    </row>
    <row r="13509" spans="1:6" x14ac:dyDescent="0.2">
      <c r="A13509" s="17" t="s">
        <v>13142</v>
      </c>
      <c r="B13509" s="215">
        <v>68.02</v>
      </c>
      <c r="C13509"/>
      <c r="D13509"/>
      <c r="E13509"/>
      <c r="F13509"/>
    </row>
    <row r="13510" spans="1:6" x14ac:dyDescent="0.2">
      <c r="A13510" s="17" t="s">
        <v>13143</v>
      </c>
      <c r="B13510" s="215">
        <v>87.95</v>
      </c>
      <c r="C13510"/>
      <c r="D13510"/>
      <c r="E13510"/>
      <c r="F13510"/>
    </row>
    <row r="13511" spans="1:6" x14ac:dyDescent="0.2">
      <c r="A13511" s="17" t="s">
        <v>13144</v>
      </c>
      <c r="B13511" s="215">
        <v>85.73</v>
      </c>
      <c r="C13511"/>
      <c r="D13511"/>
      <c r="E13511"/>
      <c r="F13511"/>
    </row>
    <row r="13512" spans="1:6" x14ac:dyDescent="0.2">
      <c r="A13512" s="17" t="s">
        <v>13145</v>
      </c>
      <c r="B13512" s="215">
        <v>106.32</v>
      </c>
      <c r="C13512"/>
      <c r="D13512"/>
      <c r="E13512"/>
      <c r="F13512"/>
    </row>
    <row r="13513" spans="1:6" x14ac:dyDescent="0.2">
      <c r="A13513" s="17" t="s">
        <v>13146</v>
      </c>
      <c r="B13513" s="215">
        <v>103.78</v>
      </c>
      <c r="C13513"/>
      <c r="D13513"/>
      <c r="E13513"/>
      <c r="F13513"/>
    </row>
    <row r="13514" spans="1:6" x14ac:dyDescent="0.2">
      <c r="A13514" s="17" t="s">
        <v>13147</v>
      </c>
      <c r="B13514" s="215">
        <v>166.08</v>
      </c>
      <c r="C13514"/>
      <c r="D13514"/>
      <c r="E13514"/>
      <c r="F13514"/>
    </row>
    <row r="13515" spans="1:6" x14ac:dyDescent="0.2">
      <c r="A13515" s="17" t="s">
        <v>13148</v>
      </c>
      <c r="B13515" s="215">
        <v>163.22999999999999</v>
      </c>
      <c r="C13515"/>
      <c r="D13515"/>
      <c r="E13515"/>
      <c r="F13515"/>
    </row>
    <row r="13516" spans="1:6" x14ac:dyDescent="0.2">
      <c r="A13516" s="17" t="s">
        <v>13149</v>
      </c>
      <c r="B13516" s="215">
        <v>214.07</v>
      </c>
      <c r="C13516"/>
      <c r="D13516"/>
      <c r="E13516"/>
      <c r="F13516"/>
    </row>
    <row r="13517" spans="1:6" x14ac:dyDescent="0.2">
      <c r="A13517" s="17" t="s">
        <v>13150</v>
      </c>
      <c r="B13517" s="215">
        <v>210.91</v>
      </c>
      <c r="C13517"/>
      <c r="D13517"/>
      <c r="E13517"/>
      <c r="F13517"/>
    </row>
    <row r="13518" spans="1:6" x14ac:dyDescent="0.2">
      <c r="A13518" s="17" t="s">
        <v>13151</v>
      </c>
      <c r="B13518" s="215">
        <v>191.72</v>
      </c>
      <c r="C13518"/>
      <c r="D13518"/>
      <c r="E13518"/>
      <c r="F13518"/>
    </row>
    <row r="13519" spans="1:6" x14ac:dyDescent="0.2">
      <c r="A13519" s="17" t="s">
        <v>13152</v>
      </c>
      <c r="B13519" s="215">
        <v>188.24</v>
      </c>
      <c r="C13519"/>
      <c r="D13519"/>
      <c r="E13519"/>
      <c r="F13519"/>
    </row>
    <row r="13520" spans="1:6" x14ac:dyDescent="0.2">
      <c r="A13520" s="17" t="s">
        <v>13153</v>
      </c>
      <c r="B13520" s="215">
        <v>5.15</v>
      </c>
      <c r="C13520"/>
      <c r="D13520"/>
      <c r="E13520"/>
      <c r="F13520"/>
    </row>
    <row r="13521" spans="1:6" x14ac:dyDescent="0.2">
      <c r="A13521" s="17" t="s">
        <v>13154</v>
      </c>
      <c r="B13521" s="215">
        <v>4.83</v>
      </c>
      <c r="C13521"/>
      <c r="D13521"/>
      <c r="E13521"/>
      <c r="F13521"/>
    </row>
    <row r="13522" spans="1:6" x14ac:dyDescent="0.2">
      <c r="A13522" s="17" t="s">
        <v>13155</v>
      </c>
      <c r="B13522" s="215">
        <v>6.4</v>
      </c>
      <c r="C13522"/>
      <c r="D13522"/>
      <c r="E13522"/>
      <c r="F13522"/>
    </row>
    <row r="13523" spans="1:6" x14ac:dyDescent="0.2">
      <c r="A13523" s="17" t="s">
        <v>13156</v>
      </c>
      <c r="B13523" s="215">
        <v>6.09</v>
      </c>
      <c r="C13523"/>
      <c r="D13523"/>
      <c r="E13523"/>
      <c r="F13523"/>
    </row>
    <row r="13524" spans="1:6" x14ac:dyDescent="0.2">
      <c r="A13524" s="17" t="s">
        <v>13157</v>
      </c>
      <c r="B13524" s="215">
        <v>8.8699999999999992</v>
      </c>
      <c r="C13524"/>
      <c r="D13524"/>
      <c r="E13524"/>
      <c r="F13524"/>
    </row>
    <row r="13525" spans="1:6" x14ac:dyDescent="0.2">
      <c r="A13525" s="17" t="s">
        <v>13158</v>
      </c>
      <c r="B13525" s="215">
        <v>8.49</v>
      </c>
      <c r="C13525"/>
      <c r="D13525"/>
      <c r="E13525"/>
      <c r="F13525"/>
    </row>
    <row r="13526" spans="1:6" x14ac:dyDescent="0.2">
      <c r="A13526" s="17" t="s">
        <v>13159</v>
      </c>
      <c r="B13526" s="215">
        <v>12.12</v>
      </c>
      <c r="C13526"/>
      <c r="D13526"/>
      <c r="E13526"/>
      <c r="F13526"/>
    </row>
    <row r="13527" spans="1:6" x14ac:dyDescent="0.2">
      <c r="A13527" s="17" t="s">
        <v>13160</v>
      </c>
      <c r="B13527" s="215">
        <v>11.74</v>
      </c>
      <c r="C13527"/>
      <c r="D13527"/>
      <c r="E13527"/>
      <c r="F13527"/>
    </row>
    <row r="13528" spans="1:6" x14ac:dyDescent="0.2">
      <c r="A13528" s="17" t="s">
        <v>13161</v>
      </c>
      <c r="B13528" s="215">
        <v>17.45</v>
      </c>
      <c r="C13528"/>
      <c r="D13528"/>
      <c r="E13528"/>
      <c r="F13528"/>
    </row>
    <row r="13529" spans="1:6" x14ac:dyDescent="0.2">
      <c r="A13529" s="17" t="s">
        <v>13162</v>
      </c>
      <c r="B13529" s="215">
        <v>17.010000000000002</v>
      </c>
      <c r="C13529"/>
      <c r="D13529"/>
      <c r="E13529"/>
      <c r="F13529"/>
    </row>
    <row r="13530" spans="1:6" x14ac:dyDescent="0.2">
      <c r="A13530" s="17" t="s">
        <v>13163</v>
      </c>
      <c r="B13530" s="215">
        <v>24.64</v>
      </c>
      <c r="C13530"/>
      <c r="D13530"/>
      <c r="E13530"/>
      <c r="F13530"/>
    </row>
    <row r="13531" spans="1:6" x14ac:dyDescent="0.2">
      <c r="A13531" s="17" t="s">
        <v>13164</v>
      </c>
      <c r="B13531" s="215">
        <v>24.2</v>
      </c>
      <c r="C13531"/>
      <c r="D13531"/>
      <c r="E13531"/>
      <c r="F13531"/>
    </row>
    <row r="13532" spans="1:6" x14ac:dyDescent="0.2">
      <c r="A13532" s="17" t="s">
        <v>13165</v>
      </c>
      <c r="B13532" s="215">
        <v>36.5</v>
      </c>
      <c r="C13532"/>
      <c r="D13532"/>
      <c r="E13532"/>
      <c r="F13532"/>
    </row>
    <row r="13533" spans="1:6" x14ac:dyDescent="0.2">
      <c r="A13533" s="17" t="s">
        <v>13166</v>
      </c>
      <c r="B13533" s="215">
        <v>36</v>
      </c>
      <c r="C13533"/>
      <c r="D13533"/>
      <c r="E13533"/>
      <c r="F13533"/>
    </row>
    <row r="13534" spans="1:6" x14ac:dyDescent="0.2">
      <c r="A13534" s="17" t="s">
        <v>13167</v>
      </c>
      <c r="B13534" s="215">
        <v>60.03</v>
      </c>
      <c r="C13534"/>
      <c r="D13534"/>
      <c r="E13534"/>
      <c r="F13534"/>
    </row>
    <row r="13535" spans="1:6" x14ac:dyDescent="0.2">
      <c r="A13535" s="17" t="s">
        <v>13168</v>
      </c>
      <c r="B13535" s="215">
        <v>59.52</v>
      </c>
      <c r="C13535"/>
      <c r="D13535"/>
      <c r="E13535"/>
      <c r="F13535"/>
    </row>
    <row r="13536" spans="1:6" x14ac:dyDescent="0.2">
      <c r="A13536" s="17" t="s">
        <v>13169</v>
      </c>
      <c r="B13536" s="215">
        <v>3.18</v>
      </c>
      <c r="C13536"/>
      <c r="D13536"/>
      <c r="E13536"/>
      <c r="F13536"/>
    </row>
    <row r="13537" spans="1:6" x14ac:dyDescent="0.2">
      <c r="A13537" s="17" t="s">
        <v>13170</v>
      </c>
      <c r="B13537" s="215">
        <v>2.93</v>
      </c>
      <c r="C13537"/>
      <c r="D13537"/>
      <c r="E13537"/>
      <c r="F13537"/>
    </row>
    <row r="13538" spans="1:6" x14ac:dyDescent="0.2">
      <c r="A13538" s="17" t="s">
        <v>13171</v>
      </c>
      <c r="B13538" s="215">
        <v>4.33</v>
      </c>
      <c r="C13538"/>
      <c r="D13538"/>
      <c r="E13538"/>
      <c r="F13538"/>
    </row>
    <row r="13539" spans="1:6" x14ac:dyDescent="0.2">
      <c r="A13539" s="17" t="s">
        <v>13172</v>
      </c>
      <c r="B13539" s="215">
        <v>4.0199999999999996</v>
      </c>
      <c r="C13539"/>
      <c r="D13539"/>
      <c r="E13539"/>
      <c r="F13539"/>
    </row>
    <row r="13540" spans="1:6" x14ac:dyDescent="0.2">
      <c r="A13540" s="17" t="s">
        <v>13173</v>
      </c>
      <c r="B13540" s="215">
        <v>5.77</v>
      </c>
      <c r="C13540"/>
      <c r="D13540"/>
      <c r="E13540"/>
      <c r="F13540"/>
    </row>
    <row r="13541" spans="1:6" x14ac:dyDescent="0.2">
      <c r="A13541" s="17" t="s">
        <v>13174</v>
      </c>
      <c r="B13541" s="215">
        <v>5.39</v>
      </c>
      <c r="C13541"/>
      <c r="D13541"/>
      <c r="E13541"/>
      <c r="F13541"/>
    </row>
    <row r="13542" spans="1:6" x14ac:dyDescent="0.2">
      <c r="A13542" s="17" t="s">
        <v>13175</v>
      </c>
      <c r="B13542" s="215">
        <v>7.39</v>
      </c>
      <c r="C13542"/>
      <c r="D13542"/>
      <c r="E13542"/>
      <c r="F13542"/>
    </row>
    <row r="13543" spans="1:6" x14ac:dyDescent="0.2">
      <c r="A13543" s="17" t="s">
        <v>13176</v>
      </c>
      <c r="B13543" s="215">
        <v>6.95</v>
      </c>
      <c r="C13543"/>
      <c r="D13543"/>
      <c r="E13543"/>
      <c r="F13543"/>
    </row>
    <row r="13544" spans="1:6" x14ac:dyDescent="0.2">
      <c r="A13544" s="17" t="s">
        <v>13177</v>
      </c>
      <c r="B13544" s="215">
        <v>10.17</v>
      </c>
      <c r="C13544"/>
      <c r="D13544"/>
      <c r="E13544"/>
      <c r="F13544"/>
    </row>
    <row r="13545" spans="1:6" x14ac:dyDescent="0.2">
      <c r="A13545" s="17" t="s">
        <v>13178</v>
      </c>
      <c r="B13545" s="215">
        <v>9.66</v>
      </c>
      <c r="C13545"/>
      <c r="D13545"/>
      <c r="E13545"/>
      <c r="F13545"/>
    </row>
    <row r="13546" spans="1:6" x14ac:dyDescent="0.2">
      <c r="A13546" s="17" t="s">
        <v>13179</v>
      </c>
      <c r="B13546" s="215">
        <v>14.26</v>
      </c>
      <c r="C13546"/>
      <c r="D13546"/>
      <c r="E13546"/>
      <c r="F13546"/>
    </row>
    <row r="13547" spans="1:6" x14ac:dyDescent="0.2">
      <c r="A13547" s="17" t="s">
        <v>13180</v>
      </c>
      <c r="B13547" s="215">
        <v>13.69</v>
      </c>
      <c r="C13547"/>
      <c r="D13547"/>
      <c r="E13547"/>
      <c r="F13547"/>
    </row>
    <row r="13548" spans="1:6" x14ac:dyDescent="0.2">
      <c r="A13548" s="17" t="s">
        <v>13181</v>
      </c>
      <c r="B13548" s="215">
        <v>20.190000000000001</v>
      </c>
      <c r="C13548"/>
      <c r="D13548"/>
      <c r="E13548"/>
      <c r="F13548"/>
    </row>
    <row r="13549" spans="1:6" x14ac:dyDescent="0.2">
      <c r="A13549" s="17" t="s">
        <v>13182</v>
      </c>
      <c r="B13549" s="215">
        <v>19.55</v>
      </c>
      <c r="C13549"/>
      <c r="D13549"/>
      <c r="E13549"/>
      <c r="F13549"/>
    </row>
    <row r="13550" spans="1:6" x14ac:dyDescent="0.2">
      <c r="A13550" s="17" t="s">
        <v>13183</v>
      </c>
      <c r="B13550" s="215">
        <v>28.53</v>
      </c>
      <c r="C13550"/>
      <c r="D13550"/>
      <c r="E13550"/>
      <c r="F13550"/>
    </row>
    <row r="13551" spans="1:6" x14ac:dyDescent="0.2">
      <c r="A13551" s="17" t="s">
        <v>13184</v>
      </c>
      <c r="B13551" s="215">
        <v>27.58</v>
      </c>
      <c r="C13551"/>
      <c r="D13551"/>
      <c r="E13551"/>
      <c r="F13551"/>
    </row>
    <row r="13552" spans="1:6" x14ac:dyDescent="0.2">
      <c r="A13552" s="17" t="s">
        <v>13185</v>
      </c>
      <c r="B13552" s="215">
        <v>39.94</v>
      </c>
      <c r="C13552"/>
      <c r="D13552"/>
      <c r="E13552"/>
      <c r="F13552"/>
    </row>
    <row r="13553" spans="1:6" x14ac:dyDescent="0.2">
      <c r="A13553" s="17" t="s">
        <v>13186</v>
      </c>
      <c r="B13553" s="215">
        <v>38.68</v>
      </c>
      <c r="C13553"/>
      <c r="D13553"/>
      <c r="E13553"/>
      <c r="F13553"/>
    </row>
    <row r="13554" spans="1:6" x14ac:dyDescent="0.2">
      <c r="A13554" s="17" t="s">
        <v>13187</v>
      </c>
      <c r="B13554" s="215">
        <v>54.45</v>
      </c>
      <c r="C13554"/>
      <c r="D13554"/>
      <c r="E13554"/>
      <c r="F13554"/>
    </row>
    <row r="13555" spans="1:6" x14ac:dyDescent="0.2">
      <c r="A13555" s="17" t="s">
        <v>13188</v>
      </c>
      <c r="B13555" s="215">
        <v>52.87</v>
      </c>
      <c r="C13555"/>
      <c r="D13555"/>
      <c r="E13555"/>
      <c r="F13555"/>
    </row>
    <row r="13556" spans="1:6" x14ac:dyDescent="0.2">
      <c r="A13556" s="17" t="s">
        <v>13189</v>
      </c>
      <c r="B13556" s="215">
        <v>70.61</v>
      </c>
      <c r="C13556"/>
      <c r="D13556"/>
      <c r="E13556"/>
      <c r="F13556"/>
    </row>
    <row r="13557" spans="1:6" x14ac:dyDescent="0.2">
      <c r="A13557" s="17" t="s">
        <v>13190</v>
      </c>
      <c r="B13557" s="215">
        <v>68.709999999999994</v>
      </c>
      <c r="C13557"/>
      <c r="D13557"/>
      <c r="E13557"/>
      <c r="F13557"/>
    </row>
    <row r="13558" spans="1:6" x14ac:dyDescent="0.2">
      <c r="A13558" s="17" t="s">
        <v>13191</v>
      </c>
      <c r="B13558" s="215">
        <v>88.4</v>
      </c>
      <c r="C13558"/>
      <c r="D13558"/>
      <c r="E13558"/>
      <c r="F13558"/>
    </row>
    <row r="13559" spans="1:6" x14ac:dyDescent="0.2">
      <c r="A13559" s="17" t="s">
        <v>13192</v>
      </c>
      <c r="B13559" s="215">
        <v>86.18</v>
      </c>
      <c r="C13559"/>
      <c r="D13559"/>
      <c r="E13559"/>
      <c r="F13559"/>
    </row>
    <row r="13560" spans="1:6" x14ac:dyDescent="0.2">
      <c r="A13560" s="17" t="s">
        <v>13193</v>
      </c>
      <c r="B13560" s="215">
        <v>108.73</v>
      </c>
      <c r="C13560"/>
      <c r="D13560"/>
      <c r="E13560"/>
      <c r="F13560"/>
    </row>
    <row r="13561" spans="1:6" x14ac:dyDescent="0.2">
      <c r="A13561" s="17" t="s">
        <v>13194</v>
      </c>
      <c r="B13561" s="215">
        <v>106.2</v>
      </c>
      <c r="C13561"/>
      <c r="D13561"/>
      <c r="E13561"/>
      <c r="F13561"/>
    </row>
    <row r="13562" spans="1:6" x14ac:dyDescent="0.2">
      <c r="A13562" s="17" t="s">
        <v>13195</v>
      </c>
      <c r="B13562" s="215">
        <v>131.32</v>
      </c>
      <c r="C13562"/>
      <c r="D13562"/>
      <c r="E13562"/>
      <c r="F13562"/>
    </row>
    <row r="13563" spans="1:6" x14ac:dyDescent="0.2">
      <c r="A13563" s="17" t="s">
        <v>13196</v>
      </c>
      <c r="B13563" s="215">
        <v>128.47</v>
      </c>
      <c r="C13563"/>
      <c r="D13563"/>
      <c r="E13563"/>
      <c r="F13563"/>
    </row>
    <row r="13564" spans="1:6" x14ac:dyDescent="0.2">
      <c r="A13564" s="17" t="s">
        <v>13197</v>
      </c>
      <c r="B13564" s="215">
        <v>169.93</v>
      </c>
      <c r="C13564"/>
      <c r="D13564"/>
      <c r="E13564"/>
      <c r="F13564"/>
    </row>
    <row r="13565" spans="1:6" x14ac:dyDescent="0.2">
      <c r="A13565" s="17" t="s">
        <v>13198</v>
      </c>
      <c r="B13565" s="215">
        <v>166.77</v>
      </c>
      <c r="C13565"/>
      <c r="D13565"/>
      <c r="E13565"/>
      <c r="F13565"/>
    </row>
    <row r="13566" spans="1:6" x14ac:dyDescent="0.2">
      <c r="A13566" s="17" t="s">
        <v>13199</v>
      </c>
      <c r="B13566" s="215">
        <v>3.05</v>
      </c>
      <c r="C13566"/>
      <c r="D13566"/>
      <c r="E13566"/>
      <c r="F13566"/>
    </row>
    <row r="13567" spans="1:6" x14ac:dyDescent="0.2">
      <c r="A13567" s="17" t="s">
        <v>13200</v>
      </c>
      <c r="B13567" s="215">
        <v>2.79</v>
      </c>
      <c r="C13567"/>
      <c r="D13567"/>
      <c r="E13567"/>
      <c r="F13567"/>
    </row>
    <row r="13568" spans="1:6" x14ac:dyDescent="0.2">
      <c r="A13568" s="17" t="s">
        <v>13201</v>
      </c>
      <c r="B13568" s="215">
        <v>4.12</v>
      </c>
      <c r="C13568"/>
      <c r="D13568"/>
      <c r="E13568"/>
      <c r="F13568"/>
    </row>
    <row r="13569" spans="1:6" x14ac:dyDescent="0.2">
      <c r="A13569" s="17" t="s">
        <v>13202</v>
      </c>
      <c r="B13569" s="215">
        <v>3.8</v>
      </c>
      <c r="C13569"/>
      <c r="D13569"/>
      <c r="E13569"/>
      <c r="F13569"/>
    </row>
    <row r="13570" spans="1:6" x14ac:dyDescent="0.2">
      <c r="A13570" s="17" t="s">
        <v>13203</v>
      </c>
      <c r="B13570" s="215">
        <v>5.53</v>
      </c>
      <c r="C13570"/>
      <c r="D13570"/>
      <c r="E13570"/>
      <c r="F13570"/>
    </row>
    <row r="13571" spans="1:6" x14ac:dyDescent="0.2">
      <c r="A13571" s="17" t="s">
        <v>13204</v>
      </c>
      <c r="B13571" s="215">
        <v>5.14</v>
      </c>
      <c r="C13571"/>
      <c r="D13571"/>
      <c r="E13571"/>
      <c r="F13571"/>
    </row>
    <row r="13572" spans="1:6" x14ac:dyDescent="0.2">
      <c r="A13572" s="17" t="s">
        <v>13205</v>
      </c>
      <c r="B13572" s="215">
        <v>7.14</v>
      </c>
      <c r="C13572"/>
      <c r="D13572"/>
      <c r="E13572"/>
      <c r="F13572"/>
    </row>
    <row r="13573" spans="1:6" x14ac:dyDescent="0.2">
      <c r="A13573" s="17" t="s">
        <v>13206</v>
      </c>
      <c r="B13573" s="215">
        <v>6.7</v>
      </c>
      <c r="C13573"/>
      <c r="D13573"/>
      <c r="E13573"/>
      <c r="F13573"/>
    </row>
    <row r="13574" spans="1:6" x14ac:dyDescent="0.2">
      <c r="A13574" s="17" t="s">
        <v>13207</v>
      </c>
      <c r="B13574" s="215">
        <v>10.1</v>
      </c>
      <c r="C13574"/>
      <c r="D13574"/>
      <c r="E13574"/>
      <c r="F13574"/>
    </row>
    <row r="13575" spans="1:6" x14ac:dyDescent="0.2">
      <c r="A13575" s="17" t="s">
        <v>13208</v>
      </c>
      <c r="B13575" s="215">
        <v>9.6</v>
      </c>
      <c r="C13575"/>
      <c r="D13575"/>
      <c r="E13575"/>
      <c r="F13575"/>
    </row>
    <row r="13576" spans="1:6" x14ac:dyDescent="0.2">
      <c r="A13576" s="17" t="s">
        <v>13209</v>
      </c>
      <c r="B13576" s="215">
        <v>13.95</v>
      </c>
      <c r="C13576"/>
      <c r="D13576"/>
      <c r="E13576"/>
      <c r="F13576"/>
    </row>
    <row r="13577" spans="1:6" x14ac:dyDescent="0.2">
      <c r="A13577" s="17" t="s">
        <v>13210</v>
      </c>
      <c r="B13577" s="215">
        <v>13.38</v>
      </c>
      <c r="C13577"/>
      <c r="D13577"/>
      <c r="E13577"/>
      <c r="F13577"/>
    </row>
    <row r="13578" spans="1:6" x14ac:dyDescent="0.2">
      <c r="A13578" s="17" t="s">
        <v>13211</v>
      </c>
      <c r="B13578" s="215">
        <v>19.27</v>
      </c>
      <c r="C13578"/>
      <c r="D13578"/>
      <c r="E13578"/>
      <c r="F13578"/>
    </row>
    <row r="13579" spans="1:6" x14ac:dyDescent="0.2">
      <c r="A13579" s="17" t="s">
        <v>13212</v>
      </c>
      <c r="B13579" s="215">
        <v>18.64</v>
      </c>
      <c r="C13579"/>
      <c r="D13579"/>
      <c r="E13579"/>
      <c r="F13579"/>
    </row>
    <row r="13580" spans="1:6" x14ac:dyDescent="0.2">
      <c r="A13580" s="17" t="s">
        <v>13213</v>
      </c>
      <c r="B13580" s="215">
        <v>28.08</v>
      </c>
      <c r="C13580"/>
      <c r="D13580"/>
      <c r="E13580"/>
      <c r="F13580"/>
    </row>
    <row r="13581" spans="1:6" x14ac:dyDescent="0.2">
      <c r="A13581" s="17" t="s">
        <v>13214</v>
      </c>
      <c r="B13581" s="215">
        <v>27.13</v>
      </c>
      <c r="C13581"/>
      <c r="D13581"/>
      <c r="E13581"/>
      <c r="F13581"/>
    </row>
    <row r="13582" spans="1:6" x14ac:dyDescent="0.2">
      <c r="A13582" s="17" t="s">
        <v>13215</v>
      </c>
      <c r="B13582" s="215">
        <v>39.380000000000003</v>
      </c>
      <c r="C13582"/>
      <c r="D13582"/>
      <c r="E13582"/>
      <c r="F13582"/>
    </row>
    <row r="13583" spans="1:6" x14ac:dyDescent="0.2">
      <c r="A13583" s="17" t="s">
        <v>13216</v>
      </c>
      <c r="B13583" s="215">
        <v>38.119999999999997</v>
      </c>
      <c r="C13583"/>
      <c r="D13583"/>
      <c r="E13583"/>
      <c r="F13583"/>
    </row>
    <row r="13584" spans="1:6" x14ac:dyDescent="0.2">
      <c r="A13584" s="17" t="s">
        <v>13217</v>
      </c>
      <c r="B13584" s="215">
        <v>53.8</v>
      </c>
      <c r="C13584"/>
      <c r="D13584"/>
      <c r="E13584"/>
      <c r="F13584"/>
    </row>
    <row r="13585" spans="1:6" x14ac:dyDescent="0.2">
      <c r="A13585" s="17" t="s">
        <v>13218</v>
      </c>
      <c r="B13585" s="215">
        <v>52.21</v>
      </c>
      <c r="C13585"/>
      <c r="D13585"/>
      <c r="E13585"/>
      <c r="F13585"/>
    </row>
    <row r="13586" spans="1:6" x14ac:dyDescent="0.2">
      <c r="A13586" s="17" t="s">
        <v>13219</v>
      </c>
      <c r="B13586" s="215">
        <v>69.81</v>
      </c>
      <c r="C13586"/>
      <c r="D13586"/>
      <c r="E13586"/>
      <c r="F13586"/>
    </row>
    <row r="13587" spans="1:6" x14ac:dyDescent="0.2">
      <c r="A13587" s="17" t="s">
        <v>13220</v>
      </c>
      <c r="B13587" s="215">
        <v>67.91</v>
      </c>
      <c r="C13587"/>
      <c r="D13587"/>
      <c r="E13587"/>
      <c r="F13587"/>
    </row>
    <row r="13588" spans="1:6" x14ac:dyDescent="0.2">
      <c r="A13588" s="17" t="s">
        <v>13221</v>
      </c>
      <c r="B13588" s="215">
        <v>87.8</v>
      </c>
      <c r="C13588"/>
      <c r="D13588"/>
      <c r="E13588"/>
      <c r="F13588"/>
    </row>
    <row r="13589" spans="1:6" x14ac:dyDescent="0.2">
      <c r="A13589" s="17" t="s">
        <v>13222</v>
      </c>
      <c r="B13589" s="215">
        <v>85.59</v>
      </c>
      <c r="C13589"/>
      <c r="D13589"/>
      <c r="E13589"/>
      <c r="F13589"/>
    </row>
    <row r="13590" spans="1:6" x14ac:dyDescent="0.2">
      <c r="A13590" s="17" t="s">
        <v>13223</v>
      </c>
      <c r="B13590" s="215">
        <v>107.14</v>
      </c>
      <c r="C13590"/>
      <c r="D13590"/>
      <c r="E13590"/>
      <c r="F13590"/>
    </row>
    <row r="13591" spans="1:6" x14ac:dyDescent="0.2">
      <c r="A13591" s="17" t="s">
        <v>13224</v>
      </c>
      <c r="B13591" s="215">
        <v>104.61</v>
      </c>
      <c r="C13591"/>
      <c r="D13591"/>
      <c r="E13591"/>
      <c r="F13591"/>
    </row>
    <row r="13592" spans="1:6" x14ac:dyDescent="0.2">
      <c r="A13592" s="17" t="s">
        <v>13225</v>
      </c>
      <c r="B13592" s="215">
        <v>128.65</v>
      </c>
      <c r="C13592"/>
      <c r="D13592"/>
      <c r="E13592"/>
      <c r="F13592"/>
    </row>
    <row r="13593" spans="1:6" x14ac:dyDescent="0.2">
      <c r="A13593" s="17" t="s">
        <v>13226</v>
      </c>
      <c r="B13593" s="215">
        <v>125.8</v>
      </c>
      <c r="C13593"/>
      <c r="D13593"/>
      <c r="E13593"/>
      <c r="F13593"/>
    </row>
    <row r="13594" spans="1:6" x14ac:dyDescent="0.2">
      <c r="A13594" s="17" t="s">
        <v>13227</v>
      </c>
      <c r="B13594" s="215">
        <v>165.16</v>
      </c>
      <c r="C13594"/>
      <c r="D13594"/>
      <c r="E13594"/>
      <c r="F13594"/>
    </row>
    <row r="13595" spans="1:6" x14ac:dyDescent="0.2">
      <c r="A13595" s="17" t="s">
        <v>13228</v>
      </c>
      <c r="B13595" s="215">
        <v>161.99</v>
      </c>
      <c r="C13595"/>
      <c r="D13595"/>
      <c r="E13595"/>
      <c r="F13595"/>
    </row>
    <row r="13596" spans="1:6" x14ac:dyDescent="0.2">
      <c r="A13596" s="17" t="s">
        <v>13229</v>
      </c>
      <c r="B13596" s="215">
        <v>194.35</v>
      </c>
      <c r="C13596"/>
      <c r="D13596"/>
      <c r="E13596"/>
      <c r="F13596"/>
    </row>
    <row r="13597" spans="1:6" x14ac:dyDescent="0.2">
      <c r="A13597" s="17" t="s">
        <v>13230</v>
      </c>
      <c r="B13597" s="215">
        <v>190.87</v>
      </c>
      <c r="C13597"/>
      <c r="D13597"/>
      <c r="E13597"/>
      <c r="F13597"/>
    </row>
    <row r="13598" spans="1:6" x14ac:dyDescent="0.2">
      <c r="A13598" s="17" t="s">
        <v>13231</v>
      </c>
      <c r="B13598" s="215">
        <v>4.3</v>
      </c>
      <c r="C13598"/>
      <c r="D13598"/>
      <c r="E13598"/>
      <c r="F13598"/>
    </row>
    <row r="13599" spans="1:6" x14ac:dyDescent="0.2">
      <c r="A13599" s="17" t="s">
        <v>13232</v>
      </c>
      <c r="B13599" s="215">
        <v>3.98</v>
      </c>
      <c r="C13599"/>
      <c r="D13599"/>
      <c r="E13599"/>
      <c r="F13599"/>
    </row>
    <row r="13600" spans="1:6" x14ac:dyDescent="0.2">
      <c r="A13600" s="17" t="s">
        <v>13233</v>
      </c>
      <c r="B13600" s="215">
        <v>5.97</v>
      </c>
      <c r="C13600"/>
      <c r="D13600"/>
      <c r="E13600"/>
      <c r="F13600"/>
    </row>
    <row r="13601" spans="1:6" x14ac:dyDescent="0.2">
      <c r="A13601" s="17" t="s">
        <v>13234</v>
      </c>
      <c r="B13601" s="215">
        <v>5.58</v>
      </c>
      <c r="C13601"/>
      <c r="D13601"/>
      <c r="E13601"/>
      <c r="F13601"/>
    </row>
    <row r="13602" spans="1:6" x14ac:dyDescent="0.2">
      <c r="A13602" s="17" t="s">
        <v>13235</v>
      </c>
      <c r="B13602" s="215">
        <v>9.1300000000000008</v>
      </c>
      <c r="C13602"/>
      <c r="D13602"/>
      <c r="E13602"/>
      <c r="F13602"/>
    </row>
    <row r="13603" spans="1:6" x14ac:dyDescent="0.2">
      <c r="A13603" s="17" t="s">
        <v>13236</v>
      </c>
      <c r="B13603" s="215">
        <v>8.56</v>
      </c>
      <c r="C13603"/>
      <c r="D13603"/>
      <c r="E13603"/>
      <c r="F13603"/>
    </row>
    <row r="13604" spans="1:6" x14ac:dyDescent="0.2">
      <c r="A13604" s="17" t="s">
        <v>13237</v>
      </c>
      <c r="B13604" s="215">
        <v>3.64</v>
      </c>
      <c r="C13604"/>
      <c r="D13604"/>
      <c r="E13604"/>
      <c r="F13604"/>
    </row>
    <row r="13605" spans="1:6" x14ac:dyDescent="0.2">
      <c r="A13605" s="17" t="s">
        <v>13238</v>
      </c>
      <c r="B13605" s="215">
        <v>3.32</v>
      </c>
      <c r="C13605"/>
      <c r="D13605"/>
      <c r="E13605"/>
      <c r="F13605"/>
    </row>
    <row r="13606" spans="1:6" x14ac:dyDescent="0.2">
      <c r="A13606" s="17" t="s">
        <v>13239</v>
      </c>
      <c r="B13606" s="215">
        <v>4.55</v>
      </c>
      <c r="C13606"/>
      <c r="D13606"/>
      <c r="E13606"/>
      <c r="F13606"/>
    </row>
    <row r="13607" spans="1:6" x14ac:dyDescent="0.2">
      <c r="A13607" s="17" t="s">
        <v>13240</v>
      </c>
      <c r="B13607" s="215">
        <v>4.2300000000000004</v>
      </c>
      <c r="C13607"/>
      <c r="D13607"/>
      <c r="E13607"/>
      <c r="F13607"/>
    </row>
    <row r="13608" spans="1:6" x14ac:dyDescent="0.2">
      <c r="A13608" s="17" t="s">
        <v>13241</v>
      </c>
      <c r="B13608" s="215">
        <v>42.34</v>
      </c>
      <c r="C13608"/>
      <c r="D13608"/>
      <c r="E13608"/>
      <c r="F13608"/>
    </row>
    <row r="13609" spans="1:6" x14ac:dyDescent="0.2">
      <c r="A13609" s="17" t="s">
        <v>13242</v>
      </c>
      <c r="B13609" s="215">
        <v>41.71</v>
      </c>
      <c r="C13609"/>
      <c r="D13609"/>
      <c r="E13609"/>
      <c r="F13609"/>
    </row>
    <row r="13610" spans="1:6" x14ac:dyDescent="0.2">
      <c r="A13610" s="17" t="s">
        <v>13243</v>
      </c>
      <c r="B13610" s="215">
        <v>53.03</v>
      </c>
      <c r="C13610"/>
      <c r="D13610"/>
      <c r="E13610"/>
      <c r="F13610"/>
    </row>
    <row r="13611" spans="1:6" x14ac:dyDescent="0.2">
      <c r="A13611" s="17" t="s">
        <v>13244</v>
      </c>
      <c r="B13611" s="215">
        <v>52.08</v>
      </c>
      <c r="C13611"/>
      <c r="D13611"/>
      <c r="E13611"/>
      <c r="F13611"/>
    </row>
    <row r="13612" spans="1:6" x14ac:dyDescent="0.2">
      <c r="A13612" s="17" t="s">
        <v>13245</v>
      </c>
      <c r="B13612" s="215">
        <v>65.900000000000006</v>
      </c>
      <c r="C13612"/>
      <c r="D13612"/>
      <c r="E13612"/>
      <c r="F13612"/>
    </row>
    <row r="13613" spans="1:6" x14ac:dyDescent="0.2">
      <c r="A13613" s="17" t="s">
        <v>13246</v>
      </c>
      <c r="B13613" s="215">
        <v>64.63</v>
      </c>
      <c r="C13613"/>
      <c r="D13613"/>
      <c r="E13613"/>
      <c r="F13613"/>
    </row>
    <row r="13614" spans="1:6" x14ac:dyDescent="0.2">
      <c r="A13614" s="17" t="s">
        <v>30318</v>
      </c>
      <c r="B13614" s="215">
        <v>86.33</v>
      </c>
      <c r="C13614"/>
      <c r="D13614"/>
      <c r="E13614"/>
      <c r="F13614"/>
    </row>
    <row r="13615" spans="1:6" x14ac:dyDescent="0.2">
      <c r="A13615" s="17" t="s">
        <v>30319</v>
      </c>
      <c r="B13615" s="215">
        <v>84.75</v>
      </c>
      <c r="C13615"/>
      <c r="D13615"/>
      <c r="E13615"/>
      <c r="F13615"/>
    </row>
    <row r="13616" spans="1:6" x14ac:dyDescent="0.2">
      <c r="A13616" s="17" t="s">
        <v>13247</v>
      </c>
      <c r="B13616" s="215">
        <v>29.46</v>
      </c>
      <c r="C13616"/>
      <c r="D13616"/>
      <c r="E13616"/>
      <c r="F13616"/>
    </row>
    <row r="13617" spans="1:6" x14ac:dyDescent="0.2">
      <c r="A13617" s="17" t="s">
        <v>13248</v>
      </c>
      <c r="B13617" s="215">
        <v>27.86</v>
      </c>
      <c r="C13617"/>
      <c r="D13617"/>
      <c r="E13617"/>
      <c r="F13617"/>
    </row>
    <row r="13618" spans="1:6" x14ac:dyDescent="0.2">
      <c r="A13618" s="17" t="s">
        <v>13249</v>
      </c>
      <c r="B13618" s="215">
        <v>35.44</v>
      </c>
      <c r="C13618"/>
      <c r="D13618"/>
      <c r="E13618"/>
      <c r="F13618"/>
    </row>
    <row r="13619" spans="1:6" x14ac:dyDescent="0.2">
      <c r="A13619" s="17" t="s">
        <v>13250</v>
      </c>
      <c r="B13619" s="215">
        <v>33.520000000000003</v>
      </c>
      <c r="C13619"/>
      <c r="D13619"/>
      <c r="E13619"/>
      <c r="F13619"/>
    </row>
    <row r="13620" spans="1:6" x14ac:dyDescent="0.2">
      <c r="A13620" s="17" t="s">
        <v>13251</v>
      </c>
      <c r="B13620" s="215">
        <v>40.74</v>
      </c>
      <c r="C13620"/>
      <c r="D13620"/>
      <c r="E13620"/>
      <c r="F13620"/>
    </row>
    <row r="13621" spans="1:6" x14ac:dyDescent="0.2">
      <c r="A13621" s="17" t="s">
        <v>13252</v>
      </c>
      <c r="B13621" s="215">
        <v>38.82</v>
      </c>
      <c r="C13621"/>
      <c r="D13621"/>
      <c r="E13621"/>
      <c r="F13621"/>
    </row>
    <row r="13622" spans="1:6" x14ac:dyDescent="0.2">
      <c r="A13622" s="17" t="s">
        <v>13253</v>
      </c>
      <c r="B13622" s="215">
        <v>46.63</v>
      </c>
      <c r="C13622"/>
      <c r="D13622"/>
      <c r="E13622"/>
      <c r="F13622"/>
    </row>
    <row r="13623" spans="1:6" x14ac:dyDescent="0.2">
      <c r="A13623" s="17" t="s">
        <v>13254</v>
      </c>
      <c r="B13623" s="215">
        <v>44.71</v>
      </c>
      <c r="C13623"/>
      <c r="D13623"/>
      <c r="E13623"/>
      <c r="F13623"/>
    </row>
    <row r="13624" spans="1:6" x14ac:dyDescent="0.2">
      <c r="A13624" s="17" t="s">
        <v>13255</v>
      </c>
      <c r="B13624" s="215">
        <v>0.97</v>
      </c>
      <c r="C13624"/>
      <c r="D13624"/>
      <c r="E13624"/>
      <c r="F13624"/>
    </row>
    <row r="13625" spans="1:6" x14ac:dyDescent="0.2">
      <c r="A13625" s="17" t="s">
        <v>13256</v>
      </c>
      <c r="B13625" s="215">
        <v>0.92</v>
      </c>
      <c r="C13625"/>
      <c r="D13625"/>
      <c r="E13625"/>
      <c r="F13625"/>
    </row>
    <row r="13626" spans="1:6" x14ac:dyDescent="0.2">
      <c r="A13626" s="17" t="s">
        <v>13257</v>
      </c>
      <c r="B13626" s="215">
        <v>1.35</v>
      </c>
      <c r="C13626"/>
      <c r="D13626"/>
      <c r="E13626"/>
      <c r="F13626"/>
    </row>
    <row r="13627" spans="1:6" x14ac:dyDescent="0.2">
      <c r="A13627" s="17" t="s">
        <v>13258</v>
      </c>
      <c r="B13627" s="215">
        <v>1.29</v>
      </c>
      <c r="C13627"/>
      <c r="D13627"/>
      <c r="E13627"/>
      <c r="F13627"/>
    </row>
    <row r="13628" spans="1:6" x14ac:dyDescent="0.2">
      <c r="A13628" s="17" t="s">
        <v>13259</v>
      </c>
      <c r="B13628" s="215">
        <v>1.99</v>
      </c>
      <c r="C13628"/>
      <c r="D13628"/>
      <c r="E13628"/>
      <c r="F13628"/>
    </row>
    <row r="13629" spans="1:6" x14ac:dyDescent="0.2">
      <c r="A13629" s="17" t="s">
        <v>13260</v>
      </c>
      <c r="B13629" s="215">
        <v>1.93</v>
      </c>
      <c r="C13629"/>
      <c r="D13629"/>
      <c r="E13629"/>
      <c r="F13629"/>
    </row>
    <row r="13630" spans="1:6" x14ac:dyDescent="0.2">
      <c r="A13630" s="17" t="s">
        <v>13261</v>
      </c>
      <c r="B13630" s="215">
        <v>3</v>
      </c>
      <c r="C13630"/>
      <c r="D13630"/>
      <c r="E13630"/>
      <c r="F13630"/>
    </row>
    <row r="13631" spans="1:6" x14ac:dyDescent="0.2">
      <c r="A13631" s="17" t="s">
        <v>13262</v>
      </c>
      <c r="B13631" s="215">
        <v>2.91</v>
      </c>
      <c r="C13631"/>
      <c r="D13631"/>
      <c r="E13631"/>
      <c r="F13631"/>
    </row>
    <row r="13632" spans="1:6" x14ac:dyDescent="0.2">
      <c r="A13632" s="17" t="s">
        <v>13263</v>
      </c>
      <c r="B13632" s="215">
        <v>4.59</v>
      </c>
      <c r="C13632"/>
      <c r="D13632"/>
      <c r="E13632"/>
      <c r="F13632"/>
    </row>
    <row r="13633" spans="1:6" x14ac:dyDescent="0.2">
      <c r="A13633" s="17" t="s">
        <v>13264</v>
      </c>
      <c r="B13633" s="215">
        <v>4.46</v>
      </c>
      <c r="C13633"/>
      <c r="D13633"/>
      <c r="E13633"/>
      <c r="F13633"/>
    </row>
    <row r="13634" spans="1:6" x14ac:dyDescent="0.2">
      <c r="A13634" s="17" t="s">
        <v>13265</v>
      </c>
      <c r="B13634" s="215">
        <v>7.06</v>
      </c>
      <c r="C13634"/>
      <c r="D13634"/>
      <c r="E13634"/>
      <c r="F13634"/>
    </row>
    <row r="13635" spans="1:6" x14ac:dyDescent="0.2">
      <c r="A13635" s="17" t="s">
        <v>13266</v>
      </c>
      <c r="B13635" s="215">
        <v>6.89</v>
      </c>
      <c r="C13635"/>
      <c r="D13635"/>
      <c r="E13635"/>
      <c r="F13635"/>
    </row>
    <row r="13636" spans="1:6" x14ac:dyDescent="0.2">
      <c r="A13636" s="17" t="s">
        <v>13267</v>
      </c>
      <c r="B13636" s="215">
        <v>11.3</v>
      </c>
      <c r="C13636"/>
      <c r="D13636"/>
      <c r="E13636"/>
      <c r="F13636"/>
    </row>
    <row r="13637" spans="1:6" x14ac:dyDescent="0.2">
      <c r="A13637" s="17" t="s">
        <v>13268</v>
      </c>
      <c r="B13637" s="215">
        <v>11.05</v>
      </c>
      <c r="C13637"/>
      <c r="D13637"/>
      <c r="E13637"/>
      <c r="F13637"/>
    </row>
    <row r="13638" spans="1:6" x14ac:dyDescent="0.2">
      <c r="A13638" s="17" t="s">
        <v>13269</v>
      </c>
      <c r="B13638" s="215">
        <v>18.52</v>
      </c>
      <c r="C13638"/>
      <c r="D13638"/>
      <c r="E13638"/>
      <c r="F13638"/>
    </row>
    <row r="13639" spans="1:6" x14ac:dyDescent="0.2">
      <c r="A13639" s="17" t="s">
        <v>13270</v>
      </c>
      <c r="B13639" s="215">
        <v>18.010000000000002</v>
      </c>
      <c r="C13639"/>
      <c r="D13639"/>
      <c r="E13639"/>
      <c r="F13639"/>
    </row>
    <row r="13640" spans="1:6" x14ac:dyDescent="0.2">
      <c r="A13640" s="17" t="s">
        <v>13271</v>
      </c>
      <c r="B13640" s="215">
        <v>24.41</v>
      </c>
      <c r="C13640"/>
      <c r="D13640"/>
      <c r="E13640"/>
      <c r="F13640"/>
    </row>
    <row r="13641" spans="1:6" x14ac:dyDescent="0.2">
      <c r="A13641" s="17" t="s">
        <v>13272</v>
      </c>
      <c r="B13641" s="215">
        <v>23.9</v>
      </c>
      <c r="C13641"/>
      <c r="D13641"/>
      <c r="E13641"/>
      <c r="F13641"/>
    </row>
    <row r="13642" spans="1:6" x14ac:dyDescent="0.2">
      <c r="A13642" s="17" t="s">
        <v>13273</v>
      </c>
      <c r="B13642" s="215">
        <v>34.29</v>
      </c>
      <c r="C13642"/>
      <c r="D13642"/>
      <c r="E13642"/>
      <c r="F13642"/>
    </row>
    <row r="13643" spans="1:6" x14ac:dyDescent="0.2">
      <c r="A13643" s="17" t="s">
        <v>13274</v>
      </c>
      <c r="B13643" s="215">
        <v>33.659999999999997</v>
      </c>
      <c r="C13643"/>
      <c r="D13643"/>
      <c r="E13643"/>
      <c r="F13643"/>
    </row>
    <row r="13644" spans="1:6" x14ac:dyDescent="0.2">
      <c r="A13644" s="17" t="s">
        <v>13275</v>
      </c>
      <c r="B13644" s="215">
        <v>44.97</v>
      </c>
      <c r="C13644"/>
      <c r="D13644"/>
      <c r="E13644"/>
      <c r="F13644"/>
    </row>
    <row r="13645" spans="1:6" x14ac:dyDescent="0.2">
      <c r="A13645" s="17" t="s">
        <v>13276</v>
      </c>
      <c r="B13645" s="215">
        <v>44.27</v>
      </c>
      <c r="C13645"/>
      <c r="D13645"/>
      <c r="E13645"/>
      <c r="F13645"/>
    </row>
    <row r="13646" spans="1:6" x14ac:dyDescent="0.2">
      <c r="A13646" s="17" t="s">
        <v>13277</v>
      </c>
      <c r="B13646" s="215">
        <v>60.95</v>
      </c>
      <c r="C13646"/>
      <c r="D13646"/>
      <c r="E13646"/>
      <c r="F13646"/>
    </row>
    <row r="13647" spans="1:6" x14ac:dyDescent="0.2">
      <c r="A13647" s="17" t="s">
        <v>13278</v>
      </c>
      <c r="B13647" s="215">
        <v>60.18</v>
      </c>
      <c r="C13647"/>
      <c r="D13647"/>
      <c r="E13647"/>
      <c r="F13647"/>
    </row>
    <row r="13648" spans="1:6" x14ac:dyDescent="0.2">
      <c r="A13648" s="17" t="s">
        <v>13279</v>
      </c>
      <c r="B13648" s="215">
        <v>1.52</v>
      </c>
      <c r="C13648"/>
      <c r="D13648"/>
      <c r="E13648"/>
      <c r="F13648"/>
    </row>
    <row r="13649" spans="1:6" x14ac:dyDescent="0.2">
      <c r="A13649" s="17" t="s">
        <v>13280</v>
      </c>
      <c r="B13649" s="215">
        <v>1.36</v>
      </c>
      <c r="C13649"/>
      <c r="D13649"/>
      <c r="E13649"/>
      <c r="F13649"/>
    </row>
    <row r="13650" spans="1:6" x14ac:dyDescent="0.2">
      <c r="A13650" s="17" t="s">
        <v>13281</v>
      </c>
      <c r="B13650" s="215">
        <v>2.74</v>
      </c>
      <c r="C13650"/>
      <c r="D13650"/>
      <c r="E13650"/>
      <c r="F13650"/>
    </row>
    <row r="13651" spans="1:6" x14ac:dyDescent="0.2">
      <c r="A13651" s="17" t="s">
        <v>13282</v>
      </c>
      <c r="B13651" s="215">
        <v>2.4900000000000002</v>
      </c>
      <c r="C13651"/>
      <c r="D13651"/>
      <c r="E13651"/>
      <c r="F13651"/>
    </row>
    <row r="13652" spans="1:6" x14ac:dyDescent="0.2">
      <c r="A13652" s="17" t="s">
        <v>13283</v>
      </c>
      <c r="B13652" s="215">
        <v>10.7</v>
      </c>
      <c r="C13652"/>
      <c r="D13652"/>
      <c r="E13652"/>
      <c r="F13652"/>
    </row>
    <row r="13653" spans="1:6" x14ac:dyDescent="0.2">
      <c r="A13653" s="17" t="s">
        <v>13284</v>
      </c>
      <c r="B13653" s="215">
        <v>10.32</v>
      </c>
      <c r="C13653"/>
      <c r="D13653"/>
      <c r="E13653"/>
      <c r="F13653"/>
    </row>
    <row r="13654" spans="1:6" x14ac:dyDescent="0.2">
      <c r="A13654" s="17" t="s">
        <v>13285</v>
      </c>
      <c r="B13654" s="215">
        <v>17.170000000000002</v>
      </c>
      <c r="C13654"/>
      <c r="D13654"/>
      <c r="E13654"/>
      <c r="F13654"/>
    </row>
    <row r="13655" spans="1:6" x14ac:dyDescent="0.2">
      <c r="A13655" s="17" t="s">
        <v>13286</v>
      </c>
      <c r="B13655" s="215">
        <v>16.72</v>
      </c>
      <c r="C13655"/>
      <c r="D13655"/>
      <c r="E13655"/>
      <c r="F13655"/>
    </row>
    <row r="13656" spans="1:6" x14ac:dyDescent="0.2">
      <c r="A13656" s="17" t="s">
        <v>13287</v>
      </c>
      <c r="B13656" s="215">
        <v>26.92</v>
      </c>
      <c r="C13656"/>
      <c r="D13656"/>
      <c r="E13656"/>
      <c r="F13656"/>
    </row>
    <row r="13657" spans="1:6" x14ac:dyDescent="0.2">
      <c r="A13657" s="17" t="s">
        <v>13288</v>
      </c>
      <c r="B13657" s="215">
        <v>26.41</v>
      </c>
      <c r="C13657"/>
      <c r="D13657"/>
      <c r="E13657"/>
      <c r="F13657"/>
    </row>
    <row r="13658" spans="1:6" x14ac:dyDescent="0.2">
      <c r="A13658" s="17" t="s">
        <v>13289</v>
      </c>
      <c r="B13658" s="215">
        <v>53.46</v>
      </c>
      <c r="C13658"/>
      <c r="D13658"/>
      <c r="E13658"/>
      <c r="F13658"/>
    </row>
    <row r="13659" spans="1:6" x14ac:dyDescent="0.2">
      <c r="A13659" s="17" t="s">
        <v>13290</v>
      </c>
      <c r="B13659" s="215">
        <v>51.56</v>
      </c>
      <c r="C13659"/>
      <c r="D13659"/>
      <c r="E13659"/>
      <c r="F13659"/>
    </row>
    <row r="13660" spans="1:6" x14ac:dyDescent="0.2">
      <c r="A13660" s="17" t="s">
        <v>13291</v>
      </c>
      <c r="B13660" s="215">
        <v>85.12</v>
      </c>
      <c r="C13660"/>
      <c r="D13660"/>
      <c r="E13660"/>
      <c r="F13660"/>
    </row>
    <row r="13661" spans="1:6" x14ac:dyDescent="0.2">
      <c r="A13661" s="17" t="s">
        <v>13292</v>
      </c>
      <c r="B13661" s="215">
        <v>81.319999999999993</v>
      </c>
      <c r="C13661"/>
      <c r="D13661"/>
      <c r="E13661"/>
      <c r="F13661"/>
    </row>
    <row r="13662" spans="1:6" x14ac:dyDescent="0.2">
      <c r="A13662" s="17" t="s">
        <v>13293</v>
      </c>
      <c r="B13662" s="215">
        <v>8.2100000000000009</v>
      </c>
      <c r="C13662"/>
      <c r="D13662"/>
      <c r="E13662"/>
      <c r="F13662"/>
    </row>
    <row r="13663" spans="1:6" x14ac:dyDescent="0.2">
      <c r="A13663" s="17" t="s">
        <v>13294</v>
      </c>
      <c r="B13663" s="215">
        <v>7.83</v>
      </c>
      <c r="C13663"/>
      <c r="D13663"/>
      <c r="E13663"/>
      <c r="F13663"/>
    </row>
    <row r="13664" spans="1:6" x14ac:dyDescent="0.2">
      <c r="A13664" s="17" t="s">
        <v>13295</v>
      </c>
      <c r="B13664" s="215">
        <v>11.43</v>
      </c>
      <c r="C13664"/>
      <c r="D13664"/>
      <c r="E13664"/>
      <c r="F13664"/>
    </row>
    <row r="13665" spans="1:6" x14ac:dyDescent="0.2">
      <c r="A13665" s="17" t="s">
        <v>13296</v>
      </c>
      <c r="B13665" s="215">
        <v>10.99</v>
      </c>
      <c r="C13665"/>
      <c r="D13665"/>
      <c r="E13665"/>
      <c r="F13665"/>
    </row>
    <row r="13666" spans="1:6" x14ac:dyDescent="0.2">
      <c r="A13666" s="17" t="s">
        <v>13297</v>
      </c>
      <c r="B13666" s="215">
        <v>19.77</v>
      </c>
      <c r="C13666"/>
      <c r="D13666"/>
      <c r="E13666"/>
      <c r="F13666"/>
    </row>
    <row r="13667" spans="1:6" x14ac:dyDescent="0.2">
      <c r="A13667" s="17" t="s">
        <v>13298</v>
      </c>
      <c r="B13667" s="215">
        <v>19.260000000000002</v>
      </c>
      <c r="C13667"/>
      <c r="D13667"/>
      <c r="E13667"/>
      <c r="F13667"/>
    </row>
    <row r="13668" spans="1:6" x14ac:dyDescent="0.2">
      <c r="A13668" s="17" t="s">
        <v>13299</v>
      </c>
      <c r="B13668" s="215">
        <v>40.36</v>
      </c>
      <c r="C13668"/>
      <c r="D13668"/>
      <c r="E13668"/>
      <c r="F13668"/>
    </row>
    <row r="13669" spans="1:6" x14ac:dyDescent="0.2">
      <c r="A13669" s="17" t="s">
        <v>13300</v>
      </c>
      <c r="B13669" s="215">
        <v>39.729999999999997</v>
      </c>
      <c r="C13669"/>
      <c r="D13669"/>
      <c r="E13669"/>
      <c r="F13669"/>
    </row>
    <row r="13670" spans="1:6" x14ac:dyDescent="0.2">
      <c r="A13670" s="17" t="s">
        <v>13301</v>
      </c>
      <c r="B13670" s="215">
        <v>75.92</v>
      </c>
      <c r="C13670"/>
      <c r="D13670"/>
      <c r="E13670"/>
      <c r="F13670"/>
    </row>
    <row r="13671" spans="1:6" x14ac:dyDescent="0.2">
      <c r="A13671" s="17" t="s">
        <v>13302</v>
      </c>
      <c r="B13671" s="215">
        <v>75.03</v>
      </c>
      <c r="C13671"/>
      <c r="D13671"/>
      <c r="E13671"/>
      <c r="F13671"/>
    </row>
    <row r="13672" spans="1:6" x14ac:dyDescent="0.2">
      <c r="A13672" s="17" t="s">
        <v>13303</v>
      </c>
      <c r="B13672" s="215">
        <v>82.07</v>
      </c>
      <c r="C13672"/>
      <c r="D13672"/>
      <c r="E13672"/>
      <c r="F13672"/>
    </row>
    <row r="13673" spans="1:6" x14ac:dyDescent="0.2">
      <c r="A13673" s="17" t="s">
        <v>13304</v>
      </c>
      <c r="B13673" s="215">
        <v>80.8</v>
      </c>
      <c r="C13673"/>
      <c r="D13673"/>
      <c r="E13673"/>
      <c r="F13673"/>
    </row>
    <row r="13674" spans="1:6" x14ac:dyDescent="0.2">
      <c r="A13674" s="17" t="s">
        <v>13305</v>
      </c>
      <c r="B13674" s="215">
        <v>192.88</v>
      </c>
      <c r="C13674"/>
      <c r="D13674"/>
      <c r="E13674"/>
      <c r="F13674"/>
    </row>
    <row r="13675" spans="1:6" x14ac:dyDescent="0.2">
      <c r="A13675" s="17" t="s">
        <v>13306</v>
      </c>
      <c r="B13675" s="215">
        <v>181.47</v>
      </c>
      <c r="C13675"/>
      <c r="D13675"/>
      <c r="E13675"/>
      <c r="F13675"/>
    </row>
    <row r="13676" spans="1:6" x14ac:dyDescent="0.2">
      <c r="A13676" s="17" t="s">
        <v>13307</v>
      </c>
      <c r="B13676" s="215">
        <v>255.55</v>
      </c>
      <c r="C13676"/>
      <c r="D13676"/>
      <c r="E13676"/>
      <c r="F13676"/>
    </row>
    <row r="13677" spans="1:6" x14ac:dyDescent="0.2">
      <c r="A13677" s="17" t="s">
        <v>13308</v>
      </c>
      <c r="B13677" s="215">
        <v>240.35</v>
      </c>
      <c r="C13677"/>
      <c r="D13677"/>
      <c r="E13677"/>
      <c r="F13677"/>
    </row>
    <row r="13678" spans="1:6" x14ac:dyDescent="0.2">
      <c r="A13678" s="17" t="s">
        <v>13309</v>
      </c>
      <c r="B13678" s="215">
        <v>4.22</v>
      </c>
      <c r="C13678"/>
      <c r="D13678"/>
      <c r="E13678"/>
      <c r="F13678"/>
    </row>
    <row r="13679" spans="1:6" x14ac:dyDescent="0.2">
      <c r="A13679" s="17" t="s">
        <v>13310</v>
      </c>
      <c r="B13679" s="215">
        <v>4.0999999999999996</v>
      </c>
      <c r="C13679"/>
      <c r="D13679"/>
      <c r="E13679"/>
      <c r="F13679"/>
    </row>
    <row r="13680" spans="1:6" x14ac:dyDescent="0.2">
      <c r="A13680" s="17" t="s">
        <v>13311</v>
      </c>
      <c r="B13680" s="215">
        <v>4.6100000000000003</v>
      </c>
      <c r="C13680"/>
      <c r="D13680"/>
      <c r="E13680"/>
      <c r="F13680"/>
    </row>
    <row r="13681" spans="1:6" x14ac:dyDescent="0.2">
      <c r="A13681" s="17" t="s">
        <v>13312</v>
      </c>
      <c r="B13681" s="215">
        <v>4.42</v>
      </c>
      <c r="C13681"/>
      <c r="D13681"/>
      <c r="E13681"/>
      <c r="F13681"/>
    </row>
    <row r="13682" spans="1:6" x14ac:dyDescent="0.2">
      <c r="A13682" s="17" t="s">
        <v>13313</v>
      </c>
      <c r="B13682" s="215">
        <v>6.16</v>
      </c>
      <c r="C13682"/>
      <c r="D13682"/>
      <c r="E13682"/>
      <c r="F13682"/>
    </row>
    <row r="13683" spans="1:6" x14ac:dyDescent="0.2">
      <c r="A13683" s="17" t="s">
        <v>13314</v>
      </c>
      <c r="B13683" s="215">
        <v>5.84</v>
      </c>
      <c r="C13683"/>
      <c r="D13683"/>
      <c r="E13683"/>
      <c r="F13683"/>
    </row>
    <row r="13684" spans="1:6" x14ac:dyDescent="0.2">
      <c r="A13684" s="17" t="s">
        <v>13315</v>
      </c>
      <c r="B13684" s="215">
        <v>6.58</v>
      </c>
      <c r="C13684"/>
      <c r="D13684"/>
      <c r="E13684"/>
      <c r="F13684"/>
    </row>
    <row r="13685" spans="1:6" x14ac:dyDescent="0.2">
      <c r="A13685" s="17" t="s">
        <v>13316</v>
      </c>
      <c r="B13685" s="215">
        <v>6.26</v>
      </c>
      <c r="C13685"/>
      <c r="D13685"/>
      <c r="E13685"/>
      <c r="F13685"/>
    </row>
    <row r="13686" spans="1:6" x14ac:dyDescent="0.2">
      <c r="A13686" s="17" t="s">
        <v>13317</v>
      </c>
      <c r="B13686" s="215">
        <v>4.2699999999999996</v>
      </c>
      <c r="C13686"/>
      <c r="D13686"/>
      <c r="E13686"/>
      <c r="F13686"/>
    </row>
    <row r="13687" spans="1:6" x14ac:dyDescent="0.2">
      <c r="A13687" s="17" t="s">
        <v>13318</v>
      </c>
      <c r="B13687" s="215">
        <v>4.1500000000000004</v>
      </c>
      <c r="C13687"/>
      <c r="D13687"/>
      <c r="E13687"/>
      <c r="F13687"/>
    </row>
    <row r="13688" spans="1:6" x14ac:dyDescent="0.2">
      <c r="A13688" s="17" t="s">
        <v>13319</v>
      </c>
      <c r="B13688" s="215">
        <v>6.68</v>
      </c>
      <c r="C13688"/>
      <c r="D13688"/>
      <c r="E13688"/>
      <c r="F13688"/>
    </row>
    <row r="13689" spans="1:6" x14ac:dyDescent="0.2">
      <c r="A13689" s="17" t="s">
        <v>13320</v>
      </c>
      <c r="B13689" s="215">
        <v>6.49</v>
      </c>
      <c r="C13689"/>
      <c r="D13689"/>
      <c r="E13689"/>
      <c r="F13689"/>
    </row>
    <row r="13690" spans="1:6" x14ac:dyDescent="0.2">
      <c r="A13690" s="17" t="s">
        <v>13321</v>
      </c>
      <c r="B13690" s="215">
        <v>8.69</v>
      </c>
      <c r="C13690"/>
      <c r="D13690"/>
      <c r="E13690"/>
      <c r="F13690"/>
    </row>
    <row r="13691" spans="1:6" x14ac:dyDescent="0.2">
      <c r="A13691" s="17" t="s">
        <v>13322</v>
      </c>
      <c r="B13691" s="215">
        <v>8.3800000000000008</v>
      </c>
      <c r="C13691"/>
      <c r="D13691"/>
      <c r="E13691"/>
      <c r="F13691"/>
    </row>
    <row r="13692" spans="1:6" x14ac:dyDescent="0.2">
      <c r="A13692" s="17" t="s">
        <v>13323</v>
      </c>
      <c r="B13692" s="215">
        <v>9.64</v>
      </c>
      <c r="C13692"/>
      <c r="D13692"/>
      <c r="E13692"/>
      <c r="F13692"/>
    </row>
    <row r="13693" spans="1:6" x14ac:dyDescent="0.2">
      <c r="A13693" s="17" t="s">
        <v>13324</v>
      </c>
      <c r="B13693" s="215">
        <v>9.32</v>
      </c>
      <c r="C13693"/>
      <c r="D13693"/>
      <c r="E13693"/>
      <c r="F13693"/>
    </row>
    <row r="13694" spans="1:6" x14ac:dyDescent="0.2">
      <c r="A13694" s="17" t="s">
        <v>13325</v>
      </c>
      <c r="B13694" s="215">
        <v>2.14</v>
      </c>
      <c r="C13694"/>
      <c r="D13694"/>
      <c r="E13694"/>
      <c r="F13694"/>
    </row>
    <row r="13695" spans="1:6" x14ac:dyDescent="0.2">
      <c r="A13695" s="17" t="s">
        <v>13326</v>
      </c>
      <c r="B13695" s="215">
        <v>2.02</v>
      </c>
      <c r="C13695"/>
      <c r="D13695"/>
      <c r="E13695"/>
      <c r="F13695"/>
    </row>
    <row r="13696" spans="1:6" x14ac:dyDescent="0.2">
      <c r="A13696" s="17" t="s">
        <v>13327</v>
      </c>
      <c r="B13696" s="215">
        <v>3.44</v>
      </c>
      <c r="C13696"/>
      <c r="D13696"/>
      <c r="E13696"/>
      <c r="F13696"/>
    </row>
    <row r="13697" spans="1:6" x14ac:dyDescent="0.2">
      <c r="A13697" s="17" t="s">
        <v>13328</v>
      </c>
      <c r="B13697" s="215">
        <v>3.25</v>
      </c>
      <c r="C13697"/>
      <c r="D13697"/>
      <c r="E13697"/>
      <c r="F13697"/>
    </row>
    <row r="13698" spans="1:6" x14ac:dyDescent="0.2">
      <c r="A13698" s="17" t="s">
        <v>13329</v>
      </c>
      <c r="B13698" s="215">
        <v>4.83</v>
      </c>
      <c r="C13698"/>
      <c r="D13698"/>
      <c r="E13698"/>
      <c r="F13698"/>
    </row>
    <row r="13699" spans="1:6" x14ac:dyDescent="0.2">
      <c r="A13699" s="17" t="s">
        <v>13330</v>
      </c>
      <c r="B13699" s="215">
        <v>4.51</v>
      </c>
      <c r="C13699"/>
      <c r="D13699"/>
      <c r="E13699"/>
      <c r="F13699"/>
    </row>
    <row r="13700" spans="1:6" x14ac:dyDescent="0.2">
      <c r="A13700" s="17" t="s">
        <v>13331</v>
      </c>
      <c r="B13700" s="215">
        <v>5.65</v>
      </c>
      <c r="C13700"/>
      <c r="D13700"/>
      <c r="E13700"/>
      <c r="F13700"/>
    </row>
    <row r="13701" spans="1:6" x14ac:dyDescent="0.2">
      <c r="A13701" s="17" t="s">
        <v>13332</v>
      </c>
      <c r="B13701" s="215">
        <v>5.33</v>
      </c>
      <c r="C13701"/>
      <c r="D13701"/>
      <c r="E13701"/>
      <c r="F13701"/>
    </row>
    <row r="13702" spans="1:6" x14ac:dyDescent="0.2">
      <c r="A13702" s="17" t="s">
        <v>33158</v>
      </c>
      <c r="B13702" s="215">
        <v>4.68</v>
      </c>
      <c r="C13702"/>
      <c r="D13702"/>
      <c r="E13702"/>
      <c r="F13702"/>
    </row>
    <row r="13703" spans="1:6" x14ac:dyDescent="0.2">
      <c r="A13703" s="17" t="s">
        <v>33159</v>
      </c>
      <c r="B13703" s="215">
        <v>4.2300000000000004</v>
      </c>
      <c r="C13703"/>
      <c r="D13703"/>
      <c r="E13703"/>
      <c r="F13703"/>
    </row>
    <row r="13704" spans="1:6" x14ac:dyDescent="0.2">
      <c r="A13704" s="17" t="s">
        <v>33160</v>
      </c>
      <c r="B13704" s="215">
        <v>4.46</v>
      </c>
      <c r="C13704"/>
      <c r="D13704"/>
      <c r="E13704"/>
      <c r="F13704"/>
    </row>
    <row r="13705" spans="1:6" x14ac:dyDescent="0.2">
      <c r="A13705" s="17" t="s">
        <v>33161</v>
      </c>
      <c r="B13705" s="215">
        <v>4.0199999999999996</v>
      </c>
      <c r="C13705"/>
      <c r="D13705"/>
      <c r="E13705"/>
      <c r="F13705"/>
    </row>
    <row r="13706" spans="1:6" x14ac:dyDescent="0.2">
      <c r="A13706" s="17" t="s">
        <v>30471</v>
      </c>
      <c r="B13706" s="215">
        <v>368.73</v>
      </c>
      <c r="C13706"/>
      <c r="D13706"/>
      <c r="E13706"/>
      <c r="F13706"/>
    </row>
    <row r="13707" spans="1:6" x14ac:dyDescent="0.2">
      <c r="A13707" s="17" t="s">
        <v>30472</v>
      </c>
      <c r="B13707" s="215">
        <v>354.59</v>
      </c>
      <c r="C13707"/>
      <c r="D13707"/>
      <c r="E13707"/>
      <c r="F13707"/>
    </row>
    <row r="13708" spans="1:6" x14ac:dyDescent="0.2">
      <c r="A13708" s="17" t="s">
        <v>30473</v>
      </c>
      <c r="B13708" s="215">
        <v>439.89</v>
      </c>
      <c r="C13708"/>
      <c r="D13708"/>
      <c r="E13708"/>
      <c r="F13708"/>
    </row>
    <row r="13709" spans="1:6" x14ac:dyDescent="0.2">
      <c r="A13709" s="17" t="s">
        <v>30474</v>
      </c>
      <c r="B13709" s="215">
        <v>425.51</v>
      </c>
      <c r="C13709"/>
      <c r="D13709"/>
      <c r="E13709"/>
      <c r="F13709"/>
    </row>
    <row r="13710" spans="1:6" x14ac:dyDescent="0.2">
      <c r="A13710" s="17" t="s">
        <v>30475</v>
      </c>
      <c r="B13710" s="215">
        <v>440.38</v>
      </c>
      <c r="C13710"/>
      <c r="D13710"/>
      <c r="E13710"/>
      <c r="F13710"/>
    </row>
    <row r="13711" spans="1:6" x14ac:dyDescent="0.2">
      <c r="A13711" s="17" t="s">
        <v>30476</v>
      </c>
      <c r="B13711" s="215">
        <v>425.94</v>
      </c>
      <c r="C13711"/>
      <c r="D13711"/>
      <c r="E13711"/>
      <c r="F13711"/>
    </row>
    <row r="13712" spans="1:6" x14ac:dyDescent="0.2">
      <c r="A13712" s="17" t="s">
        <v>30477</v>
      </c>
      <c r="B13712" s="215">
        <v>574.30999999999995</v>
      </c>
      <c r="C13712"/>
      <c r="D13712"/>
      <c r="E13712"/>
      <c r="F13712"/>
    </row>
    <row r="13713" spans="1:6" x14ac:dyDescent="0.2">
      <c r="A13713" s="17" t="s">
        <v>30478</v>
      </c>
      <c r="B13713" s="215">
        <v>554.1</v>
      </c>
      <c r="C13713"/>
      <c r="D13713"/>
      <c r="E13713"/>
      <c r="F13713"/>
    </row>
    <row r="13714" spans="1:6" x14ac:dyDescent="0.2">
      <c r="A13714" s="17" t="s">
        <v>30479</v>
      </c>
      <c r="B13714" s="215">
        <v>1121.22</v>
      </c>
      <c r="C13714"/>
      <c r="D13714"/>
      <c r="E13714"/>
      <c r="F13714"/>
    </row>
    <row r="13715" spans="1:6" x14ac:dyDescent="0.2">
      <c r="A13715" s="17" t="s">
        <v>30480</v>
      </c>
      <c r="B13715" s="215">
        <v>1100.99</v>
      </c>
      <c r="C13715"/>
      <c r="D13715"/>
      <c r="E13715"/>
      <c r="F13715"/>
    </row>
    <row r="13716" spans="1:6" x14ac:dyDescent="0.2">
      <c r="A13716" s="17" t="s">
        <v>30481</v>
      </c>
      <c r="B13716" s="215">
        <v>1310.89</v>
      </c>
      <c r="C13716"/>
      <c r="D13716"/>
      <c r="E13716"/>
      <c r="F13716"/>
    </row>
    <row r="13717" spans="1:6" x14ac:dyDescent="0.2">
      <c r="A13717" s="17" t="s">
        <v>30482</v>
      </c>
      <c r="B13717" s="215">
        <v>1287.78</v>
      </c>
      <c r="C13717"/>
      <c r="D13717"/>
      <c r="E13717"/>
      <c r="F13717"/>
    </row>
    <row r="13718" spans="1:6" x14ac:dyDescent="0.2">
      <c r="A13718" s="17" t="s">
        <v>30483</v>
      </c>
      <c r="B13718" s="215">
        <v>407.85</v>
      </c>
      <c r="C13718"/>
      <c r="D13718"/>
      <c r="E13718"/>
      <c r="F13718"/>
    </row>
    <row r="13719" spans="1:6" x14ac:dyDescent="0.2">
      <c r="A13719" s="17" t="s">
        <v>30484</v>
      </c>
      <c r="B13719" s="215">
        <v>389.32</v>
      </c>
      <c r="C13719"/>
      <c r="D13719"/>
      <c r="E13719"/>
      <c r="F13719"/>
    </row>
    <row r="13720" spans="1:6" x14ac:dyDescent="0.2">
      <c r="A13720" s="17" t="s">
        <v>30485</v>
      </c>
      <c r="B13720" s="215">
        <v>580.58000000000004</v>
      </c>
      <c r="C13720"/>
      <c r="D13720"/>
      <c r="E13720"/>
      <c r="F13720"/>
    </row>
    <row r="13721" spans="1:6" x14ac:dyDescent="0.2">
      <c r="A13721" s="17" t="s">
        <v>30486</v>
      </c>
      <c r="B13721" s="215">
        <v>558.4</v>
      </c>
      <c r="C13721"/>
      <c r="D13721"/>
      <c r="E13721"/>
      <c r="F13721"/>
    </row>
    <row r="13722" spans="1:6" x14ac:dyDescent="0.2">
      <c r="A13722" s="17" t="s">
        <v>30487</v>
      </c>
      <c r="B13722" s="215">
        <v>686.33</v>
      </c>
      <c r="C13722"/>
      <c r="D13722"/>
      <c r="E13722"/>
      <c r="F13722"/>
    </row>
    <row r="13723" spans="1:6" x14ac:dyDescent="0.2">
      <c r="A13723" s="17" t="s">
        <v>30488</v>
      </c>
      <c r="B13723" s="215">
        <v>662.09</v>
      </c>
      <c r="C13723"/>
      <c r="D13723"/>
      <c r="E13723"/>
      <c r="F13723"/>
    </row>
    <row r="13724" spans="1:6" x14ac:dyDescent="0.2">
      <c r="A13724" s="17" t="s">
        <v>30489</v>
      </c>
      <c r="B13724" s="215">
        <v>1288.7</v>
      </c>
      <c r="C13724"/>
      <c r="D13724"/>
      <c r="E13724"/>
      <c r="F13724"/>
    </row>
    <row r="13725" spans="1:6" x14ac:dyDescent="0.2">
      <c r="A13725" s="17" t="s">
        <v>30490</v>
      </c>
      <c r="B13725" s="215">
        <v>1262.99</v>
      </c>
      <c r="C13725"/>
      <c r="D13725"/>
      <c r="E13725"/>
      <c r="F13725"/>
    </row>
    <row r="13726" spans="1:6" x14ac:dyDescent="0.2">
      <c r="A13726" s="17" t="s">
        <v>30491</v>
      </c>
      <c r="B13726" s="215">
        <v>1380.97</v>
      </c>
      <c r="C13726"/>
      <c r="D13726"/>
      <c r="E13726"/>
      <c r="F13726"/>
    </row>
    <row r="13727" spans="1:6" x14ac:dyDescent="0.2">
      <c r="A13727" s="17" t="s">
        <v>30492</v>
      </c>
      <c r="B13727" s="215">
        <v>1353.59</v>
      </c>
      <c r="C13727"/>
      <c r="D13727"/>
      <c r="E13727"/>
      <c r="F13727"/>
    </row>
    <row r="13728" spans="1:6" x14ac:dyDescent="0.2">
      <c r="A13728" s="17" t="s">
        <v>13337</v>
      </c>
      <c r="B13728" s="215">
        <v>24640.84</v>
      </c>
      <c r="C13728"/>
      <c r="D13728"/>
      <c r="E13728"/>
      <c r="F13728"/>
    </row>
    <row r="13729" spans="1:6" x14ac:dyDescent="0.2">
      <c r="A13729" s="17" t="s">
        <v>13338</v>
      </c>
      <c r="B13729" s="215">
        <v>24259.65</v>
      </c>
      <c r="C13729"/>
      <c r="D13729"/>
      <c r="E13729"/>
      <c r="F13729"/>
    </row>
    <row r="13730" spans="1:6" x14ac:dyDescent="0.2">
      <c r="A13730" s="17" t="s">
        <v>13339</v>
      </c>
      <c r="B13730" s="215">
        <v>28179.34</v>
      </c>
      <c r="C13730"/>
      <c r="D13730"/>
      <c r="E13730"/>
      <c r="F13730"/>
    </row>
    <row r="13731" spans="1:6" x14ac:dyDescent="0.2">
      <c r="A13731" s="17" t="s">
        <v>13340</v>
      </c>
      <c r="B13731" s="215">
        <v>27798.15</v>
      </c>
      <c r="C13731"/>
      <c r="D13731"/>
      <c r="E13731"/>
      <c r="F13731"/>
    </row>
    <row r="13732" spans="1:6" x14ac:dyDescent="0.2">
      <c r="A13732" s="17" t="s">
        <v>13341</v>
      </c>
      <c r="B13732" s="215">
        <v>32989.230000000003</v>
      </c>
      <c r="C13732"/>
      <c r="D13732"/>
      <c r="E13732"/>
      <c r="F13732"/>
    </row>
    <row r="13733" spans="1:6" x14ac:dyDescent="0.2">
      <c r="A13733" s="17" t="s">
        <v>13342</v>
      </c>
      <c r="B13733" s="215">
        <v>32608.04</v>
      </c>
      <c r="C13733"/>
      <c r="D13733"/>
      <c r="E13733"/>
      <c r="F13733"/>
    </row>
    <row r="13734" spans="1:6" x14ac:dyDescent="0.2">
      <c r="A13734" s="17" t="s">
        <v>13343</v>
      </c>
      <c r="B13734" s="215">
        <v>39509.339999999997</v>
      </c>
      <c r="C13734"/>
      <c r="D13734"/>
      <c r="E13734"/>
      <c r="F13734"/>
    </row>
    <row r="13735" spans="1:6" x14ac:dyDescent="0.2">
      <c r="A13735" s="17" t="s">
        <v>13344</v>
      </c>
      <c r="B13735" s="215">
        <v>39128.15</v>
      </c>
      <c r="C13735"/>
      <c r="D13735"/>
      <c r="E13735"/>
      <c r="F13735"/>
    </row>
    <row r="13736" spans="1:6" x14ac:dyDescent="0.2">
      <c r="A13736" s="17" t="s">
        <v>13345</v>
      </c>
      <c r="B13736" s="215">
        <v>47822.41</v>
      </c>
      <c r="C13736"/>
      <c r="D13736"/>
      <c r="E13736"/>
      <c r="F13736"/>
    </row>
    <row r="13737" spans="1:6" x14ac:dyDescent="0.2">
      <c r="A13737" s="17" t="s">
        <v>13346</v>
      </c>
      <c r="B13737" s="215">
        <v>47441.22</v>
      </c>
      <c r="C13737"/>
      <c r="D13737"/>
      <c r="E13737"/>
      <c r="F13737"/>
    </row>
    <row r="13738" spans="1:6" x14ac:dyDescent="0.2">
      <c r="A13738" s="17" t="s">
        <v>13347</v>
      </c>
      <c r="B13738" s="215">
        <v>38362.370000000003</v>
      </c>
      <c r="C13738"/>
      <c r="D13738"/>
      <c r="E13738"/>
      <c r="F13738"/>
    </row>
    <row r="13739" spans="1:6" x14ac:dyDescent="0.2">
      <c r="A13739" s="17" t="s">
        <v>13348</v>
      </c>
      <c r="B13739" s="215">
        <v>37731.050000000003</v>
      </c>
      <c r="C13739"/>
      <c r="D13739"/>
      <c r="E13739"/>
      <c r="F13739"/>
    </row>
    <row r="13740" spans="1:6" x14ac:dyDescent="0.2">
      <c r="A13740" s="17" t="s">
        <v>13349</v>
      </c>
      <c r="B13740" s="215">
        <v>44723.72</v>
      </c>
      <c r="C13740"/>
      <c r="D13740"/>
      <c r="E13740"/>
      <c r="F13740"/>
    </row>
    <row r="13741" spans="1:6" x14ac:dyDescent="0.2">
      <c r="A13741" s="17" t="s">
        <v>13350</v>
      </c>
      <c r="B13741" s="215">
        <v>44092.4</v>
      </c>
      <c r="C13741"/>
      <c r="D13741"/>
      <c r="E13741"/>
      <c r="F13741"/>
    </row>
    <row r="13742" spans="1:6" x14ac:dyDescent="0.2">
      <c r="A13742" s="17" t="s">
        <v>13351</v>
      </c>
      <c r="B13742" s="215">
        <v>49048.61</v>
      </c>
      <c r="C13742"/>
      <c r="D13742"/>
      <c r="E13742"/>
      <c r="F13742"/>
    </row>
    <row r="13743" spans="1:6" x14ac:dyDescent="0.2">
      <c r="A13743" s="17" t="s">
        <v>13352</v>
      </c>
      <c r="B13743" s="215">
        <v>48417.29</v>
      </c>
      <c r="C13743"/>
      <c r="D13743"/>
      <c r="E13743"/>
      <c r="F13743"/>
    </row>
    <row r="13744" spans="1:6" x14ac:dyDescent="0.2">
      <c r="A13744" s="17" t="s">
        <v>13353</v>
      </c>
      <c r="B13744" s="215">
        <v>62683.199999999997</v>
      </c>
      <c r="C13744"/>
      <c r="D13744"/>
      <c r="E13744"/>
      <c r="F13744"/>
    </row>
    <row r="13745" spans="1:6" x14ac:dyDescent="0.2">
      <c r="A13745" s="17" t="s">
        <v>13354</v>
      </c>
      <c r="B13745" s="215">
        <v>62051.88</v>
      </c>
      <c r="C13745"/>
      <c r="D13745"/>
      <c r="E13745"/>
      <c r="F13745"/>
    </row>
    <row r="13746" spans="1:6" x14ac:dyDescent="0.2">
      <c r="A13746" s="17" t="s">
        <v>13355</v>
      </c>
      <c r="B13746" s="215">
        <v>74791.31</v>
      </c>
      <c r="C13746"/>
      <c r="D13746"/>
      <c r="E13746"/>
      <c r="F13746"/>
    </row>
    <row r="13747" spans="1:6" x14ac:dyDescent="0.2">
      <c r="A13747" s="17" t="s">
        <v>13356</v>
      </c>
      <c r="B13747" s="215">
        <v>74164.83</v>
      </c>
      <c r="C13747"/>
      <c r="D13747"/>
      <c r="E13747"/>
      <c r="F13747"/>
    </row>
    <row r="13748" spans="1:6" x14ac:dyDescent="0.2">
      <c r="A13748" s="17" t="s">
        <v>30493</v>
      </c>
      <c r="B13748" s="215">
        <v>927.75</v>
      </c>
      <c r="C13748"/>
      <c r="D13748"/>
      <c r="E13748"/>
      <c r="F13748"/>
    </row>
    <row r="13749" spans="1:6" x14ac:dyDescent="0.2">
      <c r="A13749" s="17" t="s">
        <v>30494</v>
      </c>
      <c r="B13749" s="215">
        <v>913</v>
      </c>
      <c r="C13749"/>
      <c r="D13749"/>
      <c r="E13749"/>
      <c r="F13749"/>
    </row>
    <row r="13750" spans="1:6" x14ac:dyDescent="0.2">
      <c r="A13750" s="17" t="s">
        <v>30495</v>
      </c>
      <c r="B13750" s="215">
        <v>1173.57</v>
      </c>
      <c r="C13750"/>
      <c r="D13750"/>
      <c r="E13750"/>
      <c r="F13750"/>
    </row>
    <row r="13751" spans="1:6" x14ac:dyDescent="0.2">
      <c r="A13751" s="17" t="s">
        <v>30496</v>
      </c>
      <c r="B13751" s="215">
        <v>1155.31</v>
      </c>
      <c r="C13751"/>
      <c r="D13751"/>
      <c r="E13751"/>
      <c r="F13751"/>
    </row>
    <row r="13752" spans="1:6" x14ac:dyDescent="0.2">
      <c r="A13752" s="17" t="s">
        <v>30497</v>
      </c>
      <c r="B13752" s="215">
        <v>1291.58</v>
      </c>
      <c r="C13752"/>
      <c r="D13752"/>
      <c r="E13752"/>
      <c r="F13752"/>
    </row>
    <row r="13753" spans="1:6" x14ac:dyDescent="0.2">
      <c r="A13753" s="17" t="s">
        <v>30498</v>
      </c>
      <c r="B13753" s="215">
        <v>1269.77</v>
      </c>
      <c r="C13753"/>
      <c r="D13753"/>
      <c r="E13753"/>
      <c r="F13753"/>
    </row>
    <row r="13754" spans="1:6" x14ac:dyDescent="0.2">
      <c r="A13754" s="17" t="s">
        <v>30499</v>
      </c>
      <c r="B13754" s="215">
        <v>1940.04</v>
      </c>
      <c r="C13754"/>
      <c r="D13754"/>
      <c r="E13754"/>
      <c r="F13754"/>
    </row>
    <row r="13755" spans="1:6" x14ac:dyDescent="0.2">
      <c r="A13755" s="17" t="s">
        <v>30500</v>
      </c>
      <c r="B13755" s="215">
        <v>1916.57</v>
      </c>
      <c r="C13755"/>
      <c r="D13755"/>
      <c r="E13755"/>
      <c r="F13755"/>
    </row>
    <row r="13756" spans="1:6" x14ac:dyDescent="0.2">
      <c r="A13756" s="17" t="s">
        <v>13357</v>
      </c>
      <c r="B13756" s="215">
        <v>24910.92</v>
      </c>
      <c r="C13756"/>
      <c r="D13756"/>
      <c r="E13756"/>
      <c r="F13756"/>
    </row>
    <row r="13757" spans="1:6" x14ac:dyDescent="0.2">
      <c r="A13757" s="17" t="s">
        <v>13358</v>
      </c>
      <c r="B13757" s="215">
        <v>24218.48</v>
      </c>
      <c r="C13757"/>
      <c r="D13757"/>
      <c r="E13757"/>
      <c r="F13757"/>
    </row>
    <row r="13758" spans="1:6" x14ac:dyDescent="0.2">
      <c r="A13758" s="17" t="s">
        <v>13359</v>
      </c>
      <c r="B13758" s="215">
        <v>28991.35</v>
      </c>
      <c r="C13758"/>
      <c r="D13758"/>
      <c r="E13758"/>
      <c r="F13758"/>
    </row>
    <row r="13759" spans="1:6" x14ac:dyDescent="0.2">
      <c r="A13759" s="17" t="s">
        <v>13360</v>
      </c>
      <c r="B13759" s="215">
        <v>28298.91</v>
      </c>
      <c r="C13759"/>
      <c r="D13759"/>
      <c r="E13759"/>
      <c r="F13759"/>
    </row>
    <row r="13760" spans="1:6" x14ac:dyDescent="0.2">
      <c r="A13760" s="17" t="s">
        <v>13361</v>
      </c>
      <c r="B13760" s="215">
        <v>37691.65</v>
      </c>
      <c r="C13760"/>
      <c r="D13760"/>
      <c r="E13760"/>
      <c r="F13760"/>
    </row>
    <row r="13761" spans="1:6" x14ac:dyDescent="0.2">
      <c r="A13761" s="17" t="s">
        <v>13362</v>
      </c>
      <c r="B13761" s="215">
        <v>36999.22</v>
      </c>
      <c r="C13761"/>
      <c r="D13761"/>
      <c r="E13761"/>
      <c r="F13761"/>
    </row>
    <row r="13762" spans="1:6" x14ac:dyDescent="0.2">
      <c r="A13762" s="17" t="s">
        <v>13363</v>
      </c>
      <c r="B13762" s="215">
        <v>39011.07</v>
      </c>
      <c r="C13762"/>
      <c r="D13762"/>
      <c r="E13762"/>
      <c r="F13762"/>
    </row>
    <row r="13763" spans="1:6" x14ac:dyDescent="0.2">
      <c r="A13763" s="17" t="s">
        <v>13364</v>
      </c>
      <c r="B13763" s="215">
        <v>38311.96</v>
      </c>
      <c r="C13763"/>
      <c r="D13763"/>
      <c r="E13763"/>
      <c r="F13763"/>
    </row>
    <row r="13764" spans="1:6" x14ac:dyDescent="0.2">
      <c r="A13764" s="17" t="s">
        <v>13365</v>
      </c>
      <c r="B13764" s="215">
        <v>44619.43</v>
      </c>
      <c r="C13764"/>
      <c r="D13764"/>
      <c r="E13764"/>
      <c r="F13764"/>
    </row>
    <row r="13765" spans="1:6" x14ac:dyDescent="0.2">
      <c r="A13765" s="17" t="s">
        <v>13366</v>
      </c>
      <c r="B13765" s="215">
        <v>43920.32</v>
      </c>
      <c r="C13765"/>
      <c r="D13765"/>
      <c r="E13765"/>
      <c r="F13765"/>
    </row>
    <row r="13766" spans="1:6" x14ac:dyDescent="0.2">
      <c r="A13766" s="17" t="s">
        <v>13367</v>
      </c>
      <c r="B13766" s="215">
        <v>20291.68</v>
      </c>
      <c r="C13766"/>
      <c r="D13766"/>
      <c r="E13766"/>
      <c r="F13766"/>
    </row>
    <row r="13767" spans="1:6" x14ac:dyDescent="0.2">
      <c r="A13767" s="17" t="s">
        <v>13368</v>
      </c>
      <c r="B13767" s="215">
        <v>19842.73</v>
      </c>
      <c r="C13767"/>
      <c r="D13767"/>
      <c r="E13767"/>
      <c r="F13767"/>
    </row>
    <row r="13768" spans="1:6" x14ac:dyDescent="0.2">
      <c r="A13768" s="17" t="s">
        <v>13369</v>
      </c>
      <c r="B13768" s="215">
        <v>21681.33</v>
      </c>
      <c r="C13768"/>
      <c r="D13768"/>
      <c r="E13768"/>
      <c r="F13768"/>
    </row>
    <row r="13769" spans="1:6" x14ac:dyDescent="0.2">
      <c r="A13769" s="17" t="s">
        <v>13370</v>
      </c>
      <c r="B13769" s="215">
        <v>21232.38</v>
      </c>
      <c r="C13769"/>
      <c r="D13769"/>
      <c r="E13769"/>
      <c r="F13769"/>
    </row>
    <row r="13770" spans="1:6" x14ac:dyDescent="0.2">
      <c r="A13770" s="17" t="s">
        <v>13371</v>
      </c>
      <c r="B13770" s="215">
        <v>25118.48</v>
      </c>
      <c r="C13770"/>
      <c r="D13770"/>
      <c r="E13770"/>
      <c r="F13770"/>
    </row>
    <row r="13771" spans="1:6" x14ac:dyDescent="0.2">
      <c r="A13771" s="17" t="s">
        <v>13372</v>
      </c>
      <c r="B13771" s="215">
        <v>24669.53</v>
      </c>
      <c r="C13771"/>
      <c r="D13771"/>
      <c r="E13771"/>
      <c r="F13771"/>
    </row>
    <row r="13772" spans="1:6" x14ac:dyDescent="0.2">
      <c r="A13772" s="17" t="s">
        <v>13373</v>
      </c>
      <c r="B13772" s="215">
        <v>28784.87</v>
      </c>
      <c r="C13772"/>
      <c r="D13772"/>
      <c r="E13772"/>
      <c r="F13772"/>
    </row>
    <row r="13773" spans="1:6" x14ac:dyDescent="0.2">
      <c r="A13773" s="17" t="s">
        <v>13374</v>
      </c>
      <c r="B13773" s="215">
        <v>28331.99</v>
      </c>
      <c r="C13773"/>
      <c r="D13773"/>
      <c r="E13773"/>
      <c r="F13773"/>
    </row>
    <row r="13774" spans="1:6" x14ac:dyDescent="0.2">
      <c r="A13774" s="17" t="s">
        <v>13375</v>
      </c>
      <c r="B13774" s="215">
        <v>33428.720000000001</v>
      </c>
      <c r="C13774"/>
      <c r="D13774"/>
      <c r="E13774"/>
      <c r="F13774"/>
    </row>
    <row r="13775" spans="1:6" x14ac:dyDescent="0.2">
      <c r="A13775" s="17" t="s">
        <v>13376</v>
      </c>
      <c r="B13775" s="215">
        <v>32975.839999999997</v>
      </c>
      <c r="C13775"/>
      <c r="D13775"/>
      <c r="E13775"/>
      <c r="F13775"/>
    </row>
    <row r="13776" spans="1:6" x14ac:dyDescent="0.2">
      <c r="A13776" s="17" t="s">
        <v>13377</v>
      </c>
      <c r="B13776" s="215">
        <v>61182.559999999998</v>
      </c>
      <c r="C13776"/>
      <c r="D13776"/>
      <c r="E13776"/>
      <c r="F13776"/>
    </row>
    <row r="13777" spans="1:6" x14ac:dyDescent="0.2">
      <c r="A13777" s="17" t="s">
        <v>13378</v>
      </c>
      <c r="B13777" s="215">
        <v>60475.26</v>
      </c>
      <c r="C13777"/>
      <c r="D13777"/>
      <c r="E13777"/>
      <c r="F13777"/>
    </row>
    <row r="13778" spans="1:6" x14ac:dyDescent="0.2">
      <c r="A13778" s="17" t="s">
        <v>13379</v>
      </c>
      <c r="B13778" s="215">
        <v>42839.99</v>
      </c>
      <c r="C13778"/>
      <c r="D13778"/>
      <c r="E13778"/>
      <c r="F13778"/>
    </row>
    <row r="13779" spans="1:6" x14ac:dyDescent="0.2">
      <c r="A13779" s="17" t="s">
        <v>13380</v>
      </c>
      <c r="B13779" s="215">
        <v>42378.92</v>
      </c>
      <c r="C13779"/>
      <c r="D13779"/>
      <c r="E13779"/>
      <c r="F13779"/>
    </row>
    <row r="13780" spans="1:6" x14ac:dyDescent="0.2">
      <c r="A13780" s="17" t="s">
        <v>13381</v>
      </c>
      <c r="B13780" s="215">
        <v>24.48</v>
      </c>
      <c r="C13780"/>
      <c r="D13780"/>
      <c r="E13780"/>
      <c r="F13780"/>
    </row>
    <row r="13781" spans="1:6" x14ac:dyDescent="0.2">
      <c r="A13781" s="17" t="s">
        <v>13382</v>
      </c>
      <c r="B13781" s="215">
        <v>23.25</v>
      </c>
      <c r="C13781"/>
      <c r="D13781"/>
      <c r="E13781"/>
      <c r="F13781"/>
    </row>
    <row r="13782" spans="1:6" x14ac:dyDescent="0.2">
      <c r="A13782" s="17" t="s">
        <v>13383</v>
      </c>
      <c r="B13782" s="215">
        <v>125.64</v>
      </c>
      <c r="C13782"/>
      <c r="D13782"/>
      <c r="E13782"/>
      <c r="F13782"/>
    </row>
    <row r="13783" spans="1:6" x14ac:dyDescent="0.2">
      <c r="A13783" s="17" t="s">
        <v>13384</v>
      </c>
      <c r="B13783" s="215">
        <v>116.06</v>
      </c>
      <c r="C13783"/>
      <c r="D13783"/>
      <c r="E13783"/>
      <c r="F13783"/>
    </row>
    <row r="13784" spans="1:6" x14ac:dyDescent="0.2">
      <c r="A13784" s="17" t="s">
        <v>13385</v>
      </c>
      <c r="B13784" s="215">
        <v>158.22</v>
      </c>
      <c r="C13784"/>
      <c r="D13784"/>
      <c r="E13784"/>
      <c r="F13784"/>
    </row>
    <row r="13785" spans="1:6" x14ac:dyDescent="0.2">
      <c r="A13785" s="17" t="s">
        <v>13386</v>
      </c>
      <c r="B13785" s="215">
        <v>148.38999999999999</v>
      </c>
      <c r="C13785"/>
      <c r="D13785"/>
      <c r="E13785"/>
      <c r="F13785"/>
    </row>
    <row r="13786" spans="1:6" x14ac:dyDescent="0.2">
      <c r="A13786" s="17" t="s">
        <v>13387</v>
      </c>
      <c r="B13786" s="215">
        <v>180.15</v>
      </c>
      <c r="C13786"/>
      <c r="D13786"/>
      <c r="E13786"/>
      <c r="F13786"/>
    </row>
    <row r="13787" spans="1:6" x14ac:dyDescent="0.2">
      <c r="A13787" s="17" t="s">
        <v>13388</v>
      </c>
      <c r="B13787" s="215">
        <v>170.07</v>
      </c>
      <c r="C13787"/>
      <c r="D13787"/>
      <c r="E13787"/>
      <c r="F13787"/>
    </row>
    <row r="13788" spans="1:6" x14ac:dyDescent="0.2">
      <c r="A13788" s="17" t="s">
        <v>13389</v>
      </c>
      <c r="B13788" s="215">
        <v>239.19</v>
      </c>
      <c r="C13788"/>
      <c r="D13788"/>
      <c r="E13788"/>
      <c r="F13788"/>
    </row>
    <row r="13789" spans="1:6" x14ac:dyDescent="0.2">
      <c r="A13789" s="17" t="s">
        <v>13390</v>
      </c>
      <c r="B13789" s="215">
        <v>228.85</v>
      </c>
      <c r="C13789"/>
      <c r="D13789"/>
      <c r="E13789"/>
      <c r="F13789"/>
    </row>
    <row r="13790" spans="1:6" x14ac:dyDescent="0.2">
      <c r="A13790" s="17" t="s">
        <v>13391</v>
      </c>
      <c r="B13790" s="215">
        <v>270.89</v>
      </c>
      <c r="C13790"/>
      <c r="D13790"/>
      <c r="E13790"/>
      <c r="F13790"/>
    </row>
    <row r="13791" spans="1:6" x14ac:dyDescent="0.2">
      <c r="A13791" s="17" t="s">
        <v>13392</v>
      </c>
      <c r="B13791" s="215">
        <v>260.29000000000002</v>
      </c>
      <c r="C13791"/>
      <c r="D13791"/>
      <c r="E13791"/>
      <c r="F13791"/>
    </row>
    <row r="13792" spans="1:6" x14ac:dyDescent="0.2">
      <c r="A13792" s="17" t="s">
        <v>13393</v>
      </c>
      <c r="B13792" s="215">
        <v>347.82</v>
      </c>
      <c r="C13792"/>
      <c r="D13792"/>
      <c r="E13792"/>
      <c r="F13792"/>
    </row>
    <row r="13793" spans="1:6" x14ac:dyDescent="0.2">
      <c r="A13793" s="17" t="s">
        <v>13394</v>
      </c>
      <c r="B13793" s="215">
        <v>336.95</v>
      </c>
      <c r="C13793"/>
      <c r="D13793"/>
      <c r="E13793"/>
      <c r="F13793"/>
    </row>
    <row r="13794" spans="1:6" x14ac:dyDescent="0.2">
      <c r="A13794" s="17" t="s">
        <v>13395</v>
      </c>
      <c r="B13794" s="215">
        <v>426.85</v>
      </c>
      <c r="C13794"/>
      <c r="D13794"/>
      <c r="E13794"/>
      <c r="F13794"/>
    </row>
    <row r="13795" spans="1:6" x14ac:dyDescent="0.2">
      <c r="A13795" s="17" t="s">
        <v>13396</v>
      </c>
      <c r="B13795" s="215">
        <v>415.7</v>
      </c>
      <c r="C13795"/>
      <c r="D13795"/>
      <c r="E13795"/>
      <c r="F13795"/>
    </row>
    <row r="13796" spans="1:6" x14ac:dyDescent="0.2">
      <c r="A13796" s="17" t="s">
        <v>30501</v>
      </c>
      <c r="B13796" s="215">
        <v>3181.11</v>
      </c>
      <c r="C13796"/>
      <c r="D13796"/>
      <c r="E13796"/>
      <c r="F13796"/>
    </row>
    <row r="13797" spans="1:6" x14ac:dyDescent="0.2">
      <c r="A13797" s="17" t="s">
        <v>30502</v>
      </c>
      <c r="B13797" s="215">
        <v>3123.25</v>
      </c>
      <c r="C13797"/>
      <c r="D13797"/>
      <c r="E13797"/>
      <c r="F13797"/>
    </row>
    <row r="13798" spans="1:6" x14ac:dyDescent="0.2">
      <c r="A13798" s="17" t="s">
        <v>30503</v>
      </c>
      <c r="B13798" s="215">
        <v>4378.93</v>
      </c>
      <c r="C13798"/>
      <c r="D13798"/>
      <c r="E13798"/>
      <c r="F13798"/>
    </row>
    <row r="13799" spans="1:6" x14ac:dyDescent="0.2">
      <c r="A13799" s="17" t="s">
        <v>30504</v>
      </c>
      <c r="B13799" s="215">
        <v>4315.97</v>
      </c>
      <c r="C13799"/>
      <c r="D13799"/>
      <c r="E13799"/>
      <c r="F13799"/>
    </row>
    <row r="13800" spans="1:6" x14ac:dyDescent="0.2">
      <c r="A13800" s="17" t="s">
        <v>30505</v>
      </c>
      <c r="B13800" s="215">
        <v>5576.75</v>
      </c>
      <c r="C13800"/>
      <c r="D13800"/>
      <c r="E13800"/>
      <c r="F13800"/>
    </row>
    <row r="13801" spans="1:6" x14ac:dyDescent="0.2">
      <c r="A13801" s="17" t="s">
        <v>30506</v>
      </c>
      <c r="B13801" s="215">
        <v>5508.68</v>
      </c>
      <c r="C13801"/>
      <c r="D13801"/>
      <c r="E13801"/>
      <c r="F13801"/>
    </row>
    <row r="13802" spans="1:6" x14ac:dyDescent="0.2">
      <c r="A13802" s="17" t="s">
        <v>30507</v>
      </c>
      <c r="B13802" s="215">
        <v>6774.57</v>
      </c>
      <c r="C13802"/>
      <c r="D13802"/>
      <c r="E13802"/>
      <c r="F13802"/>
    </row>
    <row r="13803" spans="1:6" x14ac:dyDescent="0.2">
      <c r="A13803" s="17" t="s">
        <v>30508</v>
      </c>
      <c r="B13803" s="215">
        <v>6701.4</v>
      </c>
      <c r="C13803"/>
      <c r="D13803"/>
      <c r="E13803"/>
      <c r="F13803"/>
    </row>
    <row r="13804" spans="1:6" x14ac:dyDescent="0.2">
      <c r="A13804" s="17" t="s">
        <v>30509</v>
      </c>
      <c r="B13804" s="215">
        <v>7972.39</v>
      </c>
      <c r="C13804"/>
      <c r="D13804"/>
      <c r="E13804"/>
      <c r="F13804"/>
    </row>
    <row r="13805" spans="1:6" x14ac:dyDescent="0.2">
      <c r="A13805" s="17" t="s">
        <v>30510</v>
      </c>
      <c r="B13805" s="215">
        <v>7894.12</v>
      </c>
      <c r="C13805"/>
      <c r="D13805"/>
      <c r="E13805"/>
      <c r="F13805"/>
    </row>
    <row r="13806" spans="1:6" x14ac:dyDescent="0.2">
      <c r="A13806" s="17" t="s">
        <v>13397</v>
      </c>
      <c r="B13806" s="215">
        <v>375.52</v>
      </c>
      <c r="C13806"/>
      <c r="D13806"/>
      <c r="E13806"/>
      <c r="F13806"/>
    </row>
    <row r="13807" spans="1:6" x14ac:dyDescent="0.2">
      <c r="A13807" s="17" t="s">
        <v>13398</v>
      </c>
      <c r="B13807" s="215">
        <v>333.37</v>
      </c>
      <c r="C13807"/>
      <c r="D13807"/>
      <c r="E13807"/>
      <c r="F13807"/>
    </row>
    <row r="13808" spans="1:6" x14ac:dyDescent="0.2">
      <c r="A13808" s="17" t="s">
        <v>13399</v>
      </c>
      <c r="B13808" s="215">
        <v>299.31</v>
      </c>
      <c r="C13808"/>
      <c r="D13808"/>
      <c r="E13808"/>
      <c r="F13808"/>
    </row>
    <row r="13809" spans="1:6" x14ac:dyDescent="0.2">
      <c r="A13809" s="17" t="s">
        <v>13400</v>
      </c>
      <c r="B13809" s="215">
        <v>268.64999999999998</v>
      </c>
      <c r="C13809"/>
      <c r="D13809"/>
      <c r="E13809"/>
      <c r="F13809"/>
    </row>
    <row r="13810" spans="1:6" x14ac:dyDescent="0.2">
      <c r="A13810" s="17" t="s">
        <v>13401</v>
      </c>
      <c r="B13810" s="215">
        <v>452.3</v>
      </c>
      <c r="C13810"/>
      <c r="D13810"/>
      <c r="E13810"/>
      <c r="F13810"/>
    </row>
    <row r="13811" spans="1:6" x14ac:dyDescent="0.2">
      <c r="A13811" s="17" t="s">
        <v>13402</v>
      </c>
      <c r="B13811" s="215">
        <v>418.48</v>
      </c>
      <c r="C13811"/>
      <c r="D13811"/>
      <c r="E13811"/>
      <c r="F13811"/>
    </row>
    <row r="13812" spans="1:6" x14ac:dyDescent="0.2">
      <c r="A13812" s="17" t="s">
        <v>13403</v>
      </c>
      <c r="B13812" s="215">
        <v>289.06</v>
      </c>
      <c r="C13812"/>
      <c r="D13812"/>
      <c r="E13812"/>
      <c r="F13812"/>
    </row>
    <row r="13813" spans="1:6" x14ac:dyDescent="0.2">
      <c r="A13813" s="17" t="s">
        <v>13404</v>
      </c>
      <c r="B13813" s="215">
        <v>257.29000000000002</v>
      </c>
      <c r="C13813"/>
      <c r="D13813"/>
      <c r="E13813"/>
      <c r="F13813"/>
    </row>
    <row r="13814" spans="1:6" x14ac:dyDescent="0.2">
      <c r="A13814" s="17" t="s">
        <v>13405</v>
      </c>
      <c r="B13814" s="215">
        <v>262.79000000000002</v>
      </c>
      <c r="C13814"/>
      <c r="D13814"/>
      <c r="E13814"/>
      <c r="F13814"/>
    </row>
    <row r="13815" spans="1:6" x14ac:dyDescent="0.2">
      <c r="A13815" s="17" t="s">
        <v>13406</v>
      </c>
      <c r="B13815" s="215">
        <v>236.63</v>
      </c>
      <c r="C13815"/>
      <c r="D13815"/>
      <c r="E13815"/>
      <c r="F13815"/>
    </row>
    <row r="13816" spans="1:6" x14ac:dyDescent="0.2">
      <c r="A13816" s="17" t="s">
        <v>13407</v>
      </c>
      <c r="B13816" s="215">
        <v>397.42</v>
      </c>
      <c r="C13816"/>
      <c r="D13816"/>
      <c r="E13816"/>
      <c r="F13816"/>
    </row>
    <row r="13817" spans="1:6" x14ac:dyDescent="0.2">
      <c r="A13817" s="17" t="s">
        <v>13408</v>
      </c>
      <c r="B13817" s="215">
        <v>371.27</v>
      </c>
      <c r="C13817"/>
      <c r="D13817"/>
      <c r="E13817"/>
      <c r="F13817"/>
    </row>
    <row r="13818" spans="1:6" x14ac:dyDescent="0.2">
      <c r="A13818" s="17" t="s">
        <v>13409</v>
      </c>
      <c r="B13818" s="215">
        <v>711.94</v>
      </c>
      <c r="C13818"/>
      <c r="D13818"/>
      <c r="E13818"/>
      <c r="F13818"/>
    </row>
    <row r="13819" spans="1:6" x14ac:dyDescent="0.2">
      <c r="A13819" s="17" t="s">
        <v>13410</v>
      </c>
      <c r="B13819" s="215">
        <v>636.09</v>
      </c>
      <c r="C13819"/>
      <c r="D13819"/>
      <c r="E13819"/>
      <c r="F13819"/>
    </row>
    <row r="13820" spans="1:6" x14ac:dyDescent="0.2">
      <c r="A13820" s="17" t="s">
        <v>13411</v>
      </c>
      <c r="B13820" s="215">
        <v>522.29999999999995</v>
      </c>
      <c r="C13820"/>
      <c r="D13820"/>
      <c r="E13820"/>
      <c r="F13820"/>
    </row>
    <row r="13821" spans="1:6" x14ac:dyDescent="0.2">
      <c r="A13821" s="17" t="s">
        <v>13412</v>
      </c>
      <c r="B13821" s="215">
        <v>475.18</v>
      </c>
      <c r="C13821"/>
      <c r="D13821"/>
      <c r="E13821"/>
      <c r="F13821"/>
    </row>
    <row r="13822" spans="1:6" x14ac:dyDescent="0.2">
      <c r="A13822" s="17" t="s">
        <v>13413</v>
      </c>
      <c r="B13822" s="215">
        <v>676.37</v>
      </c>
      <c r="C13822"/>
      <c r="D13822"/>
      <c r="E13822"/>
      <c r="F13822"/>
    </row>
    <row r="13823" spans="1:6" x14ac:dyDescent="0.2">
      <c r="A13823" s="17" t="s">
        <v>13414</v>
      </c>
      <c r="B13823" s="215">
        <v>626.71</v>
      </c>
      <c r="C13823"/>
      <c r="D13823"/>
      <c r="E13823"/>
      <c r="F13823"/>
    </row>
    <row r="13824" spans="1:6" x14ac:dyDescent="0.2">
      <c r="A13824" s="17" t="s">
        <v>13415</v>
      </c>
      <c r="B13824" s="215">
        <v>546.04999999999995</v>
      </c>
      <c r="C13824"/>
      <c r="D13824"/>
      <c r="E13824"/>
      <c r="F13824"/>
    </row>
    <row r="13825" spans="1:6" x14ac:dyDescent="0.2">
      <c r="A13825" s="17" t="s">
        <v>13416</v>
      </c>
      <c r="B13825" s="215">
        <v>489.5</v>
      </c>
      <c r="C13825"/>
      <c r="D13825"/>
      <c r="E13825"/>
      <c r="F13825"/>
    </row>
    <row r="13826" spans="1:6" x14ac:dyDescent="0.2">
      <c r="A13826" s="17" t="s">
        <v>13417</v>
      </c>
      <c r="B13826" s="215">
        <v>481.27</v>
      </c>
      <c r="C13826"/>
      <c r="D13826"/>
      <c r="E13826"/>
      <c r="F13826"/>
    </row>
    <row r="13827" spans="1:6" x14ac:dyDescent="0.2">
      <c r="A13827" s="17" t="s">
        <v>13418</v>
      </c>
      <c r="B13827" s="215">
        <v>438.75</v>
      </c>
      <c r="C13827"/>
      <c r="D13827"/>
      <c r="E13827"/>
      <c r="F13827"/>
    </row>
    <row r="13828" spans="1:6" x14ac:dyDescent="0.2">
      <c r="A13828" s="17" t="s">
        <v>13419</v>
      </c>
      <c r="B13828" s="215">
        <v>668.29</v>
      </c>
      <c r="C13828"/>
      <c r="D13828"/>
      <c r="E13828"/>
      <c r="F13828"/>
    </row>
    <row r="13829" spans="1:6" x14ac:dyDescent="0.2">
      <c r="A13829" s="17" t="s">
        <v>13420</v>
      </c>
      <c r="B13829" s="215">
        <v>623.13</v>
      </c>
      <c r="C13829"/>
      <c r="D13829"/>
      <c r="E13829"/>
      <c r="F13829"/>
    </row>
    <row r="13830" spans="1:6" x14ac:dyDescent="0.2">
      <c r="A13830" s="17" t="s">
        <v>13421</v>
      </c>
      <c r="B13830" s="215">
        <v>907.64</v>
      </c>
      <c r="C13830"/>
      <c r="D13830"/>
      <c r="E13830"/>
      <c r="F13830"/>
    </row>
    <row r="13831" spans="1:6" x14ac:dyDescent="0.2">
      <c r="A13831" s="17" t="s">
        <v>13422</v>
      </c>
      <c r="B13831" s="215">
        <v>812.16</v>
      </c>
      <c r="C13831"/>
      <c r="D13831"/>
      <c r="E13831"/>
      <c r="F13831"/>
    </row>
    <row r="13832" spans="1:6" x14ac:dyDescent="0.2">
      <c r="A13832" s="17" t="s">
        <v>13423</v>
      </c>
      <c r="B13832" s="215">
        <v>680.19</v>
      </c>
      <c r="C13832"/>
      <c r="D13832"/>
      <c r="E13832"/>
      <c r="F13832"/>
    </row>
    <row r="13833" spans="1:6" x14ac:dyDescent="0.2">
      <c r="A13833" s="17" t="s">
        <v>13424</v>
      </c>
      <c r="B13833" s="215">
        <v>619.20000000000005</v>
      </c>
      <c r="C13833"/>
      <c r="D13833"/>
      <c r="E13833"/>
      <c r="F13833"/>
    </row>
    <row r="13834" spans="1:6" x14ac:dyDescent="0.2">
      <c r="A13834" s="17" t="s">
        <v>13425</v>
      </c>
      <c r="B13834" s="215">
        <v>933.61</v>
      </c>
      <c r="C13834"/>
      <c r="D13834"/>
      <c r="E13834"/>
      <c r="F13834"/>
    </row>
    <row r="13835" spans="1:6" x14ac:dyDescent="0.2">
      <c r="A13835" s="17" t="s">
        <v>13426</v>
      </c>
      <c r="B13835" s="215">
        <v>869.44</v>
      </c>
      <c r="C13835"/>
      <c r="D13835"/>
      <c r="E13835"/>
      <c r="F13835"/>
    </row>
    <row r="13836" spans="1:6" x14ac:dyDescent="0.2">
      <c r="A13836" s="17" t="s">
        <v>13427</v>
      </c>
      <c r="B13836" s="215">
        <v>704.2</v>
      </c>
      <c r="C13836"/>
      <c r="D13836"/>
      <c r="E13836"/>
      <c r="F13836"/>
    </row>
    <row r="13837" spans="1:6" x14ac:dyDescent="0.2">
      <c r="A13837" s="17" t="s">
        <v>13428</v>
      </c>
      <c r="B13837" s="215">
        <v>632.45000000000005</v>
      </c>
      <c r="C13837"/>
      <c r="D13837"/>
      <c r="E13837"/>
      <c r="F13837"/>
    </row>
    <row r="13838" spans="1:6" x14ac:dyDescent="0.2">
      <c r="A13838" s="17" t="s">
        <v>13429</v>
      </c>
      <c r="B13838" s="215">
        <v>626.59</v>
      </c>
      <c r="C13838"/>
      <c r="D13838"/>
      <c r="E13838"/>
      <c r="F13838"/>
    </row>
    <row r="13839" spans="1:6" x14ac:dyDescent="0.2">
      <c r="A13839" s="17" t="s">
        <v>13430</v>
      </c>
      <c r="B13839" s="215">
        <v>571.66</v>
      </c>
      <c r="C13839"/>
      <c r="D13839"/>
      <c r="E13839"/>
      <c r="F13839"/>
    </row>
    <row r="13840" spans="1:6" x14ac:dyDescent="0.2">
      <c r="A13840" s="17" t="s">
        <v>13431</v>
      </c>
      <c r="B13840" s="215">
        <v>917.18</v>
      </c>
      <c r="C13840"/>
      <c r="D13840"/>
      <c r="E13840"/>
      <c r="F13840"/>
    </row>
    <row r="13841" spans="1:6" x14ac:dyDescent="0.2">
      <c r="A13841" s="17" t="s">
        <v>13432</v>
      </c>
      <c r="B13841" s="215">
        <v>859.35</v>
      </c>
      <c r="C13841"/>
      <c r="D13841"/>
      <c r="E13841"/>
      <c r="F13841"/>
    </row>
    <row r="13842" spans="1:6" x14ac:dyDescent="0.2">
      <c r="A13842" s="17" t="s">
        <v>13433</v>
      </c>
      <c r="B13842" s="215">
        <v>987.16</v>
      </c>
      <c r="C13842"/>
      <c r="D13842"/>
      <c r="E13842"/>
      <c r="F13842"/>
    </row>
    <row r="13843" spans="1:6" x14ac:dyDescent="0.2">
      <c r="A13843" s="17" t="s">
        <v>13434</v>
      </c>
      <c r="B13843" s="215">
        <v>884.61</v>
      </c>
      <c r="C13843"/>
      <c r="D13843"/>
      <c r="E13843"/>
      <c r="F13843"/>
    </row>
    <row r="13844" spans="1:6" x14ac:dyDescent="0.2">
      <c r="A13844" s="17" t="s">
        <v>13435</v>
      </c>
      <c r="B13844" s="215">
        <v>721.78</v>
      </c>
      <c r="C13844"/>
      <c r="D13844"/>
      <c r="E13844"/>
      <c r="F13844"/>
    </row>
    <row r="13845" spans="1:6" x14ac:dyDescent="0.2">
      <c r="A13845" s="17" t="s">
        <v>13436</v>
      </c>
      <c r="B13845" s="215">
        <v>659.46</v>
      </c>
      <c r="C13845"/>
      <c r="D13845"/>
      <c r="E13845"/>
      <c r="F13845"/>
    </row>
    <row r="13846" spans="1:6" x14ac:dyDescent="0.2">
      <c r="A13846" s="17" t="s">
        <v>13437</v>
      </c>
      <c r="B13846" s="215">
        <v>1069.8</v>
      </c>
      <c r="C13846"/>
      <c r="D13846"/>
      <c r="E13846"/>
      <c r="F13846"/>
    </row>
    <row r="13847" spans="1:6" x14ac:dyDescent="0.2">
      <c r="A13847" s="17" t="s">
        <v>13438</v>
      </c>
      <c r="B13847" s="215">
        <v>1004.31</v>
      </c>
      <c r="C13847"/>
      <c r="D13847"/>
      <c r="E13847"/>
      <c r="F13847"/>
    </row>
    <row r="13848" spans="1:6" x14ac:dyDescent="0.2">
      <c r="A13848" s="17" t="s">
        <v>13439</v>
      </c>
      <c r="B13848" s="215">
        <v>774.93</v>
      </c>
      <c r="C13848"/>
      <c r="D13848"/>
      <c r="E13848"/>
      <c r="F13848"/>
    </row>
    <row r="13849" spans="1:6" x14ac:dyDescent="0.2">
      <c r="A13849" s="17" t="s">
        <v>13440</v>
      </c>
      <c r="B13849" s="215">
        <v>696.67</v>
      </c>
      <c r="C13849"/>
      <c r="D13849"/>
      <c r="E13849"/>
      <c r="F13849"/>
    </row>
    <row r="13850" spans="1:6" x14ac:dyDescent="0.2">
      <c r="A13850" s="17" t="s">
        <v>13441</v>
      </c>
      <c r="B13850" s="215">
        <v>684.36</v>
      </c>
      <c r="C13850"/>
      <c r="D13850"/>
      <c r="E13850"/>
      <c r="F13850"/>
    </row>
    <row r="13851" spans="1:6" x14ac:dyDescent="0.2">
      <c r="A13851" s="17" t="s">
        <v>13442</v>
      </c>
      <c r="B13851" s="215">
        <v>625.74</v>
      </c>
      <c r="C13851"/>
      <c r="D13851"/>
      <c r="E13851"/>
      <c r="F13851"/>
    </row>
    <row r="13852" spans="1:6" x14ac:dyDescent="0.2">
      <c r="A13852" s="17" t="s">
        <v>13443</v>
      </c>
      <c r="B13852" s="215">
        <v>1037.0999999999999</v>
      </c>
      <c r="C13852"/>
      <c r="D13852"/>
      <c r="E13852"/>
      <c r="F13852"/>
    </row>
    <row r="13853" spans="1:6" x14ac:dyDescent="0.2">
      <c r="A13853" s="17" t="s">
        <v>13444</v>
      </c>
      <c r="B13853" s="215">
        <v>975.3</v>
      </c>
      <c r="C13853"/>
      <c r="D13853"/>
      <c r="E13853"/>
      <c r="F13853"/>
    </row>
    <row r="13854" spans="1:6" x14ac:dyDescent="0.2">
      <c r="A13854" s="17" t="s">
        <v>13445</v>
      </c>
      <c r="B13854" s="215">
        <v>1118.4100000000001</v>
      </c>
      <c r="C13854"/>
      <c r="D13854"/>
      <c r="E13854"/>
      <c r="F13854"/>
    </row>
    <row r="13855" spans="1:6" x14ac:dyDescent="0.2">
      <c r="A13855" s="17" t="s">
        <v>13446</v>
      </c>
      <c r="B13855" s="215">
        <v>1002.44</v>
      </c>
      <c r="C13855"/>
      <c r="D13855"/>
      <c r="E13855"/>
      <c r="F13855"/>
    </row>
    <row r="13856" spans="1:6" x14ac:dyDescent="0.2">
      <c r="A13856" s="17" t="s">
        <v>13447</v>
      </c>
      <c r="B13856" s="215">
        <v>818.04</v>
      </c>
      <c r="C13856"/>
      <c r="D13856"/>
      <c r="E13856"/>
      <c r="F13856"/>
    </row>
    <row r="13857" spans="1:6" x14ac:dyDescent="0.2">
      <c r="A13857" s="17" t="s">
        <v>13448</v>
      </c>
      <c r="B13857" s="215">
        <v>748.05</v>
      </c>
      <c r="C13857"/>
      <c r="D13857"/>
      <c r="E13857"/>
      <c r="F13857"/>
    </row>
    <row r="13858" spans="1:6" x14ac:dyDescent="0.2">
      <c r="A13858" s="17" t="s">
        <v>13449</v>
      </c>
      <c r="B13858" s="215">
        <v>1233.45</v>
      </c>
      <c r="C13858"/>
      <c r="D13858"/>
      <c r="E13858"/>
      <c r="F13858"/>
    </row>
    <row r="13859" spans="1:6" x14ac:dyDescent="0.2">
      <c r="A13859" s="17" t="s">
        <v>13450</v>
      </c>
      <c r="B13859" s="215">
        <v>1160.3</v>
      </c>
      <c r="C13859"/>
      <c r="D13859"/>
      <c r="E13859"/>
      <c r="F13859"/>
    </row>
    <row r="13860" spans="1:6" x14ac:dyDescent="0.2">
      <c r="A13860" s="17" t="s">
        <v>13451</v>
      </c>
      <c r="B13860" s="215">
        <v>869.48</v>
      </c>
      <c r="C13860"/>
      <c r="D13860"/>
      <c r="E13860"/>
      <c r="F13860"/>
    </row>
    <row r="13861" spans="1:6" x14ac:dyDescent="0.2">
      <c r="A13861" s="17" t="s">
        <v>13452</v>
      </c>
      <c r="B13861" s="215">
        <v>782.15</v>
      </c>
      <c r="C13861"/>
      <c r="D13861"/>
      <c r="E13861"/>
      <c r="F13861"/>
    </row>
    <row r="13862" spans="1:6" x14ac:dyDescent="0.2">
      <c r="A13862" s="17" t="s">
        <v>13453</v>
      </c>
      <c r="B13862" s="215">
        <v>768.9</v>
      </c>
      <c r="C13862"/>
      <c r="D13862"/>
      <c r="E13862"/>
      <c r="F13862"/>
    </row>
    <row r="13863" spans="1:6" x14ac:dyDescent="0.2">
      <c r="A13863" s="17" t="s">
        <v>13454</v>
      </c>
      <c r="B13863" s="215">
        <v>704</v>
      </c>
      <c r="C13863"/>
      <c r="D13863"/>
      <c r="E13863"/>
      <c r="F13863"/>
    </row>
    <row r="13864" spans="1:6" x14ac:dyDescent="0.2">
      <c r="A13864" s="17" t="s">
        <v>13455</v>
      </c>
      <c r="B13864" s="215">
        <v>1190.0899999999999</v>
      </c>
      <c r="C13864"/>
      <c r="D13864"/>
      <c r="E13864"/>
      <c r="F13864"/>
    </row>
    <row r="13865" spans="1:6" x14ac:dyDescent="0.2">
      <c r="A13865" s="17" t="s">
        <v>13456</v>
      </c>
      <c r="B13865" s="215">
        <v>1122.02</v>
      </c>
      <c r="C13865"/>
      <c r="D13865"/>
      <c r="E13865"/>
      <c r="F13865"/>
    </row>
    <row r="13866" spans="1:6" x14ac:dyDescent="0.2">
      <c r="A13866" s="17" t="s">
        <v>13457</v>
      </c>
      <c r="B13866" s="215">
        <v>1284.53</v>
      </c>
      <c r="C13866"/>
      <c r="D13866"/>
      <c r="E13866"/>
      <c r="F13866"/>
    </row>
    <row r="13867" spans="1:6" x14ac:dyDescent="0.2">
      <c r="A13867" s="17" t="s">
        <v>13458</v>
      </c>
      <c r="B13867" s="215">
        <v>1150.7</v>
      </c>
      <c r="C13867"/>
      <c r="D13867"/>
      <c r="E13867"/>
      <c r="F13867"/>
    </row>
    <row r="13868" spans="1:6" x14ac:dyDescent="0.2">
      <c r="A13868" s="17" t="s">
        <v>13459</v>
      </c>
      <c r="B13868" s="215">
        <v>946.36</v>
      </c>
      <c r="C13868"/>
      <c r="D13868"/>
      <c r="E13868"/>
      <c r="F13868"/>
    </row>
    <row r="13869" spans="1:6" x14ac:dyDescent="0.2">
      <c r="A13869" s="17" t="s">
        <v>13460</v>
      </c>
      <c r="B13869" s="215">
        <v>864.25</v>
      </c>
      <c r="C13869"/>
      <c r="D13869"/>
      <c r="E13869"/>
      <c r="F13869"/>
    </row>
    <row r="13870" spans="1:6" x14ac:dyDescent="0.2">
      <c r="A13870" s="17" t="s">
        <v>13461</v>
      </c>
      <c r="B13870" s="215">
        <v>1429.16</v>
      </c>
      <c r="C13870"/>
      <c r="D13870"/>
      <c r="E13870"/>
      <c r="F13870"/>
    </row>
    <row r="13871" spans="1:6" x14ac:dyDescent="0.2">
      <c r="A13871" s="17" t="s">
        <v>13462</v>
      </c>
      <c r="B13871" s="215">
        <v>1343.89</v>
      </c>
      <c r="C13871"/>
      <c r="D13871"/>
      <c r="E13871"/>
      <c r="F13871"/>
    </row>
    <row r="13872" spans="1:6" x14ac:dyDescent="0.2">
      <c r="A13872" s="17" t="s">
        <v>13463</v>
      </c>
      <c r="B13872" s="215">
        <v>1003.99</v>
      </c>
      <c r="C13872"/>
      <c r="D13872"/>
      <c r="E13872"/>
      <c r="F13872"/>
    </row>
    <row r="13873" spans="1:6" x14ac:dyDescent="0.2">
      <c r="A13873" s="17" t="s">
        <v>13464</v>
      </c>
      <c r="B13873" s="215">
        <v>902.45</v>
      </c>
      <c r="C13873"/>
      <c r="D13873"/>
      <c r="E13873"/>
      <c r="F13873"/>
    </row>
    <row r="13874" spans="1:6" x14ac:dyDescent="0.2">
      <c r="A13874" s="17" t="s">
        <v>13465</v>
      </c>
      <c r="B13874" s="215">
        <v>890.58</v>
      </c>
      <c r="C13874"/>
      <c r="D13874"/>
      <c r="E13874"/>
      <c r="F13874"/>
    </row>
    <row r="13875" spans="1:6" x14ac:dyDescent="0.2">
      <c r="A13875" s="17" t="s">
        <v>13466</v>
      </c>
      <c r="B13875" s="215">
        <v>814.27</v>
      </c>
      <c r="C13875"/>
      <c r="D13875"/>
      <c r="E13875"/>
      <c r="F13875"/>
    </row>
    <row r="13876" spans="1:6" x14ac:dyDescent="0.2">
      <c r="A13876" s="17" t="s">
        <v>13467</v>
      </c>
      <c r="B13876" s="215">
        <v>1377.26</v>
      </c>
      <c r="C13876"/>
      <c r="D13876"/>
      <c r="E13876"/>
      <c r="F13876"/>
    </row>
    <row r="13877" spans="1:6" x14ac:dyDescent="0.2">
      <c r="A13877" s="17" t="s">
        <v>13468</v>
      </c>
      <c r="B13877" s="215">
        <v>1297.79</v>
      </c>
      <c r="C13877"/>
      <c r="D13877"/>
      <c r="E13877"/>
      <c r="F13877"/>
    </row>
    <row r="13878" spans="1:6" x14ac:dyDescent="0.2">
      <c r="A13878" s="17" t="s">
        <v>13469</v>
      </c>
      <c r="B13878" s="215">
        <v>1468.81</v>
      </c>
      <c r="C13878"/>
      <c r="D13878"/>
      <c r="E13878"/>
      <c r="F13878"/>
    </row>
    <row r="13879" spans="1:6" x14ac:dyDescent="0.2">
      <c r="A13879" s="17" t="s">
        <v>13470</v>
      </c>
      <c r="B13879" s="215">
        <v>1318.95</v>
      </c>
      <c r="C13879"/>
      <c r="D13879"/>
      <c r="E13879"/>
      <c r="F13879"/>
    </row>
    <row r="13880" spans="1:6" x14ac:dyDescent="0.2">
      <c r="A13880" s="17" t="s">
        <v>13471</v>
      </c>
      <c r="B13880" s="215">
        <v>1101.32</v>
      </c>
      <c r="C13880"/>
      <c r="D13880"/>
      <c r="E13880"/>
      <c r="F13880"/>
    </row>
    <row r="13881" spans="1:6" x14ac:dyDescent="0.2">
      <c r="A13881" s="17" t="s">
        <v>13472</v>
      </c>
      <c r="B13881" s="215">
        <v>1007.32</v>
      </c>
      <c r="C13881"/>
      <c r="D13881"/>
      <c r="E13881"/>
      <c r="F13881"/>
    </row>
    <row r="13882" spans="1:6" x14ac:dyDescent="0.2">
      <c r="A13882" s="17" t="s">
        <v>13473</v>
      </c>
      <c r="B13882" s="215">
        <v>1763.31</v>
      </c>
      <c r="C13882"/>
      <c r="D13882"/>
      <c r="E13882"/>
      <c r="F13882"/>
    </row>
    <row r="13883" spans="1:6" x14ac:dyDescent="0.2">
      <c r="A13883" s="17" t="s">
        <v>13474</v>
      </c>
      <c r="B13883" s="215">
        <v>1666.14</v>
      </c>
      <c r="C13883"/>
      <c r="D13883"/>
      <c r="E13883"/>
      <c r="F13883"/>
    </row>
    <row r="13884" spans="1:6" x14ac:dyDescent="0.2">
      <c r="A13884" s="17" t="s">
        <v>13475</v>
      </c>
      <c r="B13884" s="215">
        <v>582.32000000000005</v>
      </c>
      <c r="C13884"/>
      <c r="D13884"/>
      <c r="E13884"/>
      <c r="F13884"/>
    </row>
    <row r="13885" spans="1:6" x14ac:dyDescent="0.2">
      <c r="A13885" s="17" t="s">
        <v>13476</v>
      </c>
      <c r="B13885" s="215">
        <v>515.42999999999995</v>
      </c>
      <c r="C13885"/>
      <c r="D13885"/>
      <c r="E13885"/>
      <c r="F13885"/>
    </row>
    <row r="13886" spans="1:6" x14ac:dyDescent="0.2">
      <c r="A13886" s="17" t="s">
        <v>13477</v>
      </c>
      <c r="B13886" s="215">
        <v>468.9</v>
      </c>
      <c r="C13886"/>
      <c r="D13886"/>
      <c r="E13886"/>
      <c r="F13886"/>
    </row>
    <row r="13887" spans="1:6" x14ac:dyDescent="0.2">
      <c r="A13887" s="17" t="s">
        <v>13478</v>
      </c>
      <c r="B13887" s="215">
        <v>419.24</v>
      </c>
      <c r="C13887"/>
      <c r="D13887"/>
      <c r="E13887"/>
      <c r="F13887"/>
    </row>
    <row r="13888" spans="1:6" x14ac:dyDescent="0.2">
      <c r="A13888" s="17" t="s">
        <v>13479</v>
      </c>
      <c r="B13888" s="215">
        <v>770.93</v>
      </c>
      <c r="C13888"/>
      <c r="D13888"/>
      <c r="E13888"/>
      <c r="F13888"/>
    </row>
    <row r="13889" spans="1:6" x14ac:dyDescent="0.2">
      <c r="A13889" s="17" t="s">
        <v>13480</v>
      </c>
      <c r="B13889" s="215">
        <v>718.1</v>
      </c>
      <c r="C13889"/>
      <c r="D13889"/>
      <c r="E13889"/>
      <c r="F13889"/>
    </row>
    <row r="13890" spans="1:6" x14ac:dyDescent="0.2">
      <c r="A13890" s="17" t="s">
        <v>13481</v>
      </c>
      <c r="B13890" s="215">
        <v>503.91</v>
      </c>
      <c r="C13890"/>
      <c r="D13890"/>
      <c r="E13890"/>
      <c r="F13890"/>
    </row>
    <row r="13891" spans="1:6" x14ac:dyDescent="0.2">
      <c r="A13891" s="17" t="s">
        <v>13482</v>
      </c>
      <c r="B13891" s="215">
        <v>445.85</v>
      </c>
      <c r="C13891"/>
      <c r="D13891"/>
      <c r="E13891"/>
      <c r="F13891"/>
    </row>
    <row r="13892" spans="1:6" x14ac:dyDescent="0.2">
      <c r="A13892" s="17" t="s">
        <v>13483</v>
      </c>
      <c r="B13892" s="215">
        <v>465.41</v>
      </c>
      <c r="C13892"/>
      <c r="D13892"/>
      <c r="E13892"/>
      <c r="F13892"/>
    </row>
    <row r="13893" spans="1:6" x14ac:dyDescent="0.2">
      <c r="A13893" s="17" t="s">
        <v>13484</v>
      </c>
      <c r="B13893" s="215">
        <v>415.75</v>
      </c>
      <c r="C13893"/>
      <c r="D13893"/>
      <c r="E13893"/>
      <c r="F13893"/>
    </row>
    <row r="13894" spans="1:6" x14ac:dyDescent="0.2">
      <c r="A13894" s="17" t="s">
        <v>13485</v>
      </c>
      <c r="B13894" s="215">
        <v>771.08</v>
      </c>
      <c r="C13894"/>
      <c r="D13894"/>
      <c r="E13894"/>
      <c r="F13894"/>
    </row>
    <row r="13895" spans="1:6" x14ac:dyDescent="0.2">
      <c r="A13895" s="17" t="s">
        <v>13486</v>
      </c>
      <c r="B13895" s="215">
        <v>718.26</v>
      </c>
      <c r="C13895"/>
      <c r="D13895"/>
      <c r="E13895"/>
      <c r="F13895"/>
    </row>
    <row r="13896" spans="1:6" x14ac:dyDescent="0.2">
      <c r="A13896" s="17" t="s">
        <v>13487</v>
      </c>
      <c r="B13896" s="215">
        <v>762.47</v>
      </c>
      <c r="C13896"/>
      <c r="D13896"/>
      <c r="E13896"/>
      <c r="F13896"/>
    </row>
    <row r="13897" spans="1:6" x14ac:dyDescent="0.2">
      <c r="A13897" s="17" t="s">
        <v>13488</v>
      </c>
      <c r="B13897" s="215">
        <v>677.75</v>
      </c>
      <c r="C13897"/>
      <c r="D13897"/>
      <c r="E13897"/>
      <c r="F13897"/>
    </row>
    <row r="13898" spans="1:6" x14ac:dyDescent="0.2">
      <c r="A13898" s="17" t="s">
        <v>13489</v>
      </c>
      <c r="B13898" s="215">
        <v>573.42999999999995</v>
      </c>
      <c r="C13898"/>
      <c r="D13898"/>
      <c r="E13898"/>
      <c r="F13898"/>
    </row>
    <row r="13899" spans="1:6" x14ac:dyDescent="0.2">
      <c r="A13899" s="17" t="s">
        <v>13490</v>
      </c>
      <c r="B13899" s="215">
        <v>517.44000000000005</v>
      </c>
      <c r="C13899"/>
      <c r="D13899"/>
      <c r="E13899"/>
      <c r="F13899"/>
    </row>
    <row r="13900" spans="1:6" x14ac:dyDescent="0.2">
      <c r="A13900" s="17" t="s">
        <v>13491</v>
      </c>
      <c r="B13900" s="215">
        <v>947</v>
      </c>
      <c r="C13900"/>
      <c r="D13900"/>
      <c r="E13900"/>
      <c r="F13900"/>
    </row>
    <row r="13901" spans="1:6" x14ac:dyDescent="0.2">
      <c r="A13901" s="17" t="s">
        <v>13492</v>
      </c>
      <c r="B13901" s="215">
        <v>887.84</v>
      </c>
      <c r="C13901"/>
      <c r="D13901"/>
      <c r="E13901"/>
      <c r="F13901"/>
    </row>
    <row r="13902" spans="1:6" x14ac:dyDescent="0.2">
      <c r="A13902" s="17" t="s">
        <v>13493</v>
      </c>
      <c r="B13902" s="215">
        <v>631.85</v>
      </c>
      <c r="C13902"/>
      <c r="D13902"/>
      <c r="E13902"/>
      <c r="F13902"/>
    </row>
    <row r="13903" spans="1:6" x14ac:dyDescent="0.2">
      <c r="A13903" s="17" t="s">
        <v>13494</v>
      </c>
      <c r="B13903" s="215">
        <v>561.84</v>
      </c>
      <c r="C13903"/>
      <c r="D13903"/>
      <c r="E13903"/>
      <c r="F13903"/>
    </row>
    <row r="13904" spans="1:6" x14ac:dyDescent="0.2">
      <c r="A13904" s="17" t="s">
        <v>13495</v>
      </c>
      <c r="B13904" s="215">
        <v>567.66999999999996</v>
      </c>
      <c r="C13904"/>
      <c r="D13904"/>
      <c r="E13904"/>
      <c r="F13904"/>
    </row>
    <row r="13905" spans="1:6" x14ac:dyDescent="0.2">
      <c r="A13905" s="17" t="s">
        <v>13496</v>
      </c>
      <c r="B13905" s="215">
        <v>511.68</v>
      </c>
      <c r="C13905"/>
      <c r="D13905"/>
      <c r="E13905"/>
      <c r="F13905"/>
    </row>
    <row r="13906" spans="1:6" x14ac:dyDescent="0.2">
      <c r="A13906" s="17" t="s">
        <v>13497</v>
      </c>
      <c r="B13906" s="215">
        <v>956.01</v>
      </c>
      <c r="C13906"/>
      <c r="D13906"/>
      <c r="E13906"/>
      <c r="F13906"/>
    </row>
    <row r="13907" spans="1:6" x14ac:dyDescent="0.2">
      <c r="A13907" s="17" t="s">
        <v>13498</v>
      </c>
      <c r="B13907" s="215">
        <v>896.85</v>
      </c>
      <c r="C13907"/>
      <c r="D13907"/>
      <c r="E13907"/>
      <c r="F13907"/>
    </row>
    <row r="13908" spans="1:6" x14ac:dyDescent="0.2">
      <c r="A13908" s="17" t="s">
        <v>13499</v>
      </c>
      <c r="B13908" s="215">
        <v>785.74</v>
      </c>
      <c r="C13908"/>
      <c r="D13908"/>
      <c r="E13908"/>
      <c r="F13908"/>
    </row>
    <row r="13909" spans="1:6" x14ac:dyDescent="0.2">
      <c r="A13909" s="17" t="s">
        <v>13500</v>
      </c>
      <c r="B13909" s="215">
        <v>704.26</v>
      </c>
      <c r="C13909"/>
      <c r="D13909"/>
      <c r="E13909"/>
      <c r="F13909"/>
    </row>
    <row r="13910" spans="1:6" x14ac:dyDescent="0.2">
      <c r="A13910" s="17" t="s">
        <v>13501</v>
      </c>
      <c r="B13910" s="215">
        <v>558.89</v>
      </c>
      <c r="C13910"/>
      <c r="D13910"/>
      <c r="E13910"/>
      <c r="F13910"/>
    </row>
    <row r="13911" spans="1:6" x14ac:dyDescent="0.2">
      <c r="A13911" s="17" t="s">
        <v>13502</v>
      </c>
      <c r="B13911" s="215">
        <v>511.89</v>
      </c>
      <c r="C13911"/>
      <c r="D13911"/>
      <c r="E13911"/>
      <c r="F13911"/>
    </row>
    <row r="13912" spans="1:6" x14ac:dyDescent="0.2">
      <c r="A13912" s="17" t="s">
        <v>13503</v>
      </c>
      <c r="B13912" s="215">
        <v>1018.21</v>
      </c>
      <c r="C13912"/>
      <c r="D13912"/>
      <c r="E13912"/>
      <c r="F13912"/>
    </row>
    <row r="13913" spans="1:6" x14ac:dyDescent="0.2">
      <c r="A13913" s="17" t="s">
        <v>13504</v>
      </c>
      <c r="B13913" s="215">
        <v>967.83</v>
      </c>
      <c r="C13913"/>
      <c r="D13913"/>
      <c r="E13913"/>
      <c r="F13913"/>
    </row>
    <row r="13914" spans="1:6" x14ac:dyDescent="0.2">
      <c r="A13914" s="17" t="s">
        <v>13505</v>
      </c>
      <c r="B13914" s="215">
        <v>592.22</v>
      </c>
      <c r="C13914"/>
      <c r="D13914"/>
      <c r="E13914"/>
      <c r="F13914"/>
    </row>
    <row r="13915" spans="1:6" x14ac:dyDescent="0.2">
      <c r="A13915" s="17" t="s">
        <v>13506</v>
      </c>
      <c r="B13915" s="215">
        <v>533.14</v>
      </c>
      <c r="C13915"/>
      <c r="D13915"/>
      <c r="E13915"/>
      <c r="F13915"/>
    </row>
    <row r="13916" spans="1:6" x14ac:dyDescent="0.2">
      <c r="A13916" s="17" t="s">
        <v>13507</v>
      </c>
      <c r="B13916" s="215">
        <v>515.21</v>
      </c>
      <c r="C13916"/>
      <c r="D13916"/>
      <c r="E13916"/>
      <c r="F13916"/>
    </row>
    <row r="13917" spans="1:6" x14ac:dyDescent="0.2">
      <c r="A13917" s="17" t="s">
        <v>13508</v>
      </c>
      <c r="B13917" s="215">
        <v>472.96</v>
      </c>
      <c r="C13917"/>
      <c r="D13917"/>
      <c r="E13917"/>
      <c r="F13917"/>
    </row>
    <row r="13918" spans="1:6" x14ac:dyDescent="0.2">
      <c r="A13918" s="17" t="s">
        <v>13509</v>
      </c>
      <c r="B13918" s="215">
        <v>965.72</v>
      </c>
      <c r="C13918"/>
      <c r="D13918"/>
      <c r="E13918"/>
      <c r="F13918"/>
    </row>
    <row r="13919" spans="1:6" x14ac:dyDescent="0.2">
      <c r="A13919" s="17" t="s">
        <v>13510</v>
      </c>
      <c r="B13919" s="215">
        <v>920.3</v>
      </c>
      <c r="C13919"/>
      <c r="D13919"/>
      <c r="E13919"/>
      <c r="F13919"/>
    </row>
    <row r="13920" spans="1:6" x14ac:dyDescent="0.2">
      <c r="A13920" s="17" t="s">
        <v>13511</v>
      </c>
      <c r="B13920" s="215">
        <v>905.47</v>
      </c>
      <c r="C13920"/>
      <c r="D13920"/>
      <c r="E13920"/>
      <c r="F13920"/>
    </row>
    <row r="13921" spans="1:6" x14ac:dyDescent="0.2">
      <c r="A13921" s="17" t="s">
        <v>13512</v>
      </c>
      <c r="B13921" s="215">
        <v>811.91</v>
      </c>
      <c r="C13921"/>
      <c r="D13921"/>
      <c r="E13921"/>
      <c r="F13921"/>
    </row>
    <row r="13922" spans="1:6" x14ac:dyDescent="0.2">
      <c r="A13922" s="17" t="s">
        <v>13513</v>
      </c>
      <c r="B13922" s="215">
        <v>640.80999999999995</v>
      </c>
      <c r="C13922"/>
      <c r="D13922"/>
      <c r="E13922"/>
      <c r="F13922"/>
    </row>
    <row r="13923" spans="1:6" x14ac:dyDescent="0.2">
      <c r="A13923" s="17" t="s">
        <v>13514</v>
      </c>
      <c r="B13923" s="215">
        <v>587.48</v>
      </c>
      <c r="C13923"/>
      <c r="D13923"/>
      <c r="E13923"/>
      <c r="F13923"/>
    </row>
    <row r="13924" spans="1:6" x14ac:dyDescent="0.2">
      <c r="A13924" s="17" t="s">
        <v>13515</v>
      </c>
      <c r="B13924" s="215">
        <v>1263.9000000000001</v>
      </c>
      <c r="C13924"/>
      <c r="D13924"/>
      <c r="E13924"/>
      <c r="F13924"/>
    </row>
    <row r="13925" spans="1:6" x14ac:dyDescent="0.2">
      <c r="A13925" s="17" t="s">
        <v>13516</v>
      </c>
      <c r="B13925" s="215">
        <v>1207.3900000000001</v>
      </c>
      <c r="C13925"/>
      <c r="D13925"/>
      <c r="E13925"/>
      <c r="F13925"/>
    </row>
    <row r="13926" spans="1:6" x14ac:dyDescent="0.2">
      <c r="A13926" s="17" t="s">
        <v>13517</v>
      </c>
      <c r="B13926" s="215">
        <v>687.78</v>
      </c>
      <c r="C13926"/>
      <c r="D13926"/>
      <c r="E13926"/>
      <c r="F13926"/>
    </row>
    <row r="13927" spans="1:6" x14ac:dyDescent="0.2">
      <c r="A13927" s="17" t="s">
        <v>13518</v>
      </c>
      <c r="B13927" s="215">
        <v>619.26</v>
      </c>
      <c r="C13927"/>
      <c r="D13927"/>
      <c r="E13927"/>
      <c r="F13927"/>
    </row>
    <row r="13928" spans="1:6" x14ac:dyDescent="0.2">
      <c r="A13928" s="17" t="s">
        <v>13519</v>
      </c>
      <c r="B13928" s="215">
        <v>597.94000000000005</v>
      </c>
      <c r="C13928"/>
      <c r="D13928"/>
      <c r="E13928"/>
      <c r="F13928"/>
    </row>
    <row r="13929" spans="1:6" x14ac:dyDescent="0.2">
      <c r="A13929" s="17" t="s">
        <v>13520</v>
      </c>
      <c r="B13929" s="215">
        <v>549.04</v>
      </c>
      <c r="C13929"/>
      <c r="D13929"/>
      <c r="E13929"/>
      <c r="F13929"/>
    </row>
    <row r="13930" spans="1:6" x14ac:dyDescent="0.2">
      <c r="A13930" s="17" t="s">
        <v>13521</v>
      </c>
      <c r="B13930" s="215">
        <v>1116.9100000000001</v>
      </c>
      <c r="C13930"/>
      <c r="D13930"/>
      <c r="E13930"/>
      <c r="F13930"/>
    </row>
    <row r="13931" spans="1:6" x14ac:dyDescent="0.2">
      <c r="A13931" s="17" t="s">
        <v>13522</v>
      </c>
      <c r="B13931" s="215">
        <v>1064.8399999999999</v>
      </c>
      <c r="C13931"/>
      <c r="D13931"/>
      <c r="E13931"/>
      <c r="F13931"/>
    </row>
    <row r="13932" spans="1:6" x14ac:dyDescent="0.2">
      <c r="A13932" s="17" t="s">
        <v>13523</v>
      </c>
      <c r="B13932" s="215">
        <v>1050.3900000000001</v>
      </c>
      <c r="C13932"/>
      <c r="D13932"/>
      <c r="E13932"/>
      <c r="F13932"/>
    </row>
    <row r="13933" spans="1:6" x14ac:dyDescent="0.2">
      <c r="A13933" s="17" t="s">
        <v>13524</v>
      </c>
      <c r="B13933" s="215">
        <v>941.58</v>
      </c>
      <c r="C13933"/>
      <c r="D13933"/>
      <c r="E13933"/>
      <c r="F13933"/>
    </row>
    <row r="13934" spans="1:6" x14ac:dyDescent="0.2">
      <c r="A13934" s="17" t="s">
        <v>13525</v>
      </c>
      <c r="B13934" s="215">
        <v>747.93</v>
      </c>
      <c r="C13934"/>
      <c r="D13934"/>
      <c r="E13934"/>
      <c r="F13934"/>
    </row>
    <row r="13935" spans="1:6" x14ac:dyDescent="0.2">
      <c r="A13935" s="17" t="s">
        <v>13526</v>
      </c>
      <c r="B13935" s="215">
        <v>685.1</v>
      </c>
      <c r="C13935"/>
      <c r="D13935"/>
      <c r="E13935"/>
      <c r="F13935"/>
    </row>
    <row r="13936" spans="1:6" x14ac:dyDescent="0.2">
      <c r="A13936" s="17" t="s">
        <v>13527</v>
      </c>
      <c r="B13936" s="215">
        <v>1247.92</v>
      </c>
      <c r="C13936"/>
      <c r="D13936"/>
      <c r="E13936"/>
      <c r="F13936"/>
    </row>
    <row r="13937" spans="1:6" x14ac:dyDescent="0.2">
      <c r="A13937" s="17" t="s">
        <v>13528</v>
      </c>
      <c r="B13937" s="215">
        <v>1181.92</v>
      </c>
      <c r="C13937"/>
      <c r="D13937"/>
      <c r="E13937"/>
      <c r="F13937"/>
    </row>
    <row r="13938" spans="1:6" x14ac:dyDescent="0.2">
      <c r="A13938" s="17" t="s">
        <v>13529</v>
      </c>
      <c r="B13938" s="215">
        <v>792.2</v>
      </c>
      <c r="C13938"/>
      <c r="D13938"/>
      <c r="E13938"/>
      <c r="F13938"/>
    </row>
    <row r="13939" spans="1:6" x14ac:dyDescent="0.2">
      <c r="A13939" s="17" t="s">
        <v>13530</v>
      </c>
      <c r="B13939" s="215">
        <v>713.27</v>
      </c>
      <c r="C13939"/>
      <c r="D13939"/>
      <c r="E13939"/>
      <c r="F13939"/>
    </row>
    <row r="13940" spans="1:6" x14ac:dyDescent="0.2">
      <c r="A13940" s="17" t="s">
        <v>13531</v>
      </c>
      <c r="B13940" s="215">
        <v>689.52</v>
      </c>
      <c r="C13940"/>
      <c r="D13940"/>
      <c r="E13940"/>
      <c r="F13940"/>
    </row>
    <row r="13941" spans="1:6" x14ac:dyDescent="0.2">
      <c r="A13941" s="17" t="s">
        <v>13532</v>
      </c>
      <c r="B13941" s="215">
        <v>633.02</v>
      </c>
      <c r="C13941"/>
      <c r="D13941"/>
      <c r="E13941"/>
      <c r="F13941"/>
    </row>
    <row r="13942" spans="1:6" x14ac:dyDescent="0.2">
      <c r="A13942" s="17" t="s">
        <v>13533</v>
      </c>
      <c r="B13942" s="215">
        <v>1385.8</v>
      </c>
      <c r="C13942"/>
      <c r="D13942"/>
      <c r="E13942"/>
      <c r="F13942"/>
    </row>
    <row r="13943" spans="1:6" x14ac:dyDescent="0.2">
      <c r="A13943" s="17" t="s">
        <v>13534</v>
      </c>
      <c r="B13943" s="215">
        <v>1326.13</v>
      </c>
      <c r="C13943"/>
      <c r="D13943"/>
      <c r="E13943"/>
      <c r="F13943"/>
    </row>
    <row r="13944" spans="1:6" x14ac:dyDescent="0.2">
      <c r="A13944" s="17" t="s">
        <v>13535</v>
      </c>
      <c r="B13944" s="215">
        <v>1180.3699999999999</v>
      </c>
      <c r="C13944"/>
      <c r="D13944"/>
      <c r="E13944"/>
      <c r="F13944"/>
    </row>
    <row r="13945" spans="1:6" x14ac:dyDescent="0.2">
      <c r="A13945" s="17" t="s">
        <v>13536</v>
      </c>
      <c r="B13945" s="215">
        <v>1059.48</v>
      </c>
      <c r="C13945"/>
      <c r="D13945"/>
      <c r="E13945"/>
      <c r="F13945"/>
    </row>
    <row r="13946" spans="1:6" x14ac:dyDescent="0.2">
      <c r="A13946" s="17" t="s">
        <v>13537</v>
      </c>
      <c r="B13946" s="215">
        <v>840.1</v>
      </c>
      <c r="C13946"/>
      <c r="D13946"/>
      <c r="E13946"/>
      <c r="F13946"/>
    </row>
    <row r="13947" spans="1:6" x14ac:dyDescent="0.2">
      <c r="A13947" s="17" t="s">
        <v>13538</v>
      </c>
      <c r="B13947" s="215">
        <v>770.93</v>
      </c>
      <c r="C13947"/>
      <c r="D13947"/>
      <c r="E13947"/>
      <c r="F13947"/>
    </row>
    <row r="13948" spans="1:6" x14ac:dyDescent="0.2">
      <c r="A13948" s="17" t="s">
        <v>13539</v>
      </c>
      <c r="B13948" s="215">
        <v>1709.76</v>
      </c>
      <c r="C13948"/>
      <c r="D13948"/>
      <c r="E13948"/>
      <c r="F13948"/>
    </row>
    <row r="13949" spans="1:6" x14ac:dyDescent="0.2">
      <c r="A13949" s="17" t="s">
        <v>13540</v>
      </c>
      <c r="B13949" s="215">
        <v>1637.43</v>
      </c>
      <c r="C13949"/>
      <c r="D13949"/>
      <c r="E13949"/>
      <c r="F13949"/>
    </row>
    <row r="13950" spans="1:6" x14ac:dyDescent="0.2">
      <c r="A13950" s="17" t="s">
        <v>13541</v>
      </c>
      <c r="B13950" s="215">
        <v>482.04</v>
      </c>
      <c r="C13950"/>
      <c r="D13950"/>
      <c r="E13950"/>
      <c r="F13950"/>
    </row>
    <row r="13951" spans="1:6" x14ac:dyDescent="0.2">
      <c r="A13951" s="17" t="s">
        <v>13542</v>
      </c>
      <c r="B13951" s="215">
        <v>425.03</v>
      </c>
      <c r="C13951"/>
      <c r="D13951"/>
      <c r="E13951"/>
      <c r="F13951"/>
    </row>
    <row r="13952" spans="1:6" x14ac:dyDescent="0.2">
      <c r="A13952" s="17" t="s">
        <v>13543</v>
      </c>
      <c r="B13952" s="215">
        <v>550.09</v>
      </c>
      <c r="C13952"/>
      <c r="D13952"/>
      <c r="E13952"/>
      <c r="F13952"/>
    </row>
    <row r="13953" spans="1:6" x14ac:dyDescent="0.2">
      <c r="A13953" s="17" t="s">
        <v>13544</v>
      </c>
      <c r="B13953" s="215">
        <v>486.74</v>
      </c>
      <c r="C13953"/>
      <c r="D13953"/>
      <c r="E13953"/>
      <c r="F13953"/>
    </row>
    <row r="13954" spans="1:6" x14ac:dyDescent="0.2">
      <c r="A13954" s="17" t="s">
        <v>13545</v>
      </c>
      <c r="B13954" s="215">
        <v>644.97</v>
      </c>
      <c r="C13954"/>
      <c r="D13954"/>
      <c r="E13954"/>
      <c r="F13954"/>
    </row>
    <row r="13955" spans="1:6" x14ac:dyDescent="0.2">
      <c r="A13955" s="17" t="s">
        <v>13546</v>
      </c>
      <c r="B13955" s="215">
        <v>568.96</v>
      </c>
      <c r="C13955"/>
      <c r="D13955"/>
      <c r="E13955"/>
      <c r="F13955"/>
    </row>
    <row r="13956" spans="1:6" x14ac:dyDescent="0.2">
      <c r="A13956" s="17" t="s">
        <v>13547</v>
      </c>
      <c r="B13956" s="215">
        <v>823.37</v>
      </c>
      <c r="C13956"/>
      <c r="D13956"/>
      <c r="E13956"/>
      <c r="F13956"/>
    </row>
    <row r="13957" spans="1:6" x14ac:dyDescent="0.2">
      <c r="A13957" s="17" t="s">
        <v>13548</v>
      </c>
      <c r="B13957" s="215">
        <v>728.35</v>
      </c>
      <c r="C13957"/>
      <c r="D13957"/>
      <c r="E13957"/>
      <c r="F13957"/>
    </row>
    <row r="13958" spans="1:6" x14ac:dyDescent="0.2">
      <c r="A13958" s="17" t="s">
        <v>13549</v>
      </c>
      <c r="B13958" s="215">
        <v>994.83</v>
      </c>
      <c r="C13958"/>
      <c r="D13958"/>
      <c r="E13958"/>
      <c r="F13958"/>
    </row>
    <row r="13959" spans="1:6" x14ac:dyDescent="0.2">
      <c r="A13959" s="17" t="s">
        <v>13550</v>
      </c>
      <c r="B13959" s="215">
        <v>887.15</v>
      </c>
      <c r="C13959"/>
      <c r="D13959"/>
      <c r="E13959"/>
      <c r="F13959"/>
    </row>
    <row r="13960" spans="1:6" x14ac:dyDescent="0.2">
      <c r="A13960" s="17" t="s">
        <v>26320</v>
      </c>
      <c r="B13960" s="215">
        <v>166.02</v>
      </c>
      <c r="C13960"/>
      <c r="D13960"/>
      <c r="E13960"/>
      <c r="F13960"/>
    </row>
    <row r="13961" spans="1:6" x14ac:dyDescent="0.2">
      <c r="A13961" s="17" t="s">
        <v>26321</v>
      </c>
      <c r="B13961" s="215">
        <v>147.02000000000001</v>
      </c>
      <c r="C13961"/>
      <c r="D13961"/>
      <c r="E13961"/>
      <c r="F13961"/>
    </row>
    <row r="13962" spans="1:6" x14ac:dyDescent="0.2">
      <c r="A13962" s="17" t="s">
        <v>26322</v>
      </c>
      <c r="B13962" s="215">
        <v>189.75</v>
      </c>
      <c r="C13962"/>
      <c r="D13962"/>
      <c r="E13962"/>
      <c r="F13962"/>
    </row>
    <row r="13963" spans="1:6" x14ac:dyDescent="0.2">
      <c r="A13963" s="17" t="s">
        <v>26323</v>
      </c>
      <c r="B13963" s="215">
        <v>167.57</v>
      </c>
      <c r="C13963"/>
      <c r="D13963"/>
      <c r="E13963"/>
      <c r="F13963"/>
    </row>
    <row r="13964" spans="1:6" x14ac:dyDescent="0.2">
      <c r="A13964" s="17" t="s">
        <v>26324</v>
      </c>
      <c r="B13964" s="215">
        <v>222.53</v>
      </c>
      <c r="C13964"/>
      <c r="D13964"/>
      <c r="E13964"/>
      <c r="F13964"/>
    </row>
    <row r="13965" spans="1:6" x14ac:dyDescent="0.2">
      <c r="A13965" s="17" t="s">
        <v>26325</v>
      </c>
      <c r="B13965" s="215">
        <v>197.19</v>
      </c>
      <c r="C13965"/>
      <c r="D13965"/>
      <c r="E13965"/>
      <c r="F13965"/>
    </row>
    <row r="13966" spans="1:6" x14ac:dyDescent="0.2">
      <c r="A13966" s="17" t="s">
        <v>26326</v>
      </c>
      <c r="B13966" s="215">
        <v>279.02999999999997</v>
      </c>
      <c r="C13966"/>
      <c r="D13966"/>
      <c r="E13966"/>
      <c r="F13966"/>
    </row>
    <row r="13967" spans="1:6" x14ac:dyDescent="0.2">
      <c r="A13967" s="17" t="s">
        <v>26327</v>
      </c>
      <c r="B13967" s="215">
        <v>247.36</v>
      </c>
      <c r="C13967"/>
      <c r="D13967"/>
      <c r="E13967"/>
      <c r="F13967"/>
    </row>
    <row r="13968" spans="1:6" x14ac:dyDescent="0.2">
      <c r="A13968" s="17" t="s">
        <v>26328</v>
      </c>
      <c r="B13968" s="215">
        <v>335.53</v>
      </c>
      <c r="C13968"/>
      <c r="D13968"/>
      <c r="E13968"/>
      <c r="F13968"/>
    </row>
    <row r="13969" spans="1:6" x14ac:dyDescent="0.2">
      <c r="A13969" s="17" t="s">
        <v>26329</v>
      </c>
      <c r="B13969" s="215">
        <v>297.52</v>
      </c>
      <c r="C13969"/>
      <c r="D13969"/>
      <c r="E13969"/>
      <c r="F13969"/>
    </row>
    <row r="13970" spans="1:6" x14ac:dyDescent="0.2">
      <c r="A13970" s="17" t="s">
        <v>13551</v>
      </c>
      <c r="B13970" s="215">
        <v>392.03</v>
      </c>
      <c r="C13970"/>
      <c r="D13970"/>
      <c r="E13970"/>
      <c r="F13970"/>
    </row>
    <row r="13971" spans="1:6" x14ac:dyDescent="0.2">
      <c r="A13971" s="17" t="s">
        <v>13552</v>
      </c>
      <c r="B13971" s="215">
        <v>347.69</v>
      </c>
      <c r="C13971"/>
      <c r="D13971"/>
      <c r="E13971"/>
      <c r="F13971"/>
    </row>
    <row r="13972" spans="1:6" x14ac:dyDescent="0.2">
      <c r="A13972" s="17" t="s">
        <v>26330</v>
      </c>
      <c r="B13972" s="215">
        <v>335.53</v>
      </c>
      <c r="C13972"/>
      <c r="D13972"/>
      <c r="E13972"/>
      <c r="F13972"/>
    </row>
    <row r="13973" spans="1:6" x14ac:dyDescent="0.2">
      <c r="A13973" s="17" t="s">
        <v>26331</v>
      </c>
      <c r="B13973" s="215">
        <v>297.52</v>
      </c>
      <c r="C13973"/>
      <c r="D13973"/>
      <c r="E13973"/>
      <c r="F13973"/>
    </row>
    <row r="13974" spans="1:6" x14ac:dyDescent="0.2">
      <c r="A13974" s="17" t="s">
        <v>26332</v>
      </c>
      <c r="B13974" s="215">
        <v>279.02999999999997</v>
      </c>
      <c r="C13974"/>
      <c r="D13974"/>
      <c r="E13974"/>
      <c r="F13974"/>
    </row>
    <row r="13975" spans="1:6" x14ac:dyDescent="0.2">
      <c r="A13975" s="17" t="s">
        <v>26333</v>
      </c>
      <c r="B13975" s="215">
        <v>247.36</v>
      </c>
      <c r="C13975"/>
      <c r="D13975"/>
      <c r="E13975"/>
      <c r="F13975"/>
    </row>
    <row r="13976" spans="1:6" x14ac:dyDescent="0.2">
      <c r="A13976" s="17" t="s">
        <v>13553</v>
      </c>
      <c r="B13976" s="215">
        <v>222.53</v>
      </c>
      <c r="C13976"/>
      <c r="D13976"/>
      <c r="E13976"/>
      <c r="F13976"/>
    </row>
    <row r="13977" spans="1:6" x14ac:dyDescent="0.2">
      <c r="A13977" s="17" t="s">
        <v>13554</v>
      </c>
      <c r="B13977" s="215">
        <v>197.19</v>
      </c>
      <c r="C13977"/>
      <c r="D13977"/>
      <c r="E13977"/>
      <c r="F13977"/>
    </row>
    <row r="13978" spans="1:6" x14ac:dyDescent="0.2">
      <c r="A13978" s="17" t="s">
        <v>13555</v>
      </c>
      <c r="B13978" s="215">
        <v>252.96</v>
      </c>
      <c r="C13978"/>
      <c r="D13978"/>
      <c r="E13978"/>
      <c r="F13978"/>
    </row>
    <row r="13979" spans="1:6" x14ac:dyDescent="0.2">
      <c r="A13979" s="17" t="s">
        <v>13556</v>
      </c>
      <c r="B13979" s="215">
        <v>227.62</v>
      </c>
      <c r="C13979"/>
      <c r="D13979"/>
      <c r="E13979"/>
      <c r="F13979"/>
    </row>
    <row r="13980" spans="1:6" x14ac:dyDescent="0.2">
      <c r="A13980" s="17" t="s">
        <v>13557</v>
      </c>
      <c r="B13980" s="215">
        <v>470.33</v>
      </c>
      <c r="C13980"/>
      <c r="D13980"/>
      <c r="E13980"/>
      <c r="F13980"/>
    </row>
    <row r="13981" spans="1:6" x14ac:dyDescent="0.2">
      <c r="A13981" s="17" t="s">
        <v>13558</v>
      </c>
      <c r="B13981" s="215">
        <v>438.66</v>
      </c>
      <c r="C13981"/>
      <c r="D13981"/>
      <c r="E13981"/>
      <c r="F13981"/>
    </row>
    <row r="13982" spans="1:6" x14ac:dyDescent="0.2">
      <c r="A13982" s="17" t="s">
        <v>13559</v>
      </c>
      <c r="B13982" s="215">
        <v>180.3</v>
      </c>
      <c r="C13982"/>
      <c r="D13982"/>
      <c r="E13982"/>
      <c r="F13982"/>
    </row>
    <row r="13983" spans="1:6" x14ac:dyDescent="0.2">
      <c r="A13983" s="17" t="s">
        <v>13560</v>
      </c>
      <c r="B13983" s="215">
        <v>173.96</v>
      </c>
      <c r="C13983"/>
      <c r="D13983"/>
      <c r="E13983"/>
      <c r="F13983"/>
    </row>
    <row r="13984" spans="1:6" x14ac:dyDescent="0.2">
      <c r="A13984" s="17" t="s">
        <v>13561</v>
      </c>
      <c r="B13984" s="215">
        <v>333</v>
      </c>
      <c r="C13984"/>
      <c r="D13984"/>
      <c r="E13984"/>
      <c r="F13984"/>
    </row>
    <row r="13985" spans="1:6" x14ac:dyDescent="0.2">
      <c r="A13985" s="17" t="s">
        <v>13562</v>
      </c>
      <c r="B13985" s="215">
        <v>295.76</v>
      </c>
      <c r="C13985"/>
      <c r="D13985"/>
      <c r="E13985"/>
      <c r="F13985"/>
    </row>
    <row r="13986" spans="1:6" x14ac:dyDescent="0.2">
      <c r="A13986" s="17" t="s">
        <v>13563</v>
      </c>
      <c r="B13986" s="215">
        <v>257.38</v>
      </c>
      <c r="C13986"/>
      <c r="D13986"/>
      <c r="E13986"/>
      <c r="F13986"/>
    </row>
    <row r="13987" spans="1:6" x14ac:dyDescent="0.2">
      <c r="A13987" s="17" t="s">
        <v>13564</v>
      </c>
      <c r="B13987" s="215">
        <v>231.64</v>
      </c>
      <c r="C13987"/>
      <c r="D13987"/>
      <c r="E13987"/>
      <c r="F13987"/>
    </row>
    <row r="13988" spans="1:6" x14ac:dyDescent="0.2">
      <c r="A13988" s="17" t="s">
        <v>13565</v>
      </c>
      <c r="B13988" s="215">
        <v>450.63</v>
      </c>
      <c r="C13988"/>
      <c r="D13988"/>
      <c r="E13988"/>
      <c r="F13988"/>
    </row>
    <row r="13989" spans="1:6" x14ac:dyDescent="0.2">
      <c r="A13989" s="17" t="s">
        <v>13566</v>
      </c>
      <c r="B13989" s="215">
        <v>421.72</v>
      </c>
      <c r="C13989"/>
      <c r="D13989"/>
      <c r="E13989"/>
      <c r="F13989"/>
    </row>
    <row r="13990" spans="1:6" x14ac:dyDescent="0.2">
      <c r="A13990" s="17" t="s">
        <v>13567</v>
      </c>
      <c r="B13990" s="215">
        <v>446.41</v>
      </c>
      <c r="C13990"/>
      <c r="D13990"/>
      <c r="E13990"/>
      <c r="F13990"/>
    </row>
    <row r="13991" spans="1:6" x14ac:dyDescent="0.2">
      <c r="A13991" s="17" t="s">
        <v>13568</v>
      </c>
      <c r="B13991" s="215">
        <v>399</v>
      </c>
      <c r="C13991"/>
      <c r="D13991"/>
      <c r="E13991"/>
      <c r="F13991"/>
    </row>
    <row r="13992" spans="1:6" x14ac:dyDescent="0.2">
      <c r="A13992" s="17" t="s">
        <v>13569</v>
      </c>
      <c r="B13992" s="215">
        <v>345.59</v>
      </c>
      <c r="C13992"/>
      <c r="D13992"/>
      <c r="E13992"/>
      <c r="F13992"/>
    </row>
    <row r="13993" spans="1:6" x14ac:dyDescent="0.2">
      <c r="A13993" s="17" t="s">
        <v>13570</v>
      </c>
      <c r="B13993" s="215">
        <v>313.51</v>
      </c>
      <c r="C13993"/>
      <c r="D13993"/>
      <c r="E13993"/>
      <c r="F13993"/>
    </row>
    <row r="13994" spans="1:6" x14ac:dyDescent="0.2">
      <c r="A13994" s="17" t="s">
        <v>13571</v>
      </c>
      <c r="B13994" s="215">
        <v>593.26</v>
      </c>
      <c r="C13994"/>
      <c r="D13994"/>
      <c r="E13994"/>
      <c r="F13994"/>
    </row>
    <row r="13995" spans="1:6" x14ac:dyDescent="0.2">
      <c r="A13995" s="17" t="s">
        <v>13572</v>
      </c>
      <c r="B13995" s="215">
        <v>558.01</v>
      </c>
      <c r="C13995"/>
      <c r="D13995"/>
      <c r="E13995"/>
      <c r="F13995"/>
    </row>
    <row r="13996" spans="1:6" x14ac:dyDescent="0.2">
      <c r="A13996" s="17" t="s">
        <v>13573</v>
      </c>
      <c r="B13996" s="215">
        <v>515.96</v>
      </c>
      <c r="C13996"/>
      <c r="D13996"/>
      <c r="E13996"/>
      <c r="F13996"/>
    </row>
    <row r="13997" spans="1:6" x14ac:dyDescent="0.2">
      <c r="A13997" s="17" t="s">
        <v>13574</v>
      </c>
      <c r="B13997" s="215">
        <v>461.55</v>
      </c>
      <c r="C13997"/>
      <c r="D13997"/>
      <c r="E13997"/>
      <c r="F13997"/>
    </row>
    <row r="13998" spans="1:6" x14ac:dyDescent="0.2">
      <c r="A13998" s="17" t="s">
        <v>13575</v>
      </c>
      <c r="B13998" s="215">
        <v>389.93</v>
      </c>
      <c r="C13998"/>
      <c r="D13998"/>
      <c r="E13998"/>
      <c r="F13998"/>
    </row>
    <row r="13999" spans="1:6" x14ac:dyDescent="0.2">
      <c r="A13999" s="17" t="s">
        <v>13576</v>
      </c>
      <c r="B13999" s="215">
        <v>354.68</v>
      </c>
      <c r="C13999"/>
      <c r="D13999"/>
      <c r="E13999"/>
      <c r="F13999"/>
    </row>
    <row r="14000" spans="1:6" x14ac:dyDescent="0.2">
      <c r="A14000" s="17" t="s">
        <v>13577</v>
      </c>
      <c r="B14000" s="215">
        <v>746.45</v>
      </c>
      <c r="C14000"/>
      <c r="D14000"/>
      <c r="E14000"/>
      <c r="F14000"/>
    </row>
    <row r="14001" spans="1:6" x14ac:dyDescent="0.2">
      <c r="A14001" s="17" t="s">
        <v>13578</v>
      </c>
      <c r="B14001" s="215">
        <v>708.03</v>
      </c>
      <c r="C14001"/>
      <c r="D14001"/>
      <c r="E14001"/>
      <c r="F14001"/>
    </row>
    <row r="14002" spans="1:6" x14ac:dyDescent="0.2">
      <c r="A14002" s="17" t="s">
        <v>13579</v>
      </c>
      <c r="B14002" s="215">
        <v>361.52</v>
      </c>
      <c r="C14002"/>
      <c r="D14002"/>
      <c r="E14002"/>
      <c r="F14002"/>
    </row>
    <row r="14003" spans="1:6" x14ac:dyDescent="0.2">
      <c r="A14003" s="17" t="s">
        <v>13580</v>
      </c>
      <c r="B14003" s="215">
        <v>322.54000000000002</v>
      </c>
      <c r="C14003"/>
      <c r="D14003"/>
      <c r="E14003"/>
      <c r="F14003"/>
    </row>
    <row r="14004" spans="1:6" x14ac:dyDescent="0.2">
      <c r="A14004" s="17" t="s">
        <v>13581</v>
      </c>
      <c r="B14004" s="215">
        <v>284.27999999999997</v>
      </c>
      <c r="C14004"/>
      <c r="D14004"/>
      <c r="E14004"/>
      <c r="F14004"/>
    </row>
    <row r="14005" spans="1:6" x14ac:dyDescent="0.2">
      <c r="A14005" s="17" t="s">
        <v>13582</v>
      </c>
      <c r="B14005" s="215">
        <v>256.79000000000002</v>
      </c>
      <c r="C14005"/>
      <c r="D14005"/>
      <c r="E14005"/>
      <c r="F14005"/>
    </row>
    <row r="14006" spans="1:6" x14ac:dyDescent="0.2">
      <c r="A14006" s="17" t="s">
        <v>13583</v>
      </c>
      <c r="B14006" s="215">
        <v>362.56</v>
      </c>
      <c r="C14006"/>
      <c r="D14006"/>
      <c r="E14006"/>
      <c r="F14006"/>
    </row>
    <row r="14007" spans="1:6" x14ac:dyDescent="0.2">
      <c r="A14007" s="17" t="s">
        <v>13584</v>
      </c>
      <c r="B14007" s="215">
        <v>323.58</v>
      </c>
      <c r="C14007"/>
      <c r="D14007"/>
      <c r="E14007"/>
      <c r="F14007"/>
    </row>
    <row r="14008" spans="1:6" x14ac:dyDescent="0.2">
      <c r="A14008" s="17" t="s">
        <v>13585</v>
      </c>
      <c r="B14008" s="215">
        <v>286.07</v>
      </c>
      <c r="C14008"/>
      <c r="D14008"/>
      <c r="E14008"/>
      <c r="F14008"/>
    </row>
    <row r="14009" spans="1:6" x14ac:dyDescent="0.2">
      <c r="A14009" s="17" t="s">
        <v>13586</v>
      </c>
      <c r="B14009" s="215">
        <v>258.58</v>
      </c>
      <c r="C14009"/>
      <c r="D14009"/>
      <c r="E14009"/>
      <c r="F14009"/>
    </row>
    <row r="14010" spans="1:6" x14ac:dyDescent="0.2">
      <c r="A14010" s="17" t="s">
        <v>13587</v>
      </c>
      <c r="B14010" s="215">
        <v>487.27</v>
      </c>
      <c r="C14010"/>
      <c r="D14010"/>
      <c r="E14010"/>
      <c r="F14010"/>
    </row>
    <row r="14011" spans="1:6" x14ac:dyDescent="0.2">
      <c r="A14011" s="17" t="s">
        <v>13588</v>
      </c>
      <c r="B14011" s="215">
        <v>456.62</v>
      </c>
      <c r="C14011"/>
      <c r="D14011"/>
      <c r="E14011"/>
      <c r="F14011"/>
    </row>
    <row r="14012" spans="1:6" x14ac:dyDescent="0.2">
      <c r="A14012" s="17" t="s">
        <v>13589</v>
      </c>
      <c r="B14012" s="215">
        <v>489.06</v>
      </c>
      <c r="C14012"/>
      <c r="D14012"/>
      <c r="E14012"/>
      <c r="F14012"/>
    </row>
    <row r="14013" spans="1:6" x14ac:dyDescent="0.2">
      <c r="A14013" s="17" t="s">
        <v>13590</v>
      </c>
      <c r="B14013" s="215">
        <v>458.41</v>
      </c>
      <c r="C14013"/>
      <c r="D14013"/>
      <c r="E14013"/>
      <c r="F14013"/>
    </row>
    <row r="14014" spans="1:6" x14ac:dyDescent="0.2">
      <c r="A14014" s="17" t="s">
        <v>13591</v>
      </c>
      <c r="B14014" s="215">
        <v>285.02</v>
      </c>
      <c r="C14014"/>
      <c r="D14014"/>
      <c r="E14014"/>
      <c r="F14014"/>
    </row>
    <row r="14015" spans="1:6" x14ac:dyDescent="0.2">
      <c r="A14015" s="17" t="s">
        <v>13592</v>
      </c>
      <c r="B14015" s="215">
        <v>255.09</v>
      </c>
      <c r="C14015"/>
      <c r="D14015"/>
      <c r="E14015"/>
      <c r="F14015"/>
    </row>
    <row r="14016" spans="1:6" x14ac:dyDescent="0.2">
      <c r="A14016" s="17" t="s">
        <v>13593</v>
      </c>
      <c r="B14016" s="215">
        <v>257.72000000000003</v>
      </c>
      <c r="C14016"/>
      <c r="D14016"/>
      <c r="E14016"/>
      <c r="F14016"/>
    </row>
    <row r="14017" spans="1:6" x14ac:dyDescent="0.2">
      <c r="A14017" s="17" t="s">
        <v>13594</v>
      </c>
      <c r="B14017" s="215">
        <v>233.4</v>
      </c>
      <c r="C14017"/>
      <c r="D14017"/>
      <c r="E14017"/>
      <c r="F14017"/>
    </row>
    <row r="14018" spans="1:6" x14ac:dyDescent="0.2">
      <c r="A14018" s="17" t="s">
        <v>13595</v>
      </c>
      <c r="B14018" s="215">
        <v>286.06</v>
      </c>
      <c r="C14018"/>
      <c r="D14018"/>
      <c r="E14018"/>
      <c r="F14018"/>
    </row>
    <row r="14019" spans="1:6" x14ac:dyDescent="0.2">
      <c r="A14019" s="17" t="s">
        <v>13596</v>
      </c>
      <c r="B14019" s="215">
        <v>256.13</v>
      </c>
      <c r="C14019"/>
      <c r="D14019"/>
      <c r="E14019"/>
      <c r="F14019"/>
    </row>
    <row r="14020" spans="1:6" x14ac:dyDescent="0.2">
      <c r="A14020" s="17" t="s">
        <v>13597</v>
      </c>
      <c r="B14020" s="215">
        <v>259.51</v>
      </c>
      <c r="C14020"/>
      <c r="D14020"/>
      <c r="E14020"/>
      <c r="F14020"/>
    </row>
    <row r="14021" spans="1:6" x14ac:dyDescent="0.2">
      <c r="A14021" s="17" t="s">
        <v>13598</v>
      </c>
      <c r="B14021" s="215">
        <v>235.19</v>
      </c>
      <c r="C14021"/>
      <c r="D14021"/>
      <c r="E14021"/>
      <c r="F14021"/>
    </row>
    <row r="14022" spans="1:6" x14ac:dyDescent="0.2">
      <c r="A14022" s="17" t="s">
        <v>13599</v>
      </c>
      <c r="B14022" s="215">
        <v>425.82</v>
      </c>
      <c r="C14022"/>
      <c r="D14022"/>
      <c r="E14022"/>
      <c r="F14022"/>
    </row>
    <row r="14023" spans="1:6" x14ac:dyDescent="0.2">
      <c r="A14023" s="17" t="s">
        <v>13600</v>
      </c>
      <c r="B14023" s="215">
        <v>398.34</v>
      </c>
      <c r="C14023"/>
      <c r="D14023"/>
      <c r="E14023"/>
      <c r="F14023"/>
    </row>
    <row r="14024" spans="1:6" x14ac:dyDescent="0.2">
      <c r="A14024" s="17" t="s">
        <v>13601</v>
      </c>
      <c r="B14024" s="215">
        <v>427.61</v>
      </c>
      <c r="C14024"/>
      <c r="D14024"/>
      <c r="E14024"/>
      <c r="F14024"/>
    </row>
    <row r="14025" spans="1:6" x14ac:dyDescent="0.2">
      <c r="A14025" s="17" t="s">
        <v>13602</v>
      </c>
      <c r="B14025" s="215">
        <v>400.13</v>
      </c>
      <c r="C14025"/>
      <c r="D14025"/>
      <c r="E14025"/>
      <c r="F14025"/>
    </row>
    <row r="14026" spans="1:6" x14ac:dyDescent="0.2">
      <c r="A14026" s="17" t="s">
        <v>13603</v>
      </c>
      <c r="B14026" s="215">
        <v>481.09</v>
      </c>
      <c r="C14026"/>
      <c r="D14026"/>
      <c r="E14026"/>
      <c r="F14026"/>
    </row>
    <row r="14027" spans="1:6" x14ac:dyDescent="0.2">
      <c r="A14027" s="17" t="s">
        <v>13604</v>
      </c>
      <c r="B14027" s="215">
        <v>430.51</v>
      </c>
      <c r="C14027"/>
      <c r="D14027"/>
      <c r="E14027"/>
      <c r="F14027"/>
    </row>
    <row r="14028" spans="1:6" x14ac:dyDescent="0.2">
      <c r="A14028" s="17" t="s">
        <v>13605</v>
      </c>
      <c r="B14028" s="215">
        <v>368.01</v>
      </c>
      <c r="C14028"/>
      <c r="D14028"/>
      <c r="E14028"/>
      <c r="F14028"/>
    </row>
    <row r="14029" spans="1:6" x14ac:dyDescent="0.2">
      <c r="A14029" s="17" t="s">
        <v>13606</v>
      </c>
      <c r="B14029" s="215">
        <v>334.19</v>
      </c>
      <c r="C14029"/>
      <c r="D14029"/>
      <c r="E14029"/>
      <c r="F14029"/>
    </row>
    <row r="14030" spans="1:6" x14ac:dyDescent="0.2">
      <c r="A14030" s="17" t="s">
        <v>13607</v>
      </c>
      <c r="B14030" s="215">
        <v>486.78</v>
      </c>
      <c r="C14030"/>
      <c r="D14030"/>
      <c r="E14030"/>
      <c r="F14030"/>
    </row>
    <row r="14031" spans="1:6" x14ac:dyDescent="0.2">
      <c r="A14031" s="17" t="s">
        <v>13608</v>
      </c>
      <c r="B14031" s="215">
        <v>435.71</v>
      </c>
      <c r="C14031"/>
      <c r="D14031"/>
      <c r="E14031"/>
      <c r="F14031"/>
    </row>
    <row r="14032" spans="1:6" x14ac:dyDescent="0.2">
      <c r="A14032" s="17" t="s">
        <v>13609</v>
      </c>
      <c r="B14032" s="215">
        <v>371.59</v>
      </c>
      <c r="C14032"/>
      <c r="D14032"/>
      <c r="E14032"/>
      <c r="F14032"/>
    </row>
    <row r="14033" spans="1:6" x14ac:dyDescent="0.2">
      <c r="A14033" s="17" t="s">
        <v>13610</v>
      </c>
      <c r="B14033" s="215">
        <v>337.77</v>
      </c>
      <c r="C14033"/>
      <c r="D14033"/>
      <c r="E14033"/>
      <c r="F14033"/>
    </row>
    <row r="14034" spans="1:6" x14ac:dyDescent="0.2">
      <c r="A14034" s="17" t="s">
        <v>13611</v>
      </c>
      <c r="B14034" s="215">
        <v>625.42999999999995</v>
      </c>
      <c r="C14034"/>
      <c r="D14034"/>
      <c r="E14034"/>
      <c r="F14034"/>
    </row>
    <row r="14035" spans="1:6" x14ac:dyDescent="0.2">
      <c r="A14035" s="17" t="s">
        <v>13612</v>
      </c>
      <c r="B14035" s="215">
        <v>588.45000000000005</v>
      </c>
      <c r="C14035"/>
      <c r="D14035"/>
      <c r="E14035"/>
      <c r="F14035"/>
    </row>
    <row r="14036" spans="1:6" x14ac:dyDescent="0.2">
      <c r="A14036" s="17" t="s">
        <v>13613</v>
      </c>
      <c r="B14036" s="215">
        <v>629.01</v>
      </c>
      <c r="C14036"/>
      <c r="D14036"/>
      <c r="E14036"/>
      <c r="F14036"/>
    </row>
    <row r="14037" spans="1:6" x14ac:dyDescent="0.2">
      <c r="A14037" s="17" t="s">
        <v>13614</v>
      </c>
      <c r="B14037" s="215">
        <v>592.03</v>
      </c>
      <c r="C14037"/>
      <c r="D14037"/>
      <c r="E14037"/>
      <c r="F14037"/>
    </row>
    <row r="14038" spans="1:6" x14ac:dyDescent="0.2">
      <c r="A14038" s="17" t="s">
        <v>13615</v>
      </c>
      <c r="B14038" s="215">
        <v>389.43</v>
      </c>
      <c r="C14038"/>
      <c r="D14038"/>
      <c r="E14038"/>
      <c r="F14038"/>
    </row>
    <row r="14039" spans="1:6" x14ac:dyDescent="0.2">
      <c r="A14039" s="17" t="s">
        <v>13616</v>
      </c>
      <c r="B14039" s="215">
        <v>350.37</v>
      </c>
      <c r="C14039"/>
      <c r="D14039"/>
      <c r="E14039"/>
      <c r="F14039"/>
    </row>
    <row r="14040" spans="1:6" x14ac:dyDescent="0.2">
      <c r="A14040" s="17" t="s">
        <v>13617</v>
      </c>
      <c r="B14040" s="215">
        <v>347.67</v>
      </c>
      <c r="C14040"/>
      <c r="D14040"/>
      <c r="E14040"/>
      <c r="F14040"/>
    </row>
    <row r="14041" spans="1:6" x14ac:dyDescent="0.2">
      <c r="A14041" s="17" t="s">
        <v>13618</v>
      </c>
      <c r="B14041" s="215">
        <v>317.02</v>
      </c>
      <c r="C14041"/>
      <c r="D14041"/>
      <c r="E14041"/>
      <c r="F14041"/>
    </row>
    <row r="14042" spans="1:6" x14ac:dyDescent="0.2">
      <c r="A14042" s="17" t="s">
        <v>13619</v>
      </c>
      <c r="B14042" s="215">
        <v>391.51</v>
      </c>
      <c r="C14042"/>
      <c r="D14042"/>
      <c r="E14042"/>
      <c r="F14042"/>
    </row>
    <row r="14043" spans="1:6" x14ac:dyDescent="0.2">
      <c r="A14043" s="17" t="s">
        <v>13620</v>
      </c>
      <c r="B14043" s="215">
        <v>352.45</v>
      </c>
      <c r="C14043"/>
      <c r="D14043"/>
      <c r="E14043"/>
      <c r="F14043"/>
    </row>
    <row r="14044" spans="1:6" x14ac:dyDescent="0.2">
      <c r="A14044" s="17" t="s">
        <v>13621</v>
      </c>
      <c r="B14044" s="215">
        <v>351.25</v>
      </c>
      <c r="C14044"/>
      <c r="D14044"/>
      <c r="E14044"/>
      <c r="F14044"/>
    </row>
    <row r="14045" spans="1:6" x14ac:dyDescent="0.2">
      <c r="A14045" s="17" t="s">
        <v>13622</v>
      </c>
      <c r="B14045" s="215">
        <v>320.60000000000002</v>
      </c>
      <c r="C14045"/>
      <c r="D14045"/>
      <c r="E14045"/>
      <c r="F14045"/>
    </row>
    <row r="14046" spans="1:6" x14ac:dyDescent="0.2">
      <c r="A14046" s="17" t="s">
        <v>13623</v>
      </c>
      <c r="B14046" s="215">
        <v>570.20000000000005</v>
      </c>
      <c r="C14046"/>
      <c r="D14046"/>
      <c r="E14046"/>
      <c r="F14046"/>
    </row>
    <row r="14047" spans="1:6" x14ac:dyDescent="0.2">
      <c r="A14047" s="17" t="s">
        <v>13624</v>
      </c>
      <c r="B14047" s="215">
        <v>536.38</v>
      </c>
      <c r="C14047"/>
      <c r="D14047"/>
      <c r="E14047"/>
      <c r="F14047"/>
    </row>
    <row r="14048" spans="1:6" x14ac:dyDescent="0.2">
      <c r="A14048" s="17" t="s">
        <v>13625</v>
      </c>
      <c r="B14048" s="215">
        <v>573.78</v>
      </c>
      <c r="C14048"/>
      <c r="D14048"/>
      <c r="E14048"/>
      <c r="F14048"/>
    </row>
    <row r="14049" spans="1:6" x14ac:dyDescent="0.2">
      <c r="A14049" s="17" t="s">
        <v>13626</v>
      </c>
      <c r="B14049" s="215">
        <v>539.96</v>
      </c>
      <c r="C14049"/>
      <c r="D14049"/>
      <c r="E14049"/>
      <c r="F14049"/>
    </row>
    <row r="14050" spans="1:6" x14ac:dyDescent="0.2">
      <c r="A14050" s="17" t="s">
        <v>13627</v>
      </c>
      <c r="B14050" s="215">
        <v>625.04999999999995</v>
      </c>
      <c r="C14050"/>
      <c r="D14050"/>
      <c r="E14050"/>
      <c r="F14050"/>
    </row>
    <row r="14051" spans="1:6" x14ac:dyDescent="0.2">
      <c r="A14051" s="17" t="s">
        <v>13628</v>
      </c>
      <c r="B14051" s="215">
        <v>561.91</v>
      </c>
      <c r="C14051"/>
      <c r="D14051"/>
      <c r="E14051"/>
      <c r="F14051"/>
    </row>
    <row r="14052" spans="1:6" x14ac:dyDescent="0.2">
      <c r="A14052" s="17" t="s">
        <v>13629</v>
      </c>
      <c r="B14052" s="215">
        <v>468.93</v>
      </c>
      <c r="C14052"/>
      <c r="D14052"/>
      <c r="E14052"/>
      <c r="F14052"/>
    </row>
    <row r="14053" spans="1:6" x14ac:dyDescent="0.2">
      <c r="A14053" s="17" t="s">
        <v>13630</v>
      </c>
      <c r="B14053" s="215">
        <v>428.78</v>
      </c>
      <c r="C14053"/>
      <c r="D14053"/>
      <c r="E14053"/>
      <c r="F14053"/>
    </row>
    <row r="14054" spans="1:6" x14ac:dyDescent="0.2">
      <c r="A14054" s="17" t="s">
        <v>13631</v>
      </c>
      <c r="B14054" s="215">
        <v>628.16999999999996</v>
      </c>
      <c r="C14054"/>
      <c r="D14054"/>
      <c r="E14054"/>
      <c r="F14054"/>
    </row>
    <row r="14055" spans="1:6" x14ac:dyDescent="0.2">
      <c r="A14055" s="17" t="s">
        <v>13632</v>
      </c>
      <c r="B14055" s="215">
        <v>565.03</v>
      </c>
      <c r="C14055"/>
      <c r="D14055"/>
      <c r="E14055"/>
      <c r="F14055"/>
    </row>
    <row r="14056" spans="1:6" x14ac:dyDescent="0.2">
      <c r="A14056" s="17" t="s">
        <v>13633</v>
      </c>
      <c r="B14056" s="215">
        <v>474.3</v>
      </c>
      <c r="C14056"/>
      <c r="D14056"/>
      <c r="E14056"/>
      <c r="F14056"/>
    </row>
    <row r="14057" spans="1:6" x14ac:dyDescent="0.2">
      <c r="A14057" s="17" t="s">
        <v>13634</v>
      </c>
      <c r="B14057" s="215">
        <v>434.15</v>
      </c>
      <c r="C14057"/>
      <c r="D14057"/>
      <c r="E14057"/>
      <c r="F14057"/>
    </row>
    <row r="14058" spans="1:6" x14ac:dyDescent="0.2">
      <c r="A14058" s="17" t="s">
        <v>13635</v>
      </c>
      <c r="B14058" s="215">
        <v>835.2</v>
      </c>
      <c r="C14058"/>
      <c r="D14058"/>
      <c r="E14058"/>
      <c r="F14058"/>
    </row>
    <row r="14059" spans="1:6" x14ac:dyDescent="0.2">
      <c r="A14059" s="17" t="s">
        <v>13636</v>
      </c>
      <c r="B14059" s="215">
        <v>791.88</v>
      </c>
      <c r="C14059"/>
      <c r="D14059"/>
      <c r="E14059"/>
      <c r="F14059"/>
    </row>
    <row r="14060" spans="1:6" x14ac:dyDescent="0.2">
      <c r="A14060" s="17" t="s">
        <v>13637</v>
      </c>
      <c r="B14060" s="215">
        <v>840.57</v>
      </c>
      <c r="C14060"/>
      <c r="D14060"/>
      <c r="E14060"/>
      <c r="F14060"/>
    </row>
    <row r="14061" spans="1:6" x14ac:dyDescent="0.2">
      <c r="A14061" s="17" t="s">
        <v>13638</v>
      </c>
      <c r="B14061" s="215">
        <v>797.25</v>
      </c>
      <c r="C14061"/>
      <c r="D14061"/>
      <c r="E14061"/>
      <c r="F14061"/>
    </row>
    <row r="14062" spans="1:6" x14ac:dyDescent="0.2">
      <c r="A14062" s="17" t="s">
        <v>13639</v>
      </c>
      <c r="B14062" s="215">
        <v>495.48</v>
      </c>
      <c r="C14062"/>
      <c r="D14062"/>
      <c r="E14062"/>
      <c r="F14062"/>
    </row>
    <row r="14063" spans="1:6" x14ac:dyDescent="0.2">
      <c r="A14063" s="17" t="s">
        <v>13640</v>
      </c>
      <c r="B14063" s="215">
        <v>447.27</v>
      </c>
      <c r="C14063"/>
      <c r="D14063"/>
      <c r="E14063"/>
      <c r="F14063"/>
    </row>
    <row r="14064" spans="1:6" x14ac:dyDescent="0.2">
      <c r="A14064" s="17" t="s">
        <v>13641</v>
      </c>
      <c r="B14064" s="215">
        <v>439.25</v>
      </c>
      <c r="C14064"/>
      <c r="D14064"/>
      <c r="E14064"/>
      <c r="F14064"/>
    </row>
    <row r="14065" spans="1:6" x14ac:dyDescent="0.2">
      <c r="A14065" s="17" t="s">
        <v>13642</v>
      </c>
      <c r="B14065" s="215">
        <v>402.26</v>
      </c>
      <c r="C14065"/>
      <c r="D14065"/>
      <c r="E14065"/>
      <c r="F14065"/>
    </row>
    <row r="14066" spans="1:6" x14ac:dyDescent="0.2">
      <c r="A14066" s="17" t="s">
        <v>13643</v>
      </c>
      <c r="B14066" s="215">
        <v>498.6</v>
      </c>
      <c r="C14066"/>
      <c r="D14066"/>
      <c r="E14066"/>
      <c r="F14066"/>
    </row>
    <row r="14067" spans="1:6" x14ac:dyDescent="0.2">
      <c r="A14067" s="17" t="s">
        <v>13644</v>
      </c>
      <c r="B14067" s="215">
        <v>450.39</v>
      </c>
      <c r="C14067"/>
      <c r="D14067"/>
      <c r="E14067"/>
      <c r="F14067"/>
    </row>
    <row r="14068" spans="1:6" x14ac:dyDescent="0.2">
      <c r="A14068" s="17" t="s">
        <v>13645</v>
      </c>
      <c r="B14068" s="215">
        <v>444.62</v>
      </c>
      <c r="C14068"/>
      <c r="D14068"/>
      <c r="E14068"/>
      <c r="F14068"/>
    </row>
    <row r="14069" spans="1:6" x14ac:dyDescent="0.2">
      <c r="A14069" s="17" t="s">
        <v>13646</v>
      </c>
      <c r="B14069" s="215">
        <v>407.63</v>
      </c>
      <c r="C14069"/>
      <c r="D14069"/>
      <c r="E14069"/>
      <c r="F14069"/>
    </row>
    <row r="14070" spans="1:6" x14ac:dyDescent="0.2">
      <c r="A14070" s="17" t="s">
        <v>13647</v>
      </c>
      <c r="B14070" s="215">
        <v>770.63</v>
      </c>
      <c r="C14070"/>
      <c r="D14070"/>
      <c r="E14070"/>
      <c r="F14070"/>
    </row>
    <row r="14071" spans="1:6" x14ac:dyDescent="0.2">
      <c r="A14071" s="17" t="s">
        <v>13648</v>
      </c>
      <c r="B14071" s="215">
        <v>730.48</v>
      </c>
      <c r="C14071"/>
      <c r="D14071"/>
      <c r="E14071"/>
      <c r="F14071"/>
    </row>
    <row r="14072" spans="1:6" x14ac:dyDescent="0.2">
      <c r="A14072" s="17" t="s">
        <v>13649</v>
      </c>
      <c r="B14072" s="215">
        <v>776</v>
      </c>
      <c r="C14072"/>
      <c r="D14072"/>
      <c r="E14072"/>
      <c r="F14072"/>
    </row>
    <row r="14073" spans="1:6" x14ac:dyDescent="0.2">
      <c r="A14073" s="17" t="s">
        <v>13650</v>
      </c>
      <c r="B14073" s="215">
        <v>735.84</v>
      </c>
      <c r="C14073"/>
      <c r="D14073"/>
      <c r="E14073"/>
      <c r="F14073"/>
    </row>
    <row r="14074" spans="1:6" x14ac:dyDescent="0.2">
      <c r="A14074" s="17" t="s">
        <v>13651</v>
      </c>
      <c r="B14074" s="215">
        <v>754.38</v>
      </c>
      <c r="C14074"/>
      <c r="D14074"/>
      <c r="E14074"/>
      <c r="F14074"/>
    </row>
    <row r="14075" spans="1:6" x14ac:dyDescent="0.2">
      <c r="A14075" s="17" t="s">
        <v>13652</v>
      </c>
      <c r="B14075" s="215">
        <v>679.16</v>
      </c>
      <c r="C14075"/>
      <c r="D14075"/>
      <c r="E14075"/>
      <c r="F14075"/>
    </row>
    <row r="14076" spans="1:6" x14ac:dyDescent="0.2">
      <c r="A14076" s="17" t="s">
        <v>13653</v>
      </c>
      <c r="B14076" s="215">
        <v>558.82000000000005</v>
      </c>
      <c r="C14076"/>
      <c r="D14076"/>
      <c r="E14076"/>
      <c r="F14076"/>
    </row>
    <row r="14077" spans="1:6" x14ac:dyDescent="0.2">
      <c r="A14077" s="17" t="s">
        <v>13654</v>
      </c>
      <c r="B14077" s="215">
        <v>512.33000000000004</v>
      </c>
      <c r="C14077"/>
      <c r="D14077"/>
      <c r="E14077"/>
      <c r="F14077"/>
    </row>
    <row r="14078" spans="1:6" x14ac:dyDescent="0.2">
      <c r="A14078" s="17" t="s">
        <v>13655</v>
      </c>
      <c r="B14078" s="215">
        <v>738.63</v>
      </c>
      <c r="C14078"/>
      <c r="D14078"/>
      <c r="E14078"/>
      <c r="F14078"/>
    </row>
    <row r="14079" spans="1:6" x14ac:dyDescent="0.2">
      <c r="A14079" s="17" t="s">
        <v>13656</v>
      </c>
      <c r="B14079" s="215">
        <v>666.06</v>
      </c>
      <c r="C14079"/>
      <c r="D14079"/>
      <c r="E14079"/>
      <c r="F14079"/>
    </row>
    <row r="14080" spans="1:6" x14ac:dyDescent="0.2">
      <c r="A14080" s="17" t="s">
        <v>13657</v>
      </c>
      <c r="B14080" s="215">
        <v>565.98</v>
      </c>
      <c r="C14080"/>
      <c r="D14080"/>
      <c r="E14080"/>
      <c r="F14080"/>
    </row>
    <row r="14081" spans="1:6" x14ac:dyDescent="0.2">
      <c r="A14081" s="17" t="s">
        <v>13658</v>
      </c>
      <c r="B14081" s="215">
        <v>519.49</v>
      </c>
      <c r="C14081"/>
      <c r="D14081"/>
      <c r="E14081"/>
      <c r="F14081"/>
    </row>
    <row r="14082" spans="1:6" x14ac:dyDescent="0.2">
      <c r="A14082" s="17" t="s">
        <v>13659</v>
      </c>
      <c r="B14082" s="215">
        <v>1033.94</v>
      </c>
      <c r="C14082"/>
      <c r="D14082"/>
      <c r="E14082"/>
      <c r="F14082"/>
    </row>
    <row r="14083" spans="1:6" x14ac:dyDescent="0.2">
      <c r="A14083" s="17" t="s">
        <v>13660</v>
      </c>
      <c r="B14083" s="215">
        <v>984.29</v>
      </c>
      <c r="C14083"/>
      <c r="D14083"/>
      <c r="E14083"/>
      <c r="F14083"/>
    </row>
    <row r="14084" spans="1:6" x14ac:dyDescent="0.2">
      <c r="A14084" s="17" t="s">
        <v>13661</v>
      </c>
      <c r="B14084" s="215">
        <v>1041.0999999999999</v>
      </c>
      <c r="C14084"/>
      <c r="D14084"/>
      <c r="E14084"/>
      <c r="F14084"/>
    </row>
    <row r="14085" spans="1:6" x14ac:dyDescent="0.2">
      <c r="A14085" s="17" t="s">
        <v>13662</v>
      </c>
      <c r="B14085" s="215">
        <v>991.45</v>
      </c>
      <c r="C14085"/>
      <c r="D14085"/>
      <c r="E14085"/>
      <c r="F14085"/>
    </row>
    <row r="14086" spans="1:6" x14ac:dyDescent="0.2">
      <c r="A14086" s="17" t="s">
        <v>13663</v>
      </c>
      <c r="B14086" s="215">
        <v>598.27</v>
      </c>
      <c r="C14086"/>
      <c r="D14086"/>
      <c r="E14086"/>
      <c r="F14086"/>
    </row>
    <row r="14087" spans="1:6" x14ac:dyDescent="0.2">
      <c r="A14087" s="17" t="s">
        <v>13664</v>
      </c>
      <c r="B14087" s="215">
        <v>540.91999999999996</v>
      </c>
      <c r="C14087"/>
      <c r="D14087"/>
      <c r="E14087"/>
      <c r="F14087"/>
    </row>
    <row r="14088" spans="1:6" x14ac:dyDescent="0.2">
      <c r="A14088" s="17" t="s">
        <v>13665</v>
      </c>
      <c r="B14088" s="215">
        <v>527.57000000000005</v>
      </c>
      <c r="C14088"/>
      <c r="D14088"/>
      <c r="E14088"/>
      <c r="F14088"/>
    </row>
    <row r="14089" spans="1:6" x14ac:dyDescent="0.2">
      <c r="A14089" s="17" t="s">
        <v>13666</v>
      </c>
      <c r="B14089" s="215">
        <v>484.25</v>
      </c>
      <c r="C14089"/>
      <c r="D14089"/>
      <c r="E14089"/>
      <c r="F14089"/>
    </row>
    <row r="14090" spans="1:6" x14ac:dyDescent="0.2">
      <c r="A14090" s="17" t="s">
        <v>13667</v>
      </c>
      <c r="B14090" s="215">
        <v>602.42999999999995</v>
      </c>
      <c r="C14090"/>
      <c r="D14090"/>
      <c r="E14090"/>
      <c r="F14090"/>
    </row>
    <row r="14091" spans="1:6" x14ac:dyDescent="0.2">
      <c r="A14091" s="17" t="s">
        <v>13668</v>
      </c>
      <c r="B14091" s="215">
        <v>545.08000000000004</v>
      </c>
      <c r="C14091"/>
      <c r="D14091"/>
      <c r="E14091"/>
      <c r="F14091"/>
    </row>
    <row r="14092" spans="1:6" x14ac:dyDescent="0.2">
      <c r="A14092" s="17" t="s">
        <v>13669</v>
      </c>
      <c r="B14092" s="215">
        <v>534.73</v>
      </c>
      <c r="C14092"/>
      <c r="D14092"/>
      <c r="E14092"/>
      <c r="F14092"/>
    </row>
    <row r="14093" spans="1:6" x14ac:dyDescent="0.2">
      <c r="A14093" s="17" t="s">
        <v>13670</v>
      </c>
      <c r="B14093" s="215">
        <v>491.41</v>
      </c>
      <c r="C14093"/>
      <c r="D14093"/>
      <c r="E14093"/>
      <c r="F14093"/>
    </row>
    <row r="14094" spans="1:6" x14ac:dyDescent="0.2">
      <c r="A14094" s="17" t="s">
        <v>13671</v>
      </c>
      <c r="B14094" s="215">
        <v>967.81</v>
      </c>
      <c r="C14094"/>
      <c r="D14094"/>
      <c r="E14094"/>
      <c r="F14094"/>
    </row>
    <row r="14095" spans="1:6" x14ac:dyDescent="0.2">
      <c r="A14095" s="17" t="s">
        <v>13672</v>
      </c>
      <c r="B14095" s="215">
        <v>921.32</v>
      </c>
      <c r="C14095"/>
      <c r="D14095"/>
      <c r="E14095"/>
      <c r="F14095"/>
    </row>
    <row r="14096" spans="1:6" x14ac:dyDescent="0.2">
      <c r="A14096" s="17" t="s">
        <v>13673</v>
      </c>
      <c r="B14096" s="215">
        <v>974.97</v>
      </c>
      <c r="C14096"/>
      <c r="D14096"/>
      <c r="E14096"/>
      <c r="F14096"/>
    </row>
    <row r="14097" spans="1:6" x14ac:dyDescent="0.2">
      <c r="A14097" s="17" t="s">
        <v>13674</v>
      </c>
      <c r="B14097" s="215">
        <v>928.48</v>
      </c>
      <c r="C14097"/>
      <c r="D14097"/>
      <c r="E14097"/>
      <c r="F14097"/>
    </row>
    <row r="14098" spans="1:6" x14ac:dyDescent="0.2">
      <c r="A14098" s="17" t="s">
        <v>13675</v>
      </c>
      <c r="B14098" s="215">
        <v>248.67</v>
      </c>
      <c r="C14098"/>
      <c r="D14098"/>
      <c r="E14098"/>
      <c r="F14098"/>
    </row>
    <row r="14099" spans="1:6" x14ac:dyDescent="0.2">
      <c r="A14099" s="17" t="s">
        <v>13676</v>
      </c>
      <c r="B14099" s="215">
        <v>221.23</v>
      </c>
      <c r="C14099"/>
      <c r="D14099"/>
      <c r="E14099"/>
      <c r="F14099"/>
    </row>
    <row r="14100" spans="1:6" x14ac:dyDescent="0.2">
      <c r="A14100" s="17" t="s">
        <v>13677</v>
      </c>
      <c r="B14100" s="215">
        <v>349.73</v>
      </c>
      <c r="C14100"/>
      <c r="D14100"/>
      <c r="E14100"/>
      <c r="F14100"/>
    </row>
    <row r="14101" spans="1:6" x14ac:dyDescent="0.2">
      <c r="A14101" s="17" t="s">
        <v>13678</v>
      </c>
      <c r="B14101" s="215">
        <v>315.39999999999998</v>
      </c>
      <c r="C14101"/>
      <c r="D14101"/>
      <c r="E14101"/>
      <c r="F14101"/>
    </row>
    <row r="14102" spans="1:6" x14ac:dyDescent="0.2">
      <c r="A14102" s="17" t="s">
        <v>13679</v>
      </c>
      <c r="B14102" s="215">
        <v>325.33</v>
      </c>
      <c r="C14102"/>
      <c r="D14102"/>
      <c r="E14102"/>
      <c r="F14102"/>
    </row>
    <row r="14103" spans="1:6" x14ac:dyDescent="0.2">
      <c r="A14103" s="17" t="s">
        <v>13680</v>
      </c>
      <c r="B14103" s="215">
        <v>292.83999999999997</v>
      </c>
      <c r="C14103"/>
      <c r="D14103"/>
      <c r="E14103"/>
      <c r="F14103"/>
    </row>
    <row r="14104" spans="1:6" x14ac:dyDescent="0.2">
      <c r="A14104" s="17" t="s">
        <v>13681</v>
      </c>
      <c r="B14104" s="215">
        <v>640.67999999999995</v>
      </c>
      <c r="C14104"/>
      <c r="D14104"/>
      <c r="E14104"/>
      <c r="F14104"/>
    </row>
    <row r="14105" spans="1:6" x14ac:dyDescent="0.2">
      <c r="A14105" s="17" t="s">
        <v>13682</v>
      </c>
      <c r="B14105" s="215">
        <v>582.85</v>
      </c>
      <c r="C14105"/>
      <c r="D14105"/>
      <c r="E14105"/>
      <c r="F14105"/>
    </row>
    <row r="14106" spans="1:6" x14ac:dyDescent="0.2">
      <c r="A14106" s="17" t="s">
        <v>13683</v>
      </c>
      <c r="B14106" s="215">
        <v>814.98</v>
      </c>
      <c r="C14106"/>
      <c r="D14106"/>
      <c r="E14106"/>
      <c r="F14106"/>
    </row>
    <row r="14107" spans="1:6" x14ac:dyDescent="0.2">
      <c r="A14107" s="17" t="s">
        <v>13684</v>
      </c>
      <c r="B14107" s="215">
        <v>742.64</v>
      </c>
      <c r="C14107"/>
      <c r="D14107"/>
      <c r="E14107"/>
      <c r="F14107"/>
    </row>
    <row r="14108" spans="1:6" x14ac:dyDescent="0.2">
      <c r="A14108" s="17" t="s">
        <v>13685</v>
      </c>
      <c r="B14108" s="215">
        <v>877.05</v>
      </c>
      <c r="C14108"/>
      <c r="D14108"/>
      <c r="E14108"/>
      <c r="F14108"/>
    </row>
    <row r="14109" spans="1:6" x14ac:dyDescent="0.2">
      <c r="A14109" s="17" t="s">
        <v>13686</v>
      </c>
      <c r="B14109" s="215">
        <v>799.85</v>
      </c>
      <c r="C14109"/>
      <c r="D14109"/>
      <c r="E14109"/>
      <c r="F14109"/>
    </row>
    <row r="14110" spans="1:6" x14ac:dyDescent="0.2">
      <c r="A14110" s="17" t="s">
        <v>13687</v>
      </c>
      <c r="B14110" s="215">
        <v>1029.78</v>
      </c>
      <c r="C14110"/>
      <c r="D14110"/>
      <c r="E14110"/>
      <c r="F14110"/>
    </row>
    <row r="14111" spans="1:6" x14ac:dyDescent="0.2">
      <c r="A14111" s="17" t="s">
        <v>13688</v>
      </c>
      <c r="B14111" s="215">
        <v>938.11</v>
      </c>
      <c r="C14111"/>
      <c r="D14111"/>
      <c r="E14111"/>
      <c r="F14111"/>
    </row>
    <row r="14112" spans="1:6" x14ac:dyDescent="0.2">
      <c r="A14112" s="17" t="s">
        <v>13689</v>
      </c>
      <c r="B14112" s="215">
        <v>1165.31</v>
      </c>
      <c r="C14112"/>
      <c r="D14112"/>
      <c r="E14112"/>
      <c r="F14112"/>
    </row>
    <row r="14113" spans="1:6" x14ac:dyDescent="0.2">
      <c r="A14113" s="17" t="s">
        <v>13690</v>
      </c>
      <c r="B14113" s="215">
        <v>1061.3</v>
      </c>
      <c r="C14113"/>
      <c r="D14113"/>
      <c r="E14113"/>
      <c r="F14113"/>
    </row>
    <row r="14114" spans="1:6" x14ac:dyDescent="0.2">
      <c r="A14114" s="17" t="s">
        <v>13691</v>
      </c>
      <c r="B14114" s="215">
        <v>1343.63</v>
      </c>
      <c r="C14114"/>
      <c r="D14114"/>
      <c r="E14114"/>
      <c r="F14114"/>
    </row>
    <row r="14115" spans="1:6" x14ac:dyDescent="0.2">
      <c r="A14115" s="17" t="s">
        <v>13692</v>
      </c>
      <c r="B14115" s="215">
        <v>1224.29</v>
      </c>
      <c r="C14115"/>
      <c r="D14115"/>
      <c r="E14115"/>
      <c r="F14115"/>
    </row>
    <row r="14116" spans="1:6" x14ac:dyDescent="0.2">
      <c r="A14116" s="17" t="s">
        <v>13693</v>
      </c>
      <c r="B14116" s="215">
        <v>472.79</v>
      </c>
      <c r="C14116"/>
      <c r="D14116"/>
      <c r="E14116"/>
      <c r="F14116"/>
    </row>
    <row r="14117" spans="1:6" x14ac:dyDescent="0.2">
      <c r="A14117" s="17" t="s">
        <v>13694</v>
      </c>
      <c r="B14117" s="215">
        <v>425.79</v>
      </c>
      <c r="C14117"/>
      <c r="D14117"/>
      <c r="E14117"/>
      <c r="F14117"/>
    </row>
    <row r="14118" spans="1:6" x14ac:dyDescent="0.2">
      <c r="A14118" s="17" t="s">
        <v>13695</v>
      </c>
      <c r="B14118" s="215">
        <v>592.82000000000005</v>
      </c>
      <c r="C14118"/>
      <c r="D14118"/>
      <c r="E14118"/>
      <c r="F14118"/>
    </row>
    <row r="14119" spans="1:6" x14ac:dyDescent="0.2">
      <c r="A14119" s="17" t="s">
        <v>13696</v>
      </c>
      <c r="B14119" s="215">
        <v>539.49</v>
      </c>
      <c r="C14119"/>
      <c r="D14119"/>
      <c r="E14119"/>
      <c r="F14119"/>
    </row>
    <row r="14120" spans="1:6" x14ac:dyDescent="0.2">
      <c r="A14120" s="17" t="s">
        <v>13697</v>
      </c>
      <c r="B14120" s="215">
        <v>688.21</v>
      </c>
      <c r="C14120"/>
      <c r="D14120"/>
      <c r="E14120"/>
      <c r="F14120"/>
    </row>
    <row r="14121" spans="1:6" x14ac:dyDescent="0.2">
      <c r="A14121" s="17" t="s">
        <v>13698</v>
      </c>
      <c r="B14121" s="215">
        <v>628.34</v>
      </c>
      <c r="C14121"/>
      <c r="D14121"/>
      <c r="E14121"/>
      <c r="F14121"/>
    </row>
    <row r="14122" spans="1:6" x14ac:dyDescent="0.2">
      <c r="A14122" s="17" t="s">
        <v>13699</v>
      </c>
      <c r="B14122" s="215">
        <v>804.41</v>
      </c>
      <c r="C14122"/>
      <c r="D14122"/>
      <c r="E14122"/>
      <c r="F14122"/>
    </row>
    <row r="14123" spans="1:6" x14ac:dyDescent="0.2">
      <c r="A14123" s="17" t="s">
        <v>13700</v>
      </c>
      <c r="B14123" s="215">
        <v>734.13</v>
      </c>
      <c r="C14123"/>
      <c r="D14123"/>
      <c r="E14123"/>
      <c r="F14123"/>
    </row>
    <row r="14124" spans="1:6" x14ac:dyDescent="0.2">
      <c r="A14124" s="17" t="s">
        <v>13701</v>
      </c>
      <c r="B14124" s="215">
        <v>1384.2</v>
      </c>
      <c r="C14124"/>
      <c r="D14124"/>
      <c r="E14124"/>
      <c r="F14124"/>
    </row>
    <row r="14125" spans="1:6" x14ac:dyDescent="0.2">
      <c r="A14125" s="17" t="s">
        <v>13702</v>
      </c>
      <c r="B14125" s="215">
        <v>1302.8900000000001</v>
      </c>
      <c r="C14125"/>
      <c r="D14125"/>
      <c r="E14125"/>
      <c r="F14125"/>
    </row>
    <row r="14126" spans="1:6" x14ac:dyDescent="0.2">
      <c r="A14126" s="17" t="s">
        <v>13703</v>
      </c>
      <c r="B14126" s="215">
        <v>1575.41</v>
      </c>
      <c r="C14126"/>
      <c r="D14126"/>
      <c r="E14126"/>
      <c r="F14126"/>
    </row>
    <row r="14127" spans="1:6" x14ac:dyDescent="0.2">
      <c r="A14127" s="17" t="s">
        <v>13704</v>
      </c>
      <c r="B14127" s="215">
        <v>1481.83</v>
      </c>
      <c r="C14127"/>
      <c r="D14127"/>
      <c r="E14127"/>
      <c r="F14127"/>
    </row>
    <row r="14128" spans="1:6" x14ac:dyDescent="0.2">
      <c r="A14128" s="17" t="s">
        <v>13705</v>
      </c>
      <c r="B14128" s="215">
        <v>576.47</v>
      </c>
      <c r="C14128"/>
      <c r="D14128"/>
      <c r="E14128"/>
      <c r="F14128"/>
    </row>
    <row r="14129" spans="1:6" x14ac:dyDescent="0.2">
      <c r="A14129" s="17" t="s">
        <v>13706</v>
      </c>
      <c r="B14129" s="215">
        <v>513.13</v>
      </c>
      <c r="C14129"/>
      <c r="D14129"/>
      <c r="E14129"/>
      <c r="F14129"/>
    </row>
    <row r="14130" spans="1:6" x14ac:dyDescent="0.2">
      <c r="A14130" s="17" t="s">
        <v>13707</v>
      </c>
      <c r="B14130" s="215">
        <v>648.30999999999995</v>
      </c>
      <c r="C14130"/>
      <c r="D14130"/>
      <c r="E14130"/>
      <c r="F14130"/>
    </row>
    <row r="14131" spans="1:6" x14ac:dyDescent="0.2">
      <c r="A14131" s="17" t="s">
        <v>13708</v>
      </c>
      <c r="B14131" s="215">
        <v>578.63</v>
      </c>
      <c r="C14131"/>
      <c r="D14131"/>
      <c r="E14131"/>
      <c r="F14131"/>
    </row>
    <row r="14132" spans="1:6" x14ac:dyDescent="0.2">
      <c r="A14132" s="17" t="s">
        <v>13709</v>
      </c>
      <c r="B14132" s="215">
        <v>743.2</v>
      </c>
      <c r="C14132"/>
      <c r="D14132"/>
      <c r="E14132"/>
      <c r="F14132"/>
    </row>
    <row r="14133" spans="1:6" x14ac:dyDescent="0.2">
      <c r="A14133" s="17" t="s">
        <v>13710</v>
      </c>
      <c r="B14133" s="215">
        <v>660.85</v>
      </c>
      <c r="C14133"/>
      <c r="D14133"/>
      <c r="E14133"/>
      <c r="F14133"/>
    </row>
    <row r="14134" spans="1:6" x14ac:dyDescent="0.2">
      <c r="A14134" s="17" t="s">
        <v>13711</v>
      </c>
      <c r="B14134" s="215">
        <v>924.56</v>
      </c>
      <c r="C14134"/>
      <c r="D14134"/>
      <c r="E14134"/>
      <c r="F14134"/>
    </row>
    <row r="14135" spans="1:6" x14ac:dyDescent="0.2">
      <c r="A14135" s="17" t="s">
        <v>13712</v>
      </c>
      <c r="B14135" s="215">
        <v>823.21</v>
      </c>
      <c r="C14135"/>
      <c r="D14135"/>
      <c r="E14135"/>
      <c r="F14135"/>
    </row>
    <row r="14136" spans="1:6" x14ac:dyDescent="0.2">
      <c r="A14136" s="17" t="s">
        <v>13713</v>
      </c>
      <c r="B14136" s="215">
        <v>1130.47</v>
      </c>
      <c r="C14136"/>
      <c r="D14136"/>
      <c r="E14136"/>
      <c r="F14136"/>
    </row>
    <row r="14137" spans="1:6" x14ac:dyDescent="0.2">
      <c r="A14137" s="17" t="s">
        <v>13714</v>
      </c>
      <c r="B14137" s="215">
        <v>1016.45</v>
      </c>
      <c r="C14137"/>
      <c r="D14137"/>
      <c r="E14137"/>
      <c r="F14137"/>
    </row>
    <row r="14138" spans="1:6" x14ac:dyDescent="0.2">
      <c r="A14138" s="17" t="s">
        <v>13715</v>
      </c>
      <c r="B14138" s="215">
        <v>340.63</v>
      </c>
      <c r="C14138"/>
      <c r="D14138"/>
      <c r="E14138"/>
      <c r="F14138"/>
    </row>
    <row r="14139" spans="1:6" x14ac:dyDescent="0.2">
      <c r="A14139" s="17" t="s">
        <v>13716</v>
      </c>
      <c r="B14139" s="215">
        <v>309.47000000000003</v>
      </c>
      <c r="C14139"/>
      <c r="D14139"/>
      <c r="E14139"/>
      <c r="F14139"/>
    </row>
    <row r="14140" spans="1:6" x14ac:dyDescent="0.2">
      <c r="A14140" s="17" t="s">
        <v>13717</v>
      </c>
      <c r="B14140" s="215">
        <v>443.31</v>
      </c>
      <c r="C14140"/>
      <c r="D14140"/>
      <c r="E14140"/>
      <c r="F14140"/>
    </row>
    <row r="14141" spans="1:6" x14ac:dyDescent="0.2">
      <c r="A14141" s="17" t="s">
        <v>13718</v>
      </c>
      <c r="B14141" s="215">
        <v>405.81</v>
      </c>
      <c r="C14141"/>
      <c r="D14141"/>
      <c r="E14141"/>
      <c r="F14141"/>
    </row>
    <row r="14142" spans="1:6" x14ac:dyDescent="0.2">
      <c r="A14142" s="17" t="s">
        <v>13719</v>
      </c>
      <c r="B14142" s="215">
        <v>547.61</v>
      </c>
      <c r="C14142"/>
      <c r="D14142"/>
      <c r="E14142"/>
      <c r="F14142"/>
    </row>
    <row r="14143" spans="1:6" x14ac:dyDescent="0.2">
      <c r="A14143" s="17" t="s">
        <v>13720</v>
      </c>
      <c r="B14143" s="215">
        <v>503.78</v>
      </c>
      <c r="C14143"/>
      <c r="D14143"/>
      <c r="E14143"/>
      <c r="F14143"/>
    </row>
    <row r="14144" spans="1:6" x14ac:dyDescent="0.2">
      <c r="A14144" s="17" t="s">
        <v>13721</v>
      </c>
      <c r="B14144" s="215">
        <v>648.66</v>
      </c>
      <c r="C14144"/>
      <c r="D14144"/>
      <c r="E14144"/>
      <c r="F14144"/>
    </row>
    <row r="14145" spans="1:6" x14ac:dyDescent="0.2">
      <c r="A14145" s="17" t="s">
        <v>13722</v>
      </c>
      <c r="B14145" s="215">
        <v>598.49</v>
      </c>
      <c r="C14145"/>
      <c r="D14145"/>
      <c r="E14145"/>
      <c r="F14145"/>
    </row>
    <row r="14146" spans="1:6" x14ac:dyDescent="0.2">
      <c r="A14146" s="17" t="s">
        <v>13723</v>
      </c>
      <c r="B14146" s="215">
        <v>16.18</v>
      </c>
      <c r="C14146"/>
      <c r="D14146"/>
      <c r="E14146"/>
      <c r="F14146"/>
    </row>
    <row r="14147" spans="1:6" x14ac:dyDescent="0.2">
      <c r="A14147" s="17" t="s">
        <v>13724</v>
      </c>
      <c r="B14147" s="215">
        <v>14.59</v>
      </c>
      <c r="C14147"/>
      <c r="D14147"/>
      <c r="E14147"/>
      <c r="F14147"/>
    </row>
    <row r="14148" spans="1:6" x14ac:dyDescent="0.2">
      <c r="A14148" s="17" t="s">
        <v>13725</v>
      </c>
      <c r="B14148" s="215">
        <v>17.239999999999998</v>
      </c>
      <c r="C14148"/>
      <c r="D14148"/>
      <c r="E14148"/>
      <c r="F14148"/>
    </row>
    <row r="14149" spans="1:6" x14ac:dyDescent="0.2">
      <c r="A14149" s="17" t="s">
        <v>13726</v>
      </c>
      <c r="B14149" s="215">
        <v>15.47</v>
      </c>
      <c r="C14149"/>
      <c r="D14149"/>
      <c r="E14149"/>
      <c r="F14149"/>
    </row>
    <row r="14150" spans="1:6" x14ac:dyDescent="0.2">
      <c r="A14150" s="17" t="s">
        <v>13727</v>
      </c>
      <c r="B14150" s="215">
        <v>20.51</v>
      </c>
      <c r="C14150"/>
      <c r="D14150"/>
      <c r="E14150"/>
      <c r="F14150"/>
    </row>
    <row r="14151" spans="1:6" x14ac:dyDescent="0.2">
      <c r="A14151" s="17" t="s">
        <v>13728</v>
      </c>
      <c r="B14151" s="215">
        <v>18.55</v>
      </c>
      <c r="C14151"/>
      <c r="D14151"/>
      <c r="E14151"/>
      <c r="F14151"/>
    </row>
    <row r="14152" spans="1:6" x14ac:dyDescent="0.2">
      <c r="A14152" s="17" t="s">
        <v>13729</v>
      </c>
      <c r="B14152" s="215">
        <v>24.96</v>
      </c>
      <c r="C14152"/>
      <c r="D14152"/>
      <c r="E14152"/>
      <c r="F14152"/>
    </row>
    <row r="14153" spans="1:6" x14ac:dyDescent="0.2">
      <c r="A14153" s="17" t="s">
        <v>13730</v>
      </c>
      <c r="B14153" s="215">
        <v>22.8</v>
      </c>
      <c r="C14153"/>
      <c r="D14153"/>
      <c r="E14153"/>
      <c r="F14153"/>
    </row>
    <row r="14154" spans="1:6" x14ac:dyDescent="0.2">
      <c r="A14154" s="17" t="s">
        <v>13731</v>
      </c>
      <c r="B14154" s="215">
        <v>33.43</v>
      </c>
      <c r="C14154"/>
      <c r="D14154"/>
      <c r="E14154"/>
      <c r="F14154"/>
    </row>
    <row r="14155" spans="1:6" x14ac:dyDescent="0.2">
      <c r="A14155" s="17" t="s">
        <v>13732</v>
      </c>
      <c r="B14155" s="215">
        <v>31.08</v>
      </c>
      <c r="C14155"/>
      <c r="D14155"/>
      <c r="E14155"/>
      <c r="F14155"/>
    </row>
    <row r="14156" spans="1:6" x14ac:dyDescent="0.2">
      <c r="A14156" s="17" t="s">
        <v>13733</v>
      </c>
      <c r="B14156" s="215">
        <v>39.520000000000003</v>
      </c>
      <c r="C14156"/>
      <c r="D14156"/>
      <c r="E14156"/>
      <c r="F14156"/>
    </row>
    <row r="14157" spans="1:6" x14ac:dyDescent="0.2">
      <c r="A14157" s="17" t="s">
        <v>13734</v>
      </c>
      <c r="B14157" s="215">
        <v>36.99</v>
      </c>
      <c r="C14157"/>
      <c r="D14157"/>
      <c r="E14157"/>
      <c r="F14157"/>
    </row>
    <row r="14158" spans="1:6" x14ac:dyDescent="0.2">
      <c r="A14158" s="17" t="s">
        <v>13735</v>
      </c>
      <c r="B14158" s="215">
        <v>51.89</v>
      </c>
      <c r="C14158"/>
      <c r="D14158"/>
      <c r="E14158"/>
      <c r="F14158"/>
    </row>
    <row r="14159" spans="1:6" x14ac:dyDescent="0.2">
      <c r="A14159" s="17" t="s">
        <v>13736</v>
      </c>
      <c r="B14159" s="215">
        <v>49.17</v>
      </c>
      <c r="C14159"/>
      <c r="D14159"/>
      <c r="E14159"/>
      <c r="F14159"/>
    </row>
    <row r="14160" spans="1:6" x14ac:dyDescent="0.2">
      <c r="A14160" s="17" t="s">
        <v>13737</v>
      </c>
      <c r="B14160" s="215">
        <v>60.75</v>
      </c>
      <c r="C14160"/>
      <c r="D14160"/>
      <c r="E14160"/>
      <c r="F14160"/>
    </row>
    <row r="14161" spans="1:6" x14ac:dyDescent="0.2">
      <c r="A14161" s="17" t="s">
        <v>13738</v>
      </c>
      <c r="B14161" s="215">
        <v>57.78</v>
      </c>
      <c r="C14161"/>
      <c r="D14161"/>
      <c r="E14161"/>
      <c r="F14161"/>
    </row>
    <row r="14162" spans="1:6" x14ac:dyDescent="0.2">
      <c r="A14162" s="17" t="s">
        <v>13739</v>
      </c>
      <c r="B14162" s="215">
        <v>98.97</v>
      </c>
      <c r="C14162"/>
      <c r="D14162"/>
      <c r="E14162"/>
      <c r="F14162"/>
    </row>
    <row r="14163" spans="1:6" x14ac:dyDescent="0.2">
      <c r="A14163" s="17" t="s">
        <v>13740</v>
      </c>
      <c r="B14163" s="215">
        <v>95.04</v>
      </c>
      <c r="C14163"/>
      <c r="D14163"/>
      <c r="E14163"/>
      <c r="F14163"/>
    </row>
    <row r="14164" spans="1:6" x14ac:dyDescent="0.2">
      <c r="A14164" s="17" t="s">
        <v>13741</v>
      </c>
      <c r="B14164" s="215">
        <v>145.37</v>
      </c>
      <c r="C14164"/>
      <c r="D14164"/>
      <c r="E14164"/>
      <c r="F14164"/>
    </row>
    <row r="14165" spans="1:6" x14ac:dyDescent="0.2">
      <c r="A14165" s="17" t="s">
        <v>13742</v>
      </c>
      <c r="B14165" s="215">
        <v>141.06</v>
      </c>
      <c r="C14165"/>
      <c r="D14165"/>
      <c r="E14165"/>
      <c r="F14165"/>
    </row>
    <row r="14166" spans="1:6" x14ac:dyDescent="0.2">
      <c r="A14166" s="17" t="s">
        <v>13743</v>
      </c>
      <c r="B14166" s="215">
        <v>159.88999999999999</v>
      </c>
      <c r="C14166"/>
      <c r="D14166"/>
      <c r="E14166"/>
      <c r="F14166"/>
    </row>
    <row r="14167" spans="1:6" x14ac:dyDescent="0.2">
      <c r="A14167" s="17" t="s">
        <v>13744</v>
      </c>
      <c r="B14167" s="215">
        <v>155.19999999999999</v>
      </c>
      <c r="C14167"/>
      <c r="D14167"/>
      <c r="E14167"/>
      <c r="F14167"/>
    </row>
    <row r="14168" spans="1:6" x14ac:dyDescent="0.2">
      <c r="A14168" s="17" t="s">
        <v>13745</v>
      </c>
      <c r="B14168" s="215">
        <v>228.05</v>
      </c>
      <c r="C14168"/>
      <c r="D14168"/>
      <c r="E14168"/>
      <c r="F14168"/>
    </row>
    <row r="14169" spans="1:6" x14ac:dyDescent="0.2">
      <c r="A14169" s="17" t="s">
        <v>13746</v>
      </c>
      <c r="B14169" s="215">
        <v>222.98</v>
      </c>
      <c r="C14169"/>
      <c r="D14169"/>
      <c r="E14169"/>
      <c r="F14169"/>
    </row>
    <row r="14170" spans="1:6" x14ac:dyDescent="0.2">
      <c r="A14170" s="17" t="s">
        <v>13747</v>
      </c>
      <c r="B14170" s="215">
        <v>241.72</v>
      </c>
      <c r="C14170"/>
      <c r="D14170"/>
      <c r="E14170"/>
      <c r="F14170"/>
    </row>
    <row r="14171" spans="1:6" x14ac:dyDescent="0.2">
      <c r="A14171" s="17" t="s">
        <v>13748</v>
      </c>
      <c r="B14171" s="215">
        <v>236.27</v>
      </c>
      <c r="C14171"/>
      <c r="D14171"/>
      <c r="E14171"/>
      <c r="F14171"/>
    </row>
    <row r="14172" spans="1:6" x14ac:dyDescent="0.2">
      <c r="A14172" s="17" t="s">
        <v>13749</v>
      </c>
      <c r="B14172" s="215">
        <v>303.3</v>
      </c>
      <c r="C14172"/>
      <c r="D14172"/>
      <c r="E14172"/>
      <c r="F14172"/>
    </row>
    <row r="14173" spans="1:6" x14ac:dyDescent="0.2">
      <c r="A14173" s="17" t="s">
        <v>13750</v>
      </c>
      <c r="B14173" s="215">
        <v>297.33999999999997</v>
      </c>
      <c r="C14173"/>
      <c r="D14173"/>
      <c r="E14173"/>
      <c r="F14173"/>
    </row>
    <row r="14174" spans="1:6" x14ac:dyDescent="0.2">
      <c r="A14174" s="17" t="s">
        <v>13751</v>
      </c>
      <c r="B14174" s="215">
        <v>58.21</v>
      </c>
      <c r="C14174"/>
      <c r="D14174"/>
      <c r="E14174"/>
      <c r="F14174"/>
    </row>
    <row r="14175" spans="1:6" x14ac:dyDescent="0.2">
      <c r="A14175" s="17" t="s">
        <v>13752</v>
      </c>
      <c r="B14175" s="215">
        <v>56.62</v>
      </c>
      <c r="C14175"/>
      <c r="D14175"/>
      <c r="E14175"/>
      <c r="F14175"/>
    </row>
    <row r="14176" spans="1:6" x14ac:dyDescent="0.2">
      <c r="A14176" s="17" t="s">
        <v>13753</v>
      </c>
      <c r="B14176" s="215">
        <v>80.23</v>
      </c>
      <c r="C14176"/>
      <c r="D14176"/>
      <c r="E14176"/>
      <c r="F14176"/>
    </row>
    <row r="14177" spans="1:6" x14ac:dyDescent="0.2">
      <c r="A14177" s="17" t="s">
        <v>13754</v>
      </c>
      <c r="B14177" s="215">
        <v>78.459999999999994</v>
      </c>
      <c r="C14177"/>
      <c r="D14177"/>
      <c r="E14177"/>
      <c r="F14177"/>
    </row>
    <row r="14178" spans="1:6" x14ac:dyDescent="0.2">
      <c r="A14178" s="17" t="s">
        <v>13755</v>
      </c>
      <c r="B14178" s="215">
        <v>211.83</v>
      </c>
      <c r="C14178"/>
      <c r="D14178"/>
      <c r="E14178"/>
      <c r="F14178"/>
    </row>
    <row r="14179" spans="1:6" x14ac:dyDescent="0.2">
      <c r="A14179" s="17" t="s">
        <v>13756</v>
      </c>
      <c r="B14179" s="215">
        <v>209.67</v>
      </c>
      <c r="C14179"/>
      <c r="D14179"/>
      <c r="E14179"/>
      <c r="F14179"/>
    </row>
    <row r="14180" spans="1:6" x14ac:dyDescent="0.2">
      <c r="A14180" s="17" t="s">
        <v>13757</v>
      </c>
      <c r="B14180" s="215">
        <v>12.59</v>
      </c>
      <c r="C14180"/>
      <c r="D14180"/>
      <c r="E14180"/>
      <c r="F14180"/>
    </row>
    <row r="14181" spans="1:6" x14ac:dyDescent="0.2">
      <c r="A14181" s="17" t="s">
        <v>13758</v>
      </c>
      <c r="B14181" s="215">
        <v>11</v>
      </c>
      <c r="C14181"/>
      <c r="D14181"/>
      <c r="E14181"/>
      <c r="F14181"/>
    </row>
    <row r="14182" spans="1:6" x14ac:dyDescent="0.2">
      <c r="A14182" s="17" t="s">
        <v>13759</v>
      </c>
      <c r="B14182" s="215">
        <v>12.62</v>
      </c>
      <c r="C14182"/>
      <c r="D14182"/>
      <c r="E14182"/>
      <c r="F14182"/>
    </row>
    <row r="14183" spans="1:6" x14ac:dyDescent="0.2">
      <c r="A14183" s="17" t="s">
        <v>13760</v>
      </c>
      <c r="B14183" s="215">
        <v>11.03</v>
      </c>
      <c r="C14183"/>
      <c r="D14183"/>
      <c r="E14183"/>
      <c r="F14183"/>
    </row>
    <row r="14184" spans="1:6" x14ac:dyDescent="0.2">
      <c r="A14184" s="17" t="s">
        <v>13761</v>
      </c>
      <c r="B14184" s="215">
        <v>13.05</v>
      </c>
      <c r="C14184"/>
      <c r="D14184"/>
      <c r="E14184"/>
      <c r="F14184"/>
    </row>
    <row r="14185" spans="1:6" x14ac:dyDescent="0.2">
      <c r="A14185" s="17" t="s">
        <v>13762</v>
      </c>
      <c r="B14185" s="215">
        <v>11.46</v>
      </c>
      <c r="C14185"/>
      <c r="D14185"/>
      <c r="E14185"/>
      <c r="F14185"/>
    </row>
    <row r="14186" spans="1:6" x14ac:dyDescent="0.2">
      <c r="A14186" s="17" t="s">
        <v>13763</v>
      </c>
      <c r="B14186" s="215">
        <v>12.94</v>
      </c>
      <c r="C14186"/>
      <c r="D14186"/>
      <c r="E14186"/>
      <c r="F14186"/>
    </row>
    <row r="14187" spans="1:6" x14ac:dyDescent="0.2">
      <c r="A14187" s="17" t="s">
        <v>13764</v>
      </c>
      <c r="B14187" s="215">
        <v>11.35</v>
      </c>
      <c r="C14187"/>
      <c r="D14187"/>
      <c r="E14187"/>
      <c r="F14187"/>
    </row>
    <row r="14188" spans="1:6" x14ac:dyDescent="0.2">
      <c r="A14188" s="17" t="s">
        <v>13765</v>
      </c>
      <c r="B14188" s="215">
        <v>12.98</v>
      </c>
      <c r="C14188"/>
      <c r="D14188"/>
      <c r="E14188"/>
      <c r="F14188"/>
    </row>
    <row r="14189" spans="1:6" x14ac:dyDescent="0.2">
      <c r="A14189" s="17" t="s">
        <v>13766</v>
      </c>
      <c r="B14189" s="215">
        <v>11.39</v>
      </c>
      <c r="C14189"/>
      <c r="D14189"/>
      <c r="E14189"/>
      <c r="F14189"/>
    </row>
    <row r="14190" spans="1:6" x14ac:dyDescent="0.2">
      <c r="A14190" s="17" t="s">
        <v>13767</v>
      </c>
      <c r="B14190" s="215">
        <v>14.76</v>
      </c>
      <c r="C14190"/>
      <c r="D14190"/>
      <c r="E14190"/>
      <c r="F14190"/>
    </row>
    <row r="14191" spans="1:6" x14ac:dyDescent="0.2">
      <c r="A14191" s="17" t="s">
        <v>13768</v>
      </c>
      <c r="B14191" s="215">
        <v>12.99</v>
      </c>
      <c r="C14191"/>
      <c r="D14191"/>
      <c r="E14191"/>
      <c r="F14191"/>
    </row>
    <row r="14192" spans="1:6" x14ac:dyDescent="0.2">
      <c r="A14192" s="17" t="s">
        <v>13769</v>
      </c>
      <c r="B14192" s="215">
        <v>15.19</v>
      </c>
      <c r="C14192"/>
      <c r="D14192"/>
      <c r="E14192"/>
      <c r="F14192"/>
    </row>
    <row r="14193" spans="1:6" x14ac:dyDescent="0.2">
      <c r="A14193" s="17" t="s">
        <v>13770</v>
      </c>
      <c r="B14193" s="215">
        <v>13.42</v>
      </c>
      <c r="C14193"/>
      <c r="D14193"/>
      <c r="E14193"/>
      <c r="F14193"/>
    </row>
    <row r="14194" spans="1:6" x14ac:dyDescent="0.2">
      <c r="A14194" s="17" t="s">
        <v>13771</v>
      </c>
      <c r="B14194" s="215">
        <v>17.3</v>
      </c>
      <c r="C14194"/>
      <c r="D14194"/>
      <c r="E14194"/>
      <c r="F14194"/>
    </row>
    <row r="14195" spans="1:6" x14ac:dyDescent="0.2">
      <c r="A14195" s="17" t="s">
        <v>13772</v>
      </c>
      <c r="B14195" s="215">
        <v>15.34</v>
      </c>
      <c r="C14195"/>
      <c r="D14195"/>
      <c r="E14195"/>
      <c r="F14195"/>
    </row>
    <row r="14196" spans="1:6" x14ac:dyDescent="0.2">
      <c r="A14196" s="17" t="s">
        <v>13773</v>
      </c>
      <c r="B14196" s="215">
        <v>20.88</v>
      </c>
      <c r="C14196"/>
      <c r="D14196"/>
      <c r="E14196"/>
      <c r="F14196"/>
    </row>
    <row r="14197" spans="1:6" x14ac:dyDescent="0.2">
      <c r="A14197" s="17" t="s">
        <v>13774</v>
      </c>
      <c r="B14197" s="215">
        <v>18.72</v>
      </c>
      <c r="C14197"/>
      <c r="D14197"/>
      <c r="E14197"/>
      <c r="F14197"/>
    </row>
    <row r="14198" spans="1:6" x14ac:dyDescent="0.2">
      <c r="A14198" s="17" t="s">
        <v>13775</v>
      </c>
      <c r="B14198" s="215">
        <v>22.27</v>
      </c>
      <c r="C14198"/>
      <c r="D14198"/>
      <c r="E14198"/>
      <c r="F14198"/>
    </row>
    <row r="14199" spans="1:6" x14ac:dyDescent="0.2">
      <c r="A14199" s="17" t="s">
        <v>13776</v>
      </c>
      <c r="B14199" s="215">
        <v>20.11</v>
      </c>
      <c r="C14199"/>
      <c r="D14199"/>
      <c r="E14199"/>
      <c r="F14199"/>
    </row>
    <row r="14200" spans="1:6" x14ac:dyDescent="0.2">
      <c r="A14200" s="17" t="s">
        <v>13777</v>
      </c>
      <c r="B14200" s="215">
        <v>25.35</v>
      </c>
      <c r="C14200"/>
      <c r="D14200"/>
      <c r="E14200"/>
      <c r="F14200"/>
    </row>
    <row r="14201" spans="1:6" x14ac:dyDescent="0.2">
      <c r="A14201" s="17" t="s">
        <v>13778</v>
      </c>
      <c r="B14201" s="215">
        <v>23</v>
      </c>
      <c r="C14201"/>
      <c r="D14201"/>
      <c r="E14201"/>
      <c r="F14201"/>
    </row>
    <row r="14202" spans="1:6" x14ac:dyDescent="0.2">
      <c r="A14202" s="17" t="s">
        <v>13779</v>
      </c>
      <c r="B14202" s="215">
        <v>30.9</v>
      </c>
      <c r="C14202"/>
      <c r="D14202"/>
      <c r="E14202"/>
      <c r="F14202"/>
    </row>
    <row r="14203" spans="1:6" x14ac:dyDescent="0.2">
      <c r="A14203" s="17" t="s">
        <v>13780</v>
      </c>
      <c r="B14203" s="215">
        <v>28.37</v>
      </c>
      <c r="C14203"/>
      <c r="D14203"/>
      <c r="E14203"/>
      <c r="F14203"/>
    </row>
    <row r="14204" spans="1:6" x14ac:dyDescent="0.2">
      <c r="A14204" s="17" t="s">
        <v>13781</v>
      </c>
      <c r="B14204" s="215">
        <v>34.57</v>
      </c>
      <c r="C14204"/>
      <c r="D14204"/>
      <c r="E14204"/>
      <c r="F14204"/>
    </row>
    <row r="14205" spans="1:6" x14ac:dyDescent="0.2">
      <c r="A14205" s="17" t="s">
        <v>13782</v>
      </c>
      <c r="B14205" s="215">
        <v>32.04</v>
      </c>
      <c r="C14205"/>
      <c r="D14205"/>
      <c r="E14205"/>
      <c r="F14205"/>
    </row>
    <row r="14206" spans="1:6" x14ac:dyDescent="0.2">
      <c r="A14206" s="17" t="s">
        <v>13783</v>
      </c>
      <c r="B14206" s="215">
        <v>37.31</v>
      </c>
      <c r="C14206"/>
      <c r="D14206"/>
      <c r="E14206"/>
      <c r="F14206"/>
    </row>
    <row r="14207" spans="1:6" x14ac:dyDescent="0.2">
      <c r="A14207" s="17" t="s">
        <v>13784</v>
      </c>
      <c r="B14207" s="215">
        <v>34.78</v>
      </c>
      <c r="C14207"/>
      <c r="D14207"/>
      <c r="E14207"/>
      <c r="F14207"/>
    </row>
    <row r="14208" spans="1:6" x14ac:dyDescent="0.2">
      <c r="A14208" s="17" t="s">
        <v>13785</v>
      </c>
      <c r="B14208" s="215">
        <v>50.94</v>
      </c>
      <c r="C14208"/>
      <c r="D14208"/>
      <c r="E14208"/>
      <c r="F14208"/>
    </row>
    <row r="14209" spans="1:6" x14ac:dyDescent="0.2">
      <c r="A14209" s="17" t="s">
        <v>13786</v>
      </c>
      <c r="B14209" s="215">
        <v>48.22</v>
      </c>
      <c r="C14209"/>
      <c r="D14209"/>
      <c r="E14209"/>
      <c r="F14209"/>
    </row>
    <row r="14210" spans="1:6" x14ac:dyDescent="0.2">
      <c r="A14210" s="17" t="s">
        <v>13787</v>
      </c>
      <c r="B14210" s="215">
        <v>70.38</v>
      </c>
      <c r="C14210"/>
      <c r="D14210"/>
      <c r="E14210"/>
      <c r="F14210"/>
    </row>
    <row r="14211" spans="1:6" x14ac:dyDescent="0.2">
      <c r="A14211" s="17" t="s">
        <v>13788</v>
      </c>
      <c r="B14211" s="215">
        <v>67.41</v>
      </c>
      <c r="C14211"/>
      <c r="D14211"/>
      <c r="E14211"/>
      <c r="F14211"/>
    </row>
    <row r="14212" spans="1:6" x14ac:dyDescent="0.2">
      <c r="A14212" s="17" t="s">
        <v>13789</v>
      </c>
      <c r="B14212" s="215">
        <v>16.940000000000001</v>
      </c>
      <c r="C14212"/>
      <c r="D14212"/>
      <c r="E14212"/>
      <c r="F14212"/>
    </row>
    <row r="14213" spans="1:6" x14ac:dyDescent="0.2">
      <c r="A14213" s="17" t="s">
        <v>13790</v>
      </c>
      <c r="B14213" s="215">
        <v>15.35</v>
      </c>
      <c r="C14213"/>
      <c r="D14213"/>
      <c r="E14213"/>
      <c r="F14213"/>
    </row>
    <row r="14214" spans="1:6" x14ac:dyDescent="0.2">
      <c r="A14214" s="17" t="s">
        <v>13791</v>
      </c>
      <c r="B14214" s="215">
        <v>20.21</v>
      </c>
      <c r="C14214"/>
      <c r="D14214"/>
      <c r="E14214"/>
      <c r="F14214"/>
    </row>
    <row r="14215" spans="1:6" x14ac:dyDescent="0.2">
      <c r="A14215" s="17" t="s">
        <v>13792</v>
      </c>
      <c r="B14215" s="215">
        <v>18.440000000000001</v>
      </c>
      <c r="C14215"/>
      <c r="D14215"/>
      <c r="E14215"/>
      <c r="F14215"/>
    </row>
    <row r="14216" spans="1:6" x14ac:dyDescent="0.2">
      <c r="A14216" s="17" t="s">
        <v>13793</v>
      </c>
      <c r="B14216" s="215">
        <v>22.71</v>
      </c>
      <c r="C14216"/>
      <c r="D14216"/>
      <c r="E14216"/>
      <c r="F14216"/>
    </row>
    <row r="14217" spans="1:6" x14ac:dyDescent="0.2">
      <c r="A14217" s="17" t="s">
        <v>13794</v>
      </c>
      <c r="B14217" s="215">
        <v>20.88</v>
      </c>
      <c r="C14217"/>
      <c r="D14217"/>
      <c r="E14217"/>
      <c r="F14217"/>
    </row>
    <row r="14218" spans="1:6" x14ac:dyDescent="0.2">
      <c r="A14218" s="17" t="s">
        <v>13795</v>
      </c>
      <c r="B14218" s="215">
        <v>24.43</v>
      </c>
      <c r="C14218"/>
      <c r="D14218"/>
      <c r="E14218"/>
      <c r="F14218"/>
    </row>
    <row r="14219" spans="1:6" x14ac:dyDescent="0.2">
      <c r="A14219" s="17" t="s">
        <v>13796</v>
      </c>
      <c r="B14219" s="215">
        <v>22.53</v>
      </c>
      <c r="C14219"/>
      <c r="D14219"/>
      <c r="E14219"/>
      <c r="F14219"/>
    </row>
    <row r="14220" spans="1:6" x14ac:dyDescent="0.2">
      <c r="A14220" s="17" t="s">
        <v>13797</v>
      </c>
      <c r="B14220" s="215">
        <v>27.4</v>
      </c>
      <c r="C14220"/>
      <c r="D14220"/>
      <c r="E14220"/>
      <c r="F14220"/>
    </row>
    <row r="14221" spans="1:6" x14ac:dyDescent="0.2">
      <c r="A14221" s="17" t="s">
        <v>13798</v>
      </c>
      <c r="B14221" s="215">
        <v>25.44</v>
      </c>
      <c r="C14221"/>
      <c r="D14221"/>
      <c r="E14221"/>
      <c r="F14221"/>
    </row>
    <row r="14222" spans="1:6" x14ac:dyDescent="0.2">
      <c r="A14222" s="17" t="s">
        <v>13799</v>
      </c>
      <c r="B14222" s="215">
        <v>34.340000000000003</v>
      </c>
      <c r="C14222"/>
      <c r="D14222"/>
      <c r="E14222"/>
      <c r="F14222"/>
    </row>
    <row r="14223" spans="1:6" x14ac:dyDescent="0.2">
      <c r="A14223" s="17" t="s">
        <v>13800</v>
      </c>
      <c r="B14223" s="215">
        <v>32.31</v>
      </c>
      <c r="C14223"/>
      <c r="D14223"/>
      <c r="E14223"/>
      <c r="F14223"/>
    </row>
    <row r="14224" spans="1:6" x14ac:dyDescent="0.2">
      <c r="A14224" s="17" t="s">
        <v>13801</v>
      </c>
      <c r="B14224" s="215">
        <v>43.17</v>
      </c>
      <c r="C14224"/>
      <c r="D14224"/>
      <c r="E14224"/>
      <c r="F14224"/>
    </row>
    <row r="14225" spans="1:6" x14ac:dyDescent="0.2">
      <c r="A14225" s="17" t="s">
        <v>13802</v>
      </c>
      <c r="B14225" s="215">
        <v>41.08</v>
      </c>
      <c r="C14225"/>
      <c r="D14225"/>
      <c r="E14225"/>
      <c r="F14225"/>
    </row>
    <row r="14226" spans="1:6" x14ac:dyDescent="0.2">
      <c r="A14226" s="17" t="s">
        <v>13803</v>
      </c>
      <c r="B14226" s="215">
        <v>47.71</v>
      </c>
      <c r="C14226"/>
      <c r="D14226"/>
      <c r="E14226"/>
      <c r="F14226"/>
    </row>
    <row r="14227" spans="1:6" x14ac:dyDescent="0.2">
      <c r="A14227" s="17" t="s">
        <v>13804</v>
      </c>
      <c r="B14227" s="215">
        <v>45.55</v>
      </c>
      <c r="C14227"/>
      <c r="D14227"/>
      <c r="E14227"/>
      <c r="F14227"/>
    </row>
    <row r="14228" spans="1:6" x14ac:dyDescent="0.2">
      <c r="A14228" s="17" t="s">
        <v>13805</v>
      </c>
      <c r="B14228" s="215">
        <v>60.05</v>
      </c>
      <c r="C14228"/>
      <c r="D14228"/>
      <c r="E14228"/>
      <c r="F14228"/>
    </row>
    <row r="14229" spans="1:6" x14ac:dyDescent="0.2">
      <c r="A14229" s="17" t="s">
        <v>13806</v>
      </c>
      <c r="B14229" s="215">
        <v>57.77</v>
      </c>
      <c r="C14229"/>
      <c r="D14229"/>
      <c r="E14229"/>
      <c r="F14229"/>
    </row>
    <row r="14230" spans="1:6" x14ac:dyDescent="0.2">
      <c r="A14230" s="17" t="s">
        <v>13807</v>
      </c>
      <c r="B14230" s="215">
        <v>76.02</v>
      </c>
      <c r="C14230"/>
      <c r="D14230"/>
      <c r="E14230"/>
      <c r="F14230"/>
    </row>
    <row r="14231" spans="1:6" x14ac:dyDescent="0.2">
      <c r="A14231" s="17" t="s">
        <v>13808</v>
      </c>
      <c r="B14231" s="215">
        <v>73.67</v>
      </c>
      <c r="C14231"/>
      <c r="D14231"/>
      <c r="E14231"/>
      <c r="F14231"/>
    </row>
    <row r="14232" spans="1:6" x14ac:dyDescent="0.2">
      <c r="A14232" s="17" t="s">
        <v>13809</v>
      </c>
      <c r="B14232" s="215">
        <v>90.24</v>
      </c>
      <c r="C14232"/>
      <c r="D14232"/>
      <c r="E14232"/>
      <c r="F14232"/>
    </row>
    <row r="14233" spans="1:6" x14ac:dyDescent="0.2">
      <c r="A14233" s="17" t="s">
        <v>13810</v>
      </c>
      <c r="B14233" s="215">
        <v>87.71</v>
      </c>
      <c r="C14233"/>
      <c r="D14233"/>
      <c r="E14233"/>
      <c r="F14233"/>
    </row>
    <row r="14234" spans="1:6" x14ac:dyDescent="0.2">
      <c r="A14234" s="17" t="s">
        <v>13811</v>
      </c>
      <c r="B14234" s="215">
        <v>17.100000000000001</v>
      </c>
      <c r="C14234"/>
      <c r="D14234"/>
      <c r="E14234"/>
      <c r="F14234"/>
    </row>
    <row r="14235" spans="1:6" x14ac:dyDescent="0.2">
      <c r="A14235" s="17" t="s">
        <v>13812</v>
      </c>
      <c r="B14235" s="215">
        <v>16.37</v>
      </c>
      <c r="C14235"/>
      <c r="D14235"/>
      <c r="E14235"/>
      <c r="F14235"/>
    </row>
    <row r="14236" spans="1:6" x14ac:dyDescent="0.2">
      <c r="A14236" s="17" t="s">
        <v>13813</v>
      </c>
      <c r="B14236" s="215">
        <v>20.66</v>
      </c>
      <c r="C14236"/>
      <c r="D14236"/>
      <c r="E14236"/>
      <c r="F14236"/>
    </row>
    <row r="14237" spans="1:6" x14ac:dyDescent="0.2">
      <c r="A14237" s="17" t="s">
        <v>13814</v>
      </c>
      <c r="B14237" s="215">
        <v>19.739999999999998</v>
      </c>
      <c r="C14237"/>
      <c r="D14237"/>
      <c r="E14237"/>
      <c r="F14237"/>
    </row>
    <row r="14238" spans="1:6" x14ac:dyDescent="0.2">
      <c r="A14238" s="17" t="s">
        <v>13815</v>
      </c>
      <c r="B14238" s="215">
        <v>25.87</v>
      </c>
      <c r="C14238"/>
      <c r="D14238"/>
      <c r="E14238"/>
      <c r="F14238"/>
    </row>
    <row r="14239" spans="1:6" x14ac:dyDescent="0.2">
      <c r="A14239" s="17" t="s">
        <v>13816</v>
      </c>
      <c r="B14239" s="215">
        <v>24.77</v>
      </c>
      <c r="C14239"/>
      <c r="D14239"/>
      <c r="E14239"/>
      <c r="F14239"/>
    </row>
    <row r="14240" spans="1:6" x14ac:dyDescent="0.2">
      <c r="A14240" s="17" t="s">
        <v>13817</v>
      </c>
      <c r="B14240" s="215">
        <v>17.100000000000001</v>
      </c>
      <c r="C14240"/>
      <c r="D14240"/>
      <c r="E14240"/>
      <c r="F14240"/>
    </row>
    <row r="14241" spans="1:6" x14ac:dyDescent="0.2">
      <c r="A14241" s="17" t="s">
        <v>13818</v>
      </c>
      <c r="B14241" s="215">
        <v>16.37</v>
      </c>
      <c r="C14241"/>
      <c r="D14241"/>
      <c r="E14241"/>
      <c r="F14241"/>
    </row>
    <row r="14242" spans="1:6" x14ac:dyDescent="0.2">
      <c r="A14242" s="17" t="s">
        <v>13819</v>
      </c>
      <c r="B14242" s="215">
        <v>20.28</v>
      </c>
      <c r="C14242"/>
      <c r="D14242"/>
      <c r="E14242"/>
      <c r="F14242"/>
    </row>
    <row r="14243" spans="1:6" x14ac:dyDescent="0.2">
      <c r="A14243" s="17" t="s">
        <v>13820</v>
      </c>
      <c r="B14243" s="215">
        <v>19.36</v>
      </c>
      <c r="C14243"/>
      <c r="D14243"/>
      <c r="E14243"/>
      <c r="F14243"/>
    </row>
    <row r="14244" spans="1:6" x14ac:dyDescent="0.2">
      <c r="A14244" s="17" t="s">
        <v>13821</v>
      </c>
      <c r="B14244" s="215">
        <v>26.52</v>
      </c>
      <c r="C14244"/>
      <c r="D14244"/>
      <c r="E14244"/>
      <c r="F14244"/>
    </row>
    <row r="14245" spans="1:6" x14ac:dyDescent="0.2">
      <c r="A14245" s="17" t="s">
        <v>13822</v>
      </c>
      <c r="B14245" s="215">
        <v>25.42</v>
      </c>
      <c r="C14245"/>
      <c r="D14245"/>
      <c r="E14245"/>
      <c r="F14245"/>
    </row>
    <row r="14246" spans="1:6" x14ac:dyDescent="0.2">
      <c r="A14246" s="17" t="s">
        <v>13823</v>
      </c>
      <c r="B14246" s="215">
        <v>17.309999999999999</v>
      </c>
      <c r="C14246"/>
      <c r="D14246"/>
      <c r="E14246"/>
      <c r="F14246"/>
    </row>
    <row r="14247" spans="1:6" x14ac:dyDescent="0.2">
      <c r="A14247" s="17" t="s">
        <v>13824</v>
      </c>
      <c r="B14247" s="215">
        <v>16.579999999999998</v>
      </c>
      <c r="C14247"/>
      <c r="D14247"/>
      <c r="E14247"/>
      <c r="F14247"/>
    </row>
    <row r="14248" spans="1:6" x14ac:dyDescent="0.2">
      <c r="A14248" s="17" t="s">
        <v>13825</v>
      </c>
      <c r="B14248" s="215">
        <v>18.48</v>
      </c>
      <c r="C14248"/>
      <c r="D14248"/>
      <c r="E14248"/>
      <c r="F14248"/>
    </row>
    <row r="14249" spans="1:6" x14ac:dyDescent="0.2">
      <c r="A14249" s="17" t="s">
        <v>13826</v>
      </c>
      <c r="B14249" s="215">
        <v>17.559999999999999</v>
      </c>
      <c r="C14249"/>
      <c r="D14249"/>
      <c r="E14249"/>
      <c r="F14249"/>
    </row>
    <row r="14250" spans="1:6" x14ac:dyDescent="0.2">
      <c r="A14250" s="17" t="s">
        <v>13827</v>
      </c>
      <c r="B14250" s="215">
        <v>25.54</v>
      </c>
      <c r="C14250"/>
      <c r="D14250"/>
      <c r="E14250"/>
      <c r="F14250"/>
    </row>
    <row r="14251" spans="1:6" x14ac:dyDescent="0.2">
      <c r="A14251" s="17" t="s">
        <v>13828</v>
      </c>
      <c r="B14251" s="215">
        <v>24.44</v>
      </c>
      <c r="C14251"/>
      <c r="D14251"/>
      <c r="E14251"/>
      <c r="F14251"/>
    </row>
    <row r="14252" spans="1:6" x14ac:dyDescent="0.2">
      <c r="A14252" s="17" t="s">
        <v>13829</v>
      </c>
      <c r="B14252" s="215">
        <v>19.25</v>
      </c>
      <c r="C14252"/>
      <c r="D14252"/>
      <c r="E14252"/>
      <c r="F14252"/>
    </row>
    <row r="14253" spans="1:6" x14ac:dyDescent="0.2">
      <c r="A14253" s="17" t="s">
        <v>13830</v>
      </c>
      <c r="B14253" s="215">
        <v>18.52</v>
      </c>
      <c r="C14253"/>
      <c r="D14253"/>
      <c r="E14253"/>
      <c r="F14253"/>
    </row>
    <row r="14254" spans="1:6" x14ac:dyDescent="0.2">
      <c r="A14254" s="17" t="s">
        <v>13831</v>
      </c>
      <c r="B14254" s="215">
        <v>19.079999999999998</v>
      </c>
      <c r="C14254"/>
      <c r="D14254"/>
      <c r="E14254"/>
      <c r="F14254"/>
    </row>
    <row r="14255" spans="1:6" x14ac:dyDescent="0.2">
      <c r="A14255" s="17" t="s">
        <v>13832</v>
      </c>
      <c r="B14255" s="215">
        <v>18.16</v>
      </c>
      <c r="C14255"/>
      <c r="D14255"/>
      <c r="E14255"/>
      <c r="F14255"/>
    </row>
    <row r="14256" spans="1:6" x14ac:dyDescent="0.2">
      <c r="A14256" s="17" t="s">
        <v>13833</v>
      </c>
      <c r="B14256" s="215">
        <v>26.16</v>
      </c>
      <c r="C14256"/>
      <c r="D14256"/>
      <c r="E14256"/>
      <c r="F14256"/>
    </row>
    <row r="14257" spans="1:6" x14ac:dyDescent="0.2">
      <c r="A14257" s="17" t="s">
        <v>13834</v>
      </c>
      <c r="B14257" s="215">
        <v>25.06</v>
      </c>
      <c r="C14257"/>
      <c r="D14257"/>
      <c r="E14257"/>
      <c r="F14257"/>
    </row>
    <row r="14258" spans="1:6" x14ac:dyDescent="0.2">
      <c r="A14258" s="17" t="s">
        <v>30235</v>
      </c>
      <c r="B14258" s="215">
        <v>54.94</v>
      </c>
      <c r="C14258"/>
      <c r="D14258"/>
      <c r="E14258"/>
      <c r="F14258"/>
    </row>
    <row r="14259" spans="1:6" x14ac:dyDescent="0.2">
      <c r="A14259" s="17" t="s">
        <v>30236</v>
      </c>
      <c r="B14259" s="215">
        <v>53.65</v>
      </c>
      <c r="C14259"/>
      <c r="D14259"/>
      <c r="E14259"/>
      <c r="F14259"/>
    </row>
    <row r="14260" spans="1:6" x14ac:dyDescent="0.2">
      <c r="A14260" s="17" t="s">
        <v>13835</v>
      </c>
      <c r="B14260" s="215">
        <v>19.25</v>
      </c>
      <c r="C14260"/>
      <c r="D14260"/>
      <c r="E14260"/>
      <c r="F14260"/>
    </row>
    <row r="14261" spans="1:6" x14ac:dyDescent="0.2">
      <c r="A14261" s="17" t="s">
        <v>13836</v>
      </c>
      <c r="B14261" s="215">
        <v>18.52</v>
      </c>
      <c r="C14261"/>
      <c r="D14261"/>
      <c r="E14261"/>
      <c r="F14261"/>
    </row>
    <row r="14262" spans="1:6" x14ac:dyDescent="0.2">
      <c r="A14262" s="17" t="s">
        <v>13837</v>
      </c>
      <c r="B14262" s="215">
        <v>18.48</v>
      </c>
      <c r="C14262"/>
      <c r="D14262"/>
      <c r="E14262"/>
      <c r="F14262"/>
    </row>
    <row r="14263" spans="1:6" x14ac:dyDescent="0.2">
      <c r="A14263" s="17" t="s">
        <v>13838</v>
      </c>
      <c r="B14263" s="215">
        <v>17.559999999999999</v>
      </c>
      <c r="C14263"/>
      <c r="D14263"/>
      <c r="E14263"/>
      <c r="F14263"/>
    </row>
    <row r="14264" spans="1:6" x14ac:dyDescent="0.2">
      <c r="A14264" s="17" t="s">
        <v>13839</v>
      </c>
      <c r="B14264" s="215">
        <v>27.09</v>
      </c>
      <c r="C14264"/>
      <c r="D14264"/>
      <c r="E14264"/>
      <c r="F14264"/>
    </row>
    <row r="14265" spans="1:6" x14ac:dyDescent="0.2">
      <c r="A14265" s="17" t="s">
        <v>13840</v>
      </c>
      <c r="B14265" s="215">
        <v>25.99</v>
      </c>
      <c r="C14265"/>
      <c r="D14265"/>
      <c r="E14265"/>
      <c r="F14265"/>
    </row>
    <row r="14266" spans="1:6" x14ac:dyDescent="0.2">
      <c r="A14266" s="17" t="s">
        <v>13841</v>
      </c>
      <c r="B14266" s="215">
        <v>18.28</v>
      </c>
      <c r="C14266"/>
      <c r="D14266"/>
      <c r="E14266"/>
      <c r="F14266"/>
    </row>
    <row r="14267" spans="1:6" x14ac:dyDescent="0.2">
      <c r="A14267" s="17" t="s">
        <v>13842</v>
      </c>
      <c r="B14267" s="215">
        <v>17.55</v>
      </c>
      <c r="C14267"/>
      <c r="D14267"/>
      <c r="E14267"/>
      <c r="F14267"/>
    </row>
    <row r="14268" spans="1:6" x14ac:dyDescent="0.2">
      <c r="A14268" s="17" t="s">
        <v>13843</v>
      </c>
      <c r="B14268" s="215">
        <v>20.309999999999999</v>
      </c>
      <c r="C14268"/>
      <c r="D14268"/>
      <c r="E14268"/>
      <c r="F14268"/>
    </row>
    <row r="14269" spans="1:6" x14ac:dyDescent="0.2">
      <c r="A14269" s="17" t="s">
        <v>13844</v>
      </c>
      <c r="B14269" s="215">
        <v>19.39</v>
      </c>
      <c r="C14269"/>
      <c r="D14269"/>
      <c r="E14269"/>
      <c r="F14269"/>
    </row>
    <row r="14270" spans="1:6" x14ac:dyDescent="0.2">
      <c r="A14270" s="17" t="s">
        <v>13845</v>
      </c>
      <c r="B14270" s="215">
        <v>27.73</v>
      </c>
      <c r="C14270"/>
      <c r="D14270"/>
      <c r="E14270"/>
      <c r="F14270"/>
    </row>
    <row r="14271" spans="1:6" x14ac:dyDescent="0.2">
      <c r="A14271" s="17" t="s">
        <v>13846</v>
      </c>
      <c r="B14271" s="215">
        <v>26.63</v>
      </c>
      <c r="C14271"/>
      <c r="D14271"/>
      <c r="E14271"/>
      <c r="F14271"/>
    </row>
    <row r="14272" spans="1:6" x14ac:dyDescent="0.2">
      <c r="A14272" s="17" t="s">
        <v>30237</v>
      </c>
      <c r="B14272" s="215">
        <v>27.73</v>
      </c>
      <c r="C14272"/>
      <c r="D14272"/>
      <c r="E14272"/>
      <c r="F14272"/>
    </row>
    <row r="14273" spans="1:6" x14ac:dyDescent="0.2">
      <c r="A14273" s="17" t="s">
        <v>30238</v>
      </c>
      <c r="B14273" s="215">
        <v>26.63</v>
      </c>
      <c r="C14273"/>
      <c r="D14273"/>
      <c r="E14273"/>
      <c r="F14273"/>
    </row>
    <row r="14274" spans="1:6" x14ac:dyDescent="0.2">
      <c r="A14274" s="17" t="s">
        <v>30239</v>
      </c>
      <c r="B14274" s="215">
        <v>66.17</v>
      </c>
      <c r="C14274"/>
      <c r="D14274"/>
      <c r="E14274"/>
      <c r="F14274"/>
    </row>
    <row r="14275" spans="1:6" x14ac:dyDescent="0.2">
      <c r="A14275" s="17" t="s">
        <v>30240</v>
      </c>
      <c r="B14275" s="215">
        <v>64.7</v>
      </c>
      <c r="C14275"/>
      <c r="D14275"/>
      <c r="E14275"/>
      <c r="F14275"/>
    </row>
    <row r="14276" spans="1:6" x14ac:dyDescent="0.2">
      <c r="A14276" s="17" t="s">
        <v>13847</v>
      </c>
      <c r="B14276" s="215">
        <v>19.510000000000002</v>
      </c>
      <c r="C14276"/>
      <c r="D14276"/>
      <c r="E14276"/>
      <c r="F14276"/>
    </row>
    <row r="14277" spans="1:6" x14ac:dyDescent="0.2">
      <c r="A14277" s="17" t="s">
        <v>13848</v>
      </c>
      <c r="B14277" s="215">
        <v>18.78</v>
      </c>
      <c r="C14277"/>
      <c r="D14277"/>
      <c r="E14277"/>
      <c r="F14277"/>
    </row>
    <row r="14278" spans="1:6" x14ac:dyDescent="0.2">
      <c r="A14278" s="17" t="s">
        <v>13849</v>
      </c>
      <c r="B14278" s="215">
        <v>18.48</v>
      </c>
      <c r="C14278"/>
      <c r="D14278"/>
      <c r="E14278"/>
      <c r="F14278"/>
    </row>
    <row r="14279" spans="1:6" x14ac:dyDescent="0.2">
      <c r="A14279" s="17" t="s">
        <v>13850</v>
      </c>
      <c r="B14279" s="215">
        <v>17.559999999999999</v>
      </c>
      <c r="C14279"/>
      <c r="D14279"/>
      <c r="E14279"/>
      <c r="F14279"/>
    </row>
    <row r="14280" spans="1:6" x14ac:dyDescent="0.2">
      <c r="A14280" s="17" t="s">
        <v>13851</v>
      </c>
      <c r="B14280" s="215">
        <v>27.73</v>
      </c>
      <c r="C14280"/>
      <c r="D14280"/>
      <c r="E14280"/>
      <c r="F14280"/>
    </row>
    <row r="14281" spans="1:6" x14ac:dyDescent="0.2">
      <c r="A14281" s="17" t="s">
        <v>13852</v>
      </c>
      <c r="B14281" s="215">
        <v>26.63</v>
      </c>
      <c r="C14281"/>
      <c r="D14281"/>
      <c r="E14281"/>
      <c r="F14281"/>
    </row>
    <row r="14282" spans="1:6" x14ac:dyDescent="0.2">
      <c r="A14282" s="17" t="s">
        <v>13853</v>
      </c>
      <c r="B14282" s="215">
        <v>10.6</v>
      </c>
      <c r="C14282"/>
      <c r="D14282"/>
      <c r="E14282"/>
      <c r="F14282"/>
    </row>
    <row r="14283" spans="1:6" x14ac:dyDescent="0.2">
      <c r="A14283" s="17" t="s">
        <v>13854</v>
      </c>
      <c r="B14283" s="215">
        <v>9.8699999999999992</v>
      </c>
      <c r="C14283"/>
      <c r="D14283"/>
      <c r="E14283"/>
      <c r="F14283"/>
    </row>
    <row r="14284" spans="1:6" x14ac:dyDescent="0.2">
      <c r="A14284" s="17" t="s">
        <v>13855</v>
      </c>
      <c r="B14284" s="215">
        <v>11.98</v>
      </c>
      <c r="C14284"/>
      <c r="D14284"/>
      <c r="E14284"/>
      <c r="F14284"/>
    </row>
    <row r="14285" spans="1:6" x14ac:dyDescent="0.2">
      <c r="A14285" s="17" t="s">
        <v>13856</v>
      </c>
      <c r="B14285" s="215">
        <v>11.06</v>
      </c>
      <c r="C14285"/>
      <c r="D14285"/>
      <c r="E14285"/>
      <c r="F14285"/>
    </row>
    <row r="14286" spans="1:6" x14ac:dyDescent="0.2">
      <c r="A14286" s="17" t="s">
        <v>13857</v>
      </c>
      <c r="B14286" s="215">
        <v>17.239999999999998</v>
      </c>
      <c r="C14286"/>
      <c r="D14286"/>
      <c r="E14286"/>
      <c r="F14286"/>
    </row>
    <row r="14287" spans="1:6" x14ac:dyDescent="0.2">
      <c r="A14287" s="17" t="s">
        <v>13858</v>
      </c>
      <c r="B14287" s="215">
        <v>16.14</v>
      </c>
      <c r="C14287"/>
      <c r="D14287"/>
      <c r="E14287"/>
      <c r="F14287"/>
    </row>
    <row r="14288" spans="1:6" x14ac:dyDescent="0.2">
      <c r="A14288" s="17" t="s">
        <v>13859</v>
      </c>
      <c r="B14288" s="215">
        <v>10.07</v>
      </c>
      <c r="C14288"/>
      <c r="D14288"/>
      <c r="E14288"/>
      <c r="F14288"/>
    </row>
    <row r="14289" spans="1:6" x14ac:dyDescent="0.2">
      <c r="A14289" s="17" t="s">
        <v>13860</v>
      </c>
      <c r="B14289" s="215">
        <v>9.31</v>
      </c>
      <c r="C14289"/>
      <c r="D14289"/>
      <c r="E14289"/>
      <c r="F14289"/>
    </row>
    <row r="14290" spans="1:6" x14ac:dyDescent="0.2">
      <c r="A14290" s="17" t="s">
        <v>13861</v>
      </c>
      <c r="B14290" s="215">
        <v>10.43</v>
      </c>
      <c r="C14290"/>
      <c r="D14290"/>
      <c r="E14290"/>
      <c r="F14290"/>
    </row>
    <row r="14291" spans="1:6" x14ac:dyDescent="0.2">
      <c r="A14291" s="17" t="s">
        <v>13862</v>
      </c>
      <c r="B14291" s="215">
        <v>9.67</v>
      </c>
      <c r="C14291"/>
      <c r="D14291"/>
      <c r="E14291"/>
      <c r="F14291"/>
    </row>
    <row r="14292" spans="1:6" x14ac:dyDescent="0.2">
      <c r="A14292" s="17" t="s">
        <v>13863</v>
      </c>
      <c r="B14292" s="215">
        <v>11.46</v>
      </c>
      <c r="C14292"/>
      <c r="D14292"/>
      <c r="E14292"/>
      <c r="F14292"/>
    </row>
    <row r="14293" spans="1:6" x14ac:dyDescent="0.2">
      <c r="A14293" s="17" t="s">
        <v>13864</v>
      </c>
      <c r="B14293" s="215">
        <v>10.7</v>
      </c>
      <c r="C14293"/>
      <c r="D14293"/>
      <c r="E14293"/>
      <c r="F14293"/>
    </row>
    <row r="14294" spans="1:6" x14ac:dyDescent="0.2">
      <c r="A14294" s="17" t="s">
        <v>13865</v>
      </c>
      <c r="B14294" s="215">
        <v>44.16</v>
      </c>
      <c r="C14294"/>
      <c r="D14294"/>
      <c r="E14294"/>
      <c r="F14294"/>
    </row>
    <row r="14295" spans="1:6" x14ac:dyDescent="0.2">
      <c r="A14295" s="17" t="s">
        <v>13866</v>
      </c>
      <c r="B14295" s="215">
        <v>39.729999999999997</v>
      </c>
      <c r="C14295"/>
      <c r="D14295"/>
      <c r="E14295"/>
      <c r="F14295"/>
    </row>
    <row r="14296" spans="1:6" x14ac:dyDescent="0.2">
      <c r="A14296" s="17" t="s">
        <v>13867</v>
      </c>
      <c r="B14296" s="215">
        <v>21.64</v>
      </c>
      <c r="C14296"/>
      <c r="D14296"/>
      <c r="E14296"/>
      <c r="F14296"/>
    </row>
    <row r="14297" spans="1:6" x14ac:dyDescent="0.2">
      <c r="A14297" s="17" t="s">
        <v>13868</v>
      </c>
      <c r="B14297" s="215">
        <v>19.059999999999999</v>
      </c>
      <c r="C14297"/>
      <c r="D14297"/>
      <c r="E14297"/>
      <c r="F14297"/>
    </row>
    <row r="14298" spans="1:6" x14ac:dyDescent="0.2">
      <c r="A14298" s="17" t="s">
        <v>13869</v>
      </c>
      <c r="B14298" s="215">
        <v>77.47</v>
      </c>
      <c r="C14298"/>
      <c r="D14298"/>
      <c r="E14298"/>
      <c r="F14298"/>
    </row>
    <row r="14299" spans="1:6" x14ac:dyDescent="0.2">
      <c r="A14299" s="17" t="s">
        <v>13870</v>
      </c>
      <c r="B14299" s="215">
        <v>74.89</v>
      </c>
      <c r="C14299"/>
      <c r="D14299"/>
      <c r="E14299"/>
      <c r="F14299"/>
    </row>
    <row r="14300" spans="1:6" x14ac:dyDescent="0.2">
      <c r="A14300" s="17" t="s">
        <v>13871</v>
      </c>
      <c r="B14300" s="215">
        <v>149.56</v>
      </c>
      <c r="C14300"/>
      <c r="D14300"/>
      <c r="E14300"/>
      <c r="F14300"/>
    </row>
    <row r="14301" spans="1:6" x14ac:dyDescent="0.2">
      <c r="A14301" s="17" t="s">
        <v>13872</v>
      </c>
      <c r="B14301" s="215">
        <v>146.81</v>
      </c>
      <c r="C14301"/>
      <c r="D14301"/>
      <c r="E14301"/>
      <c r="F14301"/>
    </row>
    <row r="14302" spans="1:6" x14ac:dyDescent="0.2">
      <c r="A14302" s="17" t="s">
        <v>13873</v>
      </c>
      <c r="B14302" s="215">
        <v>235.65</v>
      </c>
      <c r="C14302"/>
      <c r="D14302"/>
      <c r="E14302"/>
      <c r="F14302"/>
    </row>
    <row r="14303" spans="1:6" x14ac:dyDescent="0.2">
      <c r="A14303" s="17" t="s">
        <v>13874</v>
      </c>
      <c r="B14303" s="215">
        <v>232.71</v>
      </c>
      <c r="C14303"/>
      <c r="D14303"/>
      <c r="E14303"/>
      <c r="F14303"/>
    </row>
    <row r="14304" spans="1:6" x14ac:dyDescent="0.2">
      <c r="A14304" s="17" t="s">
        <v>13875</v>
      </c>
      <c r="B14304" s="215">
        <v>342.78</v>
      </c>
      <c r="C14304"/>
      <c r="D14304"/>
      <c r="E14304"/>
      <c r="F14304"/>
    </row>
    <row r="14305" spans="1:6" x14ac:dyDescent="0.2">
      <c r="A14305" s="17" t="s">
        <v>13876</v>
      </c>
      <c r="B14305" s="215">
        <v>339.65</v>
      </c>
      <c r="C14305"/>
      <c r="D14305"/>
      <c r="E14305"/>
      <c r="F14305"/>
    </row>
    <row r="14306" spans="1:6" x14ac:dyDescent="0.2">
      <c r="A14306" s="17" t="s">
        <v>13877</v>
      </c>
      <c r="B14306" s="215">
        <v>874.78</v>
      </c>
      <c r="C14306"/>
      <c r="D14306"/>
      <c r="E14306"/>
      <c r="F14306"/>
    </row>
    <row r="14307" spans="1:6" x14ac:dyDescent="0.2">
      <c r="A14307" s="17" t="s">
        <v>13878</v>
      </c>
      <c r="B14307" s="215">
        <v>871.47</v>
      </c>
      <c r="C14307"/>
      <c r="D14307"/>
      <c r="E14307"/>
      <c r="F14307"/>
    </row>
    <row r="14308" spans="1:6" x14ac:dyDescent="0.2">
      <c r="A14308" s="17" t="s">
        <v>13879</v>
      </c>
      <c r="B14308" s="215">
        <v>1630.19</v>
      </c>
      <c r="C14308"/>
      <c r="D14308"/>
      <c r="E14308"/>
      <c r="F14308"/>
    </row>
    <row r="14309" spans="1:6" x14ac:dyDescent="0.2">
      <c r="A14309" s="17" t="s">
        <v>13880</v>
      </c>
      <c r="B14309" s="215">
        <v>1626.51</v>
      </c>
      <c r="C14309"/>
      <c r="D14309"/>
      <c r="E14309"/>
      <c r="F14309"/>
    </row>
    <row r="14310" spans="1:6" x14ac:dyDescent="0.2">
      <c r="A14310" s="17" t="s">
        <v>13881</v>
      </c>
      <c r="B14310" s="215">
        <v>3214.64</v>
      </c>
      <c r="C14310"/>
      <c r="D14310"/>
      <c r="E14310"/>
      <c r="F14310"/>
    </row>
    <row r="14311" spans="1:6" x14ac:dyDescent="0.2">
      <c r="A14311" s="17" t="s">
        <v>13882</v>
      </c>
      <c r="B14311" s="215">
        <v>3210.6</v>
      </c>
      <c r="C14311"/>
      <c r="D14311"/>
      <c r="E14311"/>
      <c r="F14311"/>
    </row>
    <row r="14312" spans="1:6" x14ac:dyDescent="0.2">
      <c r="A14312" s="17" t="s">
        <v>13883</v>
      </c>
      <c r="B14312" s="215">
        <v>77.86</v>
      </c>
      <c r="C14312"/>
      <c r="D14312"/>
      <c r="E14312"/>
      <c r="F14312"/>
    </row>
    <row r="14313" spans="1:6" x14ac:dyDescent="0.2">
      <c r="A14313" s="17" t="s">
        <v>13884</v>
      </c>
      <c r="B14313" s="215">
        <v>71.52</v>
      </c>
      <c r="C14313"/>
      <c r="D14313"/>
      <c r="E14313"/>
      <c r="F14313"/>
    </row>
    <row r="14314" spans="1:6" x14ac:dyDescent="0.2">
      <c r="A14314" s="17" t="s">
        <v>13885</v>
      </c>
      <c r="B14314" s="215">
        <v>43.16</v>
      </c>
      <c r="C14314"/>
      <c r="D14314"/>
      <c r="E14314"/>
      <c r="F14314"/>
    </row>
    <row r="14315" spans="1:6" x14ac:dyDescent="0.2">
      <c r="A14315" s="17" t="s">
        <v>13886</v>
      </c>
      <c r="B14315" s="215">
        <v>40.31</v>
      </c>
      <c r="C14315"/>
      <c r="D14315"/>
      <c r="E14315"/>
      <c r="F14315"/>
    </row>
    <row r="14316" spans="1:6" x14ac:dyDescent="0.2">
      <c r="A14316" s="17" t="s">
        <v>13887</v>
      </c>
      <c r="B14316" s="215">
        <v>29.75</v>
      </c>
      <c r="C14316"/>
      <c r="D14316"/>
      <c r="E14316"/>
      <c r="F14316"/>
    </row>
    <row r="14317" spans="1:6" x14ac:dyDescent="0.2">
      <c r="A14317" s="17" t="s">
        <v>13888</v>
      </c>
      <c r="B14317" s="215">
        <v>26.58</v>
      </c>
      <c r="C14317"/>
      <c r="D14317"/>
      <c r="E14317"/>
      <c r="F14317"/>
    </row>
    <row r="14318" spans="1:6" x14ac:dyDescent="0.2">
      <c r="A14318" s="17" t="s">
        <v>13889</v>
      </c>
      <c r="B14318" s="215">
        <v>32.19</v>
      </c>
      <c r="C14318"/>
      <c r="D14318"/>
      <c r="E14318"/>
      <c r="F14318"/>
    </row>
    <row r="14319" spans="1:6" x14ac:dyDescent="0.2">
      <c r="A14319" s="17" t="s">
        <v>13890</v>
      </c>
      <c r="B14319" s="215">
        <v>29.02</v>
      </c>
      <c r="C14319"/>
      <c r="D14319"/>
      <c r="E14319"/>
      <c r="F14319"/>
    </row>
    <row r="14320" spans="1:6" x14ac:dyDescent="0.2">
      <c r="A14320" s="17" t="s">
        <v>13891</v>
      </c>
      <c r="B14320" s="215">
        <v>46.03</v>
      </c>
      <c r="C14320"/>
      <c r="D14320"/>
      <c r="E14320"/>
      <c r="F14320"/>
    </row>
    <row r="14321" spans="1:6" x14ac:dyDescent="0.2">
      <c r="A14321" s="17" t="s">
        <v>13892</v>
      </c>
      <c r="B14321" s="215">
        <v>42.67</v>
      </c>
      <c r="C14321"/>
      <c r="D14321"/>
      <c r="E14321"/>
      <c r="F14321"/>
    </row>
    <row r="14322" spans="1:6" x14ac:dyDescent="0.2">
      <c r="A14322" s="17" t="s">
        <v>13893</v>
      </c>
      <c r="B14322" s="215">
        <v>80.349999999999994</v>
      </c>
      <c r="C14322"/>
      <c r="D14322"/>
      <c r="E14322"/>
      <c r="F14322"/>
    </row>
    <row r="14323" spans="1:6" x14ac:dyDescent="0.2">
      <c r="A14323" s="17" t="s">
        <v>13894</v>
      </c>
      <c r="B14323" s="215">
        <v>76.989999999999995</v>
      </c>
      <c r="C14323"/>
      <c r="D14323"/>
      <c r="E14323"/>
      <c r="F14323"/>
    </row>
    <row r="14324" spans="1:6" x14ac:dyDescent="0.2">
      <c r="A14324" s="17" t="s">
        <v>13895</v>
      </c>
      <c r="B14324" s="215">
        <v>88.58</v>
      </c>
      <c r="C14324"/>
      <c r="D14324"/>
      <c r="E14324"/>
      <c r="F14324"/>
    </row>
    <row r="14325" spans="1:6" x14ac:dyDescent="0.2">
      <c r="A14325" s="17" t="s">
        <v>13896</v>
      </c>
      <c r="B14325" s="215">
        <v>85.22</v>
      </c>
      <c r="C14325"/>
      <c r="D14325"/>
      <c r="E14325"/>
      <c r="F14325"/>
    </row>
    <row r="14326" spans="1:6" x14ac:dyDescent="0.2">
      <c r="A14326" s="17" t="s">
        <v>13897</v>
      </c>
      <c r="B14326" s="215">
        <v>126.64</v>
      </c>
      <c r="C14326"/>
      <c r="D14326"/>
      <c r="E14326"/>
      <c r="F14326"/>
    </row>
    <row r="14327" spans="1:6" x14ac:dyDescent="0.2">
      <c r="A14327" s="17" t="s">
        <v>13898</v>
      </c>
      <c r="B14327" s="215">
        <v>123.15</v>
      </c>
      <c r="C14327"/>
      <c r="D14327"/>
      <c r="E14327"/>
      <c r="F14327"/>
    </row>
    <row r="14328" spans="1:6" x14ac:dyDescent="0.2">
      <c r="A14328" s="17" t="s">
        <v>13899</v>
      </c>
      <c r="B14328" s="215">
        <v>148.96</v>
      </c>
      <c r="C14328"/>
      <c r="D14328"/>
      <c r="E14328"/>
      <c r="F14328"/>
    </row>
    <row r="14329" spans="1:6" x14ac:dyDescent="0.2">
      <c r="A14329" s="17" t="s">
        <v>13900</v>
      </c>
      <c r="B14329" s="215">
        <v>145.47</v>
      </c>
      <c r="C14329"/>
      <c r="D14329"/>
      <c r="E14329"/>
      <c r="F14329"/>
    </row>
    <row r="14330" spans="1:6" x14ac:dyDescent="0.2">
      <c r="A14330" s="17" t="s">
        <v>26334</v>
      </c>
      <c r="B14330" s="215">
        <v>47.55</v>
      </c>
      <c r="C14330"/>
      <c r="D14330"/>
      <c r="E14330"/>
      <c r="F14330"/>
    </row>
    <row r="14331" spans="1:6" x14ac:dyDescent="0.2">
      <c r="A14331" s="17" t="s">
        <v>26335</v>
      </c>
      <c r="B14331" s="215">
        <v>42.44</v>
      </c>
      <c r="C14331"/>
      <c r="D14331"/>
      <c r="E14331"/>
      <c r="F14331"/>
    </row>
    <row r="14332" spans="1:6" x14ac:dyDescent="0.2">
      <c r="A14332" s="17" t="s">
        <v>26336</v>
      </c>
      <c r="B14332" s="215">
        <v>52.81</v>
      </c>
      <c r="C14332"/>
      <c r="D14332"/>
      <c r="E14332"/>
      <c r="F14332"/>
    </row>
    <row r="14333" spans="1:6" x14ac:dyDescent="0.2">
      <c r="A14333" s="17" t="s">
        <v>26337</v>
      </c>
      <c r="B14333" s="215">
        <v>47.68</v>
      </c>
      <c r="C14333"/>
      <c r="D14333"/>
      <c r="E14333"/>
      <c r="F14333"/>
    </row>
    <row r="14334" spans="1:6" x14ac:dyDescent="0.2">
      <c r="A14334" s="17" t="s">
        <v>26338</v>
      </c>
      <c r="B14334" s="215">
        <v>69.569999999999993</v>
      </c>
      <c r="C14334"/>
      <c r="D14334"/>
      <c r="E14334"/>
      <c r="F14334"/>
    </row>
    <row r="14335" spans="1:6" x14ac:dyDescent="0.2">
      <c r="A14335" s="17" t="s">
        <v>26339</v>
      </c>
      <c r="B14335" s="215">
        <v>63.89</v>
      </c>
      <c r="C14335"/>
      <c r="D14335"/>
      <c r="E14335"/>
      <c r="F14335"/>
    </row>
    <row r="14336" spans="1:6" x14ac:dyDescent="0.2">
      <c r="A14336" s="17" t="s">
        <v>26340</v>
      </c>
      <c r="B14336" s="215">
        <v>78</v>
      </c>
      <c r="C14336"/>
      <c r="D14336"/>
      <c r="E14336"/>
      <c r="F14336"/>
    </row>
    <row r="14337" spans="1:6" x14ac:dyDescent="0.2">
      <c r="A14337" s="17" t="s">
        <v>26341</v>
      </c>
      <c r="B14337" s="215">
        <v>72.28</v>
      </c>
      <c r="C14337"/>
      <c r="D14337"/>
      <c r="E14337"/>
      <c r="F14337"/>
    </row>
    <row r="14338" spans="1:6" x14ac:dyDescent="0.2">
      <c r="A14338" s="17" t="s">
        <v>26342</v>
      </c>
      <c r="B14338" s="215">
        <v>105.52</v>
      </c>
      <c r="C14338"/>
      <c r="D14338"/>
      <c r="E14338"/>
      <c r="F14338"/>
    </row>
    <row r="14339" spans="1:6" x14ac:dyDescent="0.2">
      <c r="A14339" s="17" t="s">
        <v>26343</v>
      </c>
      <c r="B14339" s="215">
        <v>99.76</v>
      </c>
      <c r="C14339"/>
      <c r="D14339"/>
      <c r="E14339"/>
      <c r="F14339"/>
    </row>
    <row r="14340" spans="1:6" x14ac:dyDescent="0.2">
      <c r="A14340" s="17" t="s">
        <v>26344</v>
      </c>
      <c r="B14340" s="215">
        <v>151.93</v>
      </c>
      <c r="C14340"/>
      <c r="D14340"/>
      <c r="E14340"/>
      <c r="F14340"/>
    </row>
    <row r="14341" spans="1:6" x14ac:dyDescent="0.2">
      <c r="A14341" s="17" t="s">
        <v>26345</v>
      </c>
      <c r="B14341" s="215">
        <v>145.51</v>
      </c>
      <c r="C14341"/>
      <c r="D14341"/>
      <c r="E14341"/>
      <c r="F14341"/>
    </row>
    <row r="14342" spans="1:6" x14ac:dyDescent="0.2">
      <c r="A14342" s="17" t="s">
        <v>26346</v>
      </c>
      <c r="B14342" s="215">
        <v>220.89</v>
      </c>
      <c r="C14342"/>
      <c r="D14342"/>
      <c r="E14342"/>
      <c r="F14342"/>
    </row>
    <row r="14343" spans="1:6" x14ac:dyDescent="0.2">
      <c r="A14343" s="17" t="s">
        <v>26347</v>
      </c>
      <c r="B14343" s="215">
        <v>214.35</v>
      </c>
      <c r="C14343"/>
      <c r="D14343"/>
      <c r="E14343"/>
      <c r="F14343"/>
    </row>
    <row r="14344" spans="1:6" x14ac:dyDescent="0.2">
      <c r="A14344" s="17" t="s">
        <v>13901</v>
      </c>
      <c r="B14344" s="215">
        <v>121.61</v>
      </c>
      <c r="C14344"/>
      <c r="D14344"/>
      <c r="E14344"/>
      <c r="F14344"/>
    </row>
    <row r="14345" spans="1:6" x14ac:dyDescent="0.2">
      <c r="A14345" s="17" t="s">
        <v>13902</v>
      </c>
      <c r="B14345" s="215">
        <v>115.28</v>
      </c>
      <c r="C14345"/>
      <c r="D14345"/>
      <c r="E14345"/>
      <c r="F14345"/>
    </row>
    <row r="14346" spans="1:6" x14ac:dyDescent="0.2">
      <c r="A14346" s="17" t="s">
        <v>13903</v>
      </c>
      <c r="B14346" s="215">
        <v>116.92</v>
      </c>
      <c r="C14346"/>
      <c r="D14346"/>
      <c r="E14346"/>
      <c r="F14346"/>
    </row>
    <row r="14347" spans="1:6" x14ac:dyDescent="0.2">
      <c r="A14347" s="17" t="s">
        <v>13904</v>
      </c>
      <c r="B14347" s="215">
        <v>110.59</v>
      </c>
      <c r="C14347"/>
      <c r="D14347"/>
      <c r="E14347"/>
      <c r="F14347"/>
    </row>
    <row r="14348" spans="1:6" x14ac:dyDescent="0.2">
      <c r="A14348" s="17" t="s">
        <v>13905</v>
      </c>
      <c r="B14348" s="215">
        <v>135.49</v>
      </c>
      <c r="C14348"/>
      <c r="D14348"/>
      <c r="E14348"/>
      <c r="F14348"/>
    </row>
    <row r="14349" spans="1:6" x14ac:dyDescent="0.2">
      <c r="A14349" s="17" t="s">
        <v>13906</v>
      </c>
      <c r="B14349" s="215">
        <v>129.16</v>
      </c>
      <c r="C14349"/>
      <c r="D14349"/>
      <c r="E14349"/>
      <c r="F14349"/>
    </row>
    <row r="14350" spans="1:6" x14ac:dyDescent="0.2">
      <c r="A14350" s="17" t="s">
        <v>13907</v>
      </c>
      <c r="B14350" s="215">
        <v>160.96</v>
      </c>
      <c r="C14350"/>
      <c r="D14350"/>
      <c r="E14350"/>
      <c r="F14350"/>
    </row>
    <row r="14351" spans="1:6" x14ac:dyDescent="0.2">
      <c r="A14351" s="17" t="s">
        <v>13908</v>
      </c>
      <c r="B14351" s="215">
        <v>154.63</v>
      </c>
      <c r="C14351"/>
      <c r="D14351"/>
      <c r="E14351"/>
      <c r="F14351"/>
    </row>
    <row r="14352" spans="1:6" x14ac:dyDescent="0.2">
      <c r="A14352" s="17" t="s">
        <v>13909</v>
      </c>
      <c r="B14352" s="215">
        <v>75.36</v>
      </c>
      <c r="C14352"/>
      <c r="D14352"/>
      <c r="E14352"/>
      <c r="F14352"/>
    </row>
    <row r="14353" spans="1:6" x14ac:dyDescent="0.2">
      <c r="A14353" s="17" t="s">
        <v>13910</v>
      </c>
      <c r="B14353" s="215">
        <v>69.03</v>
      </c>
      <c r="C14353"/>
      <c r="D14353"/>
      <c r="E14353"/>
      <c r="F14353"/>
    </row>
    <row r="14354" spans="1:6" x14ac:dyDescent="0.2">
      <c r="A14354" s="17" t="s">
        <v>13911</v>
      </c>
      <c r="B14354" s="215">
        <v>79.91</v>
      </c>
      <c r="C14354"/>
      <c r="D14354"/>
      <c r="E14354"/>
      <c r="F14354"/>
    </row>
    <row r="14355" spans="1:6" x14ac:dyDescent="0.2">
      <c r="A14355" s="17" t="s">
        <v>13912</v>
      </c>
      <c r="B14355" s="215">
        <v>73.58</v>
      </c>
      <c r="C14355"/>
      <c r="D14355"/>
      <c r="E14355"/>
      <c r="F14355"/>
    </row>
    <row r="14356" spans="1:6" x14ac:dyDescent="0.2">
      <c r="A14356" s="17" t="s">
        <v>13913</v>
      </c>
      <c r="B14356" s="215">
        <v>91.05</v>
      </c>
      <c r="C14356"/>
      <c r="D14356"/>
      <c r="E14356"/>
      <c r="F14356"/>
    </row>
    <row r="14357" spans="1:6" x14ac:dyDescent="0.2">
      <c r="A14357" s="17" t="s">
        <v>13914</v>
      </c>
      <c r="B14357" s="215">
        <v>84.72</v>
      </c>
      <c r="C14357"/>
      <c r="D14357"/>
      <c r="E14357"/>
      <c r="F14357"/>
    </row>
    <row r="14358" spans="1:6" x14ac:dyDescent="0.2">
      <c r="A14358" s="17" t="s">
        <v>13915</v>
      </c>
      <c r="B14358" s="215">
        <v>96.19</v>
      </c>
      <c r="C14358"/>
      <c r="D14358"/>
      <c r="E14358"/>
      <c r="F14358"/>
    </row>
    <row r="14359" spans="1:6" x14ac:dyDescent="0.2">
      <c r="A14359" s="17" t="s">
        <v>13916</v>
      </c>
      <c r="B14359" s="215">
        <v>89.86</v>
      </c>
      <c r="C14359"/>
      <c r="D14359"/>
      <c r="E14359"/>
      <c r="F14359"/>
    </row>
    <row r="14360" spans="1:6" x14ac:dyDescent="0.2">
      <c r="A14360" s="17" t="s">
        <v>13917</v>
      </c>
      <c r="B14360" s="215">
        <v>117.53</v>
      </c>
      <c r="C14360"/>
      <c r="D14360"/>
      <c r="E14360"/>
      <c r="F14360"/>
    </row>
    <row r="14361" spans="1:6" x14ac:dyDescent="0.2">
      <c r="A14361" s="17" t="s">
        <v>13918</v>
      </c>
      <c r="B14361" s="215">
        <v>111.19</v>
      </c>
      <c r="C14361"/>
      <c r="D14361"/>
      <c r="E14361"/>
      <c r="F14361"/>
    </row>
    <row r="14362" spans="1:6" x14ac:dyDescent="0.2">
      <c r="A14362" s="17" t="s">
        <v>13919</v>
      </c>
      <c r="B14362" s="215">
        <v>144.02000000000001</v>
      </c>
      <c r="C14362"/>
      <c r="D14362"/>
      <c r="E14362"/>
      <c r="F14362"/>
    </row>
    <row r="14363" spans="1:6" x14ac:dyDescent="0.2">
      <c r="A14363" s="17" t="s">
        <v>13920</v>
      </c>
      <c r="B14363" s="215">
        <v>137.69</v>
      </c>
      <c r="C14363"/>
      <c r="D14363"/>
      <c r="E14363"/>
      <c r="F14363"/>
    </row>
    <row r="14364" spans="1:6" x14ac:dyDescent="0.2">
      <c r="A14364" s="17" t="s">
        <v>13921</v>
      </c>
      <c r="B14364" s="215">
        <v>92.38</v>
      </c>
      <c r="C14364"/>
      <c r="D14364"/>
      <c r="E14364"/>
      <c r="F14364"/>
    </row>
    <row r="14365" spans="1:6" x14ac:dyDescent="0.2">
      <c r="A14365" s="17" t="s">
        <v>13922</v>
      </c>
      <c r="B14365" s="215">
        <v>86.05</v>
      </c>
      <c r="C14365"/>
      <c r="D14365"/>
      <c r="E14365"/>
      <c r="F14365"/>
    </row>
    <row r="14366" spans="1:6" x14ac:dyDescent="0.2">
      <c r="A14366" s="17" t="s">
        <v>13923</v>
      </c>
      <c r="B14366" s="215">
        <v>96.11</v>
      </c>
      <c r="C14366"/>
      <c r="D14366"/>
      <c r="E14366"/>
      <c r="F14366"/>
    </row>
    <row r="14367" spans="1:6" x14ac:dyDescent="0.2">
      <c r="A14367" s="17" t="s">
        <v>13924</v>
      </c>
      <c r="B14367" s="215">
        <v>89.78</v>
      </c>
      <c r="C14367"/>
      <c r="D14367"/>
      <c r="E14367"/>
      <c r="F14367"/>
    </row>
    <row r="14368" spans="1:6" x14ac:dyDescent="0.2">
      <c r="A14368" s="17" t="s">
        <v>13925</v>
      </c>
      <c r="B14368" s="215">
        <v>101.92</v>
      </c>
      <c r="C14368"/>
      <c r="D14368"/>
      <c r="E14368"/>
      <c r="F14368"/>
    </row>
    <row r="14369" spans="1:6" x14ac:dyDescent="0.2">
      <c r="A14369" s="17" t="s">
        <v>13926</v>
      </c>
      <c r="B14369" s="215">
        <v>95.59</v>
      </c>
      <c r="C14369"/>
      <c r="D14369"/>
      <c r="E14369"/>
      <c r="F14369"/>
    </row>
    <row r="14370" spans="1:6" x14ac:dyDescent="0.2">
      <c r="A14370" s="17" t="s">
        <v>13927</v>
      </c>
      <c r="B14370" s="215">
        <v>124.3</v>
      </c>
      <c r="C14370"/>
      <c r="D14370"/>
      <c r="E14370"/>
      <c r="F14370"/>
    </row>
    <row r="14371" spans="1:6" x14ac:dyDescent="0.2">
      <c r="A14371" s="17" t="s">
        <v>13928</v>
      </c>
      <c r="B14371" s="215">
        <v>117.97</v>
      </c>
      <c r="C14371"/>
      <c r="D14371"/>
      <c r="E14371"/>
      <c r="F14371"/>
    </row>
    <row r="14372" spans="1:6" x14ac:dyDescent="0.2">
      <c r="A14372" s="17" t="s">
        <v>13929</v>
      </c>
      <c r="B14372" s="215">
        <v>152.13</v>
      </c>
      <c r="C14372"/>
      <c r="D14372"/>
      <c r="E14372"/>
      <c r="F14372"/>
    </row>
    <row r="14373" spans="1:6" x14ac:dyDescent="0.2">
      <c r="A14373" s="17" t="s">
        <v>13930</v>
      </c>
      <c r="B14373" s="215">
        <v>145.80000000000001</v>
      </c>
      <c r="C14373"/>
      <c r="D14373"/>
      <c r="E14373"/>
      <c r="F14373"/>
    </row>
    <row r="14374" spans="1:6" x14ac:dyDescent="0.2">
      <c r="A14374" s="17" t="s">
        <v>13931</v>
      </c>
      <c r="B14374" s="215">
        <v>101.8</v>
      </c>
      <c r="C14374"/>
      <c r="D14374"/>
      <c r="E14374"/>
      <c r="F14374"/>
    </row>
    <row r="14375" spans="1:6" x14ac:dyDescent="0.2">
      <c r="A14375" s="17" t="s">
        <v>13932</v>
      </c>
      <c r="B14375" s="215">
        <v>95.46</v>
      </c>
      <c r="C14375"/>
      <c r="D14375"/>
      <c r="E14375"/>
      <c r="F14375"/>
    </row>
    <row r="14376" spans="1:6" x14ac:dyDescent="0.2">
      <c r="A14376" s="17" t="s">
        <v>13933</v>
      </c>
      <c r="B14376" s="215">
        <v>100.79</v>
      </c>
      <c r="C14376"/>
      <c r="D14376"/>
      <c r="E14376"/>
      <c r="F14376"/>
    </row>
    <row r="14377" spans="1:6" x14ac:dyDescent="0.2">
      <c r="A14377" s="17" t="s">
        <v>13934</v>
      </c>
      <c r="B14377" s="215">
        <v>94.45</v>
      </c>
      <c r="C14377"/>
      <c r="D14377"/>
      <c r="E14377"/>
      <c r="F14377"/>
    </row>
    <row r="14378" spans="1:6" x14ac:dyDescent="0.2">
      <c r="A14378" s="17" t="s">
        <v>13935</v>
      </c>
      <c r="B14378" s="215">
        <v>115.12</v>
      </c>
      <c r="C14378"/>
      <c r="D14378"/>
      <c r="E14378"/>
      <c r="F14378"/>
    </row>
    <row r="14379" spans="1:6" x14ac:dyDescent="0.2">
      <c r="A14379" s="17" t="s">
        <v>13936</v>
      </c>
      <c r="B14379" s="215">
        <v>108.79</v>
      </c>
      <c r="C14379"/>
      <c r="D14379"/>
      <c r="E14379"/>
      <c r="F14379"/>
    </row>
    <row r="14380" spans="1:6" x14ac:dyDescent="0.2">
      <c r="A14380" s="17" t="s">
        <v>13937</v>
      </c>
      <c r="B14380" s="215">
        <v>142.91</v>
      </c>
      <c r="C14380"/>
      <c r="D14380"/>
      <c r="E14380"/>
      <c r="F14380"/>
    </row>
    <row r="14381" spans="1:6" x14ac:dyDescent="0.2">
      <c r="A14381" s="17" t="s">
        <v>13938</v>
      </c>
      <c r="B14381" s="215">
        <v>136.58000000000001</v>
      </c>
      <c r="C14381"/>
      <c r="D14381"/>
      <c r="E14381"/>
      <c r="F14381"/>
    </row>
    <row r="14382" spans="1:6" x14ac:dyDescent="0.2">
      <c r="A14382" s="17" t="s">
        <v>13939</v>
      </c>
      <c r="B14382" s="215">
        <v>160.13</v>
      </c>
      <c r="C14382"/>
      <c r="D14382"/>
      <c r="E14382"/>
      <c r="F14382"/>
    </row>
    <row r="14383" spans="1:6" x14ac:dyDescent="0.2">
      <c r="A14383" s="17" t="s">
        <v>13940</v>
      </c>
      <c r="B14383" s="215">
        <v>153.80000000000001</v>
      </c>
      <c r="C14383"/>
      <c r="D14383"/>
      <c r="E14383"/>
      <c r="F14383"/>
    </row>
    <row r="14384" spans="1:6" x14ac:dyDescent="0.2">
      <c r="A14384" s="17" t="s">
        <v>13941</v>
      </c>
      <c r="B14384" s="215">
        <v>57.91</v>
      </c>
      <c r="C14384"/>
      <c r="D14384"/>
      <c r="E14384"/>
      <c r="F14384"/>
    </row>
    <row r="14385" spans="1:6" x14ac:dyDescent="0.2">
      <c r="A14385" s="17" t="s">
        <v>13942</v>
      </c>
      <c r="B14385" s="215">
        <v>51.57</v>
      </c>
      <c r="C14385"/>
      <c r="D14385"/>
      <c r="E14385"/>
      <c r="F14385"/>
    </row>
    <row r="14386" spans="1:6" x14ac:dyDescent="0.2">
      <c r="A14386" s="17" t="s">
        <v>13943</v>
      </c>
      <c r="B14386" s="215">
        <v>61.4</v>
      </c>
      <c r="C14386"/>
      <c r="D14386"/>
      <c r="E14386"/>
      <c r="F14386"/>
    </row>
    <row r="14387" spans="1:6" x14ac:dyDescent="0.2">
      <c r="A14387" s="17" t="s">
        <v>13944</v>
      </c>
      <c r="B14387" s="215">
        <v>55.06</v>
      </c>
      <c r="C14387"/>
      <c r="D14387"/>
      <c r="E14387"/>
      <c r="F14387"/>
    </row>
    <row r="14388" spans="1:6" x14ac:dyDescent="0.2">
      <c r="A14388" s="17" t="s">
        <v>13945</v>
      </c>
      <c r="B14388" s="215">
        <v>70.39</v>
      </c>
      <c r="C14388"/>
      <c r="D14388"/>
      <c r="E14388"/>
      <c r="F14388"/>
    </row>
    <row r="14389" spans="1:6" x14ac:dyDescent="0.2">
      <c r="A14389" s="17" t="s">
        <v>13946</v>
      </c>
      <c r="B14389" s="215">
        <v>64.06</v>
      </c>
      <c r="C14389"/>
      <c r="D14389"/>
      <c r="E14389"/>
      <c r="F14389"/>
    </row>
    <row r="14390" spans="1:6" x14ac:dyDescent="0.2">
      <c r="A14390" s="17" t="s">
        <v>13947</v>
      </c>
      <c r="B14390" s="215">
        <v>74.260000000000005</v>
      </c>
      <c r="C14390"/>
      <c r="D14390"/>
      <c r="E14390"/>
      <c r="F14390"/>
    </row>
    <row r="14391" spans="1:6" x14ac:dyDescent="0.2">
      <c r="A14391" s="17" t="s">
        <v>13948</v>
      </c>
      <c r="B14391" s="215">
        <v>67.92</v>
      </c>
      <c r="C14391"/>
      <c r="D14391"/>
      <c r="E14391"/>
      <c r="F14391"/>
    </row>
    <row r="14392" spans="1:6" x14ac:dyDescent="0.2">
      <c r="A14392" s="17" t="s">
        <v>13949</v>
      </c>
      <c r="B14392" s="215">
        <v>91.44</v>
      </c>
      <c r="C14392"/>
      <c r="D14392"/>
      <c r="E14392"/>
      <c r="F14392"/>
    </row>
    <row r="14393" spans="1:6" x14ac:dyDescent="0.2">
      <c r="A14393" s="17" t="s">
        <v>13950</v>
      </c>
      <c r="B14393" s="215">
        <v>85.11</v>
      </c>
      <c r="C14393"/>
      <c r="D14393"/>
      <c r="E14393"/>
      <c r="F14393"/>
    </row>
    <row r="14394" spans="1:6" x14ac:dyDescent="0.2">
      <c r="A14394" s="17" t="s">
        <v>13951</v>
      </c>
      <c r="B14394" s="215">
        <v>112.93</v>
      </c>
      <c r="C14394"/>
      <c r="D14394"/>
      <c r="E14394"/>
      <c r="F14394"/>
    </row>
    <row r="14395" spans="1:6" x14ac:dyDescent="0.2">
      <c r="A14395" s="17" t="s">
        <v>13952</v>
      </c>
      <c r="B14395" s="215">
        <v>106.59</v>
      </c>
      <c r="C14395"/>
      <c r="D14395"/>
      <c r="E14395"/>
      <c r="F14395"/>
    </row>
    <row r="14396" spans="1:6" x14ac:dyDescent="0.2">
      <c r="A14396" s="17" t="s">
        <v>13953</v>
      </c>
      <c r="B14396" s="215">
        <v>71.5</v>
      </c>
      <c r="C14396"/>
      <c r="D14396"/>
      <c r="E14396"/>
      <c r="F14396"/>
    </row>
    <row r="14397" spans="1:6" x14ac:dyDescent="0.2">
      <c r="A14397" s="17" t="s">
        <v>13954</v>
      </c>
      <c r="B14397" s="215">
        <v>65.17</v>
      </c>
      <c r="C14397"/>
      <c r="D14397"/>
      <c r="E14397"/>
      <c r="F14397"/>
    </row>
    <row r="14398" spans="1:6" x14ac:dyDescent="0.2">
      <c r="A14398" s="17" t="s">
        <v>13955</v>
      </c>
      <c r="B14398" s="215">
        <v>74.260000000000005</v>
      </c>
      <c r="C14398"/>
      <c r="D14398"/>
      <c r="E14398"/>
      <c r="F14398"/>
    </row>
    <row r="14399" spans="1:6" x14ac:dyDescent="0.2">
      <c r="A14399" s="17" t="s">
        <v>13956</v>
      </c>
      <c r="B14399" s="215">
        <v>67.930000000000007</v>
      </c>
      <c r="C14399"/>
      <c r="D14399"/>
      <c r="E14399"/>
      <c r="F14399"/>
    </row>
    <row r="14400" spans="1:6" x14ac:dyDescent="0.2">
      <c r="A14400" s="17" t="s">
        <v>13957</v>
      </c>
      <c r="B14400" s="215">
        <v>78.72</v>
      </c>
      <c r="C14400"/>
      <c r="D14400"/>
      <c r="E14400"/>
      <c r="F14400"/>
    </row>
    <row r="14401" spans="1:6" x14ac:dyDescent="0.2">
      <c r="A14401" s="17" t="s">
        <v>13958</v>
      </c>
      <c r="B14401" s="215">
        <v>72.38</v>
      </c>
      <c r="C14401"/>
      <c r="D14401"/>
      <c r="E14401"/>
      <c r="F14401"/>
    </row>
    <row r="14402" spans="1:6" x14ac:dyDescent="0.2">
      <c r="A14402" s="17" t="s">
        <v>13959</v>
      </c>
      <c r="B14402" s="215">
        <v>96.94</v>
      </c>
      <c r="C14402"/>
      <c r="D14402"/>
      <c r="E14402"/>
      <c r="F14402"/>
    </row>
    <row r="14403" spans="1:6" x14ac:dyDescent="0.2">
      <c r="A14403" s="17" t="s">
        <v>13960</v>
      </c>
      <c r="B14403" s="215">
        <v>90.61</v>
      </c>
      <c r="C14403"/>
      <c r="D14403"/>
      <c r="E14403"/>
      <c r="F14403"/>
    </row>
    <row r="14404" spans="1:6" x14ac:dyDescent="0.2">
      <c r="A14404" s="17" t="s">
        <v>13961</v>
      </c>
      <c r="B14404" s="215">
        <v>119.48</v>
      </c>
      <c r="C14404"/>
      <c r="D14404"/>
      <c r="E14404"/>
      <c r="F14404"/>
    </row>
    <row r="14405" spans="1:6" x14ac:dyDescent="0.2">
      <c r="A14405" s="17" t="s">
        <v>13962</v>
      </c>
      <c r="B14405" s="215">
        <v>113.15</v>
      </c>
      <c r="C14405"/>
      <c r="D14405"/>
      <c r="E14405"/>
      <c r="F14405"/>
    </row>
    <row r="14406" spans="1:6" x14ac:dyDescent="0.2">
      <c r="A14406" s="17" t="s">
        <v>13963</v>
      </c>
      <c r="B14406" s="215">
        <v>79.56</v>
      </c>
      <c r="C14406"/>
      <c r="D14406"/>
      <c r="E14406"/>
      <c r="F14406"/>
    </row>
    <row r="14407" spans="1:6" x14ac:dyDescent="0.2">
      <c r="A14407" s="17" t="s">
        <v>13964</v>
      </c>
      <c r="B14407" s="215">
        <v>73.22</v>
      </c>
      <c r="C14407"/>
      <c r="D14407"/>
      <c r="E14407"/>
      <c r="F14407"/>
    </row>
    <row r="14408" spans="1:6" x14ac:dyDescent="0.2">
      <c r="A14408" s="17" t="s">
        <v>13965</v>
      </c>
      <c r="B14408" s="215">
        <v>78.709999999999994</v>
      </c>
      <c r="C14408"/>
      <c r="D14408"/>
      <c r="E14408"/>
      <c r="F14408"/>
    </row>
    <row r="14409" spans="1:6" x14ac:dyDescent="0.2">
      <c r="A14409" s="17" t="s">
        <v>13966</v>
      </c>
      <c r="B14409" s="215">
        <v>72.38</v>
      </c>
      <c r="C14409"/>
      <c r="D14409"/>
      <c r="E14409"/>
      <c r="F14409"/>
    </row>
    <row r="14410" spans="1:6" x14ac:dyDescent="0.2">
      <c r="A14410" s="17" t="s">
        <v>13967</v>
      </c>
      <c r="B14410" s="215">
        <v>89.42</v>
      </c>
      <c r="C14410"/>
      <c r="D14410"/>
      <c r="E14410"/>
      <c r="F14410"/>
    </row>
    <row r="14411" spans="1:6" x14ac:dyDescent="0.2">
      <c r="A14411" s="17" t="s">
        <v>13968</v>
      </c>
      <c r="B14411" s="215">
        <v>83.08</v>
      </c>
      <c r="C14411"/>
      <c r="D14411"/>
      <c r="E14411"/>
      <c r="F14411"/>
    </row>
    <row r="14412" spans="1:6" x14ac:dyDescent="0.2">
      <c r="A14412" s="17" t="s">
        <v>13969</v>
      </c>
      <c r="B14412" s="215">
        <v>112</v>
      </c>
      <c r="C14412"/>
      <c r="D14412"/>
      <c r="E14412"/>
      <c r="F14412"/>
    </row>
    <row r="14413" spans="1:6" x14ac:dyDescent="0.2">
      <c r="A14413" s="17" t="s">
        <v>13970</v>
      </c>
      <c r="B14413" s="215">
        <v>105.67</v>
      </c>
      <c r="C14413"/>
      <c r="D14413"/>
      <c r="E14413"/>
      <c r="F14413"/>
    </row>
    <row r="14414" spans="1:6" x14ac:dyDescent="0.2">
      <c r="A14414" s="17" t="s">
        <v>13971</v>
      </c>
      <c r="B14414" s="215">
        <v>126.02</v>
      </c>
      <c r="C14414"/>
      <c r="D14414"/>
      <c r="E14414"/>
      <c r="F14414"/>
    </row>
    <row r="14415" spans="1:6" x14ac:dyDescent="0.2">
      <c r="A14415" s="17" t="s">
        <v>13972</v>
      </c>
      <c r="B14415" s="215">
        <v>119.69</v>
      </c>
      <c r="C14415"/>
      <c r="D14415"/>
      <c r="E14415"/>
      <c r="F14415"/>
    </row>
    <row r="14416" spans="1:6" x14ac:dyDescent="0.2">
      <c r="A14416" s="17" t="s">
        <v>13973</v>
      </c>
      <c r="B14416" s="215">
        <v>81.349999999999994</v>
      </c>
      <c r="C14416"/>
      <c r="D14416"/>
      <c r="E14416"/>
      <c r="F14416"/>
    </row>
    <row r="14417" spans="1:6" x14ac:dyDescent="0.2">
      <c r="A14417" s="17" t="s">
        <v>13974</v>
      </c>
      <c r="B14417" s="215">
        <v>75.02</v>
      </c>
      <c r="C14417"/>
      <c r="D14417"/>
      <c r="E14417"/>
      <c r="F14417"/>
    </row>
    <row r="14418" spans="1:6" x14ac:dyDescent="0.2">
      <c r="A14418" s="17" t="s">
        <v>13975</v>
      </c>
      <c r="B14418" s="215">
        <v>89.9</v>
      </c>
      <c r="C14418"/>
      <c r="D14418"/>
      <c r="E14418"/>
      <c r="F14418"/>
    </row>
    <row r="14419" spans="1:6" x14ac:dyDescent="0.2">
      <c r="A14419" s="17" t="s">
        <v>13976</v>
      </c>
      <c r="B14419" s="215">
        <v>83.57</v>
      </c>
      <c r="C14419"/>
      <c r="D14419"/>
      <c r="E14419"/>
      <c r="F14419"/>
    </row>
    <row r="14420" spans="1:6" x14ac:dyDescent="0.2">
      <c r="A14420" s="17" t="s">
        <v>13977</v>
      </c>
      <c r="B14420" s="215">
        <v>105.02</v>
      </c>
      <c r="C14420"/>
      <c r="D14420"/>
      <c r="E14420"/>
      <c r="F14420"/>
    </row>
    <row r="14421" spans="1:6" x14ac:dyDescent="0.2">
      <c r="A14421" s="17" t="s">
        <v>13978</v>
      </c>
      <c r="B14421" s="215">
        <v>98.69</v>
      </c>
      <c r="C14421"/>
      <c r="D14421"/>
      <c r="E14421"/>
      <c r="F14421"/>
    </row>
    <row r="14422" spans="1:6" x14ac:dyDescent="0.2">
      <c r="A14422" s="17" t="s">
        <v>13979</v>
      </c>
      <c r="B14422" s="215">
        <v>114.14</v>
      </c>
      <c r="C14422"/>
      <c r="D14422"/>
      <c r="E14422"/>
      <c r="F14422"/>
    </row>
    <row r="14423" spans="1:6" x14ac:dyDescent="0.2">
      <c r="A14423" s="17" t="s">
        <v>13980</v>
      </c>
      <c r="B14423" s="215">
        <v>107.81</v>
      </c>
      <c r="C14423"/>
      <c r="D14423"/>
      <c r="E14423"/>
      <c r="F14423"/>
    </row>
    <row r="14424" spans="1:6" x14ac:dyDescent="0.2">
      <c r="A14424" s="17" t="s">
        <v>13981</v>
      </c>
      <c r="B14424" s="215">
        <v>143.47</v>
      </c>
      <c r="C14424"/>
      <c r="D14424"/>
      <c r="E14424"/>
      <c r="F14424"/>
    </row>
    <row r="14425" spans="1:6" x14ac:dyDescent="0.2">
      <c r="A14425" s="17" t="s">
        <v>13982</v>
      </c>
      <c r="B14425" s="215">
        <v>137.13</v>
      </c>
      <c r="C14425"/>
      <c r="D14425"/>
      <c r="E14425"/>
      <c r="F14425"/>
    </row>
    <row r="14426" spans="1:6" x14ac:dyDescent="0.2">
      <c r="A14426" s="17" t="s">
        <v>13983</v>
      </c>
      <c r="B14426" s="215">
        <v>187.42</v>
      </c>
      <c r="C14426"/>
      <c r="D14426"/>
      <c r="E14426"/>
      <c r="F14426"/>
    </row>
    <row r="14427" spans="1:6" x14ac:dyDescent="0.2">
      <c r="A14427" s="17" t="s">
        <v>13984</v>
      </c>
      <c r="B14427" s="215">
        <v>181.09</v>
      </c>
      <c r="C14427"/>
      <c r="D14427"/>
      <c r="E14427"/>
      <c r="F14427"/>
    </row>
    <row r="14428" spans="1:6" x14ac:dyDescent="0.2">
      <c r="A14428" s="17" t="s">
        <v>13985</v>
      </c>
      <c r="B14428" s="215">
        <v>102.37</v>
      </c>
      <c r="C14428"/>
      <c r="D14428"/>
      <c r="E14428"/>
      <c r="F14428"/>
    </row>
    <row r="14429" spans="1:6" x14ac:dyDescent="0.2">
      <c r="A14429" s="17" t="s">
        <v>13986</v>
      </c>
      <c r="B14429" s="215">
        <v>96.04</v>
      </c>
      <c r="C14429"/>
      <c r="D14429"/>
      <c r="E14429"/>
      <c r="F14429"/>
    </row>
    <row r="14430" spans="1:6" x14ac:dyDescent="0.2">
      <c r="A14430" s="17" t="s">
        <v>13987</v>
      </c>
      <c r="B14430" s="215">
        <v>110.16</v>
      </c>
      <c r="C14430"/>
      <c r="D14430"/>
      <c r="E14430"/>
      <c r="F14430"/>
    </row>
    <row r="14431" spans="1:6" x14ac:dyDescent="0.2">
      <c r="A14431" s="17" t="s">
        <v>13988</v>
      </c>
      <c r="B14431" s="215">
        <v>103.83</v>
      </c>
      <c r="C14431"/>
      <c r="D14431"/>
      <c r="E14431"/>
      <c r="F14431"/>
    </row>
    <row r="14432" spans="1:6" x14ac:dyDescent="0.2">
      <c r="A14432" s="17" t="s">
        <v>13989</v>
      </c>
      <c r="B14432" s="215">
        <v>119.88</v>
      </c>
      <c r="C14432"/>
      <c r="D14432"/>
      <c r="E14432"/>
      <c r="F14432"/>
    </row>
    <row r="14433" spans="1:6" x14ac:dyDescent="0.2">
      <c r="A14433" s="17" t="s">
        <v>13990</v>
      </c>
      <c r="B14433" s="215">
        <v>113.54</v>
      </c>
      <c r="C14433"/>
      <c r="D14433"/>
      <c r="E14433"/>
      <c r="F14433"/>
    </row>
    <row r="14434" spans="1:6" x14ac:dyDescent="0.2">
      <c r="A14434" s="17" t="s">
        <v>13991</v>
      </c>
      <c r="B14434" s="215">
        <v>150.24</v>
      </c>
      <c r="C14434"/>
      <c r="D14434"/>
      <c r="E14434"/>
      <c r="F14434"/>
    </row>
    <row r="14435" spans="1:6" x14ac:dyDescent="0.2">
      <c r="A14435" s="17" t="s">
        <v>13992</v>
      </c>
      <c r="B14435" s="215">
        <v>143.91</v>
      </c>
      <c r="C14435"/>
      <c r="D14435"/>
      <c r="E14435"/>
      <c r="F14435"/>
    </row>
    <row r="14436" spans="1:6" x14ac:dyDescent="0.2">
      <c r="A14436" s="17" t="s">
        <v>13993</v>
      </c>
      <c r="B14436" s="215">
        <v>195.53</v>
      </c>
      <c r="C14436"/>
      <c r="D14436"/>
      <c r="E14436"/>
      <c r="F14436"/>
    </row>
    <row r="14437" spans="1:6" x14ac:dyDescent="0.2">
      <c r="A14437" s="17" t="s">
        <v>13994</v>
      </c>
      <c r="B14437" s="215">
        <v>189.2</v>
      </c>
      <c r="C14437"/>
      <c r="D14437"/>
      <c r="E14437"/>
      <c r="F14437"/>
    </row>
    <row r="14438" spans="1:6" x14ac:dyDescent="0.2">
      <c r="A14438" s="17" t="s">
        <v>13995</v>
      </c>
      <c r="B14438" s="215">
        <v>111.79</v>
      </c>
      <c r="C14438"/>
      <c r="D14438"/>
      <c r="E14438"/>
      <c r="F14438"/>
    </row>
    <row r="14439" spans="1:6" x14ac:dyDescent="0.2">
      <c r="A14439" s="17" t="s">
        <v>13996</v>
      </c>
      <c r="B14439" s="215">
        <v>105.45</v>
      </c>
      <c r="C14439"/>
      <c r="D14439"/>
      <c r="E14439"/>
      <c r="F14439"/>
    </row>
    <row r="14440" spans="1:6" x14ac:dyDescent="0.2">
      <c r="A14440" s="17" t="s">
        <v>13997</v>
      </c>
      <c r="B14440" s="215">
        <v>114.75</v>
      </c>
      <c r="C14440"/>
      <c r="D14440"/>
      <c r="E14440"/>
      <c r="F14440"/>
    </row>
    <row r="14441" spans="1:6" x14ac:dyDescent="0.2">
      <c r="A14441" s="17" t="s">
        <v>13998</v>
      </c>
      <c r="B14441" s="215">
        <v>108.42</v>
      </c>
      <c r="C14441"/>
      <c r="D14441"/>
      <c r="E14441"/>
      <c r="F14441"/>
    </row>
    <row r="14442" spans="1:6" x14ac:dyDescent="0.2">
      <c r="A14442" s="17" t="s">
        <v>13999</v>
      </c>
      <c r="B14442" s="215">
        <v>133.08000000000001</v>
      </c>
      <c r="C14442"/>
      <c r="D14442"/>
      <c r="E14442"/>
      <c r="F14442"/>
    </row>
    <row r="14443" spans="1:6" x14ac:dyDescent="0.2">
      <c r="A14443" s="17" t="s">
        <v>14000</v>
      </c>
      <c r="B14443" s="215">
        <v>126.74</v>
      </c>
      <c r="C14443"/>
      <c r="D14443"/>
      <c r="E14443"/>
      <c r="F14443"/>
    </row>
    <row r="14444" spans="1:6" x14ac:dyDescent="0.2">
      <c r="A14444" s="17" t="s">
        <v>14001</v>
      </c>
      <c r="B14444" s="215">
        <v>168.85</v>
      </c>
      <c r="C14444"/>
      <c r="D14444"/>
      <c r="E14444"/>
      <c r="F14444"/>
    </row>
    <row r="14445" spans="1:6" x14ac:dyDescent="0.2">
      <c r="A14445" s="17" t="s">
        <v>14002</v>
      </c>
      <c r="B14445" s="215">
        <v>162.51</v>
      </c>
      <c r="C14445"/>
      <c r="D14445"/>
      <c r="E14445"/>
      <c r="F14445"/>
    </row>
    <row r="14446" spans="1:6" x14ac:dyDescent="0.2">
      <c r="A14446" s="17" t="s">
        <v>14003</v>
      </c>
      <c r="B14446" s="215">
        <v>203.53</v>
      </c>
      <c r="C14446"/>
      <c r="D14446"/>
      <c r="E14446"/>
      <c r="F14446"/>
    </row>
    <row r="14447" spans="1:6" x14ac:dyDescent="0.2">
      <c r="A14447" s="17" t="s">
        <v>14004</v>
      </c>
      <c r="B14447" s="215">
        <v>197.2</v>
      </c>
      <c r="C14447"/>
      <c r="D14447"/>
      <c r="E14447"/>
      <c r="F14447"/>
    </row>
    <row r="14448" spans="1:6" x14ac:dyDescent="0.2">
      <c r="A14448" s="17" t="s">
        <v>14005</v>
      </c>
      <c r="B14448" s="215">
        <v>62.9</v>
      </c>
      <c r="C14448"/>
      <c r="D14448"/>
      <c r="E14448"/>
      <c r="F14448"/>
    </row>
    <row r="14449" spans="1:6" x14ac:dyDescent="0.2">
      <c r="A14449" s="17" t="s">
        <v>14006</v>
      </c>
      <c r="B14449" s="215">
        <v>56.57</v>
      </c>
      <c r="C14449"/>
      <c r="D14449"/>
      <c r="E14449"/>
      <c r="F14449"/>
    </row>
    <row r="14450" spans="1:6" x14ac:dyDescent="0.2">
      <c r="A14450" s="17" t="s">
        <v>14007</v>
      </c>
      <c r="B14450" s="215">
        <v>69.72</v>
      </c>
      <c r="C14450"/>
      <c r="D14450"/>
      <c r="E14450"/>
      <c r="F14450"/>
    </row>
    <row r="14451" spans="1:6" x14ac:dyDescent="0.2">
      <c r="A14451" s="17" t="s">
        <v>14008</v>
      </c>
      <c r="B14451" s="215">
        <v>63.38</v>
      </c>
      <c r="C14451"/>
      <c r="D14451"/>
      <c r="E14451"/>
      <c r="F14451"/>
    </row>
    <row r="14452" spans="1:6" x14ac:dyDescent="0.2">
      <c r="A14452" s="17" t="s">
        <v>14009</v>
      </c>
      <c r="B14452" s="215">
        <v>82.03</v>
      </c>
      <c r="C14452"/>
      <c r="D14452"/>
      <c r="E14452"/>
      <c r="F14452"/>
    </row>
    <row r="14453" spans="1:6" x14ac:dyDescent="0.2">
      <c r="A14453" s="17" t="s">
        <v>14010</v>
      </c>
      <c r="B14453" s="215">
        <v>75.7</v>
      </c>
      <c r="C14453"/>
      <c r="D14453"/>
      <c r="E14453"/>
      <c r="F14453"/>
    </row>
    <row r="14454" spans="1:6" x14ac:dyDescent="0.2">
      <c r="A14454" s="17" t="s">
        <v>14011</v>
      </c>
      <c r="B14454" s="215">
        <v>89.22</v>
      </c>
      <c r="C14454"/>
      <c r="D14454"/>
      <c r="E14454"/>
      <c r="F14454"/>
    </row>
    <row r="14455" spans="1:6" x14ac:dyDescent="0.2">
      <c r="A14455" s="17" t="s">
        <v>14012</v>
      </c>
      <c r="B14455" s="215">
        <v>82.89</v>
      </c>
      <c r="C14455"/>
      <c r="D14455"/>
      <c r="E14455"/>
      <c r="F14455"/>
    </row>
    <row r="14456" spans="1:6" x14ac:dyDescent="0.2">
      <c r="A14456" s="17" t="s">
        <v>14013</v>
      </c>
      <c r="B14456" s="215">
        <v>113.06</v>
      </c>
      <c r="C14456"/>
      <c r="D14456"/>
      <c r="E14456"/>
      <c r="F14456"/>
    </row>
    <row r="14457" spans="1:6" x14ac:dyDescent="0.2">
      <c r="A14457" s="17" t="s">
        <v>14014</v>
      </c>
      <c r="B14457" s="215">
        <v>106.72</v>
      </c>
      <c r="C14457"/>
      <c r="D14457"/>
      <c r="E14457"/>
      <c r="F14457"/>
    </row>
    <row r="14458" spans="1:6" x14ac:dyDescent="0.2">
      <c r="A14458" s="17" t="s">
        <v>14015</v>
      </c>
      <c r="B14458" s="215">
        <v>149.09</v>
      </c>
      <c r="C14458"/>
      <c r="D14458"/>
      <c r="E14458"/>
      <c r="F14458"/>
    </row>
    <row r="14459" spans="1:6" x14ac:dyDescent="0.2">
      <c r="A14459" s="17" t="s">
        <v>14016</v>
      </c>
      <c r="B14459" s="215">
        <v>142.76</v>
      </c>
      <c r="C14459"/>
      <c r="D14459"/>
      <c r="E14459"/>
      <c r="F14459"/>
    </row>
    <row r="14460" spans="1:6" x14ac:dyDescent="0.2">
      <c r="A14460" s="17" t="s">
        <v>14017</v>
      </c>
      <c r="B14460" s="215">
        <v>79.819999999999993</v>
      </c>
      <c r="C14460"/>
      <c r="D14460"/>
      <c r="E14460"/>
      <c r="F14460"/>
    </row>
    <row r="14461" spans="1:6" x14ac:dyDescent="0.2">
      <c r="A14461" s="17" t="s">
        <v>14018</v>
      </c>
      <c r="B14461" s="215">
        <v>73.489999999999995</v>
      </c>
      <c r="C14461"/>
      <c r="D14461"/>
      <c r="E14461"/>
      <c r="F14461"/>
    </row>
    <row r="14462" spans="1:6" x14ac:dyDescent="0.2">
      <c r="A14462" s="17" t="s">
        <v>14019</v>
      </c>
      <c r="B14462" s="215">
        <v>85.9</v>
      </c>
      <c r="C14462"/>
      <c r="D14462"/>
      <c r="E14462"/>
      <c r="F14462"/>
    </row>
    <row r="14463" spans="1:6" x14ac:dyDescent="0.2">
      <c r="A14463" s="17" t="s">
        <v>14020</v>
      </c>
      <c r="B14463" s="215">
        <v>79.569999999999993</v>
      </c>
      <c r="C14463"/>
      <c r="D14463"/>
      <c r="E14463"/>
      <c r="F14463"/>
    </row>
    <row r="14464" spans="1:6" x14ac:dyDescent="0.2">
      <c r="A14464" s="17" t="s">
        <v>14021</v>
      </c>
      <c r="B14464" s="215">
        <v>93.68</v>
      </c>
      <c r="C14464"/>
      <c r="D14464"/>
      <c r="E14464"/>
      <c r="F14464"/>
    </row>
    <row r="14465" spans="1:6" x14ac:dyDescent="0.2">
      <c r="A14465" s="17" t="s">
        <v>14022</v>
      </c>
      <c r="B14465" s="215">
        <v>87.35</v>
      </c>
      <c r="C14465"/>
      <c r="D14465"/>
      <c r="E14465"/>
      <c r="F14465"/>
    </row>
    <row r="14466" spans="1:6" x14ac:dyDescent="0.2">
      <c r="A14466" s="17" t="s">
        <v>14023</v>
      </c>
      <c r="B14466" s="215">
        <v>118.56</v>
      </c>
      <c r="C14466"/>
      <c r="D14466"/>
      <c r="E14466"/>
      <c r="F14466"/>
    </row>
    <row r="14467" spans="1:6" x14ac:dyDescent="0.2">
      <c r="A14467" s="17" t="s">
        <v>14024</v>
      </c>
      <c r="B14467" s="215">
        <v>112.22</v>
      </c>
      <c r="C14467"/>
      <c r="D14467"/>
      <c r="E14467"/>
      <c r="F14467"/>
    </row>
    <row r="14468" spans="1:6" x14ac:dyDescent="0.2">
      <c r="A14468" s="17" t="s">
        <v>14025</v>
      </c>
      <c r="B14468" s="215">
        <v>155.65</v>
      </c>
      <c r="C14468"/>
      <c r="D14468"/>
      <c r="E14468"/>
      <c r="F14468"/>
    </row>
    <row r="14469" spans="1:6" x14ac:dyDescent="0.2">
      <c r="A14469" s="17" t="s">
        <v>14026</v>
      </c>
      <c r="B14469" s="215">
        <v>149.32</v>
      </c>
      <c r="C14469"/>
      <c r="D14469"/>
      <c r="E14469"/>
      <c r="F14469"/>
    </row>
    <row r="14470" spans="1:6" x14ac:dyDescent="0.2">
      <c r="A14470" s="17" t="s">
        <v>14027</v>
      </c>
      <c r="B14470" s="215">
        <v>87.88</v>
      </c>
      <c r="C14470"/>
      <c r="D14470"/>
      <c r="E14470"/>
      <c r="F14470"/>
    </row>
    <row r="14471" spans="1:6" x14ac:dyDescent="0.2">
      <c r="A14471" s="17" t="s">
        <v>14028</v>
      </c>
      <c r="B14471" s="215">
        <v>81.55</v>
      </c>
      <c r="C14471"/>
      <c r="D14471"/>
      <c r="E14471"/>
      <c r="F14471"/>
    </row>
    <row r="14472" spans="1:6" x14ac:dyDescent="0.2">
      <c r="A14472" s="17" t="s">
        <v>14029</v>
      </c>
      <c r="B14472" s="215">
        <v>90.35</v>
      </c>
      <c r="C14472"/>
      <c r="D14472"/>
      <c r="E14472"/>
      <c r="F14472"/>
    </row>
    <row r="14473" spans="1:6" x14ac:dyDescent="0.2">
      <c r="A14473" s="17" t="s">
        <v>14030</v>
      </c>
      <c r="B14473" s="215">
        <v>84.02</v>
      </c>
      <c r="C14473"/>
      <c r="D14473"/>
      <c r="E14473"/>
      <c r="F14473"/>
    </row>
    <row r="14474" spans="1:6" x14ac:dyDescent="0.2">
      <c r="A14474" s="17" t="s">
        <v>14031</v>
      </c>
      <c r="B14474" s="215">
        <v>104.38</v>
      </c>
      <c r="C14474"/>
      <c r="D14474"/>
      <c r="E14474"/>
      <c r="F14474"/>
    </row>
    <row r="14475" spans="1:6" x14ac:dyDescent="0.2">
      <c r="A14475" s="17" t="s">
        <v>14032</v>
      </c>
      <c r="B14475" s="215">
        <v>98.04</v>
      </c>
      <c r="C14475"/>
      <c r="D14475"/>
      <c r="E14475"/>
      <c r="F14475"/>
    </row>
    <row r="14476" spans="1:6" x14ac:dyDescent="0.2">
      <c r="A14476" s="17" t="s">
        <v>14033</v>
      </c>
      <c r="B14476" s="215">
        <v>133.62</v>
      </c>
      <c r="C14476"/>
      <c r="D14476"/>
      <c r="E14476"/>
      <c r="F14476"/>
    </row>
    <row r="14477" spans="1:6" x14ac:dyDescent="0.2">
      <c r="A14477" s="17" t="s">
        <v>14034</v>
      </c>
      <c r="B14477" s="215">
        <v>127.28</v>
      </c>
      <c r="C14477"/>
      <c r="D14477"/>
      <c r="E14477"/>
      <c r="F14477"/>
    </row>
    <row r="14478" spans="1:6" x14ac:dyDescent="0.2">
      <c r="A14478" s="17" t="s">
        <v>14035</v>
      </c>
      <c r="B14478" s="215">
        <v>162.19</v>
      </c>
      <c r="C14478"/>
      <c r="D14478"/>
      <c r="E14478"/>
      <c r="F14478"/>
    </row>
    <row r="14479" spans="1:6" x14ac:dyDescent="0.2">
      <c r="A14479" s="17" t="s">
        <v>14036</v>
      </c>
      <c r="B14479" s="215">
        <v>155.85</v>
      </c>
      <c r="C14479"/>
      <c r="D14479"/>
      <c r="E14479"/>
      <c r="F14479"/>
    </row>
    <row r="14480" spans="1:6" x14ac:dyDescent="0.2">
      <c r="A14480" s="17" t="s">
        <v>14037</v>
      </c>
      <c r="B14480" s="215">
        <v>82.56</v>
      </c>
      <c r="C14480"/>
      <c r="D14480"/>
      <c r="E14480"/>
      <c r="F14480"/>
    </row>
    <row r="14481" spans="1:6" x14ac:dyDescent="0.2">
      <c r="A14481" s="17" t="s">
        <v>14038</v>
      </c>
      <c r="B14481" s="215">
        <v>76.23</v>
      </c>
      <c r="C14481"/>
      <c r="D14481"/>
      <c r="E14481"/>
      <c r="F14481"/>
    </row>
    <row r="14482" spans="1:6" x14ac:dyDescent="0.2">
      <c r="A14482" s="17" t="s">
        <v>14039</v>
      </c>
      <c r="B14482" s="215">
        <v>89.9</v>
      </c>
      <c r="C14482"/>
      <c r="D14482"/>
      <c r="E14482"/>
      <c r="F14482"/>
    </row>
    <row r="14483" spans="1:6" x14ac:dyDescent="0.2">
      <c r="A14483" s="17" t="s">
        <v>14040</v>
      </c>
      <c r="B14483" s="215">
        <v>83.57</v>
      </c>
      <c r="C14483"/>
      <c r="D14483"/>
      <c r="E14483"/>
      <c r="F14483"/>
    </row>
    <row r="14484" spans="1:6" x14ac:dyDescent="0.2">
      <c r="A14484" s="17" t="s">
        <v>14041</v>
      </c>
      <c r="B14484" s="215">
        <v>104.29</v>
      </c>
      <c r="C14484"/>
      <c r="D14484"/>
      <c r="E14484"/>
      <c r="F14484"/>
    </row>
    <row r="14485" spans="1:6" x14ac:dyDescent="0.2">
      <c r="A14485" s="17" t="s">
        <v>14042</v>
      </c>
      <c r="B14485" s="215">
        <v>97.95</v>
      </c>
      <c r="C14485"/>
      <c r="D14485"/>
      <c r="E14485"/>
      <c r="F14485"/>
    </row>
    <row r="14486" spans="1:6" x14ac:dyDescent="0.2">
      <c r="A14486" s="17" t="s">
        <v>14043</v>
      </c>
      <c r="B14486" s="215">
        <v>114.14</v>
      </c>
      <c r="C14486"/>
      <c r="D14486"/>
      <c r="E14486"/>
      <c r="F14486"/>
    </row>
    <row r="14487" spans="1:6" x14ac:dyDescent="0.2">
      <c r="A14487" s="17" t="s">
        <v>14044</v>
      </c>
      <c r="B14487" s="215">
        <v>107.81</v>
      </c>
      <c r="C14487"/>
      <c r="D14487"/>
      <c r="E14487"/>
      <c r="F14487"/>
    </row>
    <row r="14488" spans="1:6" x14ac:dyDescent="0.2">
      <c r="A14488" s="17" t="s">
        <v>14045</v>
      </c>
      <c r="B14488" s="215">
        <v>143.47</v>
      </c>
      <c r="C14488"/>
      <c r="D14488"/>
      <c r="E14488"/>
      <c r="F14488"/>
    </row>
    <row r="14489" spans="1:6" x14ac:dyDescent="0.2">
      <c r="A14489" s="17" t="s">
        <v>14046</v>
      </c>
      <c r="B14489" s="215">
        <v>137.13</v>
      </c>
      <c r="C14489"/>
      <c r="D14489"/>
      <c r="E14489"/>
      <c r="F14489"/>
    </row>
    <row r="14490" spans="1:6" x14ac:dyDescent="0.2">
      <c r="A14490" s="17" t="s">
        <v>14047</v>
      </c>
      <c r="B14490" s="215">
        <v>187.39</v>
      </c>
      <c r="C14490"/>
      <c r="D14490"/>
      <c r="E14490"/>
      <c r="F14490"/>
    </row>
    <row r="14491" spans="1:6" x14ac:dyDescent="0.2">
      <c r="A14491" s="17" t="s">
        <v>14048</v>
      </c>
      <c r="B14491" s="215">
        <v>181.06</v>
      </c>
      <c r="C14491"/>
      <c r="D14491"/>
      <c r="E14491"/>
      <c r="F14491"/>
    </row>
    <row r="14492" spans="1:6" x14ac:dyDescent="0.2">
      <c r="A14492" s="17" t="s">
        <v>14049</v>
      </c>
      <c r="B14492" s="215">
        <v>98.41</v>
      </c>
      <c r="C14492"/>
      <c r="D14492"/>
      <c r="E14492"/>
      <c r="F14492"/>
    </row>
    <row r="14493" spans="1:6" x14ac:dyDescent="0.2">
      <c r="A14493" s="17" t="s">
        <v>14050</v>
      </c>
      <c r="B14493" s="215">
        <v>92.08</v>
      </c>
      <c r="C14493"/>
      <c r="D14493"/>
      <c r="E14493"/>
      <c r="F14493"/>
    </row>
    <row r="14494" spans="1:6" x14ac:dyDescent="0.2">
      <c r="A14494" s="17" t="s">
        <v>14051</v>
      </c>
      <c r="B14494" s="215">
        <v>110.16</v>
      </c>
      <c r="C14494"/>
      <c r="D14494"/>
      <c r="E14494"/>
      <c r="F14494"/>
    </row>
    <row r="14495" spans="1:6" x14ac:dyDescent="0.2">
      <c r="A14495" s="17" t="s">
        <v>14052</v>
      </c>
      <c r="B14495" s="215">
        <v>103.83</v>
      </c>
      <c r="C14495"/>
      <c r="D14495"/>
      <c r="E14495"/>
      <c r="F14495"/>
    </row>
    <row r="14496" spans="1:6" x14ac:dyDescent="0.2">
      <c r="A14496" s="17" t="s">
        <v>14053</v>
      </c>
      <c r="B14496" s="215">
        <v>119.87</v>
      </c>
      <c r="C14496"/>
      <c r="D14496"/>
      <c r="E14496"/>
      <c r="F14496"/>
    </row>
    <row r="14497" spans="1:6" x14ac:dyDescent="0.2">
      <c r="A14497" s="17" t="s">
        <v>14054</v>
      </c>
      <c r="B14497" s="215">
        <v>113.54</v>
      </c>
      <c r="C14497"/>
      <c r="D14497"/>
      <c r="E14497"/>
      <c r="F14497"/>
    </row>
    <row r="14498" spans="1:6" x14ac:dyDescent="0.2">
      <c r="A14498" s="17" t="s">
        <v>14055</v>
      </c>
      <c r="B14498" s="215">
        <v>150.24</v>
      </c>
      <c r="C14498"/>
      <c r="D14498"/>
      <c r="E14498"/>
      <c r="F14498"/>
    </row>
    <row r="14499" spans="1:6" x14ac:dyDescent="0.2">
      <c r="A14499" s="17" t="s">
        <v>14056</v>
      </c>
      <c r="B14499" s="215">
        <v>143.91</v>
      </c>
      <c r="C14499"/>
      <c r="D14499"/>
      <c r="E14499"/>
      <c r="F14499"/>
    </row>
    <row r="14500" spans="1:6" x14ac:dyDescent="0.2">
      <c r="A14500" s="17" t="s">
        <v>14057</v>
      </c>
      <c r="B14500" s="215">
        <v>195.5</v>
      </c>
      <c r="C14500"/>
      <c r="D14500"/>
      <c r="E14500"/>
      <c r="F14500"/>
    </row>
    <row r="14501" spans="1:6" x14ac:dyDescent="0.2">
      <c r="A14501" s="17" t="s">
        <v>14058</v>
      </c>
      <c r="B14501" s="215">
        <v>189.17</v>
      </c>
      <c r="C14501"/>
      <c r="D14501"/>
      <c r="E14501"/>
      <c r="F14501"/>
    </row>
    <row r="14502" spans="1:6" x14ac:dyDescent="0.2">
      <c r="A14502" s="17" t="s">
        <v>14059</v>
      </c>
      <c r="B14502" s="215">
        <v>101.26</v>
      </c>
      <c r="C14502"/>
      <c r="D14502"/>
      <c r="E14502"/>
      <c r="F14502"/>
    </row>
    <row r="14503" spans="1:6" x14ac:dyDescent="0.2">
      <c r="A14503" s="17" t="s">
        <v>14060</v>
      </c>
      <c r="B14503" s="215">
        <v>94.92</v>
      </c>
      <c r="C14503"/>
      <c r="D14503"/>
      <c r="E14503"/>
      <c r="F14503"/>
    </row>
    <row r="14504" spans="1:6" x14ac:dyDescent="0.2">
      <c r="A14504" s="17" t="s">
        <v>14061</v>
      </c>
      <c r="B14504" s="215">
        <v>114.7</v>
      </c>
      <c r="C14504"/>
      <c r="D14504"/>
      <c r="E14504"/>
      <c r="F14504"/>
    </row>
    <row r="14505" spans="1:6" x14ac:dyDescent="0.2">
      <c r="A14505" s="17" t="s">
        <v>14062</v>
      </c>
      <c r="B14505" s="215">
        <v>108.36</v>
      </c>
      <c r="C14505"/>
      <c r="D14505"/>
      <c r="E14505"/>
      <c r="F14505"/>
    </row>
    <row r="14506" spans="1:6" x14ac:dyDescent="0.2">
      <c r="A14506" s="17" t="s">
        <v>14063</v>
      </c>
      <c r="B14506" s="215">
        <v>125.59</v>
      </c>
      <c r="C14506"/>
      <c r="D14506"/>
      <c r="E14506"/>
      <c r="F14506"/>
    </row>
    <row r="14507" spans="1:6" x14ac:dyDescent="0.2">
      <c r="A14507" s="17" t="s">
        <v>14064</v>
      </c>
      <c r="B14507" s="215">
        <v>119.26</v>
      </c>
      <c r="C14507"/>
      <c r="D14507"/>
      <c r="E14507"/>
      <c r="F14507"/>
    </row>
    <row r="14508" spans="1:6" x14ac:dyDescent="0.2">
      <c r="A14508" s="17" t="s">
        <v>14065</v>
      </c>
      <c r="B14508" s="215">
        <v>157.38</v>
      </c>
      <c r="C14508"/>
      <c r="D14508"/>
      <c r="E14508"/>
      <c r="F14508"/>
    </row>
    <row r="14509" spans="1:6" x14ac:dyDescent="0.2">
      <c r="A14509" s="17" t="s">
        <v>14066</v>
      </c>
      <c r="B14509" s="215">
        <v>151.04</v>
      </c>
      <c r="C14509"/>
      <c r="D14509"/>
      <c r="E14509"/>
      <c r="F14509"/>
    </row>
    <row r="14510" spans="1:6" x14ac:dyDescent="0.2">
      <c r="A14510" s="17" t="s">
        <v>14067</v>
      </c>
      <c r="B14510" s="215">
        <v>203.53</v>
      </c>
      <c r="C14510"/>
      <c r="D14510"/>
      <c r="E14510"/>
      <c r="F14510"/>
    </row>
    <row r="14511" spans="1:6" x14ac:dyDescent="0.2">
      <c r="A14511" s="17" t="s">
        <v>14068</v>
      </c>
      <c r="B14511" s="215">
        <v>197.19</v>
      </c>
      <c r="C14511"/>
      <c r="D14511"/>
      <c r="E14511"/>
      <c r="F14511"/>
    </row>
    <row r="14512" spans="1:6" x14ac:dyDescent="0.2">
      <c r="A14512" s="17" t="s">
        <v>14069</v>
      </c>
      <c r="B14512" s="215">
        <v>63.91</v>
      </c>
      <c r="C14512"/>
      <c r="D14512"/>
      <c r="E14512"/>
      <c r="F14512"/>
    </row>
    <row r="14513" spans="1:6" x14ac:dyDescent="0.2">
      <c r="A14513" s="17" t="s">
        <v>14070</v>
      </c>
      <c r="B14513" s="215">
        <v>57.58</v>
      </c>
      <c r="C14513"/>
      <c r="D14513"/>
      <c r="E14513"/>
      <c r="F14513"/>
    </row>
    <row r="14514" spans="1:6" x14ac:dyDescent="0.2">
      <c r="A14514" s="17" t="s">
        <v>14071</v>
      </c>
      <c r="B14514" s="215">
        <v>69.72</v>
      </c>
      <c r="C14514"/>
      <c r="D14514"/>
      <c r="E14514"/>
      <c r="F14514"/>
    </row>
    <row r="14515" spans="1:6" x14ac:dyDescent="0.2">
      <c r="A14515" s="17" t="s">
        <v>14072</v>
      </c>
      <c r="B14515" s="215">
        <v>63.38</v>
      </c>
      <c r="C14515"/>
      <c r="D14515"/>
      <c r="E14515"/>
      <c r="F14515"/>
    </row>
    <row r="14516" spans="1:6" x14ac:dyDescent="0.2">
      <c r="A14516" s="17" t="s">
        <v>14073</v>
      </c>
      <c r="B14516" s="215">
        <v>81.42</v>
      </c>
      <c r="C14516"/>
      <c r="D14516"/>
      <c r="E14516"/>
      <c r="F14516"/>
    </row>
    <row r="14517" spans="1:6" x14ac:dyDescent="0.2">
      <c r="A14517" s="17" t="s">
        <v>14074</v>
      </c>
      <c r="B14517" s="215">
        <v>75.08</v>
      </c>
      <c r="C14517"/>
      <c r="D14517"/>
      <c r="E14517"/>
      <c r="F14517"/>
    </row>
    <row r="14518" spans="1:6" x14ac:dyDescent="0.2">
      <c r="A14518" s="17" t="s">
        <v>14075</v>
      </c>
      <c r="B14518" s="215">
        <v>89.22</v>
      </c>
      <c r="C14518"/>
      <c r="D14518"/>
      <c r="E14518"/>
      <c r="F14518"/>
    </row>
    <row r="14519" spans="1:6" x14ac:dyDescent="0.2">
      <c r="A14519" s="17" t="s">
        <v>14076</v>
      </c>
      <c r="B14519" s="215">
        <v>82.89</v>
      </c>
      <c r="C14519"/>
      <c r="D14519"/>
      <c r="E14519"/>
      <c r="F14519"/>
    </row>
    <row r="14520" spans="1:6" x14ac:dyDescent="0.2">
      <c r="A14520" s="17" t="s">
        <v>14077</v>
      </c>
      <c r="B14520" s="215">
        <v>113.06</v>
      </c>
      <c r="C14520"/>
      <c r="D14520"/>
      <c r="E14520"/>
      <c r="F14520"/>
    </row>
    <row r="14521" spans="1:6" x14ac:dyDescent="0.2">
      <c r="A14521" s="17" t="s">
        <v>14078</v>
      </c>
      <c r="B14521" s="215">
        <v>106.72</v>
      </c>
      <c r="C14521"/>
      <c r="D14521"/>
      <c r="E14521"/>
      <c r="F14521"/>
    </row>
    <row r="14522" spans="1:6" x14ac:dyDescent="0.2">
      <c r="A14522" s="17" t="s">
        <v>14079</v>
      </c>
      <c r="B14522" s="215">
        <v>149.07</v>
      </c>
      <c r="C14522"/>
      <c r="D14522"/>
      <c r="E14522"/>
      <c r="F14522"/>
    </row>
    <row r="14523" spans="1:6" x14ac:dyDescent="0.2">
      <c r="A14523" s="17" t="s">
        <v>14080</v>
      </c>
      <c r="B14523" s="215">
        <v>142.72999999999999</v>
      </c>
      <c r="C14523"/>
      <c r="D14523"/>
      <c r="E14523"/>
      <c r="F14523"/>
    </row>
    <row r="14524" spans="1:6" x14ac:dyDescent="0.2">
      <c r="A14524" s="17" t="s">
        <v>14081</v>
      </c>
      <c r="B14524" s="215">
        <v>76.52</v>
      </c>
      <c r="C14524"/>
      <c r="D14524"/>
      <c r="E14524"/>
      <c r="F14524"/>
    </row>
    <row r="14525" spans="1:6" x14ac:dyDescent="0.2">
      <c r="A14525" s="17" t="s">
        <v>14082</v>
      </c>
      <c r="B14525" s="215">
        <v>70.19</v>
      </c>
      <c r="C14525"/>
      <c r="D14525"/>
      <c r="E14525"/>
      <c r="F14525"/>
    </row>
    <row r="14526" spans="1:6" x14ac:dyDescent="0.2">
      <c r="A14526" s="17" t="s">
        <v>14083</v>
      </c>
      <c r="B14526" s="215">
        <v>85.9</v>
      </c>
      <c r="C14526"/>
      <c r="D14526"/>
      <c r="E14526"/>
      <c r="F14526"/>
    </row>
    <row r="14527" spans="1:6" x14ac:dyDescent="0.2">
      <c r="A14527" s="17" t="s">
        <v>14084</v>
      </c>
      <c r="B14527" s="215">
        <v>79.569999999999993</v>
      </c>
      <c r="C14527"/>
      <c r="D14527"/>
      <c r="E14527"/>
      <c r="F14527"/>
    </row>
    <row r="14528" spans="1:6" x14ac:dyDescent="0.2">
      <c r="A14528" s="17" t="s">
        <v>14085</v>
      </c>
      <c r="B14528" s="215">
        <v>93.68</v>
      </c>
      <c r="C14528"/>
      <c r="D14528"/>
      <c r="E14528"/>
      <c r="F14528"/>
    </row>
    <row r="14529" spans="1:6" x14ac:dyDescent="0.2">
      <c r="A14529" s="17" t="s">
        <v>14086</v>
      </c>
      <c r="B14529" s="215">
        <v>87.34</v>
      </c>
      <c r="C14529"/>
      <c r="D14529"/>
      <c r="E14529"/>
      <c r="F14529"/>
    </row>
    <row r="14530" spans="1:6" x14ac:dyDescent="0.2">
      <c r="A14530" s="17" t="s">
        <v>14087</v>
      </c>
      <c r="B14530" s="215">
        <v>118.56</v>
      </c>
      <c r="C14530"/>
      <c r="D14530"/>
      <c r="E14530"/>
      <c r="F14530"/>
    </row>
    <row r="14531" spans="1:6" x14ac:dyDescent="0.2">
      <c r="A14531" s="17" t="s">
        <v>14088</v>
      </c>
      <c r="B14531" s="215">
        <v>112.22</v>
      </c>
      <c r="C14531"/>
      <c r="D14531"/>
      <c r="E14531"/>
      <c r="F14531"/>
    </row>
    <row r="14532" spans="1:6" x14ac:dyDescent="0.2">
      <c r="A14532" s="17" t="s">
        <v>14089</v>
      </c>
      <c r="B14532" s="215">
        <v>155.62</v>
      </c>
      <c r="C14532"/>
      <c r="D14532"/>
      <c r="E14532"/>
      <c r="F14532"/>
    </row>
    <row r="14533" spans="1:6" x14ac:dyDescent="0.2">
      <c r="A14533" s="17" t="s">
        <v>14090</v>
      </c>
      <c r="B14533" s="215">
        <v>149.29</v>
      </c>
      <c r="C14533"/>
      <c r="D14533"/>
      <c r="E14533"/>
      <c r="F14533"/>
    </row>
    <row r="14534" spans="1:6" x14ac:dyDescent="0.2">
      <c r="A14534" s="17" t="s">
        <v>14091</v>
      </c>
      <c r="B14534" s="215">
        <v>79.11</v>
      </c>
      <c r="C14534"/>
      <c r="D14534"/>
      <c r="E14534"/>
      <c r="F14534"/>
    </row>
    <row r="14535" spans="1:6" x14ac:dyDescent="0.2">
      <c r="A14535" s="17" t="s">
        <v>14092</v>
      </c>
      <c r="B14535" s="215">
        <v>72.77</v>
      </c>
      <c r="C14535"/>
      <c r="D14535"/>
      <c r="E14535"/>
      <c r="F14535"/>
    </row>
    <row r="14536" spans="1:6" x14ac:dyDescent="0.2">
      <c r="A14536" s="17" t="s">
        <v>14093</v>
      </c>
      <c r="B14536" s="215">
        <v>90.35</v>
      </c>
      <c r="C14536"/>
      <c r="D14536"/>
      <c r="E14536"/>
      <c r="F14536"/>
    </row>
    <row r="14537" spans="1:6" x14ac:dyDescent="0.2">
      <c r="A14537" s="17" t="s">
        <v>14094</v>
      </c>
      <c r="B14537" s="215">
        <v>84.02</v>
      </c>
      <c r="C14537"/>
      <c r="D14537"/>
      <c r="E14537"/>
      <c r="F14537"/>
    </row>
    <row r="14538" spans="1:6" x14ac:dyDescent="0.2">
      <c r="A14538" s="17" t="s">
        <v>14095</v>
      </c>
      <c r="B14538" s="215">
        <v>98.14</v>
      </c>
      <c r="C14538"/>
      <c r="D14538"/>
      <c r="E14538"/>
      <c r="F14538"/>
    </row>
    <row r="14539" spans="1:6" x14ac:dyDescent="0.2">
      <c r="A14539" s="17" t="s">
        <v>14096</v>
      </c>
      <c r="B14539" s="215">
        <v>91.81</v>
      </c>
      <c r="C14539"/>
      <c r="D14539"/>
      <c r="E14539"/>
      <c r="F14539"/>
    </row>
    <row r="14540" spans="1:6" x14ac:dyDescent="0.2">
      <c r="A14540" s="17" t="s">
        <v>14097</v>
      </c>
      <c r="B14540" s="215">
        <v>124.06</v>
      </c>
      <c r="C14540"/>
      <c r="D14540"/>
      <c r="E14540"/>
      <c r="F14540"/>
    </row>
    <row r="14541" spans="1:6" x14ac:dyDescent="0.2">
      <c r="A14541" s="17" t="s">
        <v>14098</v>
      </c>
      <c r="B14541" s="215">
        <v>117.72</v>
      </c>
      <c r="C14541"/>
      <c r="D14541"/>
      <c r="E14541"/>
      <c r="F14541"/>
    </row>
    <row r="14542" spans="1:6" x14ac:dyDescent="0.2">
      <c r="A14542" s="17" t="s">
        <v>14099</v>
      </c>
      <c r="B14542" s="215">
        <v>162.18</v>
      </c>
      <c r="C14542"/>
      <c r="D14542"/>
      <c r="E14542"/>
      <c r="F14542"/>
    </row>
    <row r="14543" spans="1:6" x14ac:dyDescent="0.2">
      <c r="A14543" s="17" t="s">
        <v>14100</v>
      </c>
      <c r="B14543" s="215">
        <v>155.85</v>
      </c>
      <c r="C14543"/>
      <c r="D14543"/>
      <c r="E14543"/>
      <c r="F14543"/>
    </row>
    <row r="14544" spans="1:6" x14ac:dyDescent="0.2">
      <c r="A14544" s="17" t="s">
        <v>14101</v>
      </c>
      <c r="B14544" s="215">
        <v>29.27</v>
      </c>
      <c r="C14544"/>
      <c r="D14544"/>
      <c r="E14544"/>
      <c r="F14544"/>
    </row>
    <row r="14545" spans="1:6" x14ac:dyDescent="0.2">
      <c r="A14545" s="17" t="s">
        <v>14102</v>
      </c>
      <c r="B14545" s="215">
        <v>26.1</v>
      </c>
      <c r="C14545"/>
      <c r="D14545"/>
      <c r="E14545"/>
      <c r="F14545"/>
    </row>
    <row r="14546" spans="1:6" x14ac:dyDescent="0.2">
      <c r="A14546" s="17" t="s">
        <v>14103</v>
      </c>
      <c r="B14546" s="215">
        <v>32.799999999999997</v>
      </c>
      <c r="C14546"/>
      <c r="D14546"/>
      <c r="E14546"/>
      <c r="F14546"/>
    </row>
    <row r="14547" spans="1:6" x14ac:dyDescent="0.2">
      <c r="A14547" s="17" t="s">
        <v>14104</v>
      </c>
      <c r="B14547" s="215">
        <v>29.63</v>
      </c>
      <c r="C14547"/>
      <c r="D14547"/>
      <c r="E14547"/>
      <c r="F14547"/>
    </row>
    <row r="14548" spans="1:6" x14ac:dyDescent="0.2">
      <c r="A14548" s="17" t="s">
        <v>14105</v>
      </c>
      <c r="B14548" s="215">
        <v>35.6</v>
      </c>
      <c r="C14548"/>
      <c r="D14548"/>
      <c r="E14548"/>
      <c r="F14548"/>
    </row>
    <row r="14549" spans="1:6" x14ac:dyDescent="0.2">
      <c r="A14549" s="17" t="s">
        <v>14106</v>
      </c>
      <c r="B14549" s="215">
        <v>32.43</v>
      </c>
      <c r="C14549"/>
      <c r="D14549"/>
      <c r="E14549"/>
      <c r="F14549"/>
    </row>
    <row r="14550" spans="1:6" x14ac:dyDescent="0.2">
      <c r="A14550" s="17" t="s">
        <v>14107</v>
      </c>
      <c r="B14550" s="215">
        <v>38.78</v>
      </c>
      <c r="C14550"/>
      <c r="D14550"/>
      <c r="E14550"/>
      <c r="F14550"/>
    </row>
    <row r="14551" spans="1:6" x14ac:dyDescent="0.2">
      <c r="A14551" s="17" t="s">
        <v>14108</v>
      </c>
      <c r="B14551" s="215">
        <v>35.61</v>
      </c>
      <c r="C14551"/>
      <c r="D14551"/>
      <c r="E14551"/>
      <c r="F14551"/>
    </row>
    <row r="14552" spans="1:6" x14ac:dyDescent="0.2">
      <c r="A14552" s="17" t="s">
        <v>14109</v>
      </c>
      <c r="B14552" s="215">
        <v>46.41</v>
      </c>
      <c r="C14552"/>
      <c r="D14552"/>
      <c r="E14552"/>
      <c r="F14552"/>
    </row>
    <row r="14553" spans="1:6" x14ac:dyDescent="0.2">
      <c r="A14553" s="17" t="s">
        <v>14110</v>
      </c>
      <c r="B14553" s="215">
        <v>43.24</v>
      </c>
      <c r="C14553"/>
      <c r="D14553"/>
      <c r="E14553"/>
      <c r="F14553"/>
    </row>
    <row r="14554" spans="1:6" x14ac:dyDescent="0.2">
      <c r="A14554" s="17" t="s">
        <v>14111</v>
      </c>
      <c r="B14554" s="215">
        <v>59.77</v>
      </c>
      <c r="C14554"/>
      <c r="D14554"/>
      <c r="E14554"/>
      <c r="F14554"/>
    </row>
    <row r="14555" spans="1:6" x14ac:dyDescent="0.2">
      <c r="A14555" s="17" t="s">
        <v>14112</v>
      </c>
      <c r="B14555" s="215">
        <v>56.6</v>
      </c>
      <c r="C14555"/>
      <c r="D14555"/>
      <c r="E14555"/>
      <c r="F14555"/>
    </row>
    <row r="14556" spans="1:6" x14ac:dyDescent="0.2">
      <c r="A14556" s="17" t="s">
        <v>14113</v>
      </c>
      <c r="B14556" s="215">
        <v>35.35</v>
      </c>
      <c r="C14556"/>
      <c r="D14556"/>
      <c r="E14556"/>
      <c r="F14556"/>
    </row>
    <row r="14557" spans="1:6" x14ac:dyDescent="0.2">
      <c r="A14557" s="17" t="s">
        <v>14114</v>
      </c>
      <c r="B14557" s="215">
        <v>32.18</v>
      </c>
      <c r="C14557"/>
      <c r="D14557"/>
      <c r="E14557"/>
      <c r="F14557"/>
    </row>
    <row r="14558" spans="1:6" x14ac:dyDescent="0.2">
      <c r="A14558" s="17" t="s">
        <v>14115</v>
      </c>
      <c r="B14558" s="215">
        <v>38.35</v>
      </c>
      <c r="C14558"/>
      <c r="D14558"/>
      <c r="E14558"/>
      <c r="F14558"/>
    </row>
    <row r="14559" spans="1:6" x14ac:dyDescent="0.2">
      <c r="A14559" s="17" t="s">
        <v>14116</v>
      </c>
      <c r="B14559" s="215">
        <v>35.18</v>
      </c>
      <c r="C14559"/>
      <c r="D14559"/>
      <c r="E14559"/>
      <c r="F14559"/>
    </row>
    <row r="14560" spans="1:6" x14ac:dyDescent="0.2">
      <c r="A14560" s="17" t="s">
        <v>14117</v>
      </c>
      <c r="B14560" s="215">
        <v>41.73</v>
      </c>
      <c r="C14560"/>
      <c r="D14560"/>
      <c r="E14560"/>
      <c r="F14560"/>
    </row>
    <row r="14561" spans="1:6" x14ac:dyDescent="0.2">
      <c r="A14561" s="17" t="s">
        <v>14118</v>
      </c>
      <c r="B14561" s="215">
        <v>38.56</v>
      </c>
      <c r="C14561"/>
      <c r="D14561"/>
      <c r="E14561"/>
      <c r="F14561"/>
    </row>
    <row r="14562" spans="1:6" x14ac:dyDescent="0.2">
      <c r="A14562" s="17" t="s">
        <v>14119</v>
      </c>
      <c r="B14562" s="215">
        <v>55.42</v>
      </c>
      <c r="C14562"/>
      <c r="D14562"/>
      <c r="E14562"/>
      <c r="F14562"/>
    </row>
    <row r="14563" spans="1:6" x14ac:dyDescent="0.2">
      <c r="A14563" s="17" t="s">
        <v>14120</v>
      </c>
      <c r="B14563" s="215">
        <v>52.25</v>
      </c>
      <c r="C14563"/>
      <c r="D14563"/>
      <c r="E14563"/>
      <c r="F14563"/>
    </row>
    <row r="14564" spans="1:6" x14ac:dyDescent="0.2">
      <c r="A14564" s="17" t="s">
        <v>14121</v>
      </c>
      <c r="B14564" s="215">
        <v>66.09</v>
      </c>
      <c r="C14564"/>
      <c r="D14564"/>
      <c r="E14564"/>
      <c r="F14564"/>
    </row>
    <row r="14565" spans="1:6" x14ac:dyDescent="0.2">
      <c r="A14565" s="17" t="s">
        <v>14122</v>
      </c>
      <c r="B14565" s="215">
        <v>62.92</v>
      </c>
      <c r="C14565"/>
      <c r="D14565"/>
      <c r="E14565"/>
      <c r="F14565"/>
    </row>
    <row r="14566" spans="1:6" x14ac:dyDescent="0.2">
      <c r="A14566" s="17" t="s">
        <v>14123</v>
      </c>
      <c r="B14566" s="215">
        <v>35.630000000000003</v>
      </c>
      <c r="C14566"/>
      <c r="D14566"/>
      <c r="E14566"/>
      <c r="F14566"/>
    </row>
    <row r="14567" spans="1:6" x14ac:dyDescent="0.2">
      <c r="A14567" s="17" t="s">
        <v>14124</v>
      </c>
      <c r="B14567" s="215">
        <v>32.46</v>
      </c>
      <c r="C14567"/>
      <c r="D14567"/>
      <c r="E14567"/>
      <c r="F14567"/>
    </row>
    <row r="14568" spans="1:6" x14ac:dyDescent="0.2">
      <c r="A14568" s="17" t="s">
        <v>14125</v>
      </c>
      <c r="B14568" s="215">
        <v>41.08</v>
      </c>
      <c r="C14568"/>
      <c r="D14568"/>
      <c r="E14568"/>
      <c r="F14568"/>
    </row>
    <row r="14569" spans="1:6" x14ac:dyDescent="0.2">
      <c r="A14569" s="17" t="s">
        <v>14126</v>
      </c>
      <c r="B14569" s="215">
        <v>37.909999999999997</v>
      </c>
      <c r="C14569"/>
      <c r="D14569"/>
      <c r="E14569"/>
      <c r="F14569"/>
    </row>
    <row r="14570" spans="1:6" x14ac:dyDescent="0.2">
      <c r="A14570" s="17" t="s">
        <v>14127</v>
      </c>
      <c r="B14570" s="215">
        <v>52.05</v>
      </c>
      <c r="C14570"/>
      <c r="D14570"/>
      <c r="E14570"/>
      <c r="F14570"/>
    </row>
    <row r="14571" spans="1:6" x14ac:dyDescent="0.2">
      <c r="A14571" s="17" t="s">
        <v>14128</v>
      </c>
      <c r="B14571" s="215">
        <v>48.88</v>
      </c>
      <c r="C14571"/>
      <c r="D14571"/>
      <c r="E14571"/>
      <c r="F14571"/>
    </row>
    <row r="14572" spans="1:6" x14ac:dyDescent="0.2">
      <c r="A14572" s="17" t="s">
        <v>14129</v>
      </c>
      <c r="B14572" s="215">
        <v>58.88</v>
      </c>
      <c r="C14572"/>
      <c r="D14572"/>
      <c r="E14572"/>
      <c r="F14572"/>
    </row>
    <row r="14573" spans="1:6" x14ac:dyDescent="0.2">
      <c r="A14573" s="17" t="s">
        <v>14130</v>
      </c>
      <c r="B14573" s="215">
        <v>55.71</v>
      </c>
      <c r="C14573"/>
      <c r="D14573"/>
      <c r="E14573"/>
      <c r="F14573"/>
    </row>
    <row r="14574" spans="1:6" x14ac:dyDescent="0.2">
      <c r="A14574" s="17" t="s">
        <v>14131</v>
      </c>
      <c r="B14574" s="215">
        <v>63.89</v>
      </c>
      <c r="C14574"/>
      <c r="D14574"/>
      <c r="E14574"/>
      <c r="F14574"/>
    </row>
    <row r="14575" spans="1:6" x14ac:dyDescent="0.2">
      <c r="A14575" s="17" t="s">
        <v>14132</v>
      </c>
      <c r="B14575" s="215">
        <v>60.72</v>
      </c>
      <c r="C14575"/>
      <c r="D14575"/>
      <c r="E14575"/>
      <c r="F14575"/>
    </row>
    <row r="14576" spans="1:6" x14ac:dyDescent="0.2">
      <c r="A14576" s="17" t="s">
        <v>14133</v>
      </c>
      <c r="B14576" s="215">
        <v>29.22</v>
      </c>
      <c r="C14576"/>
      <c r="D14576"/>
      <c r="E14576"/>
      <c r="F14576"/>
    </row>
    <row r="14577" spans="1:6" x14ac:dyDescent="0.2">
      <c r="A14577" s="17" t="s">
        <v>14134</v>
      </c>
      <c r="B14577" s="215">
        <v>26.05</v>
      </c>
      <c r="C14577"/>
      <c r="D14577"/>
      <c r="E14577"/>
      <c r="F14577"/>
    </row>
    <row r="14578" spans="1:6" x14ac:dyDescent="0.2">
      <c r="A14578" s="17" t="s">
        <v>14135</v>
      </c>
      <c r="B14578" s="215">
        <v>35.159999999999997</v>
      </c>
      <c r="C14578"/>
      <c r="D14578"/>
      <c r="E14578"/>
      <c r="F14578"/>
    </row>
    <row r="14579" spans="1:6" x14ac:dyDescent="0.2">
      <c r="A14579" s="17" t="s">
        <v>14136</v>
      </c>
      <c r="B14579" s="215">
        <v>31.99</v>
      </c>
      <c r="C14579"/>
      <c r="D14579"/>
      <c r="E14579"/>
      <c r="F14579"/>
    </row>
    <row r="14580" spans="1:6" x14ac:dyDescent="0.2">
      <c r="A14580" s="17" t="s">
        <v>14137</v>
      </c>
      <c r="B14580" s="215">
        <v>41.44</v>
      </c>
      <c r="C14580"/>
      <c r="D14580"/>
      <c r="E14580"/>
      <c r="F14580"/>
    </row>
    <row r="14581" spans="1:6" x14ac:dyDescent="0.2">
      <c r="A14581" s="17" t="s">
        <v>14138</v>
      </c>
      <c r="B14581" s="215">
        <v>38.270000000000003</v>
      </c>
      <c r="C14581"/>
      <c r="D14581"/>
      <c r="E14581"/>
      <c r="F14581"/>
    </row>
    <row r="14582" spans="1:6" x14ac:dyDescent="0.2">
      <c r="A14582" s="17" t="s">
        <v>14139</v>
      </c>
      <c r="B14582" s="215">
        <v>46.86</v>
      </c>
      <c r="C14582"/>
      <c r="D14582"/>
      <c r="E14582"/>
      <c r="F14582"/>
    </row>
    <row r="14583" spans="1:6" x14ac:dyDescent="0.2">
      <c r="A14583" s="17" t="s">
        <v>14140</v>
      </c>
      <c r="B14583" s="215">
        <v>43.69</v>
      </c>
      <c r="C14583"/>
      <c r="D14583"/>
      <c r="E14583"/>
      <c r="F14583"/>
    </row>
    <row r="14584" spans="1:6" x14ac:dyDescent="0.2">
      <c r="A14584" s="17" t="s">
        <v>14141</v>
      </c>
      <c r="B14584" s="215">
        <v>60.51</v>
      </c>
      <c r="C14584"/>
      <c r="D14584"/>
      <c r="E14584"/>
      <c r="F14584"/>
    </row>
    <row r="14585" spans="1:6" x14ac:dyDescent="0.2">
      <c r="A14585" s="17" t="s">
        <v>14142</v>
      </c>
      <c r="B14585" s="215">
        <v>57.34</v>
      </c>
      <c r="C14585"/>
      <c r="D14585"/>
      <c r="E14585"/>
      <c r="F14585"/>
    </row>
    <row r="14586" spans="1:6" x14ac:dyDescent="0.2">
      <c r="A14586" s="17" t="s">
        <v>14143</v>
      </c>
      <c r="B14586" s="215">
        <v>92.22</v>
      </c>
      <c r="C14586"/>
      <c r="D14586"/>
      <c r="E14586"/>
      <c r="F14586"/>
    </row>
    <row r="14587" spans="1:6" x14ac:dyDescent="0.2">
      <c r="A14587" s="17" t="s">
        <v>14144</v>
      </c>
      <c r="B14587" s="215">
        <v>89.05</v>
      </c>
      <c r="C14587"/>
      <c r="D14587"/>
      <c r="E14587"/>
      <c r="F14587"/>
    </row>
    <row r="14588" spans="1:6" x14ac:dyDescent="0.2">
      <c r="A14588" s="17" t="s">
        <v>14145</v>
      </c>
      <c r="B14588" s="215">
        <v>35.99</v>
      </c>
      <c r="C14588"/>
      <c r="D14588"/>
      <c r="E14588"/>
      <c r="F14588"/>
    </row>
    <row r="14589" spans="1:6" x14ac:dyDescent="0.2">
      <c r="A14589" s="17" t="s">
        <v>14146</v>
      </c>
      <c r="B14589" s="215">
        <v>32.82</v>
      </c>
      <c r="C14589"/>
      <c r="D14589"/>
      <c r="E14589"/>
      <c r="F14589"/>
    </row>
    <row r="14590" spans="1:6" x14ac:dyDescent="0.2">
      <c r="A14590" s="17" t="s">
        <v>14147</v>
      </c>
      <c r="B14590" s="215">
        <v>44.86</v>
      </c>
      <c r="C14590"/>
      <c r="D14590"/>
      <c r="E14590"/>
      <c r="F14590"/>
    </row>
    <row r="14591" spans="1:6" x14ac:dyDescent="0.2">
      <c r="A14591" s="17" t="s">
        <v>14148</v>
      </c>
      <c r="B14591" s="215">
        <v>41.69</v>
      </c>
      <c r="C14591"/>
      <c r="D14591"/>
      <c r="E14591"/>
      <c r="F14591"/>
    </row>
    <row r="14592" spans="1:6" x14ac:dyDescent="0.2">
      <c r="A14592" s="17" t="s">
        <v>14149</v>
      </c>
      <c r="B14592" s="215">
        <v>50.69</v>
      </c>
      <c r="C14592"/>
      <c r="D14592"/>
      <c r="E14592"/>
      <c r="F14592"/>
    </row>
    <row r="14593" spans="1:6" x14ac:dyDescent="0.2">
      <c r="A14593" s="17" t="s">
        <v>14150</v>
      </c>
      <c r="B14593" s="215">
        <v>47.52</v>
      </c>
      <c r="C14593"/>
      <c r="D14593"/>
      <c r="E14593"/>
      <c r="F14593"/>
    </row>
    <row r="14594" spans="1:6" x14ac:dyDescent="0.2">
      <c r="A14594" s="17" t="s">
        <v>14151</v>
      </c>
      <c r="B14594" s="215">
        <v>59.67</v>
      </c>
      <c r="C14594"/>
      <c r="D14594"/>
      <c r="E14594"/>
      <c r="F14594"/>
    </row>
    <row r="14595" spans="1:6" x14ac:dyDescent="0.2">
      <c r="A14595" s="17" t="s">
        <v>14152</v>
      </c>
      <c r="B14595" s="215">
        <v>56.5</v>
      </c>
      <c r="C14595"/>
      <c r="D14595"/>
      <c r="E14595"/>
      <c r="F14595"/>
    </row>
    <row r="14596" spans="1:6" x14ac:dyDescent="0.2">
      <c r="A14596" s="17" t="s">
        <v>14153</v>
      </c>
      <c r="B14596" s="215">
        <v>112.93</v>
      </c>
      <c r="C14596"/>
      <c r="D14596"/>
      <c r="E14596"/>
      <c r="F14596"/>
    </row>
    <row r="14597" spans="1:6" x14ac:dyDescent="0.2">
      <c r="A14597" s="17" t="s">
        <v>14154</v>
      </c>
      <c r="B14597" s="215">
        <v>109.76</v>
      </c>
      <c r="C14597"/>
      <c r="D14597"/>
      <c r="E14597"/>
      <c r="F14597"/>
    </row>
    <row r="14598" spans="1:6" x14ac:dyDescent="0.2">
      <c r="A14598" s="17" t="s">
        <v>14155</v>
      </c>
      <c r="B14598" s="215">
        <v>36.799999999999997</v>
      </c>
      <c r="C14598"/>
      <c r="D14598"/>
      <c r="E14598"/>
      <c r="F14598"/>
    </row>
    <row r="14599" spans="1:6" x14ac:dyDescent="0.2">
      <c r="A14599" s="17" t="s">
        <v>14156</v>
      </c>
      <c r="B14599" s="215">
        <v>33.630000000000003</v>
      </c>
      <c r="C14599"/>
      <c r="D14599"/>
      <c r="E14599"/>
      <c r="F14599"/>
    </row>
    <row r="14600" spans="1:6" x14ac:dyDescent="0.2">
      <c r="A14600" s="17" t="s">
        <v>14157</v>
      </c>
      <c r="B14600" s="215">
        <v>48.46</v>
      </c>
      <c r="C14600"/>
      <c r="D14600"/>
      <c r="E14600"/>
      <c r="F14600"/>
    </row>
    <row r="14601" spans="1:6" x14ac:dyDescent="0.2">
      <c r="A14601" s="17" t="s">
        <v>14158</v>
      </c>
      <c r="B14601" s="215">
        <v>45.29</v>
      </c>
      <c r="C14601"/>
      <c r="D14601"/>
      <c r="E14601"/>
      <c r="F14601"/>
    </row>
    <row r="14602" spans="1:6" x14ac:dyDescent="0.2">
      <c r="A14602" s="17" t="s">
        <v>14159</v>
      </c>
      <c r="B14602" s="215">
        <v>54.49</v>
      </c>
      <c r="C14602"/>
      <c r="D14602"/>
      <c r="E14602"/>
      <c r="F14602"/>
    </row>
    <row r="14603" spans="1:6" x14ac:dyDescent="0.2">
      <c r="A14603" s="17" t="s">
        <v>14160</v>
      </c>
      <c r="B14603" s="215">
        <v>51.32</v>
      </c>
      <c r="C14603"/>
      <c r="D14603"/>
      <c r="E14603"/>
      <c r="F14603"/>
    </row>
    <row r="14604" spans="1:6" x14ac:dyDescent="0.2">
      <c r="A14604" s="17" t="s">
        <v>14161</v>
      </c>
      <c r="B14604" s="215">
        <v>65.25</v>
      </c>
      <c r="C14604"/>
      <c r="D14604"/>
      <c r="E14604"/>
      <c r="F14604"/>
    </row>
    <row r="14605" spans="1:6" x14ac:dyDescent="0.2">
      <c r="A14605" s="17" t="s">
        <v>14162</v>
      </c>
      <c r="B14605" s="215">
        <v>62.08</v>
      </c>
      <c r="C14605"/>
      <c r="D14605"/>
      <c r="E14605"/>
      <c r="F14605"/>
    </row>
    <row r="14606" spans="1:6" x14ac:dyDescent="0.2">
      <c r="A14606" s="17" t="s">
        <v>14163</v>
      </c>
      <c r="B14606" s="215">
        <v>99.43</v>
      </c>
      <c r="C14606"/>
      <c r="D14606"/>
      <c r="E14606"/>
      <c r="F14606"/>
    </row>
    <row r="14607" spans="1:6" x14ac:dyDescent="0.2">
      <c r="A14607" s="17" t="s">
        <v>14164</v>
      </c>
      <c r="B14607" s="215">
        <v>96.26</v>
      </c>
      <c r="C14607"/>
      <c r="D14607"/>
      <c r="E14607"/>
      <c r="F14607"/>
    </row>
    <row r="14608" spans="1:6" x14ac:dyDescent="0.2">
      <c r="A14608" s="17" t="s">
        <v>14165</v>
      </c>
      <c r="B14608" s="215">
        <v>30.06</v>
      </c>
      <c r="C14608"/>
      <c r="D14608"/>
      <c r="E14608"/>
      <c r="F14608"/>
    </row>
    <row r="14609" spans="1:6" x14ac:dyDescent="0.2">
      <c r="A14609" s="17" t="s">
        <v>14166</v>
      </c>
      <c r="B14609" s="215">
        <v>26.89</v>
      </c>
      <c r="C14609"/>
      <c r="D14609"/>
      <c r="E14609"/>
      <c r="F14609"/>
    </row>
    <row r="14610" spans="1:6" x14ac:dyDescent="0.2">
      <c r="A14610" s="17" t="s">
        <v>14167</v>
      </c>
      <c r="B14610" s="215">
        <v>32.28</v>
      </c>
      <c r="C14610"/>
      <c r="D14610"/>
      <c r="E14610"/>
      <c r="F14610"/>
    </row>
    <row r="14611" spans="1:6" x14ac:dyDescent="0.2">
      <c r="A14611" s="17" t="s">
        <v>14168</v>
      </c>
      <c r="B14611" s="215">
        <v>29.11</v>
      </c>
      <c r="C14611"/>
      <c r="D14611"/>
      <c r="E14611"/>
      <c r="F14611"/>
    </row>
    <row r="14612" spans="1:6" x14ac:dyDescent="0.2">
      <c r="A14612" s="17" t="s">
        <v>14169</v>
      </c>
      <c r="B14612" s="215">
        <v>34.299999999999997</v>
      </c>
      <c r="C14612"/>
      <c r="D14612"/>
      <c r="E14612"/>
      <c r="F14612"/>
    </row>
    <row r="14613" spans="1:6" x14ac:dyDescent="0.2">
      <c r="A14613" s="17" t="s">
        <v>14170</v>
      </c>
      <c r="B14613" s="215">
        <v>31.13</v>
      </c>
      <c r="C14613"/>
      <c r="D14613"/>
      <c r="E14613"/>
      <c r="F14613"/>
    </row>
    <row r="14614" spans="1:6" x14ac:dyDescent="0.2">
      <c r="A14614" s="17" t="s">
        <v>14171</v>
      </c>
      <c r="B14614" s="215">
        <v>36.39</v>
      </c>
      <c r="C14614"/>
      <c r="D14614"/>
      <c r="E14614"/>
      <c r="F14614"/>
    </row>
    <row r="14615" spans="1:6" x14ac:dyDescent="0.2">
      <c r="A14615" s="17" t="s">
        <v>14172</v>
      </c>
      <c r="B14615" s="215">
        <v>33.22</v>
      </c>
      <c r="C14615"/>
      <c r="D14615"/>
      <c r="E14615"/>
      <c r="F14615"/>
    </row>
    <row r="14616" spans="1:6" x14ac:dyDescent="0.2">
      <c r="A14616" s="17" t="s">
        <v>14173</v>
      </c>
      <c r="B14616" s="215">
        <v>40.4</v>
      </c>
      <c r="C14616"/>
      <c r="D14616"/>
      <c r="E14616"/>
      <c r="F14616"/>
    </row>
    <row r="14617" spans="1:6" x14ac:dyDescent="0.2">
      <c r="A14617" s="17" t="s">
        <v>14174</v>
      </c>
      <c r="B14617" s="215">
        <v>37.229999999999997</v>
      </c>
      <c r="C14617"/>
      <c r="D14617"/>
      <c r="E14617"/>
      <c r="F14617"/>
    </row>
    <row r="14618" spans="1:6" x14ac:dyDescent="0.2">
      <c r="A14618" s="17" t="s">
        <v>14175</v>
      </c>
      <c r="B14618" s="215">
        <v>44.69</v>
      </c>
      <c r="C14618"/>
      <c r="D14618"/>
      <c r="E14618"/>
      <c r="F14618"/>
    </row>
    <row r="14619" spans="1:6" x14ac:dyDescent="0.2">
      <c r="A14619" s="17" t="s">
        <v>14176</v>
      </c>
      <c r="B14619" s="215">
        <v>41.52</v>
      </c>
      <c r="C14619"/>
      <c r="D14619"/>
      <c r="E14619"/>
      <c r="F14619"/>
    </row>
    <row r="14620" spans="1:6" x14ac:dyDescent="0.2">
      <c r="A14620" s="17" t="s">
        <v>14177</v>
      </c>
      <c r="B14620" s="215">
        <v>31.72</v>
      </c>
      <c r="C14620"/>
      <c r="D14620"/>
      <c r="E14620"/>
      <c r="F14620"/>
    </row>
    <row r="14621" spans="1:6" x14ac:dyDescent="0.2">
      <c r="A14621" s="17" t="s">
        <v>14178</v>
      </c>
      <c r="B14621" s="215">
        <v>28.55</v>
      </c>
      <c r="C14621"/>
      <c r="D14621"/>
      <c r="E14621"/>
      <c r="F14621"/>
    </row>
    <row r="14622" spans="1:6" x14ac:dyDescent="0.2">
      <c r="A14622" s="17" t="s">
        <v>14179</v>
      </c>
      <c r="B14622" s="215">
        <v>36.93</v>
      </c>
      <c r="C14622"/>
      <c r="D14622"/>
      <c r="E14622"/>
      <c r="F14622"/>
    </row>
    <row r="14623" spans="1:6" x14ac:dyDescent="0.2">
      <c r="A14623" s="17" t="s">
        <v>14180</v>
      </c>
      <c r="B14623" s="215">
        <v>33.76</v>
      </c>
      <c r="C14623"/>
      <c r="D14623"/>
      <c r="E14623"/>
      <c r="F14623"/>
    </row>
    <row r="14624" spans="1:6" x14ac:dyDescent="0.2">
      <c r="A14624" s="17" t="s">
        <v>14181</v>
      </c>
      <c r="B14624" s="215">
        <v>39.31</v>
      </c>
      <c r="C14624"/>
      <c r="D14624"/>
      <c r="E14624"/>
      <c r="F14624"/>
    </row>
    <row r="14625" spans="1:6" x14ac:dyDescent="0.2">
      <c r="A14625" s="17" t="s">
        <v>14182</v>
      </c>
      <c r="B14625" s="215">
        <v>36.14</v>
      </c>
      <c r="C14625"/>
      <c r="D14625"/>
      <c r="E14625"/>
      <c r="F14625"/>
    </row>
    <row r="14626" spans="1:6" x14ac:dyDescent="0.2">
      <c r="A14626" s="17" t="s">
        <v>14183</v>
      </c>
      <c r="B14626" s="215">
        <v>43.03</v>
      </c>
      <c r="C14626"/>
      <c r="D14626"/>
      <c r="E14626"/>
      <c r="F14626"/>
    </row>
    <row r="14627" spans="1:6" x14ac:dyDescent="0.2">
      <c r="A14627" s="17" t="s">
        <v>14184</v>
      </c>
      <c r="B14627" s="215">
        <v>39.86</v>
      </c>
      <c r="C14627"/>
      <c r="D14627"/>
      <c r="E14627"/>
      <c r="F14627"/>
    </row>
    <row r="14628" spans="1:6" x14ac:dyDescent="0.2">
      <c r="A14628" s="17" t="s">
        <v>14185</v>
      </c>
      <c r="B14628" s="215">
        <v>47.33</v>
      </c>
      <c r="C14628"/>
      <c r="D14628"/>
      <c r="E14628"/>
      <c r="F14628"/>
    </row>
    <row r="14629" spans="1:6" x14ac:dyDescent="0.2">
      <c r="A14629" s="17" t="s">
        <v>14186</v>
      </c>
      <c r="B14629" s="215">
        <v>44.16</v>
      </c>
      <c r="C14629"/>
      <c r="D14629"/>
      <c r="E14629"/>
      <c r="F14629"/>
    </row>
    <row r="14630" spans="1:6" x14ac:dyDescent="0.2">
      <c r="A14630" s="17" t="s">
        <v>14187</v>
      </c>
      <c r="B14630" s="215">
        <v>37.89</v>
      </c>
      <c r="C14630"/>
      <c r="D14630"/>
      <c r="E14630"/>
      <c r="F14630"/>
    </row>
    <row r="14631" spans="1:6" x14ac:dyDescent="0.2">
      <c r="A14631" s="17" t="s">
        <v>14188</v>
      </c>
      <c r="B14631" s="215">
        <v>34.72</v>
      </c>
      <c r="C14631"/>
      <c r="D14631"/>
      <c r="E14631"/>
      <c r="F14631"/>
    </row>
    <row r="14632" spans="1:6" x14ac:dyDescent="0.2">
      <c r="A14632" s="17" t="s">
        <v>14189</v>
      </c>
      <c r="B14632" s="215">
        <v>40.11</v>
      </c>
      <c r="C14632"/>
      <c r="D14632"/>
      <c r="E14632"/>
      <c r="F14632"/>
    </row>
    <row r="14633" spans="1:6" x14ac:dyDescent="0.2">
      <c r="A14633" s="17" t="s">
        <v>14190</v>
      </c>
      <c r="B14633" s="215">
        <v>36.94</v>
      </c>
      <c r="C14633"/>
      <c r="D14633"/>
      <c r="E14633"/>
      <c r="F14633"/>
    </row>
    <row r="14634" spans="1:6" x14ac:dyDescent="0.2">
      <c r="A14634" s="17" t="s">
        <v>14191</v>
      </c>
      <c r="B14634" s="215">
        <v>42.49</v>
      </c>
      <c r="C14634"/>
      <c r="D14634"/>
      <c r="E14634"/>
      <c r="F14634"/>
    </row>
    <row r="14635" spans="1:6" x14ac:dyDescent="0.2">
      <c r="A14635" s="17" t="s">
        <v>14192</v>
      </c>
      <c r="B14635" s="215">
        <v>39.32</v>
      </c>
      <c r="C14635"/>
      <c r="D14635"/>
      <c r="E14635"/>
      <c r="F14635"/>
    </row>
    <row r="14636" spans="1:6" x14ac:dyDescent="0.2">
      <c r="A14636" s="17" t="s">
        <v>14193</v>
      </c>
      <c r="B14636" s="215">
        <v>42.4</v>
      </c>
      <c r="C14636"/>
      <c r="D14636"/>
      <c r="E14636"/>
      <c r="F14636"/>
    </row>
    <row r="14637" spans="1:6" x14ac:dyDescent="0.2">
      <c r="A14637" s="17" t="s">
        <v>14194</v>
      </c>
      <c r="B14637" s="215">
        <v>39.229999999999997</v>
      </c>
      <c r="C14637"/>
      <c r="D14637"/>
      <c r="E14637"/>
      <c r="F14637"/>
    </row>
    <row r="14638" spans="1:6" x14ac:dyDescent="0.2">
      <c r="A14638" s="17" t="s">
        <v>14195</v>
      </c>
      <c r="B14638" s="215">
        <v>50.24</v>
      </c>
      <c r="C14638"/>
      <c r="D14638"/>
      <c r="E14638"/>
      <c r="F14638"/>
    </row>
    <row r="14639" spans="1:6" x14ac:dyDescent="0.2">
      <c r="A14639" s="17" t="s">
        <v>14196</v>
      </c>
      <c r="B14639" s="215">
        <v>47.07</v>
      </c>
      <c r="C14639"/>
      <c r="D14639"/>
      <c r="E14639"/>
      <c r="F14639"/>
    </row>
    <row r="14640" spans="1:6" x14ac:dyDescent="0.2">
      <c r="A14640" s="17" t="s">
        <v>14197</v>
      </c>
      <c r="B14640" s="215">
        <v>30.06</v>
      </c>
      <c r="C14640"/>
      <c r="D14640"/>
      <c r="E14640"/>
      <c r="F14640"/>
    </row>
    <row r="14641" spans="1:6" x14ac:dyDescent="0.2">
      <c r="A14641" s="17" t="s">
        <v>14198</v>
      </c>
      <c r="B14641" s="215">
        <v>26.89</v>
      </c>
      <c r="C14641"/>
      <c r="D14641"/>
      <c r="E14641"/>
      <c r="F14641"/>
    </row>
    <row r="14642" spans="1:6" x14ac:dyDescent="0.2">
      <c r="A14642" s="17" t="s">
        <v>14199</v>
      </c>
      <c r="B14642" s="215">
        <v>32.28</v>
      </c>
      <c r="C14642"/>
      <c r="D14642"/>
      <c r="E14642"/>
      <c r="F14642"/>
    </row>
    <row r="14643" spans="1:6" x14ac:dyDescent="0.2">
      <c r="A14643" s="17" t="s">
        <v>14200</v>
      </c>
      <c r="B14643" s="215">
        <v>29.11</v>
      </c>
      <c r="C14643"/>
      <c r="D14643"/>
      <c r="E14643"/>
      <c r="F14643"/>
    </row>
    <row r="14644" spans="1:6" x14ac:dyDescent="0.2">
      <c r="A14644" s="17" t="s">
        <v>14201</v>
      </c>
      <c r="B14644" s="215">
        <v>34.299999999999997</v>
      </c>
      <c r="C14644"/>
      <c r="D14644"/>
      <c r="E14644"/>
      <c r="F14644"/>
    </row>
    <row r="14645" spans="1:6" x14ac:dyDescent="0.2">
      <c r="A14645" s="17" t="s">
        <v>14202</v>
      </c>
      <c r="B14645" s="215">
        <v>31.13</v>
      </c>
      <c r="C14645"/>
      <c r="D14645"/>
      <c r="E14645"/>
      <c r="F14645"/>
    </row>
    <row r="14646" spans="1:6" x14ac:dyDescent="0.2">
      <c r="A14646" s="17" t="s">
        <v>14203</v>
      </c>
      <c r="B14646" s="215">
        <v>36.39</v>
      </c>
      <c r="C14646"/>
      <c r="D14646"/>
      <c r="E14646"/>
      <c r="F14646"/>
    </row>
    <row r="14647" spans="1:6" x14ac:dyDescent="0.2">
      <c r="A14647" s="17" t="s">
        <v>14204</v>
      </c>
      <c r="B14647" s="215">
        <v>33.22</v>
      </c>
      <c r="C14647"/>
      <c r="D14647"/>
      <c r="E14647"/>
      <c r="F14647"/>
    </row>
    <row r="14648" spans="1:6" x14ac:dyDescent="0.2">
      <c r="A14648" s="17" t="s">
        <v>14205</v>
      </c>
      <c r="B14648" s="215">
        <v>40.4</v>
      </c>
      <c r="C14648"/>
      <c r="D14648"/>
      <c r="E14648"/>
      <c r="F14648"/>
    </row>
    <row r="14649" spans="1:6" x14ac:dyDescent="0.2">
      <c r="A14649" s="17" t="s">
        <v>14206</v>
      </c>
      <c r="B14649" s="215">
        <v>37.229999999999997</v>
      </c>
      <c r="C14649"/>
      <c r="D14649"/>
      <c r="E14649"/>
      <c r="F14649"/>
    </row>
    <row r="14650" spans="1:6" x14ac:dyDescent="0.2">
      <c r="A14650" s="17" t="s">
        <v>14207</v>
      </c>
      <c r="B14650" s="215">
        <v>44.69</v>
      </c>
      <c r="C14650"/>
      <c r="D14650"/>
      <c r="E14650"/>
      <c r="F14650"/>
    </row>
    <row r="14651" spans="1:6" x14ac:dyDescent="0.2">
      <c r="A14651" s="17" t="s">
        <v>14208</v>
      </c>
      <c r="B14651" s="215">
        <v>41.52</v>
      </c>
      <c r="C14651"/>
      <c r="D14651"/>
      <c r="E14651"/>
      <c r="F14651"/>
    </row>
    <row r="14652" spans="1:6" x14ac:dyDescent="0.2">
      <c r="A14652" s="17" t="s">
        <v>14209</v>
      </c>
      <c r="B14652" s="215">
        <v>31.72</v>
      </c>
      <c r="C14652"/>
      <c r="D14652"/>
      <c r="E14652"/>
      <c r="F14652"/>
    </row>
    <row r="14653" spans="1:6" x14ac:dyDescent="0.2">
      <c r="A14653" s="17" t="s">
        <v>14210</v>
      </c>
      <c r="B14653" s="215">
        <v>28.55</v>
      </c>
      <c r="C14653"/>
      <c r="D14653"/>
      <c r="E14653"/>
      <c r="F14653"/>
    </row>
    <row r="14654" spans="1:6" x14ac:dyDescent="0.2">
      <c r="A14654" s="17" t="s">
        <v>14211</v>
      </c>
      <c r="B14654" s="215">
        <v>36.93</v>
      </c>
      <c r="C14654"/>
      <c r="D14654"/>
      <c r="E14654"/>
      <c r="F14654"/>
    </row>
    <row r="14655" spans="1:6" x14ac:dyDescent="0.2">
      <c r="A14655" s="17" t="s">
        <v>14212</v>
      </c>
      <c r="B14655" s="215">
        <v>33.76</v>
      </c>
      <c r="C14655"/>
      <c r="D14655"/>
      <c r="E14655"/>
      <c r="F14655"/>
    </row>
    <row r="14656" spans="1:6" x14ac:dyDescent="0.2">
      <c r="A14656" s="17" t="s">
        <v>14213</v>
      </c>
      <c r="B14656" s="215">
        <v>39.31</v>
      </c>
      <c r="C14656"/>
      <c r="D14656"/>
      <c r="E14656"/>
      <c r="F14656"/>
    </row>
    <row r="14657" spans="1:6" x14ac:dyDescent="0.2">
      <c r="A14657" s="17" t="s">
        <v>14214</v>
      </c>
      <c r="B14657" s="215">
        <v>36.14</v>
      </c>
      <c r="C14657"/>
      <c r="D14657"/>
      <c r="E14657"/>
      <c r="F14657"/>
    </row>
    <row r="14658" spans="1:6" x14ac:dyDescent="0.2">
      <c r="A14658" s="17" t="s">
        <v>14215</v>
      </c>
      <c r="B14658" s="215">
        <v>43.03</v>
      </c>
      <c r="C14658"/>
      <c r="D14658"/>
      <c r="E14658"/>
      <c r="F14658"/>
    </row>
    <row r="14659" spans="1:6" x14ac:dyDescent="0.2">
      <c r="A14659" s="17" t="s">
        <v>14216</v>
      </c>
      <c r="B14659" s="215">
        <v>39.86</v>
      </c>
      <c r="C14659"/>
      <c r="D14659"/>
      <c r="E14659"/>
      <c r="F14659"/>
    </row>
    <row r="14660" spans="1:6" x14ac:dyDescent="0.2">
      <c r="A14660" s="17" t="s">
        <v>14217</v>
      </c>
      <c r="B14660" s="215">
        <v>47.33</v>
      </c>
      <c r="C14660"/>
      <c r="D14660"/>
      <c r="E14660"/>
      <c r="F14660"/>
    </row>
    <row r="14661" spans="1:6" x14ac:dyDescent="0.2">
      <c r="A14661" s="17" t="s">
        <v>14218</v>
      </c>
      <c r="B14661" s="215">
        <v>44.16</v>
      </c>
      <c r="C14661"/>
      <c r="D14661"/>
      <c r="E14661"/>
      <c r="F14661"/>
    </row>
    <row r="14662" spans="1:6" x14ac:dyDescent="0.2">
      <c r="A14662" s="17" t="s">
        <v>14219</v>
      </c>
      <c r="B14662" s="215">
        <v>37.89</v>
      </c>
      <c r="C14662"/>
      <c r="D14662"/>
      <c r="E14662"/>
      <c r="F14662"/>
    </row>
    <row r="14663" spans="1:6" x14ac:dyDescent="0.2">
      <c r="A14663" s="17" t="s">
        <v>14220</v>
      </c>
      <c r="B14663" s="215">
        <v>34.72</v>
      </c>
      <c r="C14663"/>
      <c r="D14663"/>
      <c r="E14663"/>
      <c r="F14663"/>
    </row>
    <row r="14664" spans="1:6" x14ac:dyDescent="0.2">
      <c r="A14664" s="17" t="s">
        <v>14221</v>
      </c>
      <c r="B14664" s="215">
        <v>40.11</v>
      </c>
      <c r="C14664"/>
      <c r="D14664"/>
      <c r="E14664"/>
      <c r="F14664"/>
    </row>
    <row r="14665" spans="1:6" x14ac:dyDescent="0.2">
      <c r="A14665" s="17" t="s">
        <v>14222</v>
      </c>
      <c r="B14665" s="215">
        <v>36.94</v>
      </c>
      <c r="C14665"/>
      <c r="D14665"/>
      <c r="E14665"/>
      <c r="F14665"/>
    </row>
    <row r="14666" spans="1:6" x14ac:dyDescent="0.2">
      <c r="A14666" s="17" t="s">
        <v>14223</v>
      </c>
      <c r="B14666" s="215">
        <v>42.49</v>
      </c>
      <c r="C14666"/>
      <c r="D14666"/>
      <c r="E14666"/>
      <c r="F14666"/>
    </row>
    <row r="14667" spans="1:6" x14ac:dyDescent="0.2">
      <c r="A14667" s="17" t="s">
        <v>14224</v>
      </c>
      <c r="B14667" s="215">
        <v>39.32</v>
      </c>
      <c r="C14667"/>
      <c r="D14667"/>
      <c r="E14667"/>
      <c r="F14667"/>
    </row>
    <row r="14668" spans="1:6" x14ac:dyDescent="0.2">
      <c r="A14668" s="17" t="s">
        <v>14225</v>
      </c>
      <c r="B14668" s="215">
        <v>42.4</v>
      </c>
      <c r="C14668"/>
      <c r="D14668"/>
      <c r="E14668"/>
      <c r="F14668"/>
    </row>
    <row r="14669" spans="1:6" x14ac:dyDescent="0.2">
      <c r="A14669" s="17" t="s">
        <v>14226</v>
      </c>
      <c r="B14669" s="215">
        <v>39.229999999999997</v>
      </c>
      <c r="C14669"/>
      <c r="D14669"/>
      <c r="E14669"/>
      <c r="F14669"/>
    </row>
    <row r="14670" spans="1:6" x14ac:dyDescent="0.2">
      <c r="A14670" s="17" t="s">
        <v>14227</v>
      </c>
      <c r="B14670" s="215">
        <v>50.24</v>
      </c>
      <c r="C14670"/>
      <c r="D14670"/>
      <c r="E14670"/>
      <c r="F14670"/>
    </row>
    <row r="14671" spans="1:6" x14ac:dyDescent="0.2">
      <c r="A14671" s="17" t="s">
        <v>14228</v>
      </c>
      <c r="B14671" s="215">
        <v>47.07</v>
      </c>
      <c r="C14671"/>
      <c r="D14671"/>
      <c r="E14671"/>
      <c r="F14671"/>
    </row>
    <row r="14672" spans="1:6" x14ac:dyDescent="0.2">
      <c r="A14672" s="17" t="s">
        <v>14229</v>
      </c>
      <c r="B14672" s="215">
        <v>36.270000000000003</v>
      </c>
      <c r="C14672"/>
      <c r="D14672"/>
      <c r="E14672"/>
      <c r="F14672"/>
    </row>
    <row r="14673" spans="1:6" x14ac:dyDescent="0.2">
      <c r="A14673" s="17" t="s">
        <v>14230</v>
      </c>
      <c r="B14673" s="215">
        <v>33.1</v>
      </c>
      <c r="C14673"/>
      <c r="D14673"/>
      <c r="E14673"/>
      <c r="F14673"/>
    </row>
    <row r="14674" spans="1:6" x14ac:dyDescent="0.2">
      <c r="A14674" s="17" t="s">
        <v>14231</v>
      </c>
      <c r="B14674" s="215">
        <v>39.32</v>
      </c>
      <c r="C14674"/>
      <c r="D14674"/>
      <c r="E14674"/>
      <c r="F14674"/>
    </row>
    <row r="14675" spans="1:6" x14ac:dyDescent="0.2">
      <c r="A14675" s="17" t="s">
        <v>14232</v>
      </c>
      <c r="B14675" s="215">
        <v>36.15</v>
      </c>
      <c r="C14675"/>
      <c r="D14675"/>
      <c r="E14675"/>
      <c r="F14675"/>
    </row>
    <row r="14676" spans="1:6" x14ac:dyDescent="0.2">
      <c r="A14676" s="17" t="s">
        <v>14233</v>
      </c>
      <c r="B14676" s="215">
        <v>42.22</v>
      </c>
      <c r="C14676"/>
      <c r="D14676"/>
      <c r="E14676"/>
      <c r="F14676"/>
    </row>
    <row r="14677" spans="1:6" x14ac:dyDescent="0.2">
      <c r="A14677" s="17" t="s">
        <v>14234</v>
      </c>
      <c r="B14677" s="215">
        <v>39.049999999999997</v>
      </c>
      <c r="C14677"/>
      <c r="D14677"/>
      <c r="E14677"/>
      <c r="F14677"/>
    </row>
    <row r="14678" spans="1:6" x14ac:dyDescent="0.2">
      <c r="A14678" s="17" t="s">
        <v>14235</v>
      </c>
      <c r="B14678" s="215">
        <v>45.39</v>
      </c>
      <c r="C14678"/>
      <c r="D14678"/>
      <c r="E14678"/>
      <c r="F14678"/>
    </row>
    <row r="14679" spans="1:6" x14ac:dyDescent="0.2">
      <c r="A14679" s="17" t="s">
        <v>14236</v>
      </c>
      <c r="B14679" s="215">
        <v>42.22</v>
      </c>
      <c r="C14679"/>
      <c r="D14679"/>
      <c r="E14679"/>
      <c r="F14679"/>
    </row>
    <row r="14680" spans="1:6" x14ac:dyDescent="0.2">
      <c r="A14680" s="17" t="s">
        <v>14237</v>
      </c>
      <c r="B14680" s="215">
        <v>55.38</v>
      </c>
      <c r="C14680"/>
      <c r="D14680"/>
      <c r="E14680"/>
      <c r="F14680"/>
    </row>
    <row r="14681" spans="1:6" x14ac:dyDescent="0.2">
      <c r="A14681" s="17" t="s">
        <v>14238</v>
      </c>
      <c r="B14681" s="215">
        <v>52.21</v>
      </c>
      <c r="C14681"/>
      <c r="D14681"/>
      <c r="E14681"/>
      <c r="F14681"/>
    </row>
    <row r="14682" spans="1:6" x14ac:dyDescent="0.2">
      <c r="A14682" s="17" t="s">
        <v>14239</v>
      </c>
      <c r="B14682" s="215">
        <v>68.430000000000007</v>
      </c>
      <c r="C14682"/>
      <c r="D14682"/>
      <c r="E14682"/>
      <c r="F14682"/>
    </row>
    <row r="14683" spans="1:6" x14ac:dyDescent="0.2">
      <c r="A14683" s="17" t="s">
        <v>14240</v>
      </c>
      <c r="B14683" s="215">
        <v>65.260000000000005</v>
      </c>
      <c r="C14683"/>
      <c r="D14683"/>
      <c r="E14683"/>
      <c r="F14683"/>
    </row>
    <row r="14684" spans="1:6" x14ac:dyDescent="0.2">
      <c r="A14684" s="17" t="s">
        <v>14241</v>
      </c>
      <c r="B14684" s="215">
        <v>44.35</v>
      </c>
      <c r="C14684"/>
      <c r="D14684"/>
      <c r="E14684"/>
      <c r="F14684"/>
    </row>
    <row r="14685" spans="1:6" x14ac:dyDescent="0.2">
      <c r="A14685" s="17" t="s">
        <v>14242</v>
      </c>
      <c r="B14685" s="215">
        <v>41.18</v>
      </c>
      <c r="C14685"/>
      <c r="D14685"/>
      <c r="E14685"/>
      <c r="F14685"/>
    </row>
    <row r="14686" spans="1:6" x14ac:dyDescent="0.2">
      <c r="A14686" s="17" t="s">
        <v>14243</v>
      </c>
      <c r="B14686" s="215">
        <v>47.77</v>
      </c>
      <c r="C14686"/>
      <c r="D14686"/>
      <c r="E14686"/>
      <c r="F14686"/>
    </row>
    <row r="14687" spans="1:6" x14ac:dyDescent="0.2">
      <c r="A14687" s="17" t="s">
        <v>14244</v>
      </c>
      <c r="B14687" s="215">
        <v>44.6</v>
      </c>
      <c r="C14687"/>
      <c r="D14687"/>
      <c r="E14687"/>
      <c r="F14687"/>
    </row>
    <row r="14688" spans="1:6" x14ac:dyDescent="0.2">
      <c r="A14688" s="17" t="s">
        <v>14245</v>
      </c>
      <c r="B14688" s="215">
        <v>50.94</v>
      </c>
      <c r="C14688"/>
      <c r="D14688"/>
      <c r="E14688"/>
      <c r="F14688"/>
    </row>
    <row r="14689" spans="1:6" x14ac:dyDescent="0.2">
      <c r="A14689" s="17" t="s">
        <v>14246</v>
      </c>
      <c r="B14689" s="215">
        <v>47.77</v>
      </c>
      <c r="C14689"/>
      <c r="D14689"/>
      <c r="E14689"/>
      <c r="F14689"/>
    </row>
    <row r="14690" spans="1:6" x14ac:dyDescent="0.2">
      <c r="A14690" s="17" t="s">
        <v>14247</v>
      </c>
      <c r="B14690" s="215">
        <v>56.35</v>
      </c>
      <c r="C14690"/>
      <c r="D14690"/>
      <c r="E14690"/>
      <c r="F14690"/>
    </row>
    <row r="14691" spans="1:6" x14ac:dyDescent="0.2">
      <c r="A14691" s="17" t="s">
        <v>14248</v>
      </c>
      <c r="B14691" s="215">
        <v>53.18</v>
      </c>
      <c r="C14691"/>
      <c r="D14691"/>
      <c r="E14691"/>
      <c r="F14691"/>
    </row>
    <row r="14692" spans="1:6" x14ac:dyDescent="0.2">
      <c r="A14692" s="17" t="s">
        <v>14249</v>
      </c>
      <c r="B14692" s="215">
        <v>74.13</v>
      </c>
      <c r="C14692"/>
      <c r="D14692"/>
      <c r="E14692"/>
      <c r="F14692"/>
    </row>
    <row r="14693" spans="1:6" x14ac:dyDescent="0.2">
      <c r="A14693" s="17" t="s">
        <v>14250</v>
      </c>
      <c r="B14693" s="215">
        <v>70.959999999999994</v>
      </c>
      <c r="C14693"/>
      <c r="D14693"/>
      <c r="E14693"/>
      <c r="F14693"/>
    </row>
    <row r="14694" spans="1:6" x14ac:dyDescent="0.2">
      <c r="A14694" s="17" t="s">
        <v>14251</v>
      </c>
      <c r="B14694" s="215">
        <v>44.3</v>
      </c>
      <c r="C14694"/>
      <c r="D14694"/>
      <c r="E14694"/>
      <c r="F14694"/>
    </row>
    <row r="14695" spans="1:6" x14ac:dyDescent="0.2">
      <c r="A14695" s="17" t="s">
        <v>14252</v>
      </c>
      <c r="B14695" s="215">
        <v>41.13</v>
      </c>
      <c r="C14695"/>
      <c r="D14695"/>
      <c r="E14695"/>
      <c r="F14695"/>
    </row>
    <row r="14696" spans="1:6" x14ac:dyDescent="0.2">
      <c r="A14696" s="17" t="s">
        <v>14253</v>
      </c>
      <c r="B14696" s="215">
        <v>54.12</v>
      </c>
      <c r="C14696"/>
      <c r="D14696"/>
      <c r="E14696"/>
      <c r="F14696"/>
    </row>
    <row r="14697" spans="1:6" x14ac:dyDescent="0.2">
      <c r="A14697" s="17" t="s">
        <v>14254</v>
      </c>
      <c r="B14697" s="215">
        <v>50.95</v>
      </c>
      <c r="C14697"/>
      <c r="D14697"/>
      <c r="E14697"/>
      <c r="F14697"/>
    </row>
    <row r="14698" spans="1:6" x14ac:dyDescent="0.2">
      <c r="A14698" s="17" t="s">
        <v>14255</v>
      </c>
      <c r="B14698" s="215">
        <v>61.47</v>
      </c>
      <c r="C14698"/>
      <c r="D14698"/>
      <c r="E14698"/>
      <c r="F14698"/>
    </row>
    <row r="14699" spans="1:6" x14ac:dyDescent="0.2">
      <c r="A14699" s="17" t="s">
        <v>14256</v>
      </c>
      <c r="B14699" s="215">
        <v>58.3</v>
      </c>
      <c r="C14699"/>
      <c r="D14699"/>
      <c r="E14699"/>
      <c r="F14699"/>
    </row>
    <row r="14700" spans="1:6" x14ac:dyDescent="0.2">
      <c r="A14700" s="17" t="s">
        <v>14257</v>
      </c>
      <c r="B14700" s="215">
        <v>70.53</v>
      </c>
      <c r="C14700"/>
      <c r="D14700"/>
      <c r="E14700"/>
      <c r="F14700"/>
    </row>
    <row r="14701" spans="1:6" x14ac:dyDescent="0.2">
      <c r="A14701" s="17" t="s">
        <v>14258</v>
      </c>
      <c r="B14701" s="215">
        <v>67.36</v>
      </c>
      <c r="C14701"/>
      <c r="D14701"/>
      <c r="E14701"/>
      <c r="F14701"/>
    </row>
    <row r="14702" spans="1:6" x14ac:dyDescent="0.2">
      <c r="A14702" s="17" t="s">
        <v>14259</v>
      </c>
      <c r="B14702" s="215">
        <v>80.349999999999994</v>
      </c>
      <c r="C14702"/>
      <c r="D14702"/>
      <c r="E14702"/>
      <c r="F14702"/>
    </row>
    <row r="14703" spans="1:6" x14ac:dyDescent="0.2">
      <c r="A14703" s="17" t="s">
        <v>14260</v>
      </c>
      <c r="B14703" s="215">
        <v>77.180000000000007</v>
      </c>
      <c r="C14703"/>
      <c r="D14703"/>
      <c r="E14703"/>
      <c r="F14703"/>
    </row>
    <row r="14704" spans="1:6" x14ac:dyDescent="0.2">
      <c r="A14704" s="17" t="s">
        <v>14261</v>
      </c>
      <c r="B14704" s="215">
        <v>35</v>
      </c>
      <c r="C14704"/>
      <c r="D14704"/>
      <c r="E14704"/>
      <c r="F14704"/>
    </row>
    <row r="14705" spans="1:6" x14ac:dyDescent="0.2">
      <c r="A14705" s="17" t="s">
        <v>14262</v>
      </c>
      <c r="B14705" s="215">
        <v>31.83</v>
      </c>
      <c r="C14705"/>
      <c r="D14705"/>
      <c r="E14705"/>
      <c r="F14705"/>
    </row>
    <row r="14706" spans="1:6" x14ac:dyDescent="0.2">
      <c r="A14706" s="17" t="s">
        <v>14263</v>
      </c>
      <c r="B14706" s="215">
        <v>35.92</v>
      </c>
      <c r="C14706"/>
      <c r="D14706"/>
      <c r="E14706"/>
      <c r="F14706"/>
    </row>
    <row r="14707" spans="1:6" x14ac:dyDescent="0.2">
      <c r="A14707" s="17" t="s">
        <v>14264</v>
      </c>
      <c r="B14707" s="215">
        <v>32.75</v>
      </c>
      <c r="C14707"/>
      <c r="D14707"/>
      <c r="E14707"/>
      <c r="F14707"/>
    </row>
    <row r="14708" spans="1:6" x14ac:dyDescent="0.2">
      <c r="A14708" s="17" t="s">
        <v>14265</v>
      </c>
      <c r="B14708" s="215">
        <v>42.78</v>
      </c>
      <c r="C14708"/>
      <c r="D14708"/>
      <c r="E14708"/>
      <c r="F14708"/>
    </row>
    <row r="14709" spans="1:6" x14ac:dyDescent="0.2">
      <c r="A14709" s="17" t="s">
        <v>14266</v>
      </c>
      <c r="B14709" s="215">
        <v>39.61</v>
      </c>
      <c r="C14709"/>
      <c r="D14709"/>
      <c r="E14709"/>
      <c r="F14709"/>
    </row>
    <row r="14710" spans="1:6" x14ac:dyDescent="0.2">
      <c r="A14710" s="17" t="s">
        <v>14267</v>
      </c>
      <c r="B14710" s="215">
        <v>45.35</v>
      </c>
      <c r="C14710"/>
      <c r="D14710"/>
      <c r="E14710"/>
      <c r="F14710"/>
    </row>
    <row r="14711" spans="1:6" x14ac:dyDescent="0.2">
      <c r="A14711" s="17" t="s">
        <v>14268</v>
      </c>
      <c r="B14711" s="215">
        <v>42.18</v>
      </c>
      <c r="C14711"/>
      <c r="D14711"/>
      <c r="E14711"/>
      <c r="F14711"/>
    </row>
    <row r="14712" spans="1:6" x14ac:dyDescent="0.2">
      <c r="A14712" s="17" t="s">
        <v>14269</v>
      </c>
      <c r="B14712" s="215">
        <v>40.4</v>
      </c>
      <c r="C14712"/>
      <c r="D14712"/>
      <c r="E14712"/>
      <c r="F14712"/>
    </row>
    <row r="14713" spans="1:6" x14ac:dyDescent="0.2">
      <c r="A14713" s="17" t="s">
        <v>14270</v>
      </c>
      <c r="B14713" s="215">
        <v>37.229999999999997</v>
      </c>
      <c r="C14713"/>
      <c r="D14713"/>
      <c r="E14713"/>
      <c r="F14713"/>
    </row>
    <row r="14714" spans="1:6" x14ac:dyDescent="0.2">
      <c r="A14714" s="17" t="s">
        <v>14271</v>
      </c>
      <c r="B14714" s="215">
        <v>59.77</v>
      </c>
      <c r="C14714"/>
      <c r="D14714"/>
      <c r="E14714"/>
      <c r="F14714"/>
    </row>
    <row r="14715" spans="1:6" x14ac:dyDescent="0.2">
      <c r="A14715" s="17" t="s">
        <v>14272</v>
      </c>
      <c r="B14715" s="215">
        <v>56.6</v>
      </c>
      <c r="C14715"/>
      <c r="D14715"/>
      <c r="E14715"/>
      <c r="F14715"/>
    </row>
    <row r="14716" spans="1:6" x14ac:dyDescent="0.2">
      <c r="A14716" s="17" t="s">
        <v>14273</v>
      </c>
      <c r="B14716" s="215">
        <v>45.66</v>
      </c>
      <c r="C14716"/>
      <c r="D14716"/>
      <c r="E14716"/>
      <c r="F14716"/>
    </row>
    <row r="14717" spans="1:6" x14ac:dyDescent="0.2">
      <c r="A14717" s="17" t="s">
        <v>14274</v>
      </c>
      <c r="B14717" s="215">
        <v>42.49</v>
      </c>
      <c r="C14717"/>
      <c r="D14717"/>
      <c r="E14717"/>
      <c r="F14717"/>
    </row>
    <row r="14718" spans="1:6" x14ac:dyDescent="0.2">
      <c r="A14718" s="17" t="s">
        <v>14275</v>
      </c>
      <c r="B14718" s="215">
        <v>41.54</v>
      </c>
      <c r="C14718"/>
      <c r="D14718"/>
      <c r="E14718"/>
      <c r="F14718"/>
    </row>
    <row r="14719" spans="1:6" x14ac:dyDescent="0.2">
      <c r="A14719" s="17" t="s">
        <v>14276</v>
      </c>
      <c r="B14719" s="215">
        <v>38.369999999999997</v>
      </c>
      <c r="C14719"/>
      <c r="D14719"/>
      <c r="E14719"/>
      <c r="F14719"/>
    </row>
    <row r="14720" spans="1:6" x14ac:dyDescent="0.2">
      <c r="A14720" s="17" t="s">
        <v>14277</v>
      </c>
      <c r="B14720" s="215">
        <v>57.56</v>
      </c>
      <c r="C14720"/>
      <c r="D14720"/>
      <c r="E14720"/>
      <c r="F14720"/>
    </row>
    <row r="14721" spans="1:6" x14ac:dyDescent="0.2">
      <c r="A14721" s="17" t="s">
        <v>14278</v>
      </c>
      <c r="B14721" s="215">
        <v>54.39</v>
      </c>
      <c r="C14721"/>
      <c r="D14721"/>
      <c r="E14721"/>
      <c r="F14721"/>
    </row>
    <row r="14722" spans="1:6" x14ac:dyDescent="0.2">
      <c r="A14722" s="17" t="s">
        <v>14279</v>
      </c>
      <c r="B14722" s="215">
        <v>52.42</v>
      </c>
      <c r="C14722"/>
      <c r="D14722"/>
      <c r="E14722"/>
      <c r="F14722"/>
    </row>
    <row r="14723" spans="1:6" x14ac:dyDescent="0.2">
      <c r="A14723" s="17" t="s">
        <v>14280</v>
      </c>
      <c r="B14723" s="215">
        <v>49.25</v>
      </c>
      <c r="C14723"/>
      <c r="D14723"/>
      <c r="E14723"/>
      <c r="F14723"/>
    </row>
    <row r="14724" spans="1:6" x14ac:dyDescent="0.2">
      <c r="A14724" s="17" t="s">
        <v>14281</v>
      </c>
      <c r="B14724" s="215">
        <v>59.15</v>
      </c>
      <c r="C14724"/>
      <c r="D14724"/>
      <c r="E14724"/>
      <c r="F14724"/>
    </row>
    <row r="14725" spans="1:6" x14ac:dyDescent="0.2">
      <c r="A14725" s="17" t="s">
        <v>14282</v>
      </c>
      <c r="B14725" s="215">
        <v>55.98</v>
      </c>
      <c r="C14725"/>
      <c r="D14725"/>
      <c r="E14725"/>
      <c r="F14725"/>
    </row>
    <row r="14726" spans="1:6" x14ac:dyDescent="0.2">
      <c r="A14726" s="17" t="s">
        <v>14283</v>
      </c>
      <c r="B14726" s="215">
        <v>42.26</v>
      </c>
      <c r="C14726"/>
      <c r="D14726"/>
      <c r="E14726"/>
      <c r="F14726"/>
    </row>
    <row r="14727" spans="1:6" x14ac:dyDescent="0.2">
      <c r="A14727" s="17" t="s">
        <v>14284</v>
      </c>
      <c r="B14727" s="215">
        <v>39.090000000000003</v>
      </c>
      <c r="C14727"/>
      <c r="D14727"/>
      <c r="E14727"/>
      <c r="F14727"/>
    </row>
    <row r="14728" spans="1:6" x14ac:dyDescent="0.2">
      <c r="A14728" s="17" t="s">
        <v>14285</v>
      </c>
      <c r="B14728" s="215">
        <v>46.9</v>
      </c>
      <c r="C14728"/>
      <c r="D14728"/>
      <c r="E14728"/>
      <c r="F14728"/>
    </row>
    <row r="14729" spans="1:6" x14ac:dyDescent="0.2">
      <c r="A14729" s="17" t="s">
        <v>14286</v>
      </c>
      <c r="B14729" s="215">
        <v>43.73</v>
      </c>
      <c r="C14729"/>
      <c r="D14729"/>
      <c r="E14729"/>
      <c r="F14729"/>
    </row>
    <row r="14730" spans="1:6" x14ac:dyDescent="0.2">
      <c r="A14730" s="17" t="s">
        <v>14287</v>
      </c>
      <c r="B14730" s="215">
        <v>52.05</v>
      </c>
      <c r="C14730"/>
      <c r="D14730"/>
      <c r="E14730"/>
      <c r="F14730"/>
    </row>
    <row r="14731" spans="1:6" x14ac:dyDescent="0.2">
      <c r="A14731" s="17" t="s">
        <v>14288</v>
      </c>
      <c r="B14731" s="215">
        <v>48.88</v>
      </c>
      <c r="C14731"/>
      <c r="D14731"/>
      <c r="E14731"/>
      <c r="F14731"/>
    </row>
    <row r="14732" spans="1:6" x14ac:dyDescent="0.2">
      <c r="A14732" s="17" t="s">
        <v>14289</v>
      </c>
      <c r="B14732" s="215">
        <v>52.26</v>
      </c>
      <c r="C14732"/>
      <c r="D14732"/>
      <c r="E14732"/>
      <c r="F14732"/>
    </row>
    <row r="14733" spans="1:6" x14ac:dyDescent="0.2">
      <c r="A14733" s="17" t="s">
        <v>14290</v>
      </c>
      <c r="B14733" s="215">
        <v>49.09</v>
      </c>
      <c r="C14733"/>
      <c r="D14733"/>
      <c r="E14733"/>
      <c r="F14733"/>
    </row>
    <row r="14734" spans="1:6" x14ac:dyDescent="0.2">
      <c r="A14734" s="17" t="s">
        <v>14291</v>
      </c>
      <c r="B14734" s="215">
        <v>63.89</v>
      </c>
      <c r="C14734"/>
      <c r="D14734"/>
      <c r="E14734"/>
      <c r="F14734"/>
    </row>
    <row r="14735" spans="1:6" x14ac:dyDescent="0.2">
      <c r="A14735" s="17" t="s">
        <v>14292</v>
      </c>
      <c r="B14735" s="215">
        <v>60.72</v>
      </c>
      <c r="C14735"/>
      <c r="D14735"/>
      <c r="E14735"/>
      <c r="F14735"/>
    </row>
    <row r="14736" spans="1:6" x14ac:dyDescent="0.2">
      <c r="A14736" s="17" t="s">
        <v>14293</v>
      </c>
      <c r="B14736" s="215">
        <v>33.549999999999997</v>
      </c>
      <c r="C14736"/>
      <c r="D14736"/>
      <c r="E14736"/>
      <c r="F14736"/>
    </row>
    <row r="14737" spans="1:6" x14ac:dyDescent="0.2">
      <c r="A14737" s="17" t="s">
        <v>14294</v>
      </c>
      <c r="B14737" s="215">
        <v>30.38</v>
      </c>
      <c r="C14737"/>
      <c r="D14737"/>
      <c r="E14737"/>
      <c r="F14737"/>
    </row>
    <row r="14738" spans="1:6" x14ac:dyDescent="0.2">
      <c r="A14738" s="17" t="s">
        <v>14295</v>
      </c>
      <c r="B14738" s="215">
        <v>36.130000000000003</v>
      </c>
      <c r="C14738"/>
      <c r="D14738"/>
      <c r="E14738"/>
      <c r="F14738"/>
    </row>
    <row r="14739" spans="1:6" x14ac:dyDescent="0.2">
      <c r="A14739" s="17" t="s">
        <v>14296</v>
      </c>
      <c r="B14739" s="215">
        <v>32.96</v>
      </c>
      <c r="C14739"/>
      <c r="D14739"/>
      <c r="E14739"/>
      <c r="F14739"/>
    </row>
    <row r="14740" spans="1:6" x14ac:dyDescent="0.2">
      <c r="A14740" s="17" t="s">
        <v>14297</v>
      </c>
      <c r="B14740" s="215">
        <v>51.74</v>
      </c>
      <c r="C14740"/>
      <c r="D14740"/>
      <c r="E14740"/>
      <c r="F14740"/>
    </row>
    <row r="14741" spans="1:6" x14ac:dyDescent="0.2">
      <c r="A14741" s="17" t="s">
        <v>14298</v>
      </c>
      <c r="B14741" s="215">
        <v>48.57</v>
      </c>
      <c r="C14741"/>
      <c r="D14741"/>
      <c r="E14741"/>
      <c r="F14741"/>
    </row>
    <row r="14742" spans="1:6" x14ac:dyDescent="0.2">
      <c r="A14742" s="17" t="s">
        <v>14299</v>
      </c>
      <c r="B14742" s="215">
        <v>57.56</v>
      </c>
      <c r="C14742"/>
      <c r="D14742"/>
      <c r="E14742"/>
      <c r="F14742"/>
    </row>
    <row r="14743" spans="1:6" x14ac:dyDescent="0.2">
      <c r="A14743" s="17" t="s">
        <v>14300</v>
      </c>
      <c r="B14743" s="215">
        <v>54.39</v>
      </c>
      <c r="C14743"/>
      <c r="D14743"/>
      <c r="E14743"/>
      <c r="F14743"/>
    </row>
    <row r="14744" spans="1:6" x14ac:dyDescent="0.2">
      <c r="A14744" s="17" t="s">
        <v>14301</v>
      </c>
      <c r="B14744" s="215">
        <v>59.93</v>
      </c>
      <c r="C14744"/>
      <c r="D14744"/>
      <c r="E14744"/>
      <c r="F14744"/>
    </row>
    <row r="14745" spans="1:6" x14ac:dyDescent="0.2">
      <c r="A14745" s="17" t="s">
        <v>14302</v>
      </c>
      <c r="B14745" s="215">
        <v>56.76</v>
      </c>
      <c r="C14745"/>
      <c r="D14745"/>
      <c r="E14745"/>
      <c r="F14745"/>
    </row>
    <row r="14746" spans="1:6" x14ac:dyDescent="0.2">
      <c r="A14746" s="17" t="s">
        <v>14303</v>
      </c>
      <c r="B14746" s="215">
        <v>76.06</v>
      </c>
      <c r="C14746"/>
      <c r="D14746"/>
      <c r="E14746"/>
      <c r="F14746"/>
    </row>
    <row r="14747" spans="1:6" x14ac:dyDescent="0.2">
      <c r="A14747" s="17" t="s">
        <v>14304</v>
      </c>
      <c r="B14747" s="215">
        <v>72.89</v>
      </c>
      <c r="C14747"/>
      <c r="D14747"/>
      <c r="E14747"/>
      <c r="F14747"/>
    </row>
    <row r="14748" spans="1:6" x14ac:dyDescent="0.2">
      <c r="A14748" s="17" t="s">
        <v>14305</v>
      </c>
      <c r="B14748" s="215">
        <v>54.12</v>
      </c>
      <c r="C14748"/>
      <c r="D14748"/>
      <c r="E14748"/>
      <c r="F14748"/>
    </row>
    <row r="14749" spans="1:6" x14ac:dyDescent="0.2">
      <c r="A14749" s="17" t="s">
        <v>14306</v>
      </c>
      <c r="B14749" s="215">
        <v>50.95</v>
      </c>
      <c r="C14749"/>
      <c r="D14749"/>
      <c r="E14749"/>
      <c r="F14749"/>
    </row>
    <row r="14750" spans="1:6" x14ac:dyDescent="0.2">
      <c r="A14750" s="17" t="s">
        <v>14307</v>
      </c>
      <c r="B14750" s="215">
        <v>51.74</v>
      </c>
      <c r="C14750"/>
      <c r="D14750"/>
      <c r="E14750"/>
      <c r="F14750"/>
    </row>
    <row r="14751" spans="1:6" x14ac:dyDescent="0.2">
      <c r="A14751" s="17" t="s">
        <v>14308</v>
      </c>
      <c r="B14751" s="215">
        <v>48.57</v>
      </c>
      <c r="C14751"/>
      <c r="D14751"/>
      <c r="E14751"/>
      <c r="F14751"/>
    </row>
    <row r="14752" spans="1:6" x14ac:dyDescent="0.2">
      <c r="A14752" s="17" t="s">
        <v>14309</v>
      </c>
      <c r="B14752" s="215">
        <v>66.010000000000005</v>
      </c>
      <c r="C14752"/>
      <c r="D14752"/>
      <c r="E14752"/>
      <c r="F14752"/>
    </row>
    <row r="14753" spans="1:6" x14ac:dyDescent="0.2">
      <c r="A14753" s="17" t="s">
        <v>14310</v>
      </c>
      <c r="B14753" s="215">
        <v>62.84</v>
      </c>
      <c r="C14753"/>
      <c r="D14753"/>
      <c r="E14753"/>
      <c r="F14753"/>
    </row>
    <row r="14754" spans="1:6" x14ac:dyDescent="0.2">
      <c r="A14754" s="17" t="s">
        <v>14311</v>
      </c>
      <c r="B14754" s="215">
        <v>66.819999999999993</v>
      </c>
      <c r="C14754"/>
      <c r="D14754"/>
      <c r="E14754"/>
      <c r="F14754"/>
    </row>
    <row r="14755" spans="1:6" x14ac:dyDescent="0.2">
      <c r="A14755" s="17" t="s">
        <v>14312</v>
      </c>
      <c r="B14755" s="215">
        <v>63.65</v>
      </c>
      <c r="C14755"/>
      <c r="D14755"/>
      <c r="E14755"/>
      <c r="F14755"/>
    </row>
    <row r="14756" spans="1:6" x14ac:dyDescent="0.2">
      <c r="A14756" s="17" t="s">
        <v>14313</v>
      </c>
      <c r="B14756" s="215">
        <v>85.31</v>
      </c>
      <c r="C14756"/>
      <c r="D14756"/>
      <c r="E14756"/>
      <c r="F14756"/>
    </row>
    <row r="14757" spans="1:6" x14ac:dyDescent="0.2">
      <c r="A14757" s="17" t="s">
        <v>14314</v>
      </c>
      <c r="B14757" s="215">
        <v>82.14</v>
      </c>
      <c r="C14757"/>
      <c r="D14757"/>
      <c r="E14757"/>
      <c r="F14757"/>
    </row>
    <row r="14758" spans="1:6" x14ac:dyDescent="0.2">
      <c r="A14758" s="17" t="s">
        <v>14315</v>
      </c>
      <c r="B14758" s="215">
        <v>48.4</v>
      </c>
      <c r="C14758"/>
      <c r="D14758"/>
      <c r="E14758"/>
      <c r="F14758"/>
    </row>
    <row r="14759" spans="1:6" x14ac:dyDescent="0.2">
      <c r="A14759" s="17" t="s">
        <v>14316</v>
      </c>
      <c r="B14759" s="215">
        <v>45.23</v>
      </c>
      <c r="C14759"/>
      <c r="D14759"/>
      <c r="E14759"/>
      <c r="F14759"/>
    </row>
    <row r="14760" spans="1:6" x14ac:dyDescent="0.2">
      <c r="A14760" s="17" t="s">
        <v>14317</v>
      </c>
      <c r="B14760" s="215">
        <v>59.14</v>
      </c>
      <c r="C14760"/>
      <c r="D14760"/>
      <c r="E14760"/>
      <c r="F14760"/>
    </row>
    <row r="14761" spans="1:6" x14ac:dyDescent="0.2">
      <c r="A14761" s="17" t="s">
        <v>14318</v>
      </c>
      <c r="B14761" s="215">
        <v>55.97</v>
      </c>
      <c r="C14761"/>
      <c r="D14761"/>
      <c r="E14761"/>
      <c r="F14761"/>
    </row>
    <row r="14762" spans="1:6" x14ac:dyDescent="0.2">
      <c r="A14762" s="17" t="s">
        <v>14319</v>
      </c>
      <c r="B14762" s="215">
        <v>72.23</v>
      </c>
      <c r="C14762"/>
      <c r="D14762"/>
      <c r="E14762"/>
      <c r="F14762"/>
    </row>
    <row r="14763" spans="1:6" x14ac:dyDescent="0.2">
      <c r="A14763" s="17" t="s">
        <v>14320</v>
      </c>
      <c r="B14763" s="215">
        <v>69.06</v>
      </c>
      <c r="C14763"/>
      <c r="D14763"/>
      <c r="E14763"/>
      <c r="F14763"/>
    </row>
    <row r="14764" spans="1:6" x14ac:dyDescent="0.2">
      <c r="A14764" s="17" t="s">
        <v>14321</v>
      </c>
      <c r="B14764" s="215">
        <v>82.97</v>
      </c>
      <c r="C14764"/>
      <c r="D14764"/>
      <c r="E14764"/>
      <c r="F14764"/>
    </row>
    <row r="14765" spans="1:6" x14ac:dyDescent="0.2">
      <c r="A14765" s="17" t="s">
        <v>14322</v>
      </c>
      <c r="B14765" s="215">
        <v>79.8</v>
      </c>
      <c r="C14765"/>
      <c r="D14765"/>
      <c r="E14765"/>
      <c r="F14765"/>
    </row>
    <row r="14766" spans="1:6" x14ac:dyDescent="0.2">
      <c r="A14766" s="17" t="s">
        <v>14323</v>
      </c>
      <c r="B14766" s="215">
        <v>95.31</v>
      </c>
      <c r="C14766"/>
      <c r="D14766"/>
      <c r="E14766"/>
      <c r="F14766"/>
    </row>
    <row r="14767" spans="1:6" x14ac:dyDescent="0.2">
      <c r="A14767" s="17" t="s">
        <v>14324</v>
      </c>
      <c r="B14767" s="215">
        <v>92.14</v>
      </c>
      <c r="C14767"/>
      <c r="D14767"/>
      <c r="E14767"/>
      <c r="F14767"/>
    </row>
    <row r="14768" spans="1:6" x14ac:dyDescent="0.2">
      <c r="A14768" s="17" t="s">
        <v>14325</v>
      </c>
      <c r="B14768" s="215">
        <v>42.21</v>
      </c>
      <c r="C14768"/>
      <c r="D14768"/>
      <c r="E14768"/>
      <c r="F14768"/>
    </row>
    <row r="14769" spans="1:6" x14ac:dyDescent="0.2">
      <c r="A14769" s="17" t="s">
        <v>14326</v>
      </c>
      <c r="B14769" s="215">
        <v>39.04</v>
      </c>
      <c r="C14769"/>
      <c r="D14769"/>
      <c r="E14769"/>
      <c r="F14769"/>
    </row>
    <row r="14770" spans="1:6" x14ac:dyDescent="0.2">
      <c r="A14770" s="17" t="s">
        <v>14327</v>
      </c>
      <c r="B14770" s="215">
        <v>47.12</v>
      </c>
      <c r="C14770"/>
      <c r="D14770"/>
      <c r="E14770"/>
      <c r="F14770"/>
    </row>
    <row r="14771" spans="1:6" x14ac:dyDescent="0.2">
      <c r="A14771" s="17" t="s">
        <v>14328</v>
      </c>
      <c r="B14771" s="215">
        <v>43.95</v>
      </c>
      <c r="C14771"/>
      <c r="D14771"/>
      <c r="E14771"/>
      <c r="F14771"/>
    </row>
    <row r="14772" spans="1:6" x14ac:dyDescent="0.2">
      <c r="A14772" s="17" t="s">
        <v>14329</v>
      </c>
      <c r="B14772" s="215">
        <v>51.32</v>
      </c>
      <c r="C14772"/>
      <c r="D14772"/>
      <c r="E14772"/>
      <c r="F14772"/>
    </row>
    <row r="14773" spans="1:6" x14ac:dyDescent="0.2">
      <c r="A14773" s="17" t="s">
        <v>14330</v>
      </c>
      <c r="B14773" s="215">
        <v>48.15</v>
      </c>
      <c r="C14773"/>
      <c r="D14773"/>
      <c r="E14773"/>
      <c r="F14773"/>
    </row>
    <row r="14774" spans="1:6" x14ac:dyDescent="0.2">
      <c r="A14774" s="17" t="s">
        <v>14331</v>
      </c>
      <c r="B14774" s="215">
        <v>59.4</v>
      </c>
      <c r="C14774"/>
      <c r="D14774"/>
      <c r="E14774"/>
      <c r="F14774"/>
    </row>
    <row r="14775" spans="1:6" x14ac:dyDescent="0.2">
      <c r="A14775" s="17" t="s">
        <v>14332</v>
      </c>
      <c r="B14775" s="215">
        <v>56.23</v>
      </c>
      <c r="C14775"/>
      <c r="D14775"/>
      <c r="E14775"/>
      <c r="F14775"/>
    </row>
    <row r="14776" spans="1:6" x14ac:dyDescent="0.2">
      <c r="A14776" s="17" t="s">
        <v>14333</v>
      </c>
      <c r="B14776" s="215">
        <v>74.86</v>
      </c>
      <c r="C14776"/>
      <c r="D14776"/>
      <c r="E14776"/>
      <c r="F14776"/>
    </row>
    <row r="14777" spans="1:6" x14ac:dyDescent="0.2">
      <c r="A14777" s="17" t="s">
        <v>14334</v>
      </c>
      <c r="B14777" s="215">
        <v>71.69</v>
      </c>
      <c r="C14777"/>
      <c r="D14777"/>
      <c r="E14777"/>
      <c r="F14777"/>
    </row>
    <row r="14778" spans="1:6" x14ac:dyDescent="0.2">
      <c r="A14778" s="17" t="s">
        <v>14335</v>
      </c>
      <c r="B14778" s="215">
        <v>92.22</v>
      </c>
      <c r="C14778"/>
      <c r="D14778"/>
      <c r="E14778"/>
      <c r="F14778"/>
    </row>
    <row r="14779" spans="1:6" x14ac:dyDescent="0.2">
      <c r="A14779" s="17" t="s">
        <v>14336</v>
      </c>
      <c r="B14779" s="215">
        <v>89.05</v>
      </c>
      <c r="C14779"/>
      <c r="D14779"/>
      <c r="E14779"/>
      <c r="F14779"/>
    </row>
    <row r="14780" spans="1:6" x14ac:dyDescent="0.2">
      <c r="A14780" s="17" t="s">
        <v>14337</v>
      </c>
      <c r="B14780" s="215">
        <v>48.85</v>
      </c>
      <c r="C14780"/>
      <c r="D14780"/>
      <c r="E14780"/>
      <c r="F14780"/>
    </row>
    <row r="14781" spans="1:6" x14ac:dyDescent="0.2">
      <c r="A14781" s="17" t="s">
        <v>14338</v>
      </c>
      <c r="B14781" s="215">
        <v>45.68</v>
      </c>
      <c r="C14781"/>
      <c r="D14781"/>
      <c r="E14781"/>
      <c r="F14781"/>
    </row>
    <row r="14782" spans="1:6" x14ac:dyDescent="0.2">
      <c r="A14782" s="17" t="s">
        <v>14339</v>
      </c>
      <c r="B14782" s="215">
        <v>55.97</v>
      </c>
      <c r="C14782"/>
      <c r="D14782"/>
      <c r="E14782"/>
      <c r="F14782"/>
    </row>
    <row r="14783" spans="1:6" x14ac:dyDescent="0.2">
      <c r="A14783" s="17" t="s">
        <v>14340</v>
      </c>
      <c r="B14783" s="215">
        <v>52.8</v>
      </c>
      <c r="C14783"/>
      <c r="D14783"/>
      <c r="E14783"/>
      <c r="F14783"/>
    </row>
    <row r="14784" spans="1:6" x14ac:dyDescent="0.2">
      <c r="A14784" s="17" t="s">
        <v>14341</v>
      </c>
      <c r="B14784" s="215">
        <v>64.05</v>
      </c>
      <c r="C14784"/>
      <c r="D14784"/>
      <c r="E14784"/>
      <c r="F14784"/>
    </row>
    <row r="14785" spans="1:6" x14ac:dyDescent="0.2">
      <c r="A14785" s="17" t="s">
        <v>14342</v>
      </c>
      <c r="B14785" s="215">
        <v>60.88</v>
      </c>
      <c r="C14785"/>
      <c r="D14785"/>
      <c r="E14785"/>
      <c r="F14785"/>
    </row>
    <row r="14786" spans="1:6" x14ac:dyDescent="0.2">
      <c r="A14786" s="17" t="s">
        <v>14343</v>
      </c>
      <c r="B14786" s="215">
        <v>82.93</v>
      </c>
      <c r="C14786"/>
      <c r="D14786"/>
      <c r="E14786"/>
      <c r="F14786"/>
    </row>
    <row r="14787" spans="1:6" x14ac:dyDescent="0.2">
      <c r="A14787" s="17" t="s">
        <v>14344</v>
      </c>
      <c r="B14787" s="215">
        <v>79.760000000000005</v>
      </c>
      <c r="C14787"/>
      <c r="D14787"/>
      <c r="E14787"/>
      <c r="F14787"/>
    </row>
    <row r="14788" spans="1:6" x14ac:dyDescent="0.2">
      <c r="A14788" s="17" t="s">
        <v>14345</v>
      </c>
      <c r="B14788" s="215">
        <v>105.27</v>
      </c>
      <c r="C14788"/>
      <c r="D14788"/>
      <c r="E14788"/>
      <c r="F14788"/>
    </row>
    <row r="14789" spans="1:6" x14ac:dyDescent="0.2">
      <c r="A14789" s="17" t="s">
        <v>14346</v>
      </c>
      <c r="B14789" s="215">
        <v>102.11</v>
      </c>
      <c r="C14789"/>
      <c r="D14789"/>
      <c r="E14789"/>
      <c r="F14789"/>
    </row>
    <row r="14790" spans="1:6" x14ac:dyDescent="0.2">
      <c r="A14790" s="17" t="s">
        <v>14347</v>
      </c>
      <c r="B14790" s="215">
        <v>58.4</v>
      </c>
      <c r="C14790"/>
      <c r="D14790"/>
      <c r="E14790"/>
      <c r="F14790"/>
    </row>
    <row r="14791" spans="1:6" x14ac:dyDescent="0.2">
      <c r="A14791" s="17" t="s">
        <v>14348</v>
      </c>
      <c r="B14791" s="215">
        <v>55.23</v>
      </c>
      <c r="C14791"/>
      <c r="D14791"/>
      <c r="E14791"/>
      <c r="F14791"/>
    </row>
    <row r="14792" spans="1:6" x14ac:dyDescent="0.2">
      <c r="A14792" s="17" t="s">
        <v>14349</v>
      </c>
      <c r="B14792" s="215">
        <v>62.76</v>
      </c>
      <c r="C14792"/>
      <c r="D14792"/>
      <c r="E14792"/>
      <c r="F14792"/>
    </row>
    <row r="14793" spans="1:6" x14ac:dyDescent="0.2">
      <c r="A14793" s="17" t="s">
        <v>14350</v>
      </c>
      <c r="B14793" s="215">
        <v>59.59</v>
      </c>
      <c r="C14793"/>
      <c r="D14793"/>
      <c r="E14793"/>
      <c r="F14793"/>
    </row>
    <row r="14794" spans="1:6" x14ac:dyDescent="0.2">
      <c r="A14794" s="17" t="s">
        <v>14351</v>
      </c>
      <c r="B14794" s="215">
        <v>74.52</v>
      </c>
      <c r="C14794"/>
      <c r="D14794"/>
      <c r="E14794"/>
      <c r="F14794"/>
    </row>
    <row r="14795" spans="1:6" x14ac:dyDescent="0.2">
      <c r="A14795" s="17" t="s">
        <v>14352</v>
      </c>
      <c r="B14795" s="215">
        <v>71.349999999999994</v>
      </c>
      <c r="C14795"/>
      <c r="D14795"/>
      <c r="E14795"/>
      <c r="F14795"/>
    </row>
    <row r="14796" spans="1:6" x14ac:dyDescent="0.2">
      <c r="A14796" s="17" t="s">
        <v>14353</v>
      </c>
      <c r="B14796" s="215">
        <v>88.22</v>
      </c>
      <c r="C14796"/>
      <c r="D14796"/>
      <c r="E14796"/>
      <c r="F14796"/>
    </row>
    <row r="14797" spans="1:6" x14ac:dyDescent="0.2">
      <c r="A14797" s="17" t="s">
        <v>14354</v>
      </c>
      <c r="B14797" s="215">
        <v>85.05</v>
      </c>
      <c r="C14797"/>
      <c r="D14797"/>
      <c r="E14797"/>
      <c r="F14797"/>
    </row>
    <row r="14798" spans="1:6" x14ac:dyDescent="0.2">
      <c r="A14798" s="17" t="s">
        <v>14355</v>
      </c>
      <c r="B14798" s="215">
        <v>99.43</v>
      </c>
      <c r="C14798"/>
      <c r="D14798"/>
      <c r="E14798"/>
      <c r="F14798"/>
    </row>
    <row r="14799" spans="1:6" x14ac:dyDescent="0.2">
      <c r="A14799" s="17" t="s">
        <v>14356</v>
      </c>
      <c r="B14799" s="215">
        <v>96.26</v>
      </c>
      <c r="C14799"/>
      <c r="D14799"/>
      <c r="E14799"/>
      <c r="F14799"/>
    </row>
    <row r="14800" spans="1:6" x14ac:dyDescent="0.2">
      <c r="A14800" s="17" t="s">
        <v>14357</v>
      </c>
      <c r="B14800" s="215">
        <v>41.14</v>
      </c>
      <c r="C14800"/>
      <c r="D14800"/>
      <c r="E14800"/>
      <c r="F14800"/>
    </row>
    <row r="14801" spans="1:6" x14ac:dyDescent="0.2">
      <c r="A14801" s="17" t="s">
        <v>14358</v>
      </c>
      <c r="B14801" s="215">
        <v>37.97</v>
      </c>
      <c r="C14801"/>
      <c r="D14801"/>
      <c r="E14801"/>
      <c r="F14801"/>
    </row>
    <row r="14802" spans="1:6" x14ac:dyDescent="0.2">
      <c r="A14802" s="17" t="s">
        <v>14359</v>
      </c>
      <c r="B14802" s="215">
        <v>48.52</v>
      </c>
      <c r="C14802"/>
      <c r="D14802"/>
      <c r="E14802"/>
      <c r="F14802"/>
    </row>
    <row r="14803" spans="1:6" x14ac:dyDescent="0.2">
      <c r="A14803" s="17" t="s">
        <v>14360</v>
      </c>
      <c r="B14803" s="215">
        <v>45.35</v>
      </c>
      <c r="C14803"/>
      <c r="D14803"/>
      <c r="E14803"/>
      <c r="F14803"/>
    </row>
    <row r="14804" spans="1:6" x14ac:dyDescent="0.2">
      <c r="A14804" s="17" t="s">
        <v>14361</v>
      </c>
      <c r="B14804" s="215">
        <v>62.15</v>
      </c>
      <c r="C14804"/>
      <c r="D14804"/>
      <c r="E14804"/>
      <c r="F14804"/>
    </row>
    <row r="14805" spans="1:6" x14ac:dyDescent="0.2">
      <c r="A14805" s="17" t="s">
        <v>14362</v>
      </c>
      <c r="B14805" s="215">
        <v>58.98</v>
      </c>
      <c r="C14805"/>
      <c r="D14805"/>
      <c r="E14805"/>
      <c r="F14805"/>
    </row>
    <row r="14806" spans="1:6" x14ac:dyDescent="0.2">
      <c r="A14806" s="17" t="s">
        <v>14363</v>
      </c>
      <c r="B14806" s="215">
        <v>72.95</v>
      </c>
      <c r="C14806"/>
      <c r="D14806"/>
      <c r="E14806"/>
      <c r="F14806"/>
    </row>
    <row r="14807" spans="1:6" x14ac:dyDescent="0.2">
      <c r="A14807" s="17" t="s">
        <v>14364</v>
      </c>
      <c r="B14807" s="215">
        <v>69.78</v>
      </c>
      <c r="C14807"/>
      <c r="D14807"/>
      <c r="E14807"/>
      <c r="F14807"/>
    </row>
    <row r="14808" spans="1:6" x14ac:dyDescent="0.2">
      <c r="A14808" s="17" t="s">
        <v>14365</v>
      </c>
      <c r="B14808" s="215">
        <v>91.7</v>
      </c>
      <c r="C14808"/>
      <c r="D14808"/>
      <c r="E14808"/>
      <c r="F14808"/>
    </row>
    <row r="14809" spans="1:6" x14ac:dyDescent="0.2">
      <c r="A14809" s="17" t="s">
        <v>14366</v>
      </c>
      <c r="B14809" s="215">
        <v>88.53</v>
      </c>
      <c r="C14809"/>
      <c r="D14809"/>
      <c r="E14809"/>
      <c r="F14809"/>
    </row>
    <row r="14810" spans="1:6" x14ac:dyDescent="0.2">
      <c r="A14810" s="17" t="s">
        <v>14367</v>
      </c>
      <c r="B14810" s="215">
        <v>100.97</v>
      </c>
      <c r="C14810"/>
      <c r="D14810"/>
      <c r="E14810"/>
      <c r="F14810"/>
    </row>
    <row r="14811" spans="1:6" x14ac:dyDescent="0.2">
      <c r="A14811" s="17" t="s">
        <v>14368</v>
      </c>
      <c r="B14811" s="215">
        <v>97.8</v>
      </c>
      <c r="C14811"/>
      <c r="D14811"/>
      <c r="E14811"/>
      <c r="F14811"/>
    </row>
    <row r="14812" spans="1:6" x14ac:dyDescent="0.2">
      <c r="A14812" s="17" t="s">
        <v>14369</v>
      </c>
      <c r="B14812" s="215">
        <v>57.94</v>
      </c>
      <c r="C14812"/>
      <c r="D14812"/>
      <c r="E14812"/>
      <c r="F14812"/>
    </row>
    <row r="14813" spans="1:6" x14ac:dyDescent="0.2">
      <c r="A14813" s="17" t="s">
        <v>14370</v>
      </c>
      <c r="B14813" s="215">
        <v>54.77</v>
      </c>
      <c r="C14813"/>
      <c r="D14813"/>
      <c r="E14813"/>
      <c r="F14813"/>
    </row>
    <row r="14814" spans="1:6" x14ac:dyDescent="0.2">
      <c r="A14814" s="17" t="s">
        <v>14371</v>
      </c>
      <c r="B14814" s="215">
        <v>76.349999999999994</v>
      </c>
      <c r="C14814"/>
      <c r="D14814"/>
      <c r="E14814"/>
      <c r="F14814"/>
    </row>
    <row r="14815" spans="1:6" x14ac:dyDescent="0.2">
      <c r="A14815" s="17" t="s">
        <v>14372</v>
      </c>
      <c r="B14815" s="215">
        <v>73.180000000000007</v>
      </c>
      <c r="C14815"/>
      <c r="D14815"/>
      <c r="E14815"/>
      <c r="F14815"/>
    </row>
    <row r="14816" spans="1:6" x14ac:dyDescent="0.2">
      <c r="A14816" s="17" t="s">
        <v>14373</v>
      </c>
      <c r="B14816" s="215">
        <v>83.3</v>
      </c>
      <c r="C14816"/>
      <c r="D14816"/>
      <c r="E14816"/>
      <c r="F14816"/>
    </row>
    <row r="14817" spans="1:6" x14ac:dyDescent="0.2">
      <c r="A14817" s="17" t="s">
        <v>14374</v>
      </c>
      <c r="B14817" s="215">
        <v>80.13</v>
      </c>
      <c r="C14817"/>
      <c r="D14817"/>
      <c r="E14817"/>
      <c r="F14817"/>
    </row>
    <row r="14818" spans="1:6" x14ac:dyDescent="0.2">
      <c r="A14818" s="17" t="s">
        <v>14375</v>
      </c>
      <c r="B14818" s="215">
        <v>96.65</v>
      </c>
      <c r="C14818"/>
      <c r="D14818"/>
      <c r="E14818"/>
      <c r="F14818"/>
    </row>
    <row r="14819" spans="1:6" x14ac:dyDescent="0.2">
      <c r="A14819" s="17" t="s">
        <v>14376</v>
      </c>
      <c r="B14819" s="215">
        <v>93.49</v>
      </c>
      <c r="C14819"/>
      <c r="D14819"/>
      <c r="E14819"/>
      <c r="F14819"/>
    </row>
    <row r="14820" spans="1:6" x14ac:dyDescent="0.2">
      <c r="A14820" s="17" t="s">
        <v>14377</v>
      </c>
      <c r="B14820" s="215">
        <v>145.53</v>
      </c>
      <c r="C14820"/>
      <c r="D14820"/>
      <c r="E14820"/>
      <c r="F14820"/>
    </row>
    <row r="14821" spans="1:6" x14ac:dyDescent="0.2">
      <c r="A14821" s="17" t="s">
        <v>14378</v>
      </c>
      <c r="B14821" s="215">
        <v>142.36000000000001</v>
      </c>
      <c r="C14821"/>
      <c r="D14821"/>
      <c r="E14821"/>
      <c r="F14821"/>
    </row>
    <row r="14822" spans="1:6" x14ac:dyDescent="0.2">
      <c r="A14822" s="17" t="s">
        <v>14379</v>
      </c>
      <c r="B14822" s="215">
        <v>64.41</v>
      </c>
      <c r="C14822"/>
      <c r="D14822"/>
      <c r="E14822"/>
      <c r="F14822"/>
    </row>
    <row r="14823" spans="1:6" x14ac:dyDescent="0.2">
      <c r="A14823" s="17" t="s">
        <v>14380</v>
      </c>
      <c r="B14823" s="215">
        <v>61.24</v>
      </c>
      <c r="C14823"/>
      <c r="D14823"/>
      <c r="E14823"/>
      <c r="F14823"/>
    </row>
    <row r="14824" spans="1:6" x14ac:dyDescent="0.2">
      <c r="A14824" s="17" t="s">
        <v>14381</v>
      </c>
      <c r="B14824" s="215">
        <v>71.489999999999995</v>
      </c>
      <c r="C14824"/>
      <c r="D14824"/>
      <c r="E14824"/>
      <c r="F14824"/>
    </row>
    <row r="14825" spans="1:6" x14ac:dyDescent="0.2">
      <c r="A14825" s="17" t="s">
        <v>14382</v>
      </c>
      <c r="B14825" s="215">
        <v>68.319999999999993</v>
      </c>
      <c r="C14825"/>
      <c r="D14825"/>
      <c r="E14825"/>
      <c r="F14825"/>
    </row>
    <row r="14826" spans="1:6" x14ac:dyDescent="0.2">
      <c r="A14826" s="17" t="s">
        <v>14383</v>
      </c>
      <c r="B14826" s="215">
        <v>80.77</v>
      </c>
      <c r="C14826"/>
      <c r="D14826"/>
      <c r="E14826"/>
      <c r="F14826"/>
    </row>
    <row r="14827" spans="1:6" x14ac:dyDescent="0.2">
      <c r="A14827" s="17" t="s">
        <v>14384</v>
      </c>
      <c r="B14827" s="215">
        <v>77.599999999999994</v>
      </c>
      <c r="C14827"/>
      <c r="D14827"/>
      <c r="E14827"/>
      <c r="F14827"/>
    </row>
    <row r="14828" spans="1:6" x14ac:dyDescent="0.2">
      <c r="A14828" s="17" t="s">
        <v>14385</v>
      </c>
      <c r="B14828" s="215">
        <v>95.77</v>
      </c>
      <c r="C14828"/>
      <c r="D14828"/>
      <c r="E14828"/>
      <c r="F14828"/>
    </row>
    <row r="14829" spans="1:6" x14ac:dyDescent="0.2">
      <c r="A14829" s="17" t="s">
        <v>14386</v>
      </c>
      <c r="B14829" s="215">
        <v>92.6</v>
      </c>
      <c r="C14829"/>
      <c r="D14829"/>
      <c r="E14829"/>
      <c r="F14829"/>
    </row>
    <row r="14830" spans="1:6" x14ac:dyDescent="0.2">
      <c r="A14830" s="17" t="s">
        <v>14387</v>
      </c>
      <c r="B14830" s="215">
        <v>126.67</v>
      </c>
      <c r="C14830"/>
      <c r="D14830"/>
      <c r="E14830"/>
      <c r="F14830"/>
    </row>
    <row r="14831" spans="1:6" x14ac:dyDescent="0.2">
      <c r="A14831" s="17" t="s">
        <v>14388</v>
      </c>
      <c r="B14831" s="215">
        <v>123.5</v>
      </c>
      <c r="C14831"/>
      <c r="D14831"/>
      <c r="E14831"/>
      <c r="F14831"/>
    </row>
    <row r="14832" spans="1:6" x14ac:dyDescent="0.2">
      <c r="A14832" s="17" t="s">
        <v>14389</v>
      </c>
      <c r="B14832" s="215">
        <v>46.44</v>
      </c>
      <c r="C14832"/>
      <c r="D14832"/>
      <c r="E14832"/>
      <c r="F14832"/>
    </row>
    <row r="14833" spans="1:6" x14ac:dyDescent="0.2">
      <c r="A14833" s="17" t="s">
        <v>14390</v>
      </c>
      <c r="B14833" s="215">
        <v>43.27</v>
      </c>
      <c r="C14833"/>
      <c r="D14833"/>
      <c r="E14833"/>
      <c r="F14833"/>
    </row>
    <row r="14834" spans="1:6" x14ac:dyDescent="0.2">
      <c r="A14834" s="17" t="s">
        <v>14391</v>
      </c>
      <c r="B14834" s="215">
        <v>53.6</v>
      </c>
      <c r="C14834"/>
      <c r="D14834"/>
      <c r="E14834"/>
      <c r="F14834"/>
    </row>
    <row r="14835" spans="1:6" x14ac:dyDescent="0.2">
      <c r="A14835" s="17" t="s">
        <v>14392</v>
      </c>
      <c r="B14835" s="215">
        <v>50.43</v>
      </c>
      <c r="C14835"/>
      <c r="D14835"/>
      <c r="E14835"/>
      <c r="F14835"/>
    </row>
    <row r="14836" spans="1:6" x14ac:dyDescent="0.2">
      <c r="A14836" s="17" t="s">
        <v>14393</v>
      </c>
      <c r="B14836" s="215">
        <v>74.22</v>
      </c>
      <c r="C14836"/>
      <c r="D14836"/>
      <c r="E14836"/>
      <c r="F14836"/>
    </row>
    <row r="14837" spans="1:6" x14ac:dyDescent="0.2">
      <c r="A14837" s="17" t="s">
        <v>14394</v>
      </c>
      <c r="B14837" s="215">
        <v>71.05</v>
      </c>
      <c r="C14837"/>
      <c r="D14837"/>
      <c r="E14837"/>
      <c r="F14837"/>
    </row>
    <row r="14838" spans="1:6" x14ac:dyDescent="0.2">
      <c r="A14838" s="17" t="s">
        <v>14395</v>
      </c>
      <c r="B14838" s="215">
        <v>85.7</v>
      </c>
      <c r="C14838"/>
      <c r="D14838"/>
      <c r="E14838"/>
      <c r="F14838"/>
    </row>
    <row r="14839" spans="1:6" x14ac:dyDescent="0.2">
      <c r="A14839" s="17" t="s">
        <v>14396</v>
      </c>
      <c r="B14839" s="215">
        <v>82.54</v>
      </c>
      <c r="C14839"/>
      <c r="D14839"/>
      <c r="E14839"/>
      <c r="F14839"/>
    </row>
    <row r="14840" spans="1:6" x14ac:dyDescent="0.2">
      <c r="A14840" s="17" t="s">
        <v>14397</v>
      </c>
      <c r="B14840" s="215">
        <v>100.21</v>
      </c>
      <c r="C14840"/>
      <c r="D14840"/>
      <c r="E14840"/>
      <c r="F14840"/>
    </row>
    <row r="14841" spans="1:6" x14ac:dyDescent="0.2">
      <c r="A14841" s="17" t="s">
        <v>14398</v>
      </c>
      <c r="B14841" s="215">
        <v>97.05</v>
      </c>
      <c r="C14841"/>
      <c r="D14841"/>
      <c r="E14841"/>
      <c r="F14841"/>
    </row>
    <row r="14842" spans="1:6" x14ac:dyDescent="0.2">
      <c r="A14842" s="17" t="s">
        <v>14399</v>
      </c>
      <c r="B14842" s="215">
        <v>161.22</v>
      </c>
      <c r="C14842"/>
      <c r="D14842"/>
      <c r="E14842"/>
      <c r="F14842"/>
    </row>
    <row r="14843" spans="1:6" x14ac:dyDescent="0.2">
      <c r="A14843" s="17" t="s">
        <v>14400</v>
      </c>
      <c r="B14843" s="215">
        <v>158.05000000000001</v>
      </c>
      <c r="C14843"/>
      <c r="D14843"/>
      <c r="E14843"/>
      <c r="F14843"/>
    </row>
    <row r="14844" spans="1:6" x14ac:dyDescent="0.2">
      <c r="A14844" s="17" t="s">
        <v>14401</v>
      </c>
      <c r="B14844" s="215">
        <v>69.94</v>
      </c>
      <c r="C14844"/>
      <c r="D14844"/>
      <c r="E14844"/>
      <c r="F14844"/>
    </row>
    <row r="14845" spans="1:6" x14ac:dyDescent="0.2">
      <c r="A14845" s="17" t="s">
        <v>14402</v>
      </c>
      <c r="B14845" s="215">
        <v>66.77</v>
      </c>
      <c r="C14845"/>
      <c r="D14845"/>
      <c r="E14845"/>
      <c r="F14845"/>
    </row>
    <row r="14846" spans="1:6" x14ac:dyDescent="0.2">
      <c r="A14846" s="17" t="s">
        <v>14403</v>
      </c>
      <c r="B14846" s="215">
        <v>80.900000000000006</v>
      </c>
      <c r="C14846"/>
      <c r="D14846"/>
      <c r="E14846"/>
      <c r="F14846"/>
    </row>
    <row r="14847" spans="1:6" x14ac:dyDescent="0.2">
      <c r="A14847" s="17" t="s">
        <v>14404</v>
      </c>
      <c r="B14847" s="215">
        <v>77.73</v>
      </c>
      <c r="C14847"/>
      <c r="D14847"/>
      <c r="E14847"/>
      <c r="F14847"/>
    </row>
    <row r="14848" spans="1:6" x14ac:dyDescent="0.2">
      <c r="A14848" s="17" t="s">
        <v>14405</v>
      </c>
      <c r="B14848" s="215">
        <v>92.91</v>
      </c>
      <c r="C14848"/>
      <c r="D14848"/>
      <c r="E14848"/>
      <c r="F14848"/>
    </row>
    <row r="14849" spans="1:6" x14ac:dyDescent="0.2">
      <c r="A14849" s="17" t="s">
        <v>14406</v>
      </c>
      <c r="B14849" s="215">
        <v>89.75</v>
      </c>
      <c r="C14849"/>
      <c r="D14849"/>
      <c r="E14849"/>
      <c r="F14849"/>
    </row>
    <row r="14850" spans="1:6" x14ac:dyDescent="0.2">
      <c r="A14850" s="17" t="s">
        <v>14407</v>
      </c>
      <c r="B14850" s="215">
        <v>108.41</v>
      </c>
      <c r="C14850"/>
      <c r="D14850"/>
      <c r="E14850"/>
      <c r="F14850"/>
    </row>
    <row r="14851" spans="1:6" x14ac:dyDescent="0.2">
      <c r="A14851" s="17" t="s">
        <v>14408</v>
      </c>
      <c r="B14851" s="215">
        <v>105.25</v>
      </c>
      <c r="C14851"/>
      <c r="D14851"/>
      <c r="E14851"/>
      <c r="F14851"/>
    </row>
    <row r="14852" spans="1:6" x14ac:dyDescent="0.2">
      <c r="A14852" s="17" t="s">
        <v>14409</v>
      </c>
      <c r="B14852" s="215">
        <v>172.15</v>
      </c>
      <c r="C14852"/>
      <c r="D14852"/>
      <c r="E14852"/>
      <c r="F14852"/>
    </row>
    <row r="14853" spans="1:6" x14ac:dyDescent="0.2">
      <c r="A14853" s="17" t="s">
        <v>14410</v>
      </c>
      <c r="B14853" s="215">
        <v>168.98</v>
      </c>
      <c r="C14853"/>
      <c r="D14853"/>
      <c r="E14853"/>
      <c r="F14853"/>
    </row>
    <row r="14854" spans="1:6" x14ac:dyDescent="0.2">
      <c r="A14854" s="17" t="s">
        <v>14411</v>
      </c>
      <c r="B14854" s="215">
        <v>63.23</v>
      </c>
      <c r="C14854"/>
      <c r="D14854"/>
      <c r="E14854"/>
      <c r="F14854"/>
    </row>
    <row r="14855" spans="1:6" x14ac:dyDescent="0.2">
      <c r="A14855" s="17" t="s">
        <v>14412</v>
      </c>
      <c r="B14855" s="215">
        <v>60.06</v>
      </c>
      <c r="C14855"/>
      <c r="D14855"/>
      <c r="E14855"/>
      <c r="F14855"/>
    </row>
    <row r="14856" spans="1:6" x14ac:dyDescent="0.2">
      <c r="A14856" s="17" t="s">
        <v>14413</v>
      </c>
      <c r="B14856" s="215">
        <v>87.84</v>
      </c>
      <c r="C14856"/>
      <c r="D14856"/>
      <c r="E14856"/>
      <c r="F14856"/>
    </row>
    <row r="14857" spans="1:6" x14ac:dyDescent="0.2">
      <c r="A14857" s="17" t="s">
        <v>14414</v>
      </c>
      <c r="B14857" s="215">
        <v>84.68</v>
      </c>
      <c r="C14857"/>
      <c r="D14857"/>
      <c r="E14857"/>
      <c r="F14857"/>
    </row>
    <row r="14858" spans="1:6" x14ac:dyDescent="0.2">
      <c r="A14858" s="17" t="s">
        <v>14415</v>
      </c>
      <c r="B14858" s="215">
        <v>79.87</v>
      </c>
      <c r="C14858"/>
      <c r="D14858"/>
      <c r="E14858"/>
      <c r="F14858"/>
    </row>
    <row r="14859" spans="1:6" x14ac:dyDescent="0.2">
      <c r="A14859" s="17" t="s">
        <v>14416</v>
      </c>
      <c r="B14859" s="215">
        <v>76.7</v>
      </c>
      <c r="C14859"/>
      <c r="D14859"/>
      <c r="E14859"/>
      <c r="F14859"/>
    </row>
    <row r="14860" spans="1:6" x14ac:dyDescent="0.2">
      <c r="A14860" s="17" t="s">
        <v>14417</v>
      </c>
      <c r="B14860" s="215">
        <v>101.79</v>
      </c>
      <c r="C14860"/>
      <c r="D14860"/>
      <c r="E14860"/>
      <c r="F14860"/>
    </row>
    <row r="14861" spans="1:6" x14ac:dyDescent="0.2">
      <c r="A14861" s="17" t="s">
        <v>14418</v>
      </c>
      <c r="B14861" s="215">
        <v>98.62</v>
      </c>
      <c r="C14861"/>
      <c r="D14861"/>
      <c r="E14861"/>
      <c r="F14861"/>
    </row>
    <row r="14862" spans="1:6" x14ac:dyDescent="0.2">
      <c r="A14862" s="17" t="s">
        <v>14419</v>
      </c>
      <c r="B14862" s="215">
        <v>183.1</v>
      </c>
      <c r="C14862"/>
      <c r="D14862"/>
      <c r="E14862"/>
      <c r="F14862"/>
    </row>
    <row r="14863" spans="1:6" x14ac:dyDescent="0.2">
      <c r="A14863" s="17" t="s">
        <v>14420</v>
      </c>
      <c r="B14863" s="215">
        <v>179.94</v>
      </c>
      <c r="C14863"/>
      <c r="D14863"/>
      <c r="E14863"/>
      <c r="F14863"/>
    </row>
    <row r="14864" spans="1:6" x14ac:dyDescent="0.2">
      <c r="A14864" s="17" t="s">
        <v>14421</v>
      </c>
      <c r="B14864" s="215">
        <v>68.12</v>
      </c>
      <c r="C14864"/>
      <c r="D14864"/>
      <c r="E14864"/>
      <c r="F14864"/>
    </row>
    <row r="14865" spans="1:6" x14ac:dyDescent="0.2">
      <c r="A14865" s="17" t="s">
        <v>14422</v>
      </c>
      <c r="B14865" s="215">
        <v>64.95</v>
      </c>
      <c r="C14865"/>
      <c r="D14865"/>
      <c r="E14865"/>
      <c r="F14865"/>
    </row>
    <row r="14866" spans="1:6" x14ac:dyDescent="0.2">
      <c r="A14866" s="17" t="s">
        <v>14423</v>
      </c>
      <c r="B14866" s="215">
        <v>64.930000000000007</v>
      </c>
      <c r="C14866"/>
      <c r="D14866"/>
      <c r="E14866"/>
      <c r="F14866"/>
    </row>
    <row r="14867" spans="1:6" x14ac:dyDescent="0.2">
      <c r="A14867" s="17" t="s">
        <v>14424</v>
      </c>
      <c r="B14867" s="215">
        <v>61.76</v>
      </c>
      <c r="C14867"/>
      <c r="D14867"/>
      <c r="E14867"/>
      <c r="F14867"/>
    </row>
    <row r="14868" spans="1:6" x14ac:dyDescent="0.2">
      <c r="A14868" s="17" t="s">
        <v>14425</v>
      </c>
      <c r="B14868" s="215">
        <v>85.84</v>
      </c>
      <c r="C14868"/>
      <c r="D14868"/>
      <c r="E14868"/>
      <c r="F14868"/>
    </row>
    <row r="14869" spans="1:6" x14ac:dyDescent="0.2">
      <c r="A14869" s="17" t="s">
        <v>14426</v>
      </c>
      <c r="B14869" s="215">
        <v>82.68</v>
      </c>
      <c r="C14869"/>
      <c r="D14869"/>
      <c r="E14869"/>
      <c r="F14869"/>
    </row>
    <row r="14870" spans="1:6" x14ac:dyDescent="0.2">
      <c r="A14870" s="17" t="s">
        <v>14427</v>
      </c>
      <c r="B14870" s="215">
        <v>96.15</v>
      </c>
      <c r="C14870"/>
      <c r="D14870"/>
      <c r="E14870"/>
      <c r="F14870"/>
    </row>
    <row r="14871" spans="1:6" x14ac:dyDescent="0.2">
      <c r="A14871" s="17" t="s">
        <v>14428</v>
      </c>
      <c r="B14871" s="215">
        <v>92.99</v>
      </c>
      <c r="C14871"/>
      <c r="D14871"/>
      <c r="E14871"/>
      <c r="F14871"/>
    </row>
    <row r="14872" spans="1:6" x14ac:dyDescent="0.2">
      <c r="A14872" s="17" t="s">
        <v>14429</v>
      </c>
      <c r="B14872" s="215">
        <v>123.11</v>
      </c>
      <c r="C14872"/>
      <c r="D14872"/>
      <c r="E14872"/>
      <c r="F14872"/>
    </row>
    <row r="14873" spans="1:6" x14ac:dyDescent="0.2">
      <c r="A14873" s="17" t="s">
        <v>14430</v>
      </c>
      <c r="B14873" s="215">
        <v>119.94</v>
      </c>
      <c r="C14873"/>
      <c r="D14873"/>
      <c r="E14873"/>
      <c r="F14873"/>
    </row>
    <row r="14874" spans="1:6" x14ac:dyDescent="0.2">
      <c r="A14874" s="17" t="s">
        <v>14431</v>
      </c>
      <c r="B14874" s="215">
        <v>171.67</v>
      </c>
      <c r="C14874"/>
      <c r="D14874"/>
      <c r="E14874"/>
      <c r="F14874"/>
    </row>
    <row r="14875" spans="1:6" x14ac:dyDescent="0.2">
      <c r="A14875" s="17" t="s">
        <v>14432</v>
      </c>
      <c r="B14875" s="215">
        <v>168.5</v>
      </c>
      <c r="C14875"/>
      <c r="D14875"/>
      <c r="E14875"/>
      <c r="F14875"/>
    </row>
    <row r="14876" spans="1:6" x14ac:dyDescent="0.2">
      <c r="A14876" s="17" t="s">
        <v>14433</v>
      </c>
      <c r="B14876" s="215">
        <v>84.13</v>
      </c>
      <c r="C14876"/>
      <c r="D14876"/>
      <c r="E14876"/>
      <c r="F14876"/>
    </row>
    <row r="14877" spans="1:6" x14ac:dyDescent="0.2">
      <c r="A14877" s="17" t="s">
        <v>14434</v>
      </c>
      <c r="B14877" s="215">
        <v>80.959999999999994</v>
      </c>
      <c r="C14877"/>
      <c r="D14877"/>
      <c r="E14877"/>
      <c r="F14877"/>
    </row>
    <row r="14878" spans="1:6" x14ac:dyDescent="0.2">
      <c r="A14878" s="17" t="s">
        <v>14435</v>
      </c>
      <c r="B14878" s="215">
        <v>92.71</v>
      </c>
      <c r="C14878"/>
      <c r="D14878"/>
      <c r="E14878"/>
      <c r="F14878"/>
    </row>
    <row r="14879" spans="1:6" x14ac:dyDescent="0.2">
      <c r="A14879" s="17" t="s">
        <v>14436</v>
      </c>
      <c r="B14879" s="215">
        <v>89.55</v>
      </c>
      <c r="C14879"/>
      <c r="D14879"/>
      <c r="E14879"/>
      <c r="F14879"/>
    </row>
    <row r="14880" spans="1:6" x14ac:dyDescent="0.2">
      <c r="A14880" s="17" t="s">
        <v>14437</v>
      </c>
      <c r="B14880" s="215">
        <v>74.39</v>
      </c>
      <c r="C14880"/>
      <c r="D14880"/>
      <c r="E14880"/>
      <c r="F14880"/>
    </row>
    <row r="14881" spans="1:6" x14ac:dyDescent="0.2">
      <c r="A14881" s="17" t="s">
        <v>14438</v>
      </c>
      <c r="B14881" s="215">
        <v>71.22</v>
      </c>
      <c r="C14881"/>
      <c r="D14881"/>
      <c r="E14881"/>
      <c r="F14881"/>
    </row>
    <row r="14882" spans="1:6" x14ac:dyDescent="0.2">
      <c r="A14882" s="17" t="s">
        <v>14439</v>
      </c>
      <c r="B14882" s="215">
        <v>116.89</v>
      </c>
      <c r="C14882"/>
      <c r="D14882"/>
      <c r="E14882"/>
      <c r="F14882"/>
    </row>
    <row r="14883" spans="1:6" x14ac:dyDescent="0.2">
      <c r="A14883" s="17" t="s">
        <v>14440</v>
      </c>
      <c r="B14883" s="215">
        <v>113.72</v>
      </c>
      <c r="C14883"/>
      <c r="D14883"/>
      <c r="E14883"/>
      <c r="F14883"/>
    </row>
    <row r="14884" spans="1:6" x14ac:dyDescent="0.2">
      <c r="A14884" s="17" t="s">
        <v>14441</v>
      </c>
      <c r="B14884" s="215">
        <v>179.76</v>
      </c>
      <c r="C14884"/>
      <c r="D14884"/>
      <c r="E14884"/>
      <c r="F14884"/>
    </row>
    <row r="14885" spans="1:6" x14ac:dyDescent="0.2">
      <c r="A14885" s="17" t="s">
        <v>14442</v>
      </c>
      <c r="B14885" s="215">
        <v>176.59</v>
      </c>
      <c r="C14885"/>
      <c r="D14885"/>
      <c r="E14885"/>
      <c r="F14885"/>
    </row>
    <row r="14886" spans="1:6" x14ac:dyDescent="0.2">
      <c r="A14886" s="17" t="s">
        <v>14443</v>
      </c>
      <c r="B14886" s="215">
        <v>87.26</v>
      </c>
      <c r="C14886"/>
      <c r="D14886"/>
      <c r="E14886"/>
      <c r="F14886"/>
    </row>
    <row r="14887" spans="1:6" x14ac:dyDescent="0.2">
      <c r="A14887" s="17" t="s">
        <v>14444</v>
      </c>
      <c r="B14887" s="215">
        <v>84.1</v>
      </c>
      <c r="C14887"/>
      <c r="D14887"/>
      <c r="E14887"/>
      <c r="F14887"/>
    </row>
    <row r="14888" spans="1:6" x14ac:dyDescent="0.2">
      <c r="A14888" s="17" t="s">
        <v>14445</v>
      </c>
      <c r="B14888" s="215">
        <v>99.32</v>
      </c>
      <c r="C14888"/>
      <c r="D14888"/>
      <c r="E14888"/>
      <c r="F14888"/>
    </row>
    <row r="14889" spans="1:6" x14ac:dyDescent="0.2">
      <c r="A14889" s="17" t="s">
        <v>14446</v>
      </c>
      <c r="B14889" s="215">
        <v>96.16</v>
      </c>
      <c r="C14889"/>
      <c r="D14889"/>
      <c r="E14889"/>
      <c r="F14889"/>
    </row>
    <row r="14890" spans="1:6" x14ac:dyDescent="0.2">
      <c r="A14890" s="17" t="s">
        <v>14447</v>
      </c>
      <c r="B14890" s="215">
        <v>109.63</v>
      </c>
      <c r="C14890"/>
      <c r="D14890"/>
      <c r="E14890"/>
      <c r="F14890"/>
    </row>
    <row r="14891" spans="1:6" x14ac:dyDescent="0.2">
      <c r="A14891" s="17" t="s">
        <v>14448</v>
      </c>
      <c r="B14891" s="215">
        <v>106.47</v>
      </c>
      <c r="C14891"/>
      <c r="D14891"/>
      <c r="E14891"/>
      <c r="F14891"/>
    </row>
    <row r="14892" spans="1:6" x14ac:dyDescent="0.2">
      <c r="A14892" s="17" t="s">
        <v>14449</v>
      </c>
      <c r="B14892" s="215">
        <v>123.02</v>
      </c>
      <c r="C14892"/>
      <c r="D14892"/>
      <c r="E14892"/>
      <c r="F14892"/>
    </row>
    <row r="14893" spans="1:6" x14ac:dyDescent="0.2">
      <c r="A14893" s="17" t="s">
        <v>14450</v>
      </c>
      <c r="B14893" s="215">
        <v>119.85</v>
      </c>
      <c r="C14893"/>
      <c r="D14893"/>
      <c r="E14893"/>
      <c r="F14893"/>
    </row>
    <row r="14894" spans="1:6" x14ac:dyDescent="0.2">
      <c r="A14894" s="17" t="s">
        <v>14451</v>
      </c>
      <c r="B14894" s="215">
        <v>187.88</v>
      </c>
      <c r="C14894"/>
      <c r="D14894"/>
      <c r="E14894"/>
      <c r="F14894"/>
    </row>
    <row r="14895" spans="1:6" x14ac:dyDescent="0.2">
      <c r="A14895" s="17" t="s">
        <v>14452</v>
      </c>
      <c r="B14895" s="215">
        <v>184.72</v>
      </c>
      <c r="C14895"/>
      <c r="D14895"/>
      <c r="E14895"/>
      <c r="F14895"/>
    </row>
    <row r="14896" spans="1:6" x14ac:dyDescent="0.2">
      <c r="A14896" s="17" t="s">
        <v>14453</v>
      </c>
      <c r="B14896" s="215">
        <v>42.21</v>
      </c>
      <c r="C14896"/>
      <c r="D14896"/>
      <c r="E14896"/>
      <c r="F14896"/>
    </row>
    <row r="14897" spans="1:6" x14ac:dyDescent="0.2">
      <c r="A14897" s="17" t="s">
        <v>14454</v>
      </c>
      <c r="B14897" s="215">
        <v>39.04</v>
      </c>
      <c r="C14897"/>
      <c r="D14897"/>
      <c r="E14897"/>
      <c r="F14897"/>
    </row>
    <row r="14898" spans="1:6" x14ac:dyDescent="0.2">
      <c r="A14898" s="17" t="s">
        <v>14455</v>
      </c>
      <c r="B14898" s="215">
        <v>33.04</v>
      </c>
      <c r="C14898"/>
      <c r="D14898"/>
      <c r="E14898"/>
      <c r="F14898"/>
    </row>
    <row r="14899" spans="1:6" x14ac:dyDescent="0.2">
      <c r="A14899" s="17" t="s">
        <v>14456</v>
      </c>
      <c r="B14899" s="215">
        <v>29.87</v>
      </c>
      <c r="C14899"/>
      <c r="D14899"/>
      <c r="E14899"/>
      <c r="F14899"/>
    </row>
    <row r="14900" spans="1:6" x14ac:dyDescent="0.2">
      <c r="A14900" s="17" t="s">
        <v>14457</v>
      </c>
      <c r="B14900" s="215">
        <v>39.53</v>
      </c>
      <c r="C14900"/>
      <c r="D14900"/>
      <c r="E14900"/>
      <c r="F14900"/>
    </row>
    <row r="14901" spans="1:6" x14ac:dyDescent="0.2">
      <c r="A14901" s="17" t="s">
        <v>14458</v>
      </c>
      <c r="B14901" s="215">
        <v>36.36</v>
      </c>
      <c r="C14901"/>
      <c r="D14901"/>
      <c r="E14901"/>
      <c r="F14901"/>
    </row>
    <row r="14902" spans="1:6" x14ac:dyDescent="0.2">
      <c r="A14902" s="17" t="s">
        <v>14459</v>
      </c>
      <c r="B14902" s="215">
        <v>45.35</v>
      </c>
      <c r="C14902"/>
      <c r="D14902"/>
      <c r="E14902"/>
      <c r="F14902"/>
    </row>
    <row r="14903" spans="1:6" x14ac:dyDescent="0.2">
      <c r="A14903" s="17" t="s">
        <v>14460</v>
      </c>
      <c r="B14903" s="215">
        <v>42.18</v>
      </c>
      <c r="C14903"/>
      <c r="D14903"/>
      <c r="E14903"/>
      <c r="F14903"/>
    </row>
    <row r="14904" spans="1:6" x14ac:dyDescent="0.2">
      <c r="A14904" s="17" t="s">
        <v>14461</v>
      </c>
      <c r="B14904" s="215">
        <v>59.93</v>
      </c>
      <c r="C14904"/>
      <c r="D14904"/>
      <c r="E14904"/>
      <c r="F14904"/>
    </row>
    <row r="14905" spans="1:6" x14ac:dyDescent="0.2">
      <c r="A14905" s="17" t="s">
        <v>14462</v>
      </c>
      <c r="B14905" s="215">
        <v>56.76</v>
      </c>
      <c r="C14905"/>
      <c r="D14905"/>
      <c r="E14905"/>
      <c r="F14905"/>
    </row>
    <row r="14906" spans="1:6" x14ac:dyDescent="0.2">
      <c r="A14906" s="17" t="s">
        <v>14463</v>
      </c>
      <c r="B14906" s="215">
        <v>92.22</v>
      </c>
      <c r="C14906"/>
      <c r="D14906"/>
      <c r="E14906"/>
      <c r="F14906"/>
    </row>
    <row r="14907" spans="1:6" x14ac:dyDescent="0.2">
      <c r="A14907" s="17" t="s">
        <v>14464</v>
      </c>
      <c r="B14907" s="215">
        <v>89.05</v>
      </c>
      <c r="C14907"/>
      <c r="D14907"/>
      <c r="E14907"/>
      <c r="F14907"/>
    </row>
    <row r="14908" spans="1:6" x14ac:dyDescent="0.2">
      <c r="A14908" s="17" t="s">
        <v>14465</v>
      </c>
      <c r="B14908" s="215">
        <v>36.89</v>
      </c>
      <c r="C14908"/>
      <c r="D14908"/>
      <c r="E14908"/>
      <c r="F14908"/>
    </row>
    <row r="14909" spans="1:6" x14ac:dyDescent="0.2">
      <c r="A14909" s="17" t="s">
        <v>14466</v>
      </c>
      <c r="B14909" s="215">
        <v>33.72</v>
      </c>
      <c r="C14909"/>
      <c r="D14909"/>
      <c r="E14909"/>
      <c r="F14909"/>
    </row>
    <row r="14910" spans="1:6" x14ac:dyDescent="0.2">
      <c r="A14910" s="17" t="s">
        <v>14467</v>
      </c>
      <c r="B14910" s="215">
        <v>42.98</v>
      </c>
      <c r="C14910"/>
      <c r="D14910"/>
      <c r="E14910"/>
      <c r="F14910"/>
    </row>
    <row r="14911" spans="1:6" x14ac:dyDescent="0.2">
      <c r="A14911" s="17" t="s">
        <v>14468</v>
      </c>
      <c r="B14911" s="215">
        <v>39.81</v>
      </c>
      <c r="C14911"/>
      <c r="D14911"/>
      <c r="E14911"/>
      <c r="F14911"/>
    </row>
    <row r="14912" spans="1:6" x14ac:dyDescent="0.2">
      <c r="A14912" s="17" t="s">
        <v>14469</v>
      </c>
      <c r="B14912" s="215">
        <v>49.27</v>
      </c>
      <c r="C14912"/>
      <c r="D14912"/>
      <c r="E14912"/>
      <c r="F14912"/>
    </row>
    <row r="14913" spans="1:6" x14ac:dyDescent="0.2">
      <c r="A14913" s="17" t="s">
        <v>14470</v>
      </c>
      <c r="B14913" s="215">
        <v>46.1</v>
      </c>
      <c r="C14913"/>
      <c r="D14913"/>
      <c r="E14913"/>
      <c r="F14913"/>
    </row>
    <row r="14914" spans="1:6" x14ac:dyDescent="0.2">
      <c r="A14914" s="17" t="s">
        <v>14471</v>
      </c>
      <c r="B14914" s="215">
        <v>66.05</v>
      </c>
      <c r="C14914"/>
      <c r="D14914"/>
      <c r="E14914"/>
      <c r="F14914"/>
    </row>
    <row r="14915" spans="1:6" x14ac:dyDescent="0.2">
      <c r="A14915" s="17" t="s">
        <v>14472</v>
      </c>
      <c r="B14915" s="215">
        <v>62.88</v>
      </c>
      <c r="C14915"/>
      <c r="D14915"/>
      <c r="E14915"/>
      <c r="F14915"/>
    </row>
    <row r="14916" spans="1:6" x14ac:dyDescent="0.2">
      <c r="A14916" s="17" t="s">
        <v>14473</v>
      </c>
      <c r="B14916" s="215">
        <v>95.66</v>
      </c>
      <c r="C14916"/>
      <c r="D14916"/>
      <c r="E14916"/>
      <c r="F14916"/>
    </row>
    <row r="14917" spans="1:6" x14ac:dyDescent="0.2">
      <c r="A14917" s="17" t="s">
        <v>14474</v>
      </c>
      <c r="B14917" s="215">
        <v>92.5</v>
      </c>
      <c r="C14917"/>
      <c r="D14917"/>
      <c r="E14917"/>
      <c r="F14917"/>
    </row>
    <row r="14918" spans="1:6" x14ac:dyDescent="0.2">
      <c r="A14918" s="17" t="s">
        <v>14475</v>
      </c>
      <c r="B14918" s="215">
        <v>39.409999999999997</v>
      </c>
      <c r="C14918"/>
      <c r="D14918"/>
      <c r="E14918"/>
      <c r="F14918"/>
    </row>
    <row r="14919" spans="1:6" x14ac:dyDescent="0.2">
      <c r="A14919" s="17" t="s">
        <v>14476</v>
      </c>
      <c r="B14919" s="215">
        <v>36.24</v>
      </c>
      <c r="C14919"/>
      <c r="D14919"/>
      <c r="E14919"/>
      <c r="F14919"/>
    </row>
    <row r="14920" spans="1:6" x14ac:dyDescent="0.2">
      <c r="A14920" s="17" t="s">
        <v>14477</v>
      </c>
      <c r="B14920" s="215">
        <v>46.41</v>
      </c>
      <c r="C14920"/>
      <c r="D14920"/>
      <c r="E14920"/>
      <c r="F14920"/>
    </row>
    <row r="14921" spans="1:6" x14ac:dyDescent="0.2">
      <c r="A14921" s="17" t="s">
        <v>14478</v>
      </c>
      <c r="B14921" s="215">
        <v>43.24</v>
      </c>
      <c r="C14921"/>
      <c r="D14921"/>
      <c r="E14921"/>
      <c r="F14921"/>
    </row>
    <row r="14922" spans="1:6" x14ac:dyDescent="0.2">
      <c r="A14922" s="17" t="s">
        <v>14479</v>
      </c>
      <c r="B14922" s="215">
        <v>53.21</v>
      </c>
      <c r="C14922"/>
      <c r="D14922"/>
      <c r="E14922"/>
      <c r="F14922"/>
    </row>
    <row r="14923" spans="1:6" x14ac:dyDescent="0.2">
      <c r="A14923" s="17" t="s">
        <v>14480</v>
      </c>
      <c r="B14923" s="215">
        <v>50.04</v>
      </c>
      <c r="C14923"/>
      <c r="D14923"/>
      <c r="E14923"/>
      <c r="F14923"/>
    </row>
    <row r="14924" spans="1:6" x14ac:dyDescent="0.2">
      <c r="A14924" s="17" t="s">
        <v>14481</v>
      </c>
      <c r="B14924" s="215">
        <v>70.59</v>
      </c>
      <c r="C14924"/>
      <c r="D14924"/>
      <c r="E14924"/>
      <c r="F14924"/>
    </row>
    <row r="14925" spans="1:6" x14ac:dyDescent="0.2">
      <c r="A14925" s="17" t="s">
        <v>14482</v>
      </c>
      <c r="B14925" s="215">
        <v>67.42</v>
      </c>
      <c r="C14925"/>
      <c r="D14925"/>
      <c r="E14925"/>
      <c r="F14925"/>
    </row>
    <row r="14926" spans="1:6" x14ac:dyDescent="0.2">
      <c r="A14926" s="17" t="s">
        <v>14483</v>
      </c>
      <c r="B14926" s="215">
        <v>99.43</v>
      </c>
      <c r="C14926"/>
      <c r="D14926"/>
      <c r="E14926"/>
      <c r="F14926"/>
    </row>
    <row r="14927" spans="1:6" x14ac:dyDescent="0.2">
      <c r="A14927" s="17" t="s">
        <v>14484</v>
      </c>
      <c r="B14927" s="215">
        <v>96.26</v>
      </c>
      <c r="C14927"/>
      <c r="D14927"/>
      <c r="E14927"/>
      <c r="F14927"/>
    </row>
    <row r="14928" spans="1:6" x14ac:dyDescent="0.2">
      <c r="A14928" s="17" t="s">
        <v>14485</v>
      </c>
      <c r="B14928" s="215">
        <v>37.880000000000003</v>
      </c>
      <c r="C14928"/>
      <c r="D14928"/>
      <c r="E14928"/>
      <c r="F14928"/>
    </row>
    <row r="14929" spans="1:6" x14ac:dyDescent="0.2">
      <c r="A14929" s="17" t="s">
        <v>14486</v>
      </c>
      <c r="B14929" s="215">
        <v>34.71</v>
      </c>
      <c r="C14929"/>
      <c r="D14929"/>
      <c r="E14929"/>
      <c r="F14929"/>
    </row>
    <row r="14930" spans="1:6" x14ac:dyDescent="0.2">
      <c r="A14930" s="17" t="s">
        <v>14487</v>
      </c>
      <c r="B14930" s="215">
        <v>38.54</v>
      </c>
      <c r="C14930"/>
      <c r="D14930"/>
      <c r="E14930"/>
      <c r="F14930"/>
    </row>
    <row r="14931" spans="1:6" x14ac:dyDescent="0.2">
      <c r="A14931" s="17" t="s">
        <v>14488</v>
      </c>
      <c r="B14931" s="215">
        <v>35.369999999999997</v>
      </c>
      <c r="C14931"/>
      <c r="D14931"/>
      <c r="E14931"/>
      <c r="F14931"/>
    </row>
    <row r="14932" spans="1:6" x14ac:dyDescent="0.2">
      <c r="A14932" s="17" t="s">
        <v>14489</v>
      </c>
      <c r="B14932" s="215">
        <v>48.83</v>
      </c>
      <c r="C14932"/>
      <c r="D14932"/>
      <c r="E14932"/>
      <c r="F14932"/>
    </row>
    <row r="14933" spans="1:6" x14ac:dyDescent="0.2">
      <c r="A14933" s="17" t="s">
        <v>14490</v>
      </c>
      <c r="B14933" s="215">
        <v>45.66</v>
      </c>
      <c r="C14933"/>
      <c r="D14933"/>
      <c r="E14933"/>
      <c r="F14933"/>
    </row>
    <row r="14934" spans="1:6" x14ac:dyDescent="0.2">
      <c r="A14934" s="17" t="s">
        <v>14491</v>
      </c>
      <c r="B14934" s="215">
        <v>55.78</v>
      </c>
      <c r="C14934"/>
      <c r="D14934"/>
      <c r="E14934"/>
      <c r="F14934"/>
    </row>
    <row r="14935" spans="1:6" x14ac:dyDescent="0.2">
      <c r="A14935" s="17" t="s">
        <v>14492</v>
      </c>
      <c r="B14935" s="215">
        <v>52.61</v>
      </c>
      <c r="C14935"/>
      <c r="D14935"/>
      <c r="E14935"/>
      <c r="F14935"/>
    </row>
    <row r="14936" spans="1:6" x14ac:dyDescent="0.2">
      <c r="A14936" s="17" t="s">
        <v>14493</v>
      </c>
      <c r="B14936" s="215">
        <v>81.81</v>
      </c>
      <c r="C14936"/>
      <c r="D14936"/>
      <c r="E14936"/>
      <c r="F14936"/>
    </row>
    <row r="14937" spans="1:6" x14ac:dyDescent="0.2">
      <c r="A14937" s="17" t="s">
        <v>14494</v>
      </c>
      <c r="B14937" s="215">
        <v>78.64</v>
      </c>
      <c r="C14937"/>
      <c r="D14937"/>
      <c r="E14937"/>
      <c r="F14937"/>
    </row>
    <row r="14938" spans="1:6" x14ac:dyDescent="0.2">
      <c r="A14938" s="17" t="s">
        <v>14495</v>
      </c>
      <c r="B14938" s="215">
        <v>100.97</v>
      </c>
      <c r="C14938"/>
      <c r="D14938"/>
      <c r="E14938"/>
      <c r="F14938"/>
    </row>
    <row r="14939" spans="1:6" x14ac:dyDescent="0.2">
      <c r="A14939" s="17" t="s">
        <v>14496</v>
      </c>
      <c r="B14939" s="215">
        <v>97.8</v>
      </c>
      <c r="C14939"/>
      <c r="D14939"/>
      <c r="E14939"/>
      <c r="F14939"/>
    </row>
    <row r="14940" spans="1:6" x14ac:dyDescent="0.2">
      <c r="A14940" s="17" t="s">
        <v>14497</v>
      </c>
      <c r="B14940" s="215">
        <v>41.35</v>
      </c>
      <c r="C14940"/>
      <c r="D14940"/>
      <c r="E14940"/>
      <c r="F14940"/>
    </row>
    <row r="14941" spans="1:6" x14ac:dyDescent="0.2">
      <c r="A14941" s="17" t="s">
        <v>14498</v>
      </c>
      <c r="B14941" s="215">
        <v>38.18</v>
      </c>
      <c r="C14941"/>
      <c r="D14941"/>
      <c r="E14941"/>
      <c r="F14941"/>
    </row>
    <row r="14942" spans="1:6" x14ac:dyDescent="0.2">
      <c r="A14942" s="17" t="s">
        <v>14499</v>
      </c>
      <c r="B14942" s="215">
        <v>52.57</v>
      </c>
      <c r="C14942"/>
      <c r="D14942"/>
      <c r="E14942"/>
      <c r="F14942"/>
    </row>
    <row r="14943" spans="1:6" x14ac:dyDescent="0.2">
      <c r="A14943" s="17" t="s">
        <v>14500</v>
      </c>
      <c r="B14943" s="215">
        <v>49.4</v>
      </c>
      <c r="C14943"/>
      <c r="D14943"/>
      <c r="E14943"/>
      <c r="F14943"/>
    </row>
    <row r="14944" spans="1:6" x14ac:dyDescent="0.2">
      <c r="A14944" s="17" t="s">
        <v>14501</v>
      </c>
      <c r="B14944" s="215">
        <v>60.05</v>
      </c>
      <c r="C14944"/>
      <c r="D14944"/>
      <c r="E14944"/>
      <c r="F14944"/>
    </row>
    <row r="14945" spans="1:6" x14ac:dyDescent="0.2">
      <c r="A14945" s="17" t="s">
        <v>14502</v>
      </c>
      <c r="B14945" s="215">
        <v>56.88</v>
      </c>
      <c r="C14945"/>
      <c r="D14945"/>
      <c r="E14945"/>
      <c r="F14945"/>
    </row>
    <row r="14946" spans="1:6" x14ac:dyDescent="0.2">
      <c r="A14946" s="17" t="s">
        <v>14503</v>
      </c>
      <c r="B14946" s="215">
        <v>71.81</v>
      </c>
      <c r="C14946"/>
      <c r="D14946"/>
      <c r="E14946"/>
      <c r="F14946"/>
    </row>
    <row r="14947" spans="1:6" x14ac:dyDescent="0.2">
      <c r="A14947" s="17" t="s">
        <v>14504</v>
      </c>
      <c r="B14947" s="215">
        <v>68.64</v>
      </c>
      <c r="C14947"/>
      <c r="D14947"/>
      <c r="E14947"/>
      <c r="F14947"/>
    </row>
    <row r="14948" spans="1:6" x14ac:dyDescent="0.2">
      <c r="A14948" s="17" t="s">
        <v>14505</v>
      </c>
      <c r="B14948" s="215">
        <v>106.03</v>
      </c>
      <c r="C14948"/>
      <c r="D14948"/>
      <c r="E14948"/>
      <c r="F14948"/>
    </row>
    <row r="14949" spans="1:6" x14ac:dyDescent="0.2">
      <c r="A14949" s="17" t="s">
        <v>14506</v>
      </c>
      <c r="B14949" s="215">
        <v>102.87</v>
      </c>
      <c r="C14949"/>
      <c r="D14949"/>
      <c r="E14949"/>
      <c r="F14949"/>
    </row>
    <row r="14950" spans="1:6" x14ac:dyDescent="0.2">
      <c r="A14950" s="17" t="s">
        <v>14507</v>
      </c>
      <c r="B14950" s="215">
        <v>44.04</v>
      </c>
      <c r="C14950"/>
      <c r="D14950"/>
      <c r="E14950"/>
      <c r="F14950"/>
    </row>
    <row r="14951" spans="1:6" x14ac:dyDescent="0.2">
      <c r="A14951" s="17" t="s">
        <v>14508</v>
      </c>
      <c r="B14951" s="215">
        <v>40.869999999999997</v>
      </c>
      <c r="C14951"/>
      <c r="D14951"/>
      <c r="E14951"/>
      <c r="F14951"/>
    </row>
    <row r="14952" spans="1:6" x14ac:dyDescent="0.2">
      <c r="A14952" s="17" t="s">
        <v>14509</v>
      </c>
      <c r="B14952" s="215">
        <v>56.31</v>
      </c>
      <c r="C14952"/>
      <c r="D14952"/>
      <c r="E14952"/>
      <c r="F14952"/>
    </row>
    <row r="14953" spans="1:6" x14ac:dyDescent="0.2">
      <c r="A14953" s="17" t="s">
        <v>14510</v>
      </c>
      <c r="B14953" s="215">
        <v>53.14</v>
      </c>
      <c r="C14953"/>
      <c r="D14953"/>
      <c r="E14953"/>
      <c r="F14953"/>
    </row>
    <row r="14954" spans="1:6" x14ac:dyDescent="0.2">
      <c r="A14954" s="17" t="s">
        <v>14511</v>
      </c>
      <c r="B14954" s="215">
        <v>64.069999999999993</v>
      </c>
      <c r="C14954"/>
      <c r="D14954"/>
      <c r="E14954"/>
      <c r="F14954"/>
    </row>
    <row r="14955" spans="1:6" x14ac:dyDescent="0.2">
      <c r="A14955" s="17" t="s">
        <v>14512</v>
      </c>
      <c r="B14955" s="215">
        <v>60.9</v>
      </c>
      <c r="C14955"/>
      <c r="D14955"/>
      <c r="E14955"/>
      <c r="F14955"/>
    </row>
    <row r="14956" spans="1:6" x14ac:dyDescent="0.2">
      <c r="A14956" s="17" t="s">
        <v>14513</v>
      </c>
      <c r="B14956" s="215">
        <v>75.55</v>
      </c>
      <c r="C14956"/>
      <c r="D14956"/>
      <c r="E14956"/>
      <c r="F14956"/>
    </row>
    <row r="14957" spans="1:6" x14ac:dyDescent="0.2">
      <c r="A14957" s="17" t="s">
        <v>14514</v>
      </c>
      <c r="B14957" s="215">
        <v>72.38</v>
      </c>
      <c r="C14957"/>
      <c r="D14957"/>
      <c r="E14957"/>
      <c r="F14957"/>
    </row>
    <row r="14958" spans="1:6" x14ac:dyDescent="0.2">
      <c r="A14958" s="17" t="s">
        <v>14515</v>
      </c>
      <c r="B14958" s="215">
        <v>118.87</v>
      </c>
      <c r="C14958"/>
      <c r="D14958"/>
      <c r="E14958"/>
      <c r="F14958"/>
    </row>
    <row r="14959" spans="1:6" x14ac:dyDescent="0.2">
      <c r="A14959" s="17" t="s">
        <v>14516</v>
      </c>
      <c r="B14959" s="215">
        <v>115.7</v>
      </c>
      <c r="C14959"/>
      <c r="D14959"/>
      <c r="E14959"/>
      <c r="F14959"/>
    </row>
    <row r="14960" spans="1:6" x14ac:dyDescent="0.2">
      <c r="A14960" s="17" t="s">
        <v>14517</v>
      </c>
      <c r="B14960" s="215">
        <v>41.07</v>
      </c>
      <c r="C14960"/>
      <c r="D14960"/>
      <c r="E14960"/>
      <c r="F14960"/>
    </row>
    <row r="14961" spans="1:6" x14ac:dyDescent="0.2">
      <c r="A14961" s="17" t="s">
        <v>14518</v>
      </c>
      <c r="B14961" s="215">
        <v>37.9</v>
      </c>
      <c r="C14961"/>
      <c r="D14961"/>
      <c r="E14961"/>
      <c r="F14961"/>
    </row>
    <row r="14962" spans="1:6" x14ac:dyDescent="0.2">
      <c r="A14962" s="17" t="s">
        <v>14519</v>
      </c>
      <c r="B14962" s="215">
        <v>49.62</v>
      </c>
      <c r="C14962"/>
      <c r="D14962"/>
      <c r="E14962"/>
      <c r="F14962"/>
    </row>
    <row r="14963" spans="1:6" x14ac:dyDescent="0.2">
      <c r="A14963" s="17" t="s">
        <v>14520</v>
      </c>
      <c r="B14963" s="215">
        <v>46.45</v>
      </c>
      <c r="C14963"/>
      <c r="D14963"/>
      <c r="E14963"/>
      <c r="F14963"/>
    </row>
    <row r="14964" spans="1:6" x14ac:dyDescent="0.2">
      <c r="A14964" s="17" t="s">
        <v>14521</v>
      </c>
      <c r="B14964" s="215">
        <v>55.97</v>
      </c>
      <c r="C14964"/>
      <c r="D14964"/>
      <c r="E14964"/>
      <c r="F14964"/>
    </row>
    <row r="14965" spans="1:6" x14ac:dyDescent="0.2">
      <c r="A14965" s="17" t="s">
        <v>14522</v>
      </c>
      <c r="B14965" s="215">
        <v>52.8</v>
      </c>
      <c r="C14965"/>
      <c r="D14965"/>
      <c r="E14965"/>
      <c r="F14965"/>
    </row>
    <row r="14966" spans="1:6" x14ac:dyDescent="0.2">
      <c r="A14966" s="17" t="s">
        <v>14523</v>
      </c>
      <c r="B14966" s="215">
        <v>63.63</v>
      </c>
      <c r="C14966"/>
      <c r="D14966"/>
      <c r="E14966"/>
      <c r="F14966"/>
    </row>
    <row r="14967" spans="1:6" x14ac:dyDescent="0.2">
      <c r="A14967" s="17" t="s">
        <v>14524</v>
      </c>
      <c r="B14967" s="215">
        <v>60.46</v>
      </c>
      <c r="C14967"/>
      <c r="D14967"/>
      <c r="E14967"/>
      <c r="F14967"/>
    </row>
    <row r="14968" spans="1:6" x14ac:dyDescent="0.2">
      <c r="A14968" s="17" t="s">
        <v>14525</v>
      </c>
      <c r="B14968" s="215">
        <v>75.97</v>
      </c>
      <c r="C14968"/>
      <c r="D14968"/>
      <c r="E14968"/>
      <c r="F14968"/>
    </row>
    <row r="14969" spans="1:6" x14ac:dyDescent="0.2">
      <c r="A14969" s="17" t="s">
        <v>14526</v>
      </c>
      <c r="B14969" s="215">
        <v>72.8</v>
      </c>
      <c r="C14969"/>
      <c r="D14969"/>
      <c r="E14969"/>
      <c r="F14969"/>
    </row>
    <row r="14970" spans="1:6" x14ac:dyDescent="0.2">
      <c r="A14970" s="17" t="s">
        <v>14527</v>
      </c>
      <c r="B14970" s="215">
        <v>171.7</v>
      </c>
      <c r="C14970"/>
      <c r="D14970"/>
      <c r="E14970"/>
      <c r="F14970"/>
    </row>
    <row r="14971" spans="1:6" x14ac:dyDescent="0.2">
      <c r="A14971" s="17" t="s">
        <v>14528</v>
      </c>
      <c r="B14971" s="215">
        <v>168.53</v>
      </c>
      <c r="C14971"/>
      <c r="D14971"/>
      <c r="E14971"/>
      <c r="F14971"/>
    </row>
    <row r="14972" spans="1:6" x14ac:dyDescent="0.2">
      <c r="A14972" s="17" t="s">
        <v>14529</v>
      </c>
      <c r="B14972" s="215">
        <v>53.36</v>
      </c>
      <c r="C14972"/>
      <c r="D14972"/>
      <c r="E14972"/>
      <c r="F14972"/>
    </row>
    <row r="14973" spans="1:6" x14ac:dyDescent="0.2">
      <c r="A14973" s="17" t="s">
        <v>14530</v>
      </c>
      <c r="B14973" s="215">
        <v>50.19</v>
      </c>
      <c r="C14973"/>
      <c r="D14973"/>
      <c r="E14973"/>
      <c r="F14973"/>
    </row>
    <row r="14974" spans="1:6" x14ac:dyDescent="0.2">
      <c r="A14974" s="17" t="s">
        <v>14531</v>
      </c>
      <c r="B14974" s="215">
        <v>80.709999999999994</v>
      </c>
      <c r="C14974"/>
      <c r="D14974"/>
      <c r="E14974"/>
      <c r="F14974"/>
    </row>
    <row r="14975" spans="1:6" x14ac:dyDescent="0.2">
      <c r="A14975" s="17" t="s">
        <v>14532</v>
      </c>
      <c r="B14975" s="215">
        <v>77.540000000000006</v>
      </c>
      <c r="C14975"/>
      <c r="D14975"/>
      <c r="E14975"/>
      <c r="F14975"/>
    </row>
    <row r="14976" spans="1:6" x14ac:dyDescent="0.2">
      <c r="A14976" s="17" t="s">
        <v>14533</v>
      </c>
      <c r="B14976" s="215">
        <v>67.599999999999994</v>
      </c>
      <c r="C14976"/>
      <c r="D14976"/>
      <c r="E14976"/>
      <c r="F14976"/>
    </row>
    <row r="14977" spans="1:6" x14ac:dyDescent="0.2">
      <c r="A14977" s="17" t="s">
        <v>14534</v>
      </c>
      <c r="B14977" s="215">
        <v>64.430000000000007</v>
      </c>
      <c r="C14977"/>
      <c r="D14977"/>
      <c r="E14977"/>
      <c r="F14977"/>
    </row>
    <row r="14978" spans="1:6" x14ac:dyDescent="0.2">
      <c r="A14978" s="17" t="s">
        <v>14535</v>
      </c>
      <c r="B14978" s="215">
        <v>79.58</v>
      </c>
      <c r="C14978"/>
      <c r="D14978"/>
      <c r="E14978"/>
      <c r="F14978"/>
    </row>
    <row r="14979" spans="1:6" x14ac:dyDescent="0.2">
      <c r="A14979" s="17" t="s">
        <v>14536</v>
      </c>
      <c r="B14979" s="215">
        <v>76.41</v>
      </c>
      <c r="C14979"/>
      <c r="D14979"/>
      <c r="E14979"/>
      <c r="F14979"/>
    </row>
    <row r="14980" spans="1:6" x14ac:dyDescent="0.2">
      <c r="A14980" s="17" t="s">
        <v>14537</v>
      </c>
      <c r="B14980" s="215">
        <v>179.76</v>
      </c>
      <c r="C14980"/>
      <c r="D14980"/>
      <c r="E14980"/>
      <c r="F14980"/>
    </row>
    <row r="14981" spans="1:6" x14ac:dyDescent="0.2">
      <c r="A14981" s="17" t="s">
        <v>14538</v>
      </c>
      <c r="B14981" s="215">
        <v>176.59</v>
      </c>
      <c r="C14981"/>
      <c r="D14981"/>
      <c r="E14981"/>
      <c r="F14981"/>
    </row>
    <row r="14982" spans="1:6" x14ac:dyDescent="0.2">
      <c r="A14982" s="17" t="s">
        <v>14539</v>
      </c>
      <c r="B14982" s="215">
        <v>57.56</v>
      </c>
      <c r="C14982"/>
      <c r="D14982"/>
      <c r="E14982"/>
      <c r="F14982"/>
    </row>
    <row r="14983" spans="1:6" x14ac:dyDescent="0.2">
      <c r="A14983" s="17" t="s">
        <v>14540</v>
      </c>
      <c r="B14983" s="215">
        <v>54.39</v>
      </c>
      <c r="C14983"/>
      <c r="D14983"/>
      <c r="E14983"/>
      <c r="F14983"/>
    </row>
    <row r="14984" spans="1:6" x14ac:dyDescent="0.2">
      <c r="A14984" s="17" t="s">
        <v>14541</v>
      </c>
      <c r="B14984" s="215">
        <v>63.9</v>
      </c>
      <c r="C14984"/>
      <c r="D14984"/>
      <c r="E14984"/>
      <c r="F14984"/>
    </row>
    <row r="14985" spans="1:6" x14ac:dyDescent="0.2">
      <c r="A14985" s="17" t="s">
        <v>14542</v>
      </c>
      <c r="B14985" s="215">
        <v>60.73</v>
      </c>
      <c r="C14985"/>
      <c r="D14985"/>
      <c r="E14985"/>
      <c r="F14985"/>
    </row>
    <row r="14986" spans="1:6" x14ac:dyDescent="0.2">
      <c r="A14986" s="17" t="s">
        <v>14543</v>
      </c>
      <c r="B14986" s="215">
        <v>71.55</v>
      </c>
      <c r="C14986"/>
      <c r="D14986"/>
      <c r="E14986"/>
      <c r="F14986"/>
    </row>
    <row r="14987" spans="1:6" x14ac:dyDescent="0.2">
      <c r="A14987" s="17" t="s">
        <v>14544</v>
      </c>
      <c r="B14987" s="215">
        <v>68.38</v>
      </c>
      <c r="C14987"/>
      <c r="D14987"/>
      <c r="E14987"/>
      <c r="F14987"/>
    </row>
    <row r="14988" spans="1:6" x14ac:dyDescent="0.2">
      <c r="A14988" s="17" t="s">
        <v>14545</v>
      </c>
      <c r="B14988" s="215">
        <v>89.15</v>
      </c>
      <c r="C14988"/>
      <c r="D14988"/>
      <c r="E14988"/>
      <c r="F14988"/>
    </row>
    <row r="14989" spans="1:6" x14ac:dyDescent="0.2">
      <c r="A14989" s="17" t="s">
        <v>14546</v>
      </c>
      <c r="B14989" s="215">
        <v>85.99</v>
      </c>
      <c r="C14989"/>
      <c r="D14989"/>
      <c r="E14989"/>
      <c r="F14989"/>
    </row>
    <row r="14990" spans="1:6" x14ac:dyDescent="0.2">
      <c r="A14990" s="17" t="s">
        <v>14547</v>
      </c>
      <c r="B14990" s="215">
        <v>128.38999999999999</v>
      </c>
      <c r="C14990"/>
      <c r="D14990"/>
      <c r="E14990"/>
      <c r="F14990"/>
    </row>
    <row r="14991" spans="1:6" x14ac:dyDescent="0.2">
      <c r="A14991" s="17" t="s">
        <v>14548</v>
      </c>
      <c r="B14991" s="215">
        <v>125.22</v>
      </c>
      <c r="C14991"/>
      <c r="D14991"/>
      <c r="E14991"/>
      <c r="F14991"/>
    </row>
    <row r="14992" spans="1:6" x14ac:dyDescent="0.2">
      <c r="A14992" s="17" t="s">
        <v>14549</v>
      </c>
      <c r="B14992" s="215">
        <v>37.200000000000003</v>
      </c>
      <c r="C14992"/>
      <c r="D14992"/>
      <c r="E14992"/>
      <c r="F14992"/>
    </row>
    <row r="14993" spans="1:6" x14ac:dyDescent="0.2">
      <c r="A14993" s="17" t="s">
        <v>14550</v>
      </c>
      <c r="B14993" s="215">
        <v>34.03</v>
      </c>
      <c r="C14993"/>
      <c r="D14993"/>
      <c r="E14993"/>
      <c r="F14993"/>
    </row>
    <row r="14994" spans="1:6" x14ac:dyDescent="0.2">
      <c r="A14994" s="17" t="s">
        <v>14551</v>
      </c>
      <c r="B14994" s="215">
        <v>48.56</v>
      </c>
      <c r="C14994"/>
      <c r="D14994"/>
      <c r="E14994"/>
      <c r="F14994"/>
    </row>
    <row r="14995" spans="1:6" x14ac:dyDescent="0.2">
      <c r="A14995" s="17" t="s">
        <v>14552</v>
      </c>
      <c r="B14995" s="215">
        <v>45.39</v>
      </c>
      <c r="C14995"/>
      <c r="D14995"/>
      <c r="E14995"/>
      <c r="F14995"/>
    </row>
    <row r="14996" spans="1:6" x14ac:dyDescent="0.2">
      <c r="A14996" s="17" t="s">
        <v>14553</v>
      </c>
      <c r="B14996" s="215">
        <v>41.35</v>
      </c>
      <c r="C14996"/>
      <c r="D14996"/>
      <c r="E14996"/>
      <c r="F14996"/>
    </row>
    <row r="14997" spans="1:6" x14ac:dyDescent="0.2">
      <c r="A14997" s="17" t="s">
        <v>14554</v>
      </c>
      <c r="B14997" s="215">
        <v>38.18</v>
      </c>
      <c r="C14997"/>
      <c r="D14997"/>
      <c r="E14997"/>
      <c r="F14997"/>
    </row>
    <row r="14998" spans="1:6" x14ac:dyDescent="0.2">
      <c r="A14998" s="17" t="s">
        <v>14555</v>
      </c>
      <c r="B14998" s="215">
        <v>43.48</v>
      </c>
      <c r="C14998"/>
      <c r="D14998"/>
      <c r="E14998"/>
      <c r="F14998"/>
    </row>
    <row r="14999" spans="1:6" x14ac:dyDescent="0.2">
      <c r="A14999" s="17" t="s">
        <v>14556</v>
      </c>
      <c r="B14999" s="215">
        <v>40.31</v>
      </c>
      <c r="C14999"/>
      <c r="D14999"/>
      <c r="E14999"/>
      <c r="F14999"/>
    </row>
    <row r="15000" spans="1:6" x14ac:dyDescent="0.2">
      <c r="A15000" s="17" t="s">
        <v>14557</v>
      </c>
      <c r="B15000" s="215">
        <v>43.48</v>
      </c>
      <c r="C15000"/>
      <c r="D15000"/>
      <c r="E15000"/>
      <c r="F15000"/>
    </row>
    <row r="15001" spans="1:6" x14ac:dyDescent="0.2">
      <c r="A15001" s="17" t="s">
        <v>14558</v>
      </c>
      <c r="B15001" s="215">
        <v>40.31</v>
      </c>
      <c r="C15001"/>
      <c r="D15001"/>
      <c r="E15001"/>
      <c r="F15001"/>
    </row>
    <row r="15002" spans="1:6" x14ac:dyDescent="0.2">
      <c r="A15002" s="17" t="s">
        <v>14559</v>
      </c>
      <c r="B15002" s="215">
        <v>45.09</v>
      </c>
      <c r="C15002"/>
      <c r="D15002"/>
      <c r="E15002"/>
      <c r="F15002"/>
    </row>
    <row r="15003" spans="1:6" x14ac:dyDescent="0.2">
      <c r="A15003" s="17" t="s">
        <v>14560</v>
      </c>
      <c r="B15003" s="215">
        <v>41.92</v>
      </c>
      <c r="C15003"/>
      <c r="D15003"/>
      <c r="E15003"/>
      <c r="F15003"/>
    </row>
    <row r="15004" spans="1:6" x14ac:dyDescent="0.2">
      <c r="A15004" s="17" t="s">
        <v>14561</v>
      </c>
      <c r="B15004" s="215">
        <v>58.99</v>
      </c>
      <c r="C15004"/>
      <c r="D15004"/>
      <c r="E15004"/>
      <c r="F15004"/>
    </row>
    <row r="15005" spans="1:6" x14ac:dyDescent="0.2">
      <c r="A15005" s="17" t="s">
        <v>14562</v>
      </c>
      <c r="B15005" s="215">
        <v>55.82</v>
      </c>
      <c r="C15005"/>
      <c r="D15005"/>
      <c r="E15005"/>
      <c r="F15005"/>
    </row>
    <row r="15006" spans="1:6" x14ac:dyDescent="0.2">
      <c r="A15006" s="17" t="s">
        <v>14563</v>
      </c>
      <c r="B15006" s="215">
        <v>67.48</v>
      </c>
      <c r="C15006"/>
      <c r="D15006"/>
      <c r="E15006"/>
      <c r="F15006"/>
    </row>
    <row r="15007" spans="1:6" x14ac:dyDescent="0.2">
      <c r="A15007" s="17" t="s">
        <v>14564</v>
      </c>
      <c r="B15007" s="215">
        <v>64.31</v>
      </c>
      <c r="C15007"/>
      <c r="D15007"/>
      <c r="E15007"/>
      <c r="F15007"/>
    </row>
    <row r="15008" spans="1:6" x14ac:dyDescent="0.2">
      <c r="A15008" s="17" t="s">
        <v>14565</v>
      </c>
      <c r="B15008" s="215">
        <v>67.48</v>
      </c>
      <c r="C15008"/>
      <c r="D15008"/>
      <c r="E15008"/>
      <c r="F15008"/>
    </row>
    <row r="15009" spans="1:6" x14ac:dyDescent="0.2">
      <c r="A15009" s="17" t="s">
        <v>14566</v>
      </c>
      <c r="B15009" s="215">
        <v>64.31</v>
      </c>
      <c r="C15009"/>
      <c r="D15009"/>
      <c r="E15009"/>
      <c r="F15009"/>
    </row>
    <row r="15010" spans="1:6" x14ac:dyDescent="0.2">
      <c r="A15010" s="17" t="s">
        <v>14567</v>
      </c>
      <c r="B15010" s="215">
        <v>52.09</v>
      </c>
      <c r="C15010"/>
      <c r="D15010"/>
      <c r="E15010"/>
      <c r="F15010"/>
    </row>
    <row r="15011" spans="1:6" x14ac:dyDescent="0.2">
      <c r="A15011" s="17" t="s">
        <v>14568</v>
      </c>
      <c r="B15011" s="215">
        <v>48.92</v>
      </c>
      <c r="C15011"/>
      <c r="D15011"/>
      <c r="E15011"/>
      <c r="F15011"/>
    </row>
    <row r="15012" spans="1:6" x14ac:dyDescent="0.2">
      <c r="A15012" s="17" t="s">
        <v>14569</v>
      </c>
      <c r="B15012" s="215">
        <v>94.38</v>
      </c>
      <c r="C15012"/>
      <c r="D15012"/>
      <c r="E15012"/>
      <c r="F15012"/>
    </row>
    <row r="15013" spans="1:6" x14ac:dyDescent="0.2">
      <c r="A15013" s="17" t="s">
        <v>14570</v>
      </c>
      <c r="B15013" s="215">
        <v>91.22</v>
      </c>
      <c r="C15013"/>
      <c r="D15013"/>
      <c r="E15013"/>
      <c r="F15013"/>
    </row>
    <row r="15014" spans="1:6" x14ac:dyDescent="0.2">
      <c r="A15014" s="17" t="s">
        <v>14571</v>
      </c>
      <c r="B15014" s="215">
        <v>94.38</v>
      </c>
      <c r="C15014"/>
      <c r="D15014"/>
      <c r="E15014"/>
      <c r="F15014"/>
    </row>
    <row r="15015" spans="1:6" x14ac:dyDescent="0.2">
      <c r="A15015" s="17" t="s">
        <v>14572</v>
      </c>
      <c r="B15015" s="215">
        <v>91.22</v>
      </c>
      <c r="C15015"/>
      <c r="D15015"/>
      <c r="E15015"/>
      <c r="F15015"/>
    </row>
    <row r="15016" spans="1:6" x14ac:dyDescent="0.2">
      <c r="A15016" s="17" t="s">
        <v>14573</v>
      </c>
      <c r="B15016" s="215">
        <v>144.35</v>
      </c>
      <c r="C15016"/>
      <c r="D15016"/>
      <c r="E15016"/>
      <c r="F15016"/>
    </row>
    <row r="15017" spans="1:6" x14ac:dyDescent="0.2">
      <c r="A15017" s="17" t="s">
        <v>14574</v>
      </c>
      <c r="B15017" s="215">
        <v>141.18</v>
      </c>
      <c r="C15017"/>
      <c r="D15017"/>
      <c r="E15017"/>
      <c r="F15017"/>
    </row>
    <row r="15018" spans="1:6" x14ac:dyDescent="0.2">
      <c r="A15018" s="17" t="s">
        <v>14575</v>
      </c>
      <c r="B15018" s="215">
        <v>94.34</v>
      </c>
      <c r="C15018"/>
      <c r="D15018"/>
      <c r="E15018"/>
      <c r="F15018"/>
    </row>
    <row r="15019" spans="1:6" x14ac:dyDescent="0.2">
      <c r="A15019" s="17" t="s">
        <v>14576</v>
      </c>
      <c r="B15019" s="215">
        <v>91.17</v>
      </c>
      <c r="C15019"/>
      <c r="D15019"/>
      <c r="E15019"/>
      <c r="F15019"/>
    </row>
    <row r="15020" spans="1:6" x14ac:dyDescent="0.2">
      <c r="A15020" s="17" t="s">
        <v>14577</v>
      </c>
      <c r="B15020" s="215">
        <v>82.69</v>
      </c>
      <c r="C15020"/>
      <c r="D15020"/>
      <c r="E15020"/>
      <c r="F15020"/>
    </row>
    <row r="15021" spans="1:6" x14ac:dyDescent="0.2">
      <c r="A15021" s="17" t="s">
        <v>14578</v>
      </c>
      <c r="B15021" s="215">
        <v>79.52</v>
      </c>
      <c r="C15021"/>
      <c r="D15021"/>
      <c r="E15021"/>
      <c r="F15021"/>
    </row>
    <row r="15022" spans="1:6" x14ac:dyDescent="0.2">
      <c r="A15022" s="17" t="s">
        <v>14579</v>
      </c>
      <c r="B15022" s="215">
        <v>41.8</v>
      </c>
      <c r="C15022"/>
      <c r="D15022"/>
      <c r="E15022"/>
      <c r="F15022"/>
    </row>
    <row r="15023" spans="1:6" x14ac:dyDescent="0.2">
      <c r="A15023" s="17" t="s">
        <v>14580</v>
      </c>
      <c r="B15023" s="215">
        <v>38.630000000000003</v>
      </c>
      <c r="C15023"/>
      <c r="D15023"/>
      <c r="E15023"/>
      <c r="F15023"/>
    </row>
    <row r="15024" spans="1:6" x14ac:dyDescent="0.2">
      <c r="A15024" s="17" t="s">
        <v>14581</v>
      </c>
      <c r="B15024" s="215">
        <v>52.7</v>
      </c>
      <c r="C15024"/>
      <c r="D15024"/>
      <c r="E15024"/>
      <c r="F15024"/>
    </row>
    <row r="15025" spans="1:6" x14ac:dyDescent="0.2">
      <c r="A15025" s="17" t="s">
        <v>14582</v>
      </c>
      <c r="B15025" s="215">
        <v>49.53</v>
      </c>
      <c r="C15025"/>
      <c r="D15025"/>
      <c r="E15025"/>
      <c r="F15025"/>
    </row>
    <row r="15026" spans="1:6" x14ac:dyDescent="0.2">
      <c r="A15026" s="17" t="s">
        <v>14583</v>
      </c>
      <c r="B15026" s="215">
        <v>58.4</v>
      </c>
      <c r="C15026"/>
      <c r="D15026"/>
      <c r="E15026"/>
      <c r="F15026"/>
    </row>
    <row r="15027" spans="1:6" x14ac:dyDescent="0.2">
      <c r="A15027" s="17" t="s">
        <v>14584</v>
      </c>
      <c r="B15027" s="215">
        <v>55.23</v>
      </c>
      <c r="C15027"/>
      <c r="D15027"/>
      <c r="E15027"/>
      <c r="F15027"/>
    </row>
    <row r="15028" spans="1:6" x14ac:dyDescent="0.2">
      <c r="A15028" s="17" t="s">
        <v>14585</v>
      </c>
      <c r="B15028" s="215">
        <v>51.98</v>
      </c>
      <c r="C15028"/>
      <c r="D15028"/>
      <c r="E15028"/>
      <c r="F15028"/>
    </row>
    <row r="15029" spans="1:6" x14ac:dyDescent="0.2">
      <c r="A15029" s="17" t="s">
        <v>14586</v>
      </c>
      <c r="B15029" s="215">
        <v>48.81</v>
      </c>
      <c r="C15029"/>
      <c r="D15029"/>
      <c r="E15029"/>
      <c r="F15029"/>
    </row>
    <row r="15030" spans="1:6" x14ac:dyDescent="0.2">
      <c r="A15030" s="17" t="s">
        <v>14587</v>
      </c>
      <c r="B15030" s="215">
        <v>70.05</v>
      </c>
      <c r="C15030"/>
      <c r="D15030"/>
      <c r="E15030"/>
      <c r="F15030"/>
    </row>
    <row r="15031" spans="1:6" x14ac:dyDescent="0.2">
      <c r="A15031" s="17" t="s">
        <v>14588</v>
      </c>
      <c r="B15031" s="215">
        <v>66.88</v>
      </c>
      <c r="C15031"/>
      <c r="D15031"/>
      <c r="E15031"/>
      <c r="F15031"/>
    </row>
    <row r="15032" spans="1:6" x14ac:dyDescent="0.2">
      <c r="A15032" s="17" t="s">
        <v>14589</v>
      </c>
      <c r="B15032" s="215">
        <v>111.01</v>
      </c>
      <c r="C15032"/>
      <c r="D15032"/>
      <c r="E15032"/>
      <c r="F15032"/>
    </row>
    <row r="15033" spans="1:6" x14ac:dyDescent="0.2">
      <c r="A15033" s="17" t="s">
        <v>14590</v>
      </c>
      <c r="B15033" s="215">
        <v>107.84</v>
      </c>
      <c r="C15033"/>
      <c r="D15033"/>
      <c r="E15033"/>
      <c r="F15033"/>
    </row>
    <row r="15034" spans="1:6" x14ac:dyDescent="0.2">
      <c r="A15034" s="17" t="s">
        <v>14591</v>
      </c>
      <c r="B15034" s="215">
        <v>53.28</v>
      </c>
      <c r="C15034"/>
      <c r="D15034"/>
      <c r="E15034"/>
      <c r="F15034"/>
    </row>
    <row r="15035" spans="1:6" x14ac:dyDescent="0.2">
      <c r="A15035" s="17" t="s">
        <v>14592</v>
      </c>
      <c r="B15035" s="215">
        <v>50.11</v>
      </c>
      <c r="C15035"/>
      <c r="D15035"/>
      <c r="E15035"/>
      <c r="F15035"/>
    </row>
    <row r="15036" spans="1:6" x14ac:dyDescent="0.2">
      <c r="A15036" s="17" t="s">
        <v>14593</v>
      </c>
      <c r="B15036" s="215">
        <v>62.38</v>
      </c>
      <c r="C15036"/>
      <c r="D15036"/>
      <c r="E15036"/>
      <c r="F15036"/>
    </row>
    <row r="15037" spans="1:6" x14ac:dyDescent="0.2">
      <c r="A15037" s="17" t="s">
        <v>14594</v>
      </c>
      <c r="B15037" s="215">
        <v>59.21</v>
      </c>
      <c r="C15037"/>
      <c r="D15037"/>
      <c r="E15037"/>
      <c r="F15037"/>
    </row>
    <row r="15038" spans="1:6" x14ac:dyDescent="0.2">
      <c r="A15038" s="17" t="s">
        <v>14595</v>
      </c>
      <c r="B15038" s="215">
        <v>76.540000000000006</v>
      </c>
      <c r="C15038"/>
      <c r="D15038"/>
      <c r="E15038"/>
      <c r="F15038"/>
    </row>
    <row r="15039" spans="1:6" x14ac:dyDescent="0.2">
      <c r="A15039" s="17" t="s">
        <v>14596</v>
      </c>
      <c r="B15039" s="215">
        <v>73.37</v>
      </c>
      <c r="C15039"/>
      <c r="D15039"/>
      <c r="E15039"/>
      <c r="F15039"/>
    </row>
    <row r="15040" spans="1:6" x14ac:dyDescent="0.2">
      <c r="A15040" s="17" t="s">
        <v>14597</v>
      </c>
      <c r="B15040" s="215">
        <v>74.38</v>
      </c>
      <c r="C15040"/>
      <c r="D15040"/>
      <c r="E15040"/>
      <c r="F15040"/>
    </row>
    <row r="15041" spans="1:6" x14ac:dyDescent="0.2">
      <c r="A15041" s="17" t="s">
        <v>14598</v>
      </c>
      <c r="B15041" s="215">
        <v>71.209999999999994</v>
      </c>
      <c r="C15041"/>
      <c r="D15041"/>
      <c r="E15041"/>
      <c r="F15041"/>
    </row>
    <row r="15042" spans="1:6" x14ac:dyDescent="0.2">
      <c r="A15042" s="17" t="s">
        <v>14599</v>
      </c>
      <c r="B15042" s="215">
        <v>126.67</v>
      </c>
      <c r="C15042"/>
      <c r="D15042"/>
      <c r="E15042"/>
      <c r="F15042"/>
    </row>
    <row r="15043" spans="1:6" x14ac:dyDescent="0.2">
      <c r="A15043" s="17" t="s">
        <v>14600</v>
      </c>
      <c r="B15043" s="215">
        <v>123.5</v>
      </c>
      <c r="C15043"/>
      <c r="D15043"/>
      <c r="E15043"/>
      <c r="F15043"/>
    </row>
    <row r="15044" spans="1:6" x14ac:dyDescent="0.2">
      <c r="A15044" s="17" t="s">
        <v>14601</v>
      </c>
      <c r="B15044" s="215">
        <v>52.2</v>
      </c>
      <c r="C15044"/>
      <c r="D15044"/>
      <c r="E15044"/>
      <c r="F15044"/>
    </row>
    <row r="15045" spans="1:6" x14ac:dyDescent="0.2">
      <c r="A15045" s="17" t="s">
        <v>14602</v>
      </c>
      <c r="B15045" s="215">
        <v>49.03</v>
      </c>
      <c r="C15045"/>
      <c r="D15045"/>
      <c r="E15045"/>
      <c r="F15045"/>
    </row>
    <row r="15046" spans="1:6" x14ac:dyDescent="0.2">
      <c r="A15046" s="17" t="s">
        <v>14603</v>
      </c>
      <c r="B15046" s="215">
        <v>66.599999999999994</v>
      </c>
      <c r="C15046"/>
      <c r="D15046"/>
      <c r="E15046"/>
      <c r="F15046"/>
    </row>
    <row r="15047" spans="1:6" x14ac:dyDescent="0.2">
      <c r="A15047" s="17" t="s">
        <v>14604</v>
      </c>
      <c r="B15047" s="215">
        <v>63.43</v>
      </c>
      <c r="C15047"/>
      <c r="D15047"/>
      <c r="E15047"/>
      <c r="F15047"/>
    </row>
    <row r="15048" spans="1:6" x14ac:dyDescent="0.2">
      <c r="A15048" s="17" t="s">
        <v>14605</v>
      </c>
      <c r="B15048" s="215">
        <v>72.790000000000006</v>
      </c>
      <c r="C15048"/>
      <c r="D15048"/>
      <c r="E15048"/>
      <c r="F15048"/>
    </row>
    <row r="15049" spans="1:6" x14ac:dyDescent="0.2">
      <c r="A15049" s="17" t="s">
        <v>14606</v>
      </c>
      <c r="B15049" s="215">
        <v>69.62</v>
      </c>
      <c r="C15049"/>
      <c r="D15049"/>
      <c r="E15049"/>
      <c r="F15049"/>
    </row>
    <row r="15050" spans="1:6" x14ac:dyDescent="0.2">
      <c r="A15050" s="17" t="s">
        <v>14607</v>
      </c>
      <c r="B15050" s="215">
        <v>78.28</v>
      </c>
      <c r="C15050"/>
      <c r="D15050"/>
      <c r="E15050"/>
      <c r="F15050"/>
    </row>
    <row r="15051" spans="1:6" x14ac:dyDescent="0.2">
      <c r="A15051" s="17" t="s">
        <v>14608</v>
      </c>
      <c r="B15051" s="215">
        <v>75.11</v>
      </c>
      <c r="C15051"/>
      <c r="D15051"/>
      <c r="E15051"/>
      <c r="F15051"/>
    </row>
    <row r="15052" spans="1:6" x14ac:dyDescent="0.2">
      <c r="A15052" s="17" t="s">
        <v>14609</v>
      </c>
      <c r="B15052" s="215">
        <v>111.01</v>
      </c>
      <c r="C15052"/>
      <c r="D15052"/>
      <c r="E15052"/>
      <c r="F15052"/>
    </row>
    <row r="15053" spans="1:6" x14ac:dyDescent="0.2">
      <c r="A15053" s="17" t="s">
        <v>14610</v>
      </c>
      <c r="B15053" s="215">
        <v>107.84</v>
      </c>
      <c r="C15053"/>
      <c r="D15053"/>
      <c r="E15053"/>
      <c r="F15053"/>
    </row>
    <row r="15054" spans="1:6" x14ac:dyDescent="0.2">
      <c r="A15054" s="17" t="s">
        <v>14611</v>
      </c>
      <c r="B15054" s="215">
        <v>54.57</v>
      </c>
      <c r="C15054"/>
      <c r="D15054"/>
      <c r="E15054"/>
      <c r="F15054"/>
    </row>
    <row r="15055" spans="1:6" x14ac:dyDescent="0.2">
      <c r="A15055" s="17" t="s">
        <v>14612</v>
      </c>
      <c r="B15055" s="215">
        <v>51.4</v>
      </c>
      <c r="C15055"/>
      <c r="D15055"/>
      <c r="E15055"/>
      <c r="F15055"/>
    </row>
    <row r="15056" spans="1:6" x14ac:dyDescent="0.2">
      <c r="A15056" s="17" t="s">
        <v>14613</v>
      </c>
      <c r="B15056" s="215">
        <v>52.5</v>
      </c>
      <c r="C15056"/>
      <c r="D15056"/>
      <c r="E15056"/>
      <c r="F15056"/>
    </row>
    <row r="15057" spans="1:6" x14ac:dyDescent="0.2">
      <c r="A15057" s="17" t="s">
        <v>14614</v>
      </c>
      <c r="B15057" s="215">
        <v>49.33</v>
      </c>
      <c r="C15057"/>
      <c r="D15057"/>
      <c r="E15057"/>
      <c r="F15057"/>
    </row>
    <row r="15058" spans="1:6" x14ac:dyDescent="0.2">
      <c r="A15058" s="17" t="s">
        <v>14615</v>
      </c>
      <c r="B15058" s="215">
        <v>79.56</v>
      </c>
      <c r="C15058"/>
      <c r="D15058"/>
      <c r="E15058"/>
      <c r="F15058"/>
    </row>
    <row r="15059" spans="1:6" x14ac:dyDescent="0.2">
      <c r="A15059" s="17" t="s">
        <v>14616</v>
      </c>
      <c r="B15059" s="215">
        <v>76.39</v>
      </c>
      <c r="C15059"/>
      <c r="D15059"/>
      <c r="E15059"/>
      <c r="F15059"/>
    </row>
    <row r="15060" spans="1:6" x14ac:dyDescent="0.2">
      <c r="A15060" s="17" t="s">
        <v>14617</v>
      </c>
      <c r="B15060" s="215">
        <v>86.24</v>
      </c>
      <c r="C15060"/>
      <c r="D15060"/>
      <c r="E15060"/>
      <c r="F15060"/>
    </row>
    <row r="15061" spans="1:6" x14ac:dyDescent="0.2">
      <c r="A15061" s="17" t="s">
        <v>14618</v>
      </c>
      <c r="B15061" s="215">
        <v>83.07</v>
      </c>
      <c r="C15061"/>
      <c r="D15061"/>
      <c r="E15061"/>
      <c r="F15061"/>
    </row>
    <row r="15062" spans="1:6" x14ac:dyDescent="0.2">
      <c r="A15062" s="17" t="s">
        <v>14619</v>
      </c>
      <c r="B15062" s="215">
        <v>87.15</v>
      </c>
      <c r="C15062"/>
      <c r="D15062"/>
      <c r="E15062"/>
      <c r="F15062"/>
    </row>
    <row r="15063" spans="1:6" x14ac:dyDescent="0.2">
      <c r="A15063" s="17" t="s">
        <v>14620</v>
      </c>
      <c r="B15063" s="215">
        <v>83.98</v>
      </c>
      <c r="C15063"/>
      <c r="D15063"/>
      <c r="E15063"/>
      <c r="F15063"/>
    </row>
    <row r="15064" spans="1:6" x14ac:dyDescent="0.2">
      <c r="A15064" s="17" t="s">
        <v>14621</v>
      </c>
      <c r="B15064" s="215">
        <v>126.62</v>
      </c>
      <c r="C15064"/>
      <c r="D15064"/>
      <c r="E15064"/>
      <c r="F15064"/>
    </row>
    <row r="15065" spans="1:6" x14ac:dyDescent="0.2">
      <c r="A15065" s="17" t="s">
        <v>14622</v>
      </c>
      <c r="B15065" s="215">
        <v>123.45</v>
      </c>
      <c r="C15065"/>
      <c r="D15065"/>
      <c r="E15065"/>
      <c r="F15065"/>
    </row>
    <row r="15066" spans="1:6" x14ac:dyDescent="0.2">
      <c r="A15066" s="17" t="s">
        <v>14623</v>
      </c>
      <c r="B15066" s="215">
        <v>79.02</v>
      </c>
      <c r="C15066"/>
      <c r="D15066"/>
      <c r="E15066"/>
      <c r="F15066"/>
    </row>
    <row r="15067" spans="1:6" x14ac:dyDescent="0.2">
      <c r="A15067" s="17" t="s">
        <v>14624</v>
      </c>
      <c r="B15067" s="215">
        <v>75.849999999999994</v>
      </c>
      <c r="C15067"/>
      <c r="D15067"/>
      <c r="E15067"/>
      <c r="F15067"/>
    </row>
    <row r="15068" spans="1:6" x14ac:dyDescent="0.2">
      <c r="A15068" s="17" t="s">
        <v>14625</v>
      </c>
      <c r="B15068" s="215">
        <v>85.97</v>
      </c>
      <c r="C15068"/>
      <c r="D15068"/>
      <c r="E15068"/>
      <c r="F15068"/>
    </row>
    <row r="15069" spans="1:6" x14ac:dyDescent="0.2">
      <c r="A15069" s="17" t="s">
        <v>14626</v>
      </c>
      <c r="B15069" s="215">
        <v>82.81</v>
      </c>
      <c r="C15069"/>
      <c r="D15069"/>
      <c r="E15069"/>
      <c r="F15069"/>
    </row>
    <row r="15070" spans="1:6" x14ac:dyDescent="0.2">
      <c r="A15070" s="17" t="s">
        <v>14627</v>
      </c>
      <c r="B15070" s="215">
        <v>92.65</v>
      </c>
      <c r="C15070"/>
      <c r="D15070"/>
      <c r="E15070"/>
      <c r="F15070"/>
    </row>
    <row r="15071" spans="1:6" x14ac:dyDescent="0.2">
      <c r="A15071" s="17" t="s">
        <v>14628</v>
      </c>
      <c r="B15071" s="215">
        <v>89.49</v>
      </c>
      <c r="C15071"/>
      <c r="D15071"/>
      <c r="E15071"/>
      <c r="F15071"/>
    </row>
    <row r="15072" spans="1:6" x14ac:dyDescent="0.2">
      <c r="A15072" s="17" t="s">
        <v>14629</v>
      </c>
      <c r="B15072" s="215">
        <v>82.76</v>
      </c>
      <c r="C15072"/>
      <c r="D15072"/>
      <c r="E15072"/>
      <c r="F15072"/>
    </row>
    <row r="15073" spans="1:6" x14ac:dyDescent="0.2">
      <c r="A15073" s="17" t="s">
        <v>14630</v>
      </c>
      <c r="B15073" s="215">
        <v>79.59</v>
      </c>
      <c r="C15073"/>
      <c r="D15073"/>
      <c r="E15073"/>
      <c r="F15073"/>
    </row>
    <row r="15074" spans="1:6" x14ac:dyDescent="0.2">
      <c r="A15074" s="17" t="s">
        <v>14631</v>
      </c>
      <c r="B15074" s="215">
        <v>126.98</v>
      </c>
      <c r="C15074"/>
      <c r="D15074"/>
      <c r="E15074"/>
      <c r="F15074"/>
    </row>
    <row r="15075" spans="1:6" x14ac:dyDescent="0.2">
      <c r="A15075" s="17" t="s">
        <v>14632</v>
      </c>
      <c r="B15075" s="215">
        <v>123.81</v>
      </c>
      <c r="C15075"/>
      <c r="D15075"/>
      <c r="E15075"/>
      <c r="F15075"/>
    </row>
    <row r="15076" spans="1:6" x14ac:dyDescent="0.2">
      <c r="A15076" s="17" t="s">
        <v>14633</v>
      </c>
      <c r="B15076" s="215">
        <v>59.52</v>
      </c>
      <c r="C15076"/>
      <c r="D15076"/>
      <c r="E15076"/>
      <c r="F15076"/>
    </row>
    <row r="15077" spans="1:6" x14ac:dyDescent="0.2">
      <c r="A15077" s="17" t="s">
        <v>14634</v>
      </c>
      <c r="B15077" s="215">
        <v>56.35</v>
      </c>
      <c r="C15077"/>
      <c r="D15077"/>
      <c r="E15077"/>
      <c r="F15077"/>
    </row>
    <row r="15078" spans="1:6" x14ac:dyDescent="0.2">
      <c r="A15078" s="17" t="s">
        <v>14635</v>
      </c>
      <c r="B15078" s="215">
        <v>91.34</v>
      </c>
      <c r="C15078"/>
      <c r="D15078"/>
      <c r="E15078"/>
      <c r="F15078"/>
    </row>
    <row r="15079" spans="1:6" x14ac:dyDescent="0.2">
      <c r="A15079" s="17" t="s">
        <v>14636</v>
      </c>
      <c r="B15079" s="215">
        <v>88.17</v>
      </c>
      <c r="C15079"/>
      <c r="D15079"/>
      <c r="E15079"/>
      <c r="F15079"/>
    </row>
    <row r="15080" spans="1:6" x14ac:dyDescent="0.2">
      <c r="A15080" s="17" t="s">
        <v>14637</v>
      </c>
      <c r="B15080" s="215">
        <v>94.73</v>
      </c>
      <c r="C15080"/>
      <c r="D15080"/>
      <c r="E15080"/>
      <c r="F15080"/>
    </row>
    <row r="15081" spans="1:6" x14ac:dyDescent="0.2">
      <c r="A15081" s="17" t="s">
        <v>14638</v>
      </c>
      <c r="B15081" s="215">
        <v>91.56</v>
      </c>
      <c r="C15081"/>
      <c r="D15081"/>
      <c r="E15081"/>
      <c r="F15081"/>
    </row>
    <row r="15082" spans="1:6" x14ac:dyDescent="0.2">
      <c r="A15082" s="17" t="s">
        <v>14639</v>
      </c>
      <c r="B15082" s="215">
        <v>98.04</v>
      </c>
      <c r="C15082"/>
      <c r="D15082"/>
      <c r="E15082"/>
      <c r="F15082"/>
    </row>
    <row r="15083" spans="1:6" x14ac:dyDescent="0.2">
      <c r="A15083" s="17" t="s">
        <v>14640</v>
      </c>
      <c r="B15083" s="215">
        <v>94.87</v>
      </c>
      <c r="C15083"/>
      <c r="D15083"/>
      <c r="E15083"/>
      <c r="F15083"/>
    </row>
    <row r="15084" spans="1:6" x14ac:dyDescent="0.2">
      <c r="A15084" s="17" t="s">
        <v>14641</v>
      </c>
      <c r="B15084" s="215">
        <v>126.97</v>
      </c>
      <c r="C15084"/>
      <c r="D15084"/>
      <c r="E15084"/>
      <c r="F15084"/>
    </row>
    <row r="15085" spans="1:6" x14ac:dyDescent="0.2">
      <c r="A15085" s="17" t="s">
        <v>14642</v>
      </c>
      <c r="B15085" s="215">
        <v>123.8</v>
      </c>
      <c r="C15085"/>
      <c r="D15085"/>
      <c r="E15085"/>
      <c r="F15085"/>
    </row>
    <row r="15086" spans="1:6" x14ac:dyDescent="0.2">
      <c r="A15086" s="17" t="s">
        <v>14643</v>
      </c>
      <c r="B15086" s="215">
        <v>10.94</v>
      </c>
      <c r="C15086"/>
      <c r="D15086"/>
      <c r="E15086"/>
      <c r="F15086"/>
    </row>
    <row r="15087" spans="1:6" x14ac:dyDescent="0.2">
      <c r="A15087" s="17" t="s">
        <v>14644</v>
      </c>
      <c r="B15087" s="215">
        <v>9.68</v>
      </c>
      <c r="C15087"/>
      <c r="D15087"/>
      <c r="E15087"/>
      <c r="F15087"/>
    </row>
    <row r="15088" spans="1:6" x14ac:dyDescent="0.2">
      <c r="A15088" s="17" t="s">
        <v>14645</v>
      </c>
      <c r="B15088" s="215">
        <v>11.35</v>
      </c>
      <c r="C15088"/>
      <c r="D15088"/>
      <c r="E15088"/>
      <c r="F15088"/>
    </row>
    <row r="15089" spans="1:6" x14ac:dyDescent="0.2">
      <c r="A15089" s="17" t="s">
        <v>14646</v>
      </c>
      <c r="B15089" s="215">
        <v>10.09</v>
      </c>
      <c r="C15089"/>
      <c r="D15089"/>
      <c r="E15089"/>
      <c r="F15089"/>
    </row>
    <row r="15090" spans="1:6" x14ac:dyDescent="0.2">
      <c r="A15090" s="17" t="s">
        <v>14647</v>
      </c>
      <c r="B15090" s="215">
        <v>11.89</v>
      </c>
      <c r="C15090"/>
      <c r="D15090"/>
      <c r="E15090"/>
      <c r="F15090"/>
    </row>
    <row r="15091" spans="1:6" x14ac:dyDescent="0.2">
      <c r="A15091" s="17" t="s">
        <v>14648</v>
      </c>
      <c r="B15091" s="215">
        <v>10.63</v>
      </c>
      <c r="C15091"/>
      <c r="D15091"/>
      <c r="E15091"/>
      <c r="F15091"/>
    </row>
    <row r="15092" spans="1:6" x14ac:dyDescent="0.2">
      <c r="A15092" s="17" t="s">
        <v>14649</v>
      </c>
      <c r="B15092" s="215">
        <v>13.42</v>
      </c>
      <c r="C15092"/>
      <c r="D15092"/>
      <c r="E15092"/>
      <c r="F15092"/>
    </row>
    <row r="15093" spans="1:6" x14ac:dyDescent="0.2">
      <c r="A15093" s="17" t="s">
        <v>14650</v>
      </c>
      <c r="B15093" s="215">
        <v>12.16</v>
      </c>
      <c r="C15093"/>
      <c r="D15093"/>
      <c r="E15093"/>
      <c r="F15093"/>
    </row>
    <row r="15094" spans="1:6" x14ac:dyDescent="0.2">
      <c r="A15094" s="17" t="s">
        <v>14651</v>
      </c>
      <c r="B15094" s="215">
        <v>13.49</v>
      </c>
      <c r="C15094"/>
      <c r="D15094"/>
      <c r="E15094"/>
      <c r="F15094"/>
    </row>
    <row r="15095" spans="1:6" x14ac:dyDescent="0.2">
      <c r="A15095" s="17" t="s">
        <v>14652</v>
      </c>
      <c r="B15095" s="215">
        <v>12.23</v>
      </c>
      <c r="C15095"/>
      <c r="D15095"/>
      <c r="E15095"/>
      <c r="F15095"/>
    </row>
    <row r="15096" spans="1:6" x14ac:dyDescent="0.2">
      <c r="A15096" s="17" t="s">
        <v>14653</v>
      </c>
      <c r="B15096" s="215">
        <v>14.02</v>
      </c>
      <c r="C15096"/>
      <c r="D15096"/>
      <c r="E15096"/>
      <c r="F15096"/>
    </row>
    <row r="15097" spans="1:6" x14ac:dyDescent="0.2">
      <c r="A15097" s="17" t="s">
        <v>14654</v>
      </c>
      <c r="B15097" s="215">
        <v>12.76</v>
      </c>
      <c r="C15097"/>
      <c r="D15097"/>
      <c r="E15097"/>
      <c r="F15097"/>
    </row>
    <row r="15098" spans="1:6" x14ac:dyDescent="0.2">
      <c r="A15098" s="17" t="s">
        <v>14655</v>
      </c>
      <c r="B15098" s="215">
        <v>12.15</v>
      </c>
      <c r="C15098"/>
      <c r="D15098"/>
      <c r="E15098"/>
      <c r="F15098"/>
    </row>
    <row r="15099" spans="1:6" x14ac:dyDescent="0.2">
      <c r="A15099" s="17" t="s">
        <v>14656</v>
      </c>
      <c r="B15099" s="215">
        <v>10.89</v>
      </c>
      <c r="C15099"/>
      <c r="D15099"/>
      <c r="E15099"/>
      <c r="F15099"/>
    </row>
    <row r="15100" spans="1:6" x14ac:dyDescent="0.2">
      <c r="A15100" s="17" t="s">
        <v>14657</v>
      </c>
      <c r="B15100" s="215">
        <v>12.95</v>
      </c>
      <c r="C15100"/>
      <c r="D15100"/>
      <c r="E15100"/>
      <c r="F15100"/>
    </row>
    <row r="15101" spans="1:6" x14ac:dyDescent="0.2">
      <c r="A15101" s="17" t="s">
        <v>14658</v>
      </c>
      <c r="B15101" s="215">
        <v>11.69</v>
      </c>
      <c r="C15101"/>
      <c r="D15101"/>
      <c r="E15101"/>
      <c r="F15101"/>
    </row>
    <row r="15102" spans="1:6" x14ac:dyDescent="0.2">
      <c r="A15102" s="17" t="s">
        <v>14659</v>
      </c>
      <c r="B15102" s="215">
        <v>13.76</v>
      </c>
      <c r="C15102"/>
      <c r="D15102"/>
      <c r="E15102"/>
      <c r="F15102"/>
    </row>
    <row r="15103" spans="1:6" x14ac:dyDescent="0.2">
      <c r="A15103" s="17" t="s">
        <v>14660</v>
      </c>
      <c r="B15103" s="215">
        <v>12.5</v>
      </c>
      <c r="C15103"/>
      <c r="D15103"/>
      <c r="E15103"/>
      <c r="F15103"/>
    </row>
    <row r="15104" spans="1:6" x14ac:dyDescent="0.2">
      <c r="A15104" s="17" t="s">
        <v>14661</v>
      </c>
      <c r="B15104" s="215">
        <v>15.35</v>
      </c>
      <c r="C15104"/>
      <c r="D15104"/>
      <c r="E15104"/>
      <c r="F15104"/>
    </row>
    <row r="15105" spans="1:6" x14ac:dyDescent="0.2">
      <c r="A15105" s="17" t="s">
        <v>14662</v>
      </c>
      <c r="B15105" s="215">
        <v>14.09</v>
      </c>
      <c r="C15105"/>
      <c r="D15105"/>
      <c r="E15105"/>
      <c r="F15105"/>
    </row>
    <row r="15106" spans="1:6" x14ac:dyDescent="0.2">
      <c r="A15106" s="17" t="s">
        <v>14663</v>
      </c>
      <c r="B15106" s="215">
        <v>17.97</v>
      </c>
      <c r="C15106"/>
      <c r="D15106"/>
      <c r="E15106"/>
      <c r="F15106"/>
    </row>
    <row r="15107" spans="1:6" x14ac:dyDescent="0.2">
      <c r="A15107" s="17" t="s">
        <v>14664</v>
      </c>
      <c r="B15107" s="215">
        <v>16.71</v>
      </c>
      <c r="C15107"/>
      <c r="D15107"/>
      <c r="E15107"/>
      <c r="F15107"/>
    </row>
    <row r="15108" spans="1:6" x14ac:dyDescent="0.2">
      <c r="A15108" s="17" t="s">
        <v>14665</v>
      </c>
      <c r="B15108" s="215">
        <v>12.66</v>
      </c>
      <c r="C15108"/>
      <c r="D15108"/>
      <c r="E15108"/>
      <c r="F15108"/>
    </row>
    <row r="15109" spans="1:6" x14ac:dyDescent="0.2">
      <c r="A15109" s="17" t="s">
        <v>14666</v>
      </c>
      <c r="B15109" s="215">
        <v>11.4</v>
      </c>
      <c r="C15109"/>
      <c r="D15109"/>
      <c r="E15109"/>
      <c r="F15109"/>
    </row>
    <row r="15110" spans="1:6" x14ac:dyDescent="0.2">
      <c r="A15110" s="17" t="s">
        <v>14667</v>
      </c>
      <c r="B15110" s="215">
        <v>14.02</v>
      </c>
      <c r="C15110"/>
      <c r="D15110"/>
      <c r="E15110"/>
      <c r="F15110"/>
    </row>
    <row r="15111" spans="1:6" x14ac:dyDescent="0.2">
      <c r="A15111" s="17" t="s">
        <v>14668</v>
      </c>
      <c r="B15111" s="215">
        <v>12.76</v>
      </c>
      <c r="C15111"/>
      <c r="D15111"/>
      <c r="E15111"/>
      <c r="F15111"/>
    </row>
    <row r="15112" spans="1:6" x14ac:dyDescent="0.2">
      <c r="A15112" s="17" t="s">
        <v>14669</v>
      </c>
      <c r="B15112" s="215">
        <v>15.08</v>
      </c>
      <c r="C15112"/>
      <c r="D15112"/>
      <c r="E15112"/>
      <c r="F15112"/>
    </row>
    <row r="15113" spans="1:6" x14ac:dyDescent="0.2">
      <c r="A15113" s="17" t="s">
        <v>14670</v>
      </c>
      <c r="B15113" s="215">
        <v>13.82</v>
      </c>
      <c r="C15113"/>
      <c r="D15113"/>
      <c r="E15113"/>
      <c r="F15113"/>
    </row>
    <row r="15114" spans="1:6" x14ac:dyDescent="0.2">
      <c r="A15114" s="17" t="s">
        <v>14671</v>
      </c>
      <c r="B15114" s="215">
        <v>17.23</v>
      </c>
      <c r="C15114"/>
      <c r="D15114"/>
      <c r="E15114"/>
      <c r="F15114"/>
    </row>
    <row r="15115" spans="1:6" x14ac:dyDescent="0.2">
      <c r="A15115" s="17" t="s">
        <v>14672</v>
      </c>
      <c r="B15115" s="215">
        <v>15.97</v>
      </c>
      <c r="C15115"/>
      <c r="D15115"/>
      <c r="E15115"/>
      <c r="F15115"/>
    </row>
    <row r="15116" spans="1:6" x14ac:dyDescent="0.2">
      <c r="A15116" s="17" t="s">
        <v>14673</v>
      </c>
      <c r="B15116" s="215">
        <v>20.8</v>
      </c>
      <c r="C15116"/>
      <c r="D15116"/>
      <c r="E15116"/>
      <c r="F15116"/>
    </row>
    <row r="15117" spans="1:6" x14ac:dyDescent="0.2">
      <c r="A15117" s="17" t="s">
        <v>14674</v>
      </c>
      <c r="B15117" s="215">
        <v>19.54</v>
      </c>
      <c r="C15117"/>
      <c r="D15117"/>
      <c r="E15117"/>
      <c r="F15117"/>
    </row>
    <row r="15118" spans="1:6" x14ac:dyDescent="0.2">
      <c r="A15118" s="17" t="s">
        <v>14675</v>
      </c>
      <c r="B15118" s="215">
        <v>11.84</v>
      </c>
      <c r="C15118"/>
      <c r="D15118"/>
      <c r="E15118"/>
      <c r="F15118"/>
    </row>
    <row r="15119" spans="1:6" x14ac:dyDescent="0.2">
      <c r="A15119" s="17" t="s">
        <v>14676</v>
      </c>
      <c r="B15119" s="215">
        <v>10.58</v>
      </c>
      <c r="C15119"/>
      <c r="D15119"/>
      <c r="E15119"/>
      <c r="F15119"/>
    </row>
    <row r="15120" spans="1:6" x14ac:dyDescent="0.2">
      <c r="A15120" s="17" t="s">
        <v>14677</v>
      </c>
      <c r="B15120" s="215">
        <v>11.95</v>
      </c>
      <c r="C15120"/>
      <c r="D15120"/>
      <c r="E15120"/>
      <c r="F15120"/>
    </row>
    <row r="15121" spans="1:6" x14ac:dyDescent="0.2">
      <c r="A15121" s="17" t="s">
        <v>14678</v>
      </c>
      <c r="B15121" s="215">
        <v>10.69</v>
      </c>
      <c r="C15121"/>
      <c r="D15121"/>
      <c r="E15121"/>
      <c r="F15121"/>
    </row>
    <row r="15122" spans="1:6" x14ac:dyDescent="0.2">
      <c r="A15122" s="17" t="s">
        <v>14679</v>
      </c>
      <c r="B15122" s="215">
        <v>12.59</v>
      </c>
      <c r="C15122"/>
      <c r="D15122"/>
      <c r="E15122"/>
      <c r="F15122"/>
    </row>
    <row r="15123" spans="1:6" x14ac:dyDescent="0.2">
      <c r="A15123" s="17" t="s">
        <v>14680</v>
      </c>
      <c r="B15123" s="215">
        <v>11.33</v>
      </c>
      <c r="C15123"/>
      <c r="D15123"/>
      <c r="E15123"/>
      <c r="F15123"/>
    </row>
    <row r="15124" spans="1:6" x14ac:dyDescent="0.2">
      <c r="A15124" s="17" t="s">
        <v>14681</v>
      </c>
      <c r="B15124" s="215">
        <v>13.41</v>
      </c>
      <c r="C15124"/>
      <c r="D15124"/>
      <c r="E15124"/>
      <c r="F15124"/>
    </row>
    <row r="15125" spans="1:6" x14ac:dyDescent="0.2">
      <c r="A15125" s="17" t="s">
        <v>14682</v>
      </c>
      <c r="B15125" s="215">
        <v>12.15</v>
      </c>
      <c r="C15125"/>
      <c r="D15125"/>
      <c r="E15125"/>
      <c r="F15125"/>
    </row>
    <row r="15126" spans="1:6" x14ac:dyDescent="0.2">
      <c r="A15126" s="17" t="s">
        <v>14683</v>
      </c>
      <c r="B15126" s="215">
        <v>14.49</v>
      </c>
      <c r="C15126"/>
      <c r="D15126"/>
      <c r="E15126"/>
      <c r="F15126"/>
    </row>
    <row r="15127" spans="1:6" x14ac:dyDescent="0.2">
      <c r="A15127" s="17" t="s">
        <v>14684</v>
      </c>
      <c r="B15127" s="215">
        <v>13.23</v>
      </c>
      <c r="C15127"/>
      <c r="D15127"/>
      <c r="E15127"/>
      <c r="F15127"/>
    </row>
    <row r="15128" spans="1:6" x14ac:dyDescent="0.2">
      <c r="A15128" s="17" t="s">
        <v>14685</v>
      </c>
      <c r="B15128" s="215">
        <v>15.02</v>
      </c>
      <c r="C15128"/>
      <c r="D15128"/>
      <c r="E15128"/>
      <c r="F15128"/>
    </row>
    <row r="15129" spans="1:6" x14ac:dyDescent="0.2">
      <c r="A15129" s="17" t="s">
        <v>14686</v>
      </c>
      <c r="B15129" s="215">
        <v>13.76</v>
      </c>
      <c r="C15129"/>
      <c r="D15129"/>
      <c r="E15129"/>
      <c r="F15129"/>
    </row>
    <row r="15130" spans="1:6" x14ac:dyDescent="0.2">
      <c r="A15130" s="17" t="s">
        <v>14687</v>
      </c>
      <c r="B15130" s="215">
        <v>12.15</v>
      </c>
      <c r="C15130"/>
      <c r="D15130"/>
      <c r="E15130"/>
      <c r="F15130"/>
    </row>
    <row r="15131" spans="1:6" x14ac:dyDescent="0.2">
      <c r="A15131" s="17" t="s">
        <v>14688</v>
      </c>
      <c r="B15131" s="215">
        <v>10.89</v>
      </c>
      <c r="C15131"/>
      <c r="D15131"/>
      <c r="E15131"/>
      <c r="F15131"/>
    </row>
    <row r="15132" spans="1:6" x14ac:dyDescent="0.2">
      <c r="A15132" s="17" t="s">
        <v>14689</v>
      </c>
      <c r="B15132" s="215">
        <v>12.95</v>
      </c>
      <c r="C15132"/>
      <c r="D15132"/>
      <c r="E15132"/>
      <c r="F15132"/>
    </row>
    <row r="15133" spans="1:6" x14ac:dyDescent="0.2">
      <c r="A15133" s="17" t="s">
        <v>14690</v>
      </c>
      <c r="B15133" s="215">
        <v>11.69</v>
      </c>
      <c r="C15133"/>
      <c r="D15133"/>
      <c r="E15133"/>
      <c r="F15133"/>
    </row>
    <row r="15134" spans="1:6" x14ac:dyDescent="0.2">
      <c r="A15134" s="17" t="s">
        <v>14691</v>
      </c>
      <c r="B15134" s="215">
        <v>13.76</v>
      </c>
      <c r="C15134"/>
      <c r="D15134"/>
      <c r="E15134"/>
      <c r="F15134"/>
    </row>
    <row r="15135" spans="1:6" x14ac:dyDescent="0.2">
      <c r="A15135" s="17" t="s">
        <v>14692</v>
      </c>
      <c r="B15135" s="215">
        <v>12.5</v>
      </c>
      <c r="C15135"/>
      <c r="D15135"/>
      <c r="E15135"/>
      <c r="F15135"/>
    </row>
    <row r="15136" spans="1:6" x14ac:dyDescent="0.2">
      <c r="A15136" s="17" t="s">
        <v>14693</v>
      </c>
      <c r="B15136" s="215">
        <v>15.35</v>
      </c>
      <c r="C15136"/>
      <c r="D15136"/>
      <c r="E15136"/>
      <c r="F15136"/>
    </row>
    <row r="15137" spans="1:6" x14ac:dyDescent="0.2">
      <c r="A15137" s="17" t="s">
        <v>14694</v>
      </c>
      <c r="B15137" s="215">
        <v>14.09</v>
      </c>
      <c r="C15137"/>
      <c r="D15137"/>
      <c r="E15137"/>
      <c r="F15137"/>
    </row>
    <row r="15138" spans="1:6" x14ac:dyDescent="0.2">
      <c r="A15138" s="17" t="s">
        <v>14695</v>
      </c>
      <c r="B15138" s="215">
        <v>17.97</v>
      </c>
      <c r="C15138"/>
      <c r="D15138"/>
      <c r="E15138"/>
      <c r="F15138"/>
    </row>
    <row r="15139" spans="1:6" x14ac:dyDescent="0.2">
      <c r="A15139" s="17" t="s">
        <v>14696</v>
      </c>
      <c r="B15139" s="215">
        <v>16.71</v>
      </c>
      <c r="C15139"/>
      <c r="D15139"/>
      <c r="E15139"/>
      <c r="F15139"/>
    </row>
    <row r="15140" spans="1:6" x14ac:dyDescent="0.2">
      <c r="A15140" s="17" t="s">
        <v>14697</v>
      </c>
      <c r="B15140" s="215">
        <v>13.66</v>
      </c>
      <c r="C15140"/>
      <c r="D15140"/>
      <c r="E15140"/>
      <c r="F15140"/>
    </row>
    <row r="15141" spans="1:6" x14ac:dyDescent="0.2">
      <c r="A15141" s="17" t="s">
        <v>14698</v>
      </c>
      <c r="B15141" s="215">
        <v>12.4</v>
      </c>
      <c r="C15141"/>
      <c r="D15141"/>
      <c r="E15141"/>
      <c r="F15141"/>
    </row>
    <row r="15142" spans="1:6" x14ac:dyDescent="0.2">
      <c r="A15142" s="17" t="s">
        <v>14699</v>
      </c>
      <c r="B15142" s="215">
        <v>14.02</v>
      </c>
      <c r="C15142"/>
      <c r="D15142"/>
      <c r="E15142"/>
      <c r="F15142"/>
    </row>
    <row r="15143" spans="1:6" x14ac:dyDescent="0.2">
      <c r="A15143" s="17" t="s">
        <v>14700</v>
      </c>
      <c r="B15143" s="215">
        <v>12.76</v>
      </c>
      <c r="C15143"/>
      <c r="D15143"/>
      <c r="E15143"/>
      <c r="F15143"/>
    </row>
    <row r="15144" spans="1:6" x14ac:dyDescent="0.2">
      <c r="A15144" s="17" t="s">
        <v>14701</v>
      </c>
      <c r="B15144" s="215">
        <v>15.08</v>
      </c>
      <c r="C15144"/>
      <c r="D15144"/>
      <c r="E15144"/>
      <c r="F15144"/>
    </row>
    <row r="15145" spans="1:6" x14ac:dyDescent="0.2">
      <c r="A15145" s="17" t="s">
        <v>14702</v>
      </c>
      <c r="B15145" s="215">
        <v>13.82</v>
      </c>
      <c r="C15145"/>
      <c r="D15145"/>
      <c r="E15145"/>
      <c r="F15145"/>
    </row>
    <row r="15146" spans="1:6" x14ac:dyDescent="0.2">
      <c r="A15146" s="17" t="s">
        <v>14703</v>
      </c>
      <c r="B15146" s="215">
        <v>17.23</v>
      </c>
      <c r="C15146"/>
      <c r="D15146"/>
      <c r="E15146"/>
      <c r="F15146"/>
    </row>
    <row r="15147" spans="1:6" x14ac:dyDescent="0.2">
      <c r="A15147" s="17" t="s">
        <v>14704</v>
      </c>
      <c r="B15147" s="215">
        <v>15.97</v>
      </c>
      <c r="C15147"/>
      <c r="D15147"/>
      <c r="E15147"/>
      <c r="F15147"/>
    </row>
    <row r="15148" spans="1:6" x14ac:dyDescent="0.2">
      <c r="A15148" s="17" t="s">
        <v>14705</v>
      </c>
      <c r="B15148" s="215">
        <v>20.8</v>
      </c>
      <c r="C15148"/>
      <c r="D15148"/>
      <c r="E15148"/>
      <c r="F15148"/>
    </row>
    <row r="15149" spans="1:6" x14ac:dyDescent="0.2">
      <c r="A15149" s="17" t="s">
        <v>14706</v>
      </c>
      <c r="B15149" s="215">
        <v>19.54</v>
      </c>
      <c r="C15149"/>
      <c r="D15149"/>
      <c r="E15149"/>
      <c r="F15149"/>
    </row>
    <row r="15150" spans="1:6" x14ac:dyDescent="0.2">
      <c r="A15150" s="17" t="s">
        <v>14707</v>
      </c>
      <c r="B15150" s="215">
        <v>11.03</v>
      </c>
      <c r="C15150"/>
      <c r="D15150"/>
      <c r="E15150"/>
      <c r="F15150"/>
    </row>
    <row r="15151" spans="1:6" x14ac:dyDescent="0.2">
      <c r="A15151" s="17" t="s">
        <v>14708</v>
      </c>
      <c r="B15151" s="215">
        <v>9.77</v>
      </c>
      <c r="C15151"/>
      <c r="D15151"/>
      <c r="E15151"/>
      <c r="F15151"/>
    </row>
    <row r="15152" spans="1:6" x14ac:dyDescent="0.2">
      <c r="A15152" s="17" t="s">
        <v>14709</v>
      </c>
      <c r="B15152" s="215">
        <v>13.56</v>
      </c>
      <c r="C15152"/>
      <c r="D15152"/>
      <c r="E15152"/>
      <c r="F15152"/>
    </row>
    <row r="15153" spans="1:6" x14ac:dyDescent="0.2">
      <c r="A15153" s="17" t="s">
        <v>14710</v>
      </c>
      <c r="B15153" s="215">
        <v>12.3</v>
      </c>
      <c r="C15153"/>
      <c r="D15153"/>
      <c r="E15153"/>
      <c r="F15153"/>
    </row>
    <row r="15154" spans="1:6" x14ac:dyDescent="0.2">
      <c r="A15154" s="17" t="s">
        <v>14711</v>
      </c>
      <c r="B15154" s="215">
        <v>15.42</v>
      </c>
      <c r="C15154"/>
      <c r="D15154"/>
      <c r="E15154"/>
      <c r="F15154"/>
    </row>
    <row r="15155" spans="1:6" x14ac:dyDescent="0.2">
      <c r="A15155" s="17" t="s">
        <v>14712</v>
      </c>
      <c r="B15155" s="215">
        <v>14.16</v>
      </c>
      <c r="C15155"/>
      <c r="D15155"/>
      <c r="E15155"/>
      <c r="F15155"/>
    </row>
    <row r="15156" spans="1:6" x14ac:dyDescent="0.2">
      <c r="A15156" s="17" t="s">
        <v>14713</v>
      </c>
      <c r="B15156" s="215">
        <v>14.94</v>
      </c>
      <c r="C15156"/>
      <c r="D15156"/>
      <c r="E15156"/>
      <c r="F15156"/>
    </row>
    <row r="15157" spans="1:6" x14ac:dyDescent="0.2">
      <c r="A15157" s="17" t="s">
        <v>14714</v>
      </c>
      <c r="B15157" s="215">
        <v>13.68</v>
      </c>
      <c r="C15157"/>
      <c r="D15157"/>
      <c r="E15157"/>
      <c r="F15157"/>
    </row>
    <row r="15158" spans="1:6" x14ac:dyDescent="0.2">
      <c r="A15158" s="17" t="s">
        <v>14715</v>
      </c>
      <c r="B15158" s="215">
        <v>18.52</v>
      </c>
      <c r="C15158"/>
      <c r="D15158"/>
      <c r="E15158"/>
      <c r="F15158"/>
    </row>
    <row r="15159" spans="1:6" x14ac:dyDescent="0.2">
      <c r="A15159" s="17" t="s">
        <v>14716</v>
      </c>
      <c r="B15159" s="215">
        <v>17.260000000000002</v>
      </c>
      <c r="C15159"/>
      <c r="D15159"/>
      <c r="E15159"/>
      <c r="F15159"/>
    </row>
    <row r="15160" spans="1:6" x14ac:dyDescent="0.2">
      <c r="A15160" s="17" t="s">
        <v>14717</v>
      </c>
      <c r="B15160" s="215">
        <v>19.54</v>
      </c>
      <c r="C15160"/>
      <c r="D15160"/>
      <c r="E15160"/>
      <c r="F15160"/>
    </row>
    <row r="15161" spans="1:6" x14ac:dyDescent="0.2">
      <c r="A15161" s="17" t="s">
        <v>14718</v>
      </c>
      <c r="B15161" s="215">
        <v>18.28</v>
      </c>
      <c r="C15161"/>
      <c r="D15161"/>
      <c r="E15161"/>
      <c r="F15161"/>
    </row>
    <row r="15162" spans="1:6" x14ac:dyDescent="0.2">
      <c r="A15162" s="17" t="s">
        <v>14719</v>
      </c>
      <c r="B15162" s="215">
        <v>16.84</v>
      </c>
      <c r="C15162"/>
      <c r="D15162"/>
      <c r="E15162"/>
      <c r="F15162"/>
    </row>
    <row r="15163" spans="1:6" x14ac:dyDescent="0.2">
      <c r="A15163" s="17" t="s">
        <v>14720</v>
      </c>
      <c r="B15163" s="215">
        <v>15.58</v>
      </c>
      <c r="C15163"/>
      <c r="D15163"/>
      <c r="E15163"/>
      <c r="F15163"/>
    </row>
    <row r="15164" spans="1:6" x14ac:dyDescent="0.2">
      <c r="A15164" s="17" t="s">
        <v>14721</v>
      </c>
      <c r="B15164" s="215">
        <v>18.28</v>
      </c>
      <c r="C15164"/>
      <c r="D15164"/>
      <c r="E15164"/>
      <c r="F15164"/>
    </row>
    <row r="15165" spans="1:6" x14ac:dyDescent="0.2">
      <c r="A15165" s="17" t="s">
        <v>14722</v>
      </c>
      <c r="B15165" s="215">
        <v>17.02</v>
      </c>
      <c r="C15165"/>
      <c r="D15165"/>
      <c r="E15165"/>
      <c r="F15165"/>
    </row>
    <row r="15166" spans="1:6" x14ac:dyDescent="0.2">
      <c r="A15166" s="17" t="s">
        <v>14723</v>
      </c>
      <c r="B15166" s="215">
        <v>19.7</v>
      </c>
      <c r="C15166"/>
      <c r="D15166"/>
      <c r="E15166"/>
      <c r="F15166"/>
    </row>
    <row r="15167" spans="1:6" x14ac:dyDescent="0.2">
      <c r="A15167" s="17" t="s">
        <v>14724</v>
      </c>
      <c r="B15167" s="215">
        <v>18.440000000000001</v>
      </c>
      <c r="C15167"/>
      <c r="D15167"/>
      <c r="E15167"/>
      <c r="F15167"/>
    </row>
    <row r="15168" spans="1:6" x14ac:dyDescent="0.2">
      <c r="A15168" s="17" t="s">
        <v>14725</v>
      </c>
      <c r="B15168" s="215">
        <v>22.32</v>
      </c>
      <c r="C15168"/>
      <c r="D15168"/>
      <c r="E15168"/>
      <c r="F15168"/>
    </row>
    <row r="15169" spans="1:6" x14ac:dyDescent="0.2">
      <c r="A15169" s="17" t="s">
        <v>14726</v>
      </c>
      <c r="B15169" s="215">
        <v>21.06</v>
      </c>
      <c r="C15169"/>
      <c r="D15169"/>
      <c r="E15169"/>
      <c r="F15169"/>
    </row>
    <row r="15170" spans="1:6" x14ac:dyDescent="0.2">
      <c r="A15170" s="17" t="s">
        <v>14727</v>
      </c>
      <c r="B15170" s="215">
        <v>24.94</v>
      </c>
      <c r="C15170"/>
      <c r="D15170"/>
      <c r="E15170"/>
      <c r="F15170"/>
    </row>
    <row r="15171" spans="1:6" x14ac:dyDescent="0.2">
      <c r="A15171" s="17" t="s">
        <v>14728</v>
      </c>
      <c r="B15171" s="215">
        <v>23.68</v>
      </c>
      <c r="C15171"/>
      <c r="D15171"/>
      <c r="E15171"/>
      <c r="F15171"/>
    </row>
    <row r="15172" spans="1:6" x14ac:dyDescent="0.2">
      <c r="A15172" s="17" t="s">
        <v>14729</v>
      </c>
      <c r="B15172" s="215">
        <v>15.59</v>
      </c>
      <c r="C15172"/>
      <c r="D15172"/>
      <c r="E15172"/>
      <c r="F15172"/>
    </row>
    <row r="15173" spans="1:6" x14ac:dyDescent="0.2">
      <c r="A15173" s="17" t="s">
        <v>14730</v>
      </c>
      <c r="B15173" s="215">
        <v>14.33</v>
      </c>
      <c r="C15173"/>
      <c r="D15173"/>
      <c r="E15173"/>
      <c r="F15173"/>
    </row>
    <row r="15174" spans="1:6" x14ac:dyDescent="0.2">
      <c r="A15174" s="17" t="s">
        <v>14731</v>
      </c>
      <c r="B15174" s="215">
        <v>16.79</v>
      </c>
      <c r="C15174"/>
      <c r="D15174"/>
      <c r="E15174"/>
      <c r="F15174"/>
    </row>
    <row r="15175" spans="1:6" x14ac:dyDescent="0.2">
      <c r="A15175" s="17" t="s">
        <v>14732</v>
      </c>
      <c r="B15175" s="215">
        <v>15.53</v>
      </c>
      <c r="C15175"/>
      <c r="D15175"/>
      <c r="E15175"/>
      <c r="F15175"/>
    </row>
    <row r="15176" spans="1:6" x14ac:dyDescent="0.2">
      <c r="A15176" s="17" t="s">
        <v>14733</v>
      </c>
      <c r="B15176" s="215">
        <v>17.510000000000002</v>
      </c>
      <c r="C15176"/>
      <c r="D15176"/>
      <c r="E15176"/>
      <c r="F15176"/>
    </row>
    <row r="15177" spans="1:6" x14ac:dyDescent="0.2">
      <c r="A15177" s="17" t="s">
        <v>14734</v>
      </c>
      <c r="B15177" s="215">
        <v>16.25</v>
      </c>
      <c r="C15177"/>
      <c r="D15177"/>
      <c r="E15177"/>
      <c r="F15177"/>
    </row>
    <row r="15178" spans="1:6" x14ac:dyDescent="0.2">
      <c r="A15178" s="17" t="s">
        <v>14735</v>
      </c>
      <c r="B15178" s="215">
        <v>21.07</v>
      </c>
      <c r="C15178"/>
      <c r="D15178"/>
      <c r="E15178"/>
      <c r="F15178"/>
    </row>
    <row r="15179" spans="1:6" x14ac:dyDescent="0.2">
      <c r="A15179" s="17" t="s">
        <v>14736</v>
      </c>
      <c r="B15179" s="215">
        <v>19.809999999999999</v>
      </c>
      <c r="C15179"/>
      <c r="D15179"/>
      <c r="E15179"/>
      <c r="F15179"/>
    </row>
    <row r="15180" spans="1:6" x14ac:dyDescent="0.2">
      <c r="A15180" s="17" t="s">
        <v>14737</v>
      </c>
      <c r="B15180" s="215">
        <v>27.4</v>
      </c>
      <c r="C15180"/>
      <c r="D15180"/>
      <c r="E15180"/>
      <c r="F15180"/>
    </row>
    <row r="15181" spans="1:6" x14ac:dyDescent="0.2">
      <c r="A15181" s="17" t="s">
        <v>14738</v>
      </c>
      <c r="B15181" s="215">
        <v>26.14</v>
      </c>
      <c r="C15181"/>
      <c r="D15181"/>
      <c r="E15181"/>
      <c r="F15181"/>
    </row>
    <row r="15182" spans="1:6" x14ac:dyDescent="0.2">
      <c r="A15182" s="17" t="s">
        <v>14739</v>
      </c>
      <c r="B15182" s="215">
        <v>12.54</v>
      </c>
      <c r="C15182"/>
      <c r="D15182"/>
      <c r="E15182"/>
      <c r="F15182"/>
    </row>
    <row r="15183" spans="1:6" x14ac:dyDescent="0.2">
      <c r="A15183" s="17" t="s">
        <v>14740</v>
      </c>
      <c r="B15183" s="215">
        <v>11.28</v>
      </c>
      <c r="C15183"/>
      <c r="D15183"/>
      <c r="E15183"/>
      <c r="F15183"/>
    </row>
    <row r="15184" spans="1:6" x14ac:dyDescent="0.2">
      <c r="A15184" s="17" t="s">
        <v>14741</v>
      </c>
      <c r="B15184" s="215">
        <v>12.23</v>
      </c>
      <c r="C15184"/>
      <c r="D15184"/>
      <c r="E15184"/>
      <c r="F15184"/>
    </row>
    <row r="15185" spans="1:6" x14ac:dyDescent="0.2">
      <c r="A15185" s="17" t="s">
        <v>14742</v>
      </c>
      <c r="B15185" s="215">
        <v>10.97</v>
      </c>
      <c r="C15185"/>
      <c r="D15185"/>
      <c r="E15185"/>
      <c r="F15185"/>
    </row>
    <row r="15186" spans="1:6" x14ac:dyDescent="0.2">
      <c r="A15186" s="17" t="s">
        <v>14743</v>
      </c>
      <c r="B15186" s="215">
        <v>15.39</v>
      </c>
      <c r="C15186"/>
      <c r="D15186"/>
      <c r="E15186"/>
      <c r="F15186"/>
    </row>
    <row r="15187" spans="1:6" x14ac:dyDescent="0.2">
      <c r="A15187" s="17" t="s">
        <v>14744</v>
      </c>
      <c r="B15187" s="215">
        <v>14.13</v>
      </c>
      <c r="C15187"/>
      <c r="D15187"/>
      <c r="E15187"/>
      <c r="F15187"/>
    </row>
    <row r="15188" spans="1:6" x14ac:dyDescent="0.2">
      <c r="A15188" s="17" t="s">
        <v>14745</v>
      </c>
      <c r="B15188" s="215">
        <v>16.739999999999998</v>
      </c>
      <c r="C15188"/>
      <c r="D15188"/>
      <c r="E15188"/>
      <c r="F15188"/>
    </row>
    <row r="15189" spans="1:6" x14ac:dyDescent="0.2">
      <c r="A15189" s="17" t="s">
        <v>14746</v>
      </c>
      <c r="B15189" s="215">
        <v>15.48</v>
      </c>
      <c r="C15189"/>
      <c r="D15189"/>
      <c r="E15189"/>
      <c r="F15189"/>
    </row>
    <row r="15190" spans="1:6" x14ac:dyDescent="0.2">
      <c r="A15190" s="17" t="s">
        <v>14747</v>
      </c>
      <c r="B15190" s="215">
        <v>21.76</v>
      </c>
      <c r="C15190"/>
      <c r="D15190"/>
      <c r="E15190"/>
      <c r="F15190"/>
    </row>
    <row r="15191" spans="1:6" x14ac:dyDescent="0.2">
      <c r="A15191" s="17" t="s">
        <v>14748</v>
      </c>
      <c r="B15191" s="215">
        <v>20.5</v>
      </c>
      <c r="C15191"/>
      <c r="D15191"/>
      <c r="E15191"/>
      <c r="F15191"/>
    </row>
    <row r="15192" spans="1:6" x14ac:dyDescent="0.2">
      <c r="A15192" s="17" t="s">
        <v>14749</v>
      </c>
      <c r="B15192" s="215">
        <v>24.78</v>
      </c>
      <c r="C15192"/>
      <c r="D15192"/>
      <c r="E15192"/>
      <c r="F15192"/>
    </row>
    <row r="15193" spans="1:6" x14ac:dyDescent="0.2">
      <c r="A15193" s="17" t="s">
        <v>14750</v>
      </c>
      <c r="B15193" s="215">
        <v>23.52</v>
      </c>
      <c r="C15193"/>
      <c r="D15193"/>
      <c r="E15193"/>
      <c r="F15193"/>
    </row>
    <row r="15194" spans="1:6" x14ac:dyDescent="0.2">
      <c r="A15194" s="17" t="s">
        <v>14751</v>
      </c>
      <c r="B15194" s="215">
        <v>14.55</v>
      </c>
      <c r="C15194"/>
      <c r="D15194"/>
      <c r="E15194"/>
      <c r="F15194"/>
    </row>
    <row r="15195" spans="1:6" x14ac:dyDescent="0.2">
      <c r="A15195" s="17" t="s">
        <v>14752</v>
      </c>
      <c r="B15195" s="215">
        <v>13.29</v>
      </c>
      <c r="C15195"/>
      <c r="D15195"/>
      <c r="E15195"/>
      <c r="F15195"/>
    </row>
    <row r="15196" spans="1:6" x14ac:dyDescent="0.2">
      <c r="A15196" s="17" t="s">
        <v>14753</v>
      </c>
      <c r="B15196" s="215">
        <v>16.13</v>
      </c>
      <c r="C15196"/>
      <c r="D15196"/>
      <c r="E15196"/>
      <c r="F15196"/>
    </row>
    <row r="15197" spans="1:6" x14ac:dyDescent="0.2">
      <c r="A15197" s="17" t="s">
        <v>14754</v>
      </c>
      <c r="B15197" s="215">
        <v>14.87</v>
      </c>
      <c r="C15197"/>
      <c r="D15197"/>
      <c r="E15197"/>
      <c r="F15197"/>
    </row>
    <row r="15198" spans="1:6" x14ac:dyDescent="0.2">
      <c r="A15198" s="17" t="s">
        <v>14755</v>
      </c>
      <c r="B15198" s="215">
        <v>18.850000000000001</v>
      </c>
      <c r="C15198"/>
      <c r="D15198"/>
      <c r="E15198"/>
      <c r="F15198"/>
    </row>
    <row r="15199" spans="1:6" x14ac:dyDescent="0.2">
      <c r="A15199" s="17" t="s">
        <v>14756</v>
      </c>
      <c r="B15199" s="215">
        <v>17.59</v>
      </c>
      <c r="C15199"/>
      <c r="D15199"/>
      <c r="E15199"/>
      <c r="F15199"/>
    </row>
    <row r="15200" spans="1:6" x14ac:dyDescent="0.2">
      <c r="A15200" s="17" t="s">
        <v>14757</v>
      </c>
      <c r="B15200" s="215">
        <v>22.94</v>
      </c>
      <c r="C15200"/>
      <c r="D15200"/>
      <c r="E15200"/>
      <c r="F15200"/>
    </row>
    <row r="15201" spans="1:6" x14ac:dyDescent="0.2">
      <c r="A15201" s="17" t="s">
        <v>14758</v>
      </c>
      <c r="B15201" s="215">
        <v>21.68</v>
      </c>
      <c r="C15201"/>
      <c r="D15201"/>
      <c r="E15201"/>
      <c r="F15201"/>
    </row>
    <row r="15202" spans="1:6" x14ac:dyDescent="0.2">
      <c r="A15202" s="17" t="s">
        <v>14759</v>
      </c>
      <c r="B15202" s="215">
        <v>25.99</v>
      </c>
      <c r="C15202"/>
      <c r="D15202"/>
      <c r="E15202"/>
      <c r="F15202"/>
    </row>
    <row r="15203" spans="1:6" x14ac:dyDescent="0.2">
      <c r="A15203" s="17" t="s">
        <v>14760</v>
      </c>
      <c r="B15203" s="215">
        <v>24.73</v>
      </c>
      <c r="C15203"/>
      <c r="D15203"/>
      <c r="E15203"/>
      <c r="F15203"/>
    </row>
    <row r="15204" spans="1:6" x14ac:dyDescent="0.2">
      <c r="A15204" s="17" t="s">
        <v>14761</v>
      </c>
      <c r="B15204" s="215">
        <v>15.14</v>
      </c>
      <c r="C15204"/>
      <c r="D15204"/>
      <c r="E15204"/>
      <c r="F15204"/>
    </row>
    <row r="15205" spans="1:6" x14ac:dyDescent="0.2">
      <c r="A15205" s="17" t="s">
        <v>14762</v>
      </c>
      <c r="B15205" s="215">
        <v>13.88</v>
      </c>
      <c r="C15205"/>
      <c r="D15205"/>
      <c r="E15205"/>
      <c r="F15205"/>
    </row>
    <row r="15206" spans="1:6" x14ac:dyDescent="0.2">
      <c r="A15206" s="17" t="s">
        <v>14763</v>
      </c>
      <c r="B15206" s="215">
        <v>17.7</v>
      </c>
      <c r="C15206"/>
      <c r="D15206"/>
      <c r="E15206"/>
      <c r="F15206"/>
    </row>
    <row r="15207" spans="1:6" x14ac:dyDescent="0.2">
      <c r="A15207" s="17" t="s">
        <v>14764</v>
      </c>
      <c r="B15207" s="215">
        <v>16.440000000000001</v>
      </c>
      <c r="C15207"/>
      <c r="D15207"/>
      <c r="E15207"/>
      <c r="F15207"/>
    </row>
    <row r="15208" spans="1:6" x14ac:dyDescent="0.2">
      <c r="A15208" s="17" t="s">
        <v>14765</v>
      </c>
      <c r="B15208" s="215">
        <v>17.22</v>
      </c>
      <c r="C15208"/>
      <c r="D15208"/>
      <c r="E15208"/>
      <c r="F15208"/>
    </row>
    <row r="15209" spans="1:6" x14ac:dyDescent="0.2">
      <c r="A15209" s="17" t="s">
        <v>14766</v>
      </c>
      <c r="B15209" s="215">
        <v>15.96</v>
      </c>
      <c r="C15209"/>
      <c r="D15209"/>
      <c r="E15209"/>
      <c r="F15209"/>
    </row>
    <row r="15210" spans="1:6" x14ac:dyDescent="0.2">
      <c r="A15210" s="17" t="s">
        <v>14767</v>
      </c>
      <c r="B15210" s="215">
        <v>20.56</v>
      </c>
      <c r="C15210"/>
      <c r="D15210"/>
      <c r="E15210"/>
      <c r="F15210"/>
    </row>
    <row r="15211" spans="1:6" x14ac:dyDescent="0.2">
      <c r="A15211" s="17" t="s">
        <v>14768</v>
      </c>
      <c r="B15211" s="215">
        <v>19.3</v>
      </c>
      <c r="C15211"/>
      <c r="D15211"/>
      <c r="E15211"/>
      <c r="F15211"/>
    </row>
    <row r="15212" spans="1:6" x14ac:dyDescent="0.2">
      <c r="A15212" s="17" t="s">
        <v>14769</v>
      </c>
      <c r="B15212" s="215">
        <v>26.94</v>
      </c>
      <c r="C15212"/>
      <c r="D15212"/>
      <c r="E15212"/>
      <c r="F15212"/>
    </row>
    <row r="15213" spans="1:6" x14ac:dyDescent="0.2">
      <c r="A15213" s="17" t="s">
        <v>14770</v>
      </c>
      <c r="B15213" s="215">
        <v>25.67</v>
      </c>
      <c r="C15213"/>
      <c r="D15213"/>
      <c r="E15213"/>
      <c r="F15213"/>
    </row>
    <row r="15214" spans="1:6" x14ac:dyDescent="0.2">
      <c r="A15214" s="17" t="s">
        <v>14771</v>
      </c>
      <c r="B15214" s="215">
        <v>41.56</v>
      </c>
      <c r="C15214"/>
      <c r="D15214"/>
      <c r="E15214"/>
      <c r="F15214"/>
    </row>
    <row r="15215" spans="1:6" x14ac:dyDescent="0.2">
      <c r="A15215" s="17" t="s">
        <v>14772</v>
      </c>
      <c r="B15215" s="215">
        <v>39.72</v>
      </c>
      <c r="C15215"/>
      <c r="D15215"/>
      <c r="E15215"/>
      <c r="F15215"/>
    </row>
    <row r="15216" spans="1:6" x14ac:dyDescent="0.2">
      <c r="A15216" s="17" t="s">
        <v>14773</v>
      </c>
      <c r="B15216" s="215">
        <v>59.91</v>
      </c>
      <c r="C15216"/>
      <c r="D15216"/>
      <c r="E15216"/>
      <c r="F15216"/>
    </row>
    <row r="15217" spans="1:6" x14ac:dyDescent="0.2">
      <c r="A15217" s="17" t="s">
        <v>14774</v>
      </c>
      <c r="B15217" s="215">
        <v>57.89</v>
      </c>
      <c r="C15217"/>
      <c r="D15217"/>
      <c r="E15217"/>
      <c r="F15217"/>
    </row>
    <row r="15218" spans="1:6" x14ac:dyDescent="0.2">
      <c r="A15218" s="17" t="s">
        <v>14775</v>
      </c>
      <c r="B15218" s="215">
        <v>9.27</v>
      </c>
      <c r="C15218"/>
      <c r="D15218"/>
      <c r="E15218"/>
      <c r="F15218"/>
    </row>
    <row r="15219" spans="1:6" x14ac:dyDescent="0.2">
      <c r="A15219" s="17" t="s">
        <v>14776</v>
      </c>
      <c r="B15219" s="215">
        <v>8.5399999999999991</v>
      </c>
      <c r="C15219"/>
      <c r="D15219"/>
      <c r="E15219"/>
      <c r="F15219"/>
    </row>
    <row r="15220" spans="1:6" x14ac:dyDescent="0.2">
      <c r="A15220" s="17" t="s">
        <v>14777</v>
      </c>
      <c r="B15220" s="215">
        <v>16.05</v>
      </c>
      <c r="C15220"/>
      <c r="D15220"/>
      <c r="E15220"/>
      <c r="F15220"/>
    </row>
    <row r="15221" spans="1:6" x14ac:dyDescent="0.2">
      <c r="A15221" s="17" t="s">
        <v>14778</v>
      </c>
      <c r="B15221" s="215">
        <v>15.13</v>
      </c>
      <c r="C15221"/>
      <c r="D15221"/>
      <c r="E15221"/>
      <c r="F15221"/>
    </row>
    <row r="15222" spans="1:6" x14ac:dyDescent="0.2">
      <c r="A15222" s="17" t="s">
        <v>14779</v>
      </c>
      <c r="B15222" s="215">
        <v>19.13</v>
      </c>
      <c r="C15222"/>
      <c r="D15222"/>
      <c r="E15222"/>
      <c r="F15222"/>
    </row>
    <row r="15223" spans="1:6" x14ac:dyDescent="0.2">
      <c r="A15223" s="17" t="s">
        <v>14780</v>
      </c>
      <c r="B15223" s="215">
        <v>18.03</v>
      </c>
      <c r="C15223"/>
      <c r="D15223"/>
      <c r="E15223"/>
      <c r="F15223"/>
    </row>
    <row r="15224" spans="1:6" x14ac:dyDescent="0.2">
      <c r="A15224" s="17" t="s">
        <v>14781</v>
      </c>
      <c r="B15224" s="215">
        <v>15.05</v>
      </c>
      <c r="C15224"/>
      <c r="D15224"/>
      <c r="E15224"/>
      <c r="F15224"/>
    </row>
    <row r="15225" spans="1:6" x14ac:dyDescent="0.2">
      <c r="A15225" s="17" t="s">
        <v>14782</v>
      </c>
      <c r="B15225" s="215">
        <v>13.95</v>
      </c>
      <c r="C15225"/>
      <c r="D15225"/>
      <c r="E15225"/>
      <c r="F15225"/>
    </row>
    <row r="15226" spans="1:6" x14ac:dyDescent="0.2">
      <c r="A15226" s="17" t="s">
        <v>14783</v>
      </c>
      <c r="B15226" s="215">
        <v>19.87</v>
      </c>
      <c r="C15226"/>
      <c r="D15226"/>
      <c r="E15226"/>
      <c r="F15226"/>
    </row>
    <row r="15227" spans="1:6" x14ac:dyDescent="0.2">
      <c r="A15227" s="17" t="s">
        <v>14784</v>
      </c>
      <c r="B15227" s="215">
        <v>18.399999999999999</v>
      </c>
      <c r="C15227"/>
      <c r="D15227"/>
      <c r="E15227"/>
      <c r="F15227"/>
    </row>
    <row r="15228" spans="1:6" x14ac:dyDescent="0.2">
      <c r="A15228" s="17" t="s">
        <v>14785</v>
      </c>
      <c r="B15228" s="215">
        <v>22.81</v>
      </c>
      <c r="C15228"/>
      <c r="D15228"/>
      <c r="E15228"/>
      <c r="F15228"/>
    </row>
    <row r="15229" spans="1:6" x14ac:dyDescent="0.2">
      <c r="A15229" s="17" t="s">
        <v>14786</v>
      </c>
      <c r="B15229" s="215">
        <v>21.34</v>
      </c>
      <c r="C15229"/>
      <c r="D15229"/>
      <c r="E15229"/>
      <c r="F15229"/>
    </row>
    <row r="15230" spans="1:6" x14ac:dyDescent="0.2">
      <c r="A15230" s="17" t="s">
        <v>14787</v>
      </c>
      <c r="B15230" s="215">
        <v>11.61</v>
      </c>
      <c r="C15230"/>
      <c r="D15230"/>
      <c r="E15230"/>
      <c r="F15230"/>
    </row>
    <row r="15231" spans="1:6" x14ac:dyDescent="0.2">
      <c r="A15231" s="17" t="s">
        <v>14788</v>
      </c>
      <c r="B15231" s="215">
        <v>10.88</v>
      </c>
      <c r="C15231"/>
      <c r="D15231"/>
      <c r="E15231"/>
      <c r="F15231"/>
    </row>
    <row r="15232" spans="1:6" x14ac:dyDescent="0.2">
      <c r="A15232" s="17" t="s">
        <v>14789</v>
      </c>
      <c r="B15232" s="215">
        <v>12.65</v>
      </c>
      <c r="C15232"/>
      <c r="D15232"/>
      <c r="E15232"/>
      <c r="F15232"/>
    </row>
    <row r="15233" spans="1:6" x14ac:dyDescent="0.2">
      <c r="A15233" s="17" t="s">
        <v>14790</v>
      </c>
      <c r="B15233" s="215">
        <v>11.92</v>
      </c>
      <c r="C15233"/>
      <c r="D15233"/>
      <c r="E15233"/>
      <c r="F15233"/>
    </row>
    <row r="15234" spans="1:6" x14ac:dyDescent="0.2">
      <c r="A15234" s="17" t="s">
        <v>14791</v>
      </c>
      <c r="B15234" s="215">
        <v>9.98</v>
      </c>
      <c r="C15234"/>
      <c r="D15234"/>
      <c r="E15234"/>
      <c r="F15234"/>
    </row>
    <row r="15235" spans="1:6" x14ac:dyDescent="0.2">
      <c r="A15235" s="17" t="s">
        <v>14792</v>
      </c>
      <c r="B15235" s="215">
        <v>9.25</v>
      </c>
      <c r="C15235"/>
      <c r="D15235"/>
      <c r="E15235"/>
      <c r="F15235"/>
    </row>
    <row r="15236" spans="1:6" x14ac:dyDescent="0.2">
      <c r="A15236" s="17" t="s">
        <v>14793</v>
      </c>
      <c r="B15236" s="215">
        <v>11.77</v>
      </c>
      <c r="C15236"/>
      <c r="D15236"/>
      <c r="E15236"/>
      <c r="F15236"/>
    </row>
    <row r="15237" spans="1:6" x14ac:dyDescent="0.2">
      <c r="A15237" s="17" t="s">
        <v>14794</v>
      </c>
      <c r="B15237" s="215">
        <v>11.04</v>
      </c>
      <c r="C15237"/>
      <c r="D15237"/>
      <c r="E15237"/>
      <c r="F15237"/>
    </row>
    <row r="15238" spans="1:6" x14ac:dyDescent="0.2">
      <c r="A15238" s="17" t="s">
        <v>14795</v>
      </c>
      <c r="B15238" s="215">
        <v>35.65</v>
      </c>
      <c r="C15238"/>
      <c r="D15238"/>
      <c r="E15238"/>
      <c r="F15238"/>
    </row>
    <row r="15239" spans="1:6" x14ac:dyDescent="0.2">
      <c r="A15239" s="17" t="s">
        <v>14796</v>
      </c>
      <c r="B15239" s="215">
        <v>31.97</v>
      </c>
      <c r="C15239"/>
      <c r="D15239"/>
      <c r="E15239"/>
      <c r="F15239"/>
    </row>
    <row r="15240" spans="1:6" x14ac:dyDescent="0.2">
      <c r="A15240" s="17" t="s">
        <v>14797</v>
      </c>
      <c r="B15240" s="215">
        <v>92.31</v>
      </c>
      <c r="C15240"/>
      <c r="D15240"/>
      <c r="E15240"/>
      <c r="F15240"/>
    </row>
    <row r="15241" spans="1:6" x14ac:dyDescent="0.2">
      <c r="A15241" s="17" t="s">
        <v>14798</v>
      </c>
      <c r="B15241" s="215">
        <v>85.97</v>
      </c>
      <c r="C15241"/>
      <c r="D15241"/>
      <c r="E15241"/>
      <c r="F15241"/>
    </row>
    <row r="15242" spans="1:6" x14ac:dyDescent="0.2">
      <c r="A15242" s="17" t="s">
        <v>14799</v>
      </c>
      <c r="B15242" s="215">
        <v>14.82</v>
      </c>
      <c r="C15242"/>
      <c r="D15242"/>
      <c r="E15242"/>
      <c r="F15242"/>
    </row>
    <row r="15243" spans="1:6" x14ac:dyDescent="0.2">
      <c r="A15243" s="17" t="s">
        <v>14800</v>
      </c>
      <c r="B15243" s="215">
        <v>14.09</v>
      </c>
      <c r="C15243"/>
      <c r="D15243"/>
      <c r="E15243"/>
      <c r="F15243"/>
    </row>
    <row r="15244" spans="1:6" x14ac:dyDescent="0.2">
      <c r="A15244" s="17" t="s">
        <v>14801</v>
      </c>
      <c r="B15244" s="215">
        <v>13.99</v>
      </c>
      <c r="C15244"/>
      <c r="D15244"/>
      <c r="E15244"/>
      <c r="F15244"/>
    </row>
    <row r="15245" spans="1:6" x14ac:dyDescent="0.2">
      <c r="A15245" s="17" t="s">
        <v>14802</v>
      </c>
      <c r="B15245" s="215">
        <v>13.26</v>
      </c>
      <c r="C15245"/>
      <c r="D15245"/>
      <c r="E15245"/>
      <c r="F15245"/>
    </row>
    <row r="15246" spans="1:6" x14ac:dyDescent="0.2">
      <c r="A15246" s="17" t="s">
        <v>14803</v>
      </c>
      <c r="B15246" s="215">
        <v>2.78</v>
      </c>
      <c r="C15246"/>
      <c r="D15246"/>
      <c r="E15246"/>
      <c r="F15246"/>
    </row>
    <row r="15247" spans="1:6" x14ac:dyDescent="0.2">
      <c r="A15247" s="17" t="s">
        <v>14804</v>
      </c>
      <c r="B15247" s="215">
        <v>2.67</v>
      </c>
      <c r="C15247"/>
      <c r="D15247"/>
      <c r="E15247"/>
      <c r="F15247"/>
    </row>
    <row r="15248" spans="1:6" x14ac:dyDescent="0.2">
      <c r="A15248" s="17" t="s">
        <v>14805</v>
      </c>
      <c r="B15248" s="215">
        <v>11.45</v>
      </c>
      <c r="C15248"/>
      <c r="D15248"/>
      <c r="E15248"/>
      <c r="F15248"/>
    </row>
    <row r="15249" spans="1:6" x14ac:dyDescent="0.2">
      <c r="A15249" s="17" t="s">
        <v>14806</v>
      </c>
      <c r="B15249" s="215">
        <v>10.72</v>
      </c>
      <c r="C15249"/>
      <c r="D15249"/>
      <c r="E15249"/>
      <c r="F15249"/>
    </row>
    <row r="15250" spans="1:6" x14ac:dyDescent="0.2">
      <c r="A15250" s="17" t="s">
        <v>14807</v>
      </c>
      <c r="B15250" s="215">
        <v>12.47</v>
      </c>
      <c r="C15250"/>
      <c r="D15250"/>
      <c r="E15250"/>
      <c r="F15250"/>
    </row>
    <row r="15251" spans="1:6" x14ac:dyDescent="0.2">
      <c r="A15251" s="17" t="s">
        <v>14808</v>
      </c>
      <c r="B15251" s="215">
        <v>11.74</v>
      </c>
      <c r="C15251"/>
      <c r="D15251"/>
      <c r="E15251"/>
      <c r="F15251"/>
    </row>
    <row r="15252" spans="1:6" x14ac:dyDescent="0.2">
      <c r="A15252" s="17" t="s">
        <v>14809</v>
      </c>
      <c r="B15252" s="215">
        <v>29.09</v>
      </c>
      <c r="C15252"/>
      <c r="D15252"/>
      <c r="E15252"/>
      <c r="F15252"/>
    </row>
    <row r="15253" spans="1:6" x14ac:dyDescent="0.2">
      <c r="A15253" s="17" t="s">
        <v>14810</v>
      </c>
      <c r="B15253" s="215">
        <v>28.36</v>
      </c>
      <c r="C15253"/>
      <c r="D15253"/>
      <c r="E15253"/>
      <c r="F15253"/>
    </row>
    <row r="15254" spans="1:6" x14ac:dyDescent="0.2">
      <c r="A15254" s="17" t="s">
        <v>14811</v>
      </c>
      <c r="B15254" s="215">
        <v>24.25</v>
      </c>
      <c r="C15254"/>
      <c r="D15254"/>
      <c r="E15254"/>
      <c r="F15254"/>
    </row>
    <row r="15255" spans="1:6" x14ac:dyDescent="0.2">
      <c r="A15255" s="17" t="s">
        <v>14812</v>
      </c>
      <c r="B15255" s="215">
        <v>23.52</v>
      </c>
      <c r="C15255"/>
      <c r="D15255"/>
      <c r="E15255"/>
      <c r="F15255"/>
    </row>
    <row r="15256" spans="1:6" x14ac:dyDescent="0.2">
      <c r="A15256" s="17" t="s">
        <v>14813</v>
      </c>
      <c r="B15256" s="215">
        <v>14.12</v>
      </c>
      <c r="C15256"/>
      <c r="D15256"/>
      <c r="E15256"/>
      <c r="F15256"/>
    </row>
    <row r="15257" spans="1:6" x14ac:dyDescent="0.2">
      <c r="A15257" s="17" t="s">
        <v>14814</v>
      </c>
      <c r="B15257" s="215">
        <v>13.39</v>
      </c>
      <c r="C15257"/>
      <c r="D15257"/>
      <c r="E15257"/>
      <c r="F15257"/>
    </row>
    <row r="15258" spans="1:6" x14ac:dyDescent="0.2">
      <c r="A15258" s="17" t="s">
        <v>14815</v>
      </c>
      <c r="B15258" s="215">
        <v>13.87</v>
      </c>
      <c r="C15258"/>
      <c r="D15258"/>
      <c r="E15258"/>
      <c r="F15258"/>
    </row>
    <row r="15259" spans="1:6" x14ac:dyDescent="0.2">
      <c r="A15259" s="17" t="s">
        <v>14816</v>
      </c>
      <c r="B15259" s="215">
        <v>13.14</v>
      </c>
      <c r="C15259"/>
      <c r="D15259"/>
      <c r="E15259"/>
      <c r="F15259"/>
    </row>
    <row r="15260" spans="1:6" x14ac:dyDescent="0.2">
      <c r="A15260" s="17" t="s">
        <v>14817</v>
      </c>
      <c r="B15260" s="215">
        <v>6.89</v>
      </c>
      <c r="C15260"/>
      <c r="D15260"/>
      <c r="E15260"/>
      <c r="F15260"/>
    </row>
    <row r="15261" spans="1:6" x14ac:dyDescent="0.2">
      <c r="A15261" s="17" t="s">
        <v>14818</v>
      </c>
      <c r="B15261" s="215">
        <v>6.34</v>
      </c>
      <c r="C15261"/>
      <c r="D15261"/>
      <c r="E15261"/>
      <c r="F15261"/>
    </row>
    <row r="15262" spans="1:6" x14ac:dyDescent="0.2">
      <c r="A15262" s="17" t="s">
        <v>14819</v>
      </c>
      <c r="B15262" s="215">
        <v>11.16</v>
      </c>
      <c r="C15262"/>
      <c r="D15262"/>
      <c r="E15262"/>
      <c r="F15262"/>
    </row>
    <row r="15263" spans="1:6" x14ac:dyDescent="0.2">
      <c r="A15263" s="17" t="s">
        <v>14820</v>
      </c>
      <c r="B15263" s="215">
        <v>10.98</v>
      </c>
      <c r="C15263"/>
      <c r="D15263"/>
      <c r="E15263"/>
      <c r="F15263"/>
    </row>
    <row r="15264" spans="1:6" x14ac:dyDescent="0.2">
      <c r="A15264" s="17" t="s">
        <v>14821</v>
      </c>
      <c r="B15264" s="215">
        <v>6.57</v>
      </c>
      <c r="C15264"/>
      <c r="D15264"/>
      <c r="E15264"/>
      <c r="F15264"/>
    </row>
    <row r="15265" spans="1:6" x14ac:dyDescent="0.2">
      <c r="A15265" s="17" t="s">
        <v>14822</v>
      </c>
      <c r="B15265" s="215">
        <v>6.39</v>
      </c>
      <c r="C15265"/>
      <c r="D15265"/>
      <c r="E15265"/>
      <c r="F15265"/>
    </row>
    <row r="15266" spans="1:6" x14ac:dyDescent="0.2">
      <c r="A15266" s="17" t="s">
        <v>14823</v>
      </c>
      <c r="B15266" s="215">
        <v>15.51</v>
      </c>
      <c r="C15266"/>
      <c r="D15266"/>
      <c r="E15266"/>
      <c r="F15266"/>
    </row>
    <row r="15267" spans="1:6" x14ac:dyDescent="0.2">
      <c r="A15267" s="17" t="s">
        <v>14824</v>
      </c>
      <c r="B15267" s="215">
        <v>15.14</v>
      </c>
      <c r="C15267"/>
      <c r="D15267"/>
      <c r="E15267"/>
      <c r="F15267"/>
    </row>
    <row r="15268" spans="1:6" x14ac:dyDescent="0.2">
      <c r="A15268" s="17" t="s">
        <v>14825</v>
      </c>
      <c r="B15268" s="215">
        <v>16.13</v>
      </c>
      <c r="C15268"/>
      <c r="D15268"/>
      <c r="E15268"/>
      <c r="F15268"/>
    </row>
    <row r="15269" spans="1:6" x14ac:dyDescent="0.2">
      <c r="A15269" s="17" t="s">
        <v>14826</v>
      </c>
      <c r="B15269" s="215">
        <v>15.76</v>
      </c>
      <c r="C15269"/>
      <c r="D15269"/>
      <c r="E15269"/>
      <c r="F15269"/>
    </row>
    <row r="15270" spans="1:6" x14ac:dyDescent="0.2">
      <c r="A15270" s="17" t="s">
        <v>14827</v>
      </c>
      <c r="B15270" s="215">
        <v>15.51</v>
      </c>
      <c r="C15270"/>
      <c r="D15270"/>
      <c r="E15270"/>
      <c r="F15270"/>
    </row>
    <row r="15271" spans="1:6" x14ac:dyDescent="0.2">
      <c r="A15271" s="17" t="s">
        <v>14828</v>
      </c>
      <c r="B15271" s="215">
        <v>15.14</v>
      </c>
      <c r="C15271"/>
      <c r="D15271"/>
      <c r="E15271"/>
      <c r="F15271"/>
    </row>
    <row r="15272" spans="1:6" x14ac:dyDescent="0.2">
      <c r="A15272" s="17" t="s">
        <v>14829</v>
      </c>
      <c r="B15272" s="215">
        <v>15.22</v>
      </c>
      <c r="C15272"/>
      <c r="D15272"/>
      <c r="E15272"/>
      <c r="F15272"/>
    </row>
    <row r="15273" spans="1:6" x14ac:dyDescent="0.2">
      <c r="A15273" s="17" t="s">
        <v>14830</v>
      </c>
      <c r="B15273" s="215">
        <v>14.85</v>
      </c>
      <c r="C15273"/>
      <c r="D15273"/>
      <c r="E15273"/>
      <c r="F15273"/>
    </row>
    <row r="15274" spans="1:6" x14ac:dyDescent="0.2">
      <c r="A15274" s="17" t="s">
        <v>14831</v>
      </c>
      <c r="B15274" s="215">
        <v>16.13</v>
      </c>
      <c r="C15274"/>
      <c r="D15274"/>
      <c r="E15274"/>
      <c r="F15274"/>
    </row>
    <row r="15275" spans="1:6" x14ac:dyDescent="0.2">
      <c r="A15275" s="17" t="s">
        <v>14832</v>
      </c>
      <c r="B15275" s="215">
        <v>15.76</v>
      </c>
      <c r="C15275"/>
      <c r="D15275"/>
      <c r="E15275"/>
      <c r="F15275"/>
    </row>
    <row r="15276" spans="1:6" x14ac:dyDescent="0.2">
      <c r="A15276" s="17" t="s">
        <v>26348</v>
      </c>
      <c r="B15276" s="215">
        <v>20.85</v>
      </c>
      <c r="C15276"/>
      <c r="D15276"/>
      <c r="E15276"/>
      <c r="F15276"/>
    </row>
    <row r="15277" spans="1:6" x14ac:dyDescent="0.2">
      <c r="A15277" s="17" t="s">
        <v>26349</v>
      </c>
      <c r="B15277" s="215">
        <v>20.12</v>
      </c>
      <c r="C15277"/>
      <c r="D15277"/>
      <c r="E15277"/>
      <c r="F15277"/>
    </row>
    <row r="15278" spans="1:6" x14ac:dyDescent="0.2">
      <c r="A15278" s="17" t="s">
        <v>14841</v>
      </c>
      <c r="B15278" s="215">
        <v>19.3</v>
      </c>
      <c r="C15278"/>
      <c r="D15278"/>
      <c r="E15278"/>
      <c r="F15278"/>
    </row>
    <row r="15279" spans="1:6" x14ac:dyDescent="0.2">
      <c r="A15279" s="17" t="s">
        <v>14842</v>
      </c>
      <c r="B15279" s="215">
        <v>18.57</v>
      </c>
      <c r="C15279"/>
      <c r="D15279"/>
      <c r="E15279"/>
      <c r="F15279"/>
    </row>
    <row r="15280" spans="1:6" x14ac:dyDescent="0.2">
      <c r="A15280" s="17" t="s">
        <v>14843</v>
      </c>
      <c r="B15280" s="215">
        <v>37.25</v>
      </c>
      <c r="C15280"/>
      <c r="D15280"/>
      <c r="E15280"/>
      <c r="F15280"/>
    </row>
    <row r="15281" spans="1:6" x14ac:dyDescent="0.2">
      <c r="A15281" s="17" t="s">
        <v>14844</v>
      </c>
      <c r="B15281" s="215">
        <v>36.700000000000003</v>
      </c>
      <c r="C15281"/>
      <c r="D15281"/>
      <c r="E15281"/>
      <c r="F15281"/>
    </row>
    <row r="15282" spans="1:6" x14ac:dyDescent="0.2">
      <c r="A15282" s="17" t="s">
        <v>14845</v>
      </c>
      <c r="B15282" s="215">
        <v>27.71</v>
      </c>
      <c r="C15282"/>
      <c r="D15282"/>
      <c r="E15282"/>
      <c r="F15282"/>
    </row>
    <row r="15283" spans="1:6" x14ac:dyDescent="0.2">
      <c r="A15283" s="17" t="s">
        <v>14846</v>
      </c>
      <c r="B15283" s="215">
        <v>27.16</v>
      </c>
      <c r="C15283"/>
      <c r="D15283"/>
      <c r="E15283"/>
      <c r="F15283"/>
    </row>
    <row r="15284" spans="1:6" x14ac:dyDescent="0.2">
      <c r="A15284" s="17" t="s">
        <v>14847</v>
      </c>
      <c r="B15284" s="215">
        <v>32.83</v>
      </c>
      <c r="C15284"/>
      <c r="D15284"/>
      <c r="E15284"/>
      <c r="F15284"/>
    </row>
    <row r="15285" spans="1:6" x14ac:dyDescent="0.2">
      <c r="A15285" s="17" t="s">
        <v>14848</v>
      </c>
      <c r="B15285" s="215">
        <v>32.1</v>
      </c>
      <c r="C15285"/>
      <c r="D15285"/>
      <c r="E15285"/>
      <c r="F15285"/>
    </row>
    <row r="15286" spans="1:6" x14ac:dyDescent="0.2">
      <c r="A15286" s="17" t="s">
        <v>14849</v>
      </c>
      <c r="B15286" s="215">
        <v>63.17</v>
      </c>
      <c r="C15286"/>
      <c r="D15286"/>
      <c r="E15286"/>
      <c r="F15286"/>
    </row>
    <row r="15287" spans="1:6" x14ac:dyDescent="0.2">
      <c r="A15287" s="17" t="s">
        <v>14850</v>
      </c>
      <c r="B15287" s="215">
        <v>62.44</v>
      </c>
      <c r="C15287"/>
      <c r="D15287"/>
      <c r="E15287"/>
      <c r="F15287"/>
    </row>
    <row r="15288" spans="1:6" x14ac:dyDescent="0.2">
      <c r="A15288" s="17" t="s">
        <v>14851</v>
      </c>
      <c r="B15288" s="215">
        <v>23</v>
      </c>
      <c r="C15288"/>
      <c r="D15288"/>
      <c r="E15288"/>
      <c r="F15288"/>
    </row>
    <row r="15289" spans="1:6" x14ac:dyDescent="0.2">
      <c r="A15289" s="17" t="s">
        <v>14852</v>
      </c>
      <c r="B15289" s="215">
        <v>22.45</v>
      </c>
      <c r="C15289"/>
      <c r="D15289"/>
      <c r="E15289"/>
      <c r="F15289"/>
    </row>
    <row r="15290" spans="1:6" x14ac:dyDescent="0.2">
      <c r="A15290" s="17" t="s">
        <v>14853</v>
      </c>
      <c r="B15290" s="215">
        <v>38.11</v>
      </c>
      <c r="C15290"/>
      <c r="D15290"/>
      <c r="E15290"/>
      <c r="F15290"/>
    </row>
    <row r="15291" spans="1:6" x14ac:dyDescent="0.2">
      <c r="A15291" s="17" t="s">
        <v>14854</v>
      </c>
      <c r="B15291" s="215">
        <v>37.56</v>
      </c>
      <c r="C15291"/>
      <c r="D15291"/>
      <c r="E15291"/>
      <c r="F15291"/>
    </row>
    <row r="15292" spans="1:6" x14ac:dyDescent="0.2">
      <c r="A15292" s="17" t="s">
        <v>14855</v>
      </c>
      <c r="B15292" s="215">
        <v>78.3</v>
      </c>
      <c r="C15292"/>
      <c r="D15292"/>
      <c r="E15292"/>
      <c r="F15292"/>
    </row>
    <row r="15293" spans="1:6" x14ac:dyDescent="0.2">
      <c r="A15293" s="17" t="s">
        <v>14856</v>
      </c>
      <c r="B15293" s="215">
        <v>77.75</v>
      </c>
      <c r="C15293"/>
      <c r="D15293"/>
      <c r="E15293"/>
      <c r="F15293"/>
    </row>
    <row r="15294" spans="1:6" x14ac:dyDescent="0.2">
      <c r="A15294" s="17" t="s">
        <v>14857</v>
      </c>
      <c r="B15294" s="215">
        <v>37.299999999999997</v>
      </c>
      <c r="C15294"/>
      <c r="D15294"/>
      <c r="E15294"/>
      <c r="F15294"/>
    </row>
    <row r="15295" spans="1:6" x14ac:dyDescent="0.2">
      <c r="A15295" s="17" t="s">
        <v>14858</v>
      </c>
      <c r="B15295" s="215">
        <v>36.57</v>
      </c>
      <c r="C15295"/>
      <c r="D15295"/>
      <c r="E15295"/>
      <c r="F15295"/>
    </row>
    <row r="15296" spans="1:6" x14ac:dyDescent="0.2">
      <c r="A15296" s="17" t="s">
        <v>14859</v>
      </c>
      <c r="B15296" s="215">
        <v>29.67</v>
      </c>
      <c r="C15296"/>
      <c r="D15296"/>
      <c r="E15296"/>
      <c r="F15296"/>
    </row>
    <row r="15297" spans="1:6" x14ac:dyDescent="0.2">
      <c r="A15297" s="17" t="s">
        <v>14860</v>
      </c>
      <c r="B15297" s="215">
        <v>28.94</v>
      </c>
      <c r="C15297"/>
      <c r="D15297"/>
      <c r="E15297"/>
      <c r="F15297"/>
    </row>
    <row r="15298" spans="1:6" x14ac:dyDescent="0.2">
      <c r="A15298" s="17" t="s">
        <v>14861</v>
      </c>
      <c r="B15298" s="215">
        <v>31.68</v>
      </c>
      <c r="C15298"/>
      <c r="D15298"/>
      <c r="E15298"/>
      <c r="F15298"/>
    </row>
    <row r="15299" spans="1:6" x14ac:dyDescent="0.2">
      <c r="A15299" s="17" t="s">
        <v>14862</v>
      </c>
      <c r="B15299" s="215">
        <v>30.95</v>
      </c>
      <c r="C15299"/>
      <c r="D15299"/>
      <c r="E15299"/>
      <c r="F15299"/>
    </row>
    <row r="15300" spans="1:6" x14ac:dyDescent="0.2">
      <c r="A15300" s="17" t="s">
        <v>14863</v>
      </c>
      <c r="B15300" s="215">
        <v>43.1</v>
      </c>
      <c r="C15300"/>
      <c r="D15300"/>
      <c r="E15300"/>
      <c r="F15300"/>
    </row>
    <row r="15301" spans="1:6" x14ac:dyDescent="0.2">
      <c r="A15301" s="17" t="s">
        <v>14864</v>
      </c>
      <c r="B15301" s="215">
        <v>42.37</v>
      </c>
      <c r="C15301"/>
      <c r="D15301"/>
      <c r="E15301"/>
      <c r="F15301"/>
    </row>
    <row r="15302" spans="1:6" x14ac:dyDescent="0.2">
      <c r="A15302" s="17" t="s">
        <v>14865</v>
      </c>
      <c r="B15302" s="215">
        <v>38.659999999999997</v>
      </c>
      <c r="C15302"/>
      <c r="D15302"/>
      <c r="E15302"/>
      <c r="F15302"/>
    </row>
    <row r="15303" spans="1:6" x14ac:dyDescent="0.2">
      <c r="A15303" s="17" t="s">
        <v>14866</v>
      </c>
      <c r="B15303" s="215">
        <v>37.93</v>
      </c>
      <c r="C15303"/>
      <c r="D15303"/>
      <c r="E15303"/>
      <c r="F15303"/>
    </row>
    <row r="15304" spans="1:6" x14ac:dyDescent="0.2">
      <c r="A15304" s="17" t="s">
        <v>14867</v>
      </c>
      <c r="B15304" s="215">
        <v>72</v>
      </c>
      <c r="C15304"/>
      <c r="D15304"/>
      <c r="E15304"/>
      <c r="F15304"/>
    </row>
    <row r="15305" spans="1:6" x14ac:dyDescent="0.2">
      <c r="A15305" s="17" t="s">
        <v>14868</v>
      </c>
      <c r="B15305" s="215">
        <v>71.27</v>
      </c>
      <c r="C15305"/>
      <c r="D15305"/>
      <c r="E15305"/>
      <c r="F15305"/>
    </row>
    <row r="15306" spans="1:6" x14ac:dyDescent="0.2">
      <c r="A15306" s="17" t="s">
        <v>14869</v>
      </c>
      <c r="B15306" s="215">
        <v>84.78</v>
      </c>
      <c r="C15306"/>
      <c r="D15306"/>
      <c r="E15306"/>
      <c r="F15306"/>
    </row>
    <row r="15307" spans="1:6" x14ac:dyDescent="0.2">
      <c r="A15307" s="17" t="s">
        <v>14870</v>
      </c>
      <c r="B15307" s="215">
        <v>84.05</v>
      </c>
      <c r="C15307"/>
      <c r="D15307"/>
      <c r="E15307"/>
      <c r="F15307"/>
    </row>
    <row r="15308" spans="1:6" x14ac:dyDescent="0.2">
      <c r="A15308" s="17" t="s">
        <v>33162</v>
      </c>
      <c r="B15308" s="215">
        <v>968.55</v>
      </c>
      <c r="C15308"/>
      <c r="D15308"/>
      <c r="E15308"/>
      <c r="F15308"/>
    </row>
    <row r="15309" spans="1:6" x14ac:dyDescent="0.2">
      <c r="A15309" s="17" t="s">
        <v>33163</v>
      </c>
      <c r="B15309" s="215">
        <v>967.82</v>
      </c>
      <c r="C15309"/>
      <c r="D15309"/>
      <c r="E15309"/>
      <c r="F15309"/>
    </row>
    <row r="15310" spans="1:6" x14ac:dyDescent="0.2">
      <c r="A15310" s="17" t="s">
        <v>14873</v>
      </c>
      <c r="B15310" s="215">
        <v>13.72</v>
      </c>
      <c r="C15310"/>
      <c r="D15310"/>
      <c r="E15310"/>
      <c r="F15310"/>
    </row>
    <row r="15311" spans="1:6" x14ac:dyDescent="0.2">
      <c r="A15311" s="17" t="s">
        <v>14874</v>
      </c>
      <c r="B15311" s="215">
        <v>13.54</v>
      </c>
      <c r="C15311"/>
      <c r="D15311"/>
      <c r="E15311"/>
      <c r="F15311"/>
    </row>
    <row r="15312" spans="1:6" x14ac:dyDescent="0.2">
      <c r="A15312" s="17" t="s">
        <v>14875</v>
      </c>
      <c r="B15312" s="215">
        <v>7.03</v>
      </c>
      <c r="C15312"/>
      <c r="D15312"/>
      <c r="E15312"/>
      <c r="F15312"/>
    </row>
    <row r="15313" spans="1:6" x14ac:dyDescent="0.2">
      <c r="A15313" s="17" t="s">
        <v>14876</v>
      </c>
      <c r="B15313" s="215">
        <v>6.85</v>
      </c>
      <c r="C15313"/>
      <c r="D15313"/>
      <c r="E15313"/>
      <c r="F15313"/>
    </row>
    <row r="15314" spans="1:6" x14ac:dyDescent="0.2">
      <c r="A15314" s="17" t="s">
        <v>14877</v>
      </c>
      <c r="B15314" s="215">
        <v>11.26</v>
      </c>
      <c r="C15314"/>
      <c r="D15314"/>
      <c r="E15314"/>
      <c r="F15314"/>
    </row>
    <row r="15315" spans="1:6" x14ac:dyDescent="0.2">
      <c r="A15315" s="17" t="s">
        <v>14878</v>
      </c>
      <c r="B15315" s="215">
        <v>11.08</v>
      </c>
      <c r="C15315"/>
      <c r="D15315"/>
      <c r="E15315"/>
      <c r="F15315"/>
    </row>
    <row r="15316" spans="1:6" x14ac:dyDescent="0.2">
      <c r="A15316" s="17" t="s">
        <v>26350</v>
      </c>
      <c r="B15316" s="215">
        <v>7.24</v>
      </c>
      <c r="C15316"/>
      <c r="D15316"/>
      <c r="E15316"/>
      <c r="F15316"/>
    </row>
    <row r="15317" spans="1:6" x14ac:dyDescent="0.2">
      <c r="A15317" s="17" t="s">
        <v>26351</v>
      </c>
      <c r="B15317" s="215">
        <v>7.06</v>
      </c>
      <c r="C15317"/>
      <c r="D15317"/>
      <c r="E15317"/>
      <c r="F15317"/>
    </row>
    <row r="15318" spans="1:6" x14ac:dyDescent="0.2">
      <c r="A15318" s="17" t="s">
        <v>14879</v>
      </c>
      <c r="B15318" s="215">
        <v>27.1</v>
      </c>
      <c r="C15318"/>
      <c r="D15318"/>
      <c r="E15318"/>
      <c r="F15318"/>
    </row>
    <row r="15319" spans="1:6" x14ac:dyDescent="0.2">
      <c r="A15319" s="17" t="s">
        <v>14880</v>
      </c>
      <c r="B15319" s="215">
        <v>26.92</v>
      </c>
      <c r="C15319"/>
      <c r="D15319"/>
      <c r="E15319"/>
      <c r="F15319"/>
    </row>
    <row r="15320" spans="1:6" x14ac:dyDescent="0.2">
      <c r="A15320" s="17" t="s">
        <v>14881</v>
      </c>
      <c r="B15320" s="215">
        <v>15.48</v>
      </c>
      <c r="C15320"/>
      <c r="D15320"/>
      <c r="E15320"/>
      <c r="F15320"/>
    </row>
    <row r="15321" spans="1:6" x14ac:dyDescent="0.2">
      <c r="A15321" s="17" t="s">
        <v>14882</v>
      </c>
      <c r="B15321" s="215">
        <v>15.3</v>
      </c>
      <c r="C15321"/>
      <c r="D15321"/>
      <c r="E15321"/>
      <c r="F15321"/>
    </row>
    <row r="15322" spans="1:6" x14ac:dyDescent="0.2">
      <c r="A15322" s="17" t="s">
        <v>14883</v>
      </c>
      <c r="B15322" s="215">
        <v>33.82</v>
      </c>
      <c r="C15322"/>
      <c r="D15322"/>
      <c r="E15322"/>
      <c r="F15322"/>
    </row>
    <row r="15323" spans="1:6" x14ac:dyDescent="0.2">
      <c r="A15323" s="17" t="s">
        <v>14884</v>
      </c>
      <c r="B15323" s="215">
        <v>33.64</v>
      </c>
      <c r="C15323"/>
      <c r="D15323"/>
      <c r="E15323"/>
      <c r="F15323"/>
    </row>
    <row r="15324" spans="1:6" x14ac:dyDescent="0.2">
      <c r="A15324" s="17" t="s">
        <v>14885</v>
      </c>
      <c r="B15324" s="215">
        <v>47.62</v>
      </c>
      <c r="C15324"/>
      <c r="D15324"/>
      <c r="E15324"/>
      <c r="F15324"/>
    </row>
    <row r="15325" spans="1:6" x14ac:dyDescent="0.2">
      <c r="A15325" s="17" t="s">
        <v>14886</v>
      </c>
      <c r="B15325" s="215">
        <v>47.44</v>
      </c>
      <c r="C15325"/>
      <c r="D15325"/>
      <c r="E15325"/>
      <c r="F15325"/>
    </row>
    <row r="15326" spans="1:6" x14ac:dyDescent="0.2">
      <c r="A15326" s="17" t="s">
        <v>14887</v>
      </c>
      <c r="B15326" s="215">
        <v>57.77</v>
      </c>
      <c r="C15326"/>
      <c r="D15326"/>
      <c r="E15326"/>
      <c r="F15326"/>
    </row>
    <row r="15327" spans="1:6" x14ac:dyDescent="0.2">
      <c r="A15327" s="17" t="s">
        <v>14888</v>
      </c>
      <c r="B15327" s="215">
        <v>57.59</v>
      </c>
      <c r="C15327"/>
      <c r="D15327"/>
      <c r="E15327"/>
      <c r="F15327"/>
    </row>
    <row r="15328" spans="1:6" x14ac:dyDescent="0.2">
      <c r="A15328" s="17" t="s">
        <v>14889</v>
      </c>
      <c r="B15328" s="215">
        <v>18.079999999999998</v>
      </c>
      <c r="C15328"/>
      <c r="D15328"/>
      <c r="E15328"/>
      <c r="F15328"/>
    </row>
    <row r="15329" spans="1:6" x14ac:dyDescent="0.2">
      <c r="A15329" s="17" t="s">
        <v>14890</v>
      </c>
      <c r="B15329" s="215">
        <v>17.899999999999999</v>
      </c>
      <c r="C15329"/>
      <c r="D15329"/>
      <c r="E15329"/>
      <c r="F15329"/>
    </row>
    <row r="15330" spans="1:6" x14ac:dyDescent="0.2">
      <c r="A15330" s="17" t="s">
        <v>14891</v>
      </c>
      <c r="B15330" s="215">
        <v>17.75</v>
      </c>
      <c r="C15330"/>
      <c r="D15330"/>
      <c r="E15330"/>
      <c r="F15330"/>
    </row>
    <row r="15331" spans="1:6" x14ac:dyDescent="0.2">
      <c r="A15331" s="17" t="s">
        <v>14892</v>
      </c>
      <c r="B15331" s="215">
        <v>17.57</v>
      </c>
      <c r="C15331"/>
      <c r="D15331"/>
      <c r="E15331"/>
      <c r="F15331"/>
    </row>
    <row r="15332" spans="1:6" x14ac:dyDescent="0.2">
      <c r="A15332" s="17" t="s">
        <v>30241</v>
      </c>
      <c r="B15332" s="215">
        <v>87.97</v>
      </c>
      <c r="C15332"/>
      <c r="D15332"/>
      <c r="E15332"/>
      <c r="F15332"/>
    </row>
    <row r="15333" spans="1:6" x14ac:dyDescent="0.2">
      <c r="A15333" s="17" t="s">
        <v>30242</v>
      </c>
      <c r="B15333" s="215">
        <v>87.79</v>
      </c>
      <c r="C15333"/>
      <c r="D15333"/>
      <c r="E15333"/>
      <c r="F15333"/>
    </row>
    <row r="15334" spans="1:6" x14ac:dyDescent="0.2">
      <c r="A15334" s="17" t="s">
        <v>14893</v>
      </c>
      <c r="B15334" s="215">
        <v>16.39</v>
      </c>
      <c r="C15334"/>
      <c r="D15334"/>
      <c r="E15334"/>
      <c r="F15334"/>
    </row>
    <row r="15335" spans="1:6" x14ac:dyDescent="0.2">
      <c r="A15335" s="17" t="s">
        <v>14894</v>
      </c>
      <c r="B15335" s="215">
        <v>16.21</v>
      </c>
      <c r="C15335"/>
      <c r="D15335"/>
      <c r="E15335"/>
      <c r="F15335"/>
    </row>
    <row r="15336" spans="1:6" x14ac:dyDescent="0.2">
      <c r="A15336" s="17" t="s">
        <v>26352</v>
      </c>
      <c r="B15336" s="215">
        <v>9.02</v>
      </c>
      <c r="C15336"/>
      <c r="D15336"/>
      <c r="E15336"/>
      <c r="F15336"/>
    </row>
    <row r="15337" spans="1:6" x14ac:dyDescent="0.2">
      <c r="A15337" s="17" t="s">
        <v>26353</v>
      </c>
      <c r="B15337" s="215">
        <v>8.84</v>
      </c>
      <c r="C15337"/>
      <c r="D15337"/>
      <c r="E15337"/>
      <c r="F15337"/>
    </row>
    <row r="15338" spans="1:6" x14ac:dyDescent="0.2">
      <c r="A15338" s="17" t="s">
        <v>26354</v>
      </c>
      <c r="B15338" s="215">
        <v>9.9600000000000009</v>
      </c>
      <c r="C15338"/>
      <c r="D15338"/>
      <c r="E15338"/>
      <c r="F15338"/>
    </row>
    <row r="15339" spans="1:6" x14ac:dyDescent="0.2">
      <c r="A15339" s="17" t="s">
        <v>26355</v>
      </c>
      <c r="B15339" s="215">
        <v>9.7799999999999994</v>
      </c>
      <c r="C15339"/>
      <c r="D15339"/>
      <c r="E15339"/>
      <c r="F15339"/>
    </row>
    <row r="15340" spans="1:6" x14ac:dyDescent="0.2">
      <c r="A15340" s="17" t="s">
        <v>26356</v>
      </c>
      <c r="B15340" s="215">
        <v>21.65</v>
      </c>
      <c r="C15340"/>
      <c r="D15340"/>
      <c r="E15340"/>
      <c r="F15340"/>
    </row>
    <row r="15341" spans="1:6" x14ac:dyDescent="0.2">
      <c r="A15341" s="17" t="s">
        <v>26357</v>
      </c>
      <c r="B15341" s="215">
        <v>21.47</v>
      </c>
      <c r="C15341"/>
      <c r="D15341"/>
      <c r="E15341"/>
      <c r="F15341"/>
    </row>
    <row r="15342" spans="1:6" x14ac:dyDescent="0.2">
      <c r="A15342" s="17" t="s">
        <v>26358</v>
      </c>
      <c r="B15342" s="215">
        <v>49.68</v>
      </c>
      <c r="C15342"/>
      <c r="D15342"/>
      <c r="E15342"/>
      <c r="F15342"/>
    </row>
    <row r="15343" spans="1:6" x14ac:dyDescent="0.2">
      <c r="A15343" s="17" t="s">
        <v>26359</v>
      </c>
      <c r="B15343" s="215">
        <v>49.5</v>
      </c>
      <c r="C15343"/>
      <c r="D15343"/>
      <c r="E15343"/>
      <c r="F15343"/>
    </row>
    <row r="15344" spans="1:6" x14ac:dyDescent="0.2">
      <c r="A15344" s="17" t="s">
        <v>26360</v>
      </c>
      <c r="B15344" s="215">
        <v>32.130000000000003</v>
      </c>
      <c r="C15344"/>
      <c r="D15344"/>
      <c r="E15344"/>
      <c r="F15344"/>
    </row>
    <row r="15345" spans="1:6" x14ac:dyDescent="0.2">
      <c r="A15345" s="17" t="s">
        <v>26361</v>
      </c>
      <c r="B15345" s="215">
        <v>31.95</v>
      </c>
      <c r="C15345"/>
      <c r="D15345"/>
      <c r="E15345"/>
      <c r="F15345"/>
    </row>
    <row r="15346" spans="1:6" x14ac:dyDescent="0.2">
      <c r="A15346" s="17" t="s">
        <v>14895</v>
      </c>
      <c r="B15346" s="215">
        <v>617.87</v>
      </c>
      <c r="C15346"/>
      <c r="D15346"/>
      <c r="E15346"/>
      <c r="F15346"/>
    </row>
    <row r="15347" spans="1:6" x14ac:dyDescent="0.2">
      <c r="A15347" s="17" t="s">
        <v>14896</v>
      </c>
      <c r="B15347" s="215">
        <v>549.61</v>
      </c>
      <c r="C15347"/>
      <c r="D15347"/>
      <c r="E15347"/>
      <c r="F15347"/>
    </row>
    <row r="15348" spans="1:6" x14ac:dyDescent="0.2">
      <c r="A15348" s="17" t="s">
        <v>14897</v>
      </c>
      <c r="B15348" s="215">
        <v>643.34</v>
      </c>
      <c r="C15348"/>
      <c r="D15348"/>
      <c r="E15348"/>
      <c r="F15348"/>
    </row>
    <row r="15349" spans="1:6" x14ac:dyDescent="0.2">
      <c r="A15349" s="17" t="s">
        <v>14898</v>
      </c>
      <c r="B15349" s="215">
        <v>571.91999999999996</v>
      </c>
      <c r="C15349"/>
      <c r="D15349"/>
      <c r="E15349"/>
      <c r="F15349"/>
    </row>
    <row r="15350" spans="1:6" x14ac:dyDescent="0.2">
      <c r="A15350" s="17" t="s">
        <v>14899</v>
      </c>
      <c r="B15350" s="215">
        <v>670.18</v>
      </c>
      <c r="C15350"/>
      <c r="D15350"/>
      <c r="E15350"/>
      <c r="F15350"/>
    </row>
    <row r="15351" spans="1:6" x14ac:dyDescent="0.2">
      <c r="A15351" s="17" t="s">
        <v>14900</v>
      </c>
      <c r="B15351" s="215">
        <v>595.59</v>
      </c>
      <c r="C15351"/>
      <c r="D15351"/>
      <c r="E15351"/>
      <c r="F15351"/>
    </row>
    <row r="15352" spans="1:6" x14ac:dyDescent="0.2">
      <c r="A15352" s="17" t="s">
        <v>14901</v>
      </c>
      <c r="B15352" s="215">
        <v>754.25</v>
      </c>
      <c r="C15352"/>
      <c r="D15352"/>
      <c r="E15352"/>
      <c r="F15352"/>
    </row>
    <row r="15353" spans="1:6" x14ac:dyDescent="0.2">
      <c r="A15353" s="17" t="s">
        <v>14902</v>
      </c>
      <c r="B15353" s="215">
        <v>673.32</v>
      </c>
      <c r="C15353"/>
      <c r="D15353"/>
      <c r="E15353"/>
      <c r="F15353"/>
    </row>
    <row r="15354" spans="1:6" x14ac:dyDescent="0.2">
      <c r="A15354" s="17" t="s">
        <v>14903</v>
      </c>
      <c r="B15354" s="215">
        <v>784.97</v>
      </c>
      <c r="C15354"/>
      <c r="D15354"/>
      <c r="E15354"/>
      <c r="F15354"/>
    </row>
    <row r="15355" spans="1:6" x14ac:dyDescent="0.2">
      <c r="A15355" s="17" t="s">
        <v>14904</v>
      </c>
      <c r="B15355" s="215">
        <v>700.88</v>
      </c>
      <c r="C15355"/>
      <c r="D15355"/>
      <c r="E15355"/>
      <c r="F15355"/>
    </row>
    <row r="15356" spans="1:6" x14ac:dyDescent="0.2">
      <c r="A15356" s="17" t="s">
        <v>14905</v>
      </c>
      <c r="B15356" s="215">
        <v>813.95</v>
      </c>
      <c r="C15356"/>
      <c r="D15356"/>
      <c r="E15356"/>
      <c r="F15356"/>
    </row>
    <row r="15357" spans="1:6" x14ac:dyDescent="0.2">
      <c r="A15357" s="17" t="s">
        <v>14906</v>
      </c>
      <c r="B15357" s="215">
        <v>726.69</v>
      </c>
      <c r="C15357"/>
      <c r="D15357"/>
      <c r="E15357"/>
      <c r="F15357"/>
    </row>
    <row r="15358" spans="1:6" x14ac:dyDescent="0.2">
      <c r="A15358" s="17" t="s">
        <v>14907</v>
      </c>
      <c r="B15358" s="215">
        <v>865.2</v>
      </c>
      <c r="C15358"/>
      <c r="D15358"/>
      <c r="E15358"/>
      <c r="F15358"/>
    </row>
    <row r="15359" spans="1:6" x14ac:dyDescent="0.2">
      <c r="A15359" s="17" t="s">
        <v>14908</v>
      </c>
      <c r="B15359" s="215">
        <v>771.1</v>
      </c>
      <c r="C15359"/>
      <c r="D15359"/>
      <c r="E15359"/>
      <c r="F15359"/>
    </row>
    <row r="15360" spans="1:6" x14ac:dyDescent="0.2">
      <c r="A15360" s="17" t="s">
        <v>14909</v>
      </c>
      <c r="B15360" s="215">
        <v>890.67</v>
      </c>
      <c r="C15360"/>
      <c r="D15360"/>
      <c r="E15360"/>
      <c r="F15360"/>
    </row>
    <row r="15361" spans="1:6" x14ac:dyDescent="0.2">
      <c r="A15361" s="17" t="s">
        <v>14910</v>
      </c>
      <c r="B15361" s="215">
        <v>793.4</v>
      </c>
      <c r="C15361"/>
      <c r="D15361"/>
      <c r="E15361"/>
      <c r="F15361"/>
    </row>
    <row r="15362" spans="1:6" x14ac:dyDescent="0.2">
      <c r="A15362" s="17" t="s">
        <v>14911</v>
      </c>
      <c r="B15362" s="215">
        <v>983.15</v>
      </c>
      <c r="C15362"/>
      <c r="D15362"/>
      <c r="E15362"/>
      <c r="F15362"/>
    </row>
    <row r="15363" spans="1:6" x14ac:dyDescent="0.2">
      <c r="A15363" s="17" t="s">
        <v>14912</v>
      </c>
      <c r="B15363" s="215">
        <v>875.87</v>
      </c>
      <c r="C15363"/>
      <c r="D15363"/>
      <c r="E15363"/>
      <c r="F15363"/>
    </row>
    <row r="15364" spans="1:6" x14ac:dyDescent="0.2">
      <c r="A15364" s="17" t="s">
        <v>30416</v>
      </c>
      <c r="B15364" s="215">
        <v>1075.6400000000001</v>
      </c>
      <c r="C15364"/>
      <c r="D15364"/>
      <c r="E15364"/>
      <c r="F15364"/>
    </row>
    <row r="15365" spans="1:6" x14ac:dyDescent="0.2">
      <c r="A15365" s="17" t="s">
        <v>30417</v>
      </c>
      <c r="B15365" s="215">
        <v>958.35</v>
      </c>
      <c r="C15365"/>
      <c r="D15365"/>
      <c r="E15365"/>
      <c r="F15365"/>
    </row>
    <row r="15366" spans="1:6" x14ac:dyDescent="0.2">
      <c r="A15366" s="17" t="s">
        <v>14913</v>
      </c>
      <c r="B15366" s="215">
        <v>59.67</v>
      </c>
      <c r="C15366"/>
      <c r="D15366"/>
      <c r="E15366"/>
      <c r="F15366"/>
    </row>
    <row r="15367" spans="1:6" x14ac:dyDescent="0.2">
      <c r="A15367" s="17" t="s">
        <v>14914</v>
      </c>
      <c r="B15367" s="215">
        <v>55.87</v>
      </c>
      <c r="C15367"/>
      <c r="D15367"/>
      <c r="E15367"/>
      <c r="F15367"/>
    </row>
    <row r="15368" spans="1:6" x14ac:dyDescent="0.2">
      <c r="A15368" s="17" t="s">
        <v>14915</v>
      </c>
      <c r="B15368" s="215">
        <v>63.79</v>
      </c>
      <c r="C15368"/>
      <c r="D15368"/>
      <c r="E15368"/>
      <c r="F15368"/>
    </row>
    <row r="15369" spans="1:6" x14ac:dyDescent="0.2">
      <c r="A15369" s="17" t="s">
        <v>14916</v>
      </c>
      <c r="B15369" s="215">
        <v>59.99</v>
      </c>
      <c r="C15369"/>
      <c r="D15369"/>
      <c r="E15369"/>
      <c r="F15369"/>
    </row>
    <row r="15370" spans="1:6" x14ac:dyDescent="0.2">
      <c r="A15370" s="17" t="s">
        <v>14917</v>
      </c>
      <c r="B15370" s="215">
        <v>82.18</v>
      </c>
      <c r="C15370"/>
      <c r="D15370"/>
      <c r="E15370"/>
      <c r="F15370"/>
    </row>
    <row r="15371" spans="1:6" x14ac:dyDescent="0.2">
      <c r="A15371" s="17" t="s">
        <v>14918</v>
      </c>
      <c r="B15371" s="215">
        <v>78.38</v>
      </c>
      <c r="C15371"/>
      <c r="D15371"/>
      <c r="E15371"/>
      <c r="F15371"/>
    </row>
    <row r="15372" spans="1:6" x14ac:dyDescent="0.2">
      <c r="A15372" s="17" t="s">
        <v>14919</v>
      </c>
      <c r="B15372" s="215">
        <v>103.18</v>
      </c>
      <c r="C15372"/>
      <c r="D15372"/>
      <c r="E15372"/>
      <c r="F15372"/>
    </row>
    <row r="15373" spans="1:6" x14ac:dyDescent="0.2">
      <c r="A15373" s="17" t="s">
        <v>14920</v>
      </c>
      <c r="B15373" s="215">
        <v>99.38</v>
      </c>
      <c r="C15373"/>
      <c r="D15373"/>
      <c r="E15373"/>
      <c r="F15373"/>
    </row>
    <row r="15374" spans="1:6" x14ac:dyDescent="0.2">
      <c r="A15374" s="17" t="s">
        <v>14921</v>
      </c>
      <c r="B15374" s="215">
        <v>119.2</v>
      </c>
      <c r="C15374"/>
      <c r="D15374"/>
      <c r="E15374"/>
      <c r="F15374"/>
    </row>
    <row r="15375" spans="1:6" x14ac:dyDescent="0.2">
      <c r="A15375" s="17" t="s">
        <v>14922</v>
      </c>
      <c r="B15375" s="215">
        <v>114.77</v>
      </c>
      <c r="C15375"/>
      <c r="D15375"/>
      <c r="E15375"/>
      <c r="F15375"/>
    </row>
    <row r="15376" spans="1:6" x14ac:dyDescent="0.2">
      <c r="A15376" s="17" t="s">
        <v>14923</v>
      </c>
      <c r="B15376" s="215">
        <v>180.95</v>
      </c>
      <c r="C15376"/>
      <c r="D15376"/>
      <c r="E15376"/>
      <c r="F15376"/>
    </row>
    <row r="15377" spans="1:6" x14ac:dyDescent="0.2">
      <c r="A15377" s="17" t="s">
        <v>14924</v>
      </c>
      <c r="B15377" s="215">
        <v>176.52</v>
      </c>
      <c r="C15377"/>
      <c r="D15377"/>
      <c r="E15377"/>
      <c r="F15377"/>
    </row>
    <row r="15378" spans="1:6" x14ac:dyDescent="0.2">
      <c r="A15378" s="17" t="s">
        <v>14925</v>
      </c>
      <c r="B15378" s="215">
        <v>365.65</v>
      </c>
      <c r="C15378"/>
      <c r="D15378"/>
      <c r="E15378"/>
      <c r="F15378"/>
    </row>
    <row r="15379" spans="1:6" x14ac:dyDescent="0.2">
      <c r="A15379" s="17" t="s">
        <v>14926</v>
      </c>
      <c r="B15379" s="215">
        <v>360.58</v>
      </c>
      <c r="C15379"/>
      <c r="D15379"/>
      <c r="E15379"/>
      <c r="F15379"/>
    </row>
    <row r="15380" spans="1:6" x14ac:dyDescent="0.2">
      <c r="A15380" s="17" t="s">
        <v>14927</v>
      </c>
      <c r="B15380" s="215">
        <v>675.98</v>
      </c>
      <c r="C15380"/>
      <c r="D15380"/>
      <c r="E15380"/>
      <c r="F15380"/>
    </row>
    <row r="15381" spans="1:6" x14ac:dyDescent="0.2">
      <c r="A15381" s="17" t="s">
        <v>14928</v>
      </c>
      <c r="B15381" s="215">
        <v>670.91</v>
      </c>
      <c r="C15381"/>
      <c r="D15381"/>
      <c r="E15381"/>
      <c r="F15381"/>
    </row>
    <row r="15382" spans="1:6" x14ac:dyDescent="0.2">
      <c r="A15382" s="17" t="s">
        <v>14929</v>
      </c>
      <c r="B15382" s="215">
        <v>823.01</v>
      </c>
      <c r="C15382"/>
      <c r="D15382"/>
      <c r="E15382"/>
      <c r="F15382"/>
    </row>
    <row r="15383" spans="1:6" x14ac:dyDescent="0.2">
      <c r="A15383" s="17" t="s">
        <v>14930</v>
      </c>
      <c r="B15383" s="215">
        <v>816.67</v>
      </c>
      <c r="C15383"/>
      <c r="D15383"/>
      <c r="E15383"/>
      <c r="F15383"/>
    </row>
    <row r="15384" spans="1:6" x14ac:dyDescent="0.2">
      <c r="A15384" s="17" t="s">
        <v>14931</v>
      </c>
      <c r="B15384" s="215">
        <v>39.659999999999997</v>
      </c>
      <c r="C15384"/>
      <c r="D15384"/>
      <c r="E15384"/>
      <c r="F15384"/>
    </row>
    <row r="15385" spans="1:6" x14ac:dyDescent="0.2">
      <c r="A15385" s="17" t="s">
        <v>14932</v>
      </c>
      <c r="B15385" s="215">
        <v>35.86</v>
      </c>
      <c r="C15385"/>
      <c r="D15385"/>
      <c r="E15385"/>
      <c r="F15385"/>
    </row>
    <row r="15386" spans="1:6" x14ac:dyDescent="0.2">
      <c r="A15386" s="17" t="s">
        <v>14933</v>
      </c>
      <c r="B15386" s="215">
        <v>44.8</v>
      </c>
      <c r="C15386"/>
      <c r="D15386"/>
      <c r="E15386"/>
      <c r="F15386"/>
    </row>
    <row r="15387" spans="1:6" x14ac:dyDescent="0.2">
      <c r="A15387" s="17" t="s">
        <v>14934</v>
      </c>
      <c r="B15387" s="215">
        <v>41</v>
      </c>
      <c r="C15387"/>
      <c r="D15387"/>
      <c r="E15387"/>
      <c r="F15387"/>
    </row>
    <row r="15388" spans="1:6" x14ac:dyDescent="0.2">
      <c r="A15388" s="17" t="s">
        <v>14935</v>
      </c>
      <c r="B15388" s="215">
        <v>54.21</v>
      </c>
      <c r="C15388"/>
      <c r="D15388"/>
      <c r="E15388"/>
      <c r="F15388"/>
    </row>
    <row r="15389" spans="1:6" x14ac:dyDescent="0.2">
      <c r="A15389" s="17" t="s">
        <v>14936</v>
      </c>
      <c r="B15389" s="215">
        <v>50.41</v>
      </c>
      <c r="C15389"/>
      <c r="D15389"/>
      <c r="E15389"/>
      <c r="F15389"/>
    </row>
    <row r="15390" spans="1:6" x14ac:dyDescent="0.2">
      <c r="A15390" s="17" t="s">
        <v>14937</v>
      </c>
      <c r="B15390" s="215">
        <v>70.59</v>
      </c>
      <c r="C15390"/>
      <c r="D15390"/>
      <c r="E15390"/>
      <c r="F15390"/>
    </row>
    <row r="15391" spans="1:6" x14ac:dyDescent="0.2">
      <c r="A15391" s="17" t="s">
        <v>14938</v>
      </c>
      <c r="B15391" s="215">
        <v>66.790000000000006</v>
      </c>
      <c r="C15391"/>
      <c r="D15391"/>
      <c r="E15391"/>
      <c r="F15391"/>
    </row>
    <row r="15392" spans="1:6" x14ac:dyDescent="0.2">
      <c r="A15392" s="17" t="s">
        <v>14939</v>
      </c>
      <c r="B15392" s="215">
        <v>81.510000000000005</v>
      </c>
      <c r="C15392"/>
      <c r="D15392"/>
      <c r="E15392"/>
      <c r="F15392"/>
    </row>
    <row r="15393" spans="1:6" x14ac:dyDescent="0.2">
      <c r="A15393" s="17" t="s">
        <v>14940</v>
      </c>
      <c r="B15393" s="215">
        <v>77.08</v>
      </c>
      <c r="C15393"/>
      <c r="D15393"/>
      <c r="E15393"/>
      <c r="F15393"/>
    </row>
    <row r="15394" spans="1:6" x14ac:dyDescent="0.2">
      <c r="A15394" s="17" t="s">
        <v>14941</v>
      </c>
      <c r="B15394" s="215">
        <v>156.69999999999999</v>
      </c>
      <c r="C15394"/>
      <c r="D15394"/>
      <c r="E15394"/>
      <c r="F15394"/>
    </row>
    <row r="15395" spans="1:6" x14ac:dyDescent="0.2">
      <c r="A15395" s="17" t="s">
        <v>14942</v>
      </c>
      <c r="B15395" s="215">
        <v>152.27000000000001</v>
      </c>
      <c r="C15395"/>
      <c r="D15395"/>
      <c r="E15395"/>
      <c r="F15395"/>
    </row>
    <row r="15396" spans="1:6" x14ac:dyDescent="0.2">
      <c r="A15396" s="17" t="s">
        <v>14943</v>
      </c>
      <c r="B15396" s="215">
        <v>60.07</v>
      </c>
      <c r="C15396"/>
      <c r="D15396"/>
      <c r="E15396"/>
      <c r="F15396"/>
    </row>
    <row r="15397" spans="1:6" x14ac:dyDescent="0.2">
      <c r="A15397" s="17" t="s">
        <v>14944</v>
      </c>
      <c r="B15397" s="215">
        <v>56.27</v>
      </c>
      <c r="C15397"/>
      <c r="D15397"/>
      <c r="E15397"/>
      <c r="F15397"/>
    </row>
    <row r="15398" spans="1:6" x14ac:dyDescent="0.2">
      <c r="A15398" s="17" t="s">
        <v>14945</v>
      </c>
      <c r="B15398" s="215">
        <v>69.48</v>
      </c>
      <c r="C15398"/>
      <c r="D15398"/>
      <c r="E15398"/>
      <c r="F15398"/>
    </row>
    <row r="15399" spans="1:6" x14ac:dyDescent="0.2">
      <c r="A15399" s="17" t="s">
        <v>14946</v>
      </c>
      <c r="B15399" s="215">
        <v>65.680000000000007</v>
      </c>
      <c r="C15399"/>
      <c r="D15399"/>
      <c r="E15399"/>
      <c r="F15399"/>
    </row>
    <row r="15400" spans="1:6" x14ac:dyDescent="0.2">
      <c r="A15400" s="17" t="s">
        <v>14947</v>
      </c>
      <c r="B15400" s="215">
        <v>91.93</v>
      </c>
      <c r="C15400"/>
      <c r="D15400"/>
      <c r="E15400"/>
      <c r="F15400"/>
    </row>
    <row r="15401" spans="1:6" x14ac:dyDescent="0.2">
      <c r="A15401" s="17" t="s">
        <v>14948</v>
      </c>
      <c r="B15401" s="215">
        <v>88.13</v>
      </c>
      <c r="C15401"/>
      <c r="D15401"/>
      <c r="E15401"/>
      <c r="F15401"/>
    </row>
    <row r="15402" spans="1:6" x14ac:dyDescent="0.2">
      <c r="A15402" s="17" t="s">
        <v>14949</v>
      </c>
      <c r="B15402" s="215">
        <v>110.33</v>
      </c>
      <c r="C15402"/>
      <c r="D15402"/>
      <c r="E15402"/>
      <c r="F15402"/>
    </row>
    <row r="15403" spans="1:6" x14ac:dyDescent="0.2">
      <c r="A15403" s="17" t="s">
        <v>14950</v>
      </c>
      <c r="B15403" s="215">
        <v>105.9</v>
      </c>
      <c r="C15403"/>
      <c r="D15403"/>
      <c r="E15403"/>
      <c r="F15403"/>
    </row>
    <row r="15404" spans="1:6" x14ac:dyDescent="0.2">
      <c r="A15404" s="17" t="s">
        <v>14951</v>
      </c>
      <c r="B15404" s="215">
        <v>156.05000000000001</v>
      </c>
      <c r="C15404"/>
      <c r="D15404"/>
      <c r="E15404"/>
      <c r="F15404"/>
    </row>
    <row r="15405" spans="1:6" x14ac:dyDescent="0.2">
      <c r="A15405" s="17" t="s">
        <v>14952</v>
      </c>
      <c r="B15405" s="215">
        <v>151.62</v>
      </c>
      <c r="C15405"/>
      <c r="D15405"/>
      <c r="E15405"/>
      <c r="F15405"/>
    </row>
    <row r="15406" spans="1:6" x14ac:dyDescent="0.2">
      <c r="A15406" s="17" t="s">
        <v>14953</v>
      </c>
      <c r="B15406" s="215">
        <v>253.91</v>
      </c>
      <c r="C15406"/>
      <c r="D15406"/>
      <c r="E15406"/>
      <c r="F15406"/>
    </row>
    <row r="15407" spans="1:6" x14ac:dyDescent="0.2">
      <c r="A15407" s="17" t="s">
        <v>14954</v>
      </c>
      <c r="B15407" s="215">
        <v>248.84</v>
      </c>
      <c r="C15407"/>
      <c r="D15407"/>
      <c r="E15407"/>
      <c r="F15407"/>
    </row>
    <row r="15408" spans="1:6" x14ac:dyDescent="0.2">
      <c r="A15408" s="17" t="s">
        <v>14955</v>
      </c>
      <c r="B15408" s="215">
        <v>319.58</v>
      </c>
      <c r="C15408"/>
      <c r="D15408"/>
      <c r="E15408"/>
      <c r="F15408"/>
    </row>
    <row r="15409" spans="1:6" x14ac:dyDescent="0.2">
      <c r="A15409" s="17" t="s">
        <v>14956</v>
      </c>
      <c r="B15409" s="215">
        <v>314.51</v>
      </c>
      <c r="C15409"/>
      <c r="D15409"/>
      <c r="E15409"/>
      <c r="F15409"/>
    </row>
    <row r="15410" spans="1:6" x14ac:dyDescent="0.2">
      <c r="A15410" s="17" t="s">
        <v>14957</v>
      </c>
      <c r="B15410" s="215">
        <v>486.41</v>
      </c>
      <c r="C15410"/>
      <c r="D15410"/>
      <c r="E15410"/>
      <c r="F15410"/>
    </row>
    <row r="15411" spans="1:6" x14ac:dyDescent="0.2">
      <c r="A15411" s="17" t="s">
        <v>14958</v>
      </c>
      <c r="B15411" s="215">
        <v>480.07</v>
      </c>
      <c r="C15411"/>
      <c r="D15411"/>
      <c r="E15411"/>
      <c r="F15411"/>
    </row>
    <row r="15412" spans="1:6" x14ac:dyDescent="0.2">
      <c r="A15412" s="17" t="s">
        <v>14959</v>
      </c>
      <c r="B15412" s="215">
        <v>80.23</v>
      </c>
      <c r="C15412"/>
      <c r="D15412"/>
      <c r="E15412"/>
      <c r="F15412"/>
    </row>
    <row r="15413" spans="1:6" x14ac:dyDescent="0.2">
      <c r="A15413" s="17" t="s">
        <v>14960</v>
      </c>
      <c r="B15413" s="215">
        <v>76.430000000000007</v>
      </c>
      <c r="C15413"/>
      <c r="D15413"/>
      <c r="E15413"/>
      <c r="F15413"/>
    </row>
    <row r="15414" spans="1:6" x14ac:dyDescent="0.2">
      <c r="A15414" s="17" t="s">
        <v>14961</v>
      </c>
      <c r="B15414" s="215">
        <v>95.69</v>
      </c>
      <c r="C15414"/>
      <c r="D15414"/>
      <c r="E15414"/>
      <c r="F15414"/>
    </row>
    <row r="15415" spans="1:6" x14ac:dyDescent="0.2">
      <c r="A15415" s="17" t="s">
        <v>14962</v>
      </c>
      <c r="B15415" s="215">
        <v>91.89</v>
      </c>
      <c r="C15415"/>
      <c r="D15415"/>
      <c r="E15415"/>
      <c r="F15415"/>
    </row>
    <row r="15416" spans="1:6" x14ac:dyDescent="0.2">
      <c r="A15416" s="17" t="s">
        <v>14963</v>
      </c>
      <c r="B15416" s="215">
        <v>131.11000000000001</v>
      </c>
      <c r="C15416"/>
      <c r="D15416"/>
      <c r="E15416"/>
      <c r="F15416"/>
    </row>
    <row r="15417" spans="1:6" x14ac:dyDescent="0.2">
      <c r="A15417" s="17" t="s">
        <v>14964</v>
      </c>
      <c r="B15417" s="215">
        <v>127.31</v>
      </c>
      <c r="C15417"/>
      <c r="D15417"/>
      <c r="E15417"/>
      <c r="F15417"/>
    </row>
    <row r="15418" spans="1:6" x14ac:dyDescent="0.2">
      <c r="A15418" s="17" t="s">
        <v>14965</v>
      </c>
      <c r="B15418" s="215">
        <v>169.18</v>
      </c>
      <c r="C15418"/>
      <c r="D15418"/>
      <c r="E15418"/>
      <c r="F15418"/>
    </row>
    <row r="15419" spans="1:6" x14ac:dyDescent="0.2">
      <c r="A15419" s="17" t="s">
        <v>14966</v>
      </c>
      <c r="B15419" s="215">
        <v>164.75</v>
      </c>
      <c r="C15419"/>
      <c r="D15419"/>
      <c r="E15419"/>
      <c r="F15419"/>
    </row>
    <row r="15420" spans="1:6" x14ac:dyDescent="0.2">
      <c r="A15420" s="17" t="s">
        <v>14967</v>
      </c>
      <c r="B15420" s="215">
        <v>218.5</v>
      </c>
      <c r="C15420"/>
      <c r="D15420"/>
      <c r="E15420"/>
      <c r="F15420"/>
    </row>
    <row r="15421" spans="1:6" x14ac:dyDescent="0.2">
      <c r="A15421" s="17" t="s">
        <v>14968</v>
      </c>
      <c r="B15421" s="215">
        <v>214.07</v>
      </c>
      <c r="C15421"/>
      <c r="D15421"/>
      <c r="E15421"/>
      <c r="F15421"/>
    </row>
    <row r="15422" spans="1:6" x14ac:dyDescent="0.2">
      <c r="A15422" s="17" t="s">
        <v>14969</v>
      </c>
      <c r="B15422" s="215">
        <v>339.64</v>
      </c>
      <c r="C15422"/>
      <c r="D15422"/>
      <c r="E15422"/>
      <c r="F15422"/>
    </row>
    <row r="15423" spans="1:6" x14ac:dyDescent="0.2">
      <c r="A15423" s="17" t="s">
        <v>14970</v>
      </c>
      <c r="B15423" s="215">
        <v>334.57</v>
      </c>
      <c r="C15423"/>
      <c r="D15423"/>
      <c r="E15423"/>
      <c r="F15423"/>
    </row>
    <row r="15424" spans="1:6" x14ac:dyDescent="0.2">
      <c r="A15424" s="17" t="s">
        <v>14971</v>
      </c>
      <c r="B15424" s="215">
        <v>373.58</v>
      </c>
      <c r="C15424"/>
      <c r="D15424"/>
      <c r="E15424"/>
      <c r="F15424"/>
    </row>
    <row r="15425" spans="1:6" x14ac:dyDescent="0.2">
      <c r="A15425" s="17" t="s">
        <v>14972</v>
      </c>
      <c r="B15425" s="215">
        <v>368.51</v>
      </c>
      <c r="C15425"/>
      <c r="D15425"/>
      <c r="E15425"/>
      <c r="F15425"/>
    </row>
    <row r="15426" spans="1:6" x14ac:dyDescent="0.2">
      <c r="A15426" s="17" t="s">
        <v>14973</v>
      </c>
      <c r="B15426" s="215">
        <v>656.71</v>
      </c>
      <c r="C15426"/>
      <c r="D15426"/>
      <c r="E15426"/>
      <c r="F15426"/>
    </row>
    <row r="15427" spans="1:6" x14ac:dyDescent="0.2">
      <c r="A15427" s="17" t="s">
        <v>14974</v>
      </c>
      <c r="B15427" s="215">
        <v>650.37</v>
      </c>
      <c r="C15427"/>
      <c r="D15427"/>
      <c r="E15427"/>
      <c r="F15427"/>
    </row>
    <row r="15428" spans="1:6" x14ac:dyDescent="0.2">
      <c r="A15428" s="17" t="s">
        <v>14975</v>
      </c>
      <c r="B15428" s="215">
        <v>100.95</v>
      </c>
      <c r="C15428"/>
      <c r="D15428"/>
      <c r="E15428"/>
      <c r="F15428"/>
    </row>
    <row r="15429" spans="1:6" x14ac:dyDescent="0.2">
      <c r="A15429" s="17" t="s">
        <v>14976</v>
      </c>
      <c r="B15429" s="215">
        <v>97.15</v>
      </c>
      <c r="C15429"/>
      <c r="D15429"/>
      <c r="E15429"/>
      <c r="F15429"/>
    </row>
    <row r="15430" spans="1:6" x14ac:dyDescent="0.2">
      <c r="A15430" s="17" t="s">
        <v>14977</v>
      </c>
      <c r="B15430" s="215">
        <v>138.56</v>
      </c>
      <c r="C15430"/>
      <c r="D15430"/>
      <c r="E15430"/>
      <c r="F15430"/>
    </row>
    <row r="15431" spans="1:6" x14ac:dyDescent="0.2">
      <c r="A15431" s="17" t="s">
        <v>14978</v>
      </c>
      <c r="B15431" s="215">
        <v>134.76</v>
      </c>
      <c r="C15431"/>
      <c r="D15431"/>
      <c r="E15431"/>
      <c r="F15431"/>
    </row>
    <row r="15432" spans="1:6" x14ac:dyDescent="0.2">
      <c r="A15432" s="17" t="s">
        <v>14979</v>
      </c>
      <c r="B15432" s="215">
        <v>151.58000000000001</v>
      </c>
      <c r="C15432"/>
      <c r="D15432"/>
      <c r="E15432"/>
      <c r="F15432"/>
    </row>
    <row r="15433" spans="1:6" x14ac:dyDescent="0.2">
      <c r="A15433" s="17" t="s">
        <v>14980</v>
      </c>
      <c r="B15433" s="215">
        <v>147.78</v>
      </c>
      <c r="C15433"/>
      <c r="D15433"/>
      <c r="E15433"/>
      <c r="F15433"/>
    </row>
    <row r="15434" spans="1:6" x14ac:dyDescent="0.2">
      <c r="A15434" s="17" t="s">
        <v>14981</v>
      </c>
      <c r="B15434" s="215">
        <v>182.45</v>
      </c>
      <c r="C15434"/>
      <c r="D15434"/>
      <c r="E15434"/>
      <c r="F15434"/>
    </row>
    <row r="15435" spans="1:6" x14ac:dyDescent="0.2">
      <c r="A15435" s="17" t="s">
        <v>14982</v>
      </c>
      <c r="B15435" s="215">
        <v>178.02</v>
      </c>
      <c r="C15435"/>
      <c r="D15435"/>
      <c r="E15435"/>
      <c r="F15435"/>
    </row>
    <row r="15436" spans="1:6" x14ac:dyDescent="0.2">
      <c r="A15436" s="17" t="s">
        <v>14983</v>
      </c>
      <c r="B15436" s="215">
        <v>326.66000000000003</v>
      </c>
      <c r="C15436"/>
      <c r="D15436"/>
      <c r="E15436"/>
      <c r="F15436"/>
    </row>
    <row r="15437" spans="1:6" x14ac:dyDescent="0.2">
      <c r="A15437" s="17" t="s">
        <v>14984</v>
      </c>
      <c r="B15437" s="215">
        <v>322.23</v>
      </c>
      <c r="C15437"/>
      <c r="D15437"/>
      <c r="E15437"/>
      <c r="F15437"/>
    </row>
    <row r="15438" spans="1:6" x14ac:dyDescent="0.2">
      <c r="A15438" s="17" t="s">
        <v>14985</v>
      </c>
      <c r="B15438" s="215">
        <v>442.12</v>
      </c>
      <c r="C15438"/>
      <c r="D15438"/>
      <c r="E15438"/>
      <c r="F15438"/>
    </row>
    <row r="15439" spans="1:6" x14ac:dyDescent="0.2">
      <c r="A15439" s="17" t="s">
        <v>14986</v>
      </c>
      <c r="B15439" s="215">
        <v>437.05</v>
      </c>
      <c r="C15439"/>
      <c r="D15439"/>
      <c r="E15439"/>
      <c r="F15439"/>
    </row>
    <row r="15440" spans="1:6" x14ac:dyDescent="0.2">
      <c r="A15440" s="17" t="s">
        <v>14987</v>
      </c>
      <c r="B15440" s="215">
        <v>672.27</v>
      </c>
      <c r="C15440"/>
      <c r="D15440"/>
      <c r="E15440"/>
      <c r="F15440"/>
    </row>
    <row r="15441" spans="1:6" x14ac:dyDescent="0.2">
      <c r="A15441" s="17" t="s">
        <v>14988</v>
      </c>
      <c r="B15441" s="215">
        <v>667.2</v>
      </c>
      <c r="C15441"/>
      <c r="D15441"/>
      <c r="E15441"/>
      <c r="F15441"/>
    </row>
    <row r="15442" spans="1:6" x14ac:dyDescent="0.2">
      <c r="A15442" s="17" t="s">
        <v>14989</v>
      </c>
      <c r="B15442" s="215">
        <v>908.62</v>
      </c>
      <c r="C15442"/>
      <c r="D15442"/>
      <c r="E15442"/>
      <c r="F15442"/>
    </row>
    <row r="15443" spans="1:6" x14ac:dyDescent="0.2">
      <c r="A15443" s="17" t="s">
        <v>14990</v>
      </c>
      <c r="B15443" s="215">
        <v>902.28</v>
      </c>
      <c r="C15443"/>
      <c r="D15443"/>
      <c r="E15443"/>
      <c r="F15443"/>
    </row>
    <row r="15444" spans="1:6" x14ac:dyDescent="0.2">
      <c r="A15444" s="17" t="s">
        <v>14991</v>
      </c>
      <c r="B15444" s="215">
        <v>39.840000000000003</v>
      </c>
      <c r="C15444"/>
      <c r="D15444"/>
      <c r="E15444"/>
      <c r="F15444"/>
    </row>
    <row r="15445" spans="1:6" x14ac:dyDescent="0.2">
      <c r="A15445" s="17" t="s">
        <v>14992</v>
      </c>
      <c r="B15445" s="215">
        <v>36.04</v>
      </c>
      <c r="C15445"/>
      <c r="D15445"/>
      <c r="E15445"/>
      <c r="F15445"/>
    </row>
    <row r="15446" spans="1:6" x14ac:dyDescent="0.2">
      <c r="A15446" s="17" t="s">
        <v>14993</v>
      </c>
      <c r="B15446" s="215">
        <v>43.98</v>
      </c>
      <c r="C15446"/>
      <c r="D15446"/>
      <c r="E15446"/>
      <c r="F15446"/>
    </row>
    <row r="15447" spans="1:6" x14ac:dyDescent="0.2">
      <c r="A15447" s="17" t="s">
        <v>14994</v>
      </c>
      <c r="B15447" s="215">
        <v>40.18</v>
      </c>
      <c r="C15447"/>
      <c r="D15447"/>
      <c r="E15447"/>
      <c r="F15447"/>
    </row>
    <row r="15448" spans="1:6" x14ac:dyDescent="0.2">
      <c r="A15448" s="17" t="s">
        <v>14995</v>
      </c>
      <c r="B15448" s="215">
        <v>51.74</v>
      </c>
      <c r="C15448"/>
      <c r="D15448"/>
      <c r="E15448"/>
      <c r="F15448"/>
    </row>
    <row r="15449" spans="1:6" x14ac:dyDescent="0.2">
      <c r="A15449" s="17" t="s">
        <v>14996</v>
      </c>
      <c r="B15449" s="215">
        <v>47.94</v>
      </c>
      <c r="C15449"/>
      <c r="D15449"/>
      <c r="E15449"/>
      <c r="F15449"/>
    </row>
    <row r="15450" spans="1:6" x14ac:dyDescent="0.2">
      <c r="A15450" s="17" t="s">
        <v>14997</v>
      </c>
      <c r="B15450" s="215">
        <v>66.05</v>
      </c>
      <c r="C15450"/>
      <c r="D15450"/>
      <c r="E15450"/>
      <c r="F15450"/>
    </row>
    <row r="15451" spans="1:6" x14ac:dyDescent="0.2">
      <c r="A15451" s="17" t="s">
        <v>14998</v>
      </c>
      <c r="B15451" s="215">
        <v>61.62</v>
      </c>
      <c r="C15451"/>
      <c r="D15451"/>
      <c r="E15451"/>
      <c r="F15451"/>
    </row>
    <row r="15452" spans="1:6" x14ac:dyDescent="0.2">
      <c r="A15452" s="17" t="s">
        <v>14999</v>
      </c>
      <c r="B15452" s="215">
        <v>74.3</v>
      </c>
      <c r="C15452"/>
      <c r="D15452"/>
      <c r="E15452"/>
      <c r="F15452"/>
    </row>
    <row r="15453" spans="1:6" x14ac:dyDescent="0.2">
      <c r="A15453" s="17" t="s">
        <v>15000</v>
      </c>
      <c r="B15453" s="215">
        <v>69.87</v>
      </c>
      <c r="C15453"/>
      <c r="D15453"/>
      <c r="E15453"/>
      <c r="F15453"/>
    </row>
    <row r="15454" spans="1:6" x14ac:dyDescent="0.2">
      <c r="A15454" s="17" t="s">
        <v>15001</v>
      </c>
      <c r="B15454" s="215">
        <v>95.8</v>
      </c>
      <c r="C15454"/>
      <c r="D15454"/>
      <c r="E15454"/>
      <c r="F15454"/>
    </row>
    <row r="15455" spans="1:6" x14ac:dyDescent="0.2">
      <c r="A15455" s="17" t="s">
        <v>15002</v>
      </c>
      <c r="B15455" s="215">
        <v>91.37</v>
      </c>
      <c r="C15455"/>
      <c r="D15455"/>
      <c r="E15455"/>
      <c r="F15455"/>
    </row>
    <row r="15456" spans="1:6" x14ac:dyDescent="0.2">
      <c r="A15456" s="17" t="s">
        <v>15003</v>
      </c>
      <c r="B15456" s="215">
        <v>51.54</v>
      </c>
      <c r="C15456"/>
      <c r="D15456"/>
      <c r="E15456"/>
      <c r="F15456"/>
    </row>
    <row r="15457" spans="1:6" x14ac:dyDescent="0.2">
      <c r="A15457" s="17" t="s">
        <v>15004</v>
      </c>
      <c r="B15457" s="215">
        <v>47.74</v>
      </c>
      <c r="C15457"/>
      <c r="D15457"/>
      <c r="E15457"/>
      <c r="F15457"/>
    </row>
    <row r="15458" spans="1:6" x14ac:dyDescent="0.2">
      <c r="A15458" s="17" t="s">
        <v>15005</v>
      </c>
      <c r="B15458" s="215">
        <v>58.96</v>
      </c>
      <c r="C15458"/>
      <c r="D15458"/>
      <c r="E15458"/>
      <c r="F15458"/>
    </row>
    <row r="15459" spans="1:6" x14ac:dyDescent="0.2">
      <c r="A15459" s="17" t="s">
        <v>15006</v>
      </c>
      <c r="B15459" s="215">
        <v>55.16</v>
      </c>
      <c r="C15459"/>
      <c r="D15459"/>
      <c r="E15459"/>
      <c r="F15459"/>
    </row>
    <row r="15460" spans="1:6" x14ac:dyDescent="0.2">
      <c r="A15460" s="17" t="s">
        <v>15007</v>
      </c>
      <c r="B15460" s="215">
        <v>75.66</v>
      </c>
      <c r="C15460"/>
      <c r="D15460"/>
      <c r="E15460"/>
      <c r="F15460"/>
    </row>
    <row r="15461" spans="1:6" x14ac:dyDescent="0.2">
      <c r="A15461" s="17" t="s">
        <v>15008</v>
      </c>
      <c r="B15461" s="215">
        <v>71.23</v>
      </c>
      <c r="C15461"/>
      <c r="D15461"/>
      <c r="E15461"/>
      <c r="F15461"/>
    </row>
    <row r="15462" spans="1:6" x14ac:dyDescent="0.2">
      <c r="A15462" s="17" t="s">
        <v>15009</v>
      </c>
      <c r="B15462" s="215">
        <v>94.9</v>
      </c>
      <c r="C15462"/>
      <c r="D15462"/>
      <c r="E15462"/>
      <c r="F15462"/>
    </row>
    <row r="15463" spans="1:6" x14ac:dyDescent="0.2">
      <c r="A15463" s="17" t="s">
        <v>15010</v>
      </c>
      <c r="B15463" s="215">
        <v>90.47</v>
      </c>
      <c r="C15463"/>
      <c r="D15463"/>
      <c r="E15463"/>
      <c r="F15463"/>
    </row>
    <row r="15464" spans="1:6" x14ac:dyDescent="0.2">
      <c r="A15464" s="17" t="s">
        <v>15011</v>
      </c>
      <c r="B15464" s="215">
        <v>140.97</v>
      </c>
      <c r="C15464"/>
      <c r="D15464"/>
      <c r="E15464"/>
      <c r="F15464"/>
    </row>
    <row r="15465" spans="1:6" x14ac:dyDescent="0.2">
      <c r="A15465" s="17" t="s">
        <v>15012</v>
      </c>
      <c r="B15465" s="215">
        <v>136.53</v>
      </c>
      <c r="C15465"/>
      <c r="D15465"/>
      <c r="E15465"/>
      <c r="F15465"/>
    </row>
    <row r="15466" spans="1:6" x14ac:dyDescent="0.2">
      <c r="A15466" s="17" t="s">
        <v>15013</v>
      </c>
      <c r="B15466" s="215">
        <v>55.25</v>
      </c>
      <c r="C15466"/>
      <c r="D15466"/>
      <c r="E15466"/>
      <c r="F15466"/>
    </row>
    <row r="15467" spans="1:6" x14ac:dyDescent="0.2">
      <c r="A15467" s="17" t="s">
        <v>15014</v>
      </c>
      <c r="B15467" s="215">
        <v>51.45</v>
      </c>
      <c r="C15467"/>
      <c r="D15467"/>
      <c r="E15467"/>
      <c r="F15467"/>
    </row>
    <row r="15468" spans="1:6" x14ac:dyDescent="0.2">
      <c r="A15468" s="17" t="s">
        <v>15015</v>
      </c>
      <c r="B15468" s="215">
        <v>70.08</v>
      </c>
      <c r="C15468"/>
      <c r="D15468"/>
      <c r="E15468"/>
      <c r="F15468"/>
    </row>
    <row r="15469" spans="1:6" x14ac:dyDescent="0.2">
      <c r="A15469" s="17" t="s">
        <v>15016</v>
      </c>
      <c r="B15469" s="215">
        <v>66.28</v>
      </c>
      <c r="C15469"/>
      <c r="D15469"/>
      <c r="E15469"/>
      <c r="F15469"/>
    </row>
    <row r="15470" spans="1:6" x14ac:dyDescent="0.2">
      <c r="A15470" s="17" t="s">
        <v>15017</v>
      </c>
      <c r="B15470" s="215">
        <v>103.14</v>
      </c>
      <c r="C15470"/>
      <c r="D15470"/>
      <c r="E15470"/>
      <c r="F15470"/>
    </row>
    <row r="15471" spans="1:6" x14ac:dyDescent="0.2">
      <c r="A15471" s="17" t="s">
        <v>15018</v>
      </c>
      <c r="B15471" s="215">
        <v>98.71</v>
      </c>
      <c r="C15471"/>
      <c r="D15471"/>
      <c r="E15471"/>
      <c r="F15471"/>
    </row>
    <row r="15472" spans="1:6" x14ac:dyDescent="0.2">
      <c r="A15472" s="17" t="s">
        <v>15019</v>
      </c>
      <c r="B15472" s="215">
        <v>111.07</v>
      </c>
      <c r="C15472"/>
      <c r="D15472"/>
      <c r="E15472"/>
      <c r="F15472"/>
    </row>
    <row r="15473" spans="1:6" x14ac:dyDescent="0.2">
      <c r="A15473" s="17" t="s">
        <v>15020</v>
      </c>
      <c r="B15473" s="215">
        <v>106.64</v>
      </c>
      <c r="C15473"/>
      <c r="D15473"/>
      <c r="E15473"/>
      <c r="F15473"/>
    </row>
    <row r="15474" spans="1:6" x14ac:dyDescent="0.2">
      <c r="A15474" s="17" t="s">
        <v>15021</v>
      </c>
      <c r="B15474" s="215">
        <v>150.78</v>
      </c>
      <c r="C15474"/>
      <c r="D15474"/>
      <c r="E15474"/>
      <c r="F15474"/>
    </row>
    <row r="15475" spans="1:6" x14ac:dyDescent="0.2">
      <c r="A15475" s="17" t="s">
        <v>15022</v>
      </c>
      <c r="B15475" s="215">
        <v>146.35</v>
      </c>
      <c r="C15475"/>
      <c r="D15475"/>
      <c r="E15475"/>
      <c r="F15475"/>
    </row>
    <row r="15476" spans="1:6" x14ac:dyDescent="0.2">
      <c r="A15476" s="17" t="s">
        <v>15023</v>
      </c>
      <c r="B15476" s="215">
        <v>55.25</v>
      </c>
      <c r="C15476"/>
      <c r="D15476"/>
      <c r="E15476"/>
      <c r="F15476"/>
    </row>
    <row r="15477" spans="1:6" x14ac:dyDescent="0.2">
      <c r="A15477" s="17" t="s">
        <v>15024</v>
      </c>
      <c r="B15477" s="215">
        <v>51.45</v>
      </c>
      <c r="C15477"/>
      <c r="D15477"/>
      <c r="E15477"/>
      <c r="F15477"/>
    </row>
    <row r="15478" spans="1:6" x14ac:dyDescent="0.2">
      <c r="A15478" s="17" t="s">
        <v>15025</v>
      </c>
      <c r="B15478" s="215">
        <v>70.78</v>
      </c>
      <c r="C15478"/>
      <c r="D15478"/>
      <c r="E15478"/>
      <c r="F15478"/>
    </row>
    <row r="15479" spans="1:6" x14ac:dyDescent="0.2">
      <c r="A15479" s="17" t="s">
        <v>15026</v>
      </c>
      <c r="B15479" s="215">
        <v>66.98</v>
      </c>
      <c r="C15479"/>
      <c r="D15479"/>
      <c r="E15479"/>
      <c r="F15479"/>
    </row>
    <row r="15480" spans="1:6" x14ac:dyDescent="0.2">
      <c r="A15480" s="17" t="s">
        <v>15027</v>
      </c>
      <c r="B15480" s="215">
        <v>107.27</v>
      </c>
      <c r="C15480"/>
      <c r="D15480"/>
      <c r="E15480"/>
      <c r="F15480"/>
    </row>
    <row r="15481" spans="1:6" x14ac:dyDescent="0.2">
      <c r="A15481" s="17" t="s">
        <v>15028</v>
      </c>
      <c r="B15481" s="215">
        <v>102.84</v>
      </c>
      <c r="C15481"/>
      <c r="D15481"/>
      <c r="E15481"/>
      <c r="F15481"/>
    </row>
    <row r="15482" spans="1:6" x14ac:dyDescent="0.2">
      <c r="A15482" s="17" t="s">
        <v>15029</v>
      </c>
      <c r="B15482" s="215">
        <v>121.84</v>
      </c>
      <c r="C15482"/>
      <c r="D15482"/>
      <c r="E15482"/>
      <c r="F15482"/>
    </row>
    <row r="15483" spans="1:6" x14ac:dyDescent="0.2">
      <c r="A15483" s="17" t="s">
        <v>15030</v>
      </c>
      <c r="B15483" s="215">
        <v>117.41</v>
      </c>
      <c r="C15483"/>
      <c r="D15483"/>
      <c r="E15483"/>
      <c r="F15483"/>
    </row>
    <row r="15484" spans="1:6" x14ac:dyDescent="0.2">
      <c r="A15484" s="17" t="s">
        <v>15031</v>
      </c>
      <c r="B15484" s="215">
        <v>174.78</v>
      </c>
      <c r="C15484"/>
      <c r="D15484"/>
      <c r="E15484"/>
      <c r="F15484"/>
    </row>
    <row r="15485" spans="1:6" x14ac:dyDescent="0.2">
      <c r="A15485" s="17" t="s">
        <v>15032</v>
      </c>
      <c r="B15485" s="215">
        <v>170.35</v>
      </c>
      <c r="C15485"/>
      <c r="D15485"/>
      <c r="E15485"/>
      <c r="F15485"/>
    </row>
    <row r="15486" spans="1:6" x14ac:dyDescent="0.2">
      <c r="A15486" s="17" t="s">
        <v>15033</v>
      </c>
      <c r="B15486" s="215">
        <v>26.09</v>
      </c>
      <c r="C15486"/>
      <c r="D15486"/>
      <c r="E15486"/>
      <c r="F15486"/>
    </row>
    <row r="15487" spans="1:6" x14ac:dyDescent="0.2">
      <c r="A15487" s="17" t="s">
        <v>15034</v>
      </c>
      <c r="B15487" s="215">
        <v>25.37</v>
      </c>
      <c r="C15487"/>
      <c r="D15487"/>
      <c r="E15487"/>
      <c r="F15487"/>
    </row>
    <row r="15488" spans="1:6" x14ac:dyDescent="0.2">
      <c r="A15488" s="17" t="s">
        <v>15035</v>
      </c>
      <c r="B15488" s="215">
        <v>31.14</v>
      </c>
      <c r="C15488"/>
      <c r="D15488"/>
      <c r="E15488"/>
      <c r="F15488"/>
    </row>
    <row r="15489" spans="1:6" x14ac:dyDescent="0.2">
      <c r="A15489" s="17" t="s">
        <v>15036</v>
      </c>
      <c r="B15489" s="215">
        <v>30.26</v>
      </c>
      <c r="C15489"/>
      <c r="D15489"/>
      <c r="E15489"/>
      <c r="F15489"/>
    </row>
    <row r="15490" spans="1:6" x14ac:dyDescent="0.2">
      <c r="A15490" s="17" t="s">
        <v>15037</v>
      </c>
      <c r="B15490" s="215">
        <v>45.55</v>
      </c>
      <c r="C15490"/>
      <c r="D15490"/>
      <c r="E15490"/>
      <c r="F15490"/>
    </row>
    <row r="15491" spans="1:6" x14ac:dyDescent="0.2">
      <c r="A15491" s="17" t="s">
        <v>15038</v>
      </c>
      <c r="B15491" s="215">
        <v>44.53</v>
      </c>
      <c r="C15491"/>
      <c r="D15491"/>
      <c r="E15491"/>
      <c r="F15491"/>
    </row>
    <row r="15492" spans="1:6" x14ac:dyDescent="0.2">
      <c r="A15492" s="17" t="s">
        <v>15039</v>
      </c>
      <c r="B15492" s="215">
        <v>52.89</v>
      </c>
      <c r="C15492"/>
      <c r="D15492"/>
      <c r="E15492"/>
      <c r="F15492"/>
    </row>
    <row r="15493" spans="1:6" x14ac:dyDescent="0.2">
      <c r="A15493" s="17" t="s">
        <v>15040</v>
      </c>
      <c r="B15493" s="215">
        <v>51.75</v>
      </c>
      <c r="C15493"/>
      <c r="D15493"/>
      <c r="E15493"/>
      <c r="F15493"/>
    </row>
    <row r="15494" spans="1:6" x14ac:dyDescent="0.2">
      <c r="A15494" s="17" t="s">
        <v>15041</v>
      </c>
      <c r="B15494" s="215">
        <v>62.95</v>
      </c>
      <c r="C15494"/>
      <c r="D15494"/>
      <c r="E15494"/>
      <c r="F15494"/>
    </row>
    <row r="15495" spans="1:6" x14ac:dyDescent="0.2">
      <c r="A15495" s="17" t="s">
        <v>15042</v>
      </c>
      <c r="B15495" s="215">
        <v>61.62</v>
      </c>
      <c r="C15495"/>
      <c r="D15495"/>
      <c r="E15495"/>
      <c r="F15495"/>
    </row>
    <row r="15496" spans="1:6" x14ac:dyDescent="0.2">
      <c r="A15496" s="17" t="s">
        <v>15043</v>
      </c>
      <c r="B15496" s="215">
        <v>81.02</v>
      </c>
      <c r="C15496"/>
      <c r="D15496"/>
      <c r="E15496"/>
      <c r="F15496"/>
    </row>
    <row r="15497" spans="1:6" x14ac:dyDescent="0.2">
      <c r="A15497" s="17" t="s">
        <v>15044</v>
      </c>
      <c r="B15497" s="215">
        <v>79.44</v>
      </c>
      <c r="C15497"/>
      <c r="D15497"/>
      <c r="E15497"/>
      <c r="F15497"/>
    </row>
    <row r="15498" spans="1:6" x14ac:dyDescent="0.2">
      <c r="A15498" s="17" t="s">
        <v>15045</v>
      </c>
      <c r="B15498" s="215">
        <v>110.05</v>
      </c>
      <c r="C15498"/>
      <c r="D15498"/>
      <c r="E15498"/>
      <c r="F15498"/>
    </row>
    <row r="15499" spans="1:6" x14ac:dyDescent="0.2">
      <c r="A15499" s="17" t="s">
        <v>15046</v>
      </c>
      <c r="B15499" s="215">
        <v>108.27</v>
      </c>
      <c r="C15499"/>
      <c r="D15499"/>
      <c r="E15499"/>
      <c r="F15499"/>
    </row>
    <row r="15500" spans="1:6" x14ac:dyDescent="0.2">
      <c r="A15500" s="17" t="s">
        <v>15047</v>
      </c>
      <c r="B15500" s="215">
        <v>125.41</v>
      </c>
      <c r="C15500"/>
      <c r="D15500"/>
      <c r="E15500"/>
      <c r="F15500"/>
    </row>
    <row r="15501" spans="1:6" x14ac:dyDescent="0.2">
      <c r="A15501" s="17" t="s">
        <v>15048</v>
      </c>
      <c r="B15501" s="215">
        <v>123.51</v>
      </c>
      <c r="C15501"/>
      <c r="D15501"/>
      <c r="E15501"/>
      <c r="F15501"/>
    </row>
    <row r="15502" spans="1:6" x14ac:dyDescent="0.2">
      <c r="A15502" s="17" t="s">
        <v>15049</v>
      </c>
      <c r="B15502" s="215">
        <v>177.73</v>
      </c>
      <c r="C15502"/>
      <c r="D15502"/>
      <c r="E15502"/>
      <c r="F15502"/>
    </row>
    <row r="15503" spans="1:6" x14ac:dyDescent="0.2">
      <c r="A15503" s="17" t="s">
        <v>15050</v>
      </c>
      <c r="B15503" s="215">
        <v>175.52</v>
      </c>
      <c r="C15503"/>
      <c r="D15503"/>
      <c r="E15503"/>
      <c r="F15503"/>
    </row>
    <row r="15504" spans="1:6" x14ac:dyDescent="0.2">
      <c r="A15504" s="17" t="s">
        <v>15051</v>
      </c>
      <c r="B15504" s="215">
        <v>28.16</v>
      </c>
      <c r="C15504"/>
      <c r="D15504"/>
      <c r="E15504"/>
      <c r="F15504"/>
    </row>
    <row r="15505" spans="1:6" x14ac:dyDescent="0.2">
      <c r="A15505" s="17" t="s">
        <v>15052</v>
      </c>
      <c r="B15505" s="215">
        <v>27.43</v>
      </c>
      <c r="C15505"/>
      <c r="D15505"/>
      <c r="E15505"/>
      <c r="F15505"/>
    </row>
    <row r="15506" spans="1:6" x14ac:dyDescent="0.2">
      <c r="A15506" s="17" t="s">
        <v>15053</v>
      </c>
      <c r="B15506" s="215">
        <v>33.590000000000003</v>
      </c>
      <c r="C15506"/>
      <c r="D15506"/>
      <c r="E15506"/>
      <c r="F15506"/>
    </row>
    <row r="15507" spans="1:6" x14ac:dyDescent="0.2">
      <c r="A15507" s="17" t="s">
        <v>15054</v>
      </c>
      <c r="B15507" s="215">
        <v>32.71</v>
      </c>
      <c r="C15507"/>
      <c r="D15507"/>
      <c r="E15507"/>
      <c r="F15507"/>
    </row>
    <row r="15508" spans="1:6" x14ac:dyDescent="0.2">
      <c r="A15508" s="17" t="s">
        <v>15055</v>
      </c>
      <c r="B15508" s="215">
        <v>49.34</v>
      </c>
      <c r="C15508"/>
      <c r="D15508"/>
      <c r="E15508"/>
      <c r="F15508"/>
    </row>
    <row r="15509" spans="1:6" x14ac:dyDescent="0.2">
      <c r="A15509" s="17" t="s">
        <v>15056</v>
      </c>
      <c r="B15509" s="215">
        <v>48.33</v>
      </c>
      <c r="C15509"/>
      <c r="D15509"/>
      <c r="E15509"/>
      <c r="F15509"/>
    </row>
    <row r="15510" spans="1:6" x14ac:dyDescent="0.2">
      <c r="A15510" s="17" t="s">
        <v>15057</v>
      </c>
      <c r="B15510" s="215">
        <v>57.33</v>
      </c>
      <c r="C15510"/>
      <c r="D15510"/>
      <c r="E15510"/>
      <c r="F15510"/>
    </row>
    <row r="15511" spans="1:6" x14ac:dyDescent="0.2">
      <c r="A15511" s="17" t="s">
        <v>15058</v>
      </c>
      <c r="B15511" s="215">
        <v>56.19</v>
      </c>
      <c r="C15511"/>
      <c r="D15511"/>
      <c r="E15511"/>
      <c r="F15511"/>
    </row>
    <row r="15512" spans="1:6" x14ac:dyDescent="0.2">
      <c r="A15512" s="17" t="s">
        <v>15059</v>
      </c>
      <c r="B15512" s="215">
        <v>68.25</v>
      </c>
      <c r="C15512"/>
      <c r="D15512"/>
      <c r="E15512"/>
      <c r="F15512"/>
    </row>
    <row r="15513" spans="1:6" x14ac:dyDescent="0.2">
      <c r="A15513" s="17" t="s">
        <v>15060</v>
      </c>
      <c r="B15513" s="215">
        <v>66.92</v>
      </c>
      <c r="C15513"/>
      <c r="D15513"/>
      <c r="E15513"/>
      <c r="F15513"/>
    </row>
    <row r="15514" spans="1:6" x14ac:dyDescent="0.2">
      <c r="A15514" s="17" t="s">
        <v>15061</v>
      </c>
      <c r="B15514" s="215">
        <v>87.94</v>
      </c>
      <c r="C15514"/>
      <c r="D15514"/>
      <c r="E15514"/>
      <c r="F15514"/>
    </row>
    <row r="15515" spans="1:6" x14ac:dyDescent="0.2">
      <c r="A15515" s="17" t="s">
        <v>15062</v>
      </c>
      <c r="B15515" s="215">
        <v>86.35</v>
      </c>
      <c r="C15515"/>
      <c r="D15515"/>
      <c r="E15515"/>
      <c r="F15515"/>
    </row>
    <row r="15516" spans="1:6" x14ac:dyDescent="0.2">
      <c r="A15516" s="17" t="s">
        <v>15063</v>
      </c>
      <c r="B15516" s="215">
        <v>119.72</v>
      </c>
      <c r="C15516"/>
      <c r="D15516"/>
      <c r="E15516"/>
      <c r="F15516"/>
    </row>
    <row r="15517" spans="1:6" x14ac:dyDescent="0.2">
      <c r="A15517" s="17" t="s">
        <v>15064</v>
      </c>
      <c r="B15517" s="215">
        <v>117.95</v>
      </c>
      <c r="C15517"/>
      <c r="D15517"/>
      <c r="E15517"/>
      <c r="F15517"/>
    </row>
    <row r="15518" spans="1:6" x14ac:dyDescent="0.2">
      <c r="A15518" s="17" t="s">
        <v>15065</v>
      </c>
      <c r="B15518" s="215">
        <v>136.53</v>
      </c>
      <c r="C15518"/>
      <c r="D15518"/>
      <c r="E15518"/>
      <c r="F15518"/>
    </row>
    <row r="15519" spans="1:6" x14ac:dyDescent="0.2">
      <c r="A15519" s="17" t="s">
        <v>15066</v>
      </c>
      <c r="B15519" s="215">
        <v>134.63</v>
      </c>
      <c r="C15519"/>
      <c r="D15519"/>
      <c r="E15519"/>
      <c r="F15519"/>
    </row>
    <row r="15520" spans="1:6" x14ac:dyDescent="0.2">
      <c r="A15520" s="17" t="s">
        <v>15067</v>
      </c>
      <c r="B15520" s="215">
        <v>193.85</v>
      </c>
      <c r="C15520"/>
      <c r="D15520"/>
      <c r="E15520"/>
      <c r="F15520"/>
    </row>
    <row r="15521" spans="1:6" x14ac:dyDescent="0.2">
      <c r="A15521" s="17" t="s">
        <v>15068</v>
      </c>
      <c r="B15521" s="215">
        <v>191.63</v>
      </c>
      <c r="C15521"/>
      <c r="D15521"/>
      <c r="E15521"/>
      <c r="F15521"/>
    </row>
    <row r="15522" spans="1:6" x14ac:dyDescent="0.2">
      <c r="A15522" s="17" t="s">
        <v>26362</v>
      </c>
      <c r="B15522" s="215">
        <v>307.8</v>
      </c>
      <c r="C15522"/>
      <c r="D15522"/>
      <c r="E15522"/>
      <c r="F15522"/>
    </row>
    <row r="15523" spans="1:6" x14ac:dyDescent="0.2">
      <c r="A15523" s="17" t="s">
        <v>26363</v>
      </c>
      <c r="B15523" s="215">
        <v>305.39</v>
      </c>
      <c r="C15523"/>
      <c r="D15523"/>
      <c r="E15523"/>
      <c r="F15523"/>
    </row>
    <row r="15524" spans="1:6" x14ac:dyDescent="0.2">
      <c r="A15524" s="17" t="s">
        <v>26364</v>
      </c>
      <c r="B15524" s="215">
        <v>333.25</v>
      </c>
      <c r="C15524"/>
      <c r="D15524"/>
      <c r="E15524"/>
      <c r="F15524"/>
    </row>
    <row r="15525" spans="1:6" x14ac:dyDescent="0.2">
      <c r="A15525" s="17" t="s">
        <v>26365</v>
      </c>
      <c r="B15525" s="215">
        <v>330.71</v>
      </c>
      <c r="C15525"/>
      <c r="D15525"/>
      <c r="E15525"/>
      <c r="F15525"/>
    </row>
    <row r="15526" spans="1:6" x14ac:dyDescent="0.2">
      <c r="A15526" s="17" t="s">
        <v>26366</v>
      </c>
      <c r="B15526" s="215">
        <v>281.45999999999998</v>
      </c>
      <c r="C15526"/>
      <c r="D15526"/>
      <c r="E15526"/>
      <c r="F15526"/>
    </row>
    <row r="15527" spans="1:6" x14ac:dyDescent="0.2">
      <c r="A15527" s="17" t="s">
        <v>26367</v>
      </c>
      <c r="B15527" s="215">
        <v>279.05</v>
      </c>
      <c r="C15527"/>
      <c r="D15527"/>
      <c r="E15527"/>
      <c r="F15527"/>
    </row>
    <row r="15528" spans="1:6" x14ac:dyDescent="0.2">
      <c r="A15528" s="17" t="s">
        <v>26368</v>
      </c>
      <c r="B15528" s="215">
        <v>304.68</v>
      </c>
      <c r="C15528"/>
      <c r="D15528"/>
      <c r="E15528"/>
      <c r="F15528"/>
    </row>
    <row r="15529" spans="1:6" x14ac:dyDescent="0.2">
      <c r="A15529" s="17" t="s">
        <v>26369</v>
      </c>
      <c r="B15529" s="215">
        <v>302.14</v>
      </c>
      <c r="C15529"/>
      <c r="D15529"/>
      <c r="E15529"/>
      <c r="F15529"/>
    </row>
    <row r="15530" spans="1:6" x14ac:dyDescent="0.2">
      <c r="A15530" s="17" t="s">
        <v>15069</v>
      </c>
      <c r="B15530" s="215">
        <v>15.18</v>
      </c>
      <c r="C15530"/>
      <c r="D15530"/>
      <c r="E15530"/>
      <c r="F15530"/>
    </row>
    <row r="15531" spans="1:6" x14ac:dyDescent="0.2">
      <c r="A15531" s="17" t="s">
        <v>15070</v>
      </c>
      <c r="B15531" s="215">
        <v>14.29</v>
      </c>
      <c r="C15531"/>
      <c r="D15531"/>
      <c r="E15531"/>
      <c r="F15531"/>
    </row>
    <row r="15532" spans="1:6" x14ac:dyDescent="0.2">
      <c r="A15532" s="17" t="s">
        <v>15071</v>
      </c>
      <c r="B15532" s="215">
        <v>17.62</v>
      </c>
      <c r="C15532"/>
      <c r="D15532"/>
      <c r="E15532"/>
      <c r="F15532"/>
    </row>
    <row r="15533" spans="1:6" x14ac:dyDescent="0.2">
      <c r="A15533" s="17" t="s">
        <v>15072</v>
      </c>
      <c r="B15533" s="215">
        <v>16.61</v>
      </c>
      <c r="C15533"/>
      <c r="D15533"/>
      <c r="E15533"/>
      <c r="F15533"/>
    </row>
    <row r="15534" spans="1:6" x14ac:dyDescent="0.2">
      <c r="A15534" s="17" t="s">
        <v>15073</v>
      </c>
      <c r="B15534" s="215">
        <v>24.17</v>
      </c>
      <c r="C15534"/>
      <c r="D15534"/>
      <c r="E15534"/>
      <c r="F15534"/>
    </row>
    <row r="15535" spans="1:6" x14ac:dyDescent="0.2">
      <c r="A15535" s="17" t="s">
        <v>15074</v>
      </c>
      <c r="B15535" s="215">
        <v>23.03</v>
      </c>
      <c r="C15535"/>
      <c r="D15535"/>
      <c r="E15535"/>
      <c r="F15535"/>
    </row>
    <row r="15536" spans="1:6" x14ac:dyDescent="0.2">
      <c r="A15536" s="17" t="s">
        <v>15075</v>
      </c>
      <c r="B15536" s="215">
        <v>28.3</v>
      </c>
      <c r="C15536"/>
      <c r="D15536"/>
      <c r="E15536"/>
      <c r="F15536"/>
    </row>
    <row r="15537" spans="1:6" x14ac:dyDescent="0.2">
      <c r="A15537" s="17" t="s">
        <v>15076</v>
      </c>
      <c r="B15537" s="215">
        <v>26.97</v>
      </c>
      <c r="C15537"/>
      <c r="D15537"/>
      <c r="E15537"/>
      <c r="F15537"/>
    </row>
    <row r="15538" spans="1:6" x14ac:dyDescent="0.2">
      <c r="A15538" s="17" t="s">
        <v>15077</v>
      </c>
      <c r="B15538" s="215">
        <v>33.619999999999997</v>
      </c>
      <c r="C15538"/>
      <c r="D15538"/>
      <c r="E15538"/>
      <c r="F15538"/>
    </row>
    <row r="15539" spans="1:6" x14ac:dyDescent="0.2">
      <c r="A15539" s="17" t="s">
        <v>15078</v>
      </c>
      <c r="B15539" s="215">
        <v>32.03</v>
      </c>
      <c r="C15539"/>
      <c r="D15539"/>
      <c r="E15539"/>
      <c r="F15539"/>
    </row>
    <row r="15540" spans="1:6" x14ac:dyDescent="0.2">
      <c r="A15540" s="17" t="s">
        <v>15079</v>
      </c>
      <c r="B15540" s="215">
        <v>59.48</v>
      </c>
      <c r="C15540"/>
      <c r="D15540"/>
      <c r="E15540"/>
      <c r="F15540"/>
    </row>
    <row r="15541" spans="1:6" x14ac:dyDescent="0.2">
      <c r="A15541" s="17" t="s">
        <v>15080</v>
      </c>
      <c r="B15541" s="215">
        <v>57.7</v>
      </c>
      <c r="C15541"/>
      <c r="D15541"/>
      <c r="E15541"/>
      <c r="F15541"/>
    </row>
    <row r="15542" spans="1:6" x14ac:dyDescent="0.2">
      <c r="A15542" s="17" t="s">
        <v>15081</v>
      </c>
      <c r="B15542" s="215">
        <v>68.260000000000005</v>
      </c>
      <c r="C15542"/>
      <c r="D15542"/>
      <c r="E15542"/>
      <c r="F15542"/>
    </row>
    <row r="15543" spans="1:6" x14ac:dyDescent="0.2">
      <c r="A15543" s="17" t="s">
        <v>15082</v>
      </c>
      <c r="B15543" s="215">
        <v>66.36</v>
      </c>
      <c r="C15543"/>
      <c r="D15543"/>
      <c r="E15543"/>
      <c r="F15543"/>
    </row>
    <row r="15544" spans="1:6" x14ac:dyDescent="0.2">
      <c r="A15544" s="17" t="s">
        <v>15083</v>
      </c>
      <c r="B15544" s="215">
        <v>89.79</v>
      </c>
      <c r="C15544"/>
      <c r="D15544"/>
      <c r="E15544"/>
      <c r="F15544"/>
    </row>
    <row r="15545" spans="1:6" x14ac:dyDescent="0.2">
      <c r="A15545" s="17" t="s">
        <v>15084</v>
      </c>
      <c r="B15545" s="215">
        <v>87.57</v>
      </c>
      <c r="C15545"/>
      <c r="D15545"/>
      <c r="E15545"/>
      <c r="F15545"/>
    </row>
    <row r="15546" spans="1:6" x14ac:dyDescent="0.2">
      <c r="A15546" s="17" t="s">
        <v>15085</v>
      </c>
      <c r="B15546" s="215">
        <v>16.03</v>
      </c>
      <c r="C15546"/>
      <c r="D15546"/>
      <c r="E15546"/>
      <c r="F15546"/>
    </row>
    <row r="15547" spans="1:6" x14ac:dyDescent="0.2">
      <c r="A15547" s="17" t="s">
        <v>15086</v>
      </c>
      <c r="B15547" s="215">
        <v>15.14</v>
      </c>
      <c r="C15547"/>
      <c r="D15547"/>
      <c r="E15547"/>
      <c r="F15547"/>
    </row>
    <row r="15548" spans="1:6" x14ac:dyDescent="0.2">
      <c r="A15548" s="17" t="s">
        <v>15087</v>
      </c>
      <c r="B15548" s="215">
        <v>18.63</v>
      </c>
      <c r="C15548"/>
      <c r="D15548"/>
      <c r="E15548"/>
      <c r="F15548"/>
    </row>
    <row r="15549" spans="1:6" x14ac:dyDescent="0.2">
      <c r="A15549" s="17" t="s">
        <v>15088</v>
      </c>
      <c r="B15549" s="215">
        <v>17.61</v>
      </c>
      <c r="C15549"/>
      <c r="D15549"/>
      <c r="E15549"/>
      <c r="F15549"/>
    </row>
    <row r="15550" spans="1:6" x14ac:dyDescent="0.2">
      <c r="A15550" s="17" t="s">
        <v>15089</v>
      </c>
      <c r="B15550" s="215">
        <v>25.73</v>
      </c>
      <c r="C15550"/>
      <c r="D15550"/>
      <c r="E15550"/>
      <c r="F15550"/>
    </row>
    <row r="15551" spans="1:6" x14ac:dyDescent="0.2">
      <c r="A15551" s="17" t="s">
        <v>15090</v>
      </c>
      <c r="B15551" s="215">
        <v>24.59</v>
      </c>
      <c r="C15551"/>
      <c r="D15551"/>
      <c r="E15551"/>
      <c r="F15551"/>
    </row>
    <row r="15552" spans="1:6" x14ac:dyDescent="0.2">
      <c r="A15552" s="17" t="s">
        <v>15091</v>
      </c>
      <c r="B15552" s="215">
        <v>30.14</v>
      </c>
      <c r="C15552"/>
      <c r="D15552"/>
      <c r="E15552"/>
      <c r="F15552"/>
    </row>
    <row r="15553" spans="1:6" x14ac:dyDescent="0.2">
      <c r="A15553" s="17" t="s">
        <v>15092</v>
      </c>
      <c r="B15553" s="215">
        <v>28.81</v>
      </c>
      <c r="C15553"/>
      <c r="D15553"/>
      <c r="E15553"/>
      <c r="F15553"/>
    </row>
    <row r="15554" spans="1:6" x14ac:dyDescent="0.2">
      <c r="A15554" s="17" t="s">
        <v>15093</v>
      </c>
      <c r="B15554" s="215">
        <v>35.79</v>
      </c>
      <c r="C15554"/>
      <c r="D15554"/>
      <c r="E15554"/>
      <c r="F15554"/>
    </row>
    <row r="15555" spans="1:6" x14ac:dyDescent="0.2">
      <c r="A15555" s="17" t="s">
        <v>15094</v>
      </c>
      <c r="B15555" s="215">
        <v>34.21</v>
      </c>
      <c r="C15555"/>
      <c r="D15555"/>
      <c r="E15555"/>
      <c r="F15555"/>
    </row>
    <row r="15556" spans="1:6" x14ac:dyDescent="0.2">
      <c r="A15556" s="17" t="s">
        <v>15095</v>
      </c>
      <c r="B15556" s="215">
        <v>64.09</v>
      </c>
      <c r="C15556"/>
      <c r="D15556"/>
      <c r="E15556"/>
      <c r="F15556"/>
    </row>
    <row r="15557" spans="1:6" x14ac:dyDescent="0.2">
      <c r="A15557" s="17" t="s">
        <v>15096</v>
      </c>
      <c r="B15557" s="215">
        <v>62.32</v>
      </c>
      <c r="C15557"/>
      <c r="D15557"/>
      <c r="E15557"/>
      <c r="F15557"/>
    </row>
    <row r="15558" spans="1:6" x14ac:dyDescent="0.2">
      <c r="A15558" s="17" t="s">
        <v>15097</v>
      </c>
      <c r="B15558" s="215">
        <v>73.67</v>
      </c>
      <c r="C15558"/>
      <c r="D15558"/>
      <c r="E15558"/>
      <c r="F15558"/>
    </row>
    <row r="15559" spans="1:6" x14ac:dyDescent="0.2">
      <c r="A15559" s="17" t="s">
        <v>15098</v>
      </c>
      <c r="B15559" s="215">
        <v>71.77</v>
      </c>
      <c r="C15559"/>
      <c r="D15559"/>
      <c r="E15559"/>
      <c r="F15559"/>
    </row>
    <row r="15560" spans="1:6" x14ac:dyDescent="0.2">
      <c r="A15560" s="17" t="s">
        <v>15099</v>
      </c>
      <c r="B15560" s="215">
        <v>97.11</v>
      </c>
      <c r="C15560"/>
      <c r="D15560"/>
      <c r="E15560"/>
      <c r="F15560"/>
    </row>
    <row r="15561" spans="1:6" x14ac:dyDescent="0.2">
      <c r="A15561" s="17" t="s">
        <v>15100</v>
      </c>
      <c r="B15561" s="215">
        <v>94.89</v>
      </c>
      <c r="C15561"/>
      <c r="D15561"/>
      <c r="E15561"/>
      <c r="F15561"/>
    </row>
    <row r="15562" spans="1:6" x14ac:dyDescent="0.2">
      <c r="A15562" s="17" t="s">
        <v>15101</v>
      </c>
      <c r="B15562" s="215">
        <v>29.62</v>
      </c>
      <c r="C15562"/>
      <c r="D15562"/>
      <c r="E15562"/>
      <c r="F15562"/>
    </row>
    <row r="15563" spans="1:6" x14ac:dyDescent="0.2">
      <c r="A15563" s="17" t="s">
        <v>15102</v>
      </c>
      <c r="B15563" s="215">
        <v>28.89</v>
      </c>
      <c r="C15563"/>
      <c r="D15563"/>
      <c r="E15563"/>
      <c r="F15563"/>
    </row>
    <row r="15564" spans="1:6" x14ac:dyDescent="0.2">
      <c r="A15564" s="17" t="s">
        <v>15103</v>
      </c>
      <c r="B15564" s="215">
        <v>35.11</v>
      </c>
      <c r="C15564"/>
      <c r="D15564"/>
      <c r="E15564"/>
      <c r="F15564"/>
    </row>
    <row r="15565" spans="1:6" x14ac:dyDescent="0.2">
      <c r="A15565" s="17" t="s">
        <v>15104</v>
      </c>
      <c r="B15565" s="215">
        <v>34.229999999999997</v>
      </c>
      <c r="C15565"/>
      <c r="D15565"/>
      <c r="E15565"/>
      <c r="F15565"/>
    </row>
    <row r="15566" spans="1:6" x14ac:dyDescent="0.2">
      <c r="A15566" s="17" t="s">
        <v>15105</v>
      </c>
      <c r="B15566" s="215">
        <v>42.55</v>
      </c>
      <c r="C15566"/>
      <c r="D15566"/>
      <c r="E15566"/>
      <c r="F15566"/>
    </row>
    <row r="15567" spans="1:6" x14ac:dyDescent="0.2">
      <c r="A15567" s="17" t="s">
        <v>15106</v>
      </c>
      <c r="B15567" s="215">
        <v>41.54</v>
      </c>
      <c r="C15567"/>
      <c r="D15567"/>
      <c r="E15567"/>
      <c r="F15567"/>
    </row>
    <row r="15568" spans="1:6" x14ac:dyDescent="0.2">
      <c r="A15568" s="17" t="s">
        <v>15107</v>
      </c>
      <c r="B15568" s="215">
        <v>72.709999999999994</v>
      </c>
      <c r="C15568"/>
      <c r="D15568"/>
      <c r="E15568"/>
      <c r="F15568"/>
    </row>
    <row r="15569" spans="1:6" x14ac:dyDescent="0.2">
      <c r="A15569" s="17" t="s">
        <v>15108</v>
      </c>
      <c r="B15569" s="215">
        <v>71.569999999999993</v>
      </c>
      <c r="C15569"/>
      <c r="D15569"/>
      <c r="E15569"/>
      <c r="F15569"/>
    </row>
    <row r="15570" spans="1:6" x14ac:dyDescent="0.2">
      <c r="A15570" s="17" t="s">
        <v>15109</v>
      </c>
      <c r="B15570" s="215">
        <v>86.89</v>
      </c>
      <c r="C15570"/>
      <c r="D15570"/>
      <c r="E15570"/>
      <c r="F15570"/>
    </row>
    <row r="15571" spans="1:6" x14ac:dyDescent="0.2">
      <c r="A15571" s="17" t="s">
        <v>15110</v>
      </c>
      <c r="B15571" s="215">
        <v>85.56</v>
      </c>
      <c r="C15571"/>
      <c r="D15571"/>
      <c r="E15571"/>
      <c r="F15571"/>
    </row>
    <row r="15572" spans="1:6" x14ac:dyDescent="0.2">
      <c r="A15572" s="17" t="s">
        <v>15111</v>
      </c>
      <c r="B15572" s="215">
        <v>97.87</v>
      </c>
      <c r="C15572"/>
      <c r="D15572"/>
      <c r="E15572"/>
      <c r="F15572"/>
    </row>
    <row r="15573" spans="1:6" x14ac:dyDescent="0.2">
      <c r="A15573" s="17" t="s">
        <v>15112</v>
      </c>
      <c r="B15573" s="215">
        <v>96.29</v>
      </c>
      <c r="C15573"/>
      <c r="D15573"/>
      <c r="E15573"/>
      <c r="F15573"/>
    </row>
    <row r="15574" spans="1:6" x14ac:dyDescent="0.2">
      <c r="A15574" s="17" t="s">
        <v>15113</v>
      </c>
      <c r="B15574" s="215">
        <v>131.41</v>
      </c>
      <c r="C15574"/>
      <c r="D15574"/>
      <c r="E15574"/>
      <c r="F15574"/>
    </row>
    <row r="15575" spans="1:6" x14ac:dyDescent="0.2">
      <c r="A15575" s="17" t="s">
        <v>15114</v>
      </c>
      <c r="B15575" s="215">
        <v>129.69</v>
      </c>
      <c r="C15575"/>
      <c r="D15575"/>
      <c r="E15575"/>
      <c r="F15575"/>
    </row>
    <row r="15576" spans="1:6" x14ac:dyDescent="0.2">
      <c r="A15576" s="17" t="s">
        <v>15115</v>
      </c>
      <c r="B15576" s="215">
        <v>156.19</v>
      </c>
      <c r="C15576"/>
      <c r="D15576"/>
      <c r="E15576"/>
      <c r="F15576"/>
    </row>
    <row r="15577" spans="1:6" x14ac:dyDescent="0.2">
      <c r="A15577" s="17" t="s">
        <v>15116</v>
      </c>
      <c r="B15577" s="215">
        <v>154.29</v>
      </c>
      <c r="C15577"/>
      <c r="D15577"/>
      <c r="E15577"/>
      <c r="F15577"/>
    </row>
    <row r="15578" spans="1:6" x14ac:dyDescent="0.2">
      <c r="A15578" s="17" t="s">
        <v>15117</v>
      </c>
      <c r="B15578" s="215">
        <v>32.04</v>
      </c>
      <c r="C15578"/>
      <c r="D15578"/>
      <c r="E15578"/>
      <c r="F15578"/>
    </row>
    <row r="15579" spans="1:6" x14ac:dyDescent="0.2">
      <c r="A15579" s="17" t="s">
        <v>15118</v>
      </c>
      <c r="B15579" s="215">
        <v>31.31</v>
      </c>
      <c r="C15579"/>
      <c r="D15579"/>
      <c r="E15579"/>
      <c r="F15579"/>
    </row>
    <row r="15580" spans="1:6" x14ac:dyDescent="0.2">
      <c r="A15580" s="17" t="s">
        <v>15119</v>
      </c>
      <c r="B15580" s="215">
        <v>37.96</v>
      </c>
      <c r="C15580"/>
      <c r="D15580"/>
      <c r="E15580"/>
      <c r="F15580"/>
    </row>
    <row r="15581" spans="1:6" x14ac:dyDescent="0.2">
      <c r="A15581" s="17" t="s">
        <v>15120</v>
      </c>
      <c r="B15581" s="215">
        <v>37.07</v>
      </c>
      <c r="C15581"/>
      <c r="D15581"/>
      <c r="E15581"/>
      <c r="F15581"/>
    </row>
    <row r="15582" spans="1:6" x14ac:dyDescent="0.2">
      <c r="A15582" s="17" t="s">
        <v>15121</v>
      </c>
      <c r="B15582" s="215">
        <v>46.05</v>
      </c>
      <c r="C15582"/>
      <c r="D15582"/>
      <c r="E15582"/>
      <c r="F15582"/>
    </row>
    <row r="15583" spans="1:6" x14ac:dyDescent="0.2">
      <c r="A15583" s="17" t="s">
        <v>15122</v>
      </c>
      <c r="B15583" s="215">
        <v>45.03</v>
      </c>
      <c r="C15583"/>
      <c r="D15583"/>
      <c r="E15583"/>
      <c r="F15583"/>
    </row>
    <row r="15584" spans="1:6" x14ac:dyDescent="0.2">
      <c r="A15584" s="17" t="s">
        <v>15123</v>
      </c>
      <c r="B15584" s="215">
        <v>79.13</v>
      </c>
      <c r="C15584"/>
      <c r="D15584"/>
      <c r="E15584"/>
      <c r="F15584"/>
    </row>
    <row r="15585" spans="1:6" x14ac:dyDescent="0.2">
      <c r="A15585" s="17" t="s">
        <v>15124</v>
      </c>
      <c r="B15585" s="215">
        <v>77.989999999999995</v>
      </c>
      <c r="C15585"/>
      <c r="D15585"/>
      <c r="E15585"/>
      <c r="F15585"/>
    </row>
    <row r="15586" spans="1:6" x14ac:dyDescent="0.2">
      <c r="A15586" s="17" t="s">
        <v>15125</v>
      </c>
      <c r="B15586" s="215">
        <v>94.58</v>
      </c>
      <c r="C15586"/>
      <c r="D15586"/>
      <c r="E15586"/>
      <c r="F15586"/>
    </row>
    <row r="15587" spans="1:6" x14ac:dyDescent="0.2">
      <c r="A15587" s="17" t="s">
        <v>15126</v>
      </c>
      <c r="B15587" s="215">
        <v>93.25</v>
      </c>
      <c r="C15587"/>
      <c r="D15587"/>
      <c r="E15587"/>
      <c r="F15587"/>
    </row>
    <row r="15588" spans="1:6" x14ac:dyDescent="0.2">
      <c r="A15588" s="17" t="s">
        <v>15127</v>
      </c>
      <c r="B15588" s="215">
        <v>106.48</v>
      </c>
      <c r="C15588"/>
      <c r="D15588"/>
      <c r="E15588"/>
      <c r="F15588"/>
    </row>
    <row r="15589" spans="1:6" x14ac:dyDescent="0.2">
      <c r="A15589" s="17" t="s">
        <v>15128</v>
      </c>
      <c r="B15589" s="215">
        <v>104.89</v>
      </c>
      <c r="C15589"/>
      <c r="D15589"/>
      <c r="E15589"/>
      <c r="F15589"/>
    </row>
    <row r="15590" spans="1:6" x14ac:dyDescent="0.2">
      <c r="A15590" s="17" t="s">
        <v>15129</v>
      </c>
      <c r="B15590" s="215">
        <v>143.27000000000001</v>
      </c>
      <c r="C15590"/>
      <c r="D15590"/>
      <c r="E15590"/>
      <c r="F15590"/>
    </row>
    <row r="15591" spans="1:6" x14ac:dyDescent="0.2">
      <c r="A15591" s="17" t="s">
        <v>15130</v>
      </c>
      <c r="B15591" s="215">
        <v>141.55000000000001</v>
      </c>
      <c r="C15591"/>
      <c r="D15591"/>
      <c r="E15591"/>
      <c r="F15591"/>
    </row>
    <row r="15592" spans="1:6" x14ac:dyDescent="0.2">
      <c r="A15592" s="17" t="s">
        <v>15131</v>
      </c>
      <c r="B15592" s="215">
        <v>170.39</v>
      </c>
      <c r="C15592"/>
      <c r="D15592"/>
      <c r="E15592"/>
      <c r="F15592"/>
    </row>
    <row r="15593" spans="1:6" x14ac:dyDescent="0.2">
      <c r="A15593" s="17" t="s">
        <v>15132</v>
      </c>
      <c r="B15593" s="215">
        <v>168.49</v>
      </c>
      <c r="C15593"/>
      <c r="D15593"/>
      <c r="E15593"/>
      <c r="F15593"/>
    </row>
    <row r="15594" spans="1:6" x14ac:dyDescent="0.2">
      <c r="A15594" s="17" t="s">
        <v>15133</v>
      </c>
      <c r="B15594" s="215">
        <v>16.03</v>
      </c>
      <c r="C15594"/>
      <c r="D15594"/>
      <c r="E15594"/>
      <c r="F15594"/>
    </row>
    <row r="15595" spans="1:6" x14ac:dyDescent="0.2">
      <c r="A15595" s="17" t="s">
        <v>15134</v>
      </c>
      <c r="B15595" s="215">
        <v>15.14</v>
      </c>
      <c r="C15595"/>
      <c r="D15595"/>
      <c r="E15595"/>
      <c r="F15595"/>
    </row>
    <row r="15596" spans="1:6" x14ac:dyDescent="0.2">
      <c r="A15596" s="17" t="s">
        <v>15135</v>
      </c>
      <c r="B15596" s="215">
        <v>21.7</v>
      </c>
      <c r="C15596"/>
      <c r="D15596"/>
      <c r="E15596"/>
      <c r="F15596"/>
    </row>
    <row r="15597" spans="1:6" x14ac:dyDescent="0.2">
      <c r="A15597" s="17" t="s">
        <v>15136</v>
      </c>
      <c r="B15597" s="215">
        <v>20.75</v>
      </c>
      <c r="C15597"/>
      <c r="D15597"/>
      <c r="E15597"/>
      <c r="F15597"/>
    </row>
    <row r="15598" spans="1:6" x14ac:dyDescent="0.2">
      <c r="A15598" s="17" t="s">
        <v>15137</v>
      </c>
      <c r="B15598" s="215">
        <v>32.36</v>
      </c>
      <c r="C15598"/>
      <c r="D15598"/>
      <c r="E15598"/>
      <c r="F15598"/>
    </row>
    <row r="15599" spans="1:6" x14ac:dyDescent="0.2">
      <c r="A15599" s="17" t="s">
        <v>15138</v>
      </c>
      <c r="B15599" s="215">
        <v>31.35</v>
      </c>
      <c r="C15599"/>
      <c r="D15599"/>
      <c r="E15599"/>
      <c r="F15599"/>
    </row>
    <row r="15600" spans="1:6" x14ac:dyDescent="0.2">
      <c r="A15600" s="17" t="s">
        <v>15139</v>
      </c>
      <c r="B15600" s="215">
        <v>13.1</v>
      </c>
      <c r="C15600"/>
      <c r="D15600"/>
      <c r="E15600"/>
      <c r="F15600"/>
    </row>
    <row r="15601" spans="1:6" x14ac:dyDescent="0.2">
      <c r="A15601" s="17" t="s">
        <v>15140</v>
      </c>
      <c r="B15601" s="215">
        <v>12.46</v>
      </c>
      <c r="C15601"/>
      <c r="D15601"/>
      <c r="E15601"/>
      <c r="F15601"/>
    </row>
    <row r="15602" spans="1:6" x14ac:dyDescent="0.2">
      <c r="A15602" s="17" t="s">
        <v>15141</v>
      </c>
      <c r="B15602" s="215">
        <v>16.940000000000001</v>
      </c>
      <c r="C15602"/>
      <c r="D15602"/>
      <c r="E15602"/>
      <c r="F15602"/>
    </row>
    <row r="15603" spans="1:6" x14ac:dyDescent="0.2">
      <c r="A15603" s="17" t="s">
        <v>15142</v>
      </c>
      <c r="B15603" s="215">
        <v>16.18</v>
      </c>
      <c r="C15603"/>
      <c r="D15603"/>
      <c r="E15603"/>
      <c r="F15603"/>
    </row>
    <row r="15604" spans="1:6" x14ac:dyDescent="0.2">
      <c r="A15604" s="17" t="s">
        <v>15143</v>
      </c>
      <c r="B15604" s="215">
        <v>28.72</v>
      </c>
      <c r="C15604"/>
      <c r="D15604"/>
      <c r="E15604"/>
      <c r="F15604"/>
    </row>
    <row r="15605" spans="1:6" x14ac:dyDescent="0.2">
      <c r="A15605" s="17" t="s">
        <v>15144</v>
      </c>
      <c r="B15605" s="215">
        <v>27.83</v>
      </c>
      <c r="C15605"/>
      <c r="D15605"/>
      <c r="E15605"/>
      <c r="F15605"/>
    </row>
    <row r="15606" spans="1:6" x14ac:dyDescent="0.2">
      <c r="A15606" s="17" t="s">
        <v>15145</v>
      </c>
      <c r="B15606" s="215">
        <v>42.88</v>
      </c>
      <c r="C15606"/>
      <c r="D15606"/>
      <c r="E15606"/>
      <c r="F15606"/>
    </row>
    <row r="15607" spans="1:6" x14ac:dyDescent="0.2">
      <c r="A15607" s="17" t="s">
        <v>15146</v>
      </c>
      <c r="B15607" s="215">
        <v>41.74</v>
      </c>
      <c r="C15607"/>
      <c r="D15607"/>
      <c r="E15607"/>
      <c r="F15607"/>
    </row>
    <row r="15608" spans="1:6" x14ac:dyDescent="0.2">
      <c r="A15608" s="17" t="s">
        <v>15147</v>
      </c>
      <c r="B15608" s="215">
        <v>60.16</v>
      </c>
      <c r="C15608"/>
      <c r="D15608"/>
      <c r="E15608"/>
      <c r="F15608"/>
    </row>
    <row r="15609" spans="1:6" x14ac:dyDescent="0.2">
      <c r="A15609" s="17" t="s">
        <v>15148</v>
      </c>
      <c r="B15609" s="215">
        <v>58.76</v>
      </c>
      <c r="C15609"/>
      <c r="D15609"/>
      <c r="E15609"/>
      <c r="F15609"/>
    </row>
    <row r="15610" spans="1:6" x14ac:dyDescent="0.2">
      <c r="A15610" s="17" t="s">
        <v>15149</v>
      </c>
      <c r="B15610" s="215">
        <v>77</v>
      </c>
      <c r="C15610"/>
      <c r="D15610"/>
      <c r="E15610"/>
      <c r="F15610"/>
    </row>
    <row r="15611" spans="1:6" x14ac:dyDescent="0.2">
      <c r="A15611" s="17" t="s">
        <v>15150</v>
      </c>
      <c r="B15611" s="215">
        <v>75.349999999999994</v>
      </c>
      <c r="C15611"/>
      <c r="D15611"/>
      <c r="E15611"/>
      <c r="F15611"/>
    </row>
    <row r="15612" spans="1:6" x14ac:dyDescent="0.2">
      <c r="A15612" s="17" t="s">
        <v>15151</v>
      </c>
      <c r="B15612" s="215">
        <v>95.93</v>
      </c>
      <c r="C15612"/>
      <c r="D15612"/>
      <c r="E15612"/>
      <c r="F15612"/>
    </row>
    <row r="15613" spans="1:6" x14ac:dyDescent="0.2">
      <c r="A15613" s="17" t="s">
        <v>15152</v>
      </c>
      <c r="B15613" s="215">
        <v>94.03</v>
      </c>
      <c r="C15613"/>
      <c r="D15613"/>
      <c r="E15613"/>
      <c r="F15613"/>
    </row>
    <row r="15614" spans="1:6" x14ac:dyDescent="0.2">
      <c r="A15614" s="17" t="s">
        <v>15153</v>
      </c>
      <c r="B15614" s="215">
        <v>125.07</v>
      </c>
      <c r="C15614"/>
      <c r="D15614"/>
      <c r="E15614"/>
      <c r="F15614"/>
    </row>
    <row r="15615" spans="1:6" x14ac:dyDescent="0.2">
      <c r="A15615" s="17" t="s">
        <v>15154</v>
      </c>
      <c r="B15615" s="215">
        <v>122.85</v>
      </c>
      <c r="C15615"/>
      <c r="D15615"/>
      <c r="E15615"/>
      <c r="F15615"/>
    </row>
    <row r="15616" spans="1:6" x14ac:dyDescent="0.2">
      <c r="A15616" s="17" t="s">
        <v>15155</v>
      </c>
      <c r="B15616" s="215">
        <v>13.93</v>
      </c>
      <c r="C15616"/>
      <c r="D15616"/>
      <c r="E15616"/>
      <c r="F15616"/>
    </row>
    <row r="15617" spans="1:6" x14ac:dyDescent="0.2">
      <c r="A15617" s="17" t="s">
        <v>15156</v>
      </c>
      <c r="B15617" s="215">
        <v>13.3</v>
      </c>
      <c r="C15617"/>
      <c r="D15617"/>
      <c r="E15617"/>
      <c r="F15617"/>
    </row>
    <row r="15618" spans="1:6" x14ac:dyDescent="0.2">
      <c r="A15618" s="17" t="s">
        <v>15157</v>
      </c>
      <c r="B15618" s="215">
        <v>18.07</v>
      </c>
      <c r="C15618"/>
      <c r="D15618"/>
      <c r="E15618"/>
      <c r="F15618"/>
    </row>
    <row r="15619" spans="1:6" x14ac:dyDescent="0.2">
      <c r="A15619" s="17" t="s">
        <v>15158</v>
      </c>
      <c r="B15619" s="215">
        <v>17.309999999999999</v>
      </c>
      <c r="C15619"/>
      <c r="D15619"/>
      <c r="E15619"/>
      <c r="F15619"/>
    </row>
    <row r="15620" spans="1:6" x14ac:dyDescent="0.2">
      <c r="A15620" s="17" t="s">
        <v>15159</v>
      </c>
      <c r="B15620" s="215">
        <v>30.93</v>
      </c>
      <c r="C15620"/>
      <c r="D15620"/>
      <c r="E15620"/>
      <c r="F15620"/>
    </row>
    <row r="15621" spans="1:6" x14ac:dyDescent="0.2">
      <c r="A15621" s="17" t="s">
        <v>15160</v>
      </c>
      <c r="B15621" s="215">
        <v>30.04</v>
      </c>
      <c r="C15621"/>
      <c r="D15621"/>
      <c r="E15621"/>
      <c r="F15621"/>
    </row>
    <row r="15622" spans="1:6" x14ac:dyDescent="0.2">
      <c r="A15622" s="17" t="s">
        <v>15161</v>
      </c>
      <c r="B15622" s="215">
        <v>40.200000000000003</v>
      </c>
      <c r="C15622"/>
      <c r="D15622"/>
      <c r="E15622"/>
      <c r="F15622"/>
    </row>
    <row r="15623" spans="1:6" x14ac:dyDescent="0.2">
      <c r="A15623" s="17" t="s">
        <v>15162</v>
      </c>
      <c r="B15623" s="215">
        <v>39.19</v>
      </c>
      <c r="C15623"/>
      <c r="D15623"/>
      <c r="E15623"/>
      <c r="F15623"/>
    </row>
    <row r="15624" spans="1:6" x14ac:dyDescent="0.2">
      <c r="A15624" s="17" t="s">
        <v>15163</v>
      </c>
      <c r="B15624" s="215">
        <v>46.31</v>
      </c>
      <c r="C15624"/>
      <c r="D15624"/>
      <c r="E15624"/>
      <c r="F15624"/>
    </row>
    <row r="15625" spans="1:6" x14ac:dyDescent="0.2">
      <c r="A15625" s="17" t="s">
        <v>15164</v>
      </c>
      <c r="B15625" s="215">
        <v>45.17</v>
      </c>
      <c r="C15625"/>
      <c r="D15625"/>
      <c r="E15625"/>
      <c r="F15625"/>
    </row>
    <row r="15626" spans="1:6" x14ac:dyDescent="0.2">
      <c r="A15626" s="17" t="s">
        <v>15165</v>
      </c>
      <c r="B15626" s="215">
        <v>65.13</v>
      </c>
      <c r="C15626"/>
      <c r="D15626"/>
      <c r="E15626"/>
      <c r="F15626"/>
    </row>
    <row r="15627" spans="1:6" x14ac:dyDescent="0.2">
      <c r="A15627" s="17" t="s">
        <v>15166</v>
      </c>
      <c r="B15627" s="215">
        <v>63.74</v>
      </c>
      <c r="C15627"/>
      <c r="D15627"/>
      <c r="E15627"/>
      <c r="F15627"/>
    </row>
    <row r="15628" spans="1:6" x14ac:dyDescent="0.2">
      <c r="A15628" s="17" t="s">
        <v>15167</v>
      </c>
      <c r="B15628" s="215">
        <v>83.47</v>
      </c>
      <c r="C15628"/>
      <c r="D15628"/>
      <c r="E15628"/>
      <c r="F15628"/>
    </row>
    <row r="15629" spans="1:6" x14ac:dyDescent="0.2">
      <c r="A15629" s="17" t="s">
        <v>15168</v>
      </c>
      <c r="B15629" s="215">
        <v>81.819999999999993</v>
      </c>
      <c r="C15629"/>
      <c r="D15629"/>
      <c r="E15629"/>
      <c r="F15629"/>
    </row>
    <row r="15630" spans="1:6" x14ac:dyDescent="0.2">
      <c r="A15630" s="17" t="s">
        <v>15169</v>
      </c>
      <c r="B15630" s="215">
        <v>104.1</v>
      </c>
      <c r="C15630"/>
      <c r="D15630"/>
      <c r="E15630"/>
      <c r="F15630"/>
    </row>
    <row r="15631" spans="1:6" x14ac:dyDescent="0.2">
      <c r="A15631" s="17" t="s">
        <v>15170</v>
      </c>
      <c r="B15631" s="215">
        <v>102.2</v>
      </c>
      <c r="C15631"/>
      <c r="D15631"/>
      <c r="E15631"/>
      <c r="F15631"/>
    </row>
    <row r="15632" spans="1:6" x14ac:dyDescent="0.2">
      <c r="A15632" s="17" t="s">
        <v>15171</v>
      </c>
      <c r="B15632" s="215">
        <v>135.91</v>
      </c>
      <c r="C15632"/>
      <c r="D15632"/>
      <c r="E15632"/>
      <c r="F15632"/>
    </row>
    <row r="15633" spans="1:6" x14ac:dyDescent="0.2">
      <c r="A15633" s="17" t="s">
        <v>15172</v>
      </c>
      <c r="B15633" s="215">
        <v>133.69999999999999</v>
      </c>
      <c r="C15633"/>
      <c r="D15633"/>
      <c r="E15633"/>
      <c r="F15633"/>
    </row>
    <row r="15634" spans="1:6" x14ac:dyDescent="0.2">
      <c r="A15634" s="17" t="s">
        <v>15173</v>
      </c>
      <c r="B15634" s="215">
        <v>10.32</v>
      </c>
      <c r="C15634"/>
      <c r="D15634"/>
      <c r="E15634"/>
      <c r="F15634"/>
    </row>
    <row r="15635" spans="1:6" x14ac:dyDescent="0.2">
      <c r="A15635" s="17" t="s">
        <v>15174</v>
      </c>
      <c r="B15635" s="215">
        <v>9.43</v>
      </c>
      <c r="C15635"/>
      <c r="D15635"/>
      <c r="E15635"/>
      <c r="F15635"/>
    </row>
    <row r="15636" spans="1:6" x14ac:dyDescent="0.2">
      <c r="A15636" s="17" t="s">
        <v>15175</v>
      </c>
      <c r="B15636" s="215">
        <v>10.88</v>
      </c>
      <c r="C15636"/>
      <c r="D15636"/>
      <c r="E15636"/>
      <c r="F15636"/>
    </row>
    <row r="15637" spans="1:6" x14ac:dyDescent="0.2">
      <c r="A15637" s="17" t="s">
        <v>15176</v>
      </c>
      <c r="B15637" s="215">
        <v>9.92</v>
      </c>
      <c r="C15637"/>
      <c r="D15637"/>
      <c r="E15637"/>
      <c r="F15637"/>
    </row>
    <row r="15638" spans="1:6" x14ac:dyDescent="0.2">
      <c r="A15638" s="17" t="s">
        <v>15177</v>
      </c>
      <c r="B15638" s="215">
        <v>16.02</v>
      </c>
      <c r="C15638"/>
      <c r="D15638"/>
      <c r="E15638"/>
      <c r="F15638"/>
    </row>
    <row r="15639" spans="1:6" x14ac:dyDescent="0.2">
      <c r="A15639" s="17" t="s">
        <v>15178</v>
      </c>
      <c r="B15639" s="215">
        <v>15.01</v>
      </c>
      <c r="C15639"/>
      <c r="D15639"/>
      <c r="E15639"/>
      <c r="F15639"/>
    </row>
    <row r="15640" spans="1:6" x14ac:dyDescent="0.2">
      <c r="A15640" s="17" t="s">
        <v>15179</v>
      </c>
      <c r="B15640" s="215">
        <v>21.33</v>
      </c>
      <c r="C15640"/>
      <c r="D15640"/>
      <c r="E15640"/>
      <c r="F15640"/>
    </row>
    <row r="15641" spans="1:6" x14ac:dyDescent="0.2">
      <c r="A15641" s="17" t="s">
        <v>15180</v>
      </c>
      <c r="B15641" s="215">
        <v>20.190000000000001</v>
      </c>
      <c r="C15641"/>
      <c r="D15641"/>
      <c r="E15641"/>
      <c r="F15641"/>
    </row>
    <row r="15642" spans="1:6" x14ac:dyDescent="0.2">
      <c r="A15642" s="17" t="s">
        <v>15181</v>
      </c>
      <c r="B15642" s="215">
        <v>23.91</v>
      </c>
      <c r="C15642"/>
      <c r="D15642"/>
      <c r="E15642"/>
      <c r="F15642"/>
    </row>
    <row r="15643" spans="1:6" x14ac:dyDescent="0.2">
      <c r="A15643" s="17" t="s">
        <v>15182</v>
      </c>
      <c r="B15643" s="215">
        <v>22.51</v>
      </c>
      <c r="C15643"/>
      <c r="D15643"/>
      <c r="E15643"/>
      <c r="F15643"/>
    </row>
    <row r="15644" spans="1:6" x14ac:dyDescent="0.2">
      <c r="A15644" s="17" t="s">
        <v>15183</v>
      </c>
      <c r="B15644" s="215">
        <v>36.53</v>
      </c>
      <c r="C15644"/>
      <c r="D15644"/>
      <c r="E15644"/>
      <c r="F15644"/>
    </row>
    <row r="15645" spans="1:6" x14ac:dyDescent="0.2">
      <c r="A15645" s="17" t="s">
        <v>15184</v>
      </c>
      <c r="B15645" s="215">
        <v>34.880000000000003</v>
      </c>
      <c r="C15645"/>
      <c r="D15645"/>
      <c r="E15645"/>
      <c r="F15645"/>
    </row>
    <row r="15646" spans="1:6" x14ac:dyDescent="0.2">
      <c r="A15646" s="17" t="s">
        <v>15185</v>
      </c>
      <c r="B15646" s="215">
        <v>60.19</v>
      </c>
      <c r="C15646"/>
      <c r="D15646"/>
      <c r="E15646"/>
      <c r="F15646"/>
    </row>
    <row r="15647" spans="1:6" x14ac:dyDescent="0.2">
      <c r="A15647" s="17" t="s">
        <v>15186</v>
      </c>
      <c r="B15647" s="215">
        <v>58.29</v>
      </c>
      <c r="C15647"/>
      <c r="D15647"/>
      <c r="E15647"/>
      <c r="F15647"/>
    </row>
    <row r="15648" spans="1:6" x14ac:dyDescent="0.2">
      <c r="A15648" s="17" t="s">
        <v>15187</v>
      </c>
      <c r="B15648" s="215">
        <v>68.7</v>
      </c>
      <c r="C15648"/>
      <c r="D15648"/>
      <c r="E15648"/>
      <c r="F15648"/>
    </row>
    <row r="15649" spans="1:6" x14ac:dyDescent="0.2">
      <c r="A15649" s="17" t="s">
        <v>15188</v>
      </c>
      <c r="B15649" s="215">
        <v>66.48</v>
      </c>
      <c r="C15649"/>
      <c r="D15649"/>
      <c r="E15649"/>
      <c r="F15649"/>
    </row>
    <row r="15650" spans="1:6" x14ac:dyDescent="0.2">
      <c r="A15650" s="17" t="s">
        <v>15189</v>
      </c>
      <c r="B15650" s="215">
        <v>120.18</v>
      </c>
      <c r="C15650"/>
      <c r="D15650"/>
      <c r="E15650"/>
      <c r="F15650"/>
    </row>
    <row r="15651" spans="1:6" x14ac:dyDescent="0.2">
      <c r="A15651" s="17" t="s">
        <v>15190</v>
      </c>
      <c r="B15651" s="215">
        <v>117.64</v>
      </c>
      <c r="C15651"/>
      <c r="D15651"/>
      <c r="E15651"/>
      <c r="F15651"/>
    </row>
    <row r="15652" spans="1:6" x14ac:dyDescent="0.2">
      <c r="A15652" s="17" t="s">
        <v>15191</v>
      </c>
      <c r="B15652" s="215">
        <v>10.69</v>
      </c>
      <c r="C15652"/>
      <c r="D15652"/>
      <c r="E15652"/>
      <c r="F15652"/>
    </row>
    <row r="15653" spans="1:6" x14ac:dyDescent="0.2">
      <c r="A15653" s="17" t="s">
        <v>15192</v>
      </c>
      <c r="B15653" s="215">
        <v>9.8000000000000007</v>
      </c>
      <c r="C15653"/>
      <c r="D15653"/>
      <c r="E15653"/>
      <c r="F15653"/>
    </row>
    <row r="15654" spans="1:6" x14ac:dyDescent="0.2">
      <c r="A15654" s="17" t="s">
        <v>15193</v>
      </c>
      <c r="B15654" s="215">
        <v>11.25</v>
      </c>
      <c r="C15654"/>
      <c r="D15654"/>
      <c r="E15654"/>
      <c r="F15654"/>
    </row>
    <row r="15655" spans="1:6" x14ac:dyDescent="0.2">
      <c r="A15655" s="17" t="s">
        <v>15194</v>
      </c>
      <c r="B15655" s="215">
        <v>10.3</v>
      </c>
      <c r="C15655"/>
      <c r="D15655"/>
      <c r="E15655"/>
      <c r="F15655"/>
    </row>
    <row r="15656" spans="1:6" x14ac:dyDescent="0.2">
      <c r="A15656" s="17" t="s">
        <v>15195</v>
      </c>
      <c r="B15656" s="215">
        <v>16.87</v>
      </c>
      <c r="C15656"/>
      <c r="D15656"/>
      <c r="E15656"/>
      <c r="F15656"/>
    </row>
    <row r="15657" spans="1:6" x14ac:dyDescent="0.2">
      <c r="A15657" s="17" t="s">
        <v>15196</v>
      </c>
      <c r="B15657" s="215">
        <v>15.85</v>
      </c>
      <c r="C15657"/>
      <c r="D15657"/>
      <c r="E15657"/>
      <c r="F15657"/>
    </row>
    <row r="15658" spans="1:6" x14ac:dyDescent="0.2">
      <c r="A15658" s="17" t="s">
        <v>15197</v>
      </c>
      <c r="B15658" s="215">
        <v>22.61</v>
      </c>
      <c r="C15658"/>
      <c r="D15658"/>
      <c r="E15658"/>
      <c r="F15658"/>
    </row>
    <row r="15659" spans="1:6" x14ac:dyDescent="0.2">
      <c r="A15659" s="17" t="s">
        <v>15198</v>
      </c>
      <c r="B15659" s="215">
        <v>21.47</v>
      </c>
      <c r="C15659"/>
      <c r="D15659"/>
      <c r="E15659"/>
      <c r="F15659"/>
    </row>
    <row r="15660" spans="1:6" x14ac:dyDescent="0.2">
      <c r="A15660" s="17" t="s">
        <v>15199</v>
      </c>
      <c r="B15660" s="215">
        <v>25.25</v>
      </c>
      <c r="C15660"/>
      <c r="D15660"/>
      <c r="E15660"/>
      <c r="F15660"/>
    </row>
    <row r="15661" spans="1:6" x14ac:dyDescent="0.2">
      <c r="A15661" s="17" t="s">
        <v>15200</v>
      </c>
      <c r="B15661" s="215">
        <v>23.86</v>
      </c>
      <c r="C15661"/>
      <c r="D15661"/>
      <c r="E15661"/>
      <c r="F15661"/>
    </row>
    <row r="15662" spans="1:6" x14ac:dyDescent="0.2">
      <c r="A15662" s="17" t="s">
        <v>15201</v>
      </c>
      <c r="B15662" s="215">
        <v>38.950000000000003</v>
      </c>
      <c r="C15662"/>
      <c r="D15662"/>
      <c r="E15662"/>
      <c r="F15662"/>
    </row>
    <row r="15663" spans="1:6" x14ac:dyDescent="0.2">
      <c r="A15663" s="17" t="s">
        <v>15202</v>
      </c>
      <c r="B15663" s="215">
        <v>37.299999999999997</v>
      </c>
      <c r="C15663"/>
      <c r="D15663"/>
      <c r="E15663"/>
      <c r="F15663"/>
    </row>
    <row r="15664" spans="1:6" x14ac:dyDescent="0.2">
      <c r="A15664" s="17" t="s">
        <v>15203</v>
      </c>
      <c r="B15664" s="215">
        <v>64.78</v>
      </c>
      <c r="C15664"/>
      <c r="D15664"/>
      <c r="E15664"/>
      <c r="F15664"/>
    </row>
    <row r="15665" spans="1:6" x14ac:dyDescent="0.2">
      <c r="A15665" s="17" t="s">
        <v>15204</v>
      </c>
      <c r="B15665" s="215">
        <v>62.88</v>
      </c>
      <c r="C15665"/>
      <c r="D15665"/>
      <c r="E15665"/>
      <c r="F15665"/>
    </row>
    <row r="15666" spans="1:6" x14ac:dyDescent="0.2">
      <c r="A15666" s="17" t="s">
        <v>15205</v>
      </c>
      <c r="B15666" s="215">
        <v>73.91</v>
      </c>
      <c r="C15666"/>
      <c r="D15666"/>
      <c r="E15666"/>
      <c r="F15666"/>
    </row>
    <row r="15667" spans="1:6" x14ac:dyDescent="0.2">
      <c r="A15667" s="17" t="s">
        <v>15206</v>
      </c>
      <c r="B15667" s="215">
        <v>71.7</v>
      </c>
      <c r="C15667"/>
      <c r="D15667"/>
      <c r="E15667"/>
      <c r="F15667"/>
    </row>
    <row r="15668" spans="1:6" x14ac:dyDescent="0.2">
      <c r="A15668" s="17" t="s">
        <v>15207</v>
      </c>
      <c r="B15668" s="215">
        <v>130.30000000000001</v>
      </c>
      <c r="C15668"/>
      <c r="D15668"/>
      <c r="E15668"/>
      <c r="F15668"/>
    </row>
    <row r="15669" spans="1:6" x14ac:dyDescent="0.2">
      <c r="A15669" s="17" t="s">
        <v>15208</v>
      </c>
      <c r="B15669" s="215">
        <v>127.76</v>
      </c>
      <c r="C15669"/>
      <c r="D15669"/>
      <c r="E15669"/>
      <c r="F15669"/>
    </row>
    <row r="15670" spans="1:6" x14ac:dyDescent="0.2">
      <c r="A15670" s="17" t="s">
        <v>15209</v>
      </c>
      <c r="B15670" s="215">
        <v>15.21</v>
      </c>
      <c r="C15670"/>
      <c r="D15670"/>
      <c r="E15670"/>
      <c r="F15670"/>
    </row>
    <row r="15671" spans="1:6" x14ac:dyDescent="0.2">
      <c r="A15671" s="17" t="s">
        <v>15210</v>
      </c>
      <c r="B15671" s="215">
        <v>14.07</v>
      </c>
      <c r="C15671"/>
      <c r="D15671"/>
      <c r="E15671"/>
      <c r="F15671"/>
    </row>
    <row r="15672" spans="1:6" x14ac:dyDescent="0.2">
      <c r="A15672" s="17" t="s">
        <v>15211</v>
      </c>
      <c r="B15672" s="215">
        <v>21.72</v>
      </c>
      <c r="C15672"/>
      <c r="D15672"/>
      <c r="E15672"/>
      <c r="F15672"/>
    </row>
    <row r="15673" spans="1:6" x14ac:dyDescent="0.2">
      <c r="A15673" s="17" t="s">
        <v>15212</v>
      </c>
      <c r="B15673" s="215">
        <v>20.329999999999998</v>
      </c>
      <c r="C15673"/>
      <c r="D15673"/>
      <c r="E15673"/>
      <c r="F15673"/>
    </row>
    <row r="15674" spans="1:6" x14ac:dyDescent="0.2">
      <c r="A15674" s="17" t="s">
        <v>15213</v>
      </c>
      <c r="B15674" s="215">
        <v>28.23</v>
      </c>
      <c r="C15674"/>
      <c r="D15674"/>
      <c r="E15674"/>
      <c r="F15674"/>
    </row>
    <row r="15675" spans="1:6" x14ac:dyDescent="0.2">
      <c r="A15675" s="17" t="s">
        <v>15214</v>
      </c>
      <c r="B15675" s="215">
        <v>26.33</v>
      </c>
      <c r="C15675"/>
      <c r="D15675"/>
      <c r="E15675"/>
      <c r="F15675"/>
    </row>
    <row r="15676" spans="1:6" x14ac:dyDescent="0.2">
      <c r="A15676" s="17" t="s">
        <v>15215</v>
      </c>
      <c r="B15676" s="215">
        <v>31.91</v>
      </c>
      <c r="C15676"/>
      <c r="D15676"/>
      <c r="E15676"/>
      <c r="F15676"/>
    </row>
    <row r="15677" spans="1:6" x14ac:dyDescent="0.2">
      <c r="A15677" s="17" t="s">
        <v>15216</v>
      </c>
      <c r="B15677" s="215">
        <v>29.69</v>
      </c>
      <c r="C15677"/>
      <c r="D15677"/>
      <c r="E15677"/>
      <c r="F15677"/>
    </row>
    <row r="15678" spans="1:6" x14ac:dyDescent="0.2">
      <c r="A15678" s="17" t="s">
        <v>15217</v>
      </c>
      <c r="B15678" s="215">
        <v>15.88</v>
      </c>
      <c r="C15678"/>
      <c r="D15678"/>
      <c r="E15678"/>
      <c r="F15678"/>
    </row>
    <row r="15679" spans="1:6" x14ac:dyDescent="0.2">
      <c r="A15679" s="17" t="s">
        <v>15218</v>
      </c>
      <c r="B15679" s="215">
        <v>14.74</v>
      </c>
      <c r="C15679"/>
      <c r="D15679"/>
      <c r="E15679"/>
      <c r="F15679"/>
    </row>
    <row r="15680" spans="1:6" x14ac:dyDescent="0.2">
      <c r="A15680" s="17" t="s">
        <v>15219</v>
      </c>
      <c r="B15680" s="215">
        <v>22.85</v>
      </c>
      <c r="C15680"/>
      <c r="D15680"/>
      <c r="E15680"/>
      <c r="F15680"/>
    </row>
    <row r="15681" spans="1:6" x14ac:dyDescent="0.2">
      <c r="A15681" s="17" t="s">
        <v>15220</v>
      </c>
      <c r="B15681" s="215">
        <v>21.46</v>
      </c>
      <c r="C15681"/>
      <c r="D15681"/>
      <c r="E15681"/>
      <c r="F15681"/>
    </row>
    <row r="15682" spans="1:6" x14ac:dyDescent="0.2">
      <c r="A15682" s="17" t="s">
        <v>15221</v>
      </c>
      <c r="B15682" s="215">
        <v>29.63</v>
      </c>
      <c r="C15682"/>
      <c r="D15682"/>
      <c r="E15682"/>
      <c r="F15682"/>
    </row>
    <row r="15683" spans="1:6" x14ac:dyDescent="0.2">
      <c r="A15683" s="17" t="s">
        <v>15222</v>
      </c>
      <c r="B15683" s="215">
        <v>27.73</v>
      </c>
      <c r="C15683"/>
      <c r="D15683"/>
      <c r="E15683"/>
      <c r="F15683"/>
    </row>
    <row r="15684" spans="1:6" x14ac:dyDescent="0.2">
      <c r="A15684" s="17" t="s">
        <v>15223</v>
      </c>
      <c r="B15684" s="215">
        <v>33.44</v>
      </c>
      <c r="C15684"/>
      <c r="D15684"/>
      <c r="E15684"/>
      <c r="F15684"/>
    </row>
    <row r="15685" spans="1:6" x14ac:dyDescent="0.2">
      <c r="A15685" s="17" t="s">
        <v>15224</v>
      </c>
      <c r="B15685" s="215">
        <v>31.23</v>
      </c>
      <c r="C15685"/>
      <c r="D15685"/>
      <c r="E15685"/>
      <c r="F15685"/>
    </row>
    <row r="15686" spans="1:6" x14ac:dyDescent="0.2">
      <c r="A15686" s="17" t="s">
        <v>15225</v>
      </c>
      <c r="B15686" s="215">
        <v>64.45</v>
      </c>
      <c r="C15686"/>
      <c r="D15686"/>
      <c r="E15686"/>
      <c r="F15686"/>
    </row>
    <row r="15687" spans="1:6" x14ac:dyDescent="0.2">
      <c r="A15687" s="17" t="s">
        <v>15226</v>
      </c>
      <c r="B15687" s="215">
        <v>61.72</v>
      </c>
      <c r="C15687"/>
      <c r="D15687"/>
      <c r="E15687"/>
      <c r="F15687"/>
    </row>
    <row r="15688" spans="1:6" x14ac:dyDescent="0.2">
      <c r="A15688" s="17" t="s">
        <v>15227</v>
      </c>
      <c r="B15688" s="215">
        <v>7.28</v>
      </c>
      <c r="C15688"/>
      <c r="D15688"/>
      <c r="E15688"/>
      <c r="F15688"/>
    </row>
    <row r="15689" spans="1:6" x14ac:dyDescent="0.2">
      <c r="A15689" s="17" t="s">
        <v>15228</v>
      </c>
      <c r="B15689" s="215">
        <v>6.65</v>
      </c>
      <c r="C15689"/>
      <c r="D15689"/>
      <c r="E15689"/>
      <c r="F15689"/>
    </row>
    <row r="15690" spans="1:6" x14ac:dyDescent="0.2">
      <c r="A15690" s="17" t="s">
        <v>15229</v>
      </c>
      <c r="B15690" s="215">
        <v>8.6199999999999992</v>
      </c>
      <c r="C15690"/>
      <c r="D15690"/>
      <c r="E15690"/>
      <c r="F15690"/>
    </row>
    <row r="15691" spans="1:6" x14ac:dyDescent="0.2">
      <c r="A15691" s="17" t="s">
        <v>15230</v>
      </c>
      <c r="B15691" s="215">
        <v>7.86</v>
      </c>
      <c r="C15691"/>
      <c r="D15691"/>
      <c r="E15691"/>
      <c r="F15691"/>
    </row>
    <row r="15692" spans="1:6" x14ac:dyDescent="0.2">
      <c r="A15692" s="17" t="s">
        <v>15231</v>
      </c>
      <c r="B15692" s="215">
        <v>10.82</v>
      </c>
      <c r="C15692"/>
      <c r="D15692"/>
      <c r="E15692"/>
      <c r="F15692"/>
    </row>
    <row r="15693" spans="1:6" x14ac:dyDescent="0.2">
      <c r="A15693" s="17" t="s">
        <v>15232</v>
      </c>
      <c r="B15693" s="215">
        <v>9.93</v>
      </c>
      <c r="C15693"/>
      <c r="D15693"/>
      <c r="E15693"/>
      <c r="F15693"/>
    </row>
    <row r="15694" spans="1:6" x14ac:dyDescent="0.2">
      <c r="A15694" s="17" t="s">
        <v>15233</v>
      </c>
      <c r="B15694" s="215">
        <v>13.95</v>
      </c>
      <c r="C15694"/>
      <c r="D15694"/>
      <c r="E15694"/>
      <c r="F15694"/>
    </row>
    <row r="15695" spans="1:6" x14ac:dyDescent="0.2">
      <c r="A15695" s="17" t="s">
        <v>15234</v>
      </c>
      <c r="B15695" s="215">
        <v>12.93</v>
      </c>
      <c r="C15695"/>
      <c r="D15695"/>
      <c r="E15695"/>
      <c r="F15695"/>
    </row>
    <row r="15696" spans="1:6" x14ac:dyDescent="0.2">
      <c r="A15696" s="17" t="s">
        <v>15235</v>
      </c>
      <c r="B15696" s="215">
        <v>15.45</v>
      </c>
      <c r="C15696"/>
      <c r="D15696"/>
      <c r="E15696"/>
      <c r="F15696"/>
    </row>
    <row r="15697" spans="1:6" x14ac:dyDescent="0.2">
      <c r="A15697" s="17" t="s">
        <v>15236</v>
      </c>
      <c r="B15697" s="215">
        <v>14.31</v>
      </c>
      <c r="C15697"/>
      <c r="D15697"/>
      <c r="E15697"/>
      <c r="F15697"/>
    </row>
    <row r="15698" spans="1:6" x14ac:dyDescent="0.2">
      <c r="A15698" s="17" t="s">
        <v>15237</v>
      </c>
      <c r="B15698" s="215">
        <v>20.07</v>
      </c>
      <c r="C15698"/>
      <c r="D15698"/>
      <c r="E15698"/>
      <c r="F15698"/>
    </row>
    <row r="15699" spans="1:6" x14ac:dyDescent="0.2">
      <c r="A15699" s="17" t="s">
        <v>15238</v>
      </c>
      <c r="B15699" s="215">
        <v>18.68</v>
      </c>
      <c r="C15699"/>
      <c r="D15699"/>
      <c r="E15699"/>
      <c r="F15699"/>
    </row>
    <row r="15700" spans="1:6" x14ac:dyDescent="0.2">
      <c r="A15700" s="17" t="s">
        <v>15239</v>
      </c>
      <c r="B15700" s="215">
        <v>29.42</v>
      </c>
      <c r="C15700"/>
      <c r="D15700"/>
      <c r="E15700"/>
      <c r="F15700"/>
    </row>
    <row r="15701" spans="1:6" x14ac:dyDescent="0.2">
      <c r="A15701" s="17" t="s">
        <v>15240</v>
      </c>
      <c r="B15701" s="215">
        <v>27.77</v>
      </c>
      <c r="C15701"/>
      <c r="D15701"/>
      <c r="E15701"/>
      <c r="F15701"/>
    </row>
    <row r="15702" spans="1:6" x14ac:dyDescent="0.2">
      <c r="A15702" s="17" t="s">
        <v>15241</v>
      </c>
      <c r="B15702" s="215">
        <v>34.380000000000003</v>
      </c>
      <c r="C15702"/>
      <c r="D15702"/>
      <c r="E15702"/>
      <c r="F15702"/>
    </row>
    <row r="15703" spans="1:6" x14ac:dyDescent="0.2">
      <c r="A15703" s="17" t="s">
        <v>15242</v>
      </c>
      <c r="B15703" s="215">
        <v>32.479999999999997</v>
      </c>
      <c r="C15703"/>
      <c r="D15703"/>
      <c r="E15703"/>
      <c r="F15703"/>
    </row>
    <row r="15704" spans="1:6" x14ac:dyDescent="0.2">
      <c r="A15704" s="17" t="s">
        <v>15243</v>
      </c>
      <c r="B15704" s="215">
        <v>44.92</v>
      </c>
      <c r="C15704"/>
      <c r="D15704"/>
      <c r="E15704"/>
      <c r="F15704"/>
    </row>
    <row r="15705" spans="1:6" x14ac:dyDescent="0.2">
      <c r="A15705" s="17" t="s">
        <v>15244</v>
      </c>
      <c r="B15705" s="215">
        <v>42.7</v>
      </c>
      <c r="C15705"/>
      <c r="D15705"/>
      <c r="E15705"/>
      <c r="F15705"/>
    </row>
    <row r="15706" spans="1:6" x14ac:dyDescent="0.2">
      <c r="A15706" s="17" t="s">
        <v>15245</v>
      </c>
      <c r="B15706" s="215">
        <v>7.53</v>
      </c>
      <c r="C15706"/>
      <c r="D15706"/>
      <c r="E15706"/>
      <c r="F15706"/>
    </row>
    <row r="15707" spans="1:6" x14ac:dyDescent="0.2">
      <c r="A15707" s="17" t="s">
        <v>15246</v>
      </c>
      <c r="B15707" s="215">
        <v>6.9</v>
      </c>
      <c r="C15707"/>
      <c r="D15707"/>
      <c r="E15707"/>
      <c r="F15707"/>
    </row>
    <row r="15708" spans="1:6" x14ac:dyDescent="0.2">
      <c r="A15708" s="17" t="s">
        <v>15247</v>
      </c>
      <c r="B15708" s="215">
        <v>8.91</v>
      </c>
      <c r="C15708"/>
      <c r="D15708"/>
      <c r="E15708"/>
      <c r="F15708"/>
    </row>
    <row r="15709" spans="1:6" x14ac:dyDescent="0.2">
      <c r="A15709" s="17" t="s">
        <v>15248</v>
      </c>
      <c r="B15709" s="215">
        <v>8.15</v>
      </c>
      <c r="C15709"/>
      <c r="D15709"/>
      <c r="E15709"/>
      <c r="F15709"/>
    </row>
    <row r="15710" spans="1:6" x14ac:dyDescent="0.2">
      <c r="A15710" s="17" t="s">
        <v>15249</v>
      </c>
      <c r="B15710" s="215">
        <v>11.24</v>
      </c>
      <c r="C15710"/>
      <c r="D15710"/>
      <c r="E15710"/>
      <c r="F15710"/>
    </row>
    <row r="15711" spans="1:6" x14ac:dyDescent="0.2">
      <c r="A15711" s="17" t="s">
        <v>15250</v>
      </c>
      <c r="B15711" s="215">
        <v>10.35</v>
      </c>
      <c r="C15711"/>
      <c r="D15711"/>
      <c r="E15711"/>
      <c r="F15711"/>
    </row>
    <row r="15712" spans="1:6" x14ac:dyDescent="0.2">
      <c r="A15712" s="17" t="s">
        <v>15251</v>
      </c>
      <c r="B15712" s="215">
        <v>14.58</v>
      </c>
      <c r="C15712"/>
      <c r="D15712"/>
      <c r="E15712"/>
      <c r="F15712"/>
    </row>
    <row r="15713" spans="1:6" x14ac:dyDescent="0.2">
      <c r="A15713" s="17" t="s">
        <v>15252</v>
      </c>
      <c r="B15713" s="215">
        <v>13.57</v>
      </c>
      <c r="C15713"/>
      <c r="D15713"/>
      <c r="E15713"/>
      <c r="F15713"/>
    </row>
    <row r="15714" spans="1:6" x14ac:dyDescent="0.2">
      <c r="A15714" s="17" t="s">
        <v>15253</v>
      </c>
      <c r="B15714" s="215">
        <v>16.14</v>
      </c>
      <c r="C15714"/>
      <c r="D15714"/>
      <c r="E15714"/>
      <c r="F15714"/>
    </row>
    <row r="15715" spans="1:6" x14ac:dyDescent="0.2">
      <c r="A15715" s="17" t="s">
        <v>15254</v>
      </c>
      <c r="B15715" s="215">
        <v>15</v>
      </c>
      <c r="C15715"/>
      <c r="D15715"/>
      <c r="E15715"/>
      <c r="F15715"/>
    </row>
    <row r="15716" spans="1:6" x14ac:dyDescent="0.2">
      <c r="A15716" s="17" t="s">
        <v>15255</v>
      </c>
      <c r="B15716" s="215">
        <v>21.04</v>
      </c>
      <c r="C15716"/>
      <c r="D15716"/>
      <c r="E15716"/>
      <c r="F15716"/>
    </row>
    <row r="15717" spans="1:6" x14ac:dyDescent="0.2">
      <c r="A15717" s="17" t="s">
        <v>15256</v>
      </c>
      <c r="B15717" s="215">
        <v>19.64</v>
      </c>
      <c r="C15717"/>
      <c r="D15717"/>
      <c r="E15717"/>
      <c r="F15717"/>
    </row>
    <row r="15718" spans="1:6" x14ac:dyDescent="0.2">
      <c r="A15718" s="17" t="s">
        <v>15257</v>
      </c>
      <c r="B15718" s="215">
        <v>31.13</v>
      </c>
      <c r="C15718"/>
      <c r="D15718"/>
      <c r="E15718"/>
      <c r="F15718"/>
    </row>
    <row r="15719" spans="1:6" x14ac:dyDescent="0.2">
      <c r="A15719" s="17" t="s">
        <v>15258</v>
      </c>
      <c r="B15719" s="215">
        <v>29.48</v>
      </c>
      <c r="C15719"/>
      <c r="D15719"/>
      <c r="E15719"/>
      <c r="F15719"/>
    </row>
    <row r="15720" spans="1:6" x14ac:dyDescent="0.2">
      <c r="A15720" s="17" t="s">
        <v>15259</v>
      </c>
      <c r="B15720" s="215">
        <v>36.39</v>
      </c>
      <c r="C15720"/>
      <c r="D15720"/>
      <c r="E15720"/>
      <c r="F15720"/>
    </row>
    <row r="15721" spans="1:6" x14ac:dyDescent="0.2">
      <c r="A15721" s="17" t="s">
        <v>15260</v>
      </c>
      <c r="B15721" s="215">
        <v>34.49</v>
      </c>
      <c r="C15721"/>
      <c r="D15721"/>
      <c r="E15721"/>
      <c r="F15721"/>
    </row>
    <row r="15722" spans="1:6" x14ac:dyDescent="0.2">
      <c r="A15722" s="17" t="s">
        <v>15261</v>
      </c>
      <c r="B15722" s="215">
        <v>47.75</v>
      </c>
      <c r="C15722"/>
      <c r="D15722"/>
      <c r="E15722"/>
      <c r="F15722"/>
    </row>
    <row r="15723" spans="1:6" x14ac:dyDescent="0.2">
      <c r="A15723" s="17" t="s">
        <v>15262</v>
      </c>
      <c r="B15723" s="215">
        <v>45.54</v>
      </c>
      <c r="C15723"/>
      <c r="D15723"/>
      <c r="E15723"/>
      <c r="F15723"/>
    </row>
    <row r="15724" spans="1:6" x14ac:dyDescent="0.2">
      <c r="A15724" s="17" t="s">
        <v>15263</v>
      </c>
      <c r="B15724" s="215">
        <v>5.24</v>
      </c>
      <c r="C15724"/>
      <c r="D15724"/>
      <c r="E15724"/>
      <c r="F15724"/>
    </row>
    <row r="15725" spans="1:6" x14ac:dyDescent="0.2">
      <c r="A15725" s="17" t="s">
        <v>15264</v>
      </c>
      <c r="B15725" s="215">
        <v>4.7300000000000004</v>
      </c>
      <c r="C15725"/>
      <c r="D15725"/>
      <c r="E15725"/>
      <c r="F15725"/>
    </row>
    <row r="15726" spans="1:6" x14ac:dyDescent="0.2">
      <c r="A15726" s="17" t="s">
        <v>15265</v>
      </c>
      <c r="B15726" s="215">
        <v>6.2</v>
      </c>
      <c r="C15726"/>
      <c r="D15726"/>
      <c r="E15726"/>
      <c r="F15726"/>
    </row>
    <row r="15727" spans="1:6" x14ac:dyDescent="0.2">
      <c r="A15727" s="17" t="s">
        <v>15266</v>
      </c>
      <c r="B15727" s="215">
        <v>5.57</v>
      </c>
      <c r="C15727"/>
      <c r="D15727"/>
      <c r="E15727"/>
      <c r="F15727"/>
    </row>
    <row r="15728" spans="1:6" x14ac:dyDescent="0.2">
      <c r="A15728" s="17" t="s">
        <v>15267</v>
      </c>
      <c r="B15728" s="215">
        <v>33.49</v>
      </c>
      <c r="C15728"/>
      <c r="D15728"/>
      <c r="E15728"/>
      <c r="F15728"/>
    </row>
    <row r="15729" spans="1:6" x14ac:dyDescent="0.2">
      <c r="A15729" s="17" t="s">
        <v>15268</v>
      </c>
      <c r="B15729" s="215">
        <v>32.54</v>
      </c>
      <c r="C15729"/>
      <c r="D15729"/>
      <c r="E15729"/>
      <c r="F15729"/>
    </row>
    <row r="15730" spans="1:6" x14ac:dyDescent="0.2">
      <c r="A15730" s="17" t="s">
        <v>15269</v>
      </c>
      <c r="B15730" s="215">
        <v>57.34</v>
      </c>
      <c r="C15730"/>
      <c r="D15730"/>
      <c r="E15730"/>
      <c r="F15730"/>
    </row>
    <row r="15731" spans="1:6" x14ac:dyDescent="0.2">
      <c r="A15731" s="17" t="s">
        <v>15270</v>
      </c>
      <c r="B15731" s="215">
        <v>56.2</v>
      </c>
      <c r="C15731"/>
      <c r="D15731"/>
      <c r="E15731"/>
      <c r="F15731"/>
    </row>
    <row r="15732" spans="1:6" x14ac:dyDescent="0.2">
      <c r="A15732" s="17" t="s">
        <v>15271</v>
      </c>
      <c r="B15732" s="215">
        <v>84.18</v>
      </c>
      <c r="C15732"/>
      <c r="D15732"/>
      <c r="E15732"/>
      <c r="F15732"/>
    </row>
    <row r="15733" spans="1:6" x14ac:dyDescent="0.2">
      <c r="A15733" s="17" t="s">
        <v>15272</v>
      </c>
      <c r="B15733" s="215">
        <v>83.04</v>
      </c>
      <c r="C15733"/>
      <c r="D15733"/>
      <c r="E15733"/>
      <c r="F15733"/>
    </row>
    <row r="15734" spans="1:6" x14ac:dyDescent="0.2">
      <c r="A15734" s="17" t="s">
        <v>15273</v>
      </c>
      <c r="B15734" s="215">
        <v>36.130000000000003</v>
      </c>
      <c r="C15734"/>
      <c r="D15734"/>
      <c r="E15734"/>
      <c r="F15734"/>
    </row>
    <row r="15735" spans="1:6" x14ac:dyDescent="0.2">
      <c r="A15735" s="17" t="s">
        <v>15274</v>
      </c>
      <c r="B15735" s="215">
        <v>35.18</v>
      </c>
      <c r="C15735"/>
      <c r="D15735"/>
      <c r="E15735"/>
      <c r="F15735"/>
    </row>
    <row r="15736" spans="1:6" x14ac:dyDescent="0.2">
      <c r="A15736" s="17" t="s">
        <v>15275</v>
      </c>
      <c r="B15736" s="215">
        <v>62.22</v>
      </c>
      <c r="C15736"/>
      <c r="D15736"/>
      <c r="E15736"/>
      <c r="F15736"/>
    </row>
    <row r="15737" spans="1:6" x14ac:dyDescent="0.2">
      <c r="A15737" s="17" t="s">
        <v>15276</v>
      </c>
      <c r="B15737" s="215">
        <v>61.08</v>
      </c>
      <c r="C15737"/>
      <c r="D15737"/>
      <c r="E15737"/>
      <c r="F15737"/>
    </row>
    <row r="15738" spans="1:6" x14ac:dyDescent="0.2">
      <c r="A15738" s="17" t="s">
        <v>15277</v>
      </c>
      <c r="B15738" s="215">
        <v>91.74</v>
      </c>
      <c r="C15738"/>
      <c r="D15738"/>
      <c r="E15738"/>
      <c r="F15738"/>
    </row>
    <row r="15739" spans="1:6" x14ac:dyDescent="0.2">
      <c r="A15739" s="17" t="s">
        <v>15278</v>
      </c>
      <c r="B15739" s="215">
        <v>90.6</v>
      </c>
      <c r="C15739"/>
      <c r="D15739"/>
      <c r="E15739"/>
      <c r="F15739"/>
    </row>
    <row r="15740" spans="1:6" x14ac:dyDescent="0.2">
      <c r="A15740" s="17" t="s">
        <v>15279</v>
      </c>
      <c r="B15740" s="215">
        <v>123.48</v>
      </c>
      <c r="C15740"/>
      <c r="D15740"/>
      <c r="E15740"/>
      <c r="F15740"/>
    </row>
    <row r="15741" spans="1:6" x14ac:dyDescent="0.2">
      <c r="A15741" s="17" t="s">
        <v>15280</v>
      </c>
      <c r="B15741" s="215">
        <v>122.34</v>
      </c>
      <c r="C15741"/>
      <c r="D15741"/>
      <c r="E15741"/>
      <c r="F15741"/>
    </row>
    <row r="15742" spans="1:6" x14ac:dyDescent="0.2">
      <c r="A15742" s="17" t="s">
        <v>15281</v>
      </c>
      <c r="B15742" s="215">
        <v>70.42</v>
      </c>
      <c r="C15742"/>
      <c r="D15742"/>
      <c r="E15742"/>
      <c r="F15742"/>
    </row>
    <row r="15743" spans="1:6" x14ac:dyDescent="0.2">
      <c r="A15743" s="17" t="s">
        <v>15282</v>
      </c>
      <c r="B15743" s="215">
        <v>67.75</v>
      </c>
      <c r="C15743"/>
      <c r="D15743"/>
      <c r="E15743"/>
      <c r="F15743"/>
    </row>
    <row r="15744" spans="1:6" x14ac:dyDescent="0.2">
      <c r="A15744" s="17" t="s">
        <v>15283</v>
      </c>
      <c r="B15744" s="215">
        <v>141.12</v>
      </c>
      <c r="C15744"/>
      <c r="D15744"/>
      <c r="E15744"/>
      <c r="F15744"/>
    </row>
    <row r="15745" spans="1:6" x14ac:dyDescent="0.2">
      <c r="A15745" s="17" t="s">
        <v>15284</v>
      </c>
      <c r="B15745" s="215">
        <v>135.74</v>
      </c>
      <c r="C15745"/>
      <c r="D15745"/>
      <c r="E15745"/>
      <c r="F15745"/>
    </row>
    <row r="15746" spans="1:6" x14ac:dyDescent="0.2">
      <c r="A15746" s="17" t="s">
        <v>15285</v>
      </c>
      <c r="B15746" s="215">
        <v>211.27</v>
      </c>
      <c r="C15746"/>
      <c r="D15746"/>
      <c r="E15746"/>
      <c r="F15746"/>
    </row>
    <row r="15747" spans="1:6" x14ac:dyDescent="0.2">
      <c r="A15747" s="17" t="s">
        <v>15286</v>
      </c>
      <c r="B15747" s="215">
        <v>203.26</v>
      </c>
      <c r="C15747"/>
      <c r="D15747"/>
      <c r="E15747"/>
      <c r="F15747"/>
    </row>
    <row r="15748" spans="1:6" x14ac:dyDescent="0.2">
      <c r="A15748" s="17" t="s">
        <v>15287</v>
      </c>
      <c r="B15748" s="215">
        <v>42.36</v>
      </c>
      <c r="C15748"/>
      <c r="D15748"/>
      <c r="E15748"/>
      <c r="F15748"/>
    </row>
    <row r="15749" spans="1:6" x14ac:dyDescent="0.2">
      <c r="A15749" s="17" t="s">
        <v>15288</v>
      </c>
      <c r="B15749" s="215">
        <v>41.34</v>
      </c>
      <c r="C15749"/>
      <c r="D15749"/>
      <c r="E15749"/>
      <c r="F15749"/>
    </row>
    <row r="15750" spans="1:6" x14ac:dyDescent="0.2">
      <c r="A15750" s="17" t="s">
        <v>15289</v>
      </c>
      <c r="B15750" s="215">
        <v>34.46</v>
      </c>
      <c r="C15750"/>
      <c r="D15750"/>
      <c r="E15750"/>
      <c r="F15750"/>
    </row>
    <row r="15751" spans="1:6" x14ac:dyDescent="0.2">
      <c r="A15751" s="17" t="s">
        <v>15290</v>
      </c>
      <c r="B15751" s="215">
        <v>33.44</v>
      </c>
      <c r="C15751"/>
      <c r="D15751"/>
      <c r="E15751"/>
      <c r="F15751"/>
    </row>
    <row r="15752" spans="1:6" x14ac:dyDescent="0.2">
      <c r="A15752" s="17" t="s">
        <v>15291</v>
      </c>
      <c r="B15752" s="215">
        <v>2.74</v>
      </c>
      <c r="C15752"/>
      <c r="D15752"/>
      <c r="E15752"/>
      <c r="F15752"/>
    </row>
    <row r="15753" spans="1:6" x14ac:dyDescent="0.2">
      <c r="A15753" s="17" t="s">
        <v>15292</v>
      </c>
      <c r="B15753" s="215">
        <v>2.5499999999999998</v>
      </c>
      <c r="C15753"/>
      <c r="D15753"/>
      <c r="E15753"/>
      <c r="F15753"/>
    </row>
    <row r="15754" spans="1:6" x14ac:dyDescent="0.2">
      <c r="A15754" s="17" t="s">
        <v>15293</v>
      </c>
      <c r="B15754" s="215">
        <v>2.75</v>
      </c>
      <c r="C15754"/>
      <c r="D15754"/>
      <c r="E15754"/>
      <c r="F15754"/>
    </row>
    <row r="15755" spans="1:6" x14ac:dyDescent="0.2">
      <c r="A15755" s="17" t="s">
        <v>15294</v>
      </c>
      <c r="B15755" s="215">
        <v>2.56</v>
      </c>
      <c r="C15755"/>
      <c r="D15755"/>
      <c r="E15755"/>
      <c r="F15755"/>
    </row>
    <row r="15756" spans="1:6" x14ac:dyDescent="0.2">
      <c r="A15756" s="17" t="s">
        <v>15295</v>
      </c>
      <c r="B15756" s="215">
        <v>4.1100000000000003</v>
      </c>
      <c r="C15756"/>
      <c r="D15756"/>
      <c r="E15756"/>
      <c r="F15756"/>
    </row>
    <row r="15757" spans="1:6" x14ac:dyDescent="0.2">
      <c r="A15757" s="17" t="s">
        <v>15296</v>
      </c>
      <c r="B15757" s="215">
        <v>3.92</v>
      </c>
      <c r="C15757"/>
      <c r="D15757"/>
      <c r="E15757"/>
      <c r="F15757"/>
    </row>
    <row r="15758" spans="1:6" x14ac:dyDescent="0.2">
      <c r="A15758" s="17" t="s">
        <v>15297</v>
      </c>
      <c r="B15758" s="215">
        <v>8.34</v>
      </c>
      <c r="C15758"/>
      <c r="D15758"/>
      <c r="E15758"/>
      <c r="F15758"/>
    </row>
    <row r="15759" spans="1:6" x14ac:dyDescent="0.2">
      <c r="A15759" s="17" t="s">
        <v>15298</v>
      </c>
      <c r="B15759" s="215">
        <v>8.02</v>
      </c>
      <c r="C15759"/>
      <c r="D15759"/>
      <c r="E15759"/>
      <c r="F15759"/>
    </row>
    <row r="15760" spans="1:6" x14ac:dyDescent="0.2">
      <c r="A15760" s="17" t="s">
        <v>15299</v>
      </c>
      <c r="B15760" s="215">
        <v>10.66</v>
      </c>
      <c r="C15760"/>
      <c r="D15760"/>
      <c r="E15760"/>
      <c r="F15760"/>
    </row>
    <row r="15761" spans="1:6" x14ac:dyDescent="0.2">
      <c r="A15761" s="17" t="s">
        <v>15300</v>
      </c>
      <c r="B15761" s="215">
        <v>10.28</v>
      </c>
      <c r="C15761"/>
      <c r="D15761"/>
      <c r="E15761"/>
      <c r="F15761"/>
    </row>
    <row r="15762" spans="1:6" x14ac:dyDescent="0.2">
      <c r="A15762" s="17" t="s">
        <v>15301</v>
      </c>
      <c r="B15762" s="215">
        <v>13.02</v>
      </c>
      <c r="C15762"/>
      <c r="D15762"/>
      <c r="E15762"/>
      <c r="F15762"/>
    </row>
    <row r="15763" spans="1:6" x14ac:dyDescent="0.2">
      <c r="A15763" s="17" t="s">
        <v>15302</v>
      </c>
      <c r="B15763" s="215">
        <v>12.57</v>
      </c>
      <c r="C15763"/>
      <c r="D15763"/>
      <c r="E15763"/>
      <c r="F15763"/>
    </row>
    <row r="15764" spans="1:6" x14ac:dyDescent="0.2">
      <c r="A15764" s="17" t="s">
        <v>15303</v>
      </c>
      <c r="B15764" s="215">
        <v>15.53</v>
      </c>
      <c r="C15764"/>
      <c r="D15764"/>
      <c r="E15764"/>
      <c r="F15764"/>
    </row>
    <row r="15765" spans="1:6" x14ac:dyDescent="0.2">
      <c r="A15765" s="17" t="s">
        <v>15304</v>
      </c>
      <c r="B15765" s="215">
        <v>15.02</v>
      </c>
      <c r="C15765"/>
      <c r="D15765"/>
      <c r="E15765"/>
      <c r="F15765"/>
    </row>
    <row r="15766" spans="1:6" x14ac:dyDescent="0.2">
      <c r="A15766" s="17" t="s">
        <v>15305</v>
      </c>
      <c r="B15766" s="215">
        <v>20.12</v>
      </c>
      <c r="C15766"/>
      <c r="D15766"/>
      <c r="E15766"/>
      <c r="F15766"/>
    </row>
    <row r="15767" spans="1:6" x14ac:dyDescent="0.2">
      <c r="A15767" s="17" t="s">
        <v>15306</v>
      </c>
      <c r="B15767" s="215">
        <v>19.55</v>
      </c>
      <c r="C15767"/>
      <c r="D15767"/>
      <c r="E15767"/>
      <c r="F15767"/>
    </row>
    <row r="15768" spans="1:6" x14ac:dyDescent="0.2">
      <c r="A15768" s="17" t="s">
        <v>15307</v>
      </c>
      <c r="B15768" s="215">
        <v>28.21</v>
      </c>
      <c r="C15768"/>
      <c r="D15768"/>
      <c r="E15768"/>
      <c r="F15768"/>
    </row>
    <row r="15769" spans="1:6" x14ac:dyDescent="0.2">
      <c r="A15769" s="17" t="s">
        <v>15308</v>
      </c>
      <c r="B15769" s="215">
        <v>27.51</v>
      </c>
      <c r="C15769"/>
      <c r="D15769"/>
      <c r="E15769"/>
      <c r="F15769"/>
    </row>
    <row r="15770" spans="1:6" x14ac:dyDescent="0.2">
      <c r="A15770" s="17" t="s">
        <v>15309</v>
      </c>
      <c r="B15770" s="215">
        <v>51.49</v>
      </c>
      <c r="C15770"/>
      <c r="D15770"/>
      <c r="E15770"/>
      <c r="F15770"/>
    </row>
    <row r="15771" spans="1:6" x14ac:dyDescent="0.2">
      <c r="A15771" s="17" t="s">
        <v>15310</v>
      </c>
      <c r="B15771" s="215">
        <v>50.67</v>
      </c>
      <c r="C15771"/>
      <c r="D15771"/>
      <c r="E15771"/>
      <c r="F15771"/>
    </row>
    <row r="15772" spans="1:6" x14ac:dyDescent="0.2">
      <c r="A15772" s="17" t="s">
        <v>15311</v>
      </c>
      <c r="B15772" s="215">
        <v>69.290000000000006</v>
      </c>
      <c r="C15772"/>
      <c r="D15772"/>
      <c r="E15772"/>
      <c r="F15772"/>
    </row>
    <row r="15773" spans="1:6" x14ac:dyDescent="0.2">
      <c r="A15773" s="17" t="s">
        <v>15312</v>
      </c>
      <c r="B15773" s="215">
        <v>68.34</v>
      </c>
      <c r="C15773"/>
      <c r="D15773"/>
      <c r="E15773"/>
      <c r="F15773"/>
    </row>
    <row r="15774" spans="1:6" x14ac:dyDescent="0.2">
      <c r="A15774" s="17" t="s">
        <v>15313</v>
      </c>
      <c r="B15774" s="215">
        <v>10.3</v>
      </c>
      <c r="C15774"/>
      <c r="D15774"/>
      <c r="E15774"/>
      <c r="F15774"/>
    </row>
    <row r="15775" spans="1:6" x14ac:dyDescent="0.2">
      <c r="A15775" s="17" t="s">
        <v>15314</v>
      </c>
      <c r="B15775" s="215">
        <v>10.3</v>
      </c>
      <c r="C15775"/>
      <c r="D15775"/>
      <c r="E15775"/>
      <c r="F15775"/>
    </row>
    <row r="15776" spans="1:6" x14ac:dyDescent="0.2">
      <c r="A15776" s="17" t="s">
        <v>15315</v>
      </c>
      <c r="B15776" s="215">
        <v>12.83</v>
      </c>
      <c r="C15776"/>
      <c r="D15776"/>
      <c r="E15776"/>
      <c r="F15776"/>
    </row>
    <row r="15777" spans="1:6" x14ac:dyDescent="0.2">
      <c r="A15777" s="17" t="s">
        <v>15316</v>
      </c>
      <c r="B15777" s="215">
        <v>12.83</v>
      </c>
      <c r="C15777"/>
      <c r="D15777"/>
      <c r="E15777"/>
      <c r="F15777"/>
    </row>
    <row r="15778" spans="1:6" x14ac:dyDescent="0.2">
      <c r="A15778" s="17" t="s">
        <v>15317</v>
      </c>
      <c r="B15778" s="215">
        <v>19.18</v>
      </c>
      <c r="C15778"/>
      <c r="D15778"/>
      <c r="E15778"/>
      <c r="F15778"/>
    </row>
    <row r="15779" spans="1:6" x14ac:dyDescent="0.2">
      <c r="A15779" s="17" t="s">
        <v>15318</v>
      </c>
      <c r="B15779" s="215">
        <v>19.18</v>
      </c>
      <c r="C15779"/>
      <c r="D15779"/>
      <c r="E15779"/>
      <c r="F15779"/>
    </row>
    <row r="15780" spans="1:6" x14ac:dyDescent="0.2">
      <c r="A15780" s="17" t="s">
        <v>15319</v>
      </c>
      <c r="B15780" s="215">
        <v>38.380000000000003</v>
      </c>
      <c r="C15780"/>
      <c r="D15780"/>
      <c r="E15780"/>
      <c r="F15780"/>
    </row>
    <row r="15781" spans="1:6" x14ac:dyDescent="0.2">
      <c r="A15781" s="17" t="s">
        <v>15320</v>
      </c>
      <c r="B15781" s="215">
        <v>38.380000000000003</v>
      </c>
      <c r="C15781"/>
      <c r="D15781"/>
      <c r="E15781"/>
      <c r="F15781"/>
    </row>
    <row r="15782" spans="1:6" x14ac:dyDescent="0.2">
      <c r="A15782" s="17" t="s">
        <v>15321</v>
      </c>
      <c r="B15782" s="215">
        <v>22.98</v>
      </c>
      <c r="C15782"/>
      <c r="D15782"/>
      <c r="E15782"/>
      <c r="F15782"/>
    </row>
    <row r="15783" spans="1:6" x14ac:dyDescent="0.2">
      <c r="A15783" s="17" t="s">
        <v>15322</v>
      </c>
      <c r="B15783" s="215">
        <v>22.98</v>
      </c>
      <c r="C15783"/>
      <c r="D15783"/>
      <c r="E15783"/>
      <c r="F15783"/>
    </row>
    <row r="15784" spans="1:6" x14ac:dyDescent="0.2">
      <c r="A15784" s="17" t="s">
        <v>15323</v>
      </c>
      <c r="B15784" s="215">
        <v>41.1</v>
      </c>
      <c r="C15784"/>
      <c r="D15784"/>
      <c r="E15784"/>
      <c r="F15784"/>
    </row>
    <row r="15785" spans="1:6" x14ac:dyDescent="0.2">
      <c r="A15785" s="17" t="s">
        <v>15324</v>
      </c>
      <c r="B15785" s="215">
        <v>41.1</v>
      </c>
      <c r="C15785"/>
      <c r="D15785"/>
      <c r="E15785"/>
      <c r="F15785"/>
    </row>
    <row r="15786" spans="1:6" x14ac:dyDescent="0.2">
      <c r="A15786" s="17" t="s">
        <v>15325</v>
      </c>
      <c r="B15786" s="215">
        <v>0.67</v>
      </c>
      <c r="C15786"/>
      <c r="D15786"/>
      <c r="E15786"/>
      <c r="F15786"/>
    </row>
    <row r="15787" spans="1:6" x14ac:dyDescent="0.2">
      <c r="A15787" s="17" t="s">
        <v>15326</v>
      </c>
      <c r="B15787" s="215">
        <v>0.67</v>
      </c>
      <c r="C15787"/>
      <c r="D15787"/>
      <c r="E15787"/>
      <c r="F15787"/>
    </row>
    <row r="15788" spans="1:6" x14ac:dyDescent="0.2">
      <c r="A15788" s="17" t="s">
        <v>15327</v>
      </c>
      <c r="B15788" s="215">
        <v>2.59</v>
      </c>
      <c r="C15788"/>
      <c r="D15788"/>
      <c r="E15788"/>
      <c r="F15788"/>
    </row>
    <row r="15789" spans="1:6" x14ac:dyDescent="0.2">
      <c r="A15789" s="17" t="s">
        <v>15328</v>
      </c>
      <c r="B15789" s="215">
        <v>2.59</v>
      </c>
      <c r="C15789"/>
      <c r="D15789"/>
      <c r="E15789"/>
      <c r="F15789"/>
    </row>
    <row r="15790" spans="1:6" x14ac:dyDescent="0.2">
      <c r="A15790" s="17" t="s">
        <v>15329</v>
      </c>
      <c r="B15790" s="215">
        <v>2.65</v>
      </c>
      <c r="C15790"/>
      <c r="D15790"/>
      <c r="E15790"/>
      <c r="F15790"/>
    </row>
    <row r="15791" spans="1:6" x14ac:dyDescent="0.2">
      <c r="A15791" s="17" t="s">
        <v>15330</v>
      </c>
      <c r="B15791" s="215">
        <v>2.65</v>
      </c>
      <c r="C15791"/>
      <c r="D15791"/>
      <c r="E15791"/>
      <c r="F15791"/>
    </row>
    <row r="15792" spans="1:6" x14ac:dyDescent="0.2">
      <c r="A15792" s="17" t="s">
        <v>15331</v>
      </c>
      <c r="B15792" s="215">
        <v>6.07</v>
      </c>
      <c r="C15792"/>
      <c r="D15792"/>
      <c r="E15792"/>
      <c r="F15792"/>
    </row>
    <row r="15793" spans="1:6" x14ac:dyDescent="0.2">
      <c r="A15793" s="17" t="s">
        <v>15332</v>
      </c>
      <c r="B15793" s="215">
        <v>6.07</v>
      </c>
      <c r="C15793"/>
      <c r="D15793"/>
      <c r="E15793"/>
      <c r="F15793"/>
    </row>
    <row r="15794" spans="1:6" x14ac:dyDescent="0.2">
      <c r="A15794" s="17" t="s">
        <v>15333</v>
      </c>
      <c r="B15794" s="215">
        <v>6.05</v>
      </c>
      <c r="C15794"/>
      <c r="D15794"/>
      <c r="E15794"/>
      <c r="F15794"/>
    </row>
    <row r="15795" spans="1:6" x14ac:dyDescent="0.2">
      <c r="A15795" s="17" t="s">
        <v>15334</v>
      </c>
      <c r="B15795" s="215">
        <v>6.05</v>
      </c>
      <c r="C15795"/>
      <c r="D15795"/>
      <c r="E15795"/>
      <c r="F15795"/>
    </row>
    <row r="15796" spans="1:6" x14ac:dyDescent="0.2">
      <c r="A15796" s="17" t="s">
        <v>15335</v>
      </c>
      <c r="B15796" s="215">
        <v>6.17</v>
      </c>
      <c r="C15796"/>
      <c r="D15796"/>
      <c r="E15796"/>
      <c r="F15796"/>
    </row>
    <row r="15797" spans="1:6" x14ac:dyDescent="0.2">
      <c r="A15797" s="17" t="s">
        <v>15336</v>
      </c>
      <c r="B15797" s="215">
        <v>6.17</v>
      </c>
      <c r="C15797"/>
      <c r="D15797"/>
      <c r="E15797"/>
      <c r="F15797"/>
    </row>
    <row r="15798" spans="1:6" x14ac:dyDescent="0.2">
      <c r="A15798" s="17" t="s">
        <v>15337</v>
      </c>
      <c r="B15798" s="215">
        <v>5.59</v>
      </c>
      <c r="C15798"/>
      <c r="D15798"/>
      <c r="E15798"/>
      <c r="F15798"/>
    </row>
    <row r="15799" spans="1:6" x14ac:dyDescent="0.2">
      <c r="A15799" s="17" t="s">
        <v>15338</v>
      </c>
      <c r="B15799" s="215">
        <v>5.59</v>
      </c>
      <c r="C15799"/>
      <c r="D15799"/>
      <c r="E15799"/>
      <c r="F15799"/>
    </row>
    <row r="15800" spans="1:6" x14ac:dyDescent="0.2">
      <c r="A15800" s="17" t="s">
        <v>15339</v>
      </c>
      <c r="B15800" s="215">
        <v>10.39</v>
      </c>
      <c r="C15800"/>
      <c r="D15800"/>
      <c r="E15800"/>
      <c r="F15800"/>
    </row>
    <row r="15801" spans="1:6" x14ac:dyDescent="0.2">
      <c r="A15801" s="17" t="s">
        <v>15340</v>
      </c>
      <c r="B15801" s="215">
        <v>10.39</v>
      </c>
      <c r="C15801"/>
      <c r="D15801"/>
      <c r="E15801"/>
      <c r="F15801"/>
    </row>
    <row r="15802" spans="1:6" x14ac:dyDescent="0.2">
      <c r="A15802" s="17" t="s">
        <v>15341</v>
      </c>
      <c r="B15802" s="215">
        <v>12.82</v>
      </c>
      <c r="C15802"/>
      <c r="D15802"/>
      <c r="E15802"/>
      <c r="F15802"/>
    </row>
    <row r="15803" spans="1:6" x14ac:dyDescent="0.2">
      <c r="A15803" s="17" t="s">
        <v>15342</v>
      </c>
      <c r="B15803" s="215">
        <v>12.82</v>
      </c>
      <c r="C15803"/>
      <c r="D15803"/>
      <c r="E15803"/>
      <c r="F15803"/>
    </row>
    <row r="15804" spans="1:6" x14ac:dyDescent="0.2">
      <c r="A15804" s="17" t="s">
        <v>15343</v>
      </c>
      <c r="B15804" s="215">
        <v>19.87</v>
      </c>
      <c r="C15804"/>
      <c r="D15804"/>
      <c r="E15804"/>
      <c r="F15804"/>
    </row>
    <row r="15805" spans="1:6" x14ac:dyDescent="0.2">
      <c r="A15805" s="17" t="s">
        <v>15344</v>
      </c>
      <c r="B15805" s="215">
        <v>19.87</v>
      </c>
      <c r="C15805"/>
      <c r="D15805"/>
      <c r="E15805"/>
      <c r="F15805"/>
    </row>
    <row r="15806" spans="1:6" x14ac:dyDescent="0.2">
      <c r="A15806" s="17" t="s">
        <v>15345</v>
      </c>
      <c r="B15806" s="215">
        <v>14.35</v>
      </c>
      <c r="C15806"/>
      <c r="D15806"/>
      <c r="E15806"/>
      <c r="F15806"/>
    </row>
    <row r="15807" spans="1:6" x14ac:dyDescent="0.2">
      <c r="A15807" s="17" t="s">
        <v>15346</v>
      </c>
      <c r="B15807" s="215">
        <v>14.35</v>
      </c>
      <c r="C15807"/>
      <c r="D15807"/>
      <c r="E15807"/>
      <c r="F15807"/>
    </row>
    <row r="15808" spans="1:6" x14ac:dyDescent="0.2">
      <c r="A15808" s="17" t="s">
        <v>15347</v>
      </c>
      <c r="B15808" s="215">
        <v>1.5</v>
      </c>
      <c r="C15808"/>
      <c r="D15808"/>
      <c r="E15808"/>
      <c r="F15808"/>
    </row>
    <row r="15809" spans="1:6" x14ac:dyDescent="0.2">
      <c r="A15809" s="17" t="s">
        <v>15348</v>
      </c>
      <c r="B15809" s="215">
        <v>1.5</v>
      </c>
      <c r="C15809"/>
      <c r="D15809"/>
      <c r="E15809"/>
      <c r="F15809"/>
    </row>
    <row r="15810" spans="1:6" x14ac:dyDescent="0.2">
      <c r="A15810" s="17" t="s">
        <v>15349</v>
      </c>
      <c r="B15810" s="215">
        <v>2.0499999999999998</v>
      </c>
      <c r="C15810"/>
      <c r="D15810"/>
      <c r="E15810"/>
      <c r="F15810"/>
    </row>
    <row r="15811" spans="1:6" x14ac:dyDescent="0.2">
      <c r="A15811" s="17" t="s">
        <v>15350</v>
      </c>
      <c r="B15811" s="215">
        <v>2.0499999999999998</v>
      </c>
      <c r="C15811"/>
      <c r="D15811"/>
      <c r="E15811"/>
      <c r="F15811"/>
    </row>
    <row r="15812" spans="1:6" x14ac:dyDescent="0.2">
      <c r="A15812" s="17" t="s">
        <v>15351</v>
      </c>
      <c r="B15812" s="215">
        <v>4.33</v>
      </c>
      <c r="C15812"/>
      <c r="D15812"/>
      <c r="E15812"/>
      <c r="F15812"/>
    </row>
    <row r="15813" spans="1:6" x14ac:dyDescent="0.2">
      <c r="A15813" s="17" t="s">
        <v>15352</v>
      </c>
      <c r="B15813" s="215">
        <v>4.33</v>
      </c>
      <c r="C15813"/>
      <c r="D15813"/>
      <c r="E15813"/>
      <c r="F15813"/>
    </row>
    <row r="15814" spans="1:6" x14ac:dyDescent="0.2">
      <c r="A15814" s="17" t="s">
        <v>15353</v>
      </c>
      <c r="B15814" s="215">
        <v>10.63</v>
      </c>
      <c r="C15814"/>
      <c r="D15814"/>
      <c r="E15814"/>
      <c r="F15814"/>
    </row>
    <row r="15815" spans="1:6" x14ac:dyDescent="0.2">
      <c r="A15815" s="17" t="s">
        <v>15354</v>
      </c>
      <c r="B15815" s="215">
        <v>10.63</v>
      </c>
      <c r="C15815"/>
      <c r="D15815"/>
      <c r="E15815"/>
      <c r="F15815"/>
    </row>
    <row r="15816" spans="1:6" x14ac:dyDescent="0.2">
      <c r="A15816" s="17" t="s">
        <v>15355</v>
      </c>
      <c r="B15816" s="215">
        <v>16.670000000000002</v>
      </c>
      <c r="C15816"/>
      <c r="D15816"/>
      <c r="E15816"/>
      <c r="F15816"/>
    </row>
    <row r="15817" spans="1:6" x14ac:dyDescent="0.2">
      <c r="A15817" s="17" t="s">
        <v>15356</v>
      </c>
      <c r="B15817" s="215">
        <v>16.670000000000002</v>
      </c>
      <c r="C15817"/>
      <c r="D15817"/>
      <c r="E15817"/>
      <c r="F15817"/>
    </row>
    <row r="15818" spans="1:6" x14ac:dyDescent="0.2">
      <c r="A15818" s="17" t="s">
        <v>15357</v>
      </c>
      <c r="B15818" s="215">
        <v>41.59</v>
      </c>
      <c r="C15818"/>
      <c r="D15818"/>
      <c r="E15818"/>
      <c r="F15818"/>
    </row>
    <row r="15819" spans="1:6" x14ac:dyDescent="0.2">
      <c r="A15819" s="17" t="s">
        <v>15358</v>
      </c>
      <c r="B15819" s="215">
        <v>41.59</v>
      </c>
      <c r="C15819"/>
      <c r="D15819"/>
      <c r="E15819"/>
      <c r="F15819"/>
    </row>
    <row r="15820" spans="1:6" x14ac:dyDescent="0.2">
      <c r="A15820" s="17" t="s">
        <v>15359</v>
      </c>
      <c r="B15820" s="215">
        <v>55.72</v>
      </c>
      <c r="C15820"/>
      <c r="D15820"/>
      <c r="E15820"/>
      <c r="F15820"/>
    </row>
    <row r="15821" spans="1:6" x14ac:dyDescent="0.2">
      <c r="A15821" s="17" t="s">
        <v>15360</v>
      </c>
      <c r="B15821" s="215">
        <v>55.72</v>
      </c>
      <c r="C15821"/>
      <c r="D15821"/>
      <c r="E15821"/>
      <c r="F15821"/>
    </row>
    <row r="15822" spans="1:6" x14ac:dyDescent="0.2">
      <c r="A15822" s="17" t="s">
        <v>15361</v>
      </c>
      <c r="B15822" s="215">
        <v>4.1900000000000004</v>
      </c>
      <c r="C15822"/>
      <c r="D15822"/>
      <c r="E15822"/>
      <c r="F15822"/>
    </row>
    <row r="15823" spans="1:6" x14ac:dyDescent="0.2">
      <c r="A15823" s="17" t="s">
        <v>15362</v>
      </c>
      <c r="B15823" s="215">
        <v>4.1900000000000004</v>
      </c>
      <c r="C15823"/>
      <c r="D15823"/>
      <c r="E15823"/>
      <c r="F15823"/>
    </row>
    <row r="15824" spans="1:6" x14ac:dyDescent="0.2">
      <c r="A15824" s="17" t="s">
        <v>15363</v>
      </c>
      <c r="B15824" s="215">
        <v>4.3</v>
      </c>
      <c r="C15824"/>
      <c r="D15824"/>
      <c r="E15824"/>
      <c r="F15824"/>
    </row>
    <row r="15825" spans="1:6" x14ac:dyDescent="0.2">
      <c r="A15825" s="17" t="s">
        <v>15364</v>
      </c>
      <c r="B15825" s="215">
        <v>4.3</v>
      </c>
      <c r="C15825"/>
      <c r="D15825"/>
      <c r="E15825"/>
      <c r="F15825"/>
    </row>
    <row r="15826" spans="1:6" x14ac:dyDescent="0.2">
      <c r="A15826" s="17" t="s">
        <v>15365</v>
      </c>
      <c r="B15826" s="215">
        <v>8.02</v>
      </c>
      <c r="C15826"/>
      <c r="D15826"/>
      <c r="E15826"/>
      <c r="F15826"/>
    </row>
    <row r="15827" spans="1:6" x14ac:dyDescent="0.2">
      <c r="A15827" s="17" t="s">
        <v>15366</v>
      </c>
      <c r="B15827" s="215">
        <v>8.02</v>
      </c>
      <c r="C15827"/>
      <c r="D15827"/>
      <c r="E15827"/>
      <c r="F15827"/>
    </row>
    <row r="15828" spans="1:6" x14ac:dyDescent="0.2">
      <c r="A15828" s="17" t="s">
        <v>15367</v>
      </c>
      <c r="B15828" s="215">
        <v>16.13</v>
      </c>
      <c r="C15828"/>
      <c r="D15828"/>
      <c r="E15828"/>
      <c r="F15828"/>
    </row>
    <row r="15829" spans="1:6" x14ac:dyDescent="0.2">
      <c r="A15829" s="17" t="s">
        <v>15368</v>
      </c>
      <c r="B15829" s="215">
        <v>16.13</v>
      </c>
      <c r="C15829"/>
      <c r="D15829"/>
      <c r="E15829"/>
      <c r="F15829"/>
    </row>
    <row r="15830" spans="1:6" x14ac:dyDescent="0.2">
      <c r="A15830" s="17" t="s">
        <v>15369</v>
      </c>
      <c r="B15830" s="215">
        <v>23.02</v>
      </c>
      <c r="C15830"/>
      <c r="D15830"/>
      <c r="E15830"/>
      <c r="F15830"/>
    </row>
    <row r="15831" spans="1:6" x14ac:dyDescent="0.2">
      <c r="A15831" s="17" t="s">
        <v>15370</v>
      </c>
      <c r="B15831" s="215">
        <v>23.02</v>
      </c>
      <c r="C15831"/>
      <c r="D15831"/>
      <c r="E15831"/>
      <c r="F15831"/>
    </row>
    <row r="15832" spans="1:6" x14ac:dyDescent="0.2">
      <c r="A15832" s="17" t="s">
        <v>15371</v>
      </c>
      <c r="B15832" s="215">
        <v>44.35</v>
      </c>
      <c r="C15832"/>
      <c r="D15832"/>
      <c r="E15832"/>
      <c r="F15832"/>
    </row>
    <row r="15833" spans="1:6" x14ac:dyDescent="0.2">
      <c r="A15833" s="17" t="s">
        <v>15372</v>
      </c>
      <c r="B15833" s="215">
        <v>44.35</v>
      </c>
      <c r="C15833"/>
      <c r="D15833"/>
      <c r="E15833"/>
      <c r="F15833"/>
    </row>
    <row r="15834" spans="1:6" x14ac:dyDescent="0.2">
      <c r="A15834" s="17" t="s">
        <v>15373</v>
      </c>
      <c r="B15834" s="215">
        <v>8.93</v>
      </c>
      <c r="C15834"/>
      <c r="D15834"/>
      <c r="E15834"/>
      <c r="F15834"/>
    </row>
    <row r="15835" spans="1:6" x14ac:dyDescent="0.2">
      <c r="A15835" s="17" t="s">
        <v>15374</v>
      </c>
      <c r="B15835" s="215">
        <v>8.93</v>
      </c>
      <c r="C15835"/>
      <c r="D15835"/>
      <c r="E15835"/>
      <c r="F15835"/>
    </row>
    <row r="15836" spans="1:6" x14ac:dyDescent="0.2">
      <c r="A15836" s="17" t="s">
        <v>15375</v>
      </c>
      <c r="B15836" s="215">
        <v>13.04</v>
      </c>
      <c r="C15836"/>
      <c r="D15836"/>
      <c r="E15836"/>
      <c r="F15836"/>
    </row>
    <row r="15837" spans="1:6" x14ac:dyDescent="0.2">
      <c r="A15837" s="17" t="s">
        <v>15376</v>
      </c>
      <c r="B15837" s="215">
        <v>13.04</v>
      </c>
      <c r="C15837"/>
      <c r="D15837"/>
      <c r="E15837"/>
      <c r="F15837"/>
    </row>
    <row r="15838" spans="1:6" x14ac:dyDescent="0.2">
      <c r="A15838" s="17" t="s">
        <v>15377</v>
      </c>
      <c r="B15838" s="215">
        <v>20.49</v>
      </c>
      <c r="C15838"/>
      <c r="D15838"/>
      <c r="E15838"/>
      <c r="F15838"/>
    </row>
    <row r="15839" spans="1:6" x14ac:dyDescent="0.2">
      <c r="A15839" s="17" t="s">
        <v>15378</v>
      </c>
      <c r="B15839" s="215">
        <v>20.49</v>
      </c>
      <c r="C15839"/>
      <c r="D15839"/>
      <c r="E15839"/>
      <c r="F15839"/>
    </row>
    <row r="15840" spans="1:6" x14ac:dyDescent="0.2">
      <c r="A15840" s="17" t="s">
        <v>15379</v>
      </c>
      <c r="B15840" s="215">
        <v>19.420000000000002</v>
      </c>
      <c r="C15840"/>
      <c r="D15840"/>
      <c r="E15840"/>
      <c r="F15840"/>
    </row>
    <row r="15841" spans="1:6" x14ac:dyDescent="0.2">
      <c r="A15841" s="17" t="s">
        <v>15380</v>
      </c>
      <c r="B15841" s="215">
        <v>19.420000000000002</v>
      </c>
      <c r="C15841"/>
      <c r="D15841"/>
      <c r="E15841"/>
      <c r="F15841"/>
    </row>
    <row r="15842" spans="1:6" x14ac:dyDescent="0.2">
      <c r="A15842" s="17" t="s">
        <v>15381</v>
      </c>
      <c r="B15842" s="215">
        <v>28.98</v>
      </c>
      <c r="C15842"/>
      <c r="D15842"/>
      <c r="E15842"/>
      <c r="F15842"/>
    </row>
    <row r="15843" spans="1:6" x14ac:dyDescent="0.2">
      <c r="A15843" s="17" t="s">
        <v>15382</v>
      </c>
      <c r="B15843" s="215">
        <v>28.98</v>
      </c>
      <c r="C15843"/>
      <c r="D15843"/>
      <c r="E15843"/>
      <c r="F15843"/>
    </row>
    <row r="15844" spans="1:6" x14ac:dyDescent="0.2">
      <c r="A15844" s="17" t="s">
        <v>15383</v>
      </c>
      <c r="B15844" s="215">
        <v>58</v>
      </c>
      <c r="C15844"/>
      <c r="D15844"/>
      <c r="E15844"/>
      <c r="F15844"/>
    </row>
    <row r="15845" spans="1:6" x14ac:dyDescent="0.2">
      <c r="A15845" s="17" t="s">
        <v>15384</v>
      </c>
      <c r="B15845" s="215">
        <v>58</v>
      </c>
      <c r="C15845"/>
      <c r="D15845"/>
      <c r="E15845"/>
      <c r="F15845"/>
    </row>
    <row r="15846" spans="1:6" x14ac:dyDescent="0.2">
      <c r="A15846" s="17" t="s">
        <v>15385</v>
      </c>
      <c r="B15846" s="215">
        <v>258.05</v>
      </c>
      <c r="C15846"/>
      <c r="D15846"/>
      <c r="E15846"/>
      <c r="F15846"/>
    </row>
    <row r="15847" spans="1:6" x14ac:dyDescent="0.2">
      <c r="A15847" s="17" t="s">
        <v>15386</v>
      </c>
      <c r="B15847" s="215">
        <v>258.05</v>
      </c>
      <c r="C15847"/>
      <c r="D15847"/>
      <c r="E15847"/>
      <c r="F15847"/>
    </row>
    <row r="15848" spans="1:6" x14ac:dyDescent="0.2">
      <c r="A15848" s="17" t="s">
        <v>15387</v>
      </c>
      <c r="B15848" s="215">
        <v>284.13</v>
      </c>
      <c r="C15848"/>
      <c r="D15848"/>
      <c r="E15848"/>
      <c r="F15848"/>
    </row>
    <row r="15849" spans="1:6" x14ac:dyDescent="0.2">
      <c r="A15849" s="17" t="s">
        <v>15388</v>
      </c>
      <c r="B15849" s="215">
        <v>284.13</v>
      </c>
      <c r="C15849"/>
      <c r="D15849"/>
      <c r="E15849"/>
      <c r="F15849"/>
    </row>
    <row r="15850" spans="1:6" x14ac:dyDescent="0.2">
      <c r="A15850" s="17" t="s">
        <v>15389</v>
      </c>
      <c r="B15850" s="215">
        <v>370.31</v>
      </c>
      <c r="C15850"/>
      <c r="D15850"/>
      <c r="E15850"/>
      <c r="F15850"/>
    </row>
    <row r="15851" spans="1:6" x14ac:dyDescent="0.2">
      <c r="A15851" s="17" t="s">
        <v>15390</v>
      </c>
      <c r="B15851" s="215">
        <v>370.31</v>
      </c>
      <c r="C15851"/>
      <c r="D15851"/>
      <c r="E15851"/>
      <c r="F15851"/>
    </row>
    <row r="15852" spans="1:6" x14ac:dyDescent="0.2">
      <c r="A15852" s="17" t="s">
        <v>15391</v>
      </c>
      <c r="B15852" s="215">
        <v>4.83</v>
      </c>
      <c r="C15852"/>
      <c r="D15852"/>
      <c r="E15852"/>
      <c r="F15852"/>
    </row>
    <row r="15853" spans="1:6" x14ac:dyDescent="0.2">
      <c r="A15853" s="17" t="s">
        <v>15392</v>
      </c>
      <c r="B15853" s="215">
        <v>4.83</v>
      </c>
      <c r="C15853"/>
      <c r="D15853"/>
      <c r="E15853"/>
      <c r="F15853"/>
    </row>
    <row r="15854" spans="1:6" x14ac:dyDescent="0.2">
      <c r="A15854" s="17" t="s">
        <v>15393</v>
      </c>
      <c r="B15854" s="215">
        <v>5.09</v>
      </c>
      <c r="C15854"/>
      <c r="D15854"/>
      <c r="E15854"/>
      <c r="F15854"/>
    </row>
    <row r="15855" spans="1:6" x14ac:dyDescent="0.2">
      <c r="A15855" s="17" t="s">
        <v>15394</v>
      </c>
      <c r="B15855" s="215">
        <v>5.09</v>
      </c>
      <c r="C15855"/>
      <c r="D15855"/>
      <c r="E15855"/>
      <c r="F15855"/>
    </row>
    <row r="15856" spans="1:6" x14ac:dyDescent="0.2">
      <c r="A15856" s="17" t="s">
        <v>15395</v>
      </c>
      <c r="B15856" s="215">
        <v>10.6</v>
      </c>
      <c r="C15856"/>
      <c r="D15856"/>
      <c r="E15856"/>
      <c r="F15856"/>
    </row>
    <row r="15857" spans="1:6" x14ac:dyDescent="0.2">
      <c r="A15857" s="17" t="s">
        <v>15396</v>
      </c>
      <c r="B15857" s="215">
        <v>10.6</v>
      </c>
      <c r="C15857"/>
      <c r="D15857"/>
      <c r="E15857"/>
      <c r="F15857"/>
    </row>
    <row r="15858" spans="1:6" x14ac:dyDescent="0.2">
      <c r="A15858" s="17" t="s">
        <v>15397</v>
      </c>
      <c r="B15858" s="215">
        <v>16.440000000000001</v>
      </c>
      <c r="C15858"/>
      <c r="D15858"/>
      <c r="E15858"/>
      <c r="F15858"/>
    </row>
    <row r="15859" spans="1:6" x14ac:dyDescent="0.2">
      <c r="A15859" s="17" t="s">
        <v>15398</v>
      </c>
      <c r="B15859" s="215">
        <v>16.440000000000001</v>
      </c>
      <c r="C15859"/>
      <c r="D15859"/>
      <c r="E15859"/>
      <c r="F15859"/>
    </row>
    <row r="15860" spans="1:6" x14ac:dyDescent="0.2">
      <c r="A15860" s="17" t="s">
        <v>15399</v>
      </c>
      <c r="B15860" s="215">
        <v>17.28</v>
      </c>
      <c r="C15860"/>
      <c r="D15860"/>
      <c r="E15860"/>
      <c r="F15860"/>
    </row>
    <row r="15861" spans="1:6" x14ac:dyDescent="0.2">
      <c r="A15861" s="17" t="s">
        <v>15400</v>
      </c>
      <c r="B15861" s="215">
        <v>17.28</v>
      </c>
      <c r="C15861"/>
      <c r="D15861"/>
      <c r="E15861"/>
      <c r="F15861"/>
    </row>
    <row r="15862" spans="1:6" x14ac:dyDescent="0.2">
      <c r="A15862" s="17" t="s">
        <v>15401</v>
      </c>
      <c r="B15862" s="215">
        <v>35.65</v>
      </c>
      <c r="C15862"/>
      <c r="D15862"/>
      <c r="E15862"/>
      <c r="F15862"/>
    </row>
    <row r="15863" spans="1:6" x14ac:dyDescent="0.2">
      <c r="A15863" s="17" t="s">
        <v>15402</v>
      </c>
      <c r="B15863" s="215">
        <v>35.65</v>
      </c>
      <c r="C15863"/>
      <c r="D15863"/>
      <c r="E15863"/>
      <c r="F15863"/>
    </row>
    <row r="15864" spans="1:6" x14ac:dyDescent="0.2">
      <c r="A15864" s="17" t="s">
        <v>15403</v>
      </c>
      <c r="B15864" s="215">
        <v>1.77</v>
      </c>
      <c r="C15864"/>
      <c r="D15864"/>
      <c r="E15864"/>
      <c r="F15864"/>
    </row>
    <row r="15865" spans="1:6" x14ac:dyDescent="0.2">
      <c r="A15865" s="17" t="s">
        <v>15404</v>
      </c>
      <c r="B15865" s="215">
        <v>1.77</v>
      </c>
      <c r="C15865"/>
      <c r="D15865"/>
      <c r="E15865"/>
      <c r="F15865"/>
    </row>
    <row r="15866" spans="1:6" x14ac:dyDescent="0.2">
      <c r="A15866" s="17" t="s">
        <v>15405</v>
      </c>
      <c r="B15866" s="215">
        <v>2.5499999999999998</v>
      </c>
      <c r="C15866"/>
      <c r="D15866"/>
      <c r="E15866"/>
      <c r="F15866"/>
    </row>
    <row r="15867" spans="1:6" x14ac:dyDescent="0.2">
      <c r="A15867" s="17" t="s">
        <v>15406</v>
      </c>
      <c r="B15867" s="215">
        <v>2.5499999999999998</v>
      </c>
      <c r="C15867"/>
      <c r="D15867"/>
      <c r="E15867"/>
      <c r="F15867"/>
    </row>
    <row r="15868" spans="1:6" x14ac:dyDescent="0.2">
      <c r="A15868" s="17" t="s">
        <v>15407</v>
      </c>
      <c r="B15868" s="215">
        <v>4.54</v>
      </c>
      <c r="C15868"/>
      <c r="D15868"/>
      <c r="E15868"/>
      <c r="F15868"/>
    </row>
    <row r="15869" spans="1:6" x14ac:dyDescent="0.2">
      <c r="A15869" s="17" t="s">
        <v>15408</v>
      </c>
      <c r="B15869" s="215">
        <v>4.54</v>
      </c>
      <c r="C15869"/>
      <c r="D15869"/>
      <c r="E15869"/>
      <c r="F15869"/>
    </row>
    <row r="15870" spans="1:6" x14ac:dyDescent="0.2">
      <c r="A15870" s="17" t="s">
        <v>15409</v>
      </c>
      <c r="B15870" s="215">
        <v>12.69</v>
      </c>
      <c r="C15870"/>
      <c r="D15870"/>
      <c r="E15870"/>
      <c r="F15870"/>
    </row>
    <row r="15871" spans="1:6" x14ac:dyDescent="0.2">
      <c r="A15871" s="17" t="s">
        <v>15410</v>
      </c>
      <c r="B15871" s="215">
        <v>12.69</v>
      </c>
      <c r="C15871"/>
      <c r="D15871"/>
      <c r="E15871"/>
      <c r="F15871"/>
    </row>
    <row r="15872" spans="1:6" x14ac:dyDescent="0.2">
      <c r="A15872" s="17" t="s">
        <v>15411</v>
      </c>
      <c r="B15872" s="215">
        <v>10.59</v>
      </c>
      <c r="C15872"/>
      <c r="D15872"/>
      <c r="E15872"/>
      <c r="F15872"/>
    </row>
    <row r="15873" spans="1:6" x14ac:dyDescent="0.2">
      <c r="A15873" s="17" t="s">
        <v>15412</v>
      </c>
      <c r="B15873" s="215">
        <v>10.59</v>
      </c>
      <c r="C15873"/>
      <c r="D15873"/>
      <c r="E15873"/>
      <c r="F15873"/>
    </row>
    <row r="15874" spans="1:6" x14ac:dyDescent="0.2">
      <c r="A15874" s="17" t="s">
        <v>15413</v>
      </c>
      <c r="B15874" s="215">
        <v>24.19</v>
      </c>
      <c r="C15874"/>
      <c r="D15874"/>
      <c r="E15874"/>
      <c r="F15874"/>
    </row>
    <row r="15875" spans="1:6" x14ac:dyDescent="0.2">
      <c r="A15875" s="17" t="s">
        <v>15414</v>
      </c>
      <c r="B15875" s="215">
        <v>24.19</v>
      </c>
      <c r="C15875"/>
      <c r="D15875"/>
      <c r="E15875"/>
      <c r="F15875"/>
    </row>
    <row r="15876" spans="1:6" x14ac:dyDescent="0.2">
      <c r="A15876" s="17" t="s">
        <v>15415</v>
      </c>
      <c r="B15876" s="215">
        <v>2.5</v>
      </c>
      <c r="C15876"/>
      <c r="D15876"/>
      <c r="E15876"/>
      <c r="F15876"/>
    </row>
    <row r="15877" spans="1:6" x14ac:dyDescent="0.2">
      <c r="A15877" s="17" t="s">
        <v>15416</v>
      </c>
      <c r="B15877" s="215">
        <v>2.5</v>
      </c>
      <c r="C15877"/>
      <c r="D15877"/>
      <c r="E15877"/>
      <c r="F15877"/>
    </row>
    <row r="15878" spans="1:6" x14ac:dyDescent="0.2">
      <c r="A15878" s="17" t="s">
        <v>15417</v>
      </c>
      <c r="B15878" s="215">
        <v>5.27</v>
      </c>
      <c r="C15878"/>
      <c r="D15878"/>
      <c r="E15878"/>
      <c r="F15878"/>
    </row>
    <row r="15879" spans="1:6" x14ac:dyDescent="0.2">
      <c r="A15879" s="17" t="s">
        <v>15418</v>
      </c>
      <c r="B15879" s="215">
        <v>5.27</v>
      </c>
      <c r="C15879"/>
      <c r="D15879"/>
      <c r="E15879"/>
      <c r="F15879"/>
    </row>
    <row r="15880" spans="1:6" x14ac:dyDescent="0.2">
      <c r="A15880" s="17" t="s">
        <v>15419</v>
      </c>
      <c r="B15880" s="215">
        <v>1.35</v>
      </c>
      <c r="C15880"/>
      <c r="D15880"/>
      <c r="E15880"/>
      <c r="F15880"/>
    </row>
    <row r="15881" spans="1:6" x14ac:dyDescent="0.2">
      <c r="A15881" s="17" t="s">
        <v>15420</v>
      </c>
      <c r="B15881" s="215">
        <v>1.35</v>
      </c>
      <c r="C15881"/>
      <c r="D15881"/>
      <c r="E15881"/>
      <c r="F15881"/>
    </row>
    <row r="15882" spans="1:6" x14ac:dyDescent="0.2">
      <c r="A15882" s="17" t="s">
        <v>15421</v>
      </c>
      <c r="B15882" s="215">
        <v>2.15</v>
      </c>
      <c r="C15882"/>
      <c r="D15882"/>
      <c r="E15882"/>
      <c r="F15882"/>
    </row>
    <row r="15883" spans="1:6" x14ac:dyDescent="0.2">
      <c r="A15883" s="17" t="s">
        <v>15422</v>
      </c>
      <c r="B15883" s="215">
        <v>2.15</v>
      </c>
      <c r="C15883"/>
      <c r="D15883"/>
      <c r="E15883"/>
      <c r="F15883"/>
    </row>
    <row r="15884" spans="1:6" x14ac:dyDescent="0.2">
      <c r="A15884" s="17" t="s">
        <v>15423</v>
      </c>
      <c r="B15884" s="215">
        <v>3.58</v>
      </c>
      <c r="C15884"/>
      <c r="D15884"/>
      <c r="E15884"/>
      <c r="F15884"/>
    </row>
    <row r="15885" spans="1:6" x14ac:dyDescent="0.2">
      <c r="A15885" s="17" t="s">
        <v>15424</v>
      </c>
      <c r="B15885" s="215">
        <v>3.58</v>
      </c>
      <c r="C15885"/>
      <c r="D15885"/>
      <c r="E15885"/>
      <c r="F15885"/>
    </row>
    <row r="15886" spans="1:6" x14ac:dyDescent="0.2">
      <c r="A15886" s="17" t="s">
        <v>15425</v>
      </c>
      <c r="B15886" s="215">
        <v>6.77</v>
      </c>
      <c r="C15886"/>
      <c r="D15886"/>
      <c r="E15886"/>
      <c r="F15886"/>
    </row>
    <row r="15887" spans="1:6" x14ac:dyDescent="0.2">
      <c r="A15887" s="17" t="s">
        <v>15426</v>
      </c>
      <c r="B15887" s="215">
        <v>6.77</v>
      </c>
      <c r="C15887"/>
      <c r="D15887"/>
      <c r="E15887"/>
      <c r="F15887"/>
    </row>
    <row r="15888" spans="1:6" x14ac:dyDescent="0.2">
      <c r="A15888" s="17" t="s">
        <v>15427</v>
      </c>
      <c r="B15888" s="215">
        <v>8.2100000000000009</v>
      </c>
      <c r="C15888"/>
      <c r="D15888"/>
      <c r="E15888"/>
      <c r="F15888"/>
    </row>
    <row r="15889" spans="1:6" x14ac:dyDescent="0.2">
      <c r="A15889" s="17" t="s">
        <v>15428</v>
      </c>
      <c r="B15889" s="215">
        <v>8.2100000000000009</v>
      </c>
      <c r="C15889"/>
      <c r="D15889"/>
      <c r="E15889"/>
      <c r="F15889"/>
    </row>
    <row r="15890" spans="1:6" x14ac:dyDescent="0.2">
      <c r="A15890" s="17" t="s">
        <v>15429</v>
      </c>
      <c r="B15890" s="215">
        <v>14.98</v>
      </c>
      <c r="C15890"/>
      <c r="D15890"/>
      <c r="E15890"/>
      <c r="F15890"/>
    </row>
    <row r="15891" spans="1:6" x14ac:dyDescent="0.2">
      <c r="A15891" s="17" t="s">
        <v>15430</v>
      </c>
      <c r="B15891" s="215">
        <v>14.98</v>
      </c>
      <c r="C15891"/>
      <c r="D15891"/>
      <c r="E15891"/>
      <c r="F15891"/>
    </row>
    <row r="15892" spans="1:6" x14ac:dyDescent="0.2">
      <c r="A15892" s="17" t="s">
        <v>15431</v>
      </c>
      <c r="B15892" s="215">
        <v>31.48</v>
      </c>
      <c r="C15892"/>
      <c r="D15892"/>
      <c r="E15892"/>
      <c r="F15892"/>
    </row>
    <row r="15893" spans="1:6" x14ac:dyDescent="0.2">
      <c r="A15893" s="17" t="s">
        <v>15432</v>
      </c>
      <c r="B15893" s="215">
        <v>31.48</v>
      </c>
      <c r="C15893"/>
      <c r="D15893"/>
      <c r="E15893"/>
      <c r="F15893"/>
    </row>
    <row r="15894" spans="1:6" x14ac:dyDescent="0.2">
      <c r="A15894" s="17" t="s">
        <v>15433</v>
      </c>
      <c r="B15894" s="215">
        <v>41.75</v>
      </c>
      <c r="C15894"/>
      <c r="D15894"/>
      <c r="E15894"/>
      <c r="F15894"/>
    </row>
    <row r="15895" spans="1:6" x14ac:dyDescent="0.2">
      <c r="A15895" s="17" t="s">
        <v>15434</v>
      </c>
      <c r="B15895" s="215">
        <v>41.75</v>
      </c>
      <c r="C15895"/>
      <c r="D15895"/>
      <c r="E15895"/>
      <c r="F15895"/>
    </row>
    <row r="15896" spans="1:6" x14ac:dyDescent="0.2">
      <c r="A15896" s="17" t="s">
        <v>15435</v>
      </c>
      <c r="B15896" s="215">
        <v>52.81</v>
      </c>
      <c r="C15896"/>
      <c r="D15896"/>
      <c r="E15896"/>
      <c r="F15896"/>
    </row>
    <row r="15897" spans="1:6" x14ac:dyDescent="0.2">
      <c r="A15897" s="17" t="s">
        <v>15436</v>
      </c>
      <c r="B15897" s="215">
        <v>52.81</v>
      </c>
      <c r="C15897"/>
      <c r="D15897"/>
      <c r="E15897"/>
      <c r="F15897"/>
    </row>
    <row r="15898" spans="1:6" x14ac:dyDescent="0.2">
      <c r="A15898" s="17" t="s">
        <v>15437</v>
      </c>
      <c r="B15898" s="215">
        <v>1.92</v>
      </c>
      <c r="C15898"/>
      <c r="D15898"/>
      <c r="E15898"/>
      <c r="F15898"/>
    </row>
    <row r="15899" spans="1:6" x14ac:dyDescent="0.2">
      <c r="A15899" s="17" t="s">
        <v>15438</v>
      </c>
      <c r="B15899" s="215">
        <v>1.92</v>
      </c>
      <c r="C15899"/>
      <c r="D15899"/>
      <c r="E15899"/>
      <c r="F15899"/>
    </row>
    <row r="15900" spans="1:6" x14ac:dyDescent="0.2">
      <c r="A15900" s="17" t="s">
        <v>15439</v>
      </c>
      <c r="B15900" s="215">
        <v>2.77</v>
      </c>
      <c r="C15900"/>
      <c r="D15900"/>
      <c r="E15900"/>
      <c r="F15900"/>
    </row>
    <row r="15901" spans="1:6" x14ac:dyDescent="0.2">
      <c r="A15901" s="17" t="s">
        <v>15440</v>
      </c>
      <c r="B15901" s="215">
        <v>2.77</v>
      </c>
      <c r="C15901"/>
      <c r="D15901"/>
      <c r="E15901"/>
      <c r="F15901"/>
    </row>
    <row r="15902" spans="1:6" x14ac:dyDescent="0.2">
      <c r="A15902" s="17" t="s">
        <v>15441</v>
      </c>
      <c r="B15902" s="215">
        <v>6.81</v>
      </c>
      <c r="C15902"/>
      <c r="D15902"/>
      <c r="E15902"/>
      <c r="F15902"/>
    </row>
    <row r="15903" spans="1:6" x14ac:dyDescent="0.2">
      <c r="A15903" s="17" t="s">
        <v>15442</v>
      </c>
      <c r="B15903" s="215">
        <v>6.81</v>
      </c>
      <c r="C15903"/>
      <c r="D15903"/>
      <c r="E15903"/>
      <c r="F15903"/>
    </row>
    <row r="15904" spans="1:6" x14ac:dyDescent="0.2">
      <c r="A15904" s="17" t="s">
        <v>15443</v>
      </c>
      <c r="B15904" s="215">
        <v>9.2100000000000009</v>
      </c>
      <c r="C15904"/>
      <c r="D15904"/>
      <c r="E15904"/>
      <c r="F15904"/>
    </row>
    <row r="15905" spans="1:6" x14ac:dyDescent="0.2">
      <c r="A15905" s="17" t="s">
        <v>15444</v>
      </c>
      <c r="B15905" s="215">
        <v>9.2100000000000009</v>
      </c>
      <c r="C15905"/>
      <c r="D15905"/>
      <c r="E15905"/>
      <c r="F15905"/>
    </row>
    <row r="15906" spans="1:6" x14ac:dyDescent="0.2">
      <c r="A15906" s="17" t="s">
        <v>15445</v>
      </c>
      <c r="B15906" s="215">
        <v>20.63</v>
      </c>
      <c r="C15906"/>
      <c r="D15906"/>
      <c r="E15906"/>
      <c r="F15906"/>
    </row>
    <row r="15907" spans="1:6" x14ac:dyDescent="0.2">
      <c r="A15907" s="17" t="s">
        <v>15446</v>
      </c>
      <c r="B15907" s="215">
        <v>20.63</v>
      </c>
      <c r="C15907"/>
      <c r="D15907"/>
      <c r="E15907"/>
      <c r="F15907"/>
    </row>
    <row r="15908" spans="1:6" x14ac:dyDescent="0.2">
      <c r="A15908" s="17" t="s">
        <v>15447</v>
      </c>
      <c r="B15908" s="215">
        <v>0.91</v>
      </c>
      <c r="C15908"/>
      <c r="D15908"/>
      <c r="E15908"/>
      <c r="F15908"/>
    </row>
    <row r="15909" spans="1:6" x14ac:dyDescent="0.2">
      <c r="A15909" s="17" t="s">
        <v>15448</v>
      </c>
      <c r="B15909" s="215">
        <v>0.91</v>
      </c>
      <c r="C15909"/>
      <c r="D15909"/>
      <c r="E15909"/>
      <c r="F15909"/>
    </row>
    <row r="15910" spans="1:6" x14ac:dyDescent="0.2">
      <c r="A15910" s="17" t="s">
        <v>15449</v>
      </c>
      <c r="B15910" s="215">
        <v>1.38</v>
      </c>
      <c r="C15910"/>
      <c r="D15910"/>
      <c r="E15910"/>
      <c r="F15910"/>
    </row>
    <row r="15911" spans="1:6" x14ac:dyDescent="0.2">
      <c r="A15911" s="17" t="s">
        <v>15450</v>
      </c>
      <c r="B15911" s="215">
        <v>1.38</v>
      </c>
      <c r="C15911"/>
      <c r="D15911"/>
      <c r="E15911"/>
      <c r="F15911"/>
    </row>
    <row r="15912" spans="1:6" x14ac:dyDescent="0.2">
      <c r="A15912" s="17" t="s">
        <v>15451</v>
      </c>
      <c r="B15912" s="215">
        <v>2.31</v>
      </c>
      <c r="C15912"/>
      <c r="D15912"/>
      <c r="E15912"/>
      <c r="F15912"/>
    </row>
    <row r="15913" spans="1:6" x14ac:dyDescent="0.2">
      <c r="A15913" s="17" t="s">
        <v>15452</v>
      </c>
      <c r="B15913" s="215">
        <v>2.31</v>
      </c>
      <c r="C15913"/>
      <c r="D15913"/>
      <c r="E15913"/>
      <c r="F15913"/>
    </row>
    <row r="15914" spans="1:6" x14ac:dyDescent="0.2">
      <c r="A15914" s="17" t="s">
        <v>15453</v>
      </c>
      <c r="B15914" s="215">
        <v>7.74</v>
      </c>
      <c r="C15914"/>
      <c r="D15914"/>
      <c r="E15914"/>
      <c r="F15914"/>
    </row>
    <row r="15915" spans="1:6" x14ac:dyDescent="0.2">
      <c r="A15915" s="17" t="s">
        <v>15454</v>
      </c>
      <c r="B15915" s="215">
        <v>7.74</v>
      </c>
      <c r="C15915"/>
      <c r="D15915"/>
      <c r="E15915"/>
      <c r="F15915"/>
    </row>
    <row r="15916" spans="1:6" x14ac:dyDescent="0.2">
      <c r="A15916" s="17" t="s">
        <v>15455</v>
      </c>
      <c r="B15916" s="215">
        <v>9.77</v>
      </c>
      <c r="C15916"/>
      <c r="D15916"/>
      <c r="E15916"/>
      <c r="F15916"/>
    </row>
    <row r="15917" spans="1:6" x14ac:dyDescent="0.2">
      <c r="A15917" s="17" t="s">
        <v>15456</v>
      </c>
      <c r="B15917" s="215">
        <v>9.77</v>
      </c>
      <c r="C15917"/>
      <c r="D15917"/>
      <c r="E15917"/>
      <c r="F15917"/>
    </row>
    <row r="15918" spans="1:6" x14ac:dyDescent="0.2">
      <c r="A15918" s="17" t="s">
        <v>15457</v>
      </c>
      <c r="B15918" s="215">
        <v>20.5</v>
      </c>
      <c r="C15918"/>
      <c r="D15918"/>
      <c r="E15918"/>
      <c r="F15918"/>
    </row>
    <row r="15919" spans="1:6" x14ac:dyDescent="0.2">
      <c r="A15919" s="17" t="s">
        <v>15458</v>
      </c>
      <c r="B15919" s="215">
        <v>20.5</v>
      </c>
      <c r="C15919"/>
      <c r="D15919"/>
      <c r="E15919"/>
      <c r="F15919"/>
    </row>
    <row r="15920" spans="1:6" x14ac:dyDescent="0.2">
      <c r="A15920" s="17" t="s">
        <v>15459</v>
      </c>
      <c r="B15920" s="215">
        <v>0.61</v>
      </c>
      <c r="C15920"/>
      <c r="D15920"/>
      <c r="E15920"/>
      <c r="F15920"/>
    </row>
    <row r="15921" spans="1:6" x14ac:dyDescent="0.2">
      <c r="A15921" s="17" t="s">
        <v>15460</v>
      </c>
      <c r="B15921" s="215">
        <v>0.61</v>
      </c>
      <c r="C15921"/>
      <c r="D15921"/>
      <c r="E15921"/>
      <c r="F15921"/>
    </row>
    <row r="15922" spans="1:6" x14ac:dyDescent="0.2">
      <c r="A15922" s="17" t="s">
        <v>15461</v>
      </c>
      <c r="B15922" s="215">
        <v>0.83</v>
      </c>
      <c r="C15922"/>
      <c r="D15922"/>
      <c r="E15922"/>
      <c r="F15922"/>
    </row>
    <row r="15923" spans="1:6" x14ac:dyDescent="0.2">
      <c r="A15923" s="17" t="s">
        <v>15462</v>
      </c>
      <c r="B15923" s="215">
        <v>0.83</v>
      </c>
      <c r="C15923"/>
      <c r="D15923"/>
      <c r="E15923"/>
      <c r="F15923"/>
    </row>
    <row r="15924" spans="1:6" x14ac:dyDescent="0.2">
      <c r="A15924" s="17" t="s">
        <v>15463</v>
      </c>
      <c r="B15924" s="215">
        <v>3.08</v>
      </c>
      <c r="C15924"/>
      <c r="D15924"/>
      <c r="E15924"/>
      <c r="F15924"/>
    </row>
    <row r="15925" spans="1:6" x14ac:dyDescent="0.2">
      <c r="A15925" s="17" t="s">
        <v>15464</v>
      </c>
      <c r="B15925" s="215">
        <v>3.08</v>
      </c>
      <c r="C15925"/>
      <c r="D15925"/>
      <c r="E15925"/>
      <c r="F15925"/>
    </row>
    <row r="15926" spans="1:6" x14ac:dyDescent="0.2">
      <c r="A15926" s="17" t="s">
        <v>15465</v>
      </c>
      <c r="B15926" s="215">
        <v>3.93</v>
      </c>
      <c r="C15926"/>
      <c r="D15926"/>
      <c r="E15926"/>
      <c r="F15926"/>
    </row>
    <row r="15927" spans="1:6" x14ac:dyDescent="0.2">
      <c r="A15927" s="17" t="s">
        <v>15466</v>
      </c>
      <c r="B15927" s="215">
        <v>3.93</v>
      </c>
      <c r="C15927"/>
      <c r="D15927"/>
      <c r="E15927"/>
      <c r="F15927"/>
    </row>
    <row r="15928" spans="1:6" x14ac:dyDescent="0.2">
      <c r="A15928" s="17" t="s">
        <v>15467</v>
      </c>
      <c r="B15928" s="215">
        <v>8.33</v>
      </c>
      <c r="C15928"/>
      <c r="D15928"/>
      <c r="E15928"/>
      <c r="F15928"/>
    </row>
    <row r="15929" spans="1:6" x14ac:dyDescent="0.2">
      <c r="A15929" s="17" t="s">
        <v>15468</v>
      </c>
      <c r="B15929" s="215">
        <v>8.33</v>
      </c>
      <c r="C15929"/>
      <c r="D15929"/>
      <c r="E15929"/>
      <c r="F15929"/>
    </row>
    <row r="15930" spans="1:6" x14ac:dyDescent="0.2">
      <c r="A15930" s="17" t="s">
        <v>15469</v>
      </c>
      <c r="B15930" s="215">
        <v>12.48</v>
      </c>
      <c r="C15930"/>
      <c r="D15930"/>
      <c r="E15930"/>
      <c r="F15930"/>
    </row>
    <row r="15931" spans="1:6" x14ac:dyDescent="0.2">
      <c r="A15931" s="17" t="s">
        <v>15470</v>
      </c>
      <c r="B15931" s="215">
        <v>12.48</v>
      </c>
      <c r="C15931"/>
      <c r="D15931"/>
      <c r="E15931"/>
      <c r="F15931"/>
    </row>
    <row r="15932" spans="1:6" x14ac:dyDescent="0.2">
      <c r="A15932" s="17" t="s">
        <v>15471</v>
      </c>
      <c r="B15932" s="215">
        <v>2.34</v>
      </c>
      <c r="C15932"/>
      <c r="D15932"/>
      <c r="E15932"/>
      <c r="F15932"/>
    </row>
    <row r="15933" spans="1:6" x14ac:dyDescent="0.2">
      <c r="A15933" s="17" t="s">
        <v>15472</v>
      </c>
      <c r="B15933" s="215">
        <v>2.34</v>
      </c>
      <c r="C15933"/>
      <c r="D15933"/>
      <c r="E15933"/>
      <c r="F15933"/>
    </row>
    <row r="15934" spans="1:6" x14ac:dyDescent="0.2">
      <c r="A15934" s="17" t="s">
        <v>15473</v>
      </c>
      <c r="B15934" s="215">
        <v>3.86</v>
      </c>
      <c r="C15934"/>
      <c r="D15934"/>
      <c r="E15934"/>
      <c r="F15934"/>
    </row>
    <row r="15935" spans="1:6" x14ac:dyDescent="0.2">
      <c r="A15935" s="17" t="s">
        <v>15474</v>
      </c>
      <c r="B15935" s="215">
        <v>3.86</v>
      </c>
      <c r="C15935"/>
      <c r="D15935"/>
      <c r="E15935"/>
      <c r="F15935"/>
    </row>
    <row r="15936" spans="1:6" x14ac:dyDescent="0.2">
      <c r="A15936" s="17" t="s">
        <v>15475</v>
      </c>
      <c r="B15936" s="215">
        <v>9.7200000000000006</v>
      </c>
      <c r="C15936"/>
      <c r="D15936"/>
      <c r="E15936"/>
      <c r="F15936"/>
    </row>
    <row r="15937" spans="1:6" x14ac:dyDescent="0.2">
      <c r="A15937" s="17" t="s">
        <v>15476</v>
      </c>
      <c r="B15937" s="215">
        <v>9.7200000000000006</v>
      </c>
      <c r="C15937"/>
      <c r="D15937"/>
      <c r="E15937"/>
      <c r="F15937"/>
    </row>
    <row r="15938" spans="1:6" x14ac:dyDescent="0.2">
      <c r="A15938" s="17" t="s">
        <v>15477</v>
      </c>
      <c r="B15938" s="215">
        <v>17.27</v>
      </c>
      <c r="C15938"/>
      <c r="D15938"/>
      <c r="E15938"/>
      <c r="F15938"/>
    </row>
    <row r="15939" spans="1:6" x14ac:dyDescent="0.2">
      <c r="A15939" s="17" t="s">
        <v>15478</v>
      </c>
      <c r="B15939" s="215">
        <v>17.27</v>
      </c>
      <c r="C15939"/>
      <c r="D15939"/>
      <c r="E15939"/>
      <c r="F15939"/>
    </row>
    <row r="15940" spans="1:6" x14ac:dyDescent="0.2">
      <c r="A15940" s="17" t="s">
        <v>15479</v>
      </c>
      <c r="B15940" s="215">
        <v>23.58</v>
      </c>
      <c r="C15940"/>
      <c r="D15940"/>
      <c r="E15940"/>
      <c r="F15940"/>
    </row>
    <row r="15941" spans="1:6" x14ac:dyDescent="0.2">
      <c r="A15941" s="17" t="s">
        <v>15480</v>
      </c>
      <c r="B15941" s="215">
        <v>23.58</v>
      </c>
      <c r="C15941"/>
      <c r="D15941"/>
      <c r="E15941"/>
      <c r="F15941"/>
    </row>
    <row r="15942" spans="1:6" x14ac:dyDescent="0.2">
      <c r="A15942" s="17" t="s">
        <v>15481</v>
      </c>
      <c r="B15942" s="215">
        <v>42.77</v>
      </c>
      <c r="C15942"/>
      <c r="D15942"/>
      <c r="E15942"/>
      <c r="F15942"/>
    </row>
    <row r="15943" spans="1:6" x14ac:dyDescent="0.2">
      <c r="A15943" s="17" t="s">
        <v>15482</v>
      </c>
      <c r="B15943" s="215">
        <v>42.77</v>
      </c>
      <c r="C15943"/>
      <c r="D15943"/>
      <c r="E15943"/>
      <c r="F15943"/>
    </row>
    <row r="15944" spans="1:6" x14ac:dyDescent="0.2">
      <c r="A15944" s="17" t="s">
        <v>15483</v>
      </c>
      <c r="B15944" s="215">
        <v>6.89</v>
      </c>
      <c r="C15944"/>
      <c r="D15944"/>
      <c r="E15944"/>
      <c r="F15944"/>
    </row>
    <row r="15945" spans="1:6" x14ac:dyDescent="0.2">
      <c r="A15945" s="17" t="s">
        <v>15484</v>
      </c>
      <c r="B15945" s="215">
        <v>6.89</v>
      </c>
      <c r="C15945"/>
      <c r="D15945"/>
      <c r="E15945"/>
      <c r="F15945"/>
    </row>
    <row r="15946" spans="1:6" x14ac:dyDescent="0.2">
      <c r="A15946" s="17" t="s">
        <v>15485</v>
      </c>
      <c r="B15946" s="215">
        <v>8.61</v>
      </c>
      <c r="C15946"/>
      <c r="D15946"/>
      <c r="E15946"/>
      <c r="F15946"/>
    </row>
    <row r="15947" spans="1:6" x14ac:dyDescent="0.2">
      <c r="A15947" s="17" t="s">
        <v>15486</v>
      </c>
      <c r="B15947" s="215">
        <v>8.61</v>
      </c>
      <c r="C15947"/>
      <c r="D15947"/>
      <c r="E15947"/>
      <c r="F15947"/>
    </row>
    <row r="15948" spans="1:6" x14ac:dyDescent="0.2">
      <c r="A15948" s="17" t="s">
        <v>15487</v>
      </c>
      <c r="B15948" s="215">
        <v>18.27</v>
      </c>
      <c r="C15948"/>
      <c r="D15948"/>
      <c r="E15948"/>
      <c r="F15948"/>
    </row>
    <row r="15949" spans="1:6" x14ac:dyDescent="0.2">
      <c r="A15949" s="17" t="s">
        <v>15488</v>
      </c>
      <c r="B15949" s="215">
        <v>18.27</v>
      </c>
      <c r="C15949"/>
      <c r="D15949"/>
      <c r="E15949"/>
      <c r="F15949"/>
    </row>
    <row r="15950" spans="1:6" x14ac:dyDescent="0.2">
      <c r="A15950" s="17" t="s">
        <v>15489</v>
      </c>
      <c r="B15950" s="215">
        <v>5.07</v>
      </c>
      <c r="C15950"/>
      <c r="D15950"/>
      <c r="E15950"/>
      <c r="F15950"/>
    </row>
    <row r="15951" spans="1:6" x14ac:dyDescent="0.2">
      <c r="A15951" s="17" t="s">
        <v>15490</v>
      </c>
      <c r="B15951" s="215">
        <v>5.07</v>
      </c>
      <c r="C15951"/>
      <c r="D15951"/>
      <c r="E15951"/>
      <c r="F15951"/>
    </row>
    <row r="15952" spans="1:6" x14ac:dyDescent="0.2">
      <c r="A15952" s="17" t="s">
        <v>15491</v>
      </c>
      <c r="B15952" s="215">
        <v>6.76</v>
      </c>
      <c r="C15952"/>
      <c r="D15952"/>
      <c r="E15952"/>
      <c r="F15952"/>
    </row>
    <row r="15953" spans="1:6" x14ac:dyDescent="0.2">
      <c r="A15953" s="17" t="s">
        <v>15492</v>
      </c>
      <c r="B15953" s="215">
        <v>6.76</v>
      </c>
      <c r="C15953"/>
      <c r="D15953"/>
      <c r="E15953"/>
      <c r="F15953"/>
    </row>
    <row r="15954" spans="1:6" x14ac:dyDescent="0.2">
      <c r="A15954" s="17" t="s">
        <v>15493</v>
      </c>
      <c r="B15954" s="215">
        <v>15.15</v>
      </c>
      <c r="C15954"/>
      <c r="D15954"/>
      <c r="E15954"/>
      <c r="F15954"/>
    </row>
    <row r="15955" spans="1:6" x14ac:dyDescent="0.2">
      <c r="A15955" s="17" t="s">
        <v>15494</v>
      </c>
      <c r="B15955" s="215">
        <v>15.15</v>
      </c>
      <c r="C15955"/>
      <c r="D15955"/>
      <c r="E15955"/>
      <c r="F15955"/>
    </row>
    <row r="15956" spans="1:6" x14ac:dyDescent="0.2">
      <c r="A15956" s="17" t="s">
        <v>15495</v>
      </c>
      <c r="B15956" s="215">
        <v>25.26</v>
      </c>
      <c r="C15956"/>
      <c r="D15956"/>
      <c r="E15956"/>
      <c r="F15956"/>
    </row>
    <row r="15957" spans="1:6" x14ac:dyDescent="0.2">
      <c r="A15957" s="17" t="s">
        <v>15496</v>
      </c>
      <c r="B15957" s="215">
        <v>25.26</v>
      </c>
      <c r="C15957"/>
      <c r="D15957"/>
      <c r="E15957"/>
      <c r="F15957"/>
    </row>
    <row r="15958" spans="1:6" x14ac:dyDescent="0.2">
      <c r="A15958" s="17" t="s">
        <v>15497</v>
      </c>
      <c r="B15958" s="215">
        <v>29.3</v>
      </c>
      <c r="C15958"/>
      <c r="D15958"/>
      <c r="E15958"/>
      <c r="F15958"/>
    </row>
    <row r="15959" spans="1:6" x14ac:dyDescent="0.2">
      <c r="A15959" s="17" t="s">
        <v>15498</v>
      </c>
      <c r="B15959" s="215">
        <v>29.3</v>
      </c>
      <c r="C15959"/>
      <c r="D15959"/>
      <c r="E15959"/>
      <c r="F15959"/>
    </row>
    <row r="15960" spans="1:6" x14ac:dyDescent="0.2">
      <c r="A15960" s="17" t="s">
        <v>15499</v>
      </c>
      <c r="B15960" s="215">
        <v>41.77</v>
      </c>
      <c r="C15960"/>
      <c r="D15960"/>
      <c r="E15960"/>
      <c r="F15960"/>
    </row>
    <row r="15961" spans="1:6" x14ac:dyDescent="0.2">
      <c r="A15961" s="17" t="s">
        <v>15500</v>
      </c>
      <c r="B15961" s="215">
        <v>41.77</v>
      </c>
      <c r="C15961"/>
      <c r="D15961"/>
      <c r="E15961"/>
      <c r="F15961"/>
    </row>
    <row r="15962" spans="1:6" x14ac:dyDescent="0.2">
      <c r="A15962" s="17" t="s">
        <v>15501</v>
      </c>
      <c r="B15962" s="215">
        <v>148.47999999999999</v>
      </c>
      <c r="C15962"/>
      <c r="D15962"/>
      <c r="E15962"/>
      <c r="F15962"/>
    </row>
    <row r="15963" spans="1:6" x14ac:dyDescent="0.2">
      <c r="A15963" s="17" t="s">
        <v>15502</v>
      </c>
      <c r="B15963" s="215">
        <v>148.47999999999999</v>
      </c>
      <c r="C15963"/>
      <c r="D15963"/>
      <c r="E15963"/>
      <c r="F15963"/>
    </row>
    <row r="15964" spans="1:6" x14ac:dyDescent="0.2">
      <c r="A15964" s="17" t="s">
        <v>15503</v>
      </c>
      <c r="B15964" s="215">
        <v>237.48</v>
      </c>
      <c r="C15964"/>
      <c r="D15964"/>
      <c r="E15964"/>
      <c r="F15964"/>
    </row>
    <row r="15965" spans="1:6" x14ac:dyDescent="0.2">
      <c r="A15965" s="17" t="s">
        <v>15504</v>
      </c>
      <c r="B15965" s="215">
        <v>237.48</v>
      </c>
      <c r="C15965"/>
      <c r="D15965"/>
      <c r="E15965"/>
      <c r="F15965"/>
    </row>
    <row r="15966" spans="1:6" x14ac:dyDescent="0.2">
      <c r="A15966" s="17" t="s">
        <v>15505</v>
      </c>
      <c r="B15966" s="215">
        <v>9.51</v>
      </c>
      <c r="C15966"/>
      <c r="D15966"/>
      <c r="E15966"/>
      <c r="F15966"/>
    </row>
    <row r="15967" spans="1:6" x14ac:dyDescent="0.2">
      <c r="A15967" s="17" t="s">
        <v>15506</v>
      </c>
      <c r="B15967" s="215">
        <v>9.51</v>
      </c>
      <c r="C15967"/>
      <c r="D15967"/>
      <c r="E15967"/>
      <c r="F15967"/>
    </row>
    <row r="15968" spans="1:6" x14ac:dyDescent="0.2">
      <c r="A15968" s="17" t="s">
        <v>15507</v>
      </c>
      <c r="B15968" s="215">
        <v>17.48</v>
      </c>
      <c r="C15968"/>
      <c r="D15968"/>
      <c r="E15968"/>
      <c r="F15968"/>
    </row>
    <row r="15969" spans="1:6" x14ac:dyDescent="0.2">
      <c r="A15969" s="17" t="s">
        <v>15508</v>
      </c>
      <c r="B15969" s="215">
        <v>17.48</v>
      </c>
      <c r="C15969"/>
      <c r="D15969"/>
      <c r="E15969"/>
      <c r="F15969"/>
    </row>
    <row r="15970" spans="1:6" x14ac:dyDescent="0.2">
      <c r="A15970" s="17" t="s">
        <v>15509</v>
      </c>
      <c r="B15970" s="215">
        <v>21.53</v>
      </c>
      <c r="C15970"/>
      <c r="D15970"/>
      <c r="E15970"/>
      <c r="F15970"/>
    </row>
    <row r="15971" spans="1:6" x14ac:dyDescent="0.2">
      <c r="A15971" s="17" t="s">
        <v>15510</v>
      </c>
      <c r="B15971" s="215">
        <v>21.53</v>
      </c>
      <c r="C15971"/>
      <c r="D15971"/>
      <c r="E15971"/>
      <c r="F15971"/>
    </row>
    <row r="15972" spans="1:6" x14ac:dyDescent="0.2">
      <c r="A15972" s="17" t="s">
        <v>15511</v>
      </c>
      <c r="B15972" s="215">
        <v>0.73</v>
      </c>
      <c r="C15972"/>
      <c r="D15972"/>
      <c r="E15972"/>
      <c r="F15972"/>
    </row>
    <row r="15973" spans="1:6" x14ac:dyDescent="0.2">
      <c r="A15973" s="17" t="s">
        <v>15512</v>
      </c>
      <c r="B15973" s="215">
        <v>0.73</v>
      </c>
      <c r="C15973"/>
      <c r="D15973"/>
      <c r="E15973"/>
      <c r="F15973"/>
    </row>
    <row r="15974" spans="1:6" x14ac:dyDescent="0.2">
      <c r="A15974" s="17" t="s">
        <v>15513</v>
      </c>
      <c r="B15974" s="215">
        <v>0.81</v>
      </c>
      <c r="C15974"/>
      <c r="D15974"/>
      <c r="E15974"/>
      <c r="F15974"/>
    </row>
    <row r="15975" spans="1:6" x14ac:dyDescent="0.2">
      <c r="A15975" s="17" t="s">
        <v>15514</v>
      </c>
      <c r="B15975" s="215">
        <v>0.81</v>
      </c>
      <c r="C15975"/>
      <c r="D15975"/>
      <c r="E15975"/>
      <c r="F15975"/>
    </row>
    <row r="15976" spans="1:6" x14ac:dyDescent="0.2">
      <c r="A15976" s="17" t="s">
        <v>15515</v>
      </c>
      <c r="B15976" s="215">
        <v>1.93</v>
      </c>
      <c r="C15976"/>
      <c r="D15976"/>
      <c r="E15976"/>
      <c r="F15976"/>
    </row>
    <row r="15977" spans="1:6" x14ac:dyDescent="0.2">
      <c r="A15977" s="17" t="s">
        <v>15516</v>
      </c>
      <c r="B15977" s="215">
        <v>1.93</v>
      </c>
      <c r="C15977"/>
      <c r="D15977"/>
      <c r="E15977"/>
      <c r="F15977"/>
    </row>
    <row r="15978" spans="1:6" x14ac:dyDescent="0.2">
      <c r="A15978" s="17" t="s">
        <v>15517</v>
      </c>
      <c r="B15978" s="215">
        <v>3.7</v>
      </c>
      <c r="C15978"/>
      <c r="D15978"/>
      <c r="E15978"/>
      <c r="F15978"/>
    </row>
    <row r="15979" spans="1:6" x14ac:dyDescent="0.2">
      <c r="A15979" s="17" t="s">
        <v>15518</v>
      </c>
      <c r="B15979" s="215">
        <v>3.7</v>
      </c>
      <c r="C15979"/>
      <c r="D15979"/>
      <c r="E15979"/>
      <c r="F15979"/>
    </row>
    <row r="15980" spans="1:6" x14ac:dyDescent="0.2">
      <c r="A15980" s="17" t="s">
        <v>15519</v>
      </c>
      <c r="B15980" s="215">
        <v>7.24</v>
      </c>
      <c r="C15980"/>
      <c r="D15980"/>
      <c r="E15980"/>
      <c r="F15980"/>
    </row>
    <row r="15981" spans="1:6" x14ac:dyDescent="0.2">
      <c r="A15981" s="17" t="s">
        <v>15520</v>
      </c>
      <c r="B15981" s="215">
        <v>7.24</v>
      </c>
      <c r="C15981"/>
      <c r="D15981"/>
      <c r="E15981"/>
      <c r="F15981"/>
    </row>
    <row r="15982" spans="1:6" x14ac:dyDescent="0.2">
      <c r="A15982" s="17" t="s">
        <v>15521</v>
      </c>
      <c r="B15982" s="215">
        <v>8.23</v>
      </c>
      <c r="C15982"/>
      <c r="D15982"/>
      <c r="E15982"/>
      <c r="F15982"/>
    </row>
    <row r="15983" spans="1:6" x14ac:dyDescent="0.2">
      <c r="A15983" s="17" t="s">
        <v>15522</v>
      </c>
      <c r="B15983" s="215">
        <v>8.23</v>
      </c>
      <c r="C15983"/>
      <c r="D15983"/>
      <c r="E15983"/>
      <c r="F15983"/>
    </row>
    <row r="15984" spans="1:6" x14ac:dyDescent="0.2">
      <c r="A15984" s="17" t="s">
        <v>15523</v>
      </c>
      <c r="B15984" s="215">
        <v>3.91</v>
      </c>
      <c r="C15984"/>
      <c r="D15984"/>
      <c r="E15984"/>
      <c r="F15984"/>
    </row>
    <row r="15985" spans="1:6" x14ac:dyDescent="0.2">
      <c r="A15985" s="17" t="s">
        <v>15524</v>
      </c>
      <c r="B15985" s="215">
        <v>3.91</v>
      </c>
      <c r="C15985"/>
      <c r="D15985"/>
      <c r="E15985"/>
      <c r="F15985"/>
    </row>
    <row r="15986" spans="1:6" x14ac:dyDescent="0.2">
      <c r="A15986" s="17" t="s">
        <v>15525</v>
      </c>
      <c r="B15986" s="215">
        <v>9.82</v>
      </c>
      <c r="C15986"/>
      <c r="D15986"/>
      <c r="E15986"/>
      <c r="F15986"/>
    </row>
    <row r="15987" spans="1:6" x14ac:dyDescent="0.2">
      <c r="A15987" s="17" t="s">
        <v>15526</v>
      </c>
      <c r="B15987" s="215">
        <v>9.82</v>
      </c>
      <c r="C15987"/>
      <c r="D15987"/>
      <c r="E15987"/>
      <c r="F15987"/>
    </row>
    <row r="15988" spans="1:6" x14ac:dyDescent="0.2">
      <c r="A15988" s="17" t="s">
        <v>15527</v>
      </c>
      <c r="B15988" s="215">
        <v>19.440000000000001</v>
      </c>
      <c r="C15988"/>
      <c r="D15988"/>
      <c r="E15988"/>
      <c r="F15988"/>
    </row>
    <row r="15989" spans="1:6" x14ac:dyDescent="0.2">
      <c r="A15989" s="17" t="s">
        <v>15528</v>
      </c>
      <c r="B15989" s="215">
        <v>19.440000000000001</v>
      </c>
      <c r="C15989"/>
      <c r="D15989"/>
      <c r="E15989"/>
      <c r="F15989"/>
    </row>
    <row r="15990" spans="1:6" x14ac:dyDescent="0.2">
      <c r="A15990" s="17" t="s">
        <v>15529</v>
      </c>
      <c r="B15990" s="215">
        <v>27.83</v>
      </c>
      <c r="C15990"/>
      <c r="D15990"/>
      <c r="E15990"/>
      <c r="F15990"/>
    </row>
    <row r="15991" spans="1:6" x14ac:dyDescent="0.2">
      <c r="A15991" s="17" t="s">
        <v>15530</v>
      </c>
      <c r="B15991" s="215">
        <v>27.83</v>
      </c>
      <c r="C15991"/>
      <c r="D15991"/>
      <c r="E15991"/>
      <c r="F15991"/>
    </row>
    <row r="15992" spans="1:6" x14ac:dyDescent="0.2">
      <c r="A15992" s="17" t="s">
        <v>15531</v>
      </c>
      <c r="B15992" s="215">
        <v>47.69</v>
      </c>
      <c r="C15992"/>
      <c r="D15992"/>
      <c r="E15992"/>
      <c r="F15992"/>
    </row>
    <row r="15993" spans="1:6" x14ac:dyDescent="0.2">
      <c r="A15993" s="17" t="s">
        <v>15532</v>
      </c>
      <c r="B15993" s="215">
        <v>47.69</v>
      </c>
      <c r="C15993"/>
      <c r="D15993"/>
      <c r="E15993"/>
      <c r="F15993"/>
    </row>
    <row r="15994" spans="1:6" x14ac:dyDescent="0.2">
      <c r="A15994" s="17" t="s">
        <v>15533</v>
      </c>
      <c r="B15994" s="215">
        <v>12.81</v>
      </c>
      <c r="C15994"/>
      <c r="D15994"/>
      <c r="E15994"/>
      <c r="F15994"/>
    </row>
    <row r="15995" spans="1:6" x14ac:dyDescent="0.2">
      <c r="A15995" s="17" t="s">
        <v>15534</v>
      </c>
      <c r="B15995" s="215">
        <v>12.81</v>
      </c>
      <c r="C15995"/>
      <c r="D15995"/>
      <c r="E15995"/>
      <c r="F15995"/>
    </row>
    <row r="15996" spans="1:6" x14ac:dyDescent="0.2">
      <c r="A15996" s="17" t="s">
        <v>15535</v>
      </c>
      <c r="B15996" s="215">
        <v>16.239999999999998</v>
      </c>
      <c r="C15996"/>
      <c r="D15996"/>
      <c r="E15996"/>
      <c r="F15996"/>
    </row>
    <row r="15997" spans="1:6" x14ac:dyDescent="0.2">
      <c r="A15997" s="17" t="s">
        <v>15536</v>
      </c>
      <c r="B15997" s="215">
        <v>16.239999999999998</v>
      </c>
      <c r="C15997"/>
      <c r="D15997"/>
      <c r="E15997"/>
      <c r="F15997"/>
    </row>
    <row r="15998" spans="1:6" x14ac:dyDescent="0.2">
      <c r="A15998" s="17" t="s">
        <v>15537</v>
      </c>
      <c r="B15998" s="215">
        <v>32.270000000000003</v>
      </c>
      <c r="C15998"/>
      <c r="D15998"/>
      <c r="E15998"/>
      <c r="F15998"/>
    </row>
    <row r="15999" spans="1:6" x14ac:dyDescent="0.2">
      <c r="A15999" s="17" t="s">
        <v>15538</v>
      </c>
      <c r="B15999" s="215">
        <v>32.270000000000003</v>
      </c>
      <c r="C15999"/>
      <c r="D15999"/>
      <c r="E15999"/>
      <c r="F15999"/>
    </row>
    <row r="16000" spans="1:6" x14ac:dyDescent="0.2">
      <c r="A16000" s="17" t="s">
        <v>15539</v>
      </c>
      <c r="B16000" s="215">
        <v>30.78</v>
      </c>
      <c r="C16000"/>
      <c r="D16000"/>
      <c r="E16000"/>
      <c r="F16000"/>
    </row>
    <row r="16001" spans="1:6" x14ac:dyDescent="0.2">
      <c r="A16001" s="17" t="s">
        <v>15540</v>
      </c>
      <c r="B16001" s="215">
        <v>30.78</v>
      </c>
      <c r="C16001"/>
      <c r="D16001"/>
      <c r="E16001"/>
      <c r="F16001"/>
    </row>
    <row r="16002" spans="1:6" x14ac:dyDescent="0.2">
      <c r="A16002" s="17" t="s">
        <v>15541</v>
      </c>
      <c r="B16002" s="215">
        <v>47.85</v>
      </c>
      <c r="C16002"/>
      <c r="D16002"/>
      <c r="E16002"/>
      <c r="F16002"/>
    </row>
    <row r="16003" spans="1:6" x14ac:dyDescent="0.2">
      <c r="A16003" s="17" t="s">
        <v>15542</v>
      </c>
      <c r="B16003" s="215">
        <v>47.85</v>
      </c>
      <c r="C16003"/>
      <c r="D16003"/>
      <c r="E16003"/>
      <c r="F16003"/>
    </row>
    <row r="16004" spans="1:6" x14ac:dyDescent="0.2">
      <c r="A16004" s="17" t="s">
        <v>15543</v>
      </c>
      <c r="B16004" s="215">
        <v>248.37</v>
      </c>
      <c r="C16004"/>
      <c r="D16004"/>
      <c r="E16004"/>
      <c r="F16004"/>
    </row>
    <row r="16005" spans="1:6" x14ac:dyDescent="0.2">
      <c r="A16005" s="17" t="s">
        <v>15544</v>
      </c>
      <c r="B16005" s="215">
        <v>248.37</v>
      </c>
      <c r="C16005"/>
      <c r="D16005"/>
      <c r="E16005"/>
      <c r="F16005"/>
    </row>
    <row r="16006" spans="1:6" x14ac:dyDescent="0.2">
      <c r="A16006" s="17" t="s">
        <v>15545</v>
      </c>
      <c r="B16006" s="215">
        <v>296.64999999999998</v>
      </c>
      <c r="C16006"/>
      <c r="D16006"/>
      <c r="E16006"/>
      <c r="F16006"/>
    </row>
    <row r="16007" spans="1:6" x14ac:dyDescent="0.2">
      <c r="A16007" s="17" t="s">
        <v>15546</v>
      </c>
      <c r="B16007" s="215">
        <v>296.64999999999998</v>
      </c>
      <c r="C16007"/>
      <c r="D16007"/>
      <c r="E16007"/>
      <c r="F16007"/>
    </row>
    <row r="16008" spans="1:6" x14ac:dyDescent="0.2">
      <c r="A16008" s="17" t="s">
        <v>15547</v>
      </c>
      <c r="B16008" s="215">
        <v>228.32</v>
      </c>
      <c r="C16008"/>
      <c r="D16008"/>
      <c r="E16008"/>
      <c r="F16008"/>
    </row>
    <row r="16009" spans="1:6" x14ac:dyDescent="0.2">
      <c r="A16009" s="17" t="s">
        <v>15548</v>
      </c>
      <c r="B16009" s="215">
        <v>228.32</v>
      </c>
      <c r="C16009"/>
      <c r="D16009"/>
      <c r="E16009"/>
      <c r="F16009"/>
    </row>
    <row r="16010" spans="1:6" x14ac:dyDescent="0.2">
      <c r="A16010" s="17" t="s">
        <v>15549</v>
      </c>
      <c r="B16010" s="215">
        <v>236.3</v>
      </c>
      <c r="C16010"/>
      <c r="D16010"/>
      <c r="E16010"/>
      <c r="F16010"/>
    </row>
    <row r="16011" spans="1:6" x14ac:dyDescent="0.2">
      <c r="A16011" s="17" t="s">
        <v>15550</v>
      </c>
      <c r="B16011" s="215">
        <v>236.3</v>
      </c>
      <c r="C16011"/>
      <c r="D16011"/>
      <c r="E16011"/>
      <c r="F16011"/>
    </row>
    <row r="16012" spans="1:6" x14ac:dyDescent="0.2">
      <c r="A16012" s="17" t="s">
        <v>15551</v>
      </c>
      <c r="B16012" s="215">
        <v>334.84</v>
      </c>
      <c r="C16012"/>
      <c r="D16012"/>
      <c r="E16012"/>
      <c r="F16012"/>
    </row>
    <row r="16013" spans="1:6" x14ac:dyDescent="0.2">
      <c r="A16013" s="17" t="s">
        <v>15552</v>
      </c>
      <c r="B16013" s="215">
        <v>334.84</v>
      </c>
      <c r="C16013"/>
      <c r="D16013"/>
      <c r="E16013"/>
      <c r="F16013"/>
    </row>
    <row r="16014" spans="1:6" x14ac:dyDescent="0.2">
      <c r="A16014" s="17" t="s">
        <v>15553</v>
      </c>
      <c r="B16014" s="215">
        <v>399.43</v>
      </c>
      <c r="C16014"/>
      <c r="D16014"/>
      <c r="E16014"/>
      <c r="F16014"/>
    </row>
    <row r="16015" spans="1:6" x14ac:dyDescent="0.2">
      <c r="A16015" s="17" t="s">
        <v>15554</v>
      </c>
      <c r="B16015" s="215">
        <v>399.43</v>
      </c>
      <c r="C16015"/>
      <c r="D16015"/>
      <c r="E16015"/>
      <c r="F16015"/>
    </row>
    <row r="16016" spans="1:6" x14ac:dyDescent="0.2">
      <c r="A16016" s="17" t="s">
        <v>15555</v>
      </c>
      <c r="B16016" s="215">
        <v>9.7100000000000009</v>
      </c>
      <c r="C16016"/>
      <c r="D16016"/>
      <c r="E16016"/>
      <c r="F16016"/>
    </row>
    <row r="16017" spans="1:6" x14ac:dyDescent="0.2">
      <c r="A16017" s="17" t="s">
        <v>15556</v>
      </c>
      <c r="B16017" s="215">
        <v>9.7100000000000009</v>
      </c>
      <c r="C16017"/>
      <c r="D16017"/>
      <c r="E16017"/>
      <c r="F16017"/>
    </row>
    <row r="16018" spans="1:6" x14ac:dyDescent="0.2">
      <c r="A16018" s="17" t="s">
        <v>15557</v>
      </c>
      <c r="B16018" s="215">
        <v>15.76</v>
      </c>
      <c r="C16018"/>
      <c r="D16018"/>
      <c r="E16018"/>
      <c r="F16018"/>
    </row>
    <row r="16019" spans="1:6" x14ac:dyDescent="0.2">
      <c r="A16019" s="17" t="s">
        <v>15558</v>
      </c>
      <c r="B16019" s="215">
        <v>15.76</v>
      </c>
      <c r="C16019"/>
      <c r="D16019"/>
      <c r="E16019"/>
      <c r="F16019"/>
    </row>
    <row r="16020" spans="1:6" x14ac:dyDescent="0.2">
      <c r="A16020" s="17" t="s">
        <v>15559</v>
      </c>
      <c r="B16020" s="215">
        <v>23.18</v>
      </c>
      <c r="C16020"/>
      <c r="D16020"/>
      <c r="E16020"/>
      <c r="F16020"/>
    </row>
    <row r="16021" spans="1:6" x14ac:dyDescent="0.2">
      <c r="A16021" s="17" t="s">
        <v>15560</v>
      </c>
      <c r="B16021" s="215">
        <v>23.18</v>
      </c>
      <c r="C16021"/>
      <c r="D16021"/>
      <c r="E16021"/>
      <c r="F16021"/>
    </row>
    <row r="16022" spans="1:6" x14ac:dyDescent="0.2">
      <c r="A16022" s="17" t="s">
        <v>15561</v>
      </c>
      <c r="B16022" s="215">
        <v>20.95</v>
      </c>
      <c r="C16022"/>
      <c r="D16022"/>
      <c r="E16022"/>
      <c r="F16022"/>
    </row>
    <row r="16023" spans="1:6" x14ac:dyDescent="0.2">
      <c r="A16023" s="17" t="s">
        <v>15562</v>
      </c>
      <c r="B16023" s="215">
        <v>20.95</v>
      </c>
      <c r="C16023"/>
      <c r="D16023"/>
      <c r="E16023"/>
      <c r="F16023"/>
    </row>
    <row r="16024" spans="1:6" x14ac:dyDescent="0.2">
      <c r="A16024" s="17" t="s">
        <v>15563</v>
      </c>
      <c r="B16024" s="215">
        <v>41.69</v>
      </c>
      <c r="C16024"/>
      <c r="D16024"/>
      <c r="E16024"/>
      <c r="F16024"/>
    </row>
    <row r="16025" spans="1:6" x14ac:dyDescent="0.2">
      <c r="A16025" s="17" t="s">
        <v>15564</v>
      </c>
      <c r="B16025" s="215">
        <v>41.69</v>
      </c>
      <c r="C16025"/>
      <c r="D16025"/>
      <c r="E16025"/>
      <c r="F16025"/>
    </row>
    <row r="16026" spans="1:6" x14ac:dyDescent="0.2">
      <c r="A16026" s="17" t="s">
        <v>15565</v>
      </c>
      <c r="B16026" s="215">
        <v>0.49</v>
      </c>
      <c r="C16026"/>
      <c r="D16026"/>
      <c r="E16026"/>
      <c r="F16026"/>
    </row>
    <row r="16027" spans="1:6" x14ac:dyDescent="0.2">
      <c r="A16027" s="17" t="s">
        <v>15566</v>
      </c>
      <c r="B16027" s="215">
        <v>0.49</v>
      </c>
      <c r="C16027"/>
      <c r="D16027"/>
      <c r="E16027"/>
      <c r="F16027"/>
    </row>
    <row r="16028" spans="1:6" x14ac:dyDescent="0.2">
      <c r="A16028" s="17" t="s">
        <v>15567</v>
      </c>
      <c r="B16028" s="215">
        <v>0.86</v>
      </c>
      <c r="C16028"/>
      <c r="D16028"/>
      <c r="E16028"/>
      <c r="F16028"/>
    </row>
    <row r="16029" spans="1:6" x14ac:dyDescent="0.2">
      <c r="A16029" s="17" t="s">
        <v>15568</v>
      </c>
      <c r="B16029" s="215">
        <v>0.86</v>
      </c>
      <c r="C16029"/>
      <c r="D16029"/>
      <c r="E16029"/>
      <c r="F16029"/>
    </row>
    <row r="16030" spans="1:6" x14ac:dyDescent="0.2">
      <c r="A16030" s="17" t="s">
        <v>15569</v>
      </c>
      <c r="B16030" s="215">
        <v>1.87</v>
      </c>
      <c r="C16030"/>
      <c r="D16030"/>
      <c r="E16030"/>
      <c r="F16030"/>
    </row>
    <row r="16031" spans="1:6" x14ac:dyDescent="0.2">
      <c r="A16031" s="17" t="s">
        <v>15570</v>
      </c>
      <c r="B16031" s="215">
        <v>1.87</v>
      </c>
      <c r="C16031"/>
      <c r="D16031"/>
      <c r="E16031"/>
      <c r="F16031"/>
    </row>
    <row r="16032" spans="1:6" x14ac:dyDescent="0.2">
      <c r="A16032" s="17" t="s">
        <v>15571</v>
      </c>
      <c r="B16032" s="215">
        <v>3.19</v>
      </c>
      <c r="C16032"/>
      <c r="D16032"/>
      <c r="E16032"/>
      <c r="F16032"/>
    </row>
    <row r="16033" spans="1:6" x14ac:dyDescent="0.2">
      <c r="A16033" s="17" t="s">
        <v>15572</v>
      </c>
      <c r="B16033" s="215">
        <v>3.19</v>
      </c>
      <c r="C16033"/>
      <c r="D16033"/>
      <c r="E16033"/>
      <c r="F16033"/>
    </row>
    <row r="16034" spans="1:6" x14ac:dyDescent="0.2">
      <c r="A16034" s="17" t="s">
        <v>15573</v>
      </c>
      <c r="B16034" s="215">
        <v>5.55</v>
      </c>
      <c r="C16034"/>
      <c r="D16034"/>
      <c r="E16034"/>
      <c r="F16034"/>
    </row>
    <row r="16035" spans="1:6" x14ac:dyDescent="0.2">
      <c r="A16035" s="17" t="s">
        <v>15574</v>
      </c>
      <c r="B16035" s="215">
        <v>5.55</v>
      </c>
      <c r="C16035"/>
      <c r="D16035"/>
      <c r="E16035"/>
      <c r="F16035"/>
    </row>
    <row r="16036" spans="1:6" x14ac:dyDescent="0.2">
      <c r="A16036" s="17" t="s">
        <v>15575</v>
      </c>
      <c r="B16036" s="215">
        <v>15.39</v>
      </c>
      <c r="C16036"/>
      <c r="D16036"/>
      <c r="E16036"/>
      <c r="F16036"/>
    </row>
    <row r="16037" spans="1:6" x14ac:dyDescent="0.2">
      <c r="A16037" s="17" t="s">
        <v>15576</v>
      </c>
      <c r="B16037" s="215">
        <v>15.39</v>
      </c>
      <c r="C16037"/>
      <c r="D16037"/>
      <c r="E16037"/>
      <c r="F16037"/>
    </row>
    <row r="16038" spans="1:6" x14ac:dyDescent="0.2">
      <c r="A16038" s="17" t="s">
        <v>15577</v>
      </c>
      <c r="B16038" s="215">
        <v>14.17</v>
      </c>
      <c r="C16038"/>
      <c r="D16038"/>
      <c r="E16038"/>
      <c r="F16038"/>
    </row>
    <row r="16039" spans="1:6" x14ac:dyDescent="0.2">
      <c r="A16039" s="17" t="s">
        <v>15578</v>
      </c>
      <c r="B16039" s="215">
        <v>14.17</v>
      </c>
      <c r="C16039"/>
      <c r="D16039"/>
      <c r="E16039"/>
      <c r="F16039"/>
    </row>
    <row r="16040" spans="1:6" x14ac:dyDescent="0.2">
      <c r="A16040" s="17" t="s">
        <v>15579</v>
      </c>
      <c r="B16040" s="215">
        <v>76.48</v>
      </c>
      <c r="C16040"/>
      <c r="D16040"/>
      <c r="E16040"/>
      <c r="F16040"/>
    </row>
    <row r="16041" spans="1:6" x14ac:dyDescent="0.2">
      <c r="A16041" s="17" t="s">
        <v>15580</v>
      </c>
      <c r="B16041" s="215">
        <v>76.48</v>
      </c>
      <c r="C16041"/>
      <c r="D16041"/>
      <c r="E16041"/>
      <c r="F16041"/>
    </row>
    <row r="16042" spans="1:6" x14ac:dyDescent="0.2">
      <c r="A16042" s="17" t="s">
        <v>15581</v>
      </c>
      <c r="B16042" s="215">
        <v>2.48</v>
      </c>
      <c r="C16042"/>
      <c r="D16042"/>
      <c r="E16042"/>
      <c r="F16042"/>
    </row>
    <row r="16043" spans="1:6" x14ac:dyDescent="0.2">
      <c r="A16043" s="17" t="s">
        <v>15582</v>
      </c>
      <c r="B16043" s="215">
        <v>2.48</v>
      </c>
      <c r="C16043"/>
      <c r="D16043"/>
      <c r="E16043"/>
      <c r="F16043"/>
    </row>
    <row r="16044" spans="1:6" x14ac:dyDescent="0.2">
      <c r="A16044" s="17" t="s">
        <v>15583</v>
      </c>
      <c r="B16044" s="215">
        <v>3.62</v>
      </c>
      <c r="C16044"/>
      <c r="D16044"/>
      <c r="E16044"/>
      <c r="F16044"/>
    </row>
    <row r="16045" spans="1:6" x14ac:dyDescent="0.2">
      <c r="A16045" s="17" t="s">
        <v>15584</v>
      </c>
      <c r="B16045" s="215">
        <v>3.62</v>
      </c>
      <c r="C16045"/>
      <c r="D16045"/>
      <c r="E16045"/>
      <c r="F16045"/>
    </row>
    <row r="16046" spans="1:6" x14ac:dyDescent="0.2">
      <c r="A16046" s="17" t="s">
        <v>15585</v>
      </c>
      <c r="B16046" s="215">
        <v>3.31</v>
      </c>
      <c r="C16046"/>
      <c r="D16046"/>
      <c r="E16046"/>
      <c r="F16046"/>
    </row>
    <row r="16047" spans="1:6" x14ac:dyDescent="0.2">
      <c r="A16047" s="17" t="s">
        <v>15586</v>
      </c>
      <c r="B16047" s="215">
        <v>3.31</v>
      </c>
      <c r="C16047"/>
      <c r="D16047"/>
      <c r="E16047"/>
      <c r="F16047"/>
    </row>
    <row r="16048" spans="1:6" x14ac:dyDescent="0.2">
      <c r="A16048" s="17" t="s">
        <v>15587</v>
      </c>
      <c r="B16048" s="215">
        <v>3.66</v>
      </c>
      <c r="C16048"/>
      <c r="D16048"/>
      <c r="E16048"/>
      <c r="F16048"/>
    </row>
    <row r="16049" spans="1:6" x14ac:dyDescent="0.2">
      <c r="A16049" s="17" t="s">
        <v>15588</v>
      </c>
      <c r="B16049" s="215">
        <v>3.66</v>
      </c>
      <c r="C16049"/>
      <c r="D16049"/>
      <c r="E16049"/>
      <c r="F16049"/>
    </row>
    <row r="16050" spans="1:6" x14ac:dyDescent="0.2">
      <c r="A16050" s="17" t="s">
        <v>15589</v>
      </c>
      <c r="B16050" s="215">
        <v>3.24</v>
      </c>
      <c r="C16050"/>
      <c r="D16050"/>
      <c r="E16050"/>
      <c r="F16050"/>
    </row>
    <row r="16051" spans="1:6" x14ac:dyDescent="0.2">
      <c r="A16051" s="17" t="s">
        <v>15590</v>
      </c>
      <c r="B16051" s="215">
        <v>3.24</v>
      </c>
      <c r="C16051"/>
      <c r="D16051"/>
      <c r="E16051"/>
      <c r="F16051"/>
    </row>
    <row r="16052" spans="1:6" x14ac:dyDescent="0.2">
      <c r="A16052" s="17" t="s">
        <v>15591</v>
      </c>
      <c r="B16052" s="215">
        <v>4.32</v>
      </c>
      <c r="C16052"/>
      <c r="D16052"/>
      <c r="E16052"/>
      <c r="F16052"/>
    </row>
    <row r="16053" spans="1:6" x14ac:dyDescent="0.2">
      <c r="A16053" s="17" t="s">
        <v>15592</v>
      </c>
      <c r="B16053" s="215">
        <v>4.32</v>
      </c>
      <c r="C16053"/>
      <c r="D16053"/>
      <c r="E16053"/>
      <c r="F16053"/>
    </row>
    <row r="16054" spans="1:6" x14ac:dyDescent="0.2">
      <c r="A16054" s="17" t="s">
        <v>15593</v>
      </c>
      <c r="B16054" s="215">
        <v>8.9600000000000009</v>
      </c>
      <c r="C16054"/>
      <c r="D16054"/>
      <c r="E16054"/>
      <c r="F16054"/>
    </row>
    <row r="16055" spans="1:6" x14ac:dyDescent="0.2">
      <c r="A16055" s="17" t="s">
        <v>15594</v>
      </c>
      <c r="B16055" s="215">
        <v>8.9600000000000009</v>
      </c>
      <c r="C16055"/>
      <c r="D16055"/>
      <c r="E16055"/>
      <c r="F16055"/>
    </row>
    <row r="16056" spans="1:6" x14ac:dyDescent="0.2">
      <c r="A16056" s="17" t="s">
        <v>15595</v>
      </c>
      <c r="B16056" s="215">
        <v>11.13</v>
      </c>
      <c r="C16056"/>
      <c r="D16056"/>
      <c r="E16056"/>
      <c r="F16056"/>
    </row>
    <row r="16057" spans="1:6" x14ac:dyDescent="0.2">
      <c r="A16057" s="17" t="s">
        <v>15596</v>
      </c>
      <c r="B16057" s="215">
        <v>11.13</v>
      </c>
      <c r="C16057"/>
      <c r="D16057"/>
      <c r="E16057"/>
      <c r="F16057"/>
    </row>
    <row r="16058" spans="1:6" x14ac:dyDescent="0.2">
      <c r="A16058" s="17" t="s">
        <v>15597</v>
      </c>
      <c r="B16058" s="215">
        <v>11.17</v>
      </c>
      <c r="C16058"/>
      <c r="D16058"/>
      <c r="E16058"/>
      <c r="F16058"/>
    </row>
    <row r="16059" spans="1:6" x14ac:dyDescent="0.2">
      <c r="A16059" s="17" t="s">
        <v>15598</v>
      </c>
      <c r="B16059" s="215">
        <v>11.17</v>
      </c>
      <c r="C16059"/>
      <c r="D16059"/>
      <c r="E16059"/>
      <c r="F16059"/>
    </row>
    <row r="16060" spans="1:6" x14ac:dyDescent="0.2">
      <c r="A16060" s="17" t="s">
        <v>15599</v>
      </c>
      <c r="B16060" s="215">
        <v>14.52</v>
      </c>
      <c r="C16060"/>
      <c r="D16060"/>
      <c r="E16060"/>
      <c r="F16060"/>
    </row>
    <row r="16061" spans="1:6" x14ac:dyDescent="0.2">
      <c r="A16061" s="17" t="s">
        <v>15600</v>
      </c>
      <c r="B16061" s="215">
        <v>14.52</v>
      </c>
      <c r="C16061"/>
      <c r="D16061"/>
      <c r="E16061"/>
      <c r="F16061"/>
    </row>
    <row r="16062" spans="1:6" x14ac:dyDescent="0.2">
      <c r="A16062" s="17" t="s">
        <v>15601</v>
      </c>
      <c r="B16062" s="215">
        <v>16.399999999999999</v>
      </c>
      <c r="C16062"/>
      <c r="D16062"/>
      <c r="E16062"/>
      <c r="F16062"/>
    </row>
    <row r="16063" spans="1:6" x14ac:dyDescent="0.2">
      <c r="A16063" s="17" t="s">
        <v>15602</v>
      </c>
      <c r="B16063" s="215">
        <v>16.399999999999999</v>
      </c>
      <c r="C16063"/>
      <c r="D16063"/>
      <c r="E16063"/>
      <c r="F16063"/>
    </row>
    <row r="16064" spans="1:6" x14ac:dyDescent="0.2">
      <c r="A16064" s="17" t="s">
        <v>15603</v>
      </c>
      <c r="B16064" s="215">
        <v>17.899999999999999</v>
      </c>
      <c r="C16064"/>
      <c r="D16064"/>
      <c r="E16064"/>
      <c r="F16064"/>
    </row>
    <row r="16065" spans="1:6" x14ac:dyDescent="0.2">
      <c r="A16065" s="17" t="s">
        <v>15604</v>
      </c>
      <c r="B16065" s="215">
        <v>17.899999999999999</v>
      </c>
      <c r="C16065"/>
      <c r="D16065"/>
      <c r="E16065"/>
      <c r="F16065"/>
    </row>
    <row r="16066" spans="1:6" x14ac:dyDescent="0.2">
      <c r="A16066" s="17" t="s">
        <v>15605</v>
      </c>
      <c r="B16066" s="215">
        <v>1.18</v>
      </c>
      <c r="C16066"/>
      <c r="D16066"/>
      <c r="E16066"/>
      <c r="F16066"/>
    </row>
    <row r="16067" spans="1:6" x14ac:dyDescent="0.2">
      <c r="A16067" s="17" t="s">
        <v>15606</v>
      </c>
      <c r="B16067" s="215">
        <v>1.18</v>
      </c>
      <c r="C16067"/>
      <c r="D16067"/>
      <c r="E16067"/>
      <c r="F16067"/>
    </row>
    <row r="16068" spans="1:6" x14ac:dyDescent="0.2">
      <c r="A16068" s="17" t="s">
        <v>15607</v>
      </c>
      <c r="B16068" s="215">
        <v>1.22</v>
      </c>
      <c r="C16068"/>
      <c r="D16068"/>
      <c r="E16068"/>
      <c r="F16068"/>
    </row>
    <row r="16069" spans="1:6" x14ac:dyDescent="0.2">
      <c r="A16069" s="17" t="s">
        <v>15608</v>
      </c>
      <c r="B16069" s="215">
        <v>1.22</v>
      </c>
      <c r="C16069"/>
      <c r="D16069"/>
      <c r="E16069"/>
      <c r="F16069"/>
    </row>
    <row r="16070" spans="1:6" x14ac:dyDescent="0.2">
      <c r="A16070" s="17" t="s">
        <v>15609</v>
      </c>
      <c r="B16070" s="215">
        <v>2</v>
      </c>
      <c r="C16070"/>
      <c r="D16070"/>
      <c r="E16070"/>
      <c r="F16070"/>
    </row>
    <row r="16071" spans="1:6" x14ac:dyDescent="0.2">
      <c r="A16071" s="17" t="s">
        <v>15610</v>
      </c>
      <c r="B16071" s="215">
        <v>2</v>
      </c>
      <c r="C16071"/>
      <c r="D16071"/>
      <c r="E16071"/>
      <c r="F16071"/>
    </row>
    <row r="16072" spans="1:6" x14ac:dyDescent="0.2">
      <c r="A16072" s="17" t="s">
        <v>15611</v>
      </c>
      <c r="B16072" s="215">
        <v>3.94</v>
      </c>
      <c r="C16072"/>
      <c r="D16072"/>
      <c r="E16072"/>
      <c r="F16072"/>
    </row>
    <row r="16073" spans="1:6" x14ac:dyDescent="0.2">
      <c r="A16073" s="17" t="s">
        <v>15612</v>
      </c>
      <c r="B16073" s="215">
        <v>3.94</v>
      </c>
      <c r="C16073"/>
      <c r="D16073"/>
      <c r="E16073"/>
      <c r="F16073"/>
    </row>
    <row r="16074" spans="1:6" x14ac:dyDescent="0.2">
      <c r="A16074" s="17" t="s">
        <v>15613</v>
      </c>
      <c r="B16074" s="215">
        <v>5.76</v>
      </c>
      <c r="C16074"/>
      <c r="D16074"/>
      <c r="E16074"/>
      <c r="F16074"/>
    </row>
    <row r="16075" spans="1:6" x14ac:dyDescent="0.2">
      <c r="A16075" s="17" t="s">
        <v>15614</v>
      </c>
      <c r="B16075" s="215">
        <v>5.76</v>
      </c>
      <c r="C16075"/>
      <c r="D16075"/>
      <c r="E16075"/>
      <c r="F16075"/>
    </row>
    <row r="16076" spans="1:6" x14ac:dyDescent="0.2">
      <c r="A16076" s="17" t="s">
        <v>15615</v>
      </c>
      <c r="B16076" s="215">
        <v>11.1</v>
      </c>
      <c r="C16076"/>
      <c r="D16076"/>
      <c r="E16076"/>
      <c r="F16076"/>
    </row>
    <row r="16077" spans="1:6" x14ac:dyDescent="0.2">
      <c r="A16077" s="17" t="s">
        <v>15616</v>
      </c>
      <c r="B16077" s="215">
        <v>11.1</v>
      </c>
      <c r="C16077"/>
      <c r="D16077"/>
      <c r="E16077"/>
      <c r="F16077"/>
    </row>
    <row r="16078" spans="1:6" x14ac:dyDescent="0.2">
      <c r="A16078" s="17" t="s">
        <v>15617</v>
      </c>
      <c r="B16078" s="215">
        <v>20.34</v>
      </c>
      <c r="C16078"/>
      <c r="D16078"/>
      <c r="E16078"/>
      <c r="F16078"/>
    </row>
    <row r="16079" spans="1:6" x14ac:dyDescent="0.2">
      <c r="A16079" s="17" t="s">
        <v>15618</v>
      </c>
      <c r="B16079" s="215">
        <v>20.34</v>
      </c>
      <c r="C16079"/>
      <c r="D16079"/>
      <c r="E16079"/>
      <c r="F16079"/>
    </row>
    <row r="16080" spans="1:6" x14ac:dyDescent="0.2">
      <c r="A16080" s="17" t="s">
        <v>15619</v>
      </c>
      <c r="B16080" s="215">
        <v>33.200000000000003</v>
      </c>
      <c r="C16080"/>
      <c r="D16080"/>
      <c r="E16080"/>
      <c r="F16080"/>
    </row>
    <row r="16081" spans="1:6" x14ac:dyDescent="0.2">
      <c r="A16081" s="17" t="s">
        <v>15620</v>
      </c>
      <c r="B16081" s="215">
        <v>33.200000000000003</v>
      </c>
      <c r="C16081"/>
      <c r="D16081"/>
      <c r="E16081"/>
      <c r="F16081"/>
    </row>
    <row r="16082" spans="1:6" x14ac:dyDescent="0.2">
      <c r="A16082" s="17" t="s">
        <v>15621</v>
      </c>
      <c r="B16082" s="215">
        <v>65.319999999999993</v>
      </c>
      <c r="C16082"/>
      <c r="D16082"/>
      <c r="E16082"/>
      <c r="F16082"/>
    </row>
    <row r="16083" spans="1:6" x14ac:dyDescent="0.2">
      <c r="A16083" s="17" t="s">
        <v>15622</v>
      </c>
      <c r="B16083" s="215">
        <v>65.319999999999993</v>
      </c>
      <c r="C16083"/>
      <c r="D16083"/>
      <c r="E16083"/>
      <c r="F16083"/>
    </row>
    <row r="16084" spans="1:6" x14ac:dyDescent="0.2">
      <c r="A16084" s="17" t="s">
        <v>15623</v>
      </c>
      <c r="B16084" s="215">
        <v>2.12</v>
      </c>
      <c r="C16084"/>
      <c r="D16084"/>
      <c r="E16084"/>
      <c r="F16084"/>
    </row>
    <row r="16085" spans="1:6" x14ac:dyDescent="0.2">
      <c r="A16085" s="17" t="s">
        <v>15624</v>
      </c>
      <c r="B16085" s="215">
        <v>2.12</v>
      </c>
      <c r="C16085"/>
      <c r="D16085"/>
      <c r="E16085"/>
      <c r="F16085"/>
    </row>
    <row r="16086" spans="1:6" x14ac:dyDescent="0.2">
      <c r="A16086" s="17" t="s">
        <v>15625</v>
      </c>
      <c r="B16086" s="215">
        <v>2.4500000000000002</v>
      </c>
      <c r="C16086"/>
      <c r="D16086"/>
      <c r="E16086"/>
      <c r="F16086"/>
    </row>
    <row r="16087" spans="1:6" x14ac:dyDescent="0.2">
      <c r="A16087" s="17" t="s">
        <v>15626</v>
      </c>
      <c r="B16087" s="215">
        <v>2.4500000000000002</v>
      </c>
      <c r="C16087"/>
      <c r="D16087"/>
      <c r="E16087"/>
      <c r="F16087"/>
    </row>
    <row r="16088" spans="1:6" x14ac:dyDescent="0.2">
      <c r="A16088" s="17" t="s">
        <v>15627</v>
      </c>
      <c r="B16088" s="215">
        <v>3.9</v>
      </c>
      <c r="C16088"/>
      <c r="D16088"/>
      <c r="E16088"/>
      <c r="F16088"/>
    </row>
    <row r="16089" spans="1:6" x14ac:dyDescent="0.2">
      <c r="A16089" s="17" t="s">
        <v>15628</v>
      </c>
      <c r="B16089" s="215">
        <v>3.9</v>
      </c>
      <c r="C16089"/>
      <c r="D16089"/>
      <c r="E16089"/>
      <c r="F16089"/>
    </row>
    <row r="16090" spans="1:6" x14ac:dyDescent="0.2">
      <c r="A16090" s="17" t="s">
        <v>15629</v>
      </c>
      <c r="B16090" s="215">
        <v>5.05</v>
      </c>
      <c r="C16090"/>
      <c r="D16090"/>
      <c r="E16090"/>
      <c r="F16090"/>
    </row>
    <row r="16091" spans="1:6" x14ac:dyDescent="0.2">
      <c r="A16091" s="17" t="s">
        <v>15630</v>
      </c>
      <c r="B16091" s="215">
        <v>5.05</v>
      </c>
      <c r="C16091"/>
      <c r="D16091"/>
      <c r="E16091"/>
      <c r="F16091"/>
    </row>
    <row r="16092" spans="1:6" x14ac:dyDescent="0.2">
      <c r="A16092" s="17" t="s">
        <v>15631</v>
      </c>
      <c r="B16092" s="215">
        <v>8.9600000000000009</v>
      </c>
      <c r="C16092"/>
      <c r="D16092"/>
      <c r="E16092"/>
      <c r="F16092"/>
    </row>
    <row r="16093" spans="1:6" x14ac:dyDescent="0.2">
      <c r="A16093" s="17" t="s">
        <v>15632</v>
      </c>
      <c r="B16093" s="215">
        <v>8.9600000000000009</v>
      </c>
      <c r="C16093"/>
      <c r="D16093"/>
      <c r="E16093"/>
      <c r="F16093"/>
    </row>
    <row r="16094" spans="1:6" x14ac:dyDescent="0.2">
      <c r="A16094" s="17" t="s">
        <v>15633</v>
      </c>
      <c r="B16094" s="215">
        <v>13.6</v>
      </c>
      <c r="C16094"/>
      <c r="D16094"/>
      <c r="E16094"/>
      <c r="F16094"/>
    </row>
    <row r="16095" spans="1:6" x14ac:dyDescent="0.2">
      <c r="A16095" s="17" t="s">
        <v>15634</v>
      </c>
      <c r="B16095" s="215">
        <v>13.6</v>
      </c>
      <c r="C16095"/>
      <c r="D16095"/>
      <c r="E16095"/>
      <c r="F16095"/>
    </row>
    <row r="16096" spans="1:6" x14ac:dyDescent="0.2">
      <c r="A16096" s="17" t="s">
        <v>15635</v>
      </c>
      <c r="B16096" s="215">
        <v>31.81</v>
      </c>
      <c r="C16096"/>
      <c r="D16096"/>
      <c r="E16096"/>
      <c r="F16096"/>
    </row>
    <row r="16097" spans="1:6" x14ac:dyDescent="0.2">
      <c r="A16097" s="17" t="s">
        <v>15636</v>
      </c>
      <c r="B16097" s="215">
        <v>31.81</v>
      </c>
      <c r="C16097"/>
      <c r="D16097"/>
      <c r="E16097"/>
      <c r="F16097"/>
    </row>
    <row r="16098" spans="1:6" x14ac:dyDescent="0.2">
      <c r="A16098" s="17" t="s">
        <v>15637</v>
      </c>
      <c r="B16098" s="215">
        <v>36.04</v>
      </c>
      <c r="C16098"/>
      <c r="D16098"/>
      <c r="E16098"/>
      <c r="F16098"/>
    </row>
    <row r="16099" spans="1:6" x14ac:dyDescent="0.2">
      <c r="A16099" s="17" t="s">
        <v>15638</v>
      </c>
      <c r="B16099" s="215">
        <v>36.04</v>
      </c>
      <c r="C16099"/>
      <c r="D16099"/>
      <c r="E16099"/>
      <c r="F16099"/>
    </row>
    <row r="16100" spans="1:6" x14ac:dyDescent="0.2">
      <c r="A16100" s="17" t="s">
        <v>15639</v>
      </c>
      <c r="B16100" s="215">
        <v>94.53</v>
      </c>
      <c r="C16100"/>
      <c r="D16100"/>
      <c r="E16100"/>
      <c r="F16100"/>
    </row>
    <row r="16101" spans="1:6" x14ac:dyDescent="0.2">
      <c r="A16101" s="17" t="s">
        <v>15640</v>
      </c>
      <c r="B16101" s="215">
        <v>94.53</v>
      </c>
      <c r="C16101"/>
      <c r="D16101"/>
      <c r="E16101"/>
      <c r="F16101"/>
    </row>
    <row r="16102" spans="1:6" x14ac:dyDescent="0.2">
      <c r="A16102" s="17" t="s">
        <v>15641</v>
      </c>
      <c r="B16102" s="215">
        <v>2.29</v>
      </c>
      <c r="C16102"/>
      <c r="D16102"/>
      <c r="E16102"/>
      <c r="F16102"/>
    </row>
    <row r="16103" spans="1:6" x14ac:dyDescent="0.2">
      <c r="A16103" s="17" t="s">
        <v>15642</v>
      </c>
      <c r="B16103" s="215">
        <v>2.29</v>
      </c>
      <c r="C16103"/>
      <c r="D16103"/>
      <c r="E16103"/>
      <c r="F16103"/>
    </row>
    <row r="16104" spans="1:6" x14ac:dyDescent="0.2">
      <c r="A16104" s="17" t="s">
        <v>15643</v>
      </c>
      <c r="B16104" s="215">
        <v>2.71</v>
      </c>
      <c r="C16104"/>
      <c r="D16104"/>
      <c r="E16104"/>
      <c r="F16104"/>
    </row>
    <row r="16105" spans="1:6" x14ac:dyDescent="0.2">
      <c r="A16105" s="17" t="s">
        <v>15644</v>
      </c>
      <c r="B16105" s="215">
        <v>2.71</v>
      </c>
      <c r="C16105"/>
      <c r="D16105"/>
      <c r="E16105"/>
      <c r="F16105"/>
    </row>
    <row r="16106" spans="1:6" x14ac:dyDescent="0.2">
      <c r="A16106" s="17" t="s">
        <v>15645</v>
      </c>
      <c r="B16106" s="215">
        <v>5.68</v>
      </c>
      <c r="C16106"/>
      <c r="D16106"/>
      <c r="E16106"/>
      <c r="F16106"/>
    </row>
    <row r="16107" spans="1:6" x14ac:dyDescent="0.2">
      <c r="A16107" s="17" t="s">
        <v>15646</v>
      </c>
      <c r="B16107" s="215">
        <v>5.68</v>
      </c>
      <c r="C16107"/>
      <c r="D16107"/>
      <c r="E16107"/>
      <c r="F16107"/>
    </row>
    <row r="16108" spans="1:6" x14ac:dyDescent="0.2">
      <c r="A16108" s="17" t="s">
        <v>15647</v>
      </c>
      <c r="B16108" s="215">
        <v>10.8</v>
      </c>
      <c r="C16108"/>
      <c r="D16108"/>
      <c r="E16108"/>
      <c r="F16108"/>
    </row>
    <row r="16109" spans="1:6" x14ac:dyDescent="0.2">
      <c r="A16109" s="17" t="s">
        <v>15648</v>
      </c>
      <c r="B16109" s="215">
        <v>10.8</v>
      </c>
      <c r="C16109"/>
      <c r="D16109"/>
      <c r="E16109"/>
      <c r="F16109"/>
    </row>
    <row r="16110" spans="1:6" x14ac:dyDescent="0.2">
      <c r="A16110" s="17" t="s">
        <v>15649</v>
      </c>
      <c r="B16110" s="215">
        <v>11.3</v>
      </c>
      <c r="C16110"/>
      <c r="D16110"/>
      <c r="E16110"/>
      <c r="F16110"/>
    </row>
    <row r="16111" spans="1:6" x14ac:dyDescent="0.2">
      <c r="A16111" s="17" t="s">
        <v>15650</v>
      </c>
      <c r="B16111" s="215">
        <v>11.3</v>
      </c>
      <c r="C16111"/>
      <c r="D16111"/>
      <c r="E16111"/>
      <c r="F16111"/>
    </row>
    <row r="16112" spans="1:6" x14ac:dyDescent="0.2">
      <c r="A16112" s="17" t="s">
        <v>15651</v>
      </c>
      <c r="B16112" s="215">
        <v>29.9</v>
      </c>
      <c r="C16112"/>
      <c r="D16112"/>
      <c r="E16112"/>
      <c r="F16112"/>
    </row>
    <row r="16113" spans="1:6" x14ac:dyDescent="0.2">
      <c r="A16113" s="17" t="s">
        <v>15652</v>
      </c>
      <c r="B16113" s="215">
        <v>29.9</v>
      </c>
      <c r="C16113"/>
      <c r="D16113"/>
      <c r="E16113"/>
      <c r="F16113"/>
    </row>
    <row r="16114" spans="1:6" x14ac:dyDescent="0.2">
      <c r="A16114" s="17" t="s">
        <v>15653</v>
      </c>
      <c r="B16114" s="215">
        <v>36.380000000000003</v>
      </c>
      <c r="C16114"/>
      <c r="D16114"/>
      <c r="E16114"/>
      <c r="F16114"/>
    </row>
    <row r="16115" spans="1:6" x14ac:dyDescent="0.2">
      <c r="A16115" s="17" t="s">
        <v>15654</v>
      </c>
      <c r="B16115" s="215">
        <v>36.380000000000003</v>
      </c>
      <c r="C16115"/>
      <c r="D16115"/>
      <c r="E16115"/>
      <c r="F16115"/>
    </row>
    <row r="16116" spans="1:6" x14ac:dyDescent="0.2">
      <c r="A16116" s="17" t="s">
        <v>15655</v>
      </c>
      <c r="B16116" s="215">
        <v>57.2</v>
      </c>
      <c r="C16116"/>
      <c r="D16116"/>
      <c r="E16116"/>
      <c r="F16116"/>
    </row>
    <row r="16117" spans="1:6" x14ac:dyDescent="0.2">
      <c r="A16117" s="17" t="s">
        <v>15656</v>
      </c>
      <c r="B16117" s="215">
        <v>57.2</v>
      </c>
      <c r="C16117"/>
      <c r="D16117"/>
      <c r="E16117"/>
      <c r="F16117"/>
    </row>
    <row r="16118" spans="1:6" x14ac:dyDescent="0.2">
      <c r="A16118" s="17" t="s">
        <v>15657</v>
      </c>
      <c r="B16118" s="215">
        <v>124.34</v>
      </c>
      <c r="C16118"/>
      <c r="D16118"/>
      <c r="E16118"/>
      <c r="F16118"/>
    </row>
    <row r="16119" spans="1:6" x14ac:dyDescent="0.2">
      <c r="A16119" s="17" t="s">
        <v>15658</v>
      </c>
      <c r="B16119" s="215">
        <v>124.34</v>
      </c>
      <c r="C16119"/>
      <c r="D16119"/>
      <c r="E16119"/>
      <c r="F16119"/>
    </row>
    <row r="16120" spans="1:6" x14ac:dyDescent="0.2">
      <c r="A16120" s="17" t="s">
        <v>15659</v>
      </c>
      <c r="B16120" s="215">
        <v>1.23</v>
      </c>
      <c r="C16120"/>
      <c r="D16120"/>
      <c r="E16120"/>
      <c r="F16120"/>
    </row>
    <row r="16121" spans="1:6" x14ac:dyDescent="0.2">
      <c r="A16121" s="17" t="s">
        <v>15660</v>
      </c>
      <c r="B16121" s="215">
        <v>1.23</v>
      </c>
      <c r="C16121"/>
      <c r="D16121"/>
      <c r="E16121"/>
      <c r="F16121"/>
    </row>
    <row r="16122" spans="1:6" x14ac:dyDescent="0.2">
      <c r="A16122" s="17" t="s">
        <v>15661</v>
      </c>
      <c r="B16122" s="215">
        <v>1.47</v>
      </c>
      <c r="C16122"/>
      <c r="D16122"/>
      <c r="E16122"/>
      <c r="F16122"/>
    </row>
    <row r="16123" spans="1:6" x14ac:dyDescent="0.2">
      <c r="A16123" s="17" t="s">
        <v>15662</v>
      </c>
      <c r="B16123" s="215">
        <v>1.47</v>
      </c>
      <c r="C16123"/>
      <c r="D16123"/>
      <c r="E16123"/>
      <c r="F16123"/>
    </row>
    <row r="16124" spans="1:6" x14ac:dyDescent="0.2">
      <c r="A16124" s="17" t="s">
        <v>15663</v>
      </c>
      <c r="B16124" s="215">
        <v>3.7</v>
      </c>
      <c r="C16124"/>
      <c r="D16124"/>
      <c r="E16124"/>
      <c r="F16124"/>
    </row>
    <row r="16125" spans="1:6" x14ac:dyDescent="0.2">
      <c r="A16125" s="17" t="s">
        <v>15664</v>
      </c>
      <c r="B16125" s="215">
        <v>3.7</v>
      </c>
      <c r="C16125"/>
      <c r="D16125"/>
      <c r="E16125"/>
      <c r="F16125"/>
    </row>
    <row r="16126" spans="1:6" x14ac:dyDescent="0.2">
      <c r="A16126" s="17" t="s">
        <v>15665</v>
      </c>
      <c r="B16126" s="215">
        <v>5.65</v>
      </c>
      <c r="C16126"/>
      <c r="D16126"/>
      <c r="E16126"/>
      <c r="F16126"/>
    </row>
    <row r="16127" spans="1:6" x14ac:dyDescent="0.2">
      <c r="A16127" s="17" t="s">
        <v>15666</v>
      </c>
      <c r="B16127" s="215">
        <v>5.65</v>
      </c>
      <c r="C16127"/>
      <c r="D16127"/>
      <c r="E16127"/>
      <c r="F16127"/>
    </row>
    <row r="16128" spans="1:6" x14ac:dyDescent="0.2">
      <c r="A16128" s="17" t="s">
        <v>15667</v>
      </c>
      <c r="B16128" s="215">
        <v>6.99</v>
      </c>
      <c r="C16128"/>
      <c r="D16128"/>
      <c r="E16128"/>
      <c r="F16128"/>
    </row>
    <row r="16129" spans="1:6" x14ac:dyDescent="0.2">
      <c r="A16129" s="17" t="s">
        <v>15668</v>
      </c>
      <c r="B16129" s="215">
        <v>6.99</v>
      </c>
      <c r="C16129"/>
      <c r="D16129"/>
      <c r="E16129"/>
      <c r="F16129"/>
    </row>
    <row r="16130" spans="1:6" x14ac:dyDescent="0.2">
      <c r="A16130" s="17" t="s">
        <v>15669</v>
      </c>
      <c r="B16130" s="215">
        <v>23.94</v>
      </c>
      <c r="C16130"/>
      <c r="D16130"/>
      <c r="E16130"/>
      <c r="F16130"/>
    </row>
    <row r="16131" spans="1:6" x14ac:dyDescent="0.2">
      <c r="A16131" s="17" t="s">
        <v>15670</v>
      </c>
      <c r="B16131" s="215">
        <v>23.94</v>
      </c>
      <c r="C16131"/>
      <c r="D16131"/>
      <c r="E16131"/>
      <c r="F16131"/>
    </row>
    <row r="16132" spans="1:6" x14ac:dyDescent="0.2">
      <c r="A16132" s="17" t="s">
        <v>15671</v>
      </c>
      <c r="B16132" s="215">
        <v>53.28</v>
      </c>
      <c r="C16132"/>
      <c r="D16132"/>
      <c r="E16132"/>
      <c r="F16132"/>
    </row>
    <row r="16133" spans="1:6" x14ac:dyDescent="0.2">
      <c r="A16133" s="17" t="s">
        <v>15672</v>
      </c>
      <c r="B16133" s="215">
        <v>53.28</v>
      </c>
      <c r="C16133"/>
      <c r="D16133"/>
      <c r="E16133"/>
      <c r="F16133"/>
    </row>
    <row r="16134" spans="1:6" x14ac:dyDescent="0.2">
      <c r="A16134" s="17" t="s">
        <v>15673</v>
      </c>
      <c r="B16134" s="215">
        <v>60.92</v>
      </c>
      <c r="C16134"/>
      <c r="D16134"/>
      <c r="E16134"/>
      <c r="F16134"/>
    </row>
    <row r="16135" spans="1:6" x14ac:dyDescent="0.2">
      <c r="A16135" s="17" t="s">
        <v>15674</v>
      </c>
      <c r="B16135" s="215">
        <v>60.92</v>
      </c>
      <c r="C16135"/>
      <c r="D16135"/>
      <c r="E16135"/>
      <c r="F16135"/>
    </row>
    <row r="16136" spans="1:6" x14ac:dyDescent="0.2">
      <c r="A16136" s="17" t="s">
        <v>15675</v>
      </c>
      <c r="B16136" s="215">
        <v>195.09</v>
      </c>
      <c r="C16136"/>
      <c r="D16136"/>
      <c r="E16136"/>
      <c r="F16136"/>
    </row>
    <row r="16137" spans="1:6" x14ac:dyDescent="0.2">
      <c r="A16137" s="17" t="s">
        <v>15676</v>
      </c>
      <c r="B16137" s="215">
        <v>195.09</v>
      </c>
      <c r="C16137"/>
      <c r="D16137"/>
      <c r="E16137"/>
      <c r="F16137"/>
    </row>
    <row r="16138" spans="1:6" x14ac:dyDescent="0.2">
      <c r="A16138" s="17" t="s">
        <v>15677</v>
      </c>
      <c r="B16138" s="215">
        <v>0.6</v>
      </c>
      <c r="C16138"/>
      <c r="D16138"/>
      <c r="E16138"/>
      <c r="F16138"/>
    </row>
    <row r="16139" spans="1:6" x14ac:dyDescent="0.2">
      <c r="A16139" s="17" t="s">
        <v>15678</v>
      </c>
      <c r="B16139" s="215">
        <v>0.6</v>
      </c>
      <c r="C16139"/>
      <c r="D16139"/>
      <c r="E16139"/>
      <c r="F16139"/>
    </row>
    <row r="16140" spans="1:6" x14ac:dyDescent="0.2">
      <c r="A16140" s="17" t="s">
        <v>15679</v>
      </c>
      <c r="B16140" s="215">
        <v>0.57999999999999996</v>
      </c>
      <c r="C16140"/>
      <c r="D16140"/>
      <c r="E16140"/>
      <c r="F16140"/>
    </row>
    <row r="16141" spans="1:6" x14ac:dyDescent="0.2">
      <c r="A16141" s="17" t="s">
        <v>15680</v>
      </c>
      <c r="B16141" s="215">
        <v>0.57999999999999996</v>
      </c>
      <c r="C16141"/>
      <c r="D16141"/>
      <c r="E16141"/>
      <c r="F16141"/>
    </row>
    <row r="16142" spans="1:6" x14ac:dyDescent="0.2">
      <c r="A16142" s="17" t="s">
        <v>15681</v>
      </c>
      <c r="B16142" s="215">
        <v>2.15</v>
      </c>
      <c r="C16142"/>
      <c r="D16142"/>
      <c r="E16142"/>
      <c r="F16142"/>
    </row>
    <row r="16143" spans="1:6" x14ac:dyDescent="0.2">
      <c r="A16143" s="17" t="s">
        <v>15682</v>
      </c>
      <c r="B16143" s="215">
        <v>2.15</v>
      </c>
      <c r="C16143"/>
      <c r="D16143"/>
      <c r="E16143"/>
      <c r="F16143"/>
    </row>
    <row r="16144" spans="1:6" x14ac:dyDescent="0.2">
      <c r="A16144" s="17" t="s">
        <v>15683</v>
      </c>
      <c r="B16144" s="215">
        <v>5.19</v>
      </c>
      <c r="C16144"/>
      <c r="D16144"/>
      <c r="E16144"/>
      <c r="F16144"/>
    </row>
    <row r="16145" spans="1:6" x14ac:dyDescent="0.2">
      <c r="A16145" s="17" t="s">
        <v>15684</v>
      </c>
      <c r="B16145" s="215">
        <v>5.19</v>
      </c>
      <c r="C16145"/>
      <c r="D16145"/>
      <c r="E16145"/>
      <c r="F16145"/>
    </row>
    <row r="16146" spans="1:6" x14ac:dyDescent="0.2">
      <c r="A16146" s="17" t="s">
        <v>15685</v>
      </c>
      <c r="B16146" s="215">
        <v>4.24</v>
      </c>
      <c r="C16146"/>
      <c r="D16146"/>
      <c r="E16146"/>
      <c r="F16146"/>
    </row>
    <row r="16147" spans="1:6" x14ac:dyDescent="0.2">
      <c r="A16147" s="17" t="s">
        <v>15686</v>
      </c>
      <c r="B16147" s="215">
        <v>4.24</v>
      </c>
      <c r="C16147"/>
      <c r="D16147"/>
      <c r="E16147"/>
      <c r="F16147"/>
    </row>
    <row r="16148" spans="1:6" x14ac:dyDescent="0.2">
      <c r="A16148" s="17" t="s">
        <v>15687</v>
      </c>
      <c r="B16148" s="215">
        <v>20.59</v>
      </c>
      <c r="C16148"/>
      <c r="D16148"/>
      <c r="E16148"/>
      <c r="F16148"/>
    </row>
    <row r="16149" spans="1:6" x14ac:dyDescent="0.2">
      <c r="A16149" s="17" t="s">
        <v>15688</v>
      </c>
      <c r="B16149" s="215">
        <v>20.59</v>
      </c>
      <c r="C16149"/>
      <c r="D16149"/>
      <c r="E16149"/>
      <c r="F16149"/>
    </row>
    <row r="16150" spans="1:6" x14ac:dyDescent="0.2">
      <c r="A16150" s="17" t="s">
        <v>15689</v>
      </c>
      <c r="B16150" s="215">
        <v>73.13</v>
      </c>
      <c r="C16150"/>
      <c r="D16150"/>
      <c r="E16150"/>
      <c r="F16150"/>
    </row>
    <row r="16151" spans="1:6" x14ac:dyDescent="0.2">
      <c r="A16151" s="17" t="s">
        <v>15690</v>
      </c>
      <c r="B16151" s="215">
        <v>73.13</v>
      </c>
      <c r="C16151"/>
      <c r="D16151"/>
      <c r="E16151"/>
      <c r="F16151"/>
    </row>
    <row r="16152" spans="1:6" x14ac:dyDescent="0.2">
      <c r="A16152" s="17" t="s">
        <v>15691</v>
      </c>
      <c r="B16152" s="215">
        <v>72.290000000000006</v>
      </c>
      <c r="C16152"/>
      <c r="D16152"/>
      <c r="E16152"/>
      <c r="F16152"/>
    </row>
    <row r="16153" spans="1:6" x14ac:dyDescent="0.2">
      <c r="A16153" s="17" t="s">
        <v>15692</v>
      </c>
      <c r="B16153" s="215">
        <v>72.290000000000006</v>
      </c>
      <c r="C16153"/>
      <c r="D16153"/>
      <c r="E16153"/>
      <c r="F16153"/>
    </row>
    <row r="16154" spans="1:6" x14ac:dyDescent="0.2">
      <c r="A16154" s="17" t="s">
        <v>15693</v>
      </c>
      <c r="B16154" s="215">
        <v>203.29</v>
      </c>
      <c r="C16154"/>
      <c r="D16154"/>
      <c r="E16154"/>
      <c r="F16154"/>
    </row>
    <row r="16155" spans="1:6" x14ac:dyDescent="0.2">
      <c r="A16155" s="17" t="s">
        <v>15694</v>
      </c>
      <c r="B16155" s="215">
        <v>203.29</v>
      </c>
      <c r="C16155"/>
      <c r="D16155"/>
      <c r="E16155"/>
      <c r="F16155"/>
    </row>
    <row r="16156" spans="1:6" x14ac:dyDescent="0.2">
      <c r="A16156" s="17" t="s">
        <v>15695</v>
      </c>
      <c r="B16156" s="215">
        <v>3.06</v>
      </c>
      <c r="C16156"/>
      <c r="D16156"/>
      <c r="E16156"/>
      <c r="F16156"/>
    </row>
    <row r="16157" spans="1:6" x14ac:dyDescent="0.2">
      <c r="A16157" s="17" t="s">
        <v>15696</v>
      </c>
      <c r="B16157" s="215">
        <v>3.06</v>
      </c>
      <c r="C16157"/>
      <c r="D16157"/>
      <c r="E16157"/>
      <c r="F16157"/>
    </row>
    <row r="16158" spans="1:6" x14ac:dyDescent="0.2">
      <c r="A16158" s="17" t="s">
        <v>15697</v>
      </c>
      <c r="B16158" s="215">
        <v>5.85</v>
      </c>
      <c r="C16158"/>
      <c r="D16158"/>
      <c r="E16158"/>
      <c r="F16158"/>
    </row>
    <row r="16159" spans="1:6" x14ac:dyDescent="0.2">
      <c r="A16159" s="17" t="s">
        <v>15698</v>
      </c>
      <c r="B16159" s="215">
        <v>5.85</v>
      </c>
      <c r="C16159"/>
      <c r="D16159"/>
      <c r="E16159"/>
      <c r="F16159"/>
    </row>
    <row r="16160" spans="1:6" x14ac:dyDescent="0.2">
      <c r="A16160" s="17" t="s">
        <v>15699</v>
      </c>
      <c r="B16160" s="215">
        <v>0.7</v>
      </c>
      <c r="C16160"/>
      <c r="D16160"/>
      <c r="E16160"/>
      <c r="F16160"/>
    </row>
    <row r="16161" spans="1:6" x14ac:dyDescent="0.2">
      <c r="A16161" s="17" t="s">
        <v>15700</v>
      </c>
      <c r="B16161" s="215">
        <v>0.7</v>
      </c>
      <c r="C16161"/>
      <c r="D16161"/>
      <c r="E16161"/>
      <c r="F16161"/>
    </row>
    <row r="16162" spans="1:6" x14ac:dyDescent="0.2">
      <c r="A16162" s="17" t="s">
        <v>15701</v>
      </c>
      <c r="B16162" s="215">
        <v>0.61</v>
      </c>
      <c r="C16162"/>
      <c r="D16162"/>
      <c r="E16162"/>
      <c r="F16162"/>
    </row>
    <row r="16163" spans="1:6" x14ac:dyDescent="0.2">
      <c r="A16163" s="17" t="s">
        <v>15702</v>
      </c>
      <c r="B16163" s="215">
        <v>0.61</v>
      </c>
      <c r="C16163"/>
      <c r="D16163"/>
      <c r="E16163"/>
      <c r="F16163"/>
    </row>
    <row r="16164" spans="1:6" x14ac:dyDescent="0.2">
      <c r="A16164" s="17" t="s">
        <v>15703</v>
      </c>
      <c r="B16164" s="215">
        <v>1.74</v>
      </c>
      <c r="C16164"/>
      <c r="D16164"/>
      <c r="E16164"/>
      <c r="F16164"/>
    </row>
    <row r="16165" spans="1:6" x14ac:dyDescent="0.2">
      <c r="A16165" s="17" t="s">
        <v>15704</v>
      </c>
      <c r="B16165" s="215">
        <v>1.74</v>
      </c>
      <c r="C16165"/>
      <c r="D16165"/>
      <c r="E16165"/>
      <c r="F16165"/>
    </row>
    <row r="16166" spans="1:6" x14ac:dyDescent="0.2">
      <c r="A16166" s="17" t="s">
        <v>15705</v>
      </c>
      <c r="B16166" s="215">
        <v>3.78</v>
      </c>
      <c r="C16166"/>
      <c r="D16166"/>
      <c r="E16166"/>
      <c r="F16166"/>
    </row>
    <row r="16167" spans="1:6" x14ac:dyDescent="0.2">
      <c r="A16167" s="17" t="s">
        <v>15706</v>
      </c>
      <c r="B16167" s="215">
        <v>3.78</v>
      </c>
      <c r="C16167"/>
      <c r="D16167"/>
      <c r="E16167"/>
      <c r="F16167"/>
    </row>
    <row r="16168" spans="1:6" x14ac:dyDescent="0.2">
      <c r="A16168" s="17" t="s">
        <v>15707</v>
      </c>
      <c r="B16168" s="215">
        <v>3.33</v>
      </c>
      <c r="C16168"/>
      <c r="D16168"/>
      <c r="E16168"/>
      <c r="F16168"/>
    </row>
    <row r="16169" spans="1:6" x14ac:dyDescent="0.2">
      <c r="A16169" s="17" t="s">
        <v>15708</v>
      </c>
      <c r="B16169" s="215">
        <v>3.33</v>
      </c>
      <c r="C16169"/>
      <c r="D16169"/>
      <c r="E16169"/>
      <c r="F16169"/>
    </row>
    <row r="16170" spans="1:6" x14ac:dyDescent="0.2">
      <c r="A16170" s="17" t="s">
        <v>15709</v>
      </c>
      <c r="B16170" s="215">
        <v>10.96</v>
      </c>
      <c r="C16170"/>
      <c r="D16170"/>
      <c r="E16170"/>
      <c r="F16170"/>
    </row>
    <row r="16171" spans="1:6" x14ac:dyDescent="0.2">
      <c r="A16171" s="17" t="s">
        <v>15710</v>
      </c>
      <c r="B16171" s="215">
        <v>10.96</v>
      </c>
      <c r="C16171"/>
      <c r="D16171"/>
      <c r="E16171"/>
      <c r="F16171"/>
    </row>
    <row r="16172" spans="1:6" x14ac:dyDescent="0.2">
      <c r="A16172" s="17" t="s">
        <v>15711</v>
      </c>
      <c r="B16172" s="215">
        <v>15.45</v>
      </c>
      <c r="C16172"/>
      <c r="D16172"/>
      <c r="E16172"/>
      <c r="F16172"/>
    </row>
    <row r="16173" spans="1:6" x14ac:dyDescent="0.2">
      <c r="A16173" s="17" t="s">
        <v>15712</v>
      </c>
      <c r="B16173" s="215">
        <v>15.45</v>
      </c>
      <c r="C16173"/>
      <c r="D16173"/>
      <c r="E16173"/>
      <c r="F16173"/>
    </row>
    <row r="16174" spans="1:6" x14ac:dyDescent="0.2">
      <c r="A16174" s="17" t="s">
        <v>15713</v>
      </c>
      <c r="B16174" s="215">
        <v>30.31</v>
      </c>
      <c r="C16174"/>
      <c r="D16174"/>
      <c r="E16174"/>
      <c r="F16174"/>
    </row>
    <row r="16175" spans="1:6" x14ac:dyDescent="0.2">
      <c r="A16175" s="17" t="s">
        <v>15714</v>
      </c>
      <c r="B16175" s="215">
        <v>30.31</v>
      </c>
      <c r="C16175"/>
      <c r="D16175"/>
      <c r="E16175"/>
      <c r="F16175"/>
    </row>
    <row r="16176" spans="1:6" x14ac:dyDescent="0.2">
      <c r="A16176" s="17" t="s">
        <v>15715</v>
      </c>
      <c r="B16176" s="215">
        <v>65.55</v>
      </c>
      <c r="C16176"/>
      <c r="D16176"/>
      <c r="E16176"/>
      <c r="F16176"/>
    </row>
    <row r="16177" spans="1:6" x14ac:dyDescent="0.2">
      <c r="A16177" s="17" t="s">
        <v>15716</v>
      </c>
      <c r="B16177" s="215">
        <v>65.55</v>
      </c>
      <c r="C16177"/>
      <c r="D16177"/>
      <c r="E16177"/>
      <c r="F16177"/>
    </row>
    <row r="16178" spans="1:6" x14ac:dyDescent="0.2">
      <c r="A16178" s="17" t="s">
        <v>15717</v>
      </c>
      <c r="B16178" s="215">
        <v>1.4</v>
      </c>
      <c r="C16178"/>
      <c r="D16178"/>
      <c r="E16178"/>
      <c r="F16178"/>
    </row>
    <row r="16179" spans="1:6" x14ac:dyDescent="0.2">
      <c r="A16179" s="17" t="s">
        <v>15718</v>
      </c>
      <c r="B16179" s="215">
        <v>1.4</v>
      </c>
      <c r="C16179"/>
      <c r="D16179"/>
      <c r="E16179"/>
      <c r="F16179"/>
    </row>
    <row r="16180" spans="1:6" x14ac:dyDescent="0.2">
      <c r="A16180" s="17" t="s">
        <v>15719</v>
      </c>
      <c r="B16180" s="215">
        <v>3.24</v>
      </c>
      <c r="C16180"/>
      <c r="D16180"/>
      <c r="E16180"/>
      <c r="F16180"/>
    </row>
    <row r="16181" spans="1:6" x14ac:dyDescent="0.2">
      <c r="A16181" s="17" t="s">
        <v>15720</v>
      </c>
      <c r="B16181" s="215">
        <v>3.24</v>
      </c>
      <c r="C16181"/>
      <c r="D16181"/>
      <c r="E16181"/>
      <c r="F16181"/>
    </row>
    <row r="16182" spans="1:6" x14ac:dyDescent="0.2">
      <c r="A16182" s="17" t="s">
        <v>15721</v>
      </c>
      <c r="B16182" s="215">
        <v>4.83</v>
      </c>
      <c r="C16182"/>
      <c r="D16182"/>
      <c r="E16182"/>
      <c r="F16182"/>
    </row>
    <row r="16183" spans="1:6" x14ac:dyDescent="0.2">
      <c r="A16183" s="17" t="s">
        <v>15722</v>
      </c>
      <c r="B16183" s="215">
        <v>4.83</v>
      </c>
      <c r="C16183"/>
      <c r="D16183"/>
      <c r="E16183"/>
      <c r="F16183"/>
    </row>
    <row r="16184" spans="1:6" x14ac:dyDescent="0.2">
      <c r="A16184" s="17" t="s">
        <v>15723</v>
      </c>
      <c r="B16184" s="215">
        <v>12.77</v>
      </c>
      <c r="C16184"/>
      <c r="D16184"/>
      <c r="E16184"/>
      <c r="F16184"/>
    </row>
    <row r="16185" spans="1:6" x14ac:dyDescent="0.2">
      <c r="A16185" s="17" t="s">
        <v>15724</v>
      </c>
      <c r="B16185" s="215">
        <v>12.77</v>
      </c>
      <c r="C16185"/>
      <c r="D16185"/>
      <c r="E16185"/>
      <c r="F16185"/>
    </row>
    <row r="16186" spans="1:6" x14ac:dyDescent="0.2">
      <c r="A16186" s="17" t="s">
        <v>15725</v>
      </c>
      <c r="B16186" s="215">
        <v>9.32</v>
      </c>
      <c r="C16186"/>
      <c r="D16186"/>
      <c r="E16186"/>
      <c r="F16186"/>
    </row>
    <row r="16187" spans="1:6" x14ac:dyDescent="0.2">
      <c r="A16187" s="17" t="s">
        <v>15726</v>
      </c>
      <c r="B16187" s="215">
        <v>9.32</v>
      </c>
      <c r="C16187"/>
      <c r="D16187"/>
      <c r="E16187"/>
      <c r="F16187"/>
    </row>
    <row r="16188" spans="1:6" x14ac:dyDescent="0.2">
      <c r="A16188" s="17" t="s">
        <v>15727</v>
      </c>
      <c r="B16188" s="215">
        <v>9.4700000000000006</v>
      </c>
      <c r="C16188"/>
      <c r="D16188"/>
      <c r="E16188"/>
      <c r="F16188"/>
    </row>
    <row r="16189" spans="1:6" x14ac:dyDescent="0.2">
      <c r="A16189" s="17" t="s">
        <v>15728</v>
      </c>
      <c r="B16189" s="215">
        <v>9.4700000000000006</v>
      </c>
      <c r="C16189"/>
      <c r="D16189"/>
      <c r="E16189"/>
      <c r="F16189"/>
    </row>
    <row r="16190" spans="1:6" x14ac:dyDescent="0.2">
      <c r="A16190" s="17" t="s">
        <v>15729</v>
      </c>
      <c r="B16190" s="215">
        <v>23.49</v>
      </c>
      <c r="C16190"/>
      <c r="D16190"/>
      <c r="E16190"/>
      <c r="F16190"/>
    </row>
    <row r="16191" spans="1:6" x14ac:dyDescent="0.2">
      <c r="A16191" s="17" t="s">
        <v>15730</v>
      </c>
      <c r="B16191" s="215">
        <v>23.49</v>
      </c>
      <c r="C16191"/>
      <c r="D16191"/>
      <c r="E16191"/>
      <c r="F16191"/>
    </row>
    <row r="16192" spans="1:6" x14ac:dyDescent="0.2">
      <c r="A16192" s="17" t="s">
        <v>15731</v>
      </c>
      <c r="B16192" s="215">
        <v>0.98</v>
      </c>
      <c r="C16192"/>
      <c r="D16192"/>
      <c r="E16192"/>
      <c r="F16192"/>
    </row>
    <row r="16193" spans="1:6" x14ac:dyDescent="0.2">
      <c r="A16193" s="17" t="s">
        <v>15732</v>
      </c>
      <c r="B16193" s="215">
        <v>0.98</v>
      </c>
      <c r="C16193"/>
      <c r="D16193"/>
      <c r="E16193"/>
      <c r="F16193"/>
    </row>
    <row r="16194" spans="1:6" x14ac:dyDescent="0.2">
      <c r="A16194" s="17" t="s">
        <v>15733</v>
      </c>
      <c r="B16194" s="215">
        <v>1.08</v>
      </c>
      <c r="C16194"/>
      <c r="D16194"/>
      <c r="E16194"/>
      <c r="F16194"/>
    </row>
    <row r="16195" spans="1:6" x14ac:dyDescent="0.2">
      <c r="A16195" s="17" t="s">
        <v>15734</v>
      </c>
      <c r="B16195" s="215">
        <v>1.08</v>
      </c>
      <c r="C16195"/>
      <c r="D16195"/>
      <c r="E16195"/>
      <c r="F16195"/>
    </row>
    <row r="16196" spans="1:6" x14ac:dyDescent="0.2">
      <c r="A16196" s="17" t="s">
        <v>15735</v>
      </c>
      <c r="B16196" s="215">
        <v>3.08</v>
      </c>
      <c r="C16196"/>
      <c r="D16196"/>
      <c r="E16196"/>
      <c r="F16196"/>
    </row>
    <row r="16197" spans="1:6" x14ac:dyDescent="0.2">
      <c r="A16197" s="17" t="s">
        <v>15736</v>
      </c>
      <c r="B16197" s="215">
        <v>3.08</v>
      </c>
      <c r="C16197"/>
      <c r="D16197"/>
      <c r="E16197"/>
      <c r="F16197"/>
    </row>
    <row r="16198" spans="1:6" x14ac:dyDescent="0.2">
      <c r="A16198" s="17" t="s">
        <v>15737</v>
      </c>
      <c r="B16198" s="215">
        <v>8.68</v>
      </c>
      <c r="C16198"/>
      <c r="D16198"/>
      <c r="E16198"/>
      <c r="F16198"/>
    </row>
    <row r="16199" spans="1:6" x14ac:dyDescent="0.2">
      <c r="A16199" s="17" t="s">
        <v>15738</v>
      </c>
      <c r="B16199" s="215">
        <v>8.68</v>
      </c>
      <c r="C16199"/>
      <c r="D16199"/>
      <c r="E16199"/>
      <c r="F16199"/>
    </row>
    <row r="16200" spans="1:6" x14ac:dyDescent="0.2">
      <c r="A16200" s="17" t="s">
        <v>15739</v>
      </c>
      <c r="B16200" s="215">
        <v>8.23</v>
      </c>
      <c r="C16200"/>
      <c r="D16200"/>
      <c r="E16200"/>
      <c r="F16200"/>
    </row>
    <row r="16201" spans="1:6" x14ac:dyDescent="0.2">
      <c r="A16201" s="17" t="s">
        <v>15740</v>
      </c>
      <c r="B16201" s="215">
        <v>8.23</v>
      </c>
      <c r="C16201"/>
      <c r="D16201"/>
      <c r="E16201"/>
      <c r="F16201"/>
    </row>
    <row r="16202" spans="1:6" x14ac:dyDescent="0.2">
      <c r="A16202" s="17" t="s">
        <v>15741</v>
      </c>
      <c r="B16202" s="215">
        <v>25.03</v>
      </c>
      <c r="C16202"/>
      <c r="D16202"/>
      <c r="E16202"/>
      <c r="F16202"/>
    </row>
    <row r="16203" spans="1:6" x14ac:dyDescent="0.2">
      <c r="A16203" s="17" t="s">
        <v>15742</v>
      </c>
      <c r="B16203" s="215">
        <v>25.03</v>
      </c>
      <c r="C16203"/>
      <c r="D16203"/>
      <c r="E16203"/>
      <c r="F16203"/>
    </row>
    <row r="16204" spans="1:6" x14ac:dyDescent="0.2">
      <c r="A16204" s="17" t="s">
        <v>15743</v>
      </c>
      <c r="B16204" s="215">
        <v>47.37</v>
      </c>
      <c r="C16204"/>
      <c r="D16204"/>
      <c r="E16204"/>
      <c r="F16204"/>
    </row>
    <row r="16205" spans="1:6" x14ac:dyDescent="0.2">
      <c r="A16205" s="17" t="s">
        <v>15744</v>
      </c>
      <c r="B16205" s="215">
        <v>47.37</v>
      </c>
      <c r="C16205"/>
      <c r="D16205"/>
      <c r="E16205"/>
      <c r="F16205"/>
    </row>
    <row r="16206" spans="1:6" x14ac:dyDescent="0.2">
      <c r="A16206" s="17" t="s">
        <v>15745</v>
      </c>
      <c r="B16206" s="215">
        <v>76.05</v>
      </c>
      <c r="C16206"/>
      <c r="D16206"/>
      <c r="E16206"/>
      <c r="F16206"/>
    </row>
    <row r="16207" spans="1:6" x14ac:dyDescent="0.2">
      <c r="A16207" s="17" t="s">
        <v>15746</v>
      </c>
      <c r="B16207" s="215">
        <v>76.05</v>
      </c>
      <c r="C16207"/>
      <c r="D16207"/>
      <c r="E16207"/>
      <c r="F16207"/>
    </row>
    <row r="16208" spans="1:6" x14ac:dyDescent="0.2">
      <c r="A16208" s="17" t="s">
        <v>15747</v>
      </c>
      <c r="B16208" s="215">
        <v>157.96</v>
      </c>
      <c r="C16208"/>
      <c r="D16208"/>
      <c r="E16208"/>
      <c r="F16208"/>
    </row>
    <row r="16209" spans="1:6" x14ac:dyDescent="0.2">
      <c r="A16209" s="17" t="s">
        <v>15748</v>
      </c>
      <c r="B16209" s="215">
        <v>157.96</v>
      </c>
      <c r="C16209"/>
      <c r="D16209"/>
      <c r="E16209"/>
      <c r="F16209"/>
    </row>
    <row r="16210" spans="1:6" x14ac:dyDescent="0.2">
      <c r="A16210" s="17" t="s">
        <v>15749</v>
      </c>
      <c r="B16210" s="215">
        <v>3.51</v>
      </c>
      <c r="C16210"/>
      <c r="D16210"/>
      <c r="E16210"/>
      <c r="F16210"/>
    </row>
    <row r="16211" spans="1:6" x14ac:dyDescent="0.2">
      <c r="A16211" s="17" t="s">
        <v>15750</v>
      </c>
      <c r="B16211" s="215">
        <v>3.51</v>
      </c>
      <c r="C16211"/>
      <c r="D16211"/>
      <c r="E16211"/>
      <c r="F16211"/>
    </row>
    <row r="16212" spans="1:6" x14ac:dyDescent="0.2">
      <c r="A16212" s="17" t="s">
        <v>15751</v>
      </c>
      <c r="B16212" s="215">
        <v>6.18</v>
      </c>
      <c r="C16212"/>
      <c r="D16212"/>
      <c r="E16212"/>
      <c r="F16212"/>
    </row>
    <row r="16213" spans="1:6" x14ac:dyDescent="0.2">
      <c r="A16213" s="17" t="s">
        <v>15752</v>
      </c>
      <c r="B16213" s="215">
        <v>6.18</v>
      </c>
      <c r="C16213"/>
      <c r="D16213"/>
      <c r="E16213"/>
      <c r="F16213"/>
    </row>
    <row r="16214" spans="1:6" x14ac:dyDescent="0.2">
      <c r="A16214" s="17" t="s">
        <v>15753</v>
      </c>
      <c r="B16214" s="215">
        <v>8.9499999999999993</v>
      </c>
      <c r="C16214"/>
      <c r="D16214"/>
      <c r="E16214"/>
      <c r="F16214"/>
    </row>
    <row r="16215" spans="1:6" x14ac:dyDescent="0.2">
      <c r="A16215" s="17" t="s">
        <v>15754</v>
      </c>
      <c r="B16215" s="215">
        <v>8.9499999999999993</v>
      </c>
      <c r="C16215"/>
      <c r="D16215"/>
      <c r="E16215"/>
      <c r="F16215"/>
    </row>
    <row r="16216" spans="1:6" x14ac:dyDescent="0.2">
      <c r="A16216" s="17" t="s">
        <v>15755</v>
      </c>
      <c r="B16216" s="215">
        <v>11.74</v>
      </c>
      <c r="C16216"/>
      <c r="D16216"/>
      <c r="E16216"/>
      <c r="F16216"/>
    </row>
    <row r="16217" spans="1:6" x14ac:dyDescent="0.2">
      <c r="A16217" s="17" t="s">
        <v>15756</v>
      </c>
      <c r="B16217" s="215">
        <v>11.74</v>
      </c>
      <c r="C16217"/>
      <c r="D16217"/>
      <c r="E16217"/>
      <c r="F16217"/>
    </row>
    <row r="16218" spans="1:6" x14ac:dyDescent="0.2">
      <c r="A16218" s="17" t="s">
        <v>15757</v>
      </c>
      <c r="B16218" s="215">
        <v>8.9600000000000009</v>
      </c>
      <c r="C16218"/>
      <c r="D16218"/>
      <c r="E16218"/>
      <c r="F16218"/>
    </row>
    <row r="16219" spans="1:6" x14ac:dyDescent="0.2">
      <c r="A16219" s="17" t="s">
        <v>15758</v>
      </c>
      <c r="B16219" s="215">
        <v>8.9600000000000009</v>
      </c>
      <c r="C16219"/>
      <c r="D16219"/>
      <c r="E16219"/>
      <c r="F16219"/>
    </row>
    <row r="16220" spans="1:6" x14ac:dyDescent="0.2">
      <c r="A16220" s="17" t="s">
        <v>15759</v>
      </c>
      <c r="B16220" s="215">
        <v>10.74</v>
      </c>
      <c r="C16220"/>
      <c r="D16220"/>
      <c r="E16220"/>
      <c r="F16220"/>
    </row>
    <row r="16221" spans="1:6" x14ac:dyDescent="0.2">
      <c r="A16221" s="17" t="s">
        <v>15760</v>
      </c>
      <c r="B16221" s="215">
        <v>10.74</v>
      </c>
      <c r="C16221"/>
      <c r="D16221"/>
      <c r="E16221"/>
      <c r="F16221"/>
    </row>
    <row r="16222" spans="1:6" x14ac:dyDescent="0.2">
      <c r="A16222" s="17" t="s">
        <v>15761</v>
      </c>
      <c r="B16222" s="215">
        <v>15.89</v>
      </c>
      <c r="C16222"/>
      <c r="D16222"/>
      <c r="E16222"/>
      <c r="F16222"/>
    </row>
    <row r="16223" spans="1:6" x14ac:dyDescent="0.2">
      <c r="A16223" s="17" t="s">
        <v>15762</v>
      </c>
      <c r="B16223" s="215">
        <v>15.89</v>
      </c>
      <c r="C16223"/>
      <c r="D16223"/>
      <c r="E16223"/>
      <c r="F16223"/>
    </row>
    <row r="16224" spans="1:6" x14ac:dyDescent="0.2">
      <c r="A16224" s="17" t="s">
        <v>15763</v>
      </c>
      <c r="B16224" s="215">
        <v>46.25</v>
      </c>
      <c r="C16224"/>
      <c r="D16224"/>
      <c r="E16224"/>
      <c r="F16224"/>
    </row>
    <row r="16225" spans="1:6" x14ac:dyDescent="0.2">
      <c r="A16225" s="17" t="s">
        <v>15764</v>
      </c>
      <c r="B16225" s="215">
        <v>46.25</v>
      </c>
      <c r="C16225"/>
      <c r="D16225"/>
      <c r="E16225"/>
      <c r="F16225"/>
    </row>
    <row r="16226" spans="1:6" x14ac:dyDescent="0.2">
      <c r="A16226" s="17" t="s">
        <v>15765</v>
      </c>
      <c r="B16226" s="215">
        <v>86.59</v>
      </c>
      <c r="C16226"/>
      <c r="D16226"/>
      <c r="E16226"/>
      <c r="F16226"/>
    </row>
    <row r="16227" spans="1:6" x14ac:dyDescent="0.2">
      <c r="A16227" s="17" t="s">
        <v>15766</v>
      </c>
      <c r="B16227" s="215">
        <v>86.59</v>
      </c>
      <c r="C16227"/>
      <c r="D16227"/>
      <c r="E16227"/>
      <c r="F16227"/>
    </row>
    <row r="16228" spans="1:6" x14ac:dyDescent="0.2">
      <c r="A16228" s="17" t="s">
        <v>15767</v>
      </c>
      <c r="B16228" s="215">
        <v>132.11000000000001</v>
      </c>
      <c r="C16228"/>
      <c r="D16228"/>
      <c r="E16228"/>
      <c r="F16228"/>
    </row>
    <row r="16229" spans="1:6" x14ac:dyDescent="0.2">
      <c r="A16229" s="17" t="s">
        <v>15768</v>
      </c>
      <c r="B16229" s="215">
        <v>132.11000000000001</v>
      </c>
      <c r="C16229"/>
      <c r="D16229"/>
      <c r="E16229"/>
      <c r="F16229"/>
    </row>
    <row r="16230" spans="1:6" x14ac:dyDescent="0.2">
      <c r="A16230" s="17" t="s">
        <v>15769</v>
      </c>
      <c r="B16230" s="215">
        <v>12.71</v>
      </c>
      <c r="C16230"/>
      <c r="D16230"/>
      <c r="E16230"/>
      <c r="F16230"/>
    </row>
    <row r="16231" spans="1:6" x14ac:dyDescent="0.2">
      <c r="A16231" s="17" t="s">
        <v>15770</v>
      </c>
      <c r="B16231" s="215">
        <v>12.71</v>
      </c>
      <c r="C16231"/>
      <c r="D16231"/>
      <c r="E16231"/>
      <c r="F16231"/>
    </row>
    <row r="16232" spans="1:6" x14ac:dyDescent="0.2">
      <c r="A16232" s="17" t="s">
        <v>15771</v>
      </c>
      <c r="B16232" s="215">
        <v>29.29</v>
      </c>
      <c r="C16232"/>
      <c r="D16232"/>
      <c r="E16232"/>
      <c r="F16232"/>
    </row>
    <row r="16233" spans="1:6" x14ac:dyDescent="0.2">
      <c r="A16233" s="17" t="s">
        <v>15772</v>
      </c>
      <c r="B16233" s="215">
        <v>29.29</v>
      </c>
      <c r="C16233"/>
      <c r="D16233"/>
      <c r="E16233"/>
      <c r="F16233"/>
    </row>
    <row r="16234" spans="1:6" x14ac:dyDescent="0.2">
      <c r="A16234" s="17" t="s">
        <v>15773</v>
      </c>
      <c r="B16234" s="215">
        <v>7.16</v>
      </c>
      <c r="C16234"/>
      <c r="D16234"/>
      <c r="E16234"/>
      <c r="F16234"/>
    </row>
    <row r="16235" spans="1:6" x14ac:dyDescent="0.2">
      <c r="A16235" s="17" t="s">
        <v>15774</v>
      </c>
      <c r="B16235" s="215">
        <v>7.16</v>
      </c>
      <c r="C16235"/>
      <c r="D16235"/>
      <c r="E16235"/>
      <c r="F16235"/>
    </row>
    <row r="16236" spans="1:6" x14ac:dyDescent="0.2">
      <c r="A16236" s="17" t="s">
        <v>15775</v>
      </c>
      <c r="B16236" s="215">
        <v>9.11</v>
      </c>
      <c r="C16236"/>
      <c r="D16236"/>
      <c r="E16236"/>
      <c r="F16236"/>
    </row>
    <row r="16237" spans="1:6" x14ac:dyDescent="0.2">
      <c r="A16237" s="17" t="s">
        <v>15776</v>
      </c>
      <c r="B16237" s="215">
        <v>9.11</v>
      </c>
      <c r="C16237"/>
      <c r="D16237"/>
      <c r="E16237"/>
      <c r="F16237"/>
    </row>
    <row r="16238" spans="1:6" x14ac:dyDescent="0.2">
      <c r="A16238" s="17" t="s">
        <v>15777</v>
      </c>
      <c r="B16238" s="215">
        <v>12.86</v>
      </c>
      <c r="C16238"/>
      <c r="D16238"/>
      <c r="E16238"/>
      <c r="F16238"/>
    </row>
    <row r="16239" spans="1:6" x14ac:dyDescent="0.2">
      <c r="A16239" s="17" t="s">
        <v>15778</v>
      </c>
      <c r="B16239" s="215">
        <v>12.86</v>
      </c>
      <c r="C16239"/>
      <c r="D16239"/>
      <c r="E16239"/>
      <c r="F16239"/>
    </row>
    <row r="16240" spans="1:6" x14ac:dyDescent="0.2">
      <c r="A16240" s="17" t="s">
        <v>15779</v>
      </c>
      <c r="B16240" s="215">
        <v>26.05</v>
      </c>
      <c r="C16240"/>
      <c r="D16240"/>
      <c r="E16240"/>
      <c r="F16240"/>
    </row>
    <row r="16241" spans="1:6" x14ac:dyDescent="0.2">
      <c r="A16241" s="17" t="s">
        <v>15780</v>
      </c>
      <c r="B16241" s="215">
        <v>26.05</v>
      </c>
      <c r="C16241"/>
      <c r="D16241"/>
      <c r="E16241"/>
      <c r="F16241"/>
    </row>
    <row r="16242" spans="1:6" x14ac:dyDescent="0.2">
      <c r="A16242" s="17" t="s">
        <v>15781</v>
      </c>
      <c r="B16242" s="215">
        <v>25.73</v>
      </c>
      <c r="C16242"/>
      <c r="D16242"/>
      <c r="E16242"/>
      <c r="F16242"/>
    </row>
    <row r="16243" spans="1:6" x14ac:dyDescent="0.2">
      <c r="A16243" s="17" t="s">
        <v>15782</v>
      </c>
      <c r="B16243" s="215">
        <v>25.73</v>
      </c>
      <c r="C16243"/>
      <c r="D16243"/>
      <c r="E16243"/>
      <c r="F16243"/>
    </row>
    <row r="16244" spans="1:6" x14ac:dyDescent="0.2">
      <c r="A16244" s="17" t="s">
        <v>15783</v>
      </c>
      <c r="B16244" s="215">
        <v>63.1</v>
      </c>
      <c r="C16244"/>
      <c r="D16244"/>
      <c r="E16244"/>
      <c r="F16244"/>
    </row>
    <row r="16245" spans="1:6" x14ac:dyDescent="0.2">
      <c r="A16245" s="17" t="s">
        <v>15784</v>
      </c>
      <c r="B16245" s="215">
        <v>63.1</v>
      </c>
      <c r="C16245"/>
      <c r="D16245"/>
      <c r="E16245"/>
      <c r="F16245"/>
    </row>
    <row r="16246" spans="1:6" x14ac:dyDescent="0.2">
      <c r="A16246" s="17" t="s">
        <v>15785</v>
      </c>
      <c r="B16246" s="215">
        <v>161.84</v>
      </c>
      <c r="C16246"/>
      <c r="D16246"/>
      <c r="E16246"/>
      <c r="F16246"/>
    </row>
    <row r="16247" spans="1:6" x14ac:dyDescent="0.2">
      <c r="A16247" s="17" t="s">
        <v>15786</v>
      </c>
      <c r="B16247" s="215">
        <v>161.84</v>
      </c>
      <c r="C16247"/>
      <c r="D16247"/>
      <c r="E16247"/>
      <c r="F16247"/>
    </row>
    <row r="16248" spans="1:6" x14ac:dyDescent="0.2">
      <c r="A16248" s="17" t="s">
        <v>15787</v>
      </c>
      <c r="B16248" s="215">
        <v>166.09</v>
      </c>
      <c r="C16248"/>
      <c r="D16248"/>
      <c r="E16248"/>
      <c r="F16248"/>
    </row>
    <row r="16249" spans="1:6" x14ac:dyDescent="0.2">
      <c r="A16249" s="17" t="s">
        <v>15788</v>
      </c>
      <c r="B16249" s="215">
        <v>166.09</v>
      </c>
      <c r="C16249"/>
      <c r="D16249"/>
      <c r="E16249"/>
      <c r="F16249"/>
    </row>
    <row r="16250" spans="1:6" x14ac:dyDescent="0.2">
      <c r="A16250" s="17" t="s">
        <v>15789</v>
      </c>
      <c r="B16250" s="215">
        <v>377.3</v>
      </c>
      <c r="C16250"/>
      <c r="D16250"/>
      <c r="E16250"/>
      <c r="F16250"/>
    </row>
    <row r="16251" spans="1:6" x14ac:dyDescent="0.2">
      <c r="A16251" s="17" t="s">
        <v>15790</v>
      </c>
      <c r="B16251" s="215">
        <v>377.3</v>
      </c>
      <c r="C16251"/>
      <c r="D16251"/>
      <c r="E16251"/>
      <c r="F16251"/>
    </row>
    <row r="16252" spans="1:6" x14ac:dyDescent="0.2">
      <c r="A16252" s="17" t="s">
        <v>15791</v>
      </c>
      <c r="B16252" s="215">
        <v>1.38</v>
      </c>
      <c r="C16252"/>
      <c r="D16252"/>
      <c r="E16252"/>
      <c r="F16252"/>
    </row>
    <row r="16253" spans="1:6" x14ac:dyDescent="0.2">
      <c r="A16253" s="17" t="s">
        <v>15792</v>
      </c>
      <c r="B16253" s="215">
        <v>1.38</v>
      </c>
      <c r="C16253"/>
      <c r="D16253"/>
      <c r="E16253"/>
      <c r="F16253"/>
    </row>
    <row r="16254" spans="1:6" x14ac:dyDescent="0.2">
      <c r="A16254" s="17" t="s">
        <v>15793</v>
      </c>
      <c r="B16254" s="215">
        <v>2.64</v>
      </c>
      <c r="C16254"/>
      <c r="D16254"/>
      <c r="E16254"/>
      <c r="F16254"/>
    </row>
    <row r="16255" spans="1:6" x14ac:dyDescent="0.2">
      <c r="A16255" s="17" t="s">
        <v>15794</v>
      </c>
      <c r="B16255" s="215">
        <v>2.64</v>
      </c>
      <c r="C16255"/>
      <c r="D16255"/>
      <c r="E16255"/>
      <c r="F16255"/>
    </row>
    <row r="16256" spans="1:6" x14ac:dyDescent="0.2">
      <c r="A16256" s="17" t="s">
        <v>15795</v>
      </c>
      <c r="B16256" s="215">
        <v>2.1</v>
      </c>
      <c r="C16256"/>
      <c r="D16256"/>
      <c r="E16256"/>
      <c r="F16256"/>
    </row>
    <row r="16257" spans="1:6" x14ac:dyDescent="0.2">
      <c r="A16257" s="17" t="s">
        <v>15796</v>
      </c>
      <c r="B16257" s="215">
        <v>2.1</v>
      </c>
      <c r="C16257"/>
      <c r="D16257"/>
      <c r="E16257"/>
      <c r="F16257"/>
    </row>
    <row r="16258" spans="1:6" x14ac:dyDescent="0.2">
      <c r="A16258" s="17" t="s">
        <v>15797</v>
      </c>
      <c r="B16258" s="215">
        <v>11.8</v>
      </c>
      <c r="C16258"/>
      <c r="D16258"/>
      <c r="E16258"/>
      <c r="F16258"/>
    </row>
    <row r="16259" spans="1:6" x14ac:dyDescent="0.2">
      <c r="A16259" s="17" t="s">
        <v>15798</v>
      </c>
      <c r="B16259" s="215">
        <v>11.8</v>
      </c>
      <c r="C16259"/>
      <c r="D16259"/>
      <c r="E16259"/>
      <c r="F16259"/>
    </row>
    <row r="16260" spans="1:6" x14ac:dyDescent="0.2">
      <c r="A16260" s="17" t="s">
        <v>15799</v>
      </c>
      <c r="B16260" s="215">
        <v>1.1200000000000001</v>
      </c>
      <c r="C16260"/>
      <c r="D16260"/>
      <c r="E16260"/>
      <c r="F16260"/>
    </row>
    <row r="16261" spans="1:6" x14ac:dyDescent="0.2">
      <c r="A16261" s="17" t="s">
        <v>15800</v>
      </c>
      <c r="B16261" s="215">
        <v>1.1200000000000001</v>
      </c>
      <c r="C16261"/>
      <c r="D16261"/>
      <c r="E16261"/>
      <c r="F16261"/>
    </row>
    <row r="16262" spans="1:6" x14ac:dyDescent="0.2">
      <c r="A16262" s="17" t="s">
        <v>15801</v>
      </c>
      <c r="B16262" s="215">
        <v>1.53</v>
      </c>
      <c r="C16262"/>
      <c r="D16262"/>
      <c r="E16262"/>
      <c r="F16262"/>
    </row>
    <row r="16263" spans="1:6" x14ac:dyDescent="0.2">
      <c r="A16263" s="17" t="s">
        <v>15802</v>
      </c>
      <c r="B16263" s="215">
        <v>1.53</v>
      </c>
      <c r="C16263"/>
      <c r="D16263"/>
      <c r="E16263"/>
      <c r="F16263"/>
    </row>
    <row r="16264" spans="1:6" x14ac:dyDescent="0.2">
      <c r="A16264" s="17" t="s">
        <v>15803</v>
      </c>
      <c r="B16264" s="215">
        <v>1.76</v>
      </c>
      <c r="C16264"/>
      <c r="D16264"/>
      <c r="E16264"/>
      <c r="F16264"/>
    </row>
    <row r="16265" spans="1:6" x14ac:dyDescent="0.2">
      <c r="A16265" s="17" t="s">
        <v>15804</v>
      </c>
      <c r="B16265" s="215">
        <v>1.76</v>
      </c>
      <c r="C16265"/>
      <c r="D16265"/>
      <c r="E16265"/>
      <c r="F16265"/>
    </row>
    <row r="16266" spans="1:6" x14ac:dyDescent="0.2">
      <c r="A16266" s="17" t="s">
        <v>15805</v>
      </c>
      <c r="B16266" s="215">
        <v>4.05</v>
      </c>
      <c r="C16266"/>
      <c r="D16266"/>
      <c r="E16266"/>
      <c r="F16266"/>
    </row>
    <row r="16267" spans="1:6" x14ac:dyDescent="0.2">
      <c r="A16267" s="17" t="s">
        <v>15806</v>
      </c>
      <c r="B16267" s="215">
        <v>4.05</v>
      </c>
      <c r="C16267"/>
      <c r="D16267"/>
      <c r="E16267"/>
      <c r="F16267"/>
    </row>
    <row r="16268" spans="1:6" x14ac:dyDescent="0.2">
      <c r="A16268" s="17" t="s">
        <v>15807</v>
      </c>
      <c r="B16268" s="215">
        <v>8.8800000000000008</v>
      </c>
      <c r="C16268"/>
      <c r="D16268"/>
      <c r="E16268"/>
      <c r="F16268"/>
    </row>
    <row r="16269" spans="1:6" x14ac:dyDescent="0.2">
      <c r="A16269" s="17" t="s">
        <v>15808</v>
      </c>
      <c r="B16269" s="215">
        <v>8.8800000000000008</v>
      </c>
      <c r="C16269"/>
      <c r="D16269"/>
      <c r="E16269"/>
      <c r="F16269"/>
    </row>
    <row r="16270" spans="1:6" x14ac:dyDescent="0.2">
      <c r="A16270" s="17" t="s">
        <v>15809</v>
      </c>
      <c r="B16270" s="215">
        <v>16.43</v>
      </c>
      <c r="C16270"/>
      <c r="D16270"/>
      <c r="E16270"/>
      <c r="F16270"/>
    </row>
    <row r="16271" spans="1:6" x14ac:dyDescent="0.2">
      <c r="A16271" s="17" t="s">
        <v>15810</v>
      </c>
      <c r="B16271" s="215">
        <v>16.43</v>
      </c>
      <c r="C16271"/>
      <c r="D16271"/>
      <c r="E16271"/>
      <c r="F16271"/>
    </row>
    <row r="16272" spans="1:6" x14ac:dyDescent="0.2">
      <c r="A16272" s="17" t="s">
        <v>15811</v>
      </c>
      <c r="B16272" s="215">
        <v>2.63</v>
      </c>
      <c r="C16272"/>
      <c r="D16272"/>
      <c r="E16272"/>
      <c r="F16272"/>
    </row>
    <row r="16273" spans="1:6" x14ac:dyDescent="0.2">
      <c r="A16273" s="17" t="s">
        <v>15812</v>
      </c>
      <c r="B16273" s="215">
        <v>2.63</v>
      </c>
      <c r="C16273"/>
      <c r="D16273"/>
      <c r="E16273"/>
      <c r="F16273"/>
    </row>
    <row r="16274" spans="1:6" x14ac:dyDescent="0.2">
      <c r="A16274" s="17" t="s">
        <v>15813</v>
      </c>
      <c r="B16274" s="215">
        <v>4.54</v>
      </c>
      <c r="C16274"/>
      <c r="D16274"/>
      <c r="E16274"/>
      <c r="F16274"/>
    </row>
    <row r="16275" spans="1:6" x14ac:dyDescent="0.2">
      <c r="A16275" s="17" t="s">
        <v>15814</v>
      </c>
      <c r="B16275" s="215">
        <v>4.54</v>
      </c>
      <c r="C16275"/>
      <c r="D16275"/>
      <c r="E16275"/>
      <c r="F16275"/>
    </row>
    <row r="16276" spans="1:6" x14ac:dyDescent="0.2">
      <c r="A16276" s="17" t="s">
        <v>15815</v>
      </c>
      <c r="B16276" s="215">
        <v>3.76</v>
      </c>
      <c r="C16276"/>
      <c r="D16276"/>
      <c r="E16276"/>
      <c r="F16276"/>
    </row>
    <row r="16277" spans="1:6" x14ac:dyDescent="0.2">
      <c r="A16277" s="17" t="s">
        <v>15816</v>
      </c>
      <c r="B16277" s="215">
        <v>3.76</v>
      </c>
      <c r="C16277"/>
      <c r="D16277"/>
      <c r="E16277"/>
      <c r="F16277"/>
    </row>
    <row r="16278" spans="1:6" x14ac:dyDescent="0.2">
      <c r="A16278" s="17" t="s">
        <v>15817</v>
      </c>
      <c r="B16278" s="215">
        <v>13.12</v>
      </c>
      <c r="C16278"/>
      <c r="D16278"/>
      <c r="E16278"/>
      <c r="F16278"/>
    </row>
    <row r="16279" spans="1:6" x14ac:dyDescent="0.2">
      <c r="A16279" s="17" t="s">
        <v>15818</v>
      </c>
      <c r="B16279" s="215">
        <v>13.12</v>
      </c>
      <c r="C16279"/>
      <c r="D16279"/>
      <c r="E16279"/>
      <c r="F16279"/>
    </row>
    <row r="16280" spans="1:6" x14ac:dyDescent="0.2">
      <c r="A16280" s="17" t="s">
        <v>15819</v>
      </c>
      <c r="B16280" s="215">
        <v>5.89</v>
      </c>
      <c r="C16280"/>
      <c r="D16280"/>
      <c r="E16280"/>
      <c r="F16280"/>
    </row>
    <row r="16281" spans="1:6" x14ac:dyDescent="0.2">
      <c r="A16281" s="17" t="s">
        <v>15820</v>
      </c>
      <c r="B16281" s="215">
        <v>5.89</v>
      </c>
      <c r="C16281"/>
      <c r="D16281"/>
      <c r="E16281"/>
      <c r="F16281"/>
    </row>
    <row r="16282" spans="1:6" x14ac:dyDescent="0.2">
      <c r="A16282" s="17" t="s">
        <v>15821</v>
      </c>
      <c r="B16282" s="215">
        <v>4.3</v>
      </c>
      <c r="C16282"/>
      <c r="D16282"/>
      <c r="E16282"/>
      <c r="F16282"/>
    </row>
    <row r="16283" spans="1:6" x14ac:dyDescent="0.2">
      <c r="A16283" s="17" t="s">
        <v>15822</v>
      </c>
      <c r="B16283" s="215">
        <v>4.3</v>
      </c>
      <c r="C16283"/>
      <c r="D16283"/>
      <c r="E16283"/>
      <c r="F16283"/>
    </row>
    <row r="16284" spans="1:6" x14ac:dyDescent="0.2">
      <c r="A16284" s="17" t="s">
        <v>15823</v>
      </c>
      <c r="B16284" s="215">
        <v>6.71</v>
      </c>
      <c r="C16284"/>
      <c r="D16284"/>
      <c r="E16284"/>
      <c r="F16284"/>
    </row>
    <row r="16285" spans="1:6" x14ac:dyDescent="0.2">
      <c r="A16285" s="17" t="s">
        <v>15824</v>
      </c>
      <c r="B16285" s="215">
        <v>6.71</v>
      </c>
      <c r="C16285"/>
      <c r="D16285"/>
      <c r="E16285"/>
      <c r="F16285"/>
    </row>
    <row r="16286" spans="1:6" x14ac:dyDescent="0.2">
      <c r="A16286" s="17" t="s">
        <v>15825</v>
      </c>
      <c r="B16286" s="215">
        <v>17.48</v>
      </c>
      <c r="C16286"/>
      <c r="D16286"/>
      <c r="E16286"/>
      <c r="F16286"/>
    </row>
    <row r="16287" spans="1:6" x14ac:dyDescent="0.2">
      <c r="A16287" s="17" t="s">
        <v>15826</v>
      </c>
      <c r="B16287" s="215">
        <v>17.48</v>
      </c>
      <c r="C16287"/>
      <c r="D16287"/>
      <c r="E16287"/>
      <c r="F16287"/>
    </row>
    <row r="16288" spans="1:6" x14ac:dyDescent="0.2">
      <c r="A16288" s="17" t="s">
        <v>15827</v>
      </c>
      <c r="B16288" s="215">
        <v>4.63</v>
      </c>
      <c r="C16288"/>
      <c r="D16288"/>
      <c r="E16288"/>
      <c r="F16288"/>
    </row>
    <row r="16289" spans="1:6" x14ac:dyDescent="0.2">
      <c r="A16289" s="17" t="s">
        <v>15828</v>
      </c>
      <c r="B16289" s="215">
        <v>4.63</v>
      </c>
      <c r="C16289"/>
      <c r="D16289"/>
      <c r="E16289"/>
      <c r="F16289"/>
    </row>
    <row r="16290" spans="1:6" x14ac:dyDescent="0.2">
      <c r="A16290" s="17" t="s">
        <v>15829</v>
      </c>
      <c r="B16290" s="215">
        <v>4.3600000000000003</v>
      </c>
      <c r="C16290"/>
      <c r="D16290"/>
      <c r="E16290"/>
      <c r="F16290"/>
    </row>
    <row r="16291" spans="1:6" x14ac:dyDescent="0.2">
      <c r="A16291" s="17" t="s">
        <v>15830</v>
      </c>
      <c r="B16291" s="215">
        <v>4.3600000000000003</v>
      </c>
      <c r="C16291"/>
      <c r="D16291"/>
      <c r="E16291"/>
      <c r="F16291"/>
    </row>
    <row r="16292" spans="1:6" x14ac:dyDescent="0.2">
      <c r="A16292" s="17" t="s">
        <v>15831</v>
      </c>
      <c r="B16292" s="215">
        <v>5.55</v>
      </c>
      <c r="C16292"/>
      <c r="D16292"/>
      <c r="E16292"/>
      <c r="F16292"/>
    </row>
    <row r="16293" spans="1:6" x14ac:dyDescent="0.2">
      <c r="A16293" s="17" t="s">
        <v>15832</v>
      </c>
      <c r="B16293" s="215">
        <v>5.55</v>
      </c>
      <c r="C16293"/>
      <c r="D16293"/>
      <c r="E16293"/>
      <c r="F16293"/>
    </row>
    <row r="16294" spans="1:6" x14ac:dyDescent="0.2">
      <c r="A16294" s="17" t="s">
        <v>15833</v>
      </c>
      <c r="B16294" s="215">
        <v>8.06</v>
      </c>
      <c r="C16294"/>
      <c r="D16294"/>
      <c r="E16294"/>
      <c r="F16294"/>
    </row>
    <row r="16295" spans="1:6" x14ac:dyDescent="0.2">
      <c r="A16295" s="17" t="s">
        <v>15834</v>
      </c>
      <c r="B16295" s="215">
        <v>8.06</v>
      </c>
      <c r="C16295"/>
      <c r="D16295"/>
      <c r="E16295"/>
      <c r="F16295"/>
    </row>
    <row r="16296" spans="1:6" x14ac:dyDescent="0.2">
      <c r="A16296" s="17" t="s">
        <v>15835</v>
      </c>
      <c r="B16296" s="215">
        <v>8.8000000000000007</v>
      </c>
      <c r="C16296"/>
      <c r="D16296"/>
      <c r="E16296"/>
      <c r="F16296"/>
    </row>
    <row r="16297" spans="1:6" x14ac:dyDescent="0.2">
      <c r="A16297" s="17" t="s">
        <v>15836</v>
      </c>
      <c r="B16297" s="215">
        <v>8.8000000000000007</v>
      </c>
      <c r="C16297"/>
      <c r="D16297"/>
      <c r="E16297"/>
      <c r="F16297"/>
    </row>
    <row r="16298" spans="1:6" x14ac:dyDescent="0.2">
      <c r="A16298" s="17" t="s">
        <v>15837</v>
      </c>
      <c r="B16298" s="215">
        <v>9.33</v>
      </c>
      <c r="C16298"/>
      <c r="D16298"/>
      <c r="E16298"/>
      <c r="F16298"/>
    </row>
    <row r="16299" spans="1:6" x14ac:dyDescent="0.2">
      <c r="A16299" s="17" t="s">
        <v>15838</v>
      </c>
      <c r="B16299" s="215">
        <v>9.33</v>
      </c>
      <c r="C16299"/>
      <c r="D16299"/>
      <c r="E16299"/>
      <c r="F16299"/>
    </row>
    <row r="16300" spans="1:6" x14ac:dyDescent="0.2">
      <c r="A16300" s="17" t="s">
        <v>15839</v>
      </c>
      <c r="B16300" s="215">
        <v>13.92</v>
      </c>
      <c r="C16300"/>
      <c r="D16300"/>
      <c r="E16300"/>
      <c r="F16300"/>
    </row>
    <row r="16301" spans="1:6" x14ac:dyDescent="0.2">
      <c r="A16301" s="17" t="s">
        <v>15840</v>
      </c>
      <c r="B16301" s="215">
        <v>13.92</v>
      </c>
      <c r="C16301"/>
      <c r="D16301"/>
      <c r="E16301"/>
      <c r="F16301"/>
    </row>
    <row r="16302" spans="1:6" x14ac:dyDescent="0.2">
      <c r="A16302" s="17" t="s">
        <v>15841</v>
      </c>
      <c r="B16302" s="215">
        <v>32.44</v>
      </c>
      <c r="C16302"/>
      <c r="D16302"/>
      <c r="E16302"/>
      <c r="F16302"/>
    </row>
    <row r="16303" spans="1:6" x14ac:dyDescent="0.2">
      <c r="A16303" s="17" t="s">
        <v>15842</v>
      </c>
      <c r="B16303" s="215">
        <v>31.56</v>
      </c>
      <c r="C16303"/>
      <c r="D16303"/>
      <c r="E16303"/>
      <c r="F16303"/>
    </row>
    <row r="16304" spans="1:6" x14ac:dyDescent="0.2">
      <c r="A16304" s="17" t="s">
        <v>15843</v>
      </c>
      <c r="B16304" s="215">
        <v>50.59</v>
      </c>
      <c r="C16304"/>
      <c r="D16304"/>
      <c r="E16304"/>
      <c r="F16304"/>
    </row>
    <row r="16305" spans="1:6" x14ac:dyDescent="0.2">
      <c r="A16305" s="17" t="s">
        <v>15844</v>
      </c>
      <c r="B16305" s="215">
        <v>49.62</v>
      </c>
      <c r="C16305"/>
      <c r="D16305"/>
      <c r="E16305"/>
      <c r="F16305"/>
    </row>
    <row r="16306" spans="1:6" x14ac:dyDescent="0.2">
      <c r="A16306" s="17" t="s">
        <v>15845</v>
      </c>
      <c r="B16306" s="215">
        <v>67.31</v>
      </c>
      <c r="C16306"/>
      <c r="D16306"/>
      <c r="E16306"/>
      <c r="F16306"/>
    </row>
    <row r="16307" spans="1:6" x14ac:dyDescent="0.2">
      <c r="A16307" s="17" t="s">
        <v>15846</v>
      </c>
      <c r="B16307" s="215">
        <v>66.260000000000005</v>
      </c>
      <c r="C16307"/>
      <c r="D16307"/>
      <c r="E16307"/>
      <c r="F16307"/>
    </row>
    <row r="16308" spans="1:6" x14ac:dyDescent="0.2">
      <c r="A16308" s="17" t="s">
        <v>15847</v>
      </c>
      <c r="B16308" s="215">
        <v>96.93</v>
      </c>
      <c r="C16308"/>
      <c r="D16308"/>
      <c r="E16308"/>
      <c r="F16308"/>
    </row>
    <row r="16309" spans="1:6" x14ac:dyDescent="0.2">
      <c r="A16309" s="17" t="s">
        <v>15848</v>
      </c>
      <c r="B16309" s="215">
        <v>95.82</v>
      </c>
      <c r="C16309"/>
      <c r="D16309"/>
      <c r="E16309"/>
      <c r="F16309"/>
    </row>
    <row r="16310" spans="1:6" x14ac:dyDescent="0.2">
      <c r="A16310" s="17" t="s">
        <v>15849</v>
      </c>
      <c r="B16310" s="215">
        <v>130.78</v>
      </c>
      <c r="C16310"/>
      <c r="D16310"/>
      <c r="E16310"/>
      <c r="F16310"/>
    </row>
    <row r="16311" spans="1:6" x14ac:dyDescent="0.2">
      <c r="A16311" s="17" t="s">
        <v>15850</v>
      </c>
      <c r="B16311" s="215">
        <v>129.52000000000001</v>
      </c>
      <c r="C16311"/>
      <c r="D16311"/>
      <c r="E16311"/>
      <c r="F16311"/>
    </row>
    <row r="16312" spans="1:6" x14ac:dyDescent="0.2">
      <c r="A16312" s="17" t="s">
        <v>15851</v>
      </c>
      <c r="B16312" s="215">
        <v>185.56</v>
      </c>
      <c r="C16312"/>
      <c r="D16312"/>
      <c r="E16312"/>
      <c r="F16312"/>
    </row>
    <row r="16313" spans="1:6" x14ac:dyDescent="0.2">
      <c r="A16313" s="17" t="s">
        <v>15852</v>
      </c>
      <c r="B16313" s="215">
        <v>184.02</v>
      </c>
      <c r="C16313"/>
      <c r="D16313"/>
      <c r="E16313"/>
      <c r="F16313"/>
    </row>
    <row r="16314" spans="1:6" x14ac:dyDescent="0.2">
      <c r="A16314" s="17" t="s">
        <v>15853</v>
      </c>
      <c r="B16314" s="215">
        <v>254.88</v>
      </c>
      <c r="C16314"/>
      <c r="D16314"/>
      <c r="E16314"/>
      <c r="F16314"/>
    </row>
    <row r="16315" spans="1:6" x14ac:dyDescent="0.2">
      <c r="A16315" s="17" t="s">
        <v>15854</v>
      </c>
      <c r="B16315" s="215">
        <v>253.07</v>
      </c>
      <c r="C16315"/>
      <c r="D16315"/>
      <c r="E16315"/>
      <c r="F16315"/>
    </row>
    <row r="16316" spans="1:6" x14ac:dyDescent="0.2">
      <c r="A16316" s="17" t="s">
        <v>15855</v>
      </c>
      <c r="B16316" s="215">
        <v>377.47</v>
      </c>
      <c r="C16316"/>
      <c r="D16316"/>
      <c r="E16316"/>
      <c r="F16316"/>
    </row>
    <row r="16317" spans="1:6" x14ac:dyDescent="0.2">
      <c r="A16317" s="17" t="s">
        <v>15856</v>
      </c>
      <c r="B16317" s="215">
        <v>375.38</v>
      </c>
      <c r="C16317"/>
      <c r="D16317"/>
      <c r="E16317"/>
      <c r="F16317"/>
    </row>
    <row r="16318" spans="1:6" x14ac:dyDescent="0.2">
      <c r="A16318" s="17" t="s">
        <v>15857</v>
      </c>
      <c r="B16318" s="215">
        <v>523.67999999999995</v>
      </c>
      <c r="C16318"/>
      <c r="D16318"/>
      <c r="E16318"/>
      <c r="F16318"/>
    </row>
    <row r="16319" spans="1:6" x14ac:dyDescent="0.2">
      <c r="A16319" s="17" t="s">
        <v>15858</v>
      </c>
      <c r="B16319" s="215">
        <v>520.9</v>
      </c>
      <c r="C16319"/>
      <c r="D16319"/>
      <c r="E16319"/>
      <c r="F16319"/>
    </row>
    <row r="16320" spans="1:6" x14ac:dyDescent="0.2">
      <c r="A16320" s="17" t="s">
        <v>15859</v>
      </c>
      <c r="B16320" s="215">
        <v>55.88</v>
      </c>
      <c r="C16320"/>
      <c r="D16320"/>
      <c r="E16320"/>
      <c r="F16320"/>
    </row>
    <row r="16321" spans="1:6" x14ac:dyDescent="0.2">
      <c r="A16321" s="17" t="s">
        <v>15860</v>
      </c>
      <c r="B16321" s="215">
        <v>55</v>
      </c>
      <c r="C16321"/>
      <c r="D16321"/>
      <c r="E16321"/>
      <c r="F16321"/>
    </row>
    <row r="16322" spans="1:6" x14ac:dyDescent="0.2">
      <c r="A16322" s="17" t="s">
        <v>15861</v>
      </c>
      <c r="B16322" s="215">
        <v>87.06</v>
      </c>
      <c r="C16322"/>
      <c r="D16322"/>
      <c r="E16322"/>
      <c r="F16322"/>
    </row>
    <row r="16323" spans="1:6" x14ac:dyDescent="0.2">
      <c r="A16323" s="17" t="s">
        <v>15862</v>
      </c>
      <c r="B16323" s="215">
        <v>86.08</v>
      </c>
      <c r="C16323"/>
      <c r="D16323"/>
      <c r="E16323"/>
      <c r="F16323"/>
    </row>
    <row r="16324" spans="1:6" x14ac:dyDescent="0.2">
      <c r="A16324" s="17" t="s">
        <v>15863</v>
      </c>
      <c r="B16324" s="215">
        <v>110.74</v>
      </c>
      <c r="C16324"/>
      <c r="D16324"/>
      <c r="E16324"/>
      <c r="F16324"/>
    </row>
    <row r="16325" spans="1:6" x14ac:dyDescent="0.2">
      <c r="A16325" s="17" t="s">
        <v>15864</v>
      </c>
      <c r="B16325" s="215">
        <v>109.7</v>
      </c>
      <c r="C16325"/>
      <c r="D16325"/>
      <c r="E16325"/>
      <c r="F16325"/>
    </row>
    <row r="16326" spans="1:6" x14ac:dyDescent="0.2">
      <c r="A16326" s="17" t="s">
        <v>15865</v>
      </c>
      <c r="B16326" s="215">
        <v>217.54</v>
      </c>
      <c r="C16326"/>
      <c r="D16326"/>
      <c r="E16326"/>
      <c r="F16326"/>
    </row>
    <row r="16327" spans="1:6" x14ac:dyDescent="0.2">
      <c r="A16327" s="17" t="s">
        <v>15866</v>
      </c>
      <c r="B16327" s="215">
        <v>216.29</v>
      </c>
      <c r="C16327"/>
      <c r="D16327"/>
      <c r="E16327"/>
      <c r="F16327"/>
    </row>
    <row r="16328" spans="1:6" x14ac:dyDescent="0.2">
      <c r="A16328" s="17" t="s">
        <v>15867</v>
      </c>
      <c r="B16328" s="215">
        <v>9.34</v>
      </c>
      <c r="C16328"/>
      <c r="D16328"/>
      <c r="E16328"/>
      <c r="F16328"/>
    </row>
    <row r="16329" spans="1:6" x14ac:dyDescent="0.2">
      <c r="A16329" s="17" t="s">
        <v>15868</v>
      </c>
      <c r="B16329" s="215">
        <v>8.23</v>
      </c>
      <c r="C16329"/>
      <c r="D16329"/>
      <c r="E16329"/>
      <c r="F16329"/>
    </row>
    <row r="16330" spans="1:6" x14ac:dyDescent="0.2">
      <c r="A16330" s="17" t="s">
        <v>15869</v>
      </c>
      <c r="B16330" s="215">
        <v>12.24</v>
      </c>
      <c r="C16330"/>
      <c r="D16330"/>
      <c r="E16330"/>
      <c r="F16330"/>
    </row>
    <row r="16331" spans="1:6" x14ac:dyDescent="0.2">
      <c r="A16331" s="17" t="s">
        <v>15870</v>
      </c>
      <c r="B16331" s="215">
        <v>10.84</v>
      </c>
      <c r="C16331"/>
      <c r="D16331"/>
      <c r="E16331"/>
      <c r="F16331"/>
    </row>
    <row r="16332" spans="1:6" x14ac:dyDescent="0.2">
      <c r="A16332" s="17" t="s">
        <v>15871</v>
      </c>
      <c r="B16332" s="215">
        <v>14.81</v>
      </c>
      <c r="C16332"/>
      <c r="D16332"/>
      <c r="E16332"/>
      <c r="F16332"/>
    </row>
    <row r="16333" spans="1:6" x14ac:dyDescent="0.2">
      <c r="A16333" s="17" t="s">
        <v>15872</v>
      </c>
      <c r="B16333" s="215">
        <v>13.12</v>
      </c>
      <c r="C16333"/>
      <c r="D16333"/>
      <c r="E16333"/>
      <c r="F16333"/>
    </row>
    <row r="16334" spans="1:6" x14ac:dyDescent="0.2">
      <c r="A16334" s="17" t="s">
        <v>15873</v>
      </c>
      <c r="B16334" s="215">
        <v>18.25</v>
      </c>
      <c r="C16334"/>
      <c r="D16334"/>
      <c r="E16334"/>
      <c r="F16334"/>
    </row>
    <row r="16335" spans="1:6" x14ac:dyDescent="0.2">
      <c r="A16335" s="17" t="s">
        <v>15874</v>
      </c>
      <c r="B16335" s="215">
        <v>16.309999999999999</v>
      </c>
      <c r="C16335"/>
      <c r="D16335"/>
      <c r="E16335"/>
      <c r="F16335"/>
    </row>
    <row r="16336" spans="1:6" x14ac:dyDescent="0.2">
      <c r="A16336" s="17" t="s">
        <v>15875</v>
      </c>
      <c r="B16336" s="215">
        <v>21.15</v>
      </c>
      <c r="C16336"/>
      <c r="D16336"/>
      <c r="E16336"/>
      <c r="F16336"/>
    </row>
    <row r="16337" spans="1:6" x14ac:dyDescent="0.2">
      <c r="A16337" s="17" t="s">
        <v>15876</v>
      </c>
      <c r="B16337" s="215">
        <v>18.920000000000002</v>
      </c>
      <c r="C16337"/>
      <c r="D16337"/>
      <c r="E16337"/>
      <c r="F16337"/>
    </row>
    <row r="16338" spans="1:6" x14ac:dyDescent="0.2">
      <c r="A16338" s="17" t="s">
        <v>15877</v>
      </c>
      <c r="B16338" s="215">
        <v>33.33</v>
      </c>
      <c r="C16338"/>
      <c r="D16338"/>
      <c r="E16338"/>
      <c r="F16338"/>
    </row>
    <row r="16339" spans="1:6" x14ac:dyDescent="0.2">
      <c r="A16339" s="17" t="s">
        <v>15878</v>
      </c>
      <c r="B16339" s="215">
        <v>29.82</v>
      </c>
      <c r="C16339"/>
      <c r="D16339"/>
      <c r="E16339"/>
      <c r="F16339"/>
    </row>
    <row r="16340" spans="1:6" x14ac:dyDescent="0.2">
      <c r="A16340" s="17" t="s">
        <v>15879</v>
      </c>
      <c r="B16340" s="215">
        <v>45.07</v>
      </c>
      <c r="C16340"/>
      <c r="D16340"/>
      <c r="E16340"/>
      <c r="F16340"/>
    </row>
    <row r="16341" spans="1:6" x14ac:dyDescent="0.2">
      <c r="A16341" s="17" t="s">
        <v>15880</v>
      </c>
      <c r="B16341" s="215">
        <v>40.53</v>
      </c>
      <c r="C16341"/>
      <c r="D16341"/>
      <c r="E16341"/>
      <c r="F16341"/>
    </row>
    <row r="16342" spans="1:6" x14ac:dyDescent="0.2">
      <c r="A16342" s="17" t="s">
        <v>15881</v>
      </c>
      <c r="B16342" s="215">
        <v>69.41</v>
      </c>
      <c r="C16342"/>
      <c r="D16342"/>
      <c r="E16342"/>
      <c r="F16342"/>
    </row>
    <row r="16343" spans="1:6" x14ac:dyDescent="0.2">
      <c r="A16343" s="17" t="s">
        <v>15882</v>
      </c>
      <c r="B16343" s="215">
        <v>62.36</v>
      </c>
      <c r="C16343"/>
      <c r="D16343"/>
      <c r="E16343"/>
      <c r="F16343"/>
    </row>
    <row r="16344" spans="1:6" x14ac:dyDescent="0.2">
      <c r="A16344" s="17" t="s">
        <v>15883</v>
      </c>
      <c r="B16344" s="215">
        <v>99.93</v>
      </c>
      <c r="C16344"/>
      <c r="D16344"/>
      <c r="E16344"/>
      <c r="F16344"/>
    </row>
    <row r="16345" spans="1:6" x14ac:dyDescent="0.2">
      <c r="A16345" s="17" t="s">
        <v>15884</v>
      </c>
      <c r="B16345" s="215">
        <v>89.9</v>
      </c>
      <c r="C16345"/>
      <c r="D16345"/>
      <c r="E16345"/>
      <c r="F16345"/>
    </row>
    <row r="16346" spans="1:6" x14ac:dyDescent="0.2">
      <c r="A16346" s="17" t="s">
        <v>15885</v>
      </c>
      <c r="B16346" s="215">
        <v>14.23</v>
      </c>
      <c r="C16346"/>
      <c r="D16346"/>
      <c r="E16346"/>
      <c r="F16346"/>
    </row>
    <row r="16347" spans="1:6" x14ac:dyDescent="0.2">
      <c r="A16347" s="17" t="s">
        <v>15886</v>
      </c>
      <c r="B16347" s="215">
        <v>12.33</v>
      </c>
      <c r="C16347"/>
      <c r="D16347"/>
      <c r="E16347"/>
      <c r="F16347"/>
    </row>
    <row r="16348" spans="1:6" x14ac:dyDescent="0.2">
      <c r="A16348" s="17" t="s">
        <v>15887</v>
      </c>
      <c r="B16348" s="215">
        <v>16.600000000000001</v>
      </c>
      <c r="C16348"/>
      <c r="D16348"/>
      <c r="E16348"/>
      <c r="F16348"/>
    </row>
    <row r="16349" spans="1:6" x14ac:dyDescent="0.2">
      <c r="A16349" s="17" t="s">
        <v>15888</v>
      </c>
      <c r="B16349" s="215">
        <v>14.38</v>
      </c>
      <c r="C16349"/>
      <c r="D16349"/>
      <c r="E16349"/>
      <c r="F16349"/>
    </row>
    <row r="16350" spans="1:6" x14ac:dyDescent="0.2">
      <c r="A16350" s="17" t="s">
        <v>15889</v>
      </c>
      <c r="B16350" s="215">
        <v>20.16</v>
      </c>
      <c r="C16350"/>
      <c r="D16350"/>
      <c r="E16350"/>
      <c r="F16350"/>
    </row>
    <row r="16351" spans="1:6" x14ac:dyDescent="0.2">
      <c r="A16351" s="17" t="s">
        <v>15890</v>
      </c>
      <c r="B16351" s="215">
        <v>17.47</v>
      </c>
      <c r="C16351"/>
      <c r="D16351"/>
      <c r="E16351"/>
      <c r="F16351"/>
    </row>
    <row r="16352" spans="1:6" x14ac:dyDescent="0.2">
      <c r="A16352" s="17" t="s">
        <v>15891</v>
      </c>
      <c r="B16352" s="215">
        <v>22.53</v>
      </c>
      <c r="C16352"/>
      <c r="D16352"/>
      <c r="E16352"/>
      <c r="F16352"/>
    </row>
    <row r="16353" spans="1:6" x14ac:dyDescent="0.2">
      <c r="A16353" s="17" t="s">
        <v>15892</v>
      </c>
      <c r="B16353" s="215">
        <v>19.52</v>
      </c>
      <c r="C16353"/>
      <c r="D16353"/>
      <c r="E16353"/>
      <c r="F16353"/>
    </row>
    <row r="16354" spans="1:6" x14ac:dyDescent="0.2">
      <c r="A16354" s="17" t="s">
        <v>15893</v>
      </c>
      <c r="B16354" s="215">
        <v>30.83</v>
      </c>
      <c r="C16354"/>
      <c r="D16354"/>
      <c r="E16354"/>
      <c r="F16354"/>
    </row>
    <row r="16355" spans="1:6" x14ac:dyDescent="0.2">
      <c r="A16355" s="17" t="s">
        <v>15894</v>
      </c>
      <c r="B16355" s="215">
        <v>26.71</v>
      </c>
      <c r="C16355"/>
      <c r="D16355"/>
      <c r="E16355"/>
      <c r="F16355"/>
    </row>
    <row r="16356" spans="1:6" x14ac:dyDescent="0.2">
      <c r="A16356" s="17" t="s">
        <v>15895</v>
      </c>
      <c r="B16356" s="215">
        <v>37.950000000000003</v>
      </c>
      <c r="C16356"/>
      <c r="D16356"/>
      <c r="E16356"/>
      <c r="F16356"/>
    </row>
    <row r="16357" spans="1:6" x14ac:dyDescent="0.2">
      <c r="A16357" s="17" t="s">
        <v>15896</v>
      </c>
      <c r="B16357" s="215">
        <v>32.880000000000003</v>
      </c>
      <c r="C16357"/>
      <c r="D16357"/>
      <c r="E16357"/>
      <c r="F16357"/>
    </row>
    <row r="16358" spans="1:6" x14ac:dyDescent="0.2">
      <c r="A16358" s="17" t="s">
        <v>15897</v>
      </c>
      <c r="B16358" s="215">
        <v>56.93</v>
      </c>
      <c r="C16358"/>
      <c r="D16358"/>
      <c r="E16358"/>
      <c r="F16358"/>
    </row>
    <row r="16359" spans="1:6" x14ac:dyDescent="0.2">
      <c r="A16359" s="17" t="s">
        <v>15898</v>
      </c>
      <c r="B16359" s="215">
        <v>49.32</v>
      </c>
      <c r="C16359"/>
      <c r="D16359"/>
      <c r="E16359"/>
      <c r="F16359"/>
    </row>
    <row r="16360" spans="1:6" x14ac:dyDescent="0.2">
      <c r="A16360" s="17" t="s">
        <v>15899</v>
      </c>
      <c r="B16360" s="215">
        <v>71.16</v>
      </c>
      <c r="C16360"/>
      <c r="D16360"/>
      <c r="E16360"/>
      <c r="F16360"/>
    </row>
    <row r="16361" spans="1:6" x14ac:dyDescent="0.2">
      <c r="A16361" s="17" t="s">
        <v>15900</v>
      </c>
      <c r="B16361" s="215">
        <v>61.66</v>
      </c>
      <c r="C16361"/>
      <c r="D16361"/>
      <c r="E16361"/>
      <c r="F16361"/>
    </row>
    <row r="16362" spans="1:6" x14ac:dyDescent="0.2">
      <c r="A16362" s="17" t="s">
        <v>15901</v>
      </c>
      <c r="B16362" s="215">
        <v>90.13</v>
      </c>
      <c r="C16362"/>
      <c r="D16362"/>
      <c r="E16362"/>
      <c r="F16362"/>
    </row>
    <row r="16363" spans="1:6" x14ac:dyDescent="0.2">
      <c r="A16363" s="17" t="s">
        <v>15902</v>
      </c>
      <c r="B16363" s="215">
        <v>78.099999999999994</v>
      </c>
      <c r="C16363"/>
      <c r="D16363"/>
      <c r="E16363"/>
      <c r="F16363"/>
    </row>
    <row r="16364" spans="1:6" x14ac:dyDescent="0.2">
      <c r="A16364" s="17" t="s">
        <v>15903</v>
      </c>
      <c r="B16364" s="215">
        <v>16.600000000000001</v>
      </c>
      <c r="C16364"/>
      <c r="D16364"/>
      <c r="E16364"/>
      <c r="F16364"/>
    </row>
    <row r="16365" spans="1:6" x14ac:dyDescent="0.2">
      <c r="A16365" s="17" t="s">
        <v>15904</v>
      </c>
      <c r="B16365" s="215">
        <v>14.38</v>
      </c>
      <c r="C16365"/>
      <c r="D16365"/>
      <c r="E16365"/>
      <c r="F16365"/>
    </row>
    <row r="16366" spans="1:6" x14ac:dyDescent="0.2">
      <c r="A16366" s="17" t="s">
        <v>15905</v>
      </c>
      <c r="B16366" s="215">
        <v>18.97</v>
      </c>
      <c r="C16366"/>
      <c r="D16366"/>
      <c r="E16366"/>
      <c r="F16366"/>
    </row>
    <row r="16367" spans="1:6" x14ac:dyDescent="0.2">
      <c r="A16367" s="17" t="s">
        <v>15906</v>
      </c>
      <c r="B16367" s="215">
        <v>16.440000000000001</v>
      </c>
      <c r="C16367"/>
      <c r="D16367"/>
      <c r="E16367"/>
      <c r="F16367"/>
    </row>
    <row r="16368" spans="1:6" x14ac:dyDescent="0.2">
      <c r="A16368" s="17" t="s">
        <v>15907</v>
      </c>
      <c r="B16368" s="215">
        <v>26.09</v>
      </c>
      <c r="C16368"/>
      <c r="D16368"/>
      <c r="E16368"/>
      <c r="F16368"/>
    </row>
    <row r="16369" spans="1:6" x14ac:dyDescent="0.2">
      <c r="A16369" s="17" t="s">
        <v>15908</v>
      </c>
      <c r="B16369" s="215">
        <v>22.6</v>
      </c>
      <c r="C16369"/>
      <c r="D16369"/>
      <c r="E16369"/>
      <c r="F16369"/>
    </row>
    <row r="16370" spans="1:6" x14ac:dyDescent="0.2">
      <c r="A16370" s="17" t="s">
        <v>15909</v>
      </c>
      <c r="B16370" s="215">
        <v>26.56</v>
      </c>
      <c r="C16370"/>
      <c r="D16370"/>
      <c r="E16370"/>
      <c r="F16370"/>
    </row>
    <row r="16371" spans="1:6" x14ac:dyDescent="0.2">
      <c r="A16371" s="17" t="s">
        <v>15910</v>
      </c>
      <c r="B16371" s="215">
        <v>23.02</v>
      </c>
      <c r="C16371"/>
      <c r="D16371"/>
      <c r="E16371"/>
      <c r="F16371"/>
    </row>
    <row r="16372" spans="1:6" x14ac:dyDescent="0.2">
      <c r="A16372" s="17" t="s">
        <v>15911</v>
      </c>
      <c r="B16372" s="215">
        <v>33.200000000000003</v>
      </c>
      <c r="C16372"/>
      <c r="D16372"/>
      <c r="E16372"/>
      <c r="F16372"/>
    </row>
    <row r="16373" spans="1:6" x14ac:dyDescent="0.2">
      <c r="A16373" s="17" t="s">
        <v>15912</v>
      </c>
      <c r="B16373" s="215">
        <v>28.77</v>
      </c>
      <c r="C16373"/>
      <c r="D16373"/>
      <c r="E16373"/>
      <c r="F16373"/>
    </row>
    <row r="16374" spans="1:6" x14ac:dyDescent="0.2">
      <c r="A16374" s="17" t="s">
        <v>15913</v>
      </c>
      <c r="B16374" s="215">
        <v>52.18</v>
      </c>
      <c r="C16374"/>
      <c r="D16374"/>
      <c r="E16374"/>
      <c r="F16374"/>
    </row>
    <row r="16375" spans="1:6" x14ac:dyDescent="0.2">
      <c r="A16375" s="17" t="s">
        <v>15914</v>
      </c>
      <c r="B16375" s="215">
        <v>45.21</v>
      </c>
      <c r="C16375"/>
      <c r="D16375"/>
      <c r="E16375"/>
      <c r="F16375"/>
    </row>
    <row r="16376" spans="1:6" x14ac:dyDescent="0.2">
      <c r="A16376" s="17" t="s">
        <v>15915</v>
      </c>
      <c r="B16376" s="215">
        <v>94.88</v>
      </c>
      <c r="C16376"/>
      <c r="D16376"/>
      <c r="E16376"/>
      <c r="F16376"/>
    </row>
    <row r="16377" spans="1:6" x14ac:dyDescent="0.2">
      <c r="A16377" s="17" t="s">
        <v>15916</v>
      </c>
      <c r="B16377" s="215">
        <v>82.21</v>
      </c>
      <c r="C16377"/>
      <c r="D16377"/>
      <c r="E16377"/>
      <c r="F16377"/>
    </row>
    <row r="16378" spans="1:6" x14ac:dyDescent="0.2">
      <c r="A16378" s="17" t="s">
        <v>15917</v>
      </c>
      <c r="B16378" s="215">
        <v>109.11</v>
      </c>
      <c r="C16378"/>
      <c r="D16378"/>
      <c r="E16378"/>
      <c r="F16378"/>
    </row>
    <row r="16379" spans="1:6" x14ac:dyDescent="0.2">
      <c r="A16379" s="17" t="s">
        <v>15918</v>
      </c>
      <c r="B16379" s="215">
        <v>94.54</v>
      </c>
      <c r="C16379"/>
      <c r="D16379"/>
      <c r="E16379"/>
      <c r="F16379"/>
    </row>
    <row r="16380" spans="1:6" x14ac:dyDescent="0.2">
      <c r="A16380" s="17" t="s">
        <v>15919</v>
      </c>
      <c r="B16380" s="215">
        <v>137.58000000000001</v>
      </c>
      <c r="C16380"/>
      <c r="D16380"/>
      <c r="E16380"/>
      <c r="F16380"/>
    </row>
    <row r="16381" spans="1:6" x14ac:dyDescent="0.2">
      <c r="A16381" s="17" t="s">
        <v>15920</v>
      </c>
      <c r="B16381" s="215">
        <v>119.21</v>
      </c>
      <c r="C16381"/>
      <c r="D16381"/>
      <c r="E16381"/>
      <c r="F16381"/>
    </row>
    <row r="16382" spans="1:6" x14ac:dyDescent="0.2">
      <c r="A16382" s="17" t="s">
        <v>15921</v>
      </c>
      <c r="B16382" s="215">
        <v>5.93</v>
      </c>
      <c r="C16382"/>
      <c r="D16382"/>
      <c r="E16382"/>
      <c r="F16382"/>
    </row>
    <row r="16383" spans="1:6" x14ac:dyDescent="0.2">
      <c r="A16383" s="17" t="s">
        <v>15922</v>
      </c>
      <c r="B16383" s="215">
        <v>5.13</v>
      </c>
      <c r="C16383"/>
      <c r="D16383"/>
      <c r="E16383"/>
      <c r="F16383"/>
    </row>
    <row r="16384" spans="1:6" x14ac:dyDescent="0.2">
      <c r="A16384" s="17" t="s">
        <v>15923</v>
      </c>
      <c r="B16384" s="215">
        <v>7.11</v>
      </c>
      <c r="C16384"/>
      <c r="D16384"/>
      <c r="E16384"/>
      <c r="F16384"/>
    </row>
    <row r="16385" spans="1:6" x14ac:dyDescent="0.2">
      <c r="A16385" s="17" t="s">
        <v>15924</v>
      </c>
      <c r="B16385" s="215">
        <v>6.16</v>
      </c>
      <c r="C16385"/>
      <c r="D16385"/>
      <c r="E16385"/>
      <c r="F16385"/>
    </row>
    <row r="16386" spans="1:6" x14ac:dyDescent="0.2">
      <c r="A16386" s="17" t="s">
        <v>15925</v>
      </c>
      <c r="B16386" s="215">
        <v>8.77</v>
      </c>
      <c r="C16386"/>
      <c r="D16386"/>
      <c r="E16386"/>
      <c r="F16386"/>
    </row>
    <row r="16387" spans="1:6" x14ac:dyDescent="0.2">
      <c r="A16387" s="17" t="s">
        <v>15926</v>
      </c>
      <c r="B16387" s="215">
        <v>7.6</v>
      </c>
      <c r="C16387"/>
      <c r="D16387"/>
      <c r="E16387"/>
      <c r="F16387"/>
    </row>
    <row r="16388" spans="1:6" x14ac:dyDescent="0.2">
      <c r="A16388" s="17" t="s">
        <v>15927</v>
      </c>
      <c r="B16388" s="215">
        <v>10.43</v>
      </c>
      <c r="C16388"/>
      <c r="D16388"/>
      <c r="E16388"/>
      <c r="F16388"/>
    </row>
    <row r="16389" spans="1:6" x14ac:dyDescent="0.2">
      <c r="A16389" s="17" t="s">
        <v>15928</v>
      </c>
      <c r="B16389" s="215">
        <v>9.0399999999999991</v>
      </c>
      <c r="C16389"/>
      <c r="D16389"/>
      <c r="E16389"/>
      <c r="F16389"/>
    </row>
    <row r="16390" spans="1:6" x14ac:dyDescent="0.2">
      <c r="A16390" s="17" t="s">
        <v>15929</v>
      </c>
      <c r="B16390" s="215">
        <v>11.86</v>
      </c>
      <c r="C16390"/>
      <c r="D16390"/>
      <c r="E16390"/>
      <c r="F16390"/>
    </row>
    <row r="16391" spans="1:6" x14ac:dyDescent="0.2">
      <c r="A16391" s="17" t="s">
        <v>15930</v>
      </c>
      <c r="B16391" s="215">
        <v>10.27</v>
      </c>
      <c r="C16391"/>
      <c r="D16391"/>
      <c r="E16391"/>
      <c r="F16391"/>
    </row>
    <row r="16392" spans="1:6" x14ac:dyDescent="0.2">
      <c r="A16392" s="17" t="s">
        <v>15931</v>
      </c>
      <c r="B16392" s="215">
        <v>18.97</v>
      </c>
      <c r="C16392"/>
      <c r="D16392"/>
      <c r="E16392"/>
      <c r="F16392"/>
    </row>
    <row r="16393" spans="1:6" x14ac:dyDescent="0.2">
      <c r="A16393" s="17" t="s">
        <v>15932</v>
      </c>
      <c r="B16393" s="215">
        <v>16.440000000000001</v>
      </c>
      <c r="C16393"/>
      <c r="D16393"/>
      <c r="E16393"/>
      <c r="F16393"/>
    </row>
    <row r="16394" spans="1:6" x14ac:dyDescent="0.2">
      <c r="A16394" s="17" t="s">
        <v>15933</v>
      </c>
      <c r="B16394" s="215">
        <v>23.72</v>
      </c>
      <c r="C16394"/>
      <c r="D16394"/>
      <c r="E16394"/>
      <c r="F16394"/>
    </row>
    <row r="16395" spans="1:6" x14ac:dyDescent="0.2">
      <c r="A16395" s="17" t="s">
        <v>15934</v>
      </c>
      <c r="B16395" s="215">
        <v>20.55</v>
      </c>
      <c r="C16395"/>
      <c r="D16395"/>
      <c r="E16395"/>
      <c r="F16395"/>
    </row>
    <row r="16396" spans="1:6" x14ac:dyDescent="0.2">
      <c r="A16396" s="17" t="s">
        <v>15935</v>
      </c>
      <c r="B16396" s="215">
        <v>35.58</v>
      </c>
      <c r="C16396"/>
      <c r="D16396"/>
      <c r="E16396"/>
      <c r="F16396"/>
    </row>
    <row r="16397" spans="1:6" x14ac:dyDescent="0.2">
      <c r="A16397" s="17" t="s">
        <v>15936</v>
      </c>
      <c r="B16397" s="215">
        <v>30.83</v>
      </c>
      <c r="C16397"/>
      <c r="D16397"/>
      <c r="E16397"/>
      <c r="F16397"/>
    </row>
    <row r="16398" spans="1:6" x14ac:dyDescent="0.2">
      <c r="A16398" s="17" t="s">
        <v>15937</v>
      </c>
      <c r="B16398" s="215">
        <v>47.44</v>
      </c>
      <c r="C16398"/>
      <c r="D16398"/>
      <c r="E16398"/>
      <c r="F16398"/>
    </row>
    <row r="16399" spans="1:6" x14ac:dyDescent="0.2">
      <c r="A16399" s="17" t="s">
        <v>15938</v>
      </c>
      <c r="B16399" s="215">
        <v>41.1</v>
      </c>
      <c r="C16399"/>
      <c r="D16399"/>
      <c r="E16399"/>
      <c r="F16399"/>
    </row>
    <row r="16400" spans="1:6" x14ac:dyDescent="0.2">
      <c r="A16400" s="17" t="s">
        <v>15939</v>
      </c>
      <c r="B16400" s="215">
        <v>4.1500000000000004</v>
      </c>
      <c r="C16400"/>
      <c r="D16400"/>
      <c r="E16400"/>
      <c r="F16400"/>
    </row>
    <row r="16401" spans="1:6" x14ac:dyDescent="0.2">
      <c r="A16401" s="17" t="s">
        <v>15940</v>
      </c>
      <c r="B16401" s="215">
        <v>3.59</v>
      </c>
      <c r="C16401"/>
      <c r="D16401"/>
      <c r="E16401"/>
      <c r="F16401"/>
    </row>
    <row r="16402" spans="1:6" x14ac:dyDescent="0.2">
      <c r="A16402" s="17" t="s">
        <v>15941</v>
      </c>
      <c r="B16402" s="215">
        <v>4.9800000000000004</v>
      </c>
      <c r="C16402"/>
      <c r="D16402"/>
      <c r="E16402"/>
      <c r="F16402"/>
    </row>
    <row r="16403" spans="1:6" x14ac:dyDescent="0.2">
      <c r="A16403" s="17" t="s">
        <v>15942</v>
      </c>
      <c r="B16403" s="215">
        <v>4.3099999999999996</v>
      </c>
      <c r="C16403"/>
      <c r="D16403"/>
      <c r="E16403"/>
      <c r="F16403"/>
    </row>
    <row r="16404" spans="1:6" x14ac:dyDescent="0.2">
      <c r="A16404" s="17" t="s">
        <v>15943</v>
      </c>
      <c r="B16404" s="215">
        <v>6.16</v>
      </c>
      <c r="C16404"/>
      <c r="D16404"/>
      <c r="E16404"/>
      <c r="F16404"/>
    </row>
    <row r="16405" spans="1:6" x14ac:dyDescent="0.2">
      <c r="A16405" s="17" t="s">
        <v>15944</v>
      </c>
      <c r="B16405" s="215">
        <v>5.34</v>
      </c>
      <c r="C16405"/>
      <c r="D16405"/>
      <c r="E16405"/>
      <c r="F16405"/>
    </row>
    <row r="16406" spans="1:6" x14ac:dyDescent="0.2">
      <c r="A16406" s="17" t="s">
        <v>15945</v>
      </c>
      <c r="B16406" s="215">
        <v>7.11</v>
      </c>
      <c r="C16406"/>
      <c r="D16406"/>
      <c r="E16406"/>
      <c r="F16406"/>
    </row>
    <row r="16407" spans="1:6" x14ac:dyDescent="0.2">
      <c r="A16407" s="17" t="s">
        <v>15946</v>
      </c>
      <c r="B16407" s="215">
        <v>6.16</v>
      </c>
      <c r="C16407"/>
      <c r="D16407"/>
      <c r="E16407"/>
      <c r="F16407"/>
    </row>
    <row r="16408" spans="1:6" x14ac:dyDescent="0.2">
      <c r="A16408" s="17" t="s">
        <v>15947</v>
      </c>
      <c r="B16408" s="215">
        <v>8.3000000000000007</v>
      </c>
      <c r="C16408"/>
      <c r="D16408"/>
      <c r="E16408"/>
      <c r="F16408"/>
    </row>
    <row r="16409" spans="1:6" x14ac:dyDescent="0.2">
      <c r="A16409" s="17" t="s">
        <v>15948</v>
      </c>
      <c r="B16409" s="215">
        <v>7.19</v>
      </c>
      <c r="C16409"/>
      <c r="D16409"/>
      <c r="E16409"/>
      <c r="F16409"/>
    </row>
    <row r="16410" spans="1:6" x14ac:dyDescent="0.2">
      <c r="A16410" s="17" t="s">
        <v>15949</v>
      </c>
      <c r="B16410" s="215">
        <v>13.28</v>
      </c>
      <c r="C16410"/>
      <c r="D16410"/>
      <c r="E16410"/>
      <c r="F16410"/>
    </row>
    <row r="16411" spans="1:6" x14ac:dyDescent="0.2">
      <c r="A16411" s="17" t="s">
        <v>15950</v>
      </c>
      <c r="B16411" s="215">
        <v>11.51</v>
      </c>
      <c r="C16411"/>
      <c r="D16411"/>
      <c r="E16411"/>
      <c r="F16411"/>
    </row>
    <row r="16412" spans="1:6" x14ac:dyDescent="0.2">
      <c r="A16412" s="17" t="s">
        <v>15951</v>
      </c>
      <c r="B16412" s="215">
        <v>16.600000000000001</v>
      </c>
      <c r="C16412"/>
      <c r="D16412"/>
      <c r="E16412"/>
      <c r="F16412"/>
    </row>
    <row r="16413" spans="1:6" x14ac:dyDescent="0.2">
      <c r="A16413" s="17" t="s">
        <v>15952</v>
      </c>
      <c r="B16413" s="215">
        <v>14.38</v>
      </c>
      <c r="C16413"/>
      <c r="D16413"/>
      <c r="E16413"/>
      <c r="F16413"/>
    </row>
    <row r="16414" spans="1:6" x14ac:dyDescent="0.2">
      <c r="A16414" s="17" t="s">
        <v>15953</v>
      </c>
      <c r="B16414" s="215">
        <v>26.09</v>
      </c>
      <c r="C16414"/>
      <c r="D16414"/>
      <c r="E16414"/>
      <c r="F16414"/>
    </row>
    <row r="16415" spans="1:6" x14ac:dyDescent="0.2">
      <c r="A16415" s="17" t="s">
        <v>15954</v>
      </c>
      <c r="B16415" s="215">
        <v>22.6</v>
      </c>
      <c r="C16415"/>
      <c r="D16415"/>
      <c r="E16415"/>
      <c r="F16415"/>
    </row>
    <row r="16416" spans="1:6" x14ac:dyDescent="0.2">
      <c r="A16416" s="17" t="s">
        <v>15955</v>
      </c>
      <c r="B16416" s="215">
        <v>33.200000000000003</v>
      </c>
      <c r="C16416"/>
      <c r="D16416"/>
      <c r="E16416"/>
      <c r="F16416"/>
    </row>
    <row r="16417" spans="1:6" x14ac:dyDescent="0.2">
      <c r="A16417" s="17" t="s">
        <v>15956</v>
      </c>
      <c r="B16417" s="215">
        <v>28.77</v>
      </c>
      <c r="C16417"/>
      <c r="D16417"/>
      <c r="E16417"/>
      <c r="F16417"/>
    </row>
    <row r="16418" spans="1:6" x14ac:dyDescent="0.2">
      <c r="A16418" s="17" t="s">
        <v>15957</v>
      </c>
      <c r="B16418" s="215">
        <v>1.89</v>
      </c>
      <c r="C16418"/>
      <c r="D16418"/>
      <c r="E16418"/>
      <c r="F16418"/>
    </row>
    <row r="16419" spans="1:6" x14ac:dyDescent="0.2">
      <c r="A16419" s="17" t="s">
        <v>15958</v>
      </c>
      <c r="B16419" s="215">
        <v>1.64</v>
      </c>
      <c r="C16419"/>
      <c r="D16419"/>
      <c r="E16419"/>
      <c r="F16419"/>
    </row>
    <row r="16420" spans="1:6" x14ac:dyDescent="0.2">
      <c r="A16420" s="17" t="s">
        <v>15959</v>
      </c>
      <c r="B16420" s="215">
        <v>2.37</v>
      </c>
      <c r="C16420"/>
      <c r="D16420"/>
      <c r="E16420"/>
      <c r="F16420"/>
    </row>
    <row r="16421" spans="1:6" x14ac:dyDescent="0.2">
      <c r="A16421" s="17" t="s">
        <v>15960</v>
      </c>
      <c r="B16421" s="215">
        <v>2.0499999999999998</v>
      </c>
      <c r="C16421"/>
      <c r="D16421"/>
      <c r="E16421"/>
      <c r="F16421"/>
    </row>
    <row r="16422" spans="1:6" x14ac:dyDescent="0.2">
      <c r="A16422" s="17" t="s">
        <v>15961</v>
      </c>
      <c r="B16422" s="215">
        <v>2.84</v>
      </c>
      <c r="C16422"/>
      <c r="D16422"/>
      <c r="E16422"/>
      <c r="F16422"/>
    </row>
    <row r="16423" spans="1:6" x14ac:dyDescent="0.2">
      <c r="A16423" s="17" t="s">
        <v>15962</v>
      </c>
      <c r="B16423" s="215">
        <v>2.46</v>
      </c>
      <c r="C16423"/>
      <c r="D16423"/>
      <c r="E16423"/>
      <c r="F16423"/>
    </row>
    <row r="16424" spans="1:6" x14ac:dyDescent="0.2">
      <c r="A16424" s="17" t="s">
        <v>15963</v>
      </c>
      <c r="B16424" s="215">
        <v>3.32</v>
      </c>
      <c r="C16424"/>
      <c r="D16424"/>
      <c r="E16424"/>
      <c r="F16424"/>
    </row>
    <row r="16425" spans="1:6" x14ac:dyDescent="0.2">
      <c r="A16425" s="17" t="s">
        <v>15964</v>
      </c>
      <c r="B16425" s="215">
        <v>2.87</v>
      </c>
      <c r="C16425"/>
      <c r="D16425"/>
      <c r="E16425"/>
      <c r="F16425"/>
    </row>
    <row r="16426" spans="1:6" x14ac:dyDescent="0.2">
      <c r="A16426" s="17" t="s">
        <v>15965</v>
      </c>
      <c r="B16426" s="215">
        <v>7.59</v>
      </c>
      <c r="C16426"/>
      <c r="D16426"/>
      <c r="E16426"/>
      <c r="F16426"/>
    </row>
    <row r="16427" spans="1:6" x14ac:dyDescent="0.2">
      <c r="A16427" s="17" t="s">
        <v>15966</v>
      </c>
      <c r="B16427" s="215">
        <v>6.57</v>
      </c>
      <c r="C16427"/>
      <c r="D16427"/>
      <c r="E16427"/>
      <c r="F16427"/>
    </row>
    <row r="16428" spans="1:6" x14ac:dyDescent="0.2">
      <c r="A16428" s="17" t="s">
        <v>15967</v>
      </c>
      <c r="B16428" s="215">
        <v>9.48</v>
      </c>
      <c r="C16428"/>
      <c r="D16428"/>
      <c r="E16428"/>
      <c r="F16428"/>
    </row>
    <row r="16429" spans="1:6" x14ac:dyDescent="0.2">
      <c r="A16429" s="17" t="s">
        <v>15968</v>
      </c>
      <c r="B16429" s="215">
        <v>8.2200000000000006</v>
      </c>
      <c r="C16429"/>
      <c r="D16429"/>
      <c r="E16429"/>
      <c r="F16429"/>
    </row>
    <row r="16430" spans="1:6" x14ac:dyDescent="0.2">
      <c r="A16430" s="17" t="s">
        <v>15969</v>
      </c>
      <c r="B16430" s="215">
        <v>14.23</v>
      </c>
      <c r="C16430"/>
      <c r="D16430"/>
      <c r="E16430"/>
      <c r="F16430"/>
    </row>
    <row r="16431" spans="1:6" x14ac:dyDescent="0.2">
      <c r="A16431" s="17" t="s">
        <v>15970</v>
      </c>
      <c r="B16431" s="215">
        <v>12.33</v>
      </c>
      <c r="C16431"/>
      <c r="D16431"/>
      <c r="E16431"/>
      <c r="F16431"/>
    </row>
    <row r="16432" spans="1:6" x14ac:dyDescent="0.2">
      <c r="A16432" s="17" t="s">
        <v>15971</v>
      </c>
      <c r="B16432" s="215">
        <v>18.97</v>
      </c>
      <c r="C16432"/>
      <c r="D16432"/>
      <c r="E16432"/>
      <c r="F16432"/>
    </row>
    <row r="16433" spans="1:6" x14ac:dyDescent="0.2">
      <c r="A16433" s="17" t="s">
        <v>15972</v>
      </c>
      <c r="B16433" s="215">
        <v>16.440000000000001</v>
      </c>
      <c r="C16433"/>
      <c r="D16433"/>
      <c r="E16433"/>
      <c r="F16433"/>
    </row>
    <row r="16434" spans="1:6" x14ac:dyDescent="0.2">
      <c r="A16434" s="17" t="s">
        <v>15973</v>
      </c>
      <c r="B16434" s="215">
        <v>23.72</v>
      </c>
      <c r="C16434"/>
      <c r="D16434"/>
      <c r="E16434"/>
      <c r="F16434"/>
    </row>
    <row r="16435" spans="1:6" x14ac:dyDescent="0.2">
      <c r="A16435" s="17" t="s">
        <v>15974</v>
      </c>
      <c r="B16435" s="215">
        <v>20.55</v>
      </c>
      <c r="C16435"/>
      <c r="D16435"/>
      <c r="E16435"/>
      <c r="F16435"/>
    </row>
    <row r="16436" spans="1:6" x14ac:dyDescent="0.2">
      <c r="A16436" s="17" t="s">
        <v>15975</v>
      </c>
      <c r="B16436" s="215">
        <v>28.46</v>
      </c>
      <c r="C16436"/>
      <c r="D16436"/>
      <c r="E16436"/>
      <c r="F16436"/>
    </row>
    <row r="16437" spans="1:6" x14ac:dyDescent="0.2">
      <c r="A16437" s="17" t="s">
        <v>15976</v>
      </c>
      <c r="B16437" s="215">
        <v>24.66</v>
      </c>
      <c r="C16437"/>
      <c r="D16437"/>
      <c r="E16437"/>
      <c r="F16437"/>
    </row>
    <row r="16438" spans="1:6" x14ac:dyDescent="0.2">
      <c r="A16438" s="17" t="s">
        <v>15977</v>
      </c>
      <c r="B16438" s="215">
        <v>33.200000000000003</v>
      </c>
      <c r="C16438"/>
      <c r="D16438"/>
      <c r="E16438"/>
      <c r="F16438"/>
    </row>
    <row r="16439" spans="1:6" x14ac:dyDescent="0.2">
      <c r="A16439" s="17" t="s">
        <v>15978</v>
      </c>
      <c r="B16439" s="215">
        <v>28.77</v>
      </c>
      <c r="C16439"/>
      <c r="D16439"/>
      <c r="E16439"/>
      <c r="F16439"/>
    </row>
    <row r="16440" spans="1:6" x14ac:dyDescent="0.2">
      <c r="A16440" s="17" t="s">
        <v>15979</v>
      </c>
      <c r="B16440" s="215">
        <v>37.950000000000003</v>
      </c>
      <c r="C16440"/>
      <c r="D16440"/>
      <c r="E16440"/>
      <c r="F16440"/>
    </row>
    <row r="16441" spans="1:6" x14ac:dyDescent="0.2">
      <c r="A16441" s="17" t="s">
        <v>15980</v>
      </c>
      <c r="B16441" s="215">
        <v>32.880000000000003</v>
      </c>
      <c r="C16441"/>
      <c r="D16441"/>
      <c r="E16441"/>
      <c r="F16441"/>
    </row>
    <row r="16442" spans="1:6" x14ac:dyDescent="0.2">
      <c r="A16442" s="17" t="s">
        <v>15981</v>
      </c>
      <c r="B16442" s="215">
        <v>42.69</v>
      </c>
      <c r="C16442"/>
      <c r="D16442"/>
      <c r="E16442"/>
      <c r="F16442"/>
    </row>
    <row r="16443" spans="1:6" x14ac:dyDescent="0.2">
      <c r="A16443" s="17" t="s">
        <v>15982</v>
      </c>
      <c r="B16443" s="215">
        <v>36.99</v>
      </c>
      <c r="C16443"/>
      <c r="D16443"/>
      <c r="E16443"/>
      <c r="F16443"/>
    </row>
    <row r="16444" spans="1:6" x14ac:dyDescent="0.2">
      <c r="A16444" s="17" t="s">
        <v>15983</v>
      </c>
      <c r="B16444" s="215">
        <v>8.35</v>
      </c>
      <c r="C16444"/>
      <c r="D16444"/>
      <c r="E16444"/>
      <c r="F16444"/>
    </row>
    <row r="16445" spans="1:6" x14ac:dyDescent="0.2">
      <c r="A16445" s="17" t="s">
        <v>15984</v>
      </c>
      <c r="B16445" s="215">
        <v>7.28</v>
      </c>
      <c r="C16445"/>
      <c r="D16445"/>
      <c r="E16445"/>
      <c r="F16445"/>
    </row>
    <row r="16446" spans="1:6" x14ac:dyDescent="0.2">
      <c r="A16446" s="17" t="s">
        <v>15985</v>
      </c>
      <c r="B16446" s="215">
        <v>9.6</v>
      </c>
      <c r="C16446"/>
      <c r="D16446"/>
      <c r="E16446"/>
      <c r="F16446"/>
    </row>
    <row r="16447" spans="1:6" x14ac:dyDescent="0.2">
      <c r="A16447" s="17" t="s">
        <v>15986</v>
      </c>
      <c r="B16447" s="215">
        <v>8.39</v>
      </c>
      <c r="C16447"/>
      <c r="D16447"/>
      <c r="E16447"/>
      <c r="F16447"/>
    </row>
    <row r="16448" spans="1:6" x14ac:dyDescent="0.2">
      <c r="A16448" s="17" t="s">
        <v>15987</v>
      </c>
      <c r="B16448" s="215">
        <v>12.05</v>
      </c>
      <c r="C16448"/>
      <c r="D16448"/>
      <c r="E16448"/>
      <c r="F16448"/>
    </row>
    <row r="16449" spans="1:6" x14ac:dyDescent="0.2">
      <c r="A16449" s="17" t="s">
        <v>15988</v>
      </c>
      <c r="B16449" s="215">
        <v>10.53</v>
      </c>
      <c r="C16449"/>
      <c r="D16449"/>
      <c r="E16449"/>
      <c r="F16449"/>
    </row>
    <row r="16450" spans="1:6" x14ac:dyDescent="0.2">
      <c r="A16450" s="17" t="s">
        <v>15989</v>
      </c>
      <c r="B16450" s="215">
        <v>18.11</v>
      </c>
      <c r="C16450"/>
      <c r="D16450"/>
      <c r="E16450"/>
      <c r="F16450"/>
    </row>
    <row r="16451" spans="1:6" x14ac:dyDescent="0.2">
      <c r="A16451" s="17" t="s">
        <v>15990</v>
      </c>
      <c r="B16451" s="215">
        <v>15.83</v>
      </c>
      <c r="C16451"/>
      <c r="D16451"/>
      <c r="E16451"/>
      <c r="F16451"/>
    </row>
    <row r="16452" spans="1:6" x14ac:dyDescent="0.2">
      <c r="A16452" s="17" t="s">
        <v>15991</v>
      </c>
      <c r="B16452" s="215">
        <v>24.59</v>
      </c>
      <c r="C16452"/>
      <c r="D16452"/>
      <c r="E16452"/>
      <c r="F16452"/>
    </row>
    <row r="16453" spans="1:6" x14ac:dyDescent="0.2">
      <c r="A16453" s="17" t="s">
        <v>15992</v>
      </c>
      <c r="B16453" s="215">
        <v>21.55</v>
      </c>
      <c r="C16453"/>
      <c r="D16453"/>
      <c r="E16453"/>
      <c r="F16453"/>
    </row>
    <row r="16454" spans="1:6" x14ac:dyDescent="0.2">
      <c r="A16454" s="17" t="s">
        <v>15993</v>
      </c>
      <c r="B16454" s="215">
        <v>30.95</v>
      </c>
      <c r="C16454"/>
      <c r="D16454"/>
      <c r="E16454"/>
      <c r="F16454"/>
    </row>
    <row r="16455" spans="1:6" x14ac:dyDescent="0.2">
      <c r="A16455" s="17" t="s">
        <v>15994</v>
      </c>
      <c r="B16455" s="215">
        <v>27.15</v>
      </c>
      <c r="C16455"/>
      <c r="D16455"/>
      <c r="E16455"/>
      <c r="F16455"/>
    </row>
    <row r="16456" spans="1:6" x14ac:dyDescent="0.2">
      <c r="A16456" s="17" t="s">
        <v>15995</v>
      </c>
      <c r="B16456" s="215">
        <v>38.67</v>
      </c>
      <c r="C16456"/>
      <c r="D16456"/>
      <c r="E16456"/>
      <c r="F16456"/>
    </row>
    <row r="16457" spans="1:6" x14ac:dyDescent="0.2">
      <c r="A16457" s="17" t="s">
        <v>15996</v>
      </c>
      <c r="B16457" s="215">
        <v>33.92</v>
      </c>
      <c r="C16457"/>
      <c r="D16457"/>
      <c r="E16457"/>
      <c r="F16457"/>
    </row>
    <row r="16458" spans="1:6" x14ac:dyDescent="0.2">
      <c r="A16458" s="17" t="s">
        <v>15997</v>
      </c>
      <c r="B16458" s="215">
        <v>43.54</v>
      </c>
      <c r="C16458"/>
      <c r="D16458"/>
      <c r="E16458"/>
      <c r="F16458"/>
    </row>
    <row r="16459" spans="1:6" x14ac:dyDescent="0.2">
      <c r="A16459" s="17" t="s">
        <v>15998</v>
      </c>
      <c r="B16459" s="215">
        <v>38.22</v>
      </c>
      <c r="C16459"/>
      <c r="D16459"/>
      <c r="E16459"/>
      <c r="F16459"/>
    </row>
    <row r="16460" spans="1:6" x14ac:dyDescent="0.2">
      <c r="A16460" s="17" t="s">
        <v>15999</v>
      </c>
      <c r="B16460" s="215">
        <v>55.86</v>
      </c>
      <c r="C16460"/>
      <c r="D16460"/>
      <c r="E16460"/>
      <c r="F16460"/>
    </row>
    <row r="16461" spans="1:6" x14ac:dyDescent="0.2">
      <c r="A16461" s="17" t="s">
        <v>16000</v>
      </c>
      <c r="B16461" s="215">
        <v>49.01</v>
      </c>
      <c r="C16461"/>
      <c r="D16461"/>
      <c r="E16461"/>
      <c r="F16461"/>
    </row>
    <row r="16462" spans="1:6" x14ac:dyDescent="0.2">
      <c r="A16462" s="17" t="s">
        <v>16001</v>
      </c>
      <c r="B16462" s="215">
        <v>15.3</v>
      </c>
      <c r="C16462"/>
      <c r="D16462"/>
      <c r="E16462"/>
      <c r="F16462"/>
    </row>
    <row r="16463" spans="1:6" x14ac:dyDescent="0.2">
      <c r="A16463" s="17" t="s">
        <v>16002</v>
      </c>
      <c r="B16463" s="215">
        <v>13.31</v>
      </c>
      <c r="C16463"/>
      <c r="D16463"/>
      <c r="E16463"/>
      <c r="F16463"/>
    </row>
    <row r="16464" spans="1:6" x14ac:dyDescent="0.2">
      <c r="A16464" s="17" t="s">
        <v>16003</v>
      </c>
      <c r="B16464" s="215">
        <v>74.69</v>
      </c>
      <c r="C16464"/>
      <c r="D16464"/>
      <c r="E16464"/>
      <c r="F16464"/>
    </row>
    <row r="16465" spans="1:6" x14ac:dyDescent="0.2">
      <c r="A16465" s="17" t="s">
        <v>16004</v>
      </c>
      <c r="B16465" s="215">
        <v>64.77</v>
      </c>
      <c r="C16465"/>
      <c r="D16465"/>
      <c r="E16465"/>
      <c r="F16465"/>
    </row>
    <row r="16466" spans="1:6" x14ac:dyDescent="0.2">
      <c r="A16466" s="17" t="s">
        <v>16005</v>
      </c>
      <c r="B16466" s="215">
        <v>24.72</v>
      </c>
      <c r="C16466"/>
      <c r="D16466"/>
      <c r="E16466"/>
      <c r="F16466"/>
    </row>
    <row r="16467" spans="1:6" x14ac:dyDescent="0.2">
      <c r="A16467" s="17" t="s">
        <v>16006</v>
      </c>
      <c r="B16467" s="215">
        <v>21.55</v>
      </c>
      <c r="C16467"/>
      <c r="D16467"/>
      <c r="E16467"/>
      <c r="F16467"/>
    </row>
    <row r="16468" spans="1:6" x14ac:dyDescent="0.2">
      <c r="A16468" s="17" t="s">
        <v>16007</v>
      </c>
      <c r="B16468" s="215">
        <v>119.01</v>
      </c>
      <c r="C16468"/>
      <c r="D16468"/>
      <c r="E16468"/>
      <c r="F16468"/>
    </row>
    <row r="16469" spans="1:6" x14ac:dyDescent="0.2">
      <c r="A16469" s="17" t="s">
        <v>16008</v>
      </c>
      <c r="B16469" s="215">
        <v>103.26</v>
      </c>
      <c r="C16469"/>
      <c r="D16469"/>
      <c r="E16469"/>
      <c r="F16469"/>
    </row>
    <row r="16470" spans="1:6" x14ac:dyDescent="0.2">
      <c r="A16470" s="17" t="s">
        <v>16009</v>
      </c>
      <c r="B16470" s="215">
        <v>35.979999999999997</v>
      </c>
      <c r="C16470"/>
      <c r="D16470"/>
      <c r="E16470"/>
      <c r="F16470"/>
    </row>
    <row r="16471" spans="1:6" x14ac:dyDescent="0.2">
      <c r="A16471" s="17" t="s">
        <v>16010</v>
      </c>
      <c r="B16471" s="215">
        <v>31.44</v>
      </c>
      <c r="C16471"/>
      <c r="D16471"/>
      <c r="E16471"/>
      <c r="F16471"/>
    </row>
    <row r="16472" spans="1:6" x14ac:dyDescent="0.2">
      <c r="A16472" s="17" t="s">
        <v>16011</v>
      </c>
      <c r="B16472" s="215">
        <v>170.68</v>
      </c>
      <c r="C16472"/>
      <c r="D16472"/>
      <c r="E16472"/>
      <c r="F16472"/>
    </row>
    <row r="16473" spans="1:6" x14ac:dyDescent="0.2">
      <c r="A16473" s="17" t="s">
        <v>16012</v>
      </c>
      <c r="B16473" s="215">
        <v>148.16</v>
      </c>
      <c r="C16473"/>
      <c r="D16473"/>
      <c r="E16473"/>
      <c r="F16473"/>
    </row>
    <row r="16474" spans="1:6" x14ac:dyDescent="0.2">
      <c r="A16474" s="17" t="s">
        <v>16013</v>
      </c>
      <c r="B16474" s="215">
        <v>20.81</v>
      </c>
      <c r="C16474"/>
      <c r="D16474"/>
      <c r="E16474"/>
      <c r="F16474"/>
    </row>
    <row r="16475" spans="1:6" x14ac:dyDescent="0.2">
      <c r="A16475" s="17" t="s">
        <v>16014</v>
      </c>
      <c r="B16475" s="215">
        <v>18.18</v>
      </c>
      <c r="C16475"/>
      <c r="D16475"/>
      <c r="E16475"/>
      <c r="F16475"/>
    </row>
    <row r="16476" spans="1:6" x14ac:dyDescent="0.2">
      <c r="A16476" s="17" t="s">
        <v>16015</v>
      </c>
      <c r="B16476" s="215">
        <v>22.97</v>
      </c>
      <c r="C16476"/>
      <c r="D16476"/>
      <c r="E16476"/>
      <c r="F16476"/>
    </row>
    <row r="16477" spans="1:6" x14ac:dyDescent="0.2">
      <c r="A16477" s="17" t="s">
        <v>16016</v>
      </c>
      <c r="B16477" s="215">
        <v>20.07</v>
      </c>
      <c r="C16477"/>
      <c r="D16477"/>
      <c r="E16477"/>
      <c r="F16477"/>
    </row>
    <row r="16478" spans="1:6" x14ac:dyDescent="0.2">
      <c r="A16478" s="17" t="s">
        <v>16017</v>
      </c>
      <c r="B16478" s="215">
        <v>28.17</v>
      </c>
      <c r="C16478"/>
      <c r="D16478"/>
      <c r="E16478"/>
      <c r="F16478"/>
    </row>
    <row r="16479" spans="1:6" x14ac:dyDescent="0.2">
      <c r="A16479" s="17" t="s">
        <v>16018</v>
      </c>
      <c r="B16479" s="215">
        <v>24.66</v>
      </c>
      <c r="C16479"/>
      <c r="D16479"/>
      <c r="E16479"/>
      <c r="F16479"/>
    </row>
    <row r="16480" spans="1:6" x14ac:dyDescent="0.2">
      <c r="A16480" s="17" t="s">
        <v>16019</v>
      </c>
      <c r="B16480" s="215">
        <v>33.18</v>
      </c>
      <c r="C16480"/>
      <c r="D16480"/>
      <c r="E16480"/>
      <c r="F16480"/>
    </row>
    <row r="16481" spans="1:6" x14ac:dyDescent="0.2">
      <c r="A16481" s="17" t="s">
        <v>16020</v>
      </c>
      <c r="B16481" s="215">
        <v>29.07</v>
      </c>
      <c r="C16481"/>
      <c r="D16481"/>
      <c r="E16481"/>
      <c r="F16481"/>
    </row>
    <row r="16482" spans="1:6" x14ac:dyDescent="0.2">
      <c r="A16482" s="17" t="s">
        <v>16021</v>
      </c>
      <c r="B16482" s="215">
        <v>43.69</v>
      </c>
      <c r="C16482"/>
      <c r="D16482"/>
      <c r="E16482"/>
      <c r="F16482"/>
    </row>
    <row r="16483" spans="1:6" x14ac:dyDescent="0.2">
      <c r="A16483" s="17" t="s">
        <v>16022</v>
      </c>
      <c r="B16483" s="215">
        <v>38.229999999999997</v>
      </c>
      <c r="C16483"/>
      <c r="D16483"/>
      <c r="E16483"/>
      <c r="F16483"/>
    </row>
    <row r="16484" spans="1:6" x14ac:dyDescent="0.2">
      <c r="A16484" s="17" t="s">
        <v>16023</v>
      </c>
      <c r="B16484" s="215">
        <v>75.59</v>
      </c>
      <c r="C16484"/>
      <c r="D16484"/>
      <c r="E16484"/>
      <c r="F16484"/>
    </row>
    <row r="16485" spans="1:6" x14ac:dyDescent="0.2">
      <c r="A16485" s="17" t="s">
        <v>16024</v>
      </c>
      <c r="B16485" s="215">
        <v>66.19</v>
      </c>
      <c r="C16485"/>
      <c r="D16485"/>
      <c r="E16485"/>
      <c r="F16485"/>
    </row>
    <row r="16486" spans="1:6" x14ac:dyDescent="0.2">
      <c r="A16486" s="17" t="s">
        <v>16025</v>
      </c>
      <c r="B16486" s="215">
        <v>124.2</v>
      </c>
      <c r="C16486"/>
      <c r="D16486"/>
      <c r="E16486"/>
      <c r="F16486"/>
    </row>
    <row r="16487" spans="1:6" x14ac:dyDescent="0.2">
      <c r="A16487" s="17" t="s">
        <v>16026</v>
      </c>
      <c r="B16487" s="215">
        <v>108.54</v>
      </c>
      <c r="C16487"/>
      <c r="D16487"/>
      <c r="E16487"/>
      <c r="F16487"/>
    </row>
    <row r="16488" spans="1:6" x14ac:dyDescent="0.2">
      <c r="A16488" s="17" t="s">
        <v>16027</v>
      </c>
      <c r="B16488" s="215">
        <v>140.88999999999999</v>
      </c>
      <c r="C16488"/>
      <c r="D16488"/>
      <c r="E16488"/>
      <c r="F16488"/>
    </row>
    <row r="16489" spans="1:6" x14ac:dyDescent="0.2">
      <c r="A16489" s="17" t="s">
        <v>16028</v>
      </c>
      <c r="B16489" s="215">
        <v>123.52</v>
      </c>
      <c r="C16489"/>
      <c r="D16489"/>
      <c r="E16489"/>
      <c r="F16489"/>
    </row>
    <row r="16490" spans="1:6" x14ac:dyDescent="0.2">
      <c r="A16490" s="17" t="s">
        <v>16029</v>
      </c>
      <c r="B16490" s="215">
        <v>174.05</v>
      </c>
      <c r="C16490"/>
      <c r="D16490"/>
      <c r="E16490"/>
      <c r="F16490"/>
    </row>
    <row r="16491" spans="1:6" x14ac:dyDescent="0.2">
      <c r="A16491" s="17" t="s">
        <v>16030</v>
      </c>
      <c r="B16491" s="215">
        <v>153</v>
      </c>
      <c r="C16491"/>
      <c r="D16491"/>
      <c r="E16491"/>
      <c r="F16491"/>
    </row>
    <row r="16492" spans="1:6" x14ac:dyDescent="0.2">
      <c r="A16492" s="17" t="s">
        <v>16031</v>
      </c>
      <c r="B16492" s="215">
        <v>50.21</v>
      </c>
      <c r="C16492"/>
      <c r="D16492"/>
      <c r="E16492"/>
      <c r="F16492"/>
    </row>
    <row r="16493" spans="1:6" x14ac:dyDescent="0.2">
      <c r="A16493" s="17" t="s">
        <v>16032</v>
      </c>
      <c r="B16493" s="215">
        <v>49.26</v>
      </c>
      <c r="C16493"/>
      <c r="D16493"/>
      <c r="E16493"/>
      <c r="F16493"/>
    </row>
    <row r="16494" spans="1:6" x14ac:dyDescent="0.2">
      <c r="A16494" s="17" t="s">
        <v>16033</v>
      </c>
      <c r="B16494" s="215">
        <v>64.67</v>
      </c>
      <c r="C16494"/>
      <c r="D16494"/>
      <c r="E16494"/>
      <c r="F16494"/>
    </row>
    <row r="16495" spans="1:6" x14ac:dyDescent="0.2">
      <c r="A16495" s="17" t="s">
        <v>16034</v>
      </c>
      <c r="B16495" s="215">
        <v>63.59</v>
      </c>
      <c r="C16495"/>
      <c r="D16495"/>
      <c r="E16495"/>
      <c r="F16495"/>
    </row>
    <row r="16496" spans="1:6" x14ac:dyDescent="0.2">
      <c r="A16496" s="17" t="s">
        <v>16035</v>
      </c>
      <c r="B16496" s="215">
        <v>69.91</v>
      </c>
      <c r="C16496"/>
      <c r="D16496"/>
      <c r="E16496"/>
      <c r="F16496"/>
    </row>
    <row r="16497" spans="1:6" x14ac:dyDescent="0.2">
      <c r="A16497" s="17" t="s">
        <v>16036</v>
      </c>
      <c r="B16497" s="215">
        <v>68.64</v>
      </c>
      <c r="C16497"/>
      <c r="D16497"/>
      <c r="E16497"/>
      <c r="F16497"/>
    </row>
    <row r="16498" spans="1:6" x14ac:dyDescent="0.2">
      <c r="A16498" s="17" t="s">
        <v>16037</v>
      </c>
      <c r="B16498" s="215">
        <v>81.61</v>
      </c>
      <c r="C16498"/>
      <c r="D16498"/>
      <c r="E16498"/>
      <c r="F16498"/>
    </row>
    <row r="16499" spans="1:6" x14ac:dyDescent="0.2">
      <c r="A16499" s="17" t="s">
        <v>16038</v>
      </c>
      <c r="B16499" s="215">
        <v>80.22</v>
      </c>
      <c r="C16499"/>
      <c r="D16499"/>
      <c r="E16499"/>
      <c r="F16499"/>
    </row>
    <row r="16500" spans="1:6" x14ac:dyDescent="0.2">
      <c r="A16500" s="17" t="s">
        <v>16039</v>
      </c>
      <c r="B16500" s="215">
        <v>88.22</v>
      </c>
      <c r="C16500"/>
      <c r="D16500"/>
      <c r="E16500"/>
      <c r="F16500"/>
    </row>
    <row r="16501" spans="1:6" x14ac:dyDescent="0.2">
      <c r="A16501" s="17" t="s">
        <v>16040</v>
      </c>
      <c r="B16501" s="215">
        <v>86.76</v>
      </c>
      <c r="C16501"/>
      <c r="D16501"/>
      <c r="E16501"/>
      <c r="F16501"/>
    </row>
    <row r="16502" spans="1:6" x14ac:dyDescent="0.2">
      <c r="A16502" s="17" t="s">
        <v>16041</v>
      </c>
      <c r="B16502" s="215">
        <v>148.96</v>
      </c>
      <c r="C16502"/>
      <c r="D16502"/>
      <c r="E16502"/>
      <c r="F16502"/>
    </row>
    <row r="16503" spans="1:6" x14ac:dyDescent="0.2">
      <c r="A16503" s="17" t="s">
        <v>16042</v>
      </c>
      <c r="B16503" s="215">
        <v>147.38</v>
      </c>
      <c r="C16503"/>
      <c r="D16503"/>
      <c r="E16503"/>
      <c r="F16503"/>
    </row>
    <row r="16504" spans="1:6" x14ac:dyDescent="0.2">
      <c r="A16504" s="17" t="s">
        <v>16043</v>
      </c>
      <c r="B16504" s="215">
        <v>173.7</v>
      </c>
      <c r="C16504"/>
      <c r="D16504"/>
      <c r="E16504"/>
      <c r="F16504"/>
    </row>
    <row r="16505" spans="1:6" x14ac:dyDescent="0.2">
      <c r="A16505" s="17" t="s">
        <v>16044</v>
      </c>
      <c r="B16505" s="215">
        <v>171.92</v>
      </c>
      <c r="C16505"/>
      <c r="D16505"/>
      <c r="E16505"/>
      <c r="F16505"/>
    </row>
    <row r="16506" spans="1:6" x14ac:dyDescent="0.2">
      <c r="A16506" s="17" t="s">
        <v>16045</v>
      </c>
      <c r="B16506" s="215">
        <v>181.21</v>
      </c>
      <c r="C16506"/>
      <c r="D16506"/>
      <c r="E16506"/>
      <c r="F16506"/>
    </row>
    <row r="16507" spans="1:6" x14ac:dyDescent="0.2">
      <c r="A16507" s="17" t="s">
        <v>16046</v>
      </c>
      <c r="B16507" s="215">
        <v>179.31</v>
      </c>
      <c r="C16507"/>
      <c r="D16507"/>
      <c r="E16507"/>
      <c r="F16507"/>
    </row>
    <row r="16508" spans="1:6" x14ac:dyDescent="0.2">
      <c r="A16508" s="17" t="s">
        <v>16047</v>
      </c>
      <c r="B16508" s="215">
        <v>227.93</v>
      </c>
      <c r="C16508"/>
      <c r="D16508"/>
      <c r="E16508"/>
      <c r="F16508"/>
    </row>
    <row r="16509" spans="1:6" x14ac:dyDescent="0.2">
      <c r="A16509" s="17" t="s">
        <v>16048</v>
      </c>
      <c r="B16509" s="215">
        <v>225.72</v>
      </c>
      <c r="C16509"/>
      <c r="D16509"/>
      <c r="E16509"/>
      <c r="F16509"/>
    </row>
    <row r="16510" spans="1:6" x14ac:dyDescent="0.2">
      <c r="A16510" s="17" t="s">
        <v>16049</v>
      </c>
      <c r="B16510" s="215">
        <v>32.07</v>
      </c>
      <c r="C16510"/>
      <c r="D16510"/>
      <c r="E16510"/>
      <c r="F16510"/>
    </row>
    <row r="16511" spans="1:6" x14ac:dyDescent="0.2">
      <c r="A16511" s="17" t="s">
        <v>16050</v>
      </c>
      <c r="B16511" s="215">
        <v>32.07</v>
      </c>
      <c r="C16511"/>
      <c r="D16511"/>
      <c r="E16511"/>
      <c r="F16511"/>
    </row>
    <row r="16512" spans="1:6" x14ac:dyDescent="0.2">
      <c r="A16512" s="17" t="s">
        <v>16051</v>
      </c>
      <c r="B16512" s="215">
        <v>33.68</v>
      </c>
      <c r="C16512"/>
      <c r="D16512"/>
      <c r="E16512"/>
      <c r="F16512"/>
    </row>
    <row r="16513" spans="1:6" x14ac:dyDescent="0.2">
      <c r="A16513" s="17" t="s">
        <v>16052</v>
      </c>
      <c r="B16513" s="215">
        <v>33.68</v>
      </c>
      <c r="C16513"/>
      <c r="D16513"/>
      <c r="E16513"/>
      <c r="F16513"/>
    </row>
    <row r="16514" spans="1:6" x14ac:dyDescent="0.2">
      <c r="A16514" s="17" t="s">
        <v>16053</v>
      </c>
      <c r="B16514" s="215">
        <v>39.409999999999997</v>
      </c>
      <c r="C16514"/>
      <c r="D16514"/>
      <c r="E16514"/>
      <c r="F16514"/>
    </row>
    <row r="16515" spans="1:6" x14ac:dyDescent="0.2">
      <c r="A16515" s="17" t="s">
        <v>16054</v>
      </c>
      <c r="B16515" s="215">
        <v>39.409999999999997</v>
      </c>
      <c r="C16515"/>
      <c r="D16515"/>
      <c r="E16515"/>
      <c r="F16515"/>
    </row>
    <row r="16516" spans="1:6" x14ac:dyDescent="0.2">
      <c r="A16516" s="17" t="s">
        <v>16055</v>
      </c>
      <c r="B16516" s="215">
        <v>25.43</v>
      </c>
      <c r="C16516"/>
      <c r="D16516"/>
      <c r="E16516"/>
      <c r="F16516"/>
    </row>
    <row r="16517" spans="1:6" x14ac:dyDescent="0.2">
      <c r="A16517" s="17" t="s">
        <v>16056</v>
      </c>
      <c r="B16517" s="215">
        <v>25.43</v>
      </c>
      <c r="C16517"/>
      <c r="D16517"/>
      <c r="E16517"/>
      <c r="F16517"/>
    </row>
    <row r="16518" spans="1:6" x14ac:dyDescent="0.2">
      <c r="A16518" s="17" t="s">
        <v>16057</v>
      </c>
      <c r="B16518" s="215">
        <v>29.22</v>
      </c>
      <c r="C16518"/>
      <c r="D16518"/>
      <c r="E16518"/>
      <c r="F16518"/>
    </row>
    <row r="16519" spans="1:6" x14ac:dyDescent="0.2">
      <c r="A16519" s="17" t="s">
        <v>16058</v>
      </c>
      <c r="B16519" s="215">
        <v>29.22</v>
      </c>
      <c r="C16519"/>
      <c r="D16519"/>
      <c r="E16519"/>
      <c r="F16519"/>
    </row>
    <row r="16520" spans="1:6" x14ac:dyDescent="0.2">
      <c r="A16520" s="17" t="s">
        <v>16059</v>
      </c>
      <c r="B16520" s="215">
        <v>30.84</v>
      </c>
      <c r="C16520"/>
      <c r="D16520"/>
      <c r="E16520"/>
      <c r="F16520"/>
    </row>
    <row r="16521" spans="1:6" x14ac:dyDescent="0.2">
      <c r="A16521" s="17" t="s">
        <v>16060</v>
      </c>
      <c r="B16521" s="215">
        <v>30.84</v>
      </c>
      <c r="C16521"/>
      <c r="D16521"/>
      <c r="E16521"/>
      <c r="F16521"/>
    </row>
    <row r="16522" spans="1:6" x14ac:dyDescent="0.2">
      <c r="A16522" s="17" t="s">
        <v>16061</v>
      </c>
      <c r="B16522" s="215">
        <v>2617.5</v>
      </c>
      <c r="C16522"/>
      <c r="D16522"/>
      <c r="E16522"/>
      <c r="F16522"/>
    </row>
    <row r="16523" spans="1:6" x14ac:dyDescent="0.2">
      <c r="A16523" s="17" t="s">
        <v>16062</v>
      </c>
      <c r="B16523" s="215">
        <v>2463.73</v>
      </c>
      <c r="C16523"/>
      <c r="D16523"/>
      <c r="E16523"/>
      <c r="F16523"/>
    </row>
    <row r="16524" spans="1:6" x14ac:dyDescent="0.2">
      <c r="A16524" s="17" t="s">
        <v>16063</v>
      </c>
      <c r="B16524" s="215">
        <v>2919.67</v>
      </c>
      <c r="C16524"/>
      <c r="D16524"/>
      <c r="E16524"/>
      <c r="F16524"/>
    </row>
    <row r="16525" spans="1:6" x14ac:dyDescent="0.2">
      <c r="A16525" s="17" t="s">
        <v>16064</v>
      </c>
      <c r="B16525" s="215">
        <v>2765.94</v>
      </c>
      <c r="C16525"/>
      <c r="D16525"/>
      <c r="E16525"/>
      <c r="F16525"/>
    </row>
    <row r="16526" spans="1:6" x14ac:dyDescent="0.2">
      <c r="A16526" s="17" t="s">
        <v>16065</v>
      </c>
      <c r="B16526" s="215">
        <v>3563.26</v>
      </c>
      <c r="C16526"/>
      <c r="D16526"/>
      <c r="E16526"/>
      <c r="F16526"/>
    </row>
    <row r="16527" spans="1:6" x14ac:dyDescent="0.2">
      <c r="A16527" s="17" t="s">
        <v>16066</v>
      </c>
      <c r="B16527" s="215">
        <v>3312.72</v>
      </c>
      <c r="C16527"/>
      <c r="D16527"/>
      <c r="E16527"/>
      <c r="F16527"/>
    </row>
    <row r="16528" spans="1:6" x14ac:dyDescent="0.2">
      <c r="A16528" s="17" t="s">
        <v>16067</v>
      </c>
      <c r="B16528" s="215">
        <v>3913.67</v>
      </c>
      <c r="C16528"/>
      <c r="D16528"/>
      <c r="E16528"/>
      <c r="F16528"/>
    </row>
    <row r="16529" spans="1:6" x14ac:dyDescent="0.2">
      <c r="A16529" s="17" t="s">
        <v>16068</v>
      </c>
      <c r="B16529" s="215">
        <v>3663.13</v>
      </c>
      <c r="C16529"/>
      <c r="D16529"/>
      <c r="E16529"/>
      <c r="F16529"/>
    </row>
    <row r="16530" spans="1:6" x14ac:dyDescent="0.2">
      <c r="A16530" s="17" t="s">
        <v>16069</v>
      </c>
      <c r="B16530" s="215">
        <v>4794.09</v>
      </c>
      <c r="C16530"/>
      <c r="D16530"/>
      <c r="E16530"/>
      <c r="F16530"/>
    </row>
    <row r="16531" spans="1:6" x14ac:dyDescent="0.2">
      <c r="A16531" s="17" t="s">
        <v>16070</v>
      </c>
      <c r="B16531" s="215">
        <v>4440.6400000000003</v>
      </c>
      <c r="C16531"/>
      <c r="D16531"/>
      <c r="E16531"/>
      <c r="F16531"/>
    </row>
    <row r="16532" spans="1:6" x14ac:dyDescent="0.2">
      <c r="A16532" s="17" t="s">
        <v>16071</v>
      </c>
      <c r="B16532" s="215">
        <v>5058.24</v>
      </c>
      <c r="C16532"/>
      <c r="D16532"/>
      <c r="E16532"/>
      <c r="F16532"/>
    </row>
    <row r="16533" spans="1:6" x14ac:dyDescent="0.2">
      <c r="A16533" s="17" t="s">
        <v>16072</v>
      </c>
      <c r="B16533" s="215">
        <v>4708.78</v>
      </c>
      <c r="C16533"/>
      <c r="D16533"/>
      <c r="E16533"/>
      <c r="F16533"/>
    </row>
    <row r="16534" spans="1:6" x14ac:dyDescent="0.2">
      <c r="A16534" s="17" t="s">
        <v>16073</v>
      </c>
      <c r="B16534" s="215">
        <v>5981.83</v>
      </c>
      <c r="C16534"/>
      <c r="D16534"/>
      <c r="E16534"/>
      <c r="F16534"/>
    </row>
    <row r="16535" spans="1:6" x14ac:dyDescent="0.2">
      <c r="A16535" s="17" t="s">
        <v>16074</v>
      </c>
      <c r="B16535" s="215">
        <v>5608.25</v>
      </c>
      <c r="C16535"/>
      <c r="D16535"/>
      <c r="E16535"/>
      <c r="F16535"/>
    </row>
    <row r="16536" spans="1:6" x14ac:dyDescent="0.2">
      <c r="A16536" s="17" t="s">
        <v>16075</v>
      </c>
      <c r="B16536" s="215">
        <v>7111.88</v>
      </c>
      <c r="C16536"/>
      <c r="D16536"/>
      <c r="E16536"/>
      <c r="F16536"/>
    </row>
    <row r="16537" spans="1:6" x14ac:dyDescent="0.2">
      <c r="A16537" s="17" t="s">
        <v>16076</v>
      </c>
      <c r="B16537" s="215">
        <v>6627.98</v>
      </c>
      <c r="C16537"/>
      <c r="D16537"/>
      <c r="E16537"/>
      <c r="F16537"/>
    </row>
    <row r="16538" spans="1:6" x14ac:dyDescent="0.2">
      <c r="A16538" s="17" t="s">
        <v>16077</v>
      </c>
      <c r="B16538" s="215">
        <v>137.77000000000001</v>
      </c>
      <c r="C16538"/>
      <c r="D16538"/>
      <c r="E16538"/>
      <c r="F16538"/>
    </row>
    <row r="16539" spans="1:6" x14ac:dyDescent="0.2">
      <c r="A16539" s="17" t="s">
        <v>16078</v>
      </c>
      <c r="B16539" s="215">
        <v>137.77000000000001</v>
      </c>
      <c r="C16539"/>
      <c r="D16539"/>
      <c r="E16539"/>
      <c r="F16539"/>
    </row>
    <row r="16540" spans="1:6" x14ac:dyDescent="0.2">
      <c r="A16540" s="17" t="s">
        <v>16079</v>
      </c>
      <c r="B16540" s="215">
        <v>184.86</v>
      </c>
      <c r="C16540"/>
      <c r="D16540"/>
      <c r="E16540"/>
      <c r="F16540"/>
    </row>
    <row r="16541" spans="1:6" x14ac:dyDescent="0.2">
      <c r="A16541" s="17" t="s">
        <v>16080</v>
      </c>
      <c r="B16541" s="215">
        <v>184.86</v>
      </c>
      <c r="C16541"/>
      <c r="D16541"/>
      <c r="E16541"/>
      <c r="F16541"/>
    </row>
    <row r="16542" spans="1:6" x14ac:dyDescent="0.2">
      <c r="A16542" s="17" t="s">
        <v>16081</v>
      </c>
      <c r="B16542" s="215">
        <v>269.02999999999997</v>
      </c>
      <c r="C16542"/>
      <c r="D16542"/>
      <c r="E16542"/>
      <c r="F16542"/>
    </row>
    <row r="16543" spans="1:6" x14ac:dyDescent="0.2">
      <c r="A16543" s="17" t="s">
        <v>16082</v>
      </c>
      <c r="B16543" s="215">
        <v>269.02999999999997</v>
      </c>
      <c r="C16543"/>
      <c r="D16543"/>
      <c r="E16543"/>
      <c r="F16543"/>
    </row>
    <row r="16544" spans="1:6" x14ac:dyDescent="0.2">
      <c r="A16544" s="17" t="s">
        <v>16083</v>
      </c>
      <c r="B16544" s="215">
        <v>376.06</v>
      </c>
      <c r="C16544"/>
      <c r="D16544"/>
      <c r="E16544"/>
      <c r="F16544"/>
    </row>
    <row r="16545" spans="1:6" x14ac:dyDescent="0.2">
      <c r="A16545" s="17" t="s">
        <v>16084</v>
      </c>
      <c r="B16545" s="215">
        <v>376.06</v>
      </c>
      <c r="C16545"/>
      <c r="D16545"/>
      <c r="E16545"/>
      <c r="F16545"/>
    </row>
    <row r="16546" spans="1:6" x14ac:dyDescent="0.2">
      <c r="A16546" s="17" t="s">
        <v>16085</v>
      </c>
      <c r="B16546" s="215">
        <v>149.72999999999999</v>
      </c>
      <c r="C16546"/>
      <c r="D16546"/>
      <c r="E16546"/>
      <c r="F16546"/>
    </row>
    <row r="16547" spans="1:6" x14ac:dyDescent="0.2">
      <c r="A16547" s="17" t="s">
        <v>16086</v>
      </c>
      <c r="B16547" s="215">
        <v>149.72999999999999</v>
      </c>
      <c r="C16547"/>
      <c r="D16547"/>
      <c r="E16547"/>
      <c r="F16547"/>
    </row>
    <row r="16548" spans="1:6" x14ac:dyDescent="0.2">
      <c r="A16548" s="17" t="s">
        <v>16087</v>
      </c>
      <c r="B16548" s="215">
        <v>182.01</v>
      </c>
      <c r="C16548"/>
      <c r="D16548"/>
      <c r="E16548"/>
      <c r="F16548"/>
    </row>
    <row r="16549" spans="1:6" x14ac:dyDescent="0.2">
      <c r="A16549" s="17" t="s">
        <v>16088</v>
      </c>
      <c r="B16549" s="215">
        <v>182.01</v>
      </c>
      <c r="C16549"/>
      <c r="D16549"/>
      <c r="E16549"/>
      <c r="F16549"/>
    </row>
    <row r="16550" spans="1:6" x14ac:dyDescent="0.2">
      <c r="A16550" s="17" t="s">
        <v>16089</v>
      </c>
      <c r="B16550" s="215">
        <v>98.51</v>
      </c>
      <c r="C16550"/>
      <c r="D16550"/>
      <c r="E16550"/>
      <c r="F16550"/>
    </row>
    <row r="16551" spans="1:6" x14ac:dyDescent="0.2">
      <c r="A16551" s="17" t="s">
        <v>16090</v>
      </c>
      <c r="B16551" s="215">
        <v>98.51</v>
      </c>
      <c r="C16551"/>
      <c r="D16551"/>
      <c r="E16551"/>
      <c r="F16551"/>
    </row>
    <row r="16552" spans="1:6" x14ac:dyDescent="0.2">
      <c r="A16552" s="17" t="s">
        <v>16091</v>
      </c>
      <c r="B16552" s="215">
        <v>90.08</v>
      </c>
      <c r="C16552"/>
      <c r="D16552"/>
      <c r="E16552"/>
      <c r="F16552"/>
    </row>
    <row r="16553" spans="1:6" x14ac:dyDescent="0.2">
      <c r="A16553" s="17" t="s">
        <v>16092</v>
      </c>
      <c r="B16553" s="215">
        <v>90.08</v>
      </c>
      <c r="C16553"/>
      <c r="D16553"/>
      <c r="E16553"/>
      <c r="F16553"/>
    </row>
    <row r="16554" spans="1:6" x14ac:dyDescent="0.2">
      <c r="A16554" s="17" t="s">
        <v>16093</v>
      </c>
      <c r="B16554" s="215">
        <v>756.3</v>
      </c>
      <c r="C16554"/>
      <c r="D16554"/>
      <c r="E16554"/>
      <c r="F16554"/>
    </row>
    <row r="16555" spans="1:6" x14ac:dyDescent="0.2">
      <c r="A16555" s="17" t="s">
        <v>16094</v>
      </c>
      <c r="B16555" s="215">
        <v>756.3</v>
      </c>
      <c r="C16555"/>
      <c r="D16555"/>
      <c r="E16555"/>
      <c r="F16555"/>
    </row>
    <row r="16556" spans="1:6" x14ac:dyDescent="0.2">
      <c r="A16556" s="17" t="s">
        <v>16095</v>
      </c>
      <c r="B16556" s="215">
        <v>803.12</v>
      </c>
      <c r="C16556"/>
      <c r="D16556"/>
      <c r="E16556"/>
      <c r="F16556"/>
    </row>
    <row r="16557" spans="1:6" x14ac:dyDescent="0.2">
      <c r="A16557" s="17" t="s">
        <v>16096</v>
      </c>
      <c r="B16557" s="215">
        <v>803.12</v>
      </c>
      <c r="C16557"/>
      <c r="D16557"/>
      <c r="E16557"/>
      <c r="F16557"/>
    </row>
    <row r="16558" spans="1:6" x14ac:dyDescent="0.2">
      <c r="A16558" s="17" t="s">
        <v>16097</v>
      </c>
      <c r="B16558" s="215">
        <v>2257.27</v>
      </c>
      <c r="C16558"/>
      <c r="D16558"/>
      <c r="E16558"/>
      <c r="F16558"/>
    </row>
    <row r="16559" spans="1:6" x14ac:dyDescent="0.2">
      <c r="A16559" s="17" t="s">
        <v>16098</v>
      </c>
      <c r="B16559" s="215">
        <v>2257.27</v>
      </c>
      <c r="C16559"/>
      <c r="D16559"/>
      <c r="E16559"/>
      <c r="F16559"/>
    </row>
    <row r="16560" spans="1:6" x14ac:dyDescent="0.2">
      <c r="A16560" s="17" t="s">
        <v>16099</v>
      </c>
      <c r="B16560" s="215">
        <v>2500.02</v>
      </c>
      <c r="C16560"/>
      <c r="D16560"/>
      <c r="E16560"/>
      <c r="F16560"/>
    </row>
    <row r="16561" spans="1:6" x14ac:dyDescent="0.2">
      <c r="A16561" s="17" t="s">
        <v>16100</v>
      </c>
      <c r="B16561" s="215">
        <v>2500.02</v>
      </c>
      <c r="C16561"/>
      <c r="D16561"/>
      <c r="E16561"/>
      <c r="F16561"/>
    </row>
    <row r="16562" spans="1:6" x14ac:dyDescent="0.2">
      <c r="A16562" s="17" t="s">
        <v>16101</v>
      </c>
      <c r="B16562" s="215">
        <v>3549.72</v>
      </c>
      <c r="C16562"/>
      <c r="D16562"/>
      <c r="E16562"/>
      <c r="F16562"/>
    </row>
    <row r="16563" spans="1:6" x14ac:dyDescent="0.2">
      <c r="A16563" s="17" t="s">
        <v>16102</v>
      </c>
      <c r="B16563" s="215">
        <v>3549.72</v>
      </c>
      <c r="C16563"/>
      <c r="D16563"/>
      <c r="E16563"/>
      <c r="F16563"/>
    </row>
    <row r="16564" spans="1:6" x14ac:dyDescent="0.2">
      <c r="A16564" s="17" t="s">
        <v>16103</v>
      </c>
      <c r="B16564" s="215">
        <v>4235.42</v>
      </c>
      <c r="C16564"/>
      <c r="D16564"/>
      <c r="E16564"/>
      <c r="F16564"/>
    </row>
    <row r="16565" spans="1:6" x14ac:dyDescent="0.2">
      <c r="A16565" s="17" t="s">
        <v>16104</v>
      </c>
      <c r="B16565" s="215">
        <v>4235.42</v>
      </c>
      <c r="C16565"/>
      <c r="D16565"/>
      <c r="E16565"/>
      <c r="F16565"/>
    </row>
    <row r="16566" spans="1:6" x14ac:dyDescent="0.2">
      <c r="A16566" s="17" t="s">
        <v>16105</v>
      </c>
      <c r="B16566" s="215">
        <v>6630.94</v>
      </c>
      <c r="C16566"/>
      <c r="D16566"/>
      <c r="E16566"/>
      <c r="F16566"/>
    </row>
    <row r="16567" spans="1:6" x14ac:dyDescent="0.2">
      <c r="A16567" s="17" t="s">
        <v>16106</v>
      </c>
      <c r="B16567" s="215">
        <v>6630.94</v>
      </c>
      <c r="C16567"/>
      <c r="D16567"/>
      <c r="E16567"/>
      <c r="F16567"/>
    </row>
    <row r="16568" spans="1:6" x14ac:dyDescent="0.2">
      <c r="A16568" s="17" t="s">
        <v>16107</v>
      </c>
      <c r="B16568" s="215">
        <v>678.58</v>
      </c>
      <c r="C16568"/>
      <c r="D16568"/>
      <c r="E16568"/>
      <c r="F16568"/>
    </row>
    <row r="16569" spans="1:6" x14ac:dyDescent="0.2">
      <c r="A16569" s="17" t="s">
        <v>16108</v>
      </c>
      <c r="B16569" s="215">
        <v>678.58</v>
      </c>
      <c r="C16569"/>
      <c r="D16569"/>
      <c r="E16569"/>
      <c r="F16569"/>
    </row>
    <row r="16570" spans="1:6" x14ac:dyDescent="0.2">
      <c r="A16570" s="17" t="s">
        <v>16109</v>
      </c>
      <c r="B16570" s="215">
        <v>962.85</v>
      </c>
      <c r="C16570"/>
      <c r="D16570"/>
      <c r="E16570"/>
      <c r="F16570"/>
    </row>
    <row r="16571" spans="1:6" x14ac:dyDescent="0.2">
      <c r="A16571" s="17" t="s">
        <v>16110</v>
      </c>
      <c r="B16571" s="215">
        <v>962.85</v>
      </c>
      <c r="C16571"/>
      <c r="D16571"/>
      <c r="E16571"/>
      <c r="F16571"/>
    </row>
    <row r="16572" spans="1:6" x14ac:dyDescent="0.2">
      <c r="A16572" s="17" t="s">
        <v>16111</v>
      </c>
      <c r="B16572" s="215">
        <v>1009.67</v>
      </c>
      <c r="C16572"/>
      <c r="D16572"/>
      <c r="E16572"/>
      <c r="F16572"/>
    </row>
    <row r="16573" spans="1:6" x14ac:dyDescent="0.2">
      <c r="A16573" s="17" t="s">
        <v>16112</v>
      </c>
      <c r="B16573" s="215">
        <v>1009.67</v>
      </c>
      <c r="C16573"/>
      <c r="D16573"/>
      <c r="E16573"/>
      <c r="F16573"/>
    </row>
    <row r="16574" spans="1:6" x14ac:dyDescent="0.2">
      <c r="A16574" s="17" t="s">
        <v>16113</v>
      </c>
      <c r="B16574" s="215">
        <v>2513.34</v>
      </c>
      <c r="C16574"/>
      <c r="D16574"/>
      <c r="E16574"/>
      <c r="F16574"/>
    </row>
    <row r="16575" spans="1:6" x14ac:dyDescent="0.2">
      <c r="A16575" s="17" t="s">
        <v>16114</v>
      </c>
      <c r="B16575" s="215">
        <v>2513.34</v>
      </c>
      <c r="C16575"/>
      <c r="D16575"/>
      <c r="E16575"/>
      <c r="F16575"/>
    </row>
    <row r="16576" spans="1:6" x14ac:dyDescent="0.2">
      <c r="A16576" s="17" t="s">
        <v>16115</v>
      </c>
      <c r="B16576" s="215">
        <v>2741.63</v>
      </c>
      <c r="C16576"/>
      <c r="D16576"/>
      <c r="E16576"/>
      <c r="F16576"/>
    </row>
    <row r="16577" spans="1:6" x14ac:dyDescent="0.2">
      <c r="A16577" s="17" t="s">
        <v>16116</v>
      </c>
      <c r="B16577" s="215">
        <v>2741.63</v>
      </c>
      <c r="C16577"/>
      <c r="D16577"/>
      <c r="E16577"/>
      <c r="F16577"/>
    </row>
    <row r="16578" spans="1:6" x14ac:dyDescent="0.2">
      <c r="A16578" s="17" t="s">
        <v>16117</v>
      </c>
      <c r="B16578" s="215">
        <v>4012.37</v>
      </c>
      <c r="C16578"/>
      <c r="D16578"/>
      <c r="E16578"/>
      <c r="F16578"/>
    </row>
    <row r="16579" spans="1:6" x14ac:dyDescent="0.2">
      <c r="A16579" s="17" t="s">
        <v>16118</v>
      </c>
      <c r="B16579" s="215">
        <v>4012.37</v>
      </c>
      <c r="C16579"/>
      <c r="D16579"/>
      <c r="E16579"/>
      <c r="F16579"/>
    </row>
    <row r="16580" spans="1:6" x14ac:dyDescent="0.2">
      <c r="A16580" s="17" t="s">
        <v>16119</v>
      </c>
      <c r="B16580" s="215">
        <v>4475.5</v>
      </c>
      <c r="C16580"/>
      <c r="D16580"/>
      <c r="E16580"/>
      <c r="F16580"/>
    </row>
    <row r="16581" spans="1:6" x14ac:dyDescent="0.2">
      <c r="A16581" s="17" t="s">
        <v>16120</v>
      </c>
      <c r="B16581" s="215">
        <v>4475.5</v>
      </c>
      <c r="C16581"/>
      <c r="D16581"/>
      <c r="E16581"/>
      <c r="F16581"/>
    </row>
    <row r="16582" spans="1:6" x14ac:dyDescent="0.2">
      <c r="A16582" s="17" t="s">
        <v>16121</v>
      </c>
      <c r="B16582" s="215">
        <v>6889.47</v>
      </c>
      <c r="C16582"/>
      <c r="D16582"/>
      <c r="E16582"/>
      <c r="F16582"/>
    </row>
    <row r="16583" spans="1:6" x14ac:dyDescent="0.2">
      <c r="A16583" s="17" t="s">
        <v>16122</v>
      </c>
      <c r="B16583" s="215">
        <v>6889.47</v>
      </c>
      <c r="C16583"/>
      <c r="D16583"/>
      <c r="E16583"/>
      <c r="F16583"/>
    </row>
    <row r="16584" spans="1:6" x14ac:dyDescent="0.2">
      <c r="A16584" s="17" t="s">
        <v>16123</v>
      </c>
      <c r="B16584" s="215">
        <v>901.47</v>
      </c>
      <c r="C16584"/>
      <c r="D16584"/>
      <c r="E16584"/>
      <c r="F16584"/>
    </row>
    <row r="16585" spans="1:6" x14ac:dyDescent="0.2">
      <c r="A16585" s="17" t="s">
        <v>16124</v>
      </c>
      <c r="B16585" s="215">
        <v>901.47</v>
      </c>
      <c r="C16585"/>
      <c r="D16585"/>
      <c r="E16585"/>
      <c r="F16585"/>
    </row>
    <row r="16586" spans="1:6" x14ac:dyDescent="0.2">
      <c r="A16586" s="17" t="s">
        <v>16125</v>
      </c>
      <c r="B16586" s="215">
        <v>211.07</v>
      </c>
      <c r="C16586"/>
      <c r="D16586"/>
      <c r="E16586"/>
      <c r="F16586"/>
    </row>
    <row r="16587" spans="1:6" x14ac:dyDescent="0.2">
      <c r="A16587" s="17" t="s">
        <v>16126</v>
      </c>
      <c r="B16587" s="215">
        <v>202.21</v>
      </c>
      <c r="C16587"/>
      <c r="D16587"/>
      <c r="E16587"/>
      <c r="F16587"/>
    </row>
    <row r="16588" spans="1:6" x14ac:dyDescent="0.2">
      <c r="A16588" s="17" t="s">
        <v>16127</v>
      </c>
      <c r="B16588" s="215">
        <v>270.01</v>
      </c>
      <c r="C16588"/>
      <c r="D16588"/>
      <c r="E16588"/>
      <c r="F16588"/>
    </row>
    <row r="16589" spans="1:6" x14ac:dyDescent="0.2">
      <c r="A16589" s="17" t="s">
        <v>16128</v>
      </c>
      <c r="B16589" s="215">
        <v>259.87</v>
      </c>
      <c r="C16589"/>
      <c r="D16589"/>
      <c r="E16589"/>
      <c r="F16589"/>
    </row>
    <row r="16590" spans="1:6" x14ac:dyDescent="0.2">
      <c r="A16590" s="17" t="s">
        <v>16129</v>
      </c>
      <c r="B16590" s="215">
        <v>367.88</v>
      </c>
      <c r="C16590"/>
      <c r="D16590"/>
      <c r="E16590"/>
      <c r="F16590"/>
    </row>
    <row r="16591" spans="1:6" x14ac:dyDescent="0.2">
      <c r="A16591" s="17" t="s">
        <v>16130</v>
      </c>
      <c r="B16591" s="215">
        <v>356.47</v>
      </c>
      <c r="C16591"/>
      <c r="D16591"/>
      <c r="E16591"/>
      <c r="F16591"/>
    </row>
    <row r="16592" spans="1:6" x14ac:dyDescent="0.2">
      <c r="A16592" s="17" t="s">
        <v>16131</v>
      </c>
      <c r="B16592" s="215">
        <v>47.44</v>
      </c>
      <c r="C16592"/>
      <c r="D16592"/>
      <c r="E16592"/>
      <c r="F16592"/>
    </row>
    <row r="16593" spans="1:6" x14ac:dyDescent="0.2">
      <c r="A16593" s="17" t="s">
        <v>16132</v>
      </c>
      <c r="B16593" s="215">
        <v>41.1</v>
      </c>
      <c r="C16593"/>
      <c r="D16593"/>
      <c r="E16593"/>
      <c r="F16593"/>
    </row>
    <row r="16594" spans="1:6" x14ac:dyDescent="0.2">
      <c r="A16594" s="17" t="s">
        <v>16133</v>
      </c>
      <c r="B16594" s="215">
        <v>50.76</v>
      </c>
      <c r="C16594"/>
      <c r="D16594"/>
      <c r="E16594"/>
      <c r="F16594"/>
    </row>
    <row r="16595" spans="1:6" x14ac:dyDescent="0.2">
      <c r="A16595" s="17" t="s">
        <v>16134</v>
      </c>
      <c r="B16595" s="215">
        <v>43.98</v>
      </c>
      <c r="C16595"/>
      <c r="D16595"/>
      <c r="E16595"/>
      <c r="F16595"/>
    </row>
    <row r="16596" spans="1:6" x14ac:dyDescent="0.2">
      <c r="A16596" s="17" t="s">
        <v>16135</v>
      </c>
      <c r="B16596" s="215">
        <v>62.14</v>
      </c>
      <c r="C16596"/>
      <c r="D16596"/>
      <c r="E16596"/>
      <c r="F16596"/>
    </row>
    <row r="16597" spans="1:6" x14ac:dyDescent="0.2">
      <c r="A16597" s="17" t="s">
        <v>16136</v>
      </c>
      <c r="B16597" s="215">
        <v>53.85</v>
      </c>
      <c r="C16597"/>
      <c r="D16597"/>
      <c r="E16597"/>
      <c r="F16597"/>
    </row>
    <row r="16598" spans="1:6" x14ac:dyDescent="0.2">
      <c r="A16598" s="17" t="s">
        <v>16137</v>
      </c>
      <c r="B16598" s="215">
        <v>85.39</v>
      </c>
      <c r="C16598"/>
      <c r="D16598"/>
      <c r="E16598"/>
      <c r="F16598"/>
    </row>
    <row r="16599" spans="1:6" x14ac:dyDescent="0.2">
      <c r="A16599" s="17" t="s">
        <v>16138</v>
      </c>
      <c r="B16599" s="215">
        <v>73.989999999999995</v>
      </c>
      <c r="C16599"/>
      <c r="D16599"/>
      <c r="E16599"/>
      <c r="F16599"/>
    </row>
    <row r="16600" spans="1:6" x14ac:dyDescent="0.2">
      <c r="A16600" s="17" t="s">
        <v>16139</v>
      </c>
      <c r="B16600" s="215">
        <v>130.46</v>
      </c>
      <c r="C16600"/>
      <c r="D16600"/>
      <c r="E16600"/>
      <c r="F16600"/>
    </row>
    <row r="16601" spans="1:6" x14ac:dyDescent="0.2">
      <c r="A16601" s="17" t="s">
        <v>16140</v>
      </c>
      <c r="B16601" s="215">
        <v>113.04</v>
      </c>
      <c r="C16601"/>
      <c r="D16601"/>
      <c r="E16601"/>
      <c r="F16601"/>
    </row>
    <row r="16602" spans="1:6" x14ac:dyDescent="0.2">
      <c r="A16602" s="17" t="s">
        <v>16141</v>
      </c>
      <c r="B16602" s="215">
        <v>176.48</v>
      </c>
      <c r="C16602"/>
      <c r="D16602"/>
      <c r="E16602"/>
      <c r="F16602"/>
    </row>
    <row r="16603" spans="1:6" x14ac:dyDescent="0.2">
      <c r="A16603" s="17" t="s">
        <v>16142</v>
      </c>
      <c r="B16603" s="215">
        <v>152.91</v>
      </c>
      <c r="C16603"/>
      <c r="D16603"/>
      <c r="E16603"/>
      <c r="F16603"/>
    </row>
    <row r="16604" spans="1:6" x14ac:dyDescent="0.2">
      <c r="A16604" s="17" t="s">
        <v>16143</v>
      </c>
      <c r="B16604" s="215">
        <v>18.97</v>
      </c>
      <c r="C16604"/>
      <c r="D16604"/>
      <c r="E16604"/>
      <c r="F16604"/>
    </row>
    <row r="16605" spans="1:6" x14ac:dyDescent="0.2">
      <c r="A16605" s="17" t="s">
        <v>16144</v>
      </c>
      <c r="B16605" s="215">
        <v>16.440000000000001</v>
      </c>
      <c r="C16605"/>
      <c r="D16605"/>
      <c r="E16605"/>
      <c r="F16605"/>
    </row>
    <row r="16606" spans="1:6" x14ac:dyDescent="0.2">
      <c r="A16606" s="17" t="s">
        <v>16145</v>
      </c>
      <c r="B16606" s="215">
        <v>22.77</v>
      </c>
      <c r="C16606"/>
      <c r="D16606"/>
      <c r="E16606"/>
      <c r="F16606"/>
    </row>
    <row r="16607" spans="1:6" x14ac:dyDescent="0.2">
      <c r="A16607" s="17" t="s">
        <v>16146</v>
      </c>
      <c r="B16607" s="215">
        <v>19.73</v>
      </c>
      <c r="C16607"/>
      <c r="D16607"/>
      <c r="E16607"/>
      <c r="F16607"/>
    </row>
    <row r="16608" spans="1:6" x14ac:dyDescent="0.2">
      <c r="A16608" s="17" t="s">
        <v>16147</v>
      </c>
      <c r="B16608" s="215">
        <v>15.18</v>
      </c>
      <c r="C16608"/>
      <c r="D16608"/>
      <c r="E16608"/>
      <c r="F16608"/>
    </row>
    <row r="16609" spans="1:6" x14ac:dyDescent="0.2">
      <c r="A16609" s="17" t="s">
        <v>16148</v>
      </c>
      <c r="B16609" s="215">
        <v>13.15</v>
      </c>
      <c r="C16609"/>
      <c r="D16609"/>
      <c r="E16609"/>
      <c r="F16609"/>
    </row>
    <row r="16610" spans="1:6" x14ac:dyDescent="0.2">
      <c r="A16610" s="17" t="s">
        <v>16149</v>
      </c>
      <c r="B16610" s="215">
        <v>24.66</v>
      </c>
      <c r="C16610"/>
      <c r="D16610"/>
      <c r="E16610"/>
      <c r="F16610"/>
    </row>
    <row r="16611" spans="1:6" x14ac:dyDescent="0.2">
      <c r="A16611" s="17" t="s">
        <v>16150</v>
      </c>
      <c r="B16611" s="215">
        <v>21.37</v>
      </c>
      <c r="C16611"/>
      <c r="D16611"/>
      <c r="E16611"/>
      <c r="F16611"/>
    </row>
    <row r="16612" spans="1:6" x14ac:dyDescent="0.2">
      <c r="A16612" s="17" t="s">
        <v>16151</v>
      </c>
      <c r="B16612" s="215">
        <v>17.07</v>
      </c>
      <c r="C16612"/>
      <c r="D16612"/>
      <c r="E16612"/>
      <c r="F16612"/>
    </row>
    <row r="16613" spans="1:6" x14ac:dyDescent="0.2">
      <c r="A16613" s="17" t="s">
        <v>16152</v>
      </c>
      <c r="B16613" s="215">
        <v>14.79</v>
      </c>
      <c r="C16613"/>
      <c r="D16613"/>
      <c r="E16613"/>
      <c r="F16613"/>
    </row>
    <row r="16614" spans="1:6" x14ac:dyDescent="0.2">
      <c r="A16614" s="17" t="s">
        <v>16153</v>
      </c>
      <c r="B16614" s="215">
        <v>26.56</v>
      </c>
      <c r="C16614"/>
      <c r="D16614"/>
      <c r="E16614"/>
      <c r="F16614"/>
    </row>
    <row r="16615" spans="1:6" x14ac:dyDescent="0.2">
      <c r="A16615" s="17" t="s">
        <v>16154</v>
      </c>
      <c r="B16615" s="215">
        <v>23.02</v>
      </c>
      <c r="C16615"/>
      <c r="D16615"/>
      <c r="E16615"/>
      <c r="F16615"/>
    </row>
    <row r="16616" spans="1:6" x14ac:dyDescent="0.2">
      <c r="A16616" s="17" t="s">
        <v>16155</v>
      </c>
      <c r="B16616" s="215">
        <v>19.45</v>
      </c>
      <c r="C16616"/>
      <c r="D16616"/>
      <c r="E16616"/>
      <c r="F16616"/>
    </row>
    <row r="16617" spans="1:6" x14ac:dyDescent="0.2">
      <c r="A16617" s="17" t="s">
        <v>16156</v>
      </c>
      <c r="B16617" s="215">
        <v>16.850000000000001</v>
      </c>
      <c r="C16617"/>
      <c r="D16617"/>
      <c r="E16617"/>
      <c r="F16617"/>
    </row>
    <row r="16618" spans="1:6" x14ac:dyDescent="0.2">
      <c r="A16618" s="17" t="s">
        <v>16157</v>
      </c>
      <c r="B16618" s="215">
        <v>28.93</v>
      </c>
      <c r="C16618"/>
      <c r="D16618"/>
      <c r="E16618"/>
      <c r="F16618"/>
    </row>
    <row r="16619" spans="1:6" x14ac:dyDescent="0.2">
      <c r="A16619" s="17" t="s">
        <v>16158</v>
      </c>
      <c r="B16619" s="215">
        <v>25.07</v>
      </c>
      <c r="C16619"/>
      <c r="D16619"/>
      <c r="E16619"/>
      <c r="F16619"/>
    </row>
    <row r="16620" spans="1:6" x14ac:dyDescent="0.2">
      <c r="A16620" s="17" t="s">
        <v>16159</v>
      </c>
      <c r="B16620" s="215">
        <v>68.790000000000006</v>
      </c>
      <c r="C16620"/>
      <c r="D16620"/>
      <c r="E16620"/>
      <c r="F16620"/>
    </row>
    <row r="16621" spans="1:6" x14ac:dyDescent="0.2">
      <c r="A16621" s="17" t="s">
        <v>16160</v>
      </c>
      <c r="B16621" s="215">
        <v>59.6</v>
      </c>
      <c r="C16621"/>
      <c r="D16621"/>
      <c r="E16621"/>
      <c r="F16621"/>
    </row>
    <row r="16622" spans="1:6" x14ac:dyDescent="0.2">
      <c r="A16622" s="17" t="s">
        <v>16161</v>
      </c>
      <c r="B16622" s="215">
        <v>48.39</v>
      </c>
      <c r="C16622"/>
      <c r="D16622"/>
      <c r="E16622"/>
      <c r="F16622"/>
    </row>
    <row r="16623" spans="1:6" x14ac:dyDescent="0.2">
      <c r="A16623" s="17" t="s">
        <v>16162</v>
      </c>
      <c r="B16623" s="215">
        <v>41.92</v>
      </c>
      <c r="C16623"/>
      <c r="D16623"/>
      <c r="E16623"/>
      <c r="F16623"/>
    </row>
    <row r="16624" spans="1:6" x14ac:dyDescent="0.2">
      <c r="A16624" s="17" t="s">
        <v>16163</v>
      </c>
      <c r="B16624" s="215">
        <v>48.39</v>
      </c>
      <c r="C16624"/>
      <c r="D16624"/>
      <c r="E16624"/>
      <c r="F16624"/>
    </row>
    <row r="16625" spans="1:6" x14ac:dyDescent="0.2">
      <c r="A16625" s="17" t="s">
        <v>16164</v>
      </c>
      <c r="B16625" s="215">
        <v>41.92</v>
      </c>
      <c r="C16625"/>
      <c r="D16625"/>
      <c r="E16625"/>
      <c r="F16625"/>
    </row>
    <row r="16626" spans="1:6" x14ac:dyDescent="0.2">
      <c r="A16626" s="17" t="s">
        <v>16165</v>
      </c>
      <c r="B16626" s="215">
        <v>32.26</v>
      </c>
      <c r="C16626"/>
      <c r="D16626"/>
      <c r="E16626"/>
      <c r="F16626"/>
    </row>
    <row r="16627" spans="1:6" x14ac:dyDescent="0.2">
      <c r="A16627" s="17" t="s">
        <v>16166</v>
      </c>
      <c r="B16627" s="215">
        <v>27.95</v>
      </c>
      <c r="C16627"/>
      <c r="D16627"/>
      <c r="E16627"/>
      <c r="F16627"/>
    </row>
    <row r="16628" spans="1:6" x14ac:dyDescent="0.2">
      <c r="A16628" s="17" t="s">
        <v>16167</v>
      </c>
      <c r="B16628" s="215">
        <v>316.81</v>
      </c>
      <c r="C16628"/>
      <c r="D16628"/>
      <c r="E16628"/>
      <c r="F16628"/>
    </row>
    <row r="16629" spans="1:6" x14ac:dyDescent="0.2">
      <c r="A16629" s="17" t="s">
        <v>16168</v>
      </c>
      <c r="B16629" s="215">
        <v>281.83</v>
      </c>
      <c r="C16629"/>
      <c r="D16629"/>
      <c r="E16629"/>
      <c r="F16629"/>
    </row>
    <row r="16630" spans="1:6" x14ac:dyDescent="0.2">
      <c r="A16630" s="17" t="s">
        <v>16169</v>
      </c>
      <c r="B16630" s="215">
        <v>318.06</v>
      </c>
      <c r="C16630"/>
      <c r="D16630"/>
      <c r="E16630"/>
      <c r="F16630"/>
    </row>
    <row r="16631" spans="1:6" x14ac:dyDescent="0.2">
      <c r="A16631" s="17" t="s">
        <v>16170</v>
      </c>
      <c r="B16631" s="215">
        <v>282.91000000000003</v>
      </c>
      <c r="C16631"/>
      <c r="D16631"/>
      <c r="E16631"/>
      <c r="F16631"/>
    </row>
    <row r="16632" spans="1:6" x14ac:dyDescent="0.2">
      <c r="A16632" s="17" t="s">
        <v>16171</v>
      </c>
      <c r="B16632" s="215">
        <v>319.8</v>
      </c>
      <c r="C16632"/>
      <c r="D16632"/>
      <c r="E16632"/>
      <c r="F16632"/>
    </row>
    <row r="16633" spans="1:6" x14ac:dyDescent="0.2">
      <c r="A16633" s="17" t="s">
        <v>16172</v>
      </c>
      <c r="B16633" s="215">
        <v>284.42</v>
      </c>
      <c r="C16633"/>
      <c r="D16633"/>
      <c r="E16633"/>
      <c r="F16633"/>
    </row>
    <row r="16634" spans="1:6" x14ac:dyDescent="0.2">
      <c r="A16634" s="17" t="s">
        <v>16173</v>
      </c>
      <c r="B16634" s="215">
        <v>2020.06</v>
      </c>
      <c r="C16634"/>
      <c r="D16634"/>
      <c r="E16634"/>
      <c r="F16634"/>
    </row>
    <row r="16635" spans="1:6" x14ac:dyDescent="0.2">
      <c r="A16635" s="17" t="s">
        <v>16174</v>
      </c>
      <c r="B16635" s="215">
        <v>1874.28</v>
      </c>
      <c r="C16635"/>
      <c r="D16635"/>
      <c r="E16635"/>
      <c r="F16635"/>
    </row>
    <row r="16636" spans="1:6" x14ac:dyDescent="0.2">
      <c r="A16636" s="17" t="s">
        <v>16175</v>
      </c>
      <c r="B16636" s="215">
        <v>2655.32</v>
      </c>
      <c r="C16636"/>
      <c r="D16636"/>
      <c r="E16636"/>
      <c r="F16636"/>
    </row>
    <row r="16637" spans="1:6" x14ac:dyDescent="0.2">
      <c r="A16637" s="17" t="s">
        <v>16176</v>
      </c>
      <c r="B16637" s="215">
        <v>2466.6799999999998</v>
      </c>
      <c r="C16637"/>
      <c r="D16637"/>
      <c r="E16637"/>
      <c r="F16637"/>
    </row>
    <row r="16638" spans="1:6" x14ac:dyDescent="0.2">
      <c r="A16638" s="17" t="s">
        <v>16177</v>
      </c>
      <c r="B16638" s="215">
        <v>2858.15</v>
      </c>
      <c r="C16638"/>
      <c r="D16638"/>
      <c r="E16638"/>
      <c r="F16638"/>
    </row>
    <row r="16639" spans="1:6" x14ac:dyDescent="0.2">
      <c r="A16639" s="17" t="s">
        <v>16178</v>
      </c>
      <c r="B16639" s="215">
        <v>2681.99</v>
      </c>
      <c r="C16639"/>
      <c r="D16639"/>
      <c r="E16639"/>
      <c r="F16639"/>
    </row>
    <row r="16640" spans="1:6" x14ac:dyDescent="0.2">
      <c r="A16640" s="17" t="s">
        <v>16179</v>
      </c>
      <c r="B16640" s="215">
        <v>4039.69</v>
      </c>
      <c r="C16640"/>
      <c r="D16640"/>
      <c r="E16640"/>
      <c r="F16640"/>
    </row>
    <row r="16641" spans="1:6" x14ac:dyDescent="0.2">
      <c r="A16641" s="17" t="s">
        <v>16180</v>
      </c>
      <c r="B16641" s="215">
        <v>3791.35</v>
      </c>
      <c r="C16641"/>
      <c r="D16641"/>
      <c r="E16641"/>
      <c r="F16641"/>
    </row>
    <row r="16642" spans="1:6" x14ac:dyDescent="0.2">
      <c r="A16642" s="17" t="s">
        <v>16181</v>
      </c>
      <c r="B16642" s="215">
        <v>575.88</v>
      </c>
      <c r="C16642"/>
      <c r="D16642"/>
      <c r="E16642"/>
      <c r="F16642"/>
    </row>
    <row r="16643" spans="1:6" x14ac:dyDescent="0.2">
      <c r="A16643" s="17" t="s">
        <v>16182</v>
      </c>
      <c r="B16643" s="215">
        <v>549.72</v>
      </c>
      <c r="C16643"/>
      <c r="D16643"/>
      <c r="E16643"/>
      <c r="F16643"/>
    </row>
    <row r="16644" spans="1:6" x14ac:dyDescent="0.2">
      <c r="A16644" s="17" t="s">
        <v>16183</v>
      </c>
      <c r="B16644" s="215">
        <v>331.66</v>
      </c>
      <c r="C16644"/>
      <c r="D16644"/>
      <c r="E16644"/>
      <c r="F16644"/>
    </row>
    <row r="16645" spans="1:6" x14ac:dyDescent="0.2">
      <c r="A16645" s="17" t="s">
        <v>16184</v>
      </c>
      <c r="B16645" s="215">
        <v>318.27</v>
      </c>
      <c r="C16645"/>
      <c r="D16645"/>
      <c r="E16645"/>
      <c r="F16645"/>
    </row>
    <row r="16646" spans="1:6" x14ac:dyDescent="0.2">
      <c r="A16646" s="17" t="s">
        <v>16185</v>
      </c>
      <c r="B16646" s="215">
        <v>722.34</v>
      </c>
      <c r="C16646"/>
      <c r="D16646"/>
      <c r="E16646"/>
      <c r="F16646"/>
    </row>
    <row r="16647" spans="1:6" x14ac:dyDescent="0.2">
      <c r="A16647" s="17" t="s">
        <v>16186</v>
      </c>
      <c r="B16647" s="215">
        <v>687.1</v>
      </c>
      <c r="C16647"/>
      <c r="D16647"/>
      <c r="E16647"/>
      <c r="F16647"/>
    </row>
    <row r="16648" spans="1:6" x14ac:dyDescent="0.2">
      <c r="A16648" s="17" t="s">
        <v>16187</v>
      </c>
      <c r="B16648" s="215">
        <v>1591.99</v>
      </c>
      <c r="C16648"/>
      <c r="D16648"/>
      <c r="E16648"/>
      <c r="F16648"/>
    </row>
    <row r="16649" spans="1:6" x14ac:dyDescent="0.2">
      <c r="A16649" s="17" t="s">
        <v>16188</v>
      </c>
      <c r="B16649" s="215">
        <v>1493.88</v>
      </c>
      <c r="C16649"/>
      <c r="D16649"/>
      <c r="E16649"/>
      <c r="F16649"/>
    </row>
    <row r="16650" spans="1:6" x14ac:dyDescent="0.2">
      <c r="A16650" s="17" t="s">
        <v>16189</v>
      </c>
      <c r="B16650" s="215">
        <v>1979.37</v>
      </c>
      <c r="C16650"/>
      <c r="D16650"/>
      <c r="E16650"/>
      <c r="F16650"/>
    </row>
    <row r="16651" spans="1:6" x14ac:dyDescent="0.2">
      <c r="A16651" s="17" t="s">
        <v>16190</v>
      </c>
      <c r="B16651" s="215">
        <v>1865.93</v>
      </c>
      <c r="C16651"/>
      <c r="D16651"/>
      <c r="E16651"/>
      <c r="F16651"/>
    </row>
    <row r="16652" spans="1:6" x14ac:dyDescent="0.2">
      <c r="A16652" s="17" t="s">
        <v>16191</v>
      </c>
      <c r="B16652" s="215">
        <v>1507.35</v>
      </c>
      <c r="C16652"/>
      <c r="D16652"/>
      <c r="E16652"/>
      <c r="F16652"/>
    </row>
    <row r="16653" spans="1:6" x14ac:dyDescent="0.2">
      <c r="A16653" s="17" t="s">
        <v>16192</v>
      </c>
      <c r="B16653" s="215">
        <v>1386.16</v>
      </c>
      <c r="C16653"/>
      <c r="D16653"/>
      <c r="E16653"/>
      <c r="F16653"/>
    </row>
    <row r="16654" spans="1:6" x14ac:dyDescent="0.2">
      <c r="A16654" s="17" t="s">
        <v>16193</v>
      </c>
      <c r="B16654" s="215">
        <v>1723.01</v>
      </c>
      <c r="C16654"/>
      <c r="D16654"/>
      <c r="E16654"/>
      <c r="F16654"/>
    </row>
    <row r="16655" spans="1:6" x14ac:dyDescent="0.2">
      <c r="A16655" s="17" t="s">
        <v>16194</v>
      </c>
      <c r="B16655" s="215">
        <v>1594.11</v>
      </c>
      <c r="C16655"/>
      <c r="D16655"/>
      <c r="E16655"/>
      <c r="F16655"/>
    </row>
    <row r="16656" spans="1:6" x14ac:dyDescent="0.2">
      <c r="A16656" s="17" t="s">
        <v>16195</v>
      </c>
      <c r="B16656" s="215">
        <v>2198.6999999999998</v>
      </c>
      <c r="C16656"/>
      <c r="D16656"/>
      <c r="E16656"/>
      <c r="F16656"/>
    </row>
    <row r="16657" spans="1:6" x14ac:dyDescent="0.2">
      <c r="A16657" s="17" t="s">
        <v>16196</v>
      </c>
      <c r="B16657" s="215">
        <v>2058.9299999999998</v>
      </c>
      <c r="C16657"/>
      <c r="D16657"/>
      <c r="E16657"/>
      <c r="F16657"/>
    </row>
    <row r="16658" spans="1:6" x14ac:dyDescent="0.2">
      <c r="A16658" s="17" t="s">
        <v>16197</v>
      </c>
      <c r="B16658" s="215">
        <v>120.99</v>
      </c>
      <c r="C16658"/>
      <c r="D16658"/>
      <c r="E16658"/>
      <c r="F16658"/>
    </row>
    <row r="16659" spans="1:6" x14ac:dyDescent="0.2">
      <c r="A16659" s="17" t="s">
        <v>16198</v>
      </c>
      <c r="B16659" s="215">
        <v>113.39</v>
      </c>
      <c r="C16659"/>
      <c r="D16659"/>
      <c r="E16659"/>
      <c r="F16659"/>
    </row>
    <row r="16660" spans="1:6" x14ac:dyDescent="0.2">
      <c r="A16660" s="17" t="s">
        <v>16199</v>
      </c>
      <c r="B16660" s="215">
        <v>131.08000000000001</v>
      </c>
      <c r="C16660"/>
      <c r="D16660"/>
      <c r="E16660"/>
      <c r="F16660"/>
    </row>
    <row r="16661" spans="1:6" x14ac:dyDescent="0.2">
      <c r="A16661" s="17" t="s">
        <v>16200</v>
      </c>
      <c r="B16661" s="215">
        <v>121.96</v>
      </c>
      <c r="C16661"/>
      <c r="D16661"/>
      <c r="E16661"/>
      <c r="F16661"/>
    </row>
    <row r="16662" spans="1:6" x14ac:dyDescent="0.2">
      <c r="A16662" s="17" t="s">
        <v>16201</v>
      </c>
      <c r="B16662" s="215">
        <v>121.09</v>
      </c>
      <c r="C16662"/>
      <c r="D16662"/>
      <c r="E16662"/>
      <c r="F16662"/>
    </row>
    <row r="16663" spans="1:6" x14ac:dyDescent="0.2">
      <c r="A16663" s="17" t="s">
        <v>16202</v>
      </c>
      <c r="B16663" s="215">
        <v>113.17</v>
      </c>
      <c r="C16663"/>
      <c r="D16663"/>
      <c r="E16663"/>
      <c r="F16663"/>
    </row>
    <row r="16664" spans="1:6" x14ac:dyDescent="0.2">
      <c r="A16664" s="17" t="s">
        <v>16203</v>
      </c>
      <c r="B16664" s="215">
        <v>142.34</v>
      </c>
      <c r="C16664"/>
      <c r="D16664"/>
      <c r="E16664"/>
      <c r="F16664"/>
    </row>
    <row r="16665" spans="1:6" x14ac:dyDescent="0.2">
      <c r="A16665" s="17" t="s">
        <v>16204</v>
      </c>
      <c r="B16665" s="215">
        <v>133.22</v>
      </c>
      <c r="C16665"/>
      <c r="D16665"/>
      <c r="E16665"/>
      <c r="F16665"/>
    </row>
    <row r="16666" spans="1:6" x14ac:dyDescent="0.2">
      <c r="A16666" s="17" t="s">
        <v>16205</v>
      </c>
      <c r="B16666" s="215">
        <v>38.92</v>
      </c>
      <c r="C16666"/>
      <c r="D16666"/>
      <c r="E16666"/>
      <c r="F16666"/>
    </row>
    <row r="16667" spans="1:6" x14ac:dyDescent="0.2">
      <c r="A16667" s="17" t="s">
        <v>16206</v>
      </c>
      <c r="B16667" s="215">
        <v>37.340000000000003</v>
      </c>
      <c r="C16667"/>
      <c r="D16667"/>
      <c r="E16667"/>
      <c r="F16667"/>
    </row>
    <row r="16668" spans="1:6" x14ac:dyDescent="0.2">
      <c r="A16668" s="17" t="s">
        <v>16207</v>
      </c>
      <c r="B16668" s="215">
        <v>48.07</v>
      </c>
      <c r="C16668"/>
      <c r="D16668"/>
      <c r="E16668"/>
      <c r="F16668"/>
    </row>
    <row r="16669" spans="1:6" x14ac:dyDescent="0.2">
      <c r="A16669" s="17" t="s">
        <v>16208</v>
      </c>
      <c r="B16669" s="215">
        <v>46.17</v>
      </c>
      <c r="C16669"/>
      <c r="D16669"/>
      <c r="E16669"/>
      <c r="F16669"/>
    </row>
    <row r="16670" spans="1:6" x14ac:dyDescent="0.2">
      <c r="A16670" s="17" t="s">
        <v>16209</v>
      </c>
      <c r="B16670" s="215">
        <v>1377.52</v>
      </c>
      <c r="C16670"/>
      <c r="D16670"/>
      <c r="E16670"/>
      <c r="F16670"/>
    </row>
    <row r="16671" spans="1:6" x14ac:dyDescent="0.2">
      <c r="A16671" s="17" t="s">
        <v>16210</v>
      </c>
      <c r="B16671" s="215">
        <v>1257.3800000000001</v>
      </c>
      <c r="C16671"/>
      <c r="D16671"/>
      <c r="E16671"/>
      <c r="F16671"/>
    </row>
    <row r="16672" spans="1:6" x14ac:dyDescent="0.2">
      <c r="A16672" s="17" t="s">
        <v>16211</v>
      </c>
      <c r="B16672" s="215">
        <v>1842.35</v>
      </c>
      <c r="C16672"/>
      <c r="D16672"/>
      <c r="E16672"/>
      <c r="F16672"/>
    </row>
    <row r="16673" spans="1:6" x14ac:dyDescent="0.2">
      <c r="A16673" s="17" t="s">
        <v>16212</v>
      </c>
      <c r="B16673" s="215">
        <v>1698.19</v>
      </c>
      <c r="C16673"/>
      <c r="D16673"/>
      <c r="E16673"/>
      <c r="F16673"/>
    </row>
    <row r="16674" spans="1:6" x14ac:dyDescent="0.2">
      <c r="A16674" s="17" t="s">
        <v>16213</v>
      </c>
      <c r="B16674" s="215">
        <v>1649.01</v>
      </c>
      <c r="C16674"/>
      <c r="D16674"/>
      <c r="E16674"/>
      <c r="F16674"/>
    </row>
    <row r="16675" spans="1:6" x14ac:dyDescent="0.2">
      <c r="A16675" s="17" t="s">
        <v>16214</v>
      </c>
      <c r="B16675" s="215">
        <v>1508.85</v>
      </c>
      <c r="C16675"/>
      <c r="D16675"/>
      <c r="E16675"/>
      <c r="F16675"/>
    </row>
    <row r="16676" spans="1:6" x14ac:dyDescent="0.2">
      <c r="A16676" s="17" t="s">
        <v>16215</v>
      </c>
      <c r="B16676" s="215">
        <v>1963.69</v>
      </c>
      <c r="C16676"/>
      <c r="D16676"/>
      <c r="E16676"/>
      <c r="F16676"/>
    </row>
    <row r="16677" spans="1:6" x14ac:dyDescent="0.2">
      <c r="A16677" s="17" t="s">
        <v>16216</v>
      </c>
      <c r="B16677" s="215">
        <v>1795.49</v>
      </c>
      <c r="C16677"/>
      <c r="D16677"/>
      <c r="E16677"/>
      <c r="F16677"/>
    </row>
    <row r="16678" spans="1:6" x14ac:dyDescent="0.2">
      <c r="A16678" s="17" t="s">
        <v>16217</v>
      </c>
      <c r="B16678" s="215">
        <v>2027.52</v>
      </c>
      <c r="C16678"/>
      <c r="D16678"/>
      <c r="E16678"/>
      <c r="F16678"/>
    </row>
    <row r="16679" spans="1:6" x14ac:dyDescent="0.2">
      <c r="A16679" s="17" t="s">
        <v>16218</v>
      </c>
      <c r="B16679" s="215">
        <v>1867.33</v>
      </c>
      <c r="C16679"/>
      <c r="D16679"/>
      <c r="E16679"/>
      <c r="F16679"/>
    </row>
    <row r="16680" spans="1:6" x14ac:dyDescent="0.2">
      <c r="A16680" s="17" t="s">
        <v>16219</v>
      </c>
      <c r="B16680" s="215">
        <v>2413.2800000000002</v>
      </c>
      <c r="C16680"/>
      <c r="D16680"/>
      <c r="E16680"/>
      <c r="F16680"/>
    </row>
    <row r="16681" spans="1:6" x14ac:dyDescent="0.2">
      <c r="A16681" s="17" t="s">
        <v>16220</v>
      </c>
      <c r="B16681" s="215">
        <v>2221.06</v>
      </c>
      <c r="C16681"/>
      <c r="D16681"/>
      <c r="E16681"/>
      <c r="F16681"/>
    </row>
    <row r="16682" spans="1:6" x14ac:dyDescent="0.2">
      <c r="A16682" s="17" t="s">
        <v>16221</v>
      </c>
      <c r="B16682" s="215">
        <v>2344.84</v>
      </c>
      <c r="C16682"/>
      <c r="D16682"/>
      <c r="E16682"/>
      <c r="F16682"/>
    </row>
    <row r="16683" spans="1:6" x14ac:dyDescent="0.2">
      <c r="A16683" s="17" t="s">
        <v>16222</v>
      </c>
      <c r="B16683" s="215">
        <v>2164.64</v>
      </c>
      <c r="C16683"/>
      <c r="D16683"/>
      <c r="E16683"/>
      <c r="F16683"/>
    </row>
    <row r="16684" spans="1:6" x14ac:dyDescent="0.2">
      <c r="A16684" s="17" t="s">
        <v>16223</v>
      </c>
      <c r="B16684" s="215">
        <v>2792.32</v>
      </c>
      <c r="C16684"/>
      <c r="D16684"/>
      <c r="E16684"/>
      <c r="F16684"/>
    </row>
    <row r="16685" spans="1:6" x14ac:dyDescent="0.2">
      <c r="A16685" s="17" t="s">
        <v>16224</v>
      </c>
      <c r="B16685" s="215">
        <v>2576.0700000000002</v>
      </c>
      <c r="C16685"/>
      <c r="D16685"/>
      <c r="E16685"/>
      <c r="F16685"/>
    </row>
    <row r="16686" spans="1:6" x14ac:dyDescent="0.2">
      <c r="A16686" s="17" t="s">
        <v>16225</v>
      </c>
      <c r="B16686" s="215">
        <v>3123.61</v>
      </c>
      <c r="C16686"/>
      <c r="D16686"/>
      <c r="E16686"/>
      <c r="F16686"/>
    </row>
    <row r="16687" spans="1:6" x14ac:dyDescent="0.2">
      <c r="A16687" s="17" t="s">
        <v>16226</v>
      </c>
      <c r="B16687" s="215">
        <v>2923.38</v>
      </c>
      <c r="C16687"/>
      <c r="D16687"/>
      <c r="E16687"/>
      <c r="F16687"/>
    </row>
    <row r="16688" spans="1:6" x14ac:dyDescent="0.2">
      <c r="A16688" s="17" t="s">
        <v>16227</v>
      </c>
      <c r="B16688" s="215">
        <v>3725.09</v>
      </c>
      <c r="C16688"/>
      <c r="D16688"/>
      <c r="E16688"/>
      <c r="F16688"/>
    </row>
    <row r="16689" spans="1:6" x14ac:dyDescent="0.2">
      <c r="A16689" s="17" t="s">
        <v>16228</v>
      </c>
      <c r="B16689" s="215">
        <v>3484.81</v>
      </c>
      <c r="C16689"/>
      <c r="D16689"/>
      <c r="E16689"/>
      <c r="F16689"/>
    </row>
    <row r="16690" spans="1:6" x14ac:dyDescent="0.2">
      <c r="A16690" s="17" t="s">
        <v>16229</v>
      </c>
      <c r="B16690" s="215">
        <v>3511.44</v>
      </c>
      <c r="C16690"/>
      <c r="D16690"/>
      <c r="E16690"/>
      <c r="F16690"/>
    </row>
    <row r="16691" spans="1:6" x14ac:dyDescent="0.2">
      <c r="A16691" s="17" t="s">
        <v>16230</v>
      </c>
      <c r="B16691" s="215">
        <v>3291.19</v>
      </c>
      <c r="C16691"/>
      <c r="D16691"/>
      <c r="E16691"/>
      <c r="F16691"/>
    </row>
    <row r="16692" spans="1:6" x14ac:dyDescent="0.2">
      <c r="A16692" s="17" t="s">
        <v>16231</v>
      </c>
      <c r="B16692" s="215">
        <v>4187.3</v>
      </c>
      <c r="C16692"/>
      <c r="D16692"/>
      <c r="E16692"/>
      <c r="F16692"/>
    </row>
    <row r="16693" spans="1:6" x14ac:dyDescent="0.2">
      <c r="A16693" s="17" t="s">
        <v>16232</v>
      </c>
      <c r="B16693" s="215">
        <v>3923</v>
      </c>
      <c r="C16693"/>
      <c r="D16693"/>
      <c r="E16693"/>
      <c r="F16693"/>
    </row>
    <row r="16694" spans="1:6" x14ac:dyDescent="0.2">
      <c r="A16694" s="17" t="s">
        <v>16233</v>
      </c>
      <c r="B16694" s="215">
        <v>3879.75</v>
      </c>
      <c r="C16694"/>
      <c r="D16694"/>
      <c r="E16694"/>
      <c r="F16694"/>
    </row>
    <row r="16695" spans="1:6" x14ac:dyDescent="0.2">
      <c r="A16695" s="17" t="s">
        <v>16234</v>
      </c>
      <c r="B16695" s="215">
        <v>3639.47</v>
      </c>
      <c r="C16695"/>
      <c r="D16695"/>
      <c r="E16695"/>
      <c r="F16695"/>
    </row>
    <row r="16696" spans="1:6" x14ac:dyDescent="0.2">
      <c r="A16696" s="17" t="s">
        <v>16235</v>
      </c>
      <c r="B16696" s="215">
        <v>4627.5200000000004</v>
      </c>
      <c r="C16696"/>
      <c r="D16696"/>
      <c r="E16696"/>
      <c r="F16696"/>
    </row>
    <row r="16697" spans="1:6" x14ac:dyDescent="0.2">
      <c r="A16697" s="17" t="s">
        <v>16236</v>
      </c>
      <c r="B16697" s="215">
        <v>4339.1899999999996</v>
      </c>
      <c r="C16697"/>
      <c r="D16697"/>
      <c r="E16697"/>
      <c r="F16697"/>
    </row>
    <row r="16698" spans="1:6" x14ac:dyDescent="0.2">
      <c r="A16698" s="17" t="s">
        <v>16237</v>
      </c>
      <c r="B16698" s="215">
        <v>4524.97</v>
      </c>
      <c r="C16698"/>
      <c r="D16698"/>
      <c r="E16698"/>
      <c r="F16698"/>
    </row>
    <row r="16699" spans="1:6" x14ac:dyDescent="0.2">
      <c r="A16699" s="17" t="s">
        <v>16238</v>
      </c>
      <c r="B16699" s="215">
        <v>4259.67</v>
      </c>
      <c r="C16699"/>
      <c r="D16699"/>
      <c r="E16699"/>
      <c r="F16699"/>
    </row>
    <row r="16700" spans="1:6" x14ac:dyDescent="0.2">
      <c r="A16700" s="17" t="s">
        <v>16239</v>
      </c>
      <c r="B16700" s="215">
        <v>5398.61</v>
      </c>
      <c r="C16700"/>
      <c r="D16700"/>
      <c r="E16700"/>
      <c r="F16700"/>
    </row>
    <row r="16701" spans="1:6" x14ac:dyDescent="0.2">
      <c r="A16701" s="17" t="s">
        <v>16240</v>
      </c>
      <c r="B16701" s="215">
        <v>5080.24</v>
      </c>
      <c r="C16701"/>
      <c r="D16701"/>
      <c r="E16701"/>
      <c r="F16701"/>
    </row>
    <row r="16702" spans="1:6" x14ac:dyDescent="0.2">
      <c r="A16702" s="17" t="s">
        <v>16241</v>
      </c>
      <c r="B16702" s="215">
        <v>4989.37</v>
      </c>
      <c r="C16702"/>
      <c r="D16702"/>
      <c r="E16702"/>
      <c r="F16702"/>
    </row>
    <row r="16703" spans="1:6" x14ac:dyDescent="0.2">
      <c r="A16703" s="17" t="s">
        <v>16242</v>
      </c>
      <c r="B16703" s="215">
        <v>4694.03</v>
      </c>
      <c r="C16703"/>
      <c r="D16703"/>
      <c r="E16703"/>
      <c r="F16703"/>
    </row>
    <row r="16704" spans="1:6" x14ac:dyDescent="0.2">
      <c r="A16704" s="17" t="s">
        <v>16243</v>
      </c>
      <c r="B16704" s="215">
        <v>5954.13</v>
      </c>
      <c r="C16704"/>
      <c r="D16704"/>
      <c r="E16704"/>
      <c r="F16704"/>
    </row>
    <row r="16705" spans="1:6" x14ac:dyDescent="0.2">
      <c r="A16705" s="17" t="s">
        <v>16244</v>
      </c>
      <c r="B16705" s="215">
        <v>5599.72</v>
      </c>
      <c r="C16705"/>
      <c r="D16705"/>
      <c r="E16705"/>
      <c r="F16705"/>
    </row>
    <row r="16706" spans="1:6" x14ac:dyDescent="0.2">
      <c r="A16706" s="17" t="s">
        <v>16245</v>
      </c>
      <c r="B16706" s="215">
        <v>5769.91</v>
      </c>
      <c r="C16706"/>
      <c r="D16706"/>
      <c r="E16706"/>
      <c r="F16706"/>
    </row>
    <row r="16707" spans="1:6" x14ac:dyDescent="0.2">
      <c r="A16707" s="17" t="s">
        <v>16246</v>
      </c>
      <c r="B16707" s="215">
        <v>5419.5</v>
      </c>
      <c r="C16707"/>
      <c r="D16707"/>
      <c r="E16707"/>
      <c r="F16707"/>
    </row>
    <row r="16708" spans="1:6" x14ac:dyDescent="0.2">
      <c r="A16708" s="17" t="s">
        <v>16247</v>
      </c>
      <c r="B16708" s="215">
        <v>6887.59</v>
      </c>
      <c r="C16708"/>
      <c r="D16708"/>
      <c r="E16708"/>
      <c r="F16708"/>
    </row>
    <row r="16709" spans="1:6" x14ac:dyDescent="0.2">
      <c r="A16709" s="17" t="s">
        <v>16248</v>
      </c>
      <c r="B16709" s="215">
        <v>6467.1</v>
      </c>
      <c r="C16709"/>
      <c r="D16709"/>
      <c r="E16709"/>
      <c r="F16709"/>
    </row>
    <row r="16710" spans="1:6" x14ac:dyDescent="0.2">
      <c r="A16710" s="17" t="s">
        <v>16249</v>
      </c>
      <c r="B16710" s="215">
        <v>46.74</v>
      </c>
      <c r="C16710"/>
      <c r="D16710"/>
      <c r="E16710"/>
      <c r="F16710"/>
    </row>
    <row r="16711" spans="1:6" x14ac:dyDescent="0.2">
      <c r="A16711" s="17" t="s">
        <v>16250</v>
      </c>
      <c r="B16711" s="215">
        <v>44.21</v>
      </c>
      <c r="C16711"/>
      <c r="D16711"/>
      <c r="E16711"/>
      <c r="F16711"/>
    </row>
    <row r="16712" spans="1:6" x14ac:dyDescent="0.2">
      <c r="A16712" s="17" t="s">
        <v>16251</v>
      </c>
      <c r="B16712" s="215">
        <v>39.369999999999997</v>
      </c>
      <c r="C16712"/>
      <c r="D16712"/>
      <c r="E16712"/>
      <c r="F16712"/>
    </row>
    <row r="16713" spans="1:6" x14ac:dyDescent="0.2">
      <c r="A16713" s="17" t="s">
        <v>16252</v>
      </c>
      <c r="B16713" s="215">
        <v>37.47</v>
      </c>
      <c r="C16713"/>
      <c r="D16713"/>
      <c r="E16713"/>
      <c r="F16713"/>
    </row>
    <row r="16714" spans="1:6" x14ac:dyDescent="0.2">
      <c r="A16714" s="17" t="s">
        <v>16253</v>
      </c>
      <c r="B16714" s="215">
        <v>28.82</v>
      </c>
      <c r="C16714"/>
      <c r="D16714"/>
      <c r="E16714"/>
      <c r="F16714"/>
    </row>
    <row r="16715" spans="1:6" x14ac:dyDescent="0.2">
      <c r="A16715" s="17" t="s">
        <v>16254</v>
      </c>
      <c r="B16715" s="215">
        <v>27.55</v>
      </c>
      <c r="C16715"/>
      <c r="D16715"/>
      <c r="E16715"/>
      <c r="F16715"/>
    </row>
    <row r="16716" spans="1:6" x14ac:dyDescent="0.2">
      <c r="A16716" s="17" t="s">
        <v>16255</v>
      </c>
      <c r="B16716" s="215">
        <v>34.57</v>
      </c>
      <c r="C16716"/>
      <c r="D16716"/>
      <c r="E16716"/>
      <c r="F16716"/>
    </row>
    <row r="16717" spans="1:6" x14ac:dyDescent="0.2">
      <c r="A16717" s="17" t="s">
        <v>16256</v>
      </c>
      <c r="B16717" s="215">
        <v>33.049999999999997</v>
      </c>
      <c r="C16717"/>
      <c r="D16717"/>
      <c r="E16717"/>
      <c r="F16717"/>
    </row>
    <row r="16718" spans="1:6" x14ac:dyDescent="0.2">
      <c r="A16718" s="17" t="s">
        <v>16257</v>
      </c>
      <c r="B16718" s="215">
        <v>47.05</v>
      </c>
      <c r="C16718"/>
      <c r="D16718"/>
      <c r="E16718"/>
      <c r="F16718"/>
    </row>
    <row r="16719" spans="1:6" x14ac:dyDescent="0.2">
      <c r="A16719" s="17" t="s">
        <v>16258</v>
      </c>
      <c r="B16719" s="215">
        <v>45.47</v>
      </c>
      <c r="C16719"/>
      <c r="D16719"/>
      <c r="E16719"/>
      <c r="F16719"/>
    </row>
    <row r="16720" spans="1:6" x14ac:dyDescent="0.2">
      <c r="A16720" s="17" t="s">
        <v>16259</v>
      </c>
      <c r="B16720" s="215">
        <v>56.45</v>
      </c>
      <c r="C16720"/>
      <c r="D16720"/>
      <c r="E16720"/>
      <c r="F16720"/>
    </row>
    <row r="16721" spans="1:6" x14ac:dyDescent="0.2">
      <c r="A16721" s="17" t="s">
        <v>16260</v>
      </c>
      <c r="B16721" s="215">
        <v>54.55</v>
      </c>
      <c r="C16721"/>
      <c r="D16721"/>
      <c r="E16721"/>
      <c r="F16721"/>
    </row>
    <row r="16722" spans="1:6" x14ac:dyDescent="0.2">
      <c r="A16722" s="17" t="s">
        <v>16261</v>
      </c>
      <c r="B16722" s="215">
        <v>60.75</v>
      </c>
      <c r="C16722"/>
      <c r="D16722"/>
      <c r="E16722"/>
      <c r="F16722"/>
    </row>
    <row r="16723" spans="1:6" x14ac:dyDescent="0.2">
      <c r="A16723" s="17" t="s">
        <v>16262</v>
      </c>
      <c r="B16723" s="215">
        <v>58.85</v>
      </c>
      <c r="C16723"/>
      <c r="D16723"/>
      <c r="E16723"/>
      <c r="F16723"/>
    </row>
    <row r="16724" spans="1:6" x14ac:dyDescent="0.2">
      <c r="A16724" s="17" t="s">
        <v>16263</v>
      </c>
      <c r="B16724" s="215">
        <v>72.89</v>
      </c>
      <c r="C16724"/>
      <c r="D16724"/>
      <c r="E16724"/>
      <c r="F16724"/>
    </row>
    <row r="16725" spans="1:6" x14ac:dyDescent="0.2">
      <c r="A16725" s="17" t="s">
        <v>16264</v>
      </c>
      <c r="B16725" s="215">
        <v>70.61</v>
      </c>
      <c r="C16725"/>
      <c r="D16725"/>
      <c r="E16725"/>
      <c r="F16725"/>
    </row>
    <row r="16726" spans="1:6" x14ac:dyDescent="0.2">
      <c r="A16726" s="17" t="s">
        <v>16265</v>
      </c>
      <c r="B16726" s="215">
        <v>90.32</v>
      </c>
      <c r="C16726"/>
      <c r="D16726"/>
      <c r="E16726"/>
      <c r="F16726"/>
    </row>
    <row r="16727" spans="1:6" x14ac:dyDescent="0.2">
      <c r="A16727" s="17" t="s">
        <v>16266</v>
      </c>
      <c r="B16727" s="215">
        <v>88.1</v>
      </c>
      <c r="C16727"/>
      <c r="D16727"/>
      <c r="E16727"/>
      <c r="F16727"/>
    </row>
    <row r="16728" spans="1:6" x14ac:dyDescent="0.2">
      <c r="A16728" s="17" t="s">
        <v>16267</v>
      </c>
      <c r="B16728" s="215">
        <v>108.37</v>
      </c>
      <c r="C16728"/>
      <c r="D16728"/>
      <c r="E16728"/>
      <c r="F16728"/>
    </row>
    <row r="16729" spans="1:6" x14ac:dyDescent="0.2">
      <c r="A16729" s="17" t="s">
        <v>16268</v>
      </c>
      <c r="B16729" s="215">
        <v>105.71</v>
      </c>
      <c r="C16729"/>
      <c r="D16729"/>
      <c r="E16729"/>
      <c r="F16729"/>
    </row>
    <row r="16730" spans="1:6" x14ac:dyDescent="0.2">
      <c r="A16730" s="17" t="s">
        <v>16269</v>
      </c>
      <c r="B16730" s="215">
        <v>123.28</v>
      </c>
      <c r="C16730"/>
      <c r="D16730"/>
      <c r="E16730"/>
      <c r="F16730"/>
    </row>
    <row r="16731" spans="1:6" x14ac:dyDescent="0.2">
      <c r="A16731" s="17" t="s">
        <v>16270</v>
      </c>
      <c r="B16731" s="215">
        <v>120.75</v>
      </c>
      <c r="C16731"/>
      <c r="D16731"/>
      <c r="E16731"/>
      <c r="F16731"/>
    </row>
    <row r="16732" spans="1:6" x14ac:dyDescent="0.2">
      <c r="A16732" s="17" t="s">
        <v>16271</v>
      </c>
      <c r="B16732" s="215">
        <v>147.91999999999999</v>
      </c>
      <c r="C16732"/>
      <c r="D16732"/>
      <c r="E16732"/>
      <c r="F16732"/>
    </row>
    <row r="16733" spans="1:6" x14ac:dyDescent="0.2">
      <c r="A16733" s="17" t="s">
        <v>16272</v>
      </c>
      <c r="B16733" s="215">
        <v>144.88</v>
      </c>
      <c r="C16733"/>
      <c r="D16733"/>
      <c r="E16733"/>
      <c r="F16733"/>
    </row>
    <row r="16734" spans="1:6" x14ac:dyDescent="0.2">
      <c r="A16734" s="17" t="s">
        <v>16273</v>
      </c>
      <c r="B16734" s="215">
        <v>21.14</v>
      </c>
      <c r="C16734"/>
      <c r="D16734"/>
      <c r="E16734"/>
      <c r="F16734"/>
    </row>
    <row r="16735" spans="1:6" x14ac:dyDescent="0.2">
      <c r="A16735" s="17" t="s">
        <v>16274</v>
      </c>
      <c r="B16735" s="215">
        <v>20</v>
      </c>
      <c r="C16735"/>
      <c r="D16735"/>
      <c r="E16735"/>
      <c r="F16735"/>
    </row>
    <row r="16736" spans="1:6" x14ac:dyDescent="0.2">
      <c r="A16736" s="17" t="s">
        <v>16275</v>
      </c>
      <c r="B16736" s="215">
        <v>25.06</v>
      </c>
      <c r="C16736"/>
      <c r="D16736"/>
      <c r="E16736"/>
      <c r="F16736"/>
    </row>
    <row r="16737" spans="1:6" x14ac:dyDescent="0.2">
      <c r="A16737" s="17" t="s">
        <v>16276</v>
      </c>
      <c r="B16737" s="215">
        <v>23.73</v>
      </c>
      <c r="C16737"/>
      <c r="D16737"/>
      <c r="E16737"/>
      <c r="F16737"/>
    </row>
    <row r="16738" spans="1:6" x14ac:dyDescent="0.2">
      <c r="A16738" s="17" t="s">
        <v>16277</v>
      </c>
      <c r="B16738" s="215">
        <v>26.2</v>
      </c>
      <c r="C16738"/>
      <c r="D16738"/>
      <c r="E16738"/>
      <c r="F16738"/>
    </row>
    <row r="16739" spans="1:6" x14ac:dyDescent="0.2">
      <c r="A16739" s="17" t="s">
        <v>16278</v>
      </c>
      <c r="B16739" s="215">
        <v>24.94</v>
      </c>
      <c r="C16739"/>
      <c r="D16739"/>
      <c r="E16739"/>
      <c r="F16739"/>
    </row>
    <row r="16740" spans="1:6" x14ac:dyDescent="0.2">
      <c r="A16740" s="17" t="s">
        <v>16279</v>
      </c>
      <c r="B16740" s="215">
        <v>31.41</v>
      </c>
      <c r="C16740"/>
      <c r="D16740"/>
      <c r="E16740"/>
      <c r="F16740"/>
    </row>
    <row r="16741" spans="1:6" x14ac:dyDescent="0.2">
      <c r="A16741" s="17" t="s">
        <v>16280</v>
      </c>
      <c r="B16741" s="215">
        <v>29.89</v>
      </c>
      <c r="C16741"/>
      <c r="D16741"/>
      <c r="E16741"/>
      <c r="F16741"/>
    </row>
    <row r="16742" spans="1:6" x14ac:dyDescent="0.2">
      <c r="A16742" s="17" t="s">
        <v>16281</v>
      </c>
      <c r="B16742" s="215">
        <v>8.84</v>
      </c>
      <c r="C16742"/>
      <c r="D16742"/>
      <c r="E16742"/>
      <c r="F16742"/>
    </row>
    <row r="16743" spans="1:6" x14ac:dyDescent="0.2">
      <c r="A16743" s="17" t="s">
        <v>16282</v>
      </c>
      <c r="B16743" s="215">
        <v>8.2100000000000009</v>
      </c>
      <c r="C16743"/>
      <c r="D16743"/>
      <c r="E16743"/>
      <c r="F16743"/>
    </row>
    <row r="16744" spans="1:6" x14ac:dyDescent="0.2">
      <c r="A16744" s="17" t="s">
        <v>16283</v>
      </c>
      <c r="B16744" s="215">
        <v>10.58</v>
      </c>
      <c r="C16744"/>
      <c r="D16744"/>
      <c r="E16744"/>
      <c r="F16744"/>
    </row>
    <row r="16745" spans="1:6" x14ac:dyDescent="0.2">
      <c r="A16745" s="17" t="s">
        <v>16284</v>
      </c>
      <c r="B16745" s="215">
        <v>9.82</v>
      </c>
      <c r="C16745"/>
      <c r="D16745"/>
      <c r="E16745"/>
      <c r="F16745"/>
    </row>
    <row r="16746" spans="1:6" x14ac:dyDescent="0.2">
      <c r="A16746" s="17" t="s">
        <v>16285</v>
      </c>
      <c r="B16746" s="215">
        <v>115.89</v>
      </c>
      <c r="C16746"/>
      <c r="D16746"/>
      <c r="E16746"/>
      <c r="F16746"/>
    </row>
    <row r="16747" spans="1:6" x14ac:dyDescent="0.2">
      <c r="A16747" s="17" t="s">
        <v>16286</v>
      </c>
      <c r="B16747" s="215">
        <v>108.96</v>
      </c>
      <c r="C16747"/>
      <c r="D16747"/>
      <c r="E16747"/>
      <c r="F16747"/>
    </row>
    <row r="16748" spans="1:6" x14ac:dyDescent="0.2">
      <c r="A16748" s="17" t="s">
        <v>16287</v>
      </c>
      <c r="B16748" s="215">
        <v>158.31</v>
      </c>
      <c r="C16748"/>
      <c r="D16748"/>
      <c r="E16748"/>
      <c r="F16748"/>
    </row>
    <row r="16749" spans="1:6" x14ac:dyDescent="0.2">
      <c r="A16749" s="17" t="s">
        <v>16288</v>
      </c>
      <c r="B16749" s="215">
        <v>144.05000000000001</v>
      </c>
      <c r="C16749"/>
      <c r="D16749"/>
      <c r="E16749"/>
      <c r="F16749"/>
    </row>
    <row r="16750" spans="1:6" x14ac:dyDescent="0.2">
      <c r="A16750" s="17" t="s">
        <v>16289</v>
      </c>
      <c r="B16750" s="215">
        <v>76.69</v>
      </c>
      <c r="C16750"/>
      <c r="D16750"/>
      <c r="E16750"/>
      <c r="F16750"/>
    </row>
    <row r="16751" spans="1:6" x14ac:dyDescent="0.2">
      <c r="A16751" s="17" t="s">
        <v>16290</v>
      </c>
      <c r="B16751" s="215">
        <v>69.760000000000005</v>
      </c>
      <c r="C16751"/>
      <c r="D16751"/>
      <c r="E16751"/>
      <c r="F16751"/>
    </row>
    <row r="16752" spans="1:6" x14ac:dyDescent="0.2">
      <c r="A16752" s="17" t="s">
        <v>16291</v>
      </c>
      <c r="B16752" s="215">
        <v>32.33</v>
      </c>
      <c r="C16752"/>
      <c r="D16752"/>
      <c r="E16752"/>
      <c r="F16752"/>
    </row>
    <row r="16753" spans="1:6" x14ac:dyDescent="0.2">
      <c r="A16753" s="17" t="s">
        <v>16292</v>
      </c>
      <c r="B16753" s="215">
        <v>29.03</v>
      </c>
      <c r="C16753"/>
      <c r="D16753"/>
      <c r="E16753"/>
      <c r="F16753"/>
    </row>
    <row r="16754" spans="1:6" x14ac:dyDescent="0.2">
      <c r="A16754" s="17" t="s">
        <v>16293</v>
      </c>
      <c r="B16754" s="215">
        <v>62.15</v>
      </c>
      <c r="C16754"/>
      <c r="D16754"/>
      <c r="E16754"/>
      <c r="F16754"/>
    </row>
    <row r="16755" spans="1:6" x14ac:dyDescent="0.2">
      <c r="A16755" s="17" t="s">
        <v>16294</v>
      </c>
      <c r="B16755" s="215">
        <v>55.72</v>
      </c>
      <c r="C16755"/>
      <c r="D16755"/>
      <c r="E16755"/>
      <c r="F16755"/>
    </row>
    <row r="16756" spans="1:6" x14ac:dyDescent="0.2">
      <c r="A16756" s="17" t="s">
        <v>16295</v>
      </c>
      <c r="B16756" s="215">
        <v>52.07</v>
      </c>
      <c r="C16756"/>
      <c r="D16756"/>
      <c r="E16756"/>
      <c r="F16756"/>
    </row>
    <row r="16757" spans="1:6" x14ac:dyDescent="0.2">
      <c r="A16757" s="17" t="s">
        <v>16296</v>
      </c>
      <c r="B16757" s="215">
        <v>45.63</v>
      </c>
      <c r="C16757"/>
      <c r="D16757"/>
      <c r="E16757"/>
      <c r="F16757"/>
    </row>
    <row r="16758" spans="1:6" x14ac:dyDescent="0.2">
      <c r="A16758" s="17" t="s">
        <v>16297</v>
      </c>
      <c r="B16758" s="215">
        <v>22.95</v>
      </c>
      <c r="C16758"/>
      <c r="D16758"/>
      <c r="E16758"/>
      <c r="F16758"/>
    </row>
    <row r="16759" spans="1:6" x14ac:dyDescent="0.2">
      <c r="A16759" s="17" t="s">
        <v>16298</v>
      </c>
      <c r="B16759" s="215">
        <v>20.149999999999999</v>
      </c>
      <c r="C16759"/>
      <c r="D16759"/>
      <c r="E16759"/>
      <c r="F16759"/>
    </row>
    <row r="16760" spans="1:6" x14ac:dyDescent="0.2">
      <c r="A16760" s="17" t="s">
        <v>16299</v>
      </c>
      <c r="B16760" s="215">
        <v>56.3</v>
      </c>
      <c r="C16760"/>
      <c r="D16760"/>
      <c r="E16760"/>
      <c r="F16760"/>
    </row>
    <row r="16761" spans="1:6" x14ac:dyDescent="0.2">
      <c r="A16761" s="17" t="s">
        <v>16300</v>
      </c>
      <c r="B16761" s="215">
        <v>52.4</v>
      </c>
      <c r="C16761"/>
      <c r="D16761"/>
      <c r="E16761"/>
      <c r="F16761"/>
    </row>
    <row r="16762" spans="1:6" x14ac:dyDescent="0.2">
      <c r="A16762" s="17" t="s">
        <v>16301</v>
      </c>
      <c r="B16762" s="215">
        <v>120.25</v>
      </c>
      <c r="C16762"/>
      <c r="D16762"/>
      <c r="E16762"/>
      <c r="F16762"/>
    </row>
    <row r="16763" spans="1:6" x14ac:dyDescent="0.2">
      <c r="A16763" s="17" t="s">
        <v>16302</v>
      </c>
      <c r="B16763" s="215">
        <v>110.33</v>
      </c>
      <c r="C16763"/>
      <c r="D16763"/>
      <c r="E16763"/>
      <c r="F16763"/>
    </row>
    <row r="16764" spans="1:6" x14ac:dyDescent="0.2">
      <c r="A16764" s="17" t="s">
        <v>16303</v>
      </c>
      <c r="B16764" s="215">
        <v>47.06</v>
      </c>
      <c r="C16764"/>
      <c r="D16764"/>
      <c r="E16764"/>
      <c r="F16764"/>
    </row>
    <row r="16765" spans="1:6" x14ac:dyDescent="0.2">
      <c r="A16765" s="17" t="s">
        <v>16304</v>
      </c>
      <c r="B16765" s="215">
        <v>45.16</v>
      </c>
      <c r="C16765"/>
      <c r="D16765"/>
      <c r="E16765"/>
      <c r="F16765"/>
    </row>
    <row r="16766" spans="1:6" x14ac:dyDescent="0.2">
      <c r="A16766" s="17" t="s">
        <v>16305</v>
      </c>
      <c r="B16766" s="215">
        <v>70.27</v>
      </c>
      <c r="C16766"/>
      <c r="D16766"/>
      <c r="E16766"/>
      <c r="F16766"/>
    </row>
    <row r="16767" spans="1:6" x14ac:dyDescent="0.2">
      <c r="A16767" s="17" t="s">
        <v>16306</v>
      </c>
      <c r="B16767" s="215">
        <v>68.37</v>
      </c>
      <c r="C16767"/>
      <c r="D16767"/>
      <c r="E16767"/>
      <c r="F16767"/>
    </row>
    <row r="16768" spans="1:6" x14ac:dyDescent="0.2">
      <c r="A16768" s="17" t="s">
        <v>16307</v>
      </c>
      <c r="B16768" s="215">
        <v>164.89</v>
      </c>
      <c r="C16768"/>
      <c r="D16768"/>
      <c r="E16768"/>
      <c r="F16768"/>
    </row>
    <row r="16769" spans="1:6" x14ac:dyDescent="0.2">
      <c r="A16769" s="17" t="s">
        <v>16308</v>
      </c>
      <c r="B16769" s="215">
        <v>159.5</v>
      </c>
      <c r="C16769"/>
      <c r="D16769"/>
      <c r="E16769"/>
      <c r="F16769"/>
    </row>
    <row r="16770" spans="1:6" x14ac:dyDescent="0.2">
      <c r="A16770" s="17" t="s">
        <v>16309</v>
      </c>
      <c r="B16770" s="215">
        <v>132.91</v>
      </c>
      <c r="C16770"/>
      <c r="D16770"/>
      <c r="E16770"/>
      <c r="F16770"/>
    </row>
    <row r="16771" spans="1:6" x14ac:dyDescent="0.2">
      <c r="A16771" s="17" t="s">
        <v>16310</v>
      </c>
      <c r="B16771" s="215">
        <v>131.01</v>
      </c>
      <c r="C16771"/>
      <c r="D16771"/>
      <c r="E16771"/>
      <c r="F16771"/>
    </row>
    <row r="16772" spans="1:6" x14ac:dyDescent="0.2">
      <c r="A16772" s="17" t="s">
        <v>16311</v>
      </c>
      <c r="B16772" s="215">
        <v>123.16</v>
      </c>
      <c r="C16772"/>
      <c r="D16772"/>
      <c r="E16772"/>
      <c r="F16772"/>
    </row>
    <row r="16773" spans="1:6" x14ac:dyDescent="0.2">
      <c r="A16773" s="17" t="s">
        <v>16312</v>
      </c>
      <c r="B16773" s="215">
        <v>121.77</v>
      </c>
      <c r="C16773"/>
      <c r="D16773"/>
      <c r="E16773"/>
      <c r="F16773"/>
    </row>
    <row r="16774" spans="1:6" x14ac:dyDescent="0.2">
      <c r="A16774" s="17" t="s">
        <v>16313</v>
      </c>
      <c r="B16774" s="215">
        <v>71.23</v>
      </c>
      <c r="C16774"/>
      <c r="D16774"/>
      <c r="E16774"/>
      <c r="F16774"/>
    </row>
    <row r="16775" spans="1:6" x14ac:dyDescent="0.2">
      <c r="A16775" s="17" t="s">
        <v>16314</v>
      </c>
      <c r="B16775" s="215">
        <v>69.959999999999994</v>
      </c>
      <c r="C16775"/>
      <c r="D16775"/>
      <c r="E16775"/>
      <c r="F16775"/>
    </row>
    <row r="16776" spans="1:6" x14ac:dyDescent="0.2">
      <c r="A16776" s="17" t="s">
        <v>16315</v>
      </c>
      <c r="B16776" s="215">
        <v>65.62</v>
      </c>
      <c r="C16776"/>
      <c r="D16776"/>
      <c r="E16776"/>
      <c r="F16776"/>
    </row>
    <row r="16777" spans="1:6" x14ac:dyDescent="0.2">
      <c r="A16777" s="17" t="s">
        <v>16316</v>
      </c>
      <c r="B16777" s="215">
        <v>64.62</v>
      </c>
      <c r="C16777"/>
      <c r="D16777"/>
      <c r="E16777"/>
      <c r="F16777"/>
    </row>
    <row r="16778" spans="1:6" x14ac:dyDescent="0.2">
      <c r="A16778" s="17" t="s">
        <v>16317</v>
      </c>
      <c r="B16778" s="215">
        <v>63.16</v>
      </c>
      <c r="C16778"/>
      <c r="D16778"/>
      <c r="E16778"/>
      <c r="F16778"/>
    </row>
    <row r="16779" spans="1:6" x14ac:dyDescent="0.2">
      <c r="A16779" s="17" t="s">
        <v>16318</v>
      </c>
      <c r="B16779" s="215">
        <v>61.89</v>
      </c>
      <c r="C16779"/>
      <c r="D16779"/>
      <c r="E16779"/>
      <c r="F16779"/>
    </row>
    <row r="16780" spans="1:6" x14ac:dyDescent="0.2">
      <c r="A16780" s="17" t="s">
        <v>16319</v>
      </c>
      <c r="B16780" s="215">
        <v>47.26</v>
      </c>
      <c r="C16780"/>
      <c r="D16780"/>
      <c r="E16780"/>
      <c r="F16780"/>
    </row>
    <row r="16781" spans="1:6" x14ac:dyDescent="0.2">
      <c r="A16781" s="17" t="s">
        <v>16320</v>
      </c>
      <c r="B16781" s="215">
        <v>46.26</v>
      </c>
      <c r="C16781"/>
      <c r="D16781"/>
      <c r="E16781"/>
      <c r="F16781"/>
    </row>
    <row r="16782" spans="1:6" x14ac:dyDescent="0.2">
      <c r="A16782" s="17" t="s">
        <v>16321</v>
      </c>
      <c r="B16782" s="215">
        <v>101.66</v>
      </c>
      <c r="C16782"/>
      <c r="D16782"/>
      <c r="E16782"/>
      <c r="F16782"/>
    </row>
    <row r="16783" spans="1:6" x14ac:dyDescent="0.2">
      <c r="A16783" s="17" t="s">
        <v>16322</v>
      </c>
      <c r="B16783" s="215">
        <v>98.88</v>
      </c>
      <c r="C16783"/>
      <c r="D16783"/>
      <c r="E16783"/>
      <c r="F16783"/>
    </row>
    <row r="16784" spans="1:6" x14ac:dyDescent="0.2">
      <c r="A16784" s="17" t="s">
        <v>16323</v>
      </c>
      <c r="B16784" s="215">
        <v>64.2</v>
      </c>
      <c r="C16784"/>
      <c r="D16784"/>
      <c r="E16784"/>
      <c r="F16784"/>
    </row>
    <row r="16785" spans="1:6" x14ac:dyDescent="0.2">
      <c r="A16785" s="17" t="s">
        <v>16324</v>
      </c>
      <c r="B16785" s="215">
        <v>63</v>
      </c>
      <c r="C16785"/>
      <c r="D16785"/>
      <c r="E16785"/>
      <c r="F16785"/>
    </row>
    <row r="16786" spans="1:6" x14ac:dyDescent="0.2">
      <c r="A16786" s="17" t="s">
        <v>16325</v>
      </c>
      <c r="B16786" s="215">
        <v>77.52</v>
      </c>
      <c r="C16786"/>
      <c r="D16786"/>
      <c r="E16786"/>
      <c r="F16786"/>
    </row>
    <row r="16787" spans="1:6" x14ac:dyDescent="0.2">
      <c r="A16787" s="17" t="s">
        <v>16326</v>
      </c>
      <c r="B16787" s="215">
        <v>75.62</v>
      </c>
      <c r="C16787"/>
      <c r="D16787"/>
      <c r="E16787"/>
      <c r="F16787"/>
    </row>
    <row r="16788" spans="1:6" x14ac:dyDescent="0.2">
      <c r="A16788" s="17" t="s">
        <v>16327</v>
      </c>
      <c r="B16788" s="215">
        <v>63.2</v>
      </c>
      <c r="C16788"/>
      <c r="D16788"/>
      <c r="E16788"/>
      <c r="F16788"/>
    </row>
    <row r="16789" spans="1:6" x14ac:dyDescent="0.2">
      <c r="A16789" s="17" t="s">
        <v>16328</v>
      </c>
      <c r="B16789" s="215">
        <v>61.3</v>
      </c>
      <c r="C16789"/>
      <c r="D16789"/>
      <c r="E16789"/>
      <c r="F16789"/>
    </row>
    <row r="16790" spans="1:6" x14ac:dyDescent="0.2">
      <c r="A16790" s="17" t="s">
        <v>16329</v>
      </c>
      <c r="B16790" s="215">
        <v>84.35</v>
      </c>
      <c r="C16790"/>
      <c r="D16790"/>
      <c r="E16790"/>
      <c r="F16790"/>
    </row>
    <row r="16791" spans="1:6" x14ac:dyDescent="0.2">
      <c r="A16791" s="17" t="s">
        <v>16330</v>
      </c>
      <c r="B16791" s="215">
        <v>82.71</v>
      </c>
      <c r="C16791"/>
      <c r="D16791"/>
      <c r="E16791"/>
      <c r="F16791"/>
    </row>
    <row r="16792" spans="1:6" x14ac:dyDescent="0.2">
      <c r="A16792" s="17" t="s">
        <v>16331</v>
      </c>
      <c r="B16792" s="215">
        <v>59.09</v>
      </c>
      <c r="C16792"/>
      <c r="D16792"/>
      <c r="E16792"/>
      <c r="F16792"/>
    </row>
    <row r="16793" spans="1:6" x14ac:dyDescent="0.2">
      <c r="A16793" s="17" t="s">
        <v>16332</v>
      </c>
      <c r="B16793" s="215">
        <v>57.19</v>
      </c>
      <c r="C16793"/>
      <c r="D16793"/>
      <c r="E16793"/>
      <c r="F16793"/>
    </row>
    <row r="16794" spans="1:6" x14ac:dyDescent="0.2">
      <c r="A16794" s="17" t="s">
        <v>16333</v>
      </c>
      <c r="B16794" s="215">
        <v>85.65</v>
      </c>
      <c r="C16794"/>
      <c r="D16794"/>
      <c r="E16794"/>
      <c r="F16794"/>
    </row>
    <row r="16795" spans="1:6" x14ac:dyDescent="0.2">
      <c r="A16795" s="17" t="s">
        <v>16334</v>
      </c>
      <c r="B16795" s="215">
        <v>83.75</v>
      </c>
      <c r="C16795"/>
      <c r="D16795"/>
      <c r="E16795"/>
      <c r="F16795"/>
    </row>
    <row r="16796" spans="1:6" x14ac:dyDescent="0.2">
      <c r="A16796" s="17" t="s">
        <v>16335</v>
      </c>
      <c r="B16796" s="215">
        <v>87.75</v>
      </c>
      <c r="C16796"/>
      <c r="D16796"/>
      <c r="E16796"/>
      <c r="F16796"/>
    </row>
    <row r="16797" spans="1:6" x14ac:dyDescent="0.2">
      <c r="A16797" s="17" t="s">
        <v>16336</v>
      </c>
      <c r="B16797" s="215">
        <v>86.11</v>
      </c>
      <c r="C16797"/>
      <c r="D16797"/>
      <c r="E16797"/>
      <c r="F16797"/>
    </row>
    <row r="16798" spans="1:6" x14ac:dyDescent="0.2">
      <c r="A16798" s="17" t="s">
        <v>16337</v>
      </c>
      <c r="B16798" s="215">
        <v>87.04</v>
      </c>
      <c r="C16798"/>
      <c r="D16798"/>
      <c r="E16798"/>
      <c r="F16798"/>
    </row>
    <row r="16799" spans="1:6" x14ac:dyDescent="0.2">
      <c r="A16799" s="17" t="s">
        <v>16338</v>
      </c>
      <c r="B16799" s="215">
        <v>85.53</v>
      </c>
      <c r="C16799"/>
      <c r="D16799"/>
      <c r="E16799"/>
      <c r="F16799"/>
    </row>
    <row r="16800" spans="1:6" x14ac:dyDescent="0.2">
      <c r="A16800" s="17" t="s">
        <v>16339</v>
      </c>
      <c r="B16800" s="215">
        <v>133.81</v>
      </c>
      <c r="C16800"/>
      <c r="D16800"/>
      <c r="E16800"/>
      <c r="F16800"/>
    </row>
    <row r="16801" spans="1:6" x14ac:dyDescent="0.2">
      <c r="A16801" s="17" t="s">
        <v>16340</v>
      </c>
      <c r="B16801" s="215">
        <v>125.47</v>
      </c>
      <c r="C16801"/>
      <c r="D16801"/>
      <c r="E16801"/>
      <c r="F16801"/>
    </row>
    <row r="16802" spans="1:6" x14ac:dyDescent="0.2">
      <c r="A16802" s="17" t="s">
        <v>16341</v>
      </c>
      <c r="B16802" s="215">
        <v>205.19</v>
      </c>
      <c r="C16802"/>
      <c r="D16802"/>
      <c r="E16802"/>
      <c r="F16802"/>
    </row>
    <row r="16803" spans="1:6" x14ac:dyDescent="0.2">
      <c r="A16803" s="17" t="s">
        <v>16342</v>
      </c>
      <c r="B16803" s="215">
        <v>196.85</v>
      </c>
      <c r="C16803"/>
      <c r="D16803"/>
      <c r="E16803"/>
      <c r="F16803"/>
    </row>
    <row r="16804" spans="1:6" x14ac:dyDescent="0.2">
      <c r="A16804" s="17" t="s">
        <v>16343</v>
      </c>
      <c r="B16804" s="215">
        <v>93.84</v>
      </c>
      <c r="C16804"/>
      <c r="D16804"/>
      <c r="E16804"/>
      <c r="F16804"/>
    </row>
    <row r="16805" spans="1:6" x14ac:dyDescent="0.2">
      <c r="A16805" s="17" t="s">
        <v>16344</v>
      </c>
      <c r="B16805" s="215">
        <v>85.5</v>
      </c>
      <c r="C16805"/>
      <c r="D16805"/>
      <c r="E16805"/>
      <c r="F16805"/>
    </row>
    <row r="16806" spans="1:6" x14ac:dyDescent="0.2">
      <c r="A16806" s="17" t="s">
        <v>16345</v>
      </c>
      <c r="B16806" s="215">
        <v>138.15</v>
      </c>
      <c r="C16806"/>
      <c r="D16806"/>
      <c r="E16806"/>
      <c r="F16806"/>
    </row>
    <row r="16807" spans="1:6" x14ac:dyDescent="0.2">
      <c r="A16807" s="17" t="s">
        <v>16346</v>
      </c>
      <c r="B16807" s="215">
        <v>129.68</v>
      </c>
      <c r="C16807"/>
      <c r="D16807"/>
      <c r="E16807"/>
      <c r="F16807"/>
    </row>
    <row r="16808" spans="1:6" x14ac:dyDescent="0.2">
      <c r="A16808" s="17" t="s">
        <v>16347</v>
      </c>
      <c r="B16808" s="215">
        <v>89.23</v>
      </c>
      <c r="C16808"/>
      <c r="D16808"/>
      <c r="E16808"/>
      <c r="F16808"/>
    </row>
    <row r="16809" spans="1:6" x14ac:dyDescent="0.2">
      <c r="A16809" s="17" t="s">
        <v>16348</v>
      </c>
      <c r="B16809" s="215">
        <v>81.709999999999994</v>
      </c>
      <c r="C16809"/>
      <c r="D16809"/>
      <c r="E16809"/>
      <c r="F16809"/>
    </row>
    <row r="16810" spans="1:6" x14ac:dyDescent="0.2">
      <c r="A16810" s="17" t="s">
        <v>16349</v>
      </c>
      <c r="B16810" s="215">
        <v>81.569999999999993</v>
      </c>
      <c r="C16810"/>
      <c r="D16810"/>
      <c r="E16810"/>
      <c r="F16810"/>
    </row>
    <row r="16811" spans="1:6" x14ac:dyDescent="0.2">
      <c r="A16811" s="17" t="s">
        <v>16350</v>
      </c>
      <c r="B16811" s="215">
        <v>79.67</v>
      </c>
      <c r="C16811"/>
      <c r="D16811"/>
      <c r="E16811"/>
      <c r="F16811"/>
    </row>
    <row r="16812" spans="1:6" x14ac:dyDescent="0.2">
      <c r="A16812" s="17" t="s">
        <v>16351</v>
      </c>
      <c r="B16812" s="215">
        <v>81.569999999999993</v>
      </c>
      <c r="C16812"/>
      <c r="D16812"/>
      <c r="E16812"/>
      <c r="F16812"/>
    </row>
    <row r="16813" spans="1:6" x14ac:dyDescent="0.2">
      <c r="A16813" s="17" t="s">
        <v>16352</v>
      </c>
      <c r="B16813" s="215">
        <v>79.67</v>
      </c>
      <c r="C16813"/>
      <c r="D16813"/>
      <c r="E16813"/>
      <c r="F16813"/>
    </row>
    <row r="16814" spans="1:6" x14ac:dyDescent="0.2">
      <c r="A16814" s="17" t="s">
        <v>16353</v>
      </c>
      <c r="B16814" s="215">
        <v>157</v>
      </c>
      <c r="C16814"/>
      <c r="D16814"/>
      <c r="E16814"/>
      <c r="F16814"/>
    </row>
    <row r="16815" spans="1:6" x14ac:dyDescent="0.2">
      <c r="A16815" s="17" t="s">
        <v>16354</v>
      </c>
      <c r="B16815" s="215">
        <v>148.54</v>
      </c>
      <c r="C16815"/>
      <c r="D16815"/>
      <c r="E16815"/>
      <c r="F16815"/>
    </row>
    <row r="16816" spans="1:6" x14ac:dyDescent="0.2">
      <c r="A16816" s="17" t="s">
        <v>16355</v>
      </c>
      <c r="B16816" s="215">
        <v>145.66999999999999</v>
      </c>
      <c r="C16816"/>
      <c r="D16816"/>
      <c r="E16816"/>
      <c r="F16816"/>
    </row>
    <row r="16817" spans="1:6" x14ac:dyDescent="0.2">
      <c r="A16817" s="17" t="s">
        <v>16356</v>
      </c>
      <c r="B16817" s="215">
        <v>137.21</v>
      </c>
      <c r="C16817"/>
      <c r="D16817"/>
      <c r="E16817"/>
      <c r="F16817"/>
    </row>
    <row r="16818" spans="1:6" x14ac:dyDescent="0.2">
      <c r="A16818" s="17" t="s">
        <v>16357</v>
      </c>
      <c r="B16818" s="215">
        <v>125.37</v>
      </c>
      <c r="C16818"/>
      <c r="D16818"/>
      <c r="E16818"/>
      <c r="F16818"/>
    </row>
    <row r="16819" spans="1:6" x14ac:dyDescent="0.2">
      <c r="A16819" s="17" t="s">
        <v>16358</v>
      </c>
      <c r="B16819" s="215">
        <v>123.47</v>
      </c>
      <c r="C16819"/>
      <c r="D16819"/>
      <c r="E16819"/>
      <c r="F16819"/>
    </row>
    <row r="16820" spans="1:6" x14ac:dyDescent="0.2">
      <c r="A16820" s="17" t="s">
        <v>16359</v>
      </c>
      <c r="B16820" s="215">
        <v>109.65</v>
      </c>
      <c r="C16820"/>
      <c r="D16820"/>
      <c r="E16820"/>
      <c r="F16820"/>
    </row>
    <row r="16821" spans="1:6" x14ac:dyDescent="0.2">
      <c r="A16821" s="17" t="s">
        <v>16360</v>
      </c>
      <c r="B16821" s="215">
        <v>107.75</v>
      </c>
      <c r="C16821"/>
      <c r="D16821"/>
      <c r="E16821"/>
      <c r="F16821"/>
    </row>
    <row r="16822" spans="1:6" x14ac:dyDescent="0.2">
      <c r="A16822" s="17" t="s">
        <v>16361</v>
      </c>
      <c r="B16822" s="215">
        <v>156.35</v>
      </c>
      <c r="C16822"/>
      <c r="D16822"/>
      <c r="E16822"/>
      <c r="F16822"/>
    </row>
    <row r="16823" spans="1:6" x14ac:dyDescent="0.2">
      <c r="A16823" s="17" t="s">
        <v>16362</v>
      </c>
      <c r="B16823" s="215">
        <v>150.01</v>
      </c>
      <c r="C16823"/>
      <c r="D16823"/>
      <c r="E16823"/>
      <c r="F16823"/>
    </row>
    <row r="16824" spans="1:6" x14ac:dyDescent="0.2">
      <c r="A16824" s="17" t="s">
        <v>16363</v>
      </c>
      <c r="B16824" s="215">
        <v>156.35</v>
      </c>
      <c r="C16824"/>
      <c r="D16824"/>
      <c r="E16824"/>
      <c r="F16824"/>
    </row>
    <row r="16825" spans="1:6" x14ac:dyDescent="0.2">
      <c r="A16825" s="17" t="s">
        <v>16364</v>
      </c>
      <c r="B16825" s="215">
        <v>150.01</v>
      </c>
      <c r="C16825"/>
      <c r="D16825"/>
      <c r="E16825"/>
      <c r="F16825"/>
    </row>
    <row r="16826" spans="1:6" x14ac:dyDescent="0.2">
      <c r="A16826" s="17" t="s">
        <v>16365</v>
      </c>
      <c r="B16826" s="215">
        <v>132.22</v>
      </c>
      <c r="C16826"/>
      <c r="D16826"/>
      <c r="E16826"/>
      <c r="F16826"/>
    </row>
    <row r="16827" spans="1:6" x14ac:dyDescent="0.2">
      <c r="A16827" s="17" t="s">
        <v>16366</v>
      </c>
      <c r="B16827" s="215">
        <v>131.43</v>
      </c>
      <c r="C16827"/>
      <c r="D16827"/>
      <c r="E16827"/>
      <c r="F16827"/>
    </row>
    <row r="16828" spans="1:6" x14ac:dyDescent="0.2">
      <c r="A16828" s="17" t="s">
        <v>16367</v>
      </c>
      <c r="B16828" s="215">
        <v>169.63</v>
      </c>
      <c r="C16828"/>
      <c r="D16828"/>
      <c r="E16828"/>
      <c r="F16828"/>
    </row>
    <row r="16829" spans="1:6" x14ac:dyDescent="0.2">
      <c r="A16829" s="17" t="s">
        <v>16368</v>
      </c>
      <c r="B16829" s="215">
        <v>166.48</v>
      </c>
      <c r="C16829"/>
      <c r="D16829"/>
      <c r="E16829"/>
      <c r="F16829"/>
    </row>
    <row r="16830" spans="1:6" x14ac:dyDescent="0.2">
      <c r="A16830" s="17" t="s">
        <v>16369</v>
      </c>
      <c r="B16830" s="215">
        <v>198.2</v>
      </c>
      <c r="C16830"/>
      <c r="D16830"/>
      <c r="E16830"/>
      <c r="F16830"/>
    </row>
    <row r="16831" spans="1:6" x14ac:dyDescent="0.2">
      <c r="A16831" s="17" t="s">
        <v>16370</v>
      </c>
      <c r="B16831" s="215">
        <v>196.61</v>
      </c>
      <c r="C16831"/>
      <c r="D16831"/>
      <c r="E16831"/>
      <c r="F16831"/>
    </row>
    <row r="16832" spans="1:6" x14ac:dyDescent="0.2">
      <c r="A16832" s="17" t="s">
        <v>16371</v>
      </c>
      <c r="B16832" s="215">
        <v>233.17</v>
      </c>
      <c r="C16832"/>
      <c r="D16832"/>
      <c r="E16832"/>
      <c r="F16832"/>
    </row>
    <row r="16833" spans="1:6" x14ac:dyDescent="0.2">
      <c r="A16833" s="17" t="s">
        <v>16372</v>
      </c>
      <c r="B16833" s="215">
        <v>231.18</v>
      </c>
      <c r="C16833"/>
      <c r="D16833"/>
      <c r="E16833"/>
      <c r="F16833"/>
    </row>
    <row r="16834" spans="1:6" x14ac:dyDescent="0.2">
      <c r="A16834" s="17" t="s">
        <v>16373</v>
      </c>
      <c r="B16834" s="215">
        <v>296.64999999999998</v>
      </c>
      <c r="C16834"/>
      <c r="D16834"/>
      <c r="E16834"/>
      <c r="F16834"/>
    </row>
    <row r="16835" spans="1:6" x14ac:dyDescent="0.2">
      <c r="A16835" s="17" t="s">
        <v>16374</v>
      </c>
      <c r="B16835" s="215">
        <v>294.66000000000003</v>
      </c>
      <c r="C16835"/>
      <c r="D16835"/>
      <c r="E16835"/>
      <c r="F16835"/>
    </row>
    <row r="16836" spans="1:6" x14ac:dyDescent="0.2">
      <c r="A16836" s="17" t="s">
        <v>16375</v>
      </c>
      <c r="B16836" s="215">
        <v>242.58</v>
      </c>
      <c r="C16836"/>
      <c r="D16836"/>
      <c r="E16836"/>
      <c r="F16836"/>
    </row>
    <row r="16837" spans="1:6" x14ac:dyDescent="0.2">
      <c r="A16837" s="17" t="s">
        <v>16376</v>
      </c>
      <c r="B16837" s="215">
        <v>239.6</v>
      </c>
      <c r="C16837"/>
      <c r="D16837"/>
      <c r="E16837"/>
      <c r="F16837"/>
    </row>
    <row r="16838" spans="1:6" x14ac:dyDescent="0.2">
      <c r="A16838" s="17" t="s">
        <v>16377</v>
      </c>
      <c r="B16838" s="215">
        <v>341.08</v>
      </c>
      <c r="C16838"/>
      <c r="D16838"/>
      <c r="E16838"/>
      <c r="F16838"/>
    </row>
    <row r="16839" spans="1:6" x14ac:dyDescent="0.2">
      <c r="A16839" s="17" t="s">
        <v>16378</v>
      </c>
      <c r="B16839" s="215">
        <v>338.1</v>
      </c>
      <c r="C16839"/>
      <c r="D16839"/>
      <c r="E16839"/>
      <c r="F16839"/>
    </row>
    <row r="16840" spans="1:6" x14ac:dyDescent="0.2">
      <c r="A16840" s="17" t="s">
        <v>16379</v>
      </c>
      <c r="B16840" s="215">
        <v>308.17</v>
      </c>
      <c r="C16840"/>
      <c r="D16840"/>
      <c r="E16840"/>
      <c r="F16840"/>
    </row>
    <row r="16841" spans="1:6" x14ac:dyDescent="0.2">
      <c r="A16841" s="17" t="s">
        <v>16380</v>
      </c>
      <c r="B16841" s="215">
        <v>304.20999999999998</v>
      </c>
      <c r="C16841"/>
      <c r="D16841"/>
      <c r="E16841"/>
      <c r="F16841"/>
    </row>
    <row r="16842" spans="1:6" x14ac:dyDescent="0.2">
      <c r="A16842" s="17" t="s">
        <v>16381</v>
      </c>
      <c r="B16842" s="215">
        <v>393.85</v>
      </c>
      <c r="C16842"/>
      <c r="D16842"/>
      <c r="E16842"/>
      <c r="F16842"/>
    </row>
    <row r="16843" spans="1:6" x14ac:dyDescent="0.2">
      <c r="A16843" s="17" t="s">
        <v>16382</v>
      </c>
      <c r="B16843" s="215">
        <v>389.89</v>
      </c>
      <c r="C16843"/>
      <c r="D16843"/>
      <c r="E16843"/>
      <c r="F16843"/>
    </row>
    <row r="16844" spans="1:6" x14ac:dyDescent="0.2">
      <c r="A16844" s="17" t="s">
        <v>16383</v>
      </c>
      <c r="B16844" s="215">
        <v>334.55</v>
      </c>
      <c r="C16844"/>
      <c r="D16844"/>
      <c r="E16844"/>
      <c r="F16844"/>
    </row>
    <row r="16845" spans="1:6" x14ac:dyDescent="0.2">
      <c r="A16845" s="17" t="s">
        <v>16384</v>
      </c>
      <c r="B16845" s="215">
        <v>329.92</v>
      </c>
      <c r="C16845"/>
      <c r="D16845"/>
      <c r="E16845"/>
      <c r="F16845"/>
    </row>
    <row r="16846" spans="1:6" x14ac:dyDescent="0.2">
      <c r="A16846" s="17" t="s">
        <v>16385</v>
      </c>
      <c r="B16846" s="215">
        <v>420.23</v>
      </c>
      <c r="C16846"/>
      <c r="D16846"/>
      <c r="E16846"/>
      <c r="F16846"/>
    </row>
    <row r="16847" spans="1:6" x14ac:dyDescent="0.2">
      <c r="A16847" s="17" t="s">
        <v>16386</v>
      </c>
      <c r="B16847" s="215">
        <v>415.6</v>
      </c>
      <c r="C16847"/>
      <c r="D16847"/>
      <c r="E16847"/>
      <c r="F16847"/>
    </row>
    <row r="16848" spans="1:6" x14ac:dyDescent="0.2">
      <c r="A16848" s="17" t="s">
        <v>16387</v>
      </c>
      <c r="B16848" s="215">
        <v>50.69</v>
      </c>
      <c r="C16848"/>
      <c r="D16848"/>
      <c r="E16848"/>
      <c r="F16848"/>
    </row>
    <row r="16849" spans="1:6" x14ac:dyDescent="0.2">
      <c r="A16849" s="17" t="s">
        <v>16388</v>
      </c>
      <c r="B16849" s="215">
        <v>48.79</v>
      </c>
      <c r="C16849"/>
      <c r="D16849"/>
      <c r="E16849"/>
      <c r="F16849"/>
    </row>
    <row r="16850" spans="1:6" x14ac:dyDescent="0.2">
      <c r="A16850" s="17" t="s">
        <v>16389</v>
      </c>
      <c r="B16850" s="215">
        <v>95.41</v>
      </c>
      <c r="C16850"/>
      <c r="D16850"/>
      <c r="E16850"/>
      <c r="F16850"/>
    </row>
    <row r="16851" spans="1:6" x14ac:dyDescent="0.2">
      <c r="A16851" s="17" t="s">
        <v>16390</v>
      </c>
      <c r="B16851" s="215">
        <v>93.51</v>
      </c>
      <c r="C16851"/>
      <c r="D16851"/>
      <c r="E16851"/>
      <c r="F16851"/>
    </row>
    <row r="16852" spans="1:6" x14ac:dyDescent="0.2">
      <c r="A16852" s="17" t="s">
        <v>16391</v>
      </c>
      <c r="B16852" s="215">
        <v>91.28</v>
      </c>
      <c r="C16852"/>
      <c r="D16852"/>
      <c r="E16852"/>
      <c r="F16852"/>
    </row>
    <row r="16853" spans="1:6" x14ac:dyDescent="0.2">
      <c r="A16853" s="17" t="s">
        <v>16392</v>
      </c>
      <c r="B16853" s="215">
        <v>83.68</v>
      </c>
      <c r="C16853"/>
      <c r="D16853"/>
      <c r="E16853"/>
      <c r="F16853"/>
    </row>
    <row r="16854" spans="1:6" x14ac:dyDescent="0.2">
      <c r="A16854" s="17" t="s">
        <v>16393</v>
      </c>
      <c r="B16854" s="215">
        <v>129.21</v>
      </c>
      <c r="C16854"/>
      <c r="D16854"/>
      <c r="E16854"/>
      <c r="F16854"/>
    </row>
    <row r="16855" spans="1:6" x14ac:dyDescent="0.2">
      <c r="A16855" s="17" t="s">
        <v>16394</v>
      </c>
      <c r="B16855" s="215">
        <v>119.34</v>
      </c>
      <c r="C16855"/>
      <c r="D16855"/>
      <c r="E16855"/>
      <c r="F16855"/>
    </row>
    <row r="16856" spans="1:6" x14ac:dyDescent="0.2">
      <c r="A16856" s="17" t="s">
        <v>16395</v>
      </c>
      <c r="B16856" s="215">
        <v>165.15</v>
      </c>
      <c r="C16856"/>
      <c r="D16856"/>
      <c r="E16856"/>
      <c r="F16856"/>
    </row>
    <row r="16857" spans="1:6" x14ac:dyDescent="0.2">
      <c r="A16857" s="17" t="s">
        <v>16396</v>
      </c>
      <c r="B16857" s="215">
        <v>153.27000000000001</v>
      </c>
      <c r="C16857"/>
      <c r="D16857"/>
      <c r="E16857"/>
      <c r="F16857"/>
    </row>
    <row r="16858" spans="1:6" x14ac:dyDescent="0.2">
      <c r="A16858" s="17" t="s">
        <v>16397</v>
      </c>
      <c r="B16858" s="215">
        <v>79.5</v>
      </c>
      <c r="C16858"/>
      <c r="D16858"/>
      <c r="E16858"/>
      <c r="F16858"/>
    </row>
    <row r="16859" spans="1:6" x14ac:dyDescent="0.2">
      <c r="A16859" s="17" t="s">
        <v>16398</v>
      </c>
      <c r="B16859" s="215">
        <v>71.900000000000006</v>
      </c>
      <c r="C16859"/>
      <c r="D16859"/>
      <c r="E16859"/>
      <c r="F16859"/>
    </row>
    <row r="16860" spans="1:6" x14ac:dyDescent="0.2">
      <c r="A16860" s="17" t="s">
        <v>16399</v>
      </c>
      <c r="B16860" s="215">
        <v>65.27</v>
      </c>
      <c r="C16860"/>
      <c r="D16860"/>
      <c r="E16860"/>
      <c r="F16860"/>
    </row>
    <row r="16861" spans="1:6" x14ac:dyDescent="0.2">
      <c r="A16861" s="17" t="s">
        <v>16400</v>
      </c>
      <c r="B16861" s="215">
        <v>63.37</v>
      </c>
      <c r="C16861"/>
      <c r="D16861"/>
      <c r="E16861"/>
      <c r="F16861"/>
    </row>
    <row r="16862" spans="1:6" x14ac:dyDescent="0.2">
      <c r="A16862" s="17" t="s">
        <v>16401</v>
      </c>
      <c r="B16862" s="215">
        <v>95.4</v>
      </c>
      <c r="C16862"/>
      <c r="D16862"/>
      <c r="E16862"/>
      <c r="F16862"/>
    </row>
    <row r="16863" spans="1:6" x14ac:dyDescent="0.2">
      <c r="A16863" s="17" t="s">
        <v>16402</v>
      </c>
      <c r="B16863" s="215">
        <v>94.4</v>
      </c>
      <c r="C16863"/>
      <c r="D16863"/>
      <c r="E16863"/>
      <c r="F16863"/>
    </row>
    <row r="16864" spans="1:6" x14ac:dyDescent="0.2">
      <c r="A16864" s="17" t="s">
        <v>16403</v>
      </c>
      <c r="B16864" s="215">
        <v>185.8</v>
      </c>
      <c r="C16864"/>
      <c r="D16864"/>
      <c r="E16864"/>
      <c r="F16864"/>
    </row>
    <row r="16865" spans="1:6" x14ac:dyDescent="0.2">
      <c r="A16865" s="17" t="s">
        <v>16404</v>
      </c>
      <c r="B16865" s="215">
        <v>177.47</v>
      </c>
      <c r="C16865"/>
      <c r="D16865"/>
      <c r="E16865"/>
      <c r="F16865"/>
    </row>
    <row r="16866" spans="1:6" x14ac:dyDescent="0.2">
      <c r="A16866" s="17" t="s">
        <v>16405</v>
      </c>
      <c r="B16866" s="215">
        <v>268.08999999999997</v>
      </c>
      <c r="C16866"/>
      <c r="D16866"/>
      <c r="E16866"/>
      <c r="F16866"/>
    </row>
    <row r="16867" spans="1:6" x14ac:dyDescent="0.2">
      <c r="A16867" s="17" t="s">
        <v>16406</v>
      </c>
      <c r="B16867" s="215">
        <v>259.76</v>
      </c>
      <c r="C16867"/>
      <c r="D16867"/>
      <c r="E16867"/>
      <c r="F16867"/>
    </row>
    <row r="16868" spans="1:6" x14ac:dyDescent="0.2">
      <c r="A16868" s="17" t="s">
        <v>16407</v>
      </c>
      <c r="B16868" s="215">
        <v>473.26</v>
      </c>
      <c r="C16868"/>
      <c r="D16868"/>
      <c r="E16868"/>
      <c r="F16868"/>
    </row>
    <row r="16869" spans="1:6" x14ac:dyDescent="0.2">
      <c r="A16869" s="17" t="s">
        <v>16408</v>
      </c>
      <c r="B16869" s="215">
        <v>464.93</v>
      </c>
      <c r="C16869"/>
      <c r="D16869"/>
      <c r="E16869"/>
      <c r="F16869"/>
    </row>
    <row r="16870" spans="1:6" x14ac:dyDescent="0.2">
      <c r="A16870" s="17" t="s">
        <v>30511</v>
      </c>
      <c r="B16870" s="215">
        <v>1081.5</v>
      </c>
      <c r="C16870"/>
      <c r="D16870"/>
      <c r="E16870"/>
      <c r="F16870"/>
    </row>
    <row r="16871" spans="1:6" x14ac:dyDescent="0.2">
      <c r="A16871" s="17" t="s">
        <v>30512</v>
      </c>
      <c r="B16871" s="215">
        <v>1081.5</v>
      </c>
      <c r="C16871"/>
      <c r="D16871"/>
      <c r="E16871"/>
      <c r="F16871"/>
    </row>
    <row r="16872" spans="1:6" x14ac:dyDescent="0.2">
      <c r="A16872" s="17" t="s">
        <v>16409</v>
      </c>
      <c r="B16872" s="215">
        <v>459.69</v>
      </c>
      <c r="C16872"/>
      <c r="D16872"/>
      <c r="E16872"/>
      <c r="F16872"/>
    </row>
    <row r="16873" spans="1:6" x14ac:dyDescent="0.2">
      <c r="A16873" s="17" t="s">
        <v>16410</v>
      </c>
      <c r="B16873" s="215">
        <v>444.12</v>
      </c>
      <c r="C16873"/>
      <c r="D16873"/>
      <c r="E16873"/>
      <c r="F16873"/>
    </row>
    <row r="16874" spans="1:6" x14ac:dyDescent="0.2">
      <c r="A16874" s="17" t="s">
        <v>16411</v>
      </c>
      <c r="B16874" s="215">
        <v>18339.7</v>
      </c>
      <c r="C16874"/>
      <c r="D16874"/>
      <c r="E16874"/>
      <c r="F16874"/>
    </row>
    <row r="16875" spans="1:6" x14ac:dyDescent="0.2">
      <c r="A16875" s="17" t="s">
        <v>16412</v>
      </c>
      <c r="B16875" s="215">
        <v>17409.509999999998</v>
      </c>
      <c r="C16875"/>
      <c r="D16875"/>
      <c r="E16875"/>
      <c r="F16875"/>
    </row>
    <row r="16876" spans="1:6" x14ac:dyDescent="0.2">
      <c r="A16876" s="17" t="s">
        <v>16413</v>
      </c>
      <c r="B16876" s="215">
        <v>386.39</v>
      </c>
      <c r="C16876"/>
      <c r="D16876"/>
      <c r="E16876"/>
      <c r="F16876"/>
    </row>
    <row r="16877" spans="1:6" x14ac:dyDescent="0.2">
      <c r="A16877" s="17" t="s">
        <v>16414</v>
      </c>
      <c r="B16877" s="215">
        <v>382.59</v>
      </c>
      <c r="C16877"/>
      <c r="D16877"/>
      <c r="E16877"/>
      <c r="F16877"/>
    </row>
    <row r="16878" spans="1:6" x14ac:dyDescent="0.2">
      <c r="A16878" s="17" t="s">
        <v>16415</v>
      </c>
      <c r="B16878" s="215">
        <v>172.81</v>
      </c>
      <c r="C16878"/>
      <c r="D16878"/>
      <c r="E16878"/>
      <c r="F16878"/>
    </row>
    <row r="16879" spans="1:6" x14ac:dyDescent="0.2">
      <c r="A16879" s="17" t="s">
        <v>16416</v>
      </c>
      <c r="B16879" s="215">
        <v>170.52</v>
      </c>
      <c r="C16879"/>
      <c r="D16879"/>
      <c r="E16879"/>
      <c r="F16879"/>
    </row>
    <row r="16880" spans="1:6" x14ac:dyDescent="0.2">
      <c r="A16880" s="17" t="s">
        <v>16417</v>
      </c>
      <c r="B16880" s="215">
        <v>178.22</v>
      </c>
      <c r="C16880"/>
      <c r="D16880"/>
      <c r="E16880"/>
      <c r="F16880"/>
    </row>
    <row r="16881" spans="1:6" x14ac:dyDescent="0.2">
      <c r="A16881" s="17" t="s">
        <v>16418</v>
      </c>
      <c r="B16881" s="215">
        <v>175.93</v>
      </c>
      <c r="C16881"/>
      <c r="D16881"/>
      <c r="E16881"/>
      <c r="F16881"/>
    </row>
    <row r="16882" spans="1:6" x14ac:dyDescent="0.2">
      <c r="A16882" s="17" t="s">
        <v>16419</v>
      </c>
      <c r="B16882" s="215">
        <v>446.23</v>
      </c>
      <c r="C16882"/>
      <c r="D16882"/>
      <c r="E16882"/>
      <c r="F16882"/>
    </row>
    <row r="16883" spans="1:6" x14ac:dyDescent="0.2">
      <c r="A16883" s="17" t="s">
        <v>16420</v>
      </c>
      <c r="B16883" s="215">
        <v>421.86</v>
      </c>
      <c r="C16883"/>
      <c r="D16883"/>
      <c r="E16883"/>
      <c r="F16883"/>
    </row>
    <row r="16884" spans="1:6" x14ac:dyDescent="0.2">
      <c r="A16884" s="17" t="s">
        <v>16421</v>
      </c>
      <c r="B16884" s="215">
        <v>65.5</v>
      </c>
      <c r="C16884"/>
      <c r="D16884"/>
      <c r="E16884"/>
      <c r="F16884"/>
    </row>
    <row r="16885" spans="1:6" x14ac:dyDescent="0.2">
      <c r="A16885" s="17" t="s">
        <v>16422</v>
      </c>
      <c r="B16885" s="215">
        <v>56.76</v>
      </c>
      <c r="C16885"/>
      <c r="D16885"/>
      <c r="E16885"/>
      <c r="F16885"/>
    </row>
    <row r="16886" spans="1:6" x14ac:dyDescent="0.2">
      <c r="A16886" s="17" t="s">
        <v>16423</v>
      </c>
      <c r="B16886" s="215">
        <v>136.81</v>
      </c>
      <c r="C16886"/>
      <c r="D16886"/>
      <c r="E16886"/>
      <c r="F16886"/>
    </row>
    <row r="16887" spans="1:6" x14ac:dyDescent="0.2">
      <c r="A16887" s="17" t="s">
        <v>16424</v>
      </c>
      <c r="B16887" s="215">
        <v>118.55</v>
      </c>
      <c r="C16887"/>
      <c r="D16887"/>
      <c r="E16887"/>
      <c r="F16887"/>
    </row>
    <row r="16888" spans="1:6" x14ac:dyDescent="0.2">
      <c r="A16888" s="17" t="s">
        <v>16425</v>
      </c>
      <c r="B16888" s="215">
        <v>27.85</v>
      </c>
      <c r="C16888"/>
      <c r="D16888"/>
      <c r="E16888"/>
      <c r="F16888"/>
    </row>
    <row r="16889" spans="1:6" x14ac:dyDescent="0.2">
      <c r="A16889" s="17" t="s">
        <v>16426</v>
      </c>
      <c r="B16889" s="215">
        <v>24.13</v>
      </c>
      <c r="C16889"/>
      <c r="D16889"/>
      <c r="E16889"/>
      <c r="F16889"/>
    </row>
    <row r="16890" spans="1:6" x14ac:dyDescent="0.2">
      <c r="A16890" s="17" t="s">
        <v>16427</v>
      </c>
      <c r="B16890" s="215">
        <v>23.72</v>
      </c>
      <c r="C16890"/>
      <c r="D16890"/>
      <c r="E16890"/>
      <c r="F16890"/>
    </row>
    <row r="16891" spans="1:6" x14ac:dyDescent="0.2">
      <c r="A16891" s="17" t="s">
        <v>16428</v>
      </c>
      <c r="B16891" s="215">
        <v>20.55</v>
      </c>
      <c r="C16891"/>
      <c r="D16891"/>
      <c r="E16891"/>
      <c r="F16891"/>
    </row>
    <row r="16892" spans="1:6" x14ac:dyDescent="0.2">
      <c r="A16892" s="17" t="s">
        <v>16429</v>
      </c>
      <c r="B16892" s="215">
        <v>24.95</v>
      </c>
      <c r="C16892"/>
      <c r="D16892"/>
      <c r="E16892"/>
      <c r="F16892"/>
    </row>
    <row r="16893" spans="1:6" x14ac:dyDescent="0.2">
      <c r="A16893" s="17" t="s">
        <v>16430</v>
      </c>
      <c r="B16893" s="215">
        <v>21.62</v>
      </c>
      <c r="C16893"/>
      <c r="D16893"/>
      <c r="E16893"/>
      <c r="F16893"/>
    </row>
    <row r="16894" spans="1:6" x14ac:dyDescent="0.2">
      <c r="A16894" s="17" t="s">
        <v>16431</v>
      </c>
      <c r="B16894" s="215">
        <v>21.34</v>
      </c>
      <c r="C16894"/>
      <c r="D16894"/>
      <c r="E16894"/>
      <c r="F16894"/>
    </row>
    <row r="16895" spans="1:6" x14ac:dyDescent="0.2">
      <c r="A16895" s="17" t="s">
        <v>16432</v>
      </c>
      <c r="B16895" s="215">
        <v>18.489999999999998</v>
      </c>
      <c r="C16895"/>
      <c r="D16895"/>
      <c r="E16895"/>
      <c r="F16895"/>
    </row>
    <row r="16896" spans="1:6" x14ac:dyDescent="0.2">
      <c r="A16896" s="17" t="s">
        <v>16433</v>
      </c>
      <c r="B16896" s="215">
        <v>18.97</v>
      </c>
      <c r="C16896"/>
      <c r="D16896"/>
      <c r="E16896"/>
      <c r="F16896"/>
    </row>
    <row r="16897" spans="1:6" x14ac:dyDescent="0.2">
      <c r="A16897" s="17" t="s">
        <v>16434</v>
      </c>
      <c r="B16897" s="215">
        <v>16.440000000000001</v>
      </c>
      <c r="C16897"/>
      <c r="D16897"/>
      <c r="E16897"/>
      <c r="F16897"/>
    </row>
    <row r="16898" spans="1:6" x14ac:dyDescent="0.2">
      <c r="A16898" s="17" t="s">
        <v>16435</v>
      </c>
      <c r="B16898" s="215">
        <v>25.71</v>
      </c>
      <c r="C16898"/>
      <c r="D16898"/>
      <c r="E16898"/>
      <c r="F16898"/>
    </row>
    <row r="16899" spans="1:6" x14ac:dyDescent="0.2">
      <c r="A16899" s="17" t="s">
        <v>16436</v>
      </c>
      <c r="B16899" s="215">
        <v>22.27</v>
      </c>
      <c r="C16899"/>
      <c r="D16899"/>
      <c r="E16899"/>
      <c r="F16899"/>
    </row>
    <row r="16900" spans="1:6" x14ac:dyDescent="0.2">
      <c r="A16900" s="17" t="s">
        <v>16437</v>
      </c>
      <c r="B16900" s="215">
        <v>85.39</v>
      </c>
      <c r="C16900"/>
      <c r="D16900"/>
      <c r="E16900"/>
      <c r="F16900"/>
    </row>
    <row r="16901" spans="1:6" x14ac:dyDescent="0.2">
      <c r="A16901" s="17" t="s">
        <v>16438</v>
      </c>
      <c r="B16901" s="215">
        <v>73.989999999999995</v>
      </c>
      <c r="C16901"/>
      <c r="D16901"/>
      <c r="E16901"/>
      <c r="F16901"/>
    </row>
    <row r="16902" spans="1:6" x14ac:dyDescent="0.2">
      <c r="A16902" s="17" t="s">
        <v>16439</v>
      </c>
      <c r="B16902" s="215">
        <v>25.91</v>
      </c>
      <c r="C16902"/>
      <c r="D16902"/>
      <c r="E16902"/>
      <c r="F16902"/>
    </row>
    <row r="16903" spans="1:6" x14ac:dyDescent="0.2">
      <c r="A16903" s="17" t="s">
        <v>16440</v>
      </c>
      <c r="B16903" s="215">
        <v>24.65</v>
      </c>
      <c r="C16903"/>
      <c r="D16903"/>
      <c r="E16903"/>
      <c r="F16903"/>
    </row>
    <row r="16904" spans="1:6" x14ac:dyDescent="0.2">
      <c r="A16904" s="17" t="s">
        <v>16441</v>
      </c>
      <c r="B16904" s="215">
        <v>44.26</v>
      </c>
      <c r="C16904"/>
      <c r="D16904"/>
      <c r="E16904"/>
      <c r="F16904"/>
    </row>
    <row r="16905" spans="1:6" x14ac:dyDescent="0.2">
      <c r="A16905" s="17" t="s">
        <v>16442</v>
      </c>
      <c r="B16905" s="215">
        <v>42.94</v>
      </c>
      <c r="C16905"/>
      <c r="D16905"/>
      <c r="E16905"/>
      <c r="F16905"/>
    </row>
    <row r="16906" spans="1:6" x14ac:dyDescent="0.2">
      <c r="A16906" s="17" t="s">
        <v>16443</v>
      </c>
      <c r="B16906" s="215">
        <v>25.16</v>
      </c>
      <c r="C16906"/>
      <c r="D16906"/>
      <c r="E16906"/>
      <c r="F16906"/>
    </row>
    <row r="16907" spans="1:6" x14ac:dyDescent="0.2">
      <c r="A16907" s="17" t="s">
        <v>16444</v>
      </c>
      <c r="B16907" s="215">
        <v>23.84</v>
      </c>
      <c r="C16907"/>
      <c r="D16907"/>
      <c r="E16907"/>
      <c r="F16907"/>
    </row>
    <row r="16908" spans="1:6" x14ac:dyDescent="0.2">
      <c r="A16908" s="17" t="s">
        <v>16445</v>
      </c>
      <c r="B16908" s="215">
        <v>91.76</v>
      </c>
      <c r="C16908"/>
      <c r="D16908"/>
      <c r="E16908"/>
      <c r="F16908"/>
    </row>
    <row r="16909" spans="1:6" x14ac:dyDescent="0.2">
      <c r="A16909" s="17" t="s">
        <v>16446</v>
      </c>
      <c r="B16909" s="215">
        <v>86.69</v>
      </c>
      <c r="C16909"/>
      <c r="D16909"/>
      <c r="E16909"/>
      <c r="F16909"/>
    </row>
    <row r="16910" spans="1:6" x14ac:dyDescent="0.2">
      <c r="A16910" s="17" t="s">
        <v>16447</v>
      </c>
      <c r="B16910" s="215">
        <v>104.43</v>
      </c>
      <c r="C16910"/>
      <c r="D16910"/>
      <c r="E16910"/>
      <c r="F16910"/>
    </row>
    <row r="16911" spans="1:6" x14ac:dyDescent="0.2">
      <c r="A16911" s="17" t="s">
        <v>16448</v>
      </c>
      <c r="B16911" s="215">
        <v>99.36</v>
      </c>
      <c r="C16911"/>
      <c r="D16911"/>
      <c r="E16911"/>
      <c r="F16911"/>
    </row>
    <row r="16912" spans="1:6" x14ac:dyDescent="0.2">
      <c r="A16912" s="17" t="s">
        <v>16449</v>
      </c>
      <c r="B16912" s="215">
        <v>192.96</v>
      </c>
      <c r="C16912"/>
      <c r="D16912"/>
      <c r="E16912"/>
      <c r="F16912"/>
    </row>
    <row r="16913" spans="1:6" x14ac:dyDescent="0.2">
      <c r="A16913" s="17" t="s">
        <v>16450</v>
      </c>
      <c r="B16913" s="215">
        <v>187.9</v>
      </c>
      <c r="C16913"/>
      <c r="D16913"/>
      <c r="E16913"/>
      <c r="F16913"/>
    </row>
    <row r="16914" spans="1:6" x14ac:dyDescent="0.2">
      <c r="A16914" s="17" t="s">
        <v>16453</v>
      </c>
      <c r="B16914" s="215">
        <v>90.86</v>
      </c>
      <c r="C16914"/>
      <c r="D16914"/>
      <c r="E16914"/>
      <c r="F16914"/>
    </row>
    <row r="16915" spans="1:6" x14ac:dyDescent="0.2">
      <c r="A16915" s="17" t="s">
        <v>16454</v>
      </c>
      <c r="B16915" s="215">
        <v>85.79</v>
      </c>
      <c r="C16915"/>
      <c r="D16915"/>
      <c r="E16915"/>
      <c r="F16915"/>
    </row>
    <row r="16916" spans="1:6" x14ac:dyDescent="0.2">
      <c r="A16916" s="17" t="s">
        <v>16457</v>
      </c>
      <c r="B16916" s="215">
        <v>105.26</v>
      </c>
      <c r="C16916"/>
      <c r="D16916"/>
      <c r="E16916"/>
      <c r="F16916"/>
    </row>
    <row r="16917" spans="1:6" x14ac:dyDescent="0.2">
      <c r="A16917" s="17" t="s">
        <v>16458</v>
      </c>
      <c r="B16917" s="215">
        <v>100.19</v>
      </c>
      <c r="C16917"/>
      <c r="D16917"/>
      <c r="E16917"/>
      <c r="F16917"/>
    </row>
    <row r="16918" spans="1:6" x14ac:dyDescent="0.2">
      <c r="A16918" s="17" t="s">
        <v>16461</v>
      </c>
      <c r="B16918" s="215">
        <v>22.96</v>
      </c>
      <c r="C16918"/>
      <c r="D16918"/>
      <c r="E16918"/>
      <c r="F16918"/>
    </row>
    <row r="16919" spans="1:6" x14ac:dyDescent="0.2">
      <c r="A16919" s="17" t="s">
        <v>16462</v>
      </c>
      <c r="B16919" s="215">
        <v>22.42</v>
      </c>
      <c r="C16919"/>
      <c r="D16919"/>
      <c r="E16919"/>
      <c r="F16919"/>
    </row>
    <row r="16920" spans="1:6" x14ac:dyDescent="0.2">
      <c r="A16920" s="17" t="s">
        <v>16463</v>
      </c>
      <c r="B16920" s="215">
        <v>182.38</v>
      </c>
      <c r="C16920"/>
      <c r="D16920"/>
      <c r="E16920"/>
      <c r="F16920"/>
    </row>
    <row r="16921" spans="1:6" x14ac:dyDescent="0.2">
      <c r="A16921" s="17" t="s">
        <v>16464</v>
      </c>
      <c r="B16921" s="215">
        <v>174.78</v>
      </c>
      <c r="C16921"/>
      <c r="D16921"/>
      <c r="E16921"/>
      <c r="F16921"/>
    </row>
    <row r="16922" spans="1:6" x14ac:dyDescent="0.2">
      <c r="A16922" s="17" t="s">
        <v>16465</v>
      </c>
      <c r="B16922" s="215">
        <v>220.97</v>
      </c>
      <c r="C16922"/>
      <c r="D16922"/>
      <c r="E16922"/>
      <c r="F16922"/>
    </row>
    <row r="16923" spans="1:6" x14ac:dyDescent="0.2">
      <c r="A16923" s="17" t="s">
        <v>16466</v>
      </c>
      <c r="B16923" s="215">
        <v>215.27</v>
      </c>
      <c r="C16923"/>
      <c r="D16923"/>
      <c r="E16923"/>
      <c r="F16923"/>
    </row>
    <row r="16924" spans="1:6" x14ac:dyDescent="0.2">
      <c r="A16924" s="17" t="s">
        <v>16467</v>
      </c>
      <c r="B16924" s="215">
        <v>86.31</v>
      </c>
      <c r="C16924"/>
      <c r="D16924"/>
      <c r="E16924"/>
      <c r="F16924"/>
    </row>
    <row r="16925" spans="1:6" x14ac:dyDescent="0.2">
      <c r="A16925" s="17" t="s">
        <v>16468</v>
      </c>
      <c r="B16925" s="215">
        <v>78.08</v>
      </c>
      <c r="C16925"/>
      <c r="D16925"/>
      <c r="E16925"/>
      <c r="F16925"/>
    </row>
    <row r="16926" spans="1:6" x14ac:dyDescent="0.2">
      <c r="A16926" s="17" t="s">
        <v>16469</v>
      </c>
      <c r="B16926" s="215">
        <v>106.28</v>
      </c>
      <c r="C16926"/>
      <c r="D16926"/>
      <c r="E16926"/>
      <c r="F16926"/>
    </row>
    <row r="16927" spans="1:6" x14ac:dyDescent="0.2">
      <c r="A16927" s="17" t="s">
        <v>16470</v>
      </c>
      <c r="B16927" s="215">
        <v>99.31</v>
      </c>
      <c r="C16927"/>
      <c r="D16927"/>
      <c r="E16927"/>
      <c r="F16927"/>
    </row>
    <row r="16928" spans="1:6" x14ac:dyDescent="0.2">
      <c r="A16928" s="17" t="s">
        <v>16471</v>
      </c>
      <c r="B16928" s="215">
        <v>181.15</v>
      </c>
      <c r="C16928"/>
      <c r="D16928"/>
      <c r="E16928"/>
      <c r="F16928"/>
    </row>
    <row r="16929" spans="1:6" x14ac:dyDescent="0.2">
      <c r="A16929" s="17" t="s">
        <v>16472</v>
      </c>
      <c r="B16929" s="215">
        <v>174.18</v>
      </c>
      <c r="C16929"/>
      <c r="D16929"/>
      <c r="E16929"/>
      <c r="F16929"/>
    </row>
    <row r="16930" spans="1:6" x14ac:dyDescent="0.2">
      <c r="A16930" s="17" t="s">
        <v>16473</v>
      </c>
      <c r="B16930" s="215">
        <v>95.11</v>
      </c>
      <c r="C16930"/>
      <c r="D16930"/>
      <c r="E16930"/>
      <c r="F16930"/>
    </row>
    <row r="16931" spans="1:6" x14ac:dyDescent="0.2">
      <c r="A16931" s="17" t="s">
        <v>16474</v>
      </c>
      <c r="B16931" s="215">
        <v>87.51</v>
      </c>
      <c r="C16931"/>
      <c r="D16931"/>
      <c r="E16931"/>
      <c r="F16931"/>
    </row>
    <row r="16932" spans="1:6" x14ac:dyDescent="0.2">
      <c r="A16932" s="17" t="s">
        <v>16475</v>
      </c>
      <c r="B16932" s="215">
        <v>52.75</v>
      </c>
      <c r="C16932"/>
      <c r="D16932"/>
      <c r="E16932"/>
      <c r="F16932"/>
    </row>
    <row r="16933" spans="1:6" x14ac:dyDescent="0.2">
      <c r="A16933" s="17" t="s">
        <v>16476</v>
      </c>
      <c r="B16933" s="215">
        <v>50.53</v>
      </c>
      <c r="C16933"/>
      <c r="D16933"/>
      <c r="E16933"/>
      <c r="F16933"/>
    </row>
    <row r="16934" spans="1:6" x14ac:dyDescent="0.2">
      <c r="A16934" s="17" t="s">
        <v>33216</v>
      </c>
      <c r="B16934" s="215">
        <v>58.82</v>
      </c>
      <c r="C16934"/>
      <c r="D16934"/>
      <c r="E16934"/>
      <c r="F16934"/>
    </row>
    <row r="16935" spans="1:6" x14ac:dyDescent="0.2">
      <c r="A16935" s="17" t="s">
        <v>33217</v>
      </c>
      <c r="B16935" s="215">
        <v>56.13</v>
      </c>
      <c r="C16935"/>
      <c r="D16935"/>
      <c r="E16935"/>
      <c r="F16935"/>
    </row>
    <row r="16936" spans="1:6" x14ac:dyDescent="0.2">
      <c r="A16936" s="17" t="s">
        <v>16477</v>
      </c>
      <c r="B16936" s="215">
        <v>119.72</v>
      </c>
      <c r="C16936"/>
      <c r="D16936"/>
      <c r="E16936"/>
      <c r="F16936"/>
    </row>
    <row r="16937" spans="1:6" x14ac:dyDescent="0.2">
      <c r="A16937" s="17" t="s">
        <v>16478</v>
      </c>
      <c r="B16937" s="215">
        <v>114.02</v>
      </c>
      <c r="C16937"/>
      <c r="D16937"/>
      <c r="E16937"/>
      <c r="F16937"/>
    </row>
    <row r="16938" spans="1:6" x14ac:dyDescent="0.2">
      <c r="A16938" s="17" t="s">
        <v>16479</v>
      </c>
      <c r="B16938" s="215">
        <v>121.83</v>
      </c>
      <c r="C16938"/>
      <c r="D16938"/>
      <c r="E16938"/>
      <c r="F16938"/>
    </row>
    <row r="16939" spans="1:6" x14ac:dyDescent="0.2">
      <c r="A16939" s="17" t="s">
        <v>16480</v>
      </c>
      <c r="B16939" s="215">
        <v>114.23</v>
      </c>
      <c r="C16939"/>
      <c r="D16939"/>
      <c r="E16939"/>
      <c r="F16939"/>
    </row>
    <row r="16940" spans="1:6" x14ac:dyDescent="0.2">
      <c r="A16940" s="17" t="s">
        <v>16481</v>
      </c>
      <c r="B16940" s="215">
        <v>178.82</v>
      </c>
      <c r="C16940"/>
      <c r="D16940"/>
      <c r="E16940"/>
      <c r="F16940"/>
    </row>
    <row r="16941" spans="1:6" x14ac:dyDescent="0.2">
      <c r="A16941" s="17" t="s">
        <v>16482</v>
      </c>
      <c r="B16941" s="215">
        <v>170.91</v>
      </c>
      <c r="C16941"/>
      <c r="D16941"/>
      <c r="E16941"/>
      <c r="F16941"/>
    </row>
    <row r="16942" spans="1:6" x14ac:dyDescent="0.2">
      <c r="A16942" s="17" t="s">
        <v>16483</v>
      </c>
      <c r="B16942" s="215">
        <v>126.66</v>
      </c>
      <c r="C16942"/>
      <c r="D16942"/>
      <c r="E16942"/>
      <c r="F16942"/>
    </row>
    <row r="16943" spans="1:6" x14ac:dyDescent="0.2">
      <c r="A16943" s="17" t="s">
        <v>16484</v>
      </c>
      <c r="B16943" s="215">
        <v>120.95</v>
      </c>
      <c r="C16943"/>
      <c r="D16943"/>
      <c r="E16943"/>
      <c r="F16943"/>
    </row>
    <row r="16944" spans="1:6" x14ac:dyDescent="0.2">
      <c r="A16944" s="17" t="s">
        <v>16485</v>
      </c>
      <c r="B16944" s="215">
        <v>144.72999999999999</v>
      </c>
      <c r="C16944"/>
      <c r="D16944"/>
      <c r="E16944"/>
      <c r="F16944"/>
    </row>
    <row r="16945" spans="1:6" x14ac:dyDescent="0.2">
      <c r="A16945" s="17" t="s">
        <v>16486</v>
      </c>
      <c r="B16945" s="215">
        <v>139.03</v>
      </c>
      <c r="C16945"/>
      <c r="D16945"/>
      <c r="E16945"/>
      <c r="F16945"/>
    </row>
    <row r="16946" spans="1:6" x14ac:dyDescent="0.2">
      <c r="A16946" s="17" t="s">
        <v>16487</v>
      </c>
      <c r="B16946" s="215">
        <v>90.47</v>
      </c>
      <c r="C16946"/>
      <c r="D16946"/>
      <c r="E16946"/>
      <c r="F16946"/>
    </row>
    <row r="16947" spans="1:6" x14ac:dyDescent="0.2">
      <c r="A16947" s="17" t="s">
        <v>16488</v>
      </c>
      <c r="B16947" s="215">
        <v>84.76</v>
      </c>
      <c r="C16947"/>
      <c r="D16947"/>
      <c r="E16947"/>
      <c r="F16947"/>
    </row>
    <row r="16948" spans="1:6" x14ac:dyDescent="0.2">
      <c r="A16948" s="17" t="s">
        <v>16489</v>
      </c>
      <c r="B16948" s="215">
        <v>97.48</v>
      </c>
      <c r="C16948"/>
      <c r="D16948"/>
      <c r="E16948"/>
      <c r="F16948"/>
    </row>
    <row r="16949" spans="1:6" x14ac:dyDescent="0.2">
      <c r="A16949" s="17" t="s">
        <v>16490</v>
      </c>
      <c r="B16949" s="215">
        <v>91.77</v>
      </c>
      <c r="C16949"/>
      <c r="D16949"/>
      <c r="E16949"/>
      <c r="F16949"/>
    </row>
    <row r="16950" spans="1:6" x14ac:dyDescent="0.2">
      <c r="A16950" s="17" t="s">
        <v>16491</v>
      </c>
      <c r="B16950" s="215">
        <v>111.92</v>
      </c>
      <c r="C16950"/>
      <c r="D16950"/>
      <c r="E16950"/>
      <c r="F16950"/>
    </row>
    <row r="16951" spans="1:6" x14ac:dyDescent="0.2">
      <c r="A16951" s="17" t="s">
        <v>16492</v>
      </c>
      <c r="B16951" s="215">
        <v>106.22</v>
      </c>
      <c r="C16951"/>
      <c r="D16951"/>
      <c r="E16951"/>
      <c r="F16951"/>
    </row>
    <row r="16952" spans="1:6" x14ac:dyDescent="0.2">
      <c r="A16952" s="17" t="s">
        <v>16497</v>
      </c>
      <c r="B16952" s="215">
        <v>168.04</v>
      </c>
      <c r="C16952"/>
      <c r="D16952"/>
      <c r="E16952"/>
      <c r="F16952"/>
    </row>
    <row r="16953" spans="1:6" x14ac:dyDescent="0.2">
      <c r="A16953" s="17" t="s">
        <v>16498</v>
      </c>
      <c r="B16953" s="215">
        <v>159.96</v>
      </c>
      <c r="C16953"/>
      <c r="D16953"/>
      <c r="E16953"/>
      <c r="F16953"/>
    </row>
    <row r="16954" spans="1:6" x14ac:dyDescent="0.2">
      <c r="A16954" s="17" t="s">
        <v>16499</v>
      </c>
      <c r="B16954" s="215">
        <v>116.71</v>
      </c>
      <c r="C16954"/>
      <c r="D16954"/>
      <c r="E16954"/>
      <c r="F16954"/>
    </row>
    <row r="16955" spans="1:6" x14ac:dyDescent="0.2">
      <c r="A16955" s="17" t="s">
        <v>16500</v>
      </c>
      <c r="B16955" s="215">
        <v>108.63</v>
      </c>
      <c r="C16955"/>
      <c r="D16955"/>
      <c r="E16955"/>
      <c r="F16955"/>
    </row>
    <row r="16956" spans="1:6" x14ac:dyDescent="0.2">
      <c r="A16956" s="17" t="s">
        <v>16501</v>
      </c>
      <c r="B16956" s="215">
        <v>152.82</v>
      </c>
      <c r="C16956"/>
      <c r="D16956"/>
      <c r="E16956"/>
      <c r="F16956"/>
    </row>
    <row r="16957" spans="1:6" x14ac:dyDescent="0.2">
      <c r="A16957" s="17" t="s">
        <v>16502</v>
      </c>
      <c r="B16957" s="215">
        <v>145.37</v>
      </c>
      <c r="C16957"/>
      <c r="D16957"/>
      <c r="E16957"/>
      <c r="F16957"/>
    </row>
    <row r="16958" spans="1:6" x14ac:dyDescent="0.2">
      <c r="A16958" s="17" t="s">
        <v>16503</v>
      </c>
      <c r="B16958" s="215">
        <v>98.38</v>
      </c>
      <c r="C16958"/>
      <c r="D16958"/>
      <c r="E16958"/>
      <c r="F16958"/>
    </row>
    <row r="16959" spans="1:6" x14ac:dyDescent="0.2">
      <c r="A16959" s="17" t="s">
        <v>16504</v>
      </c>
      <c r="B16959" s="215">
        <v>90.94</v>
      </c>
      <c r="C16959"/>
      <c r="D16959"/>
      <c r="E16959"/>
      <c r="F16959"/>
    </row>
    <row r="16960" spans="1:6" x14ac:dyDescent="0.2">
      <c r="A16960" s="17" t="s">
        <v>16505</v>
      </c>
      <c r="B16960" s="215">
        <v>88.39</v>
      </c>
      <c r="C16960"/>
      <c r="D16960"/>
      <c r="E16960"/>
      <c r="F16960"/>
    </row>
    <row r="16961" spans="1:6" x14ac:dyDescent="0.2">
      <c r="A16961" s="17" t="s">
        <v>16506</v>
      </c>
      <c r="B16961" s="215">
        <v>79.12</v>
      </c>
      <c r="C16961"/>
      <c r="D16961"/>
      <c r="E16961"/>
      <c r="F16961"/>
    </row>
    <row r="16962" spans="1:6" x14ac:dyDescent="0.2">
      <c r="A16962" s="17" t="s">
        <v>16507</v>
      </c>
      <c r="B16962" s="215">
        <v>117.9</v>
      </c>
      <c r="C16962"/>
      <c r="D16962"/>
      <c r="E16962"/>
      <c r="F16962"/>
    </row>
    <row r="16963" spans="1:6" x14ac:dyDescent="0.2">
      <c r="A16963" s="17" t="s">
        <v>16508</v>
      </c>
      <c r="B16963" s="215">
        <v>110.45</v>
      </c>
      <c r="C16963"/>
      <c r="D16963"/>
      <c r="E16963"/>
      <c r="F16963"/>
    </row>
    <row r="16964" spans="1:6" x14ac:dyDescent="0.2">
      <c r="A16964" s="17" t="s">
        <v>16509</v>
      </c>
      <c r="B16964" s="215">
        <v>112.3</v>
      </c>
      <c r="C16964"/>
      <c r="D16964"/>
      <c r="E16964"/>
      <c r="F16964"/>
    </row>
    <row r="16965" spans="1:6" x14ac:dyDescent="0.2">
      <c r="A16965" s="17" t="s">
        <v>16510</v>
      </c>
      <c r="B16965" s="215">
        <v>104.85</v>
      </c>
      <c r="C16965"/>
      <c r="D16965"/>
      <c r="E16965"/>
      <c r="F16965"/>
    </row>
    <row r="16966" spans="1:6" x14ac:dyDescent="0.2">
      <c r="A16966" s="17" t="s">
        <v>16511</v>
      </c>
      <c r="B16966" s="215">
        <v>78.319999999999993</v>
      </c>
      <c r="C16966"/>
      <c r="D16966"/>
      <c r="E16966"/>
      <c r="F16966"/>
    </row>
    <row r="16967" spans="1:6" x14ac:dyDescent="0.2">
      <c r="A16967" s="17" t="s">
        <v>16512</v>
      </c>
      <c r="B16967" s="215">
        <v>69.930000000000007</v>
      </c>
      <c r="C16967"/>
      <c r="D16967"/>
      <c r="E16967"/>
      <c r="F16967"/>
    </row>
    <row r="16968" spans="1:6" x14ac:dyDescent="0.2">
      <c r="A16968" s="17" t="s">
        <v>16513</v>
      </c>
      <c r="B16968" s="215">
        <v>78.319999999999993</v>
      </c>
      <c r="C16968"/>
      <c r="D16968"/>
      <c r="E16968"/>
      <c r="F16968"/>
    </row>
    <row r="16969" spans="1:6" x14ac:dyDescent="0.2">
      <c r="A16969" s="17" t="s">
        <v>16514</v>
      </c>
      <c r="B16969" s="215">
        <v>69.930000000000007</v>
      </c>
      <c r="C16969"/>
      <c r="D16969"/>
      <c r="E16969"/>
      <c r="F16969"/>
    </row>
    <row r="16970" spans="1:6" x14ac:dyDescent="0.2">
      <c r="A16970" s="17" t="s">
        <v>16515</v>
      </c>
      <c r="B16970" s="215">
        <v>234.63</v>
      </c>
      <c r="C16970"/>
      <c r="D16970"/>
      <c r="E16970"/>
      <c r="F16970"/>
    </row>
    <row r="16971" spans="1:6" x14ac:dyDescent="0.2">
      <c r="A16971" s="17" t="s">
        <v>16516</v>
      </c>
      <c r="B16971" s="215">
        <v>227.19</v>
      </c>
      <c r="C16971"/>
      <c r="D16971"/>
      <c r="E16971"/>
      <c r="F16971"/>
    </row>
    <row r="16972" spans="1:6" x14ac:dyDescent="0.2">
      <c r="A16972" s="17" t="s">
        <v>16517</v>
      </c>
      <c r="B16972" s="215">
        <v>174</v>
      </c>
      <c r="C16972"/>
      <c r="D16972"/>
      <c r="E16972"/>
      <c r="F16972"/>
    </row>
    <row r="16973" spans="1:6" x14ac:dyDescent="0.2">
      <c r="A16973" s="17" t="s">
        <v>16518</v>
      </c>
      <c r="B16973" s="215">
        <v>169.19</v>
      </c>
      <c r="C16973"/>
      <c r="D16973"/>
      <c r="E16973"/>
      <c r="F16973"/>
    </row>
    <row r="16974" spans="1:6" x14ac:dyDescent="0.2">
      <c r="A16974" s="17" t="s">
        <v>16519</v>
      </c>
      <c r="B16974" s="215">
        <v>238.61</v>
      </c>
      <c r="C16974"/>
      <c r="D16974"/>
      <c r="E16974"/>
      <c r="F16974"/>
    </row>
    <row r="16975" spans="1:6" x14ac:dyDescent="0.2">
      <c r="A16975" s="17" t="s">
        <v>16520</v>
      </c>
      <c r="B16975" s="215">
        <v>230.64</v>
      </c>
      <c r="C16975"/>
      <c r="D16975"/>
      <c r="E16975"/>
      <c r="F16975"/>
    </row>
    <row r="16976" spans="1:6" x14ac:dyDescent="0.2">
      <c r="A16976" s="17" t="s">
        <v>16521</v>
      </c>
      <c r="B16976" s="215">
        <v>25.76</v>
      </c>
      <c r="C16976"/>
      <c r="D16976"/>
      <c r="E16976"/>
      <c r="F16976"/>
    </row>
    <row r="16977" spans="1:6" x14ac:dyDescent="0.2">
      <c r="A16977" s="17" t="s">
        <v>16522</v>
      </c>
      <c r="B16977" s="215">
        <v>24.76</v>
      </c>
      <c r="C16977"/>
      <c r="D16977"/>
      <c r="E16977"/>
      <c r="F16977"/>
    </row>
    <row r="16978" spans="1:6" x14ac:dyDescent="0.2">
      <c r="A16978" s="17" t="s">
        <v>16523</v>
      </c>
      <c r="B16978" s="215">
        <v>13.9</v>
      </c>
      <c r="C16978"/>
      <c r="D16978"/>
      <c r="E16978"/>
      <c r="F16978"/>
    </row>
    <row r="16979" spans="1:6" x14ac:dyDescent="0.2">
      <c r="A16979" s="17" t="s">
        <v>16524</v>
      </c>
      <c r="B16979" s="215">
        <v>13.26</v>
      </c>
      <c r="C16979"/>
      <c r="D16979"/>
      <c r="E16979"/>
      <c r="F16979"/>
    </row>
    <row r="16980" spans="1:6" x14ac:dyDescent="0.2">
      <c r="A16980" s="17" t="s">
        <v>16525</v>
      </c>
      <c r="B16980" s="215">
        <v>6.04</v>
      </c>
      <c r="C16980"/>
      <c r="D16980"/>
      <c r="E16980"/>
      <c r="F16980"/>
    </row>
    <row r="16981" spans="1:6" x14ac:dyDescent="0.2">
      <c r="A16981" s="17" t="s">
        <v>16526</v>
      </c>
      <c r="B16981" s="215">
        <v>5.64</v>
      </c>
      <c r="C16981"/>
      <c r="D16981"/>
      <c r="E16981"/>
      <c r="F16981"/>
    </row>
    <row r="16982" spans="1:6" x14ac:dyDescent="0.2">
      <c r="A16982" s="17" t="s">
        <v>16527</v>
      </c>
      <c r="B16982" s="215">
        <v>44.99</v>
      </c>
      <c r="C16982"/>
      <c r="D16982"/>
      <c r="E16982"/>
      <c r="F16982"/>
    </row>
    <row r="16983" spans="1:6" x14ac:dyDescent="0.2">
      <c r="A16983" s="17" t="s">
        <v>16528</v>
      </c>
      <c r="B16983" s="215">
        <v>43.75</v>
      </c>
      <c r="C16983"/>
      <c r="D16983"/>
      <c r="E16983"/>
      <c r="F16983"/>
    </row>
    <row r="16984" spans="1:6" x14ac:dyDescent="0.2">
      <c r="A16984" s="17" t="s">
        <v>16529</v>
      </c>
      <c r="B16984" s="215">
        <v>169.69</v>
      </c>
      <c r="C16984"/>
      <c r="D16984"/>
      <c r="E16984"/>
      <c r="F16984"/>
    </row>
    <row r="16985" spans="1:6" x14ac:dyDescent="0.2">
      <c r="A16985" s="17" t="s">
        <v>16530</v>
      </c>
      <c r="B16985" s="215">
        <v>164.36</v>
      </c>
      <c r="C16985"/>
      <c r="D16985"/>
      <c r="E16985"/>
      <c r="F16985"/>
    </row>
    <row r="16986" spans="1:6" x14ac:dyDescent="0.2">
      <c r="A16986" s="17" t="s">
        <v>16531</v>
      </c>
      <c r="B16986" s="215">
        <v>112.37</v>
      </c>
      <c r="C16986"/>
      <c r="D16986"/>
      <c r="E16986"/>
      <c r="F16986"/>
    </row>
    <row r="16987" spans="1:6" x14ac:dyDescent="0.2">
      <c r="A16987" s="17" t="s">
        <v>16532</v>
      </c>
      <c r="B16987" s="215">
        <v>107.76</v>
      </c>
      <c r="C16987"/>
      <c r="D16987"/>
      <c r="E16987"/>
      <c r="F16987"/>
    </row>
    <row r="16988" spans="1:6" x14ac:dyDescent="0.2">
      <c r="A16988" s="17" t="s">
        <v>16533</v>
      </c>
      <c r="B16988" s="215">
        <v>91.27</v>
      </c>
      <c r="C16988"/>
      <c r="D16988"/>
      <c r="E16988"/>
      <c r="F16988"/>
    </row>
    <row r="16989" spans="1:6" x14ac:dyDescent="0.2">
      <c r="A16989" s="17" t="s">
        <v>16534</v>
      </c>
      <c r="B16989" s="215">
        <v>85.67</v>
      </c>
      <c r="C16989"/>
      <c r="D16989"/>
      <c r="E16989"/>
      <c r="F16989"/>
    </row>
    <row r="16990" spans="1:6" x14ac:dyDescent="0.2">
      <c r="A16990" s="17" t="s">
        <v>16535</v>
      </c>
      <c r="B16990" s="215">
        <v>112.8</v>
      </c>
      <c r="C16990"/>
      <c r="D16990"/>
      <c r="E16990"/>
      <c r="F16990"/>
    </row>
    <row r="16991" spans="1:6" x14ac:dyDescent="0.2">
      <c r="A16991" s="17" t="s">
        <v>16536</v>
      </c>
      <c r="B16991" s="215">
        <v>104.56</v>
      </c>
      <c r="C16991"/>
      <c r="D16991"/>
      <c r="E16991"/>
      <c r="F16991"/>
    </row>
    <row r="16992" spans="1:6" x14ac:dyDescent="0.2">
      <c r="A16992" s="17" t="s">
        <v>16537</v>
      </c>
      <c r="B16992" s="215">
        <v>236.62</v>
      </c>
      <c r="C16992"/>
      <c r="D16992"/>
      <c r="E16992"/>
      <c r="F16992"/>
    </row>
    <row r="16993" spans="1:6" x14ac:dyDescent="0.2">
      <c r="A16993" s="17" t="s">
        <v>16538</v>
      </c>
      <c r="B16993" s="215">
        <v>228.91</v>
      </c>
      <c r="C16993"/>
      <c r="D16993"/>
      <c r="E16993"/>
      <c r="F16993"/>
    </row>
    <row r="16994" spans="1:6" x14ac:dyDescent="0.2">
      <c r="A16994" s="17" t="s">
        <v>16539</v>
      </c>
      <c r="B16994" s="215">
        <v>56.44</v>
      </c>
      <c r="C16994"/>
      <c r="D16994"/>
      <c r="E16994"/>
      <c r="F16994"/>
    </row>
    <row r="16995" spans="1:6" x14ac:dyDescent="0.2">
      <c r="A16995" s="17" t="s">
        <v>16540</v>
      </c>
      <c r="B16995" s="215">
        <v>55.24</v>
      </c>
      <c r="C16995"/>
      <c r="D16995"/>
      <c r="E16995"/>
      <c r="F16995"/>
    </row>
    <row r="16996" spans="1:6" x14ac:dyDescent="0.2">
      <c r="A16996" s="17" t="s">
        <v>16541</v>
      </c>
      <c r="B16996" s="215">
        <v>127.48</v>
      </c>
      <c r="C16996"/>
      <c r="D16996"/>
      <c r="E16996"/>
      <c r="F16996"/>
    </row>
    <row r="16997" spans="1:6" x14ac:dyDescent="0.2">
      <c r="A16997" s="17" t="s">
        <v>16542</v>
      </c>
      <c r="B16997" s="215">
        <v>119.25</v>
      </c>
      <c r="C16997"/>
      <c r="D16997"/>
      <c r="E16997"/>
      <c r="F16997"/>
    </row>
    <row r="16998" spans="1:6" x14ac:dyDescent="0.2">
      <c r="A16998" s="17" t="s">
        <v>16543</v>
      </c>
      <c r="B16998" s="215">
        <v>21.65</v>
      </c>
      <c r="C16998"/>
      <c r="D16998"/>
      <c r="E16998"/>
      <c r="F16998"/>
    </row>
    <row r="16999" spans="1:6" x14ac:dyDescent="0.2">
      <c r="A16999" s="17" t="s">
        <v>16544</v>
      </c>
      <c r="B16999" s="215">
        <v>19.75</v>
      </c>
      <c r="C16999"/>
      <c r="D16999"/>
      <c r="E16999"/>
      <c r="F16999"/>
    </row>
    <row r="17000" spans="1:6" x14ac:dyDescent="0.2">
      <c r="A17000" s="17" t="s">
        <v>16545</v>
      </c>
      <c r="B17000" s="215">
        <v>41.82</v>
      </c>
      <c r="C17000"/>
      <c r="D17000"/>
      <c r="E17000"/>
      <c r="F17000"/>
    </row>
    <row r="17001" spans="1:6" x14ac:dyDescent="0.2">
      <c r="A17001" s="17" t="s">
        <v>16546</v>
      </c>
      <c r="B17001" s="215">
        <v>39.92</v>
      </c>
      <c r="C17001"/>
      <c r="D17001"/>
      <c r="E17001"/>
      <c r="F17001"/>
    </row>
    <row r="17002" spans="1:6" x14ac:dyDescent="0.2">
      <c r="A17002" s="17" t="s">
        <v>16547</v>
      </c>
      <c r="B17002" s="215">
        <v>111.02</v>
      </c>
      <c r="C17002"/>
      <c r="D17002"/>
      <c r="E17002"/>
      <c r="F17002"/>
    </row>
    <row r="17003" spans="1:6" x14ac:dyDescent="0.2">
      <c r="A17003" s="17" t="s">
        <v>16548</v>
      </c>
      <c r="B17003" s="215">
        <v>107.96</v>
      </c>
      <c r="C17003"/>
      <c r="D17003"/>
      <c r="E17003"/>
      <c r="F17003"/>
    </row>
    <row r="17004" spans="1:6" x14ac:dyDescent="0.2">
      <c r="A17004" s="17" t="s">
        <v>16549</v>
      </c>
      <c r="B17004" s="215">
        <v>132.38999999999999</v>
      </c>
      <c r="C17004"/>
      <c r="D17004"/>
      <c r="E17004"/>
      <c r="F17004"/>
    </row>
    <row r="17005" spans="1:6" x14ac:dyDescent="0.2">
      <c r="A17005" s="17" t="s">
        <v>16550</v>
      </c>
      <c r="B17005" s="215">
        <v>128.82</v>
      </c>
      <c r="C17005"/>
      <c r="D17005"/>
      <c r="E17005"/>
      <c r="F17005"/>
    </row>
    <row r="17006" spans="1:6" x14ac:dyDescent="0.2">
      <c r="A17006" s="17" t="s">
        <v>16551</v>
      </c>
      <c r="B17006" s="215">
        <v>206.59</v>
      </c>
      <c r="C17006"/>
      <c r="D17006"/>
      <c r="E17006"/>
      <c r="F17006"/>
    </row>
    <row r="17007" spans="1:6" x14ac:dyDescent="0.2">
      <c r="A17007" s="17" t="s">
        <v>16552</v>
      </c>
      <c r="B17007" s="215">
        <v>202.52</v>
      </c>
      <c r="C17007"/>
      <c r="D17007"/>
      <c r="E17007"/>
      <c r="F17007"/>
    </row>
    <row r="17008" spans="1:6" x14ac:dyDescent="0.2">
      <c r="A17008" s="17" t="s">
        <v>16553</v>
      </c>
      <c r="B17008" s="215">
        <v>253</v>
      </c>
      <c r="C17008"/>
      <c r="D17008"/>
      <c r="E17008"/>
      <c r="F17008"/>
    </row>
    <row r="17009" spans="1:6" x14ac:dyDescent="0.2">
      <c r="A17009" s="17" t="s">
        <v>16554</v>
      </c>
      <c r="B17009" s="215">
        <v>248.61</v>
      </c>
      <c r="C17009"/>
      <c r="D17009"/>
      <c r="E17009"/>
      <c r="F17009"/>
    </row>
    <row r="17010" spans="1:6" x14ac:dyDescent="0.2">
      <c r="A17010" s="17" t="s">
        <v>16555</v>
      </c>
      <c r="B17010" s="215">
        <v>47.7</v>
      </c>
      <c r="C17010"/>
      <c r="D17010"/>
      <c r="E17010"/>
      <c r="F17010"/>
    </row>
    <row r="17011" spans="1:6" x14ac:dyDescent="0.2">
      <c r="A17011" s="17" t="s">
        <v>16556</v>
      </c>
      <c r="B17011" s="215">
        <v>46.03</v>
      </c>
      <c r="C17011"/>
      <c r="D17011"/>
      <c r="E17011"/>
      <c r="F17011"/>
    </row>
    <row r="17012" spans="1:6" x14ac:dyDescent="0.2">
      <c r="A17012" s="17" t="s">
        <v>16557</v>
      </c>
      <c r="B17012" s="215">
        <v>114.41</v>
      </c>
      <c r="C17012"/>
      <c r="D17012"/>
      <c r="E17012"/>
      <c r="F17012"/>
    </row>
    <row r="17013" spans="1:6" x14ac:dyDescent="0.2">
      <c r="A17013" s="17" t="s">
        <v>16558</v>
      </c>
      <c r="B17013" s="215">
        <v>111.35</v>
      </c>
      <c r="C17013"/>
      <c r="D17013"/>
      <c r="E17013"/>
      <c r="F17013"/>
    </row>
    <row r="17014" spans="1:6" x14ac:dyDescent="0.2">
      <c r="A17014" s="17" t="s">
        <v>16559</v>
      </c>
      <c r="B17014" s="215">
        <v>136.30000000000001</v>
      </c>
      <c r="C17014"/>
      <c r="D17014"/>
      <c r="E17014"/>
      <c r="F17014"/>
    </row>
    <row r="17015" spans="1:6" x14ac:dyDescent="0.2">
      <c r="A17015" s="17" t="s">
        <v>16560</v>
      </c>
      <c r="B17015" s="215">
        <v>132.72999999999999</v>
      </c>
      <c r="C17015"/>
      <c r="D17015"/>
      <c r="E17015"/>
      <c r="F17015"/>
    </row>
    <row r="17016" spans="1:6" x14ac:dyDescent="0.2">
      <c r="A17016" s="17" t="s">
        <v>16561</v>
      </c>
      <c r="B17016" s="215">
        <v>212.32</v>
      </c>
      <c r="C17016"/>
      <c r="D17016"/>
      <c r="E17016"/>
      <c r="F17016"/>
    </row>
    <row r="17017" spans="1:6" x14ac:dyDescent="0.2">
      <c r="A17017" s="17" t="s">
        <v>16562</v>
      </c>
      <c r="B17017" s="215">
        <v>208.26</v>
      </c>
      <c r="C17017"/>
      <c r="D17017"/>
      <c r="E17017"/>
      <c r="F17017"/>
    </row>
    <row r="17018" spans="1:6" x14ac:dyDescent="0.2">
      <c r="A17018" s="17" t="s">
        <v>16563</v>
      </c>
      <c r="B17018" s="215">
        <v>260.82</v>
      </c>
      <c r="C17018"/>
      <c r="D17018"/>
      <c r="E17018"/>
      <c r="F17018"/>
    </row>
    <row r="17019" spans="1:6" x14ac:dyDescent="0.2">
      <c r="A17019" s="17" t="s">
        <v>16564</v>
      </c>
      <c r="B17019" s="215">
        <v>256.43</v>
      </c>
      <c r="C17019"/>
      <c r="D17019"/>
      <c r="E17019"/>
      <c r="F17019"/>
    </row>
    <row r="17020" spans="1:6" x14ac:dyDescent="0.2">
      <c r="A17020" s="17" t="s">
        <v>16565</v>
      </c>
      <c r="B17020" s="215">
        <v>142.19</v>
      </c>
      <c r="C17020"/>
      <c r="D17020"/>
      <c r="E17020"/>
      <c r="F17020"/>
    </row>
    <row r="17021" spans="1:6" x14ac:dyDescent="0.2">
      <c r="A17021" s="17" t="s">
        <v>16566</v>
      </c>
      <c r="B17021" s="215">
        <v>138.49</v>
      </c>
      <c r="C17021"/>
      <c r="D17021"/>
      <c r="E17021"/>
      <c r="F17021"/>
    </row>
    <row r="17022" spans="1:6" x14ac:dyDescent="0.2">
      <c r="A17022" s="17" t="s">
        <v>16567</v>
      </c>
      <c r="B17022" s="215">
        <v>168.84</v>
      </c>
      <c r="C17022"/>
      <c r="D17022"/>
      <c r="E17022"/>
      <c r="F17022"/>
    </row>
    <row r="17023" spans="1:6" x14ac:dyDescent="0.2">
      <c r="A17023" s="17" t="s">
        <v>16568</v>
      </c>
      <c r="B17023" s="215">
        <v>164.64</v>
      </c>
      <c r="C17023"/>
      <c r="D17023"/>
      <c r="E17023"/>
      <c r="F17023"/>
    </row>
    <row r="17024" spans="1:6" x14ac:dyDescent="0.2">
      <c r="A17024" s="17" t="s">
        <v>16569</v>
      </c>
      <c r="B17024" s="215">
        <v>264.18</v>
      </c>
      <c r="C17024"/>
      <c r="D17024"/>
      <c r="E17024"/>
      <c r="F17024"/>
    </row>
    <row r="17025" spans="1:6" x14ac:dyDescent="0.2">
      <c r="A17025" s="17" t="s">
        <v>16570</v>
      </c>
      <c r="B17025" s="215">
        <v>259.48</v>
      </c>
      <c r="C17025"/>
      <c r="D17025"/>
      <c r="E17025"/>
      <c r="F17025"/>
    </row>
    <row r="17026" spans="1:6" x14ac:dyDescent="0.2">
      <c r="A17026" s="17" t="s">
        <v>16571</v>
      </c>
      <c r="B17026" s="215">
        <v>323.79000000000002</v>
      </c>
      <c r="C17026"/>
      <c r="D17026"/>
      <c r="E17026"/>
      <c r="F17026"/>
    </row>
    <row r="17027" spans="1:6" x14ac:dyDescent="0.2">
      <c r="A17027" s="17" t="s">
        <v>16572</v>
      </c>
      <c r="B17027" s="215">
        <v>318.77999999999997</v>
      </c>
      <c r="C17027"/>
      <c r="D17027"/>
      <c r="E17027"/>
      <c r="F17027"/>
    </row>
    <row r="17028" spans="1:6" x14ac:dyDescent="0.2">
      <c r="A17028" s="17" t="s">
        <v>16573</v>
      </c>
      <c r="B17028" s="215">
        <v>63.01</v>
      </c>
      <c r="C17028"/>
      <c r="D17028"/>
      <c r="E17028"/>
      <c r="F17028"/>
    </row>
    <row r="17029" spans="1:6" x14ac:dyDescent="0.2">
      <c r="A17029" s="17" t="s">
        <v>16574</v>
      </c>
      <c r="B17029" s="215">
        <v>60.71</v>
      </c>
      <c r="C17029"/>
      <c r="D17029"/>
      <c r="E17029"/>
      <c r="F17029"/>
    </row>
    <row r="17030" spans="1:6" x14ac:dyDescent="0.2">
      <c r="A17030" s="17" t="s">
        <v>16575</v>
      </c>
      <c r="B17030" s="215">
        <v>145.58000000000001</v>
      </c>
      <c r="C17030"/>
      <c r="D17030"/>
      <c r="E17030"/>
      <c r="F17030"/>
    </row>
    <row r="17031" spans="1:6" x14ac:dyDescent="0.2">
      <c r="A17031" s="17" t="s">
        <v>16576</v>
      </c>
      <c r="B17031" s="215">
        <v>141.88</v>
      </c>
      <c r="C17031"/>
      <c r="D17031"/>
      <c r="E17031"/>
      <c r="F17031"/>
    </row>
    <row r="17032" spans="1:6" x14ac:dyDescent="0.2">
      <c r="A17032" s="17" t="s">
        <v>16577</v>
      </c>
      <c r="B17032" s="215">
        <v>172.74</v>
      </c>
      <c r="C17032"/>
      <c r="D17032"/>
      <c r="E17032"/>
      <c r="F17032"/>
    </row>
    <row r="17033" spans="1:6" x14ac:dyDescent="0.2">
      <c r="A17033" s="17" t="s">
        <v>16578</v>
      </c>
      <c r="B17033" s="215">
        <v>168.55</v>
      </c>
      <c r="C17033"/>
      <c r="D17033"/>
      <c r="E17033"/>
      <c r="F17033"/>
    </row>
    <row r="17034" spans="1:6" x14ac:dyDescent="0.2">
      <c r="A17034" s="17" t="s">
        <v>16579</v>
      </c>
      <c r="B17034" s="215">
        <v>269.91000000000003</v>
      </c>
      <c r="C17034"/>
      <c r="D17034"/>
      <c r="E17034"/>
      <c r="F17034"/>
    </row>
    <row r="17035" spans="1:6" x14ac:dyDescent="0.2">
      <c r="A17035" s="17" t="s">
        <v>16580</v>
      </c>
      <c r="B17035" s="215">
        <v>265.20999999999998</v>
      </c>
      <c r="C17035"/>
      <c r="D17035"/>
      <c r="E17035"/>
      <c r="F17035"/>
    </row>
    <row r="17036" spans="1:6" x14ac:dyDescent="0.2">
      <c r="A17036" s="17" t="s">
        <v>16581</v>
      </c>
      <c r="B17036" s="215">
        <v>331.61</v>
      </c>
      <c r="C17036"/>
      <c r="D17036"/>
      <c r="E17036"/>
      <c r="F17036"/>
    </row>
    <row r="17037" spans="1:6" x14ac:dyDescent="0.2">
      <c r="A17037" s="17" t="s">
        <v>16582</v>
      </c>
      <c r="B17037" s="215">
        <v>326.60000000000002</v>
      </c>
      <c r="C17037"/>
      <c r="D17037"/>
      <c r="E17037"/>
      <c r="F17037"/>
    </row>
    <row r="17038" spans="1:6" x14ac:dyDescent="0.2">
      <c r="A17038" s="17" t="s">
        <v>16583</v>
      </c>
      <c r="B17038" s="215">
        <v>10.72</v>
      </c>
      <c r="C17038"/>
      <c r="D17038"/>
      <c r="E17038"/>
      <c r="F17038"/>
    </row>
    <row r="17039" spans="1:6" x14ac:dyDescent="0.2">
      <c r="A17039" s="17" t="s">
        <v>16584</v>
      </c>
      <c r="B17039" s="215">
        <v>9.35</v>
      </c>
      <c r="C17039"/>
      <c r="D17039"/>
      <c r="E17039"/>
      <c r="F17039"/>
    </row>
    <row r="17040" spans="1:6" x14ac:dyDescent="0.2">
      <c r="A17040" s="17" t="s">
        <v>16585</v>
      </c>
      <c r="B17040" s="215">
        <v>14.24</v>
      </c>
      <c r="C17040"/>
      <c r="D17040"/>
      <c r="E17040"/>
      <c r="F17040"/>
    </row>
    <row r="17041" spans="1:6" x14ac:dyDescent="0.2">
      <c r="A17041" s="17" t="s">
        <v>16586</v>
      </c>
      <c r="B17041" s="215">
        <v>12.43</v>
      </c>
      <c r="C17041"/>
      <c r="D17041"/>
      <c r="E17041"/>
      <c r="F17041"/>
    </row>
    <row r="17042" spans="1:6" x14ac:dyDescent="0.2">
      <c r="A17042" s="17" t="s">
        <v>16587</v>
      </c>
      <c r="B17042" s="215">
        <v>11.6</v>
      </c>
      <c r="C17042"/>
      <c r="D17042"/>
      <c r="E17042"/>
      <c r="F17042"/>
    </row>
    <row r="17043" spans="1:6" x14ac:dyDescent="0.2">
      <c r="A17043" s="17" t="s">
        <v>16588</v>
      </c>
      <c r="B17043" s="215">
        <v>10.23</v>
      </c>
      <c r="C17043"/>
      <c r="D17043"/>
      <c r="E17043"/>
      <c r="F17043"/>
    </row>
    <row r="17044" spans="1:6" x14ac:dyDescent="0.2">
      <c r="A17044" s="17" t="s">
        <v>16589</v>
      </c>
      <c r="B17044" s="215">
        <v>15.12</v>
      </c>
      <c r="C17044"/>
      <c r="D17044"/>
      <c r="E17044"/>
      <c r="F17044"/>
    </row>
    <row r="17045" spans="1:6" x14ac:dyDescent="0.2">
      <c r="A17045" s="17" t="s">
        <v>16590</v>
      </c>
      <c r="B17045" s="215">
        <v>13.3</v>
      </c>
      <c r="C17045"/>
      <c r="D17045"/>
      <c r="E17045"/>
      <c r="F17045"/>
    </row>
    <row r="17046" spans="1:6" x14ac:dyDescent="0.2">
      <c r="A17046" s="17" t="s">
        <v>16591</v>
      </c>
      <c r="B17046" s="215">
        <v>16.32</v>
      </c>
      <c r="C17046"/>
      <c r="D17046"/>
      <c r="E17046"/>
      <c r="F17046"/>
    </row>
    <row r="17047" spans="1:6" x14ac:dyDescent="0.2">
      <c r="A17047" s="17" t="s">
        <v>16592</v>
      </c>
      <c r="B17047" s="215">
        <v>14.27</v>
      </c>
      <c r="C17047"/>
      <c r="D17047"/>
      <c r="E17047"/>
      <c r="F17047"/>
    </row>
    <row r="17048" spans="1:6" x14ac:dyDescent="0.2">
      <c r="A17048" s="17" t="s">
        <v>16593</v>
      </c>
      <c r="B17048" s="215">
        <v>4.54</v>
      </c>
      <c r="C17048"/>
      <c r="D17048"/>
      <c r="E17048"/>
      <c r="F17048"/>
    </row>
    <row r="17049" spans="1:6" x14ac:dyDescent="0.2">
      <c r="A17049" s="17" t="s">
        <v>16594</v>
      </c>
      <c r="B17049" s="215">
        <v>4.01</v>
      </c>
      <c r="C17049"/>
      <c r="D17049"/>
      <c r="E17049"/>
      <c r="F17049"/>
    </row>
    <row r="17050" spans="1:6" x14ac:dyDescent="0.2">
      <c r="A17050" s="17" t="s">
        <v>16595</v>
      </c>
      <c r="B17050" s="215">
        <v>19.829999999999998</v>
      </c>
      <c r="C17050"/>
      <c r="D17050"/>
      <c r="E17050"/>
      <c r="F17050"/>
    </row>
    <row r="17051" spans="1:6" x14ac:dyDescent="0.2">
      <c r="A17051" s="17" t="s">
        <v>16596</v>
      </c>
      <c r="B17051" s="215">
        <v>18.32</v>
      </c>
      <c r="C17051"/>
      <c r="D17051"/>
      <c r="E17051"/>
      <c r="F17051"/>
    </row>
    <row r="17052" spans="1:6" x14ac:dyDescent="0.2">
      <c r="A17052" s="17" t="s">
        <v>16597</v>
      </c>
      <c r="B17052" s="215">
        <v>128.66</v>
      </c>
      <c r="C17052"/>
      <c r="D17052"/>
      <c r="E17052"/>
      <c r="F17052"/>
    </row>
    <row r="17053" spans="1:6" x14ac:dyDescent="0.2">
      <c r="A17053" s="17" t="s">
        <v>16598</v>
      </c>
      <c r="B17053" s="215">
        <v>126.95</v>
      </c>
      <c r="C17053"/>
      <c r="D17053"/>
      <c r="E17053"/>
      <c r="F17053"/>
    </row>
    <row r="17054" spans="1:6" x14ac:dyDescent="0.2">
      <c r="A17054" s="17" t="s">
        <v>16599</v>
      </c>
      <c r="B17054" s="215">
        <v>248.01</v>
      </c>
      <c r="C17054"/>
      <c r="D17054"/>
      <c r="E17054"/>
      <c r="F17054"/>
    </row>
    <row r="17055" spans="1:6" x14ac:dyDescent="0.2">
      <c r="A17055" s="17" t="s">
        <v>16600</v>
      </c>
      <c r="B17055" s="215">
        <v>245.8</v>
      </c>
      <c r="C17055"/>
      <c r="D17055"/>
      <c r="E17055"/>
      <c r="F17055"/>
    </row>
    <row r="17056" spans="1:6" x14ac:dyDescent="0.2">
      <c r="A17056" s="17" t="s">
        <v>16601</v>
      </c>
      <c r="B17056" s="215">
        <v>26.88</v>
      </c>
      <c r="C17056"/>
      <c r="D17056"/>
      <c r="E17056"/>
      <c r="F17056"/>
    </row>
    <row r="17057" spans="1:6" x14ac:dyDescent="0.2">
      <c r="A17057" s="17" t="s">
        <v>16602</v>
      </c>
      <c r="B17057" s="215">
        <v>25.18</v>
      </c>
      <c r="C17057"/>
      <c r="D17057"/>
      <c r="E17057"/>
      <c r="F17057"/>
    </row>
    <row r="17058" spans="1:6" x14ac:dyDescent="0.2">
      <c r="A17058" s="17" t="s">
        <v>16603</v>
      </c>
      <c r="B17058" s="215">
        <v>37.06</v>
      </c>
      <c r="C17058"/>
      <c r="D17058"/>
      <c r="E17058"/>
      <c r="F17058"/>
    </row>
    <row r="17059" spans="1:6" x14ac:dyDescent="0.2">
      <c r="A17059" s="17" t="s">
        <v>16604</v>
      </c>
      <c r="B17059" s="215">
        <v>34.51</v>
      </c>
      <c r="C17059"/>
      <c r="D17059"/>
      <c r="E17059"/>
      <c r="F17059"/>
    </row>
    <row r="17060" spans="1:6" x14ac:dyDescent="0.2">
      <c r="A17060" s="17" t="s">
        <v>16605</v>
      </c>
      <c r="B17060" s="215">
        <v>55.79</v>
      </c>
      <c r="C17060"/>
      <c r="D17060"/>
      <c r="E17060"/>
      <c r="F17060"/>
    </row>
    <row r="17061" spans="1:6" x14ac:dyDescent="0.2">
      <c r="A17061" s="17" t="s">
        <v>16606</v>
      </c>
      <c r="B17061" s="215">
        <v>51.03</v>
      </c>
      <c r="C17061"/>
      <c r="D17061"/>
      <c r="E17061"/>
      <c r="F17061"/>
    </row>
    <row r="17062" spans="1:6" x14ac:dyDescent="0.2">
      <c r="A17062" s="17" t="s">
        <v>16607</v>
      </c>
      <c r="B17062" s="215">
        <v>10.3</v>
      </c>
      <c r="C17062"/>
      <c r="D17062"/>
      <c r="E17062"/>
      <c r="F17062"/>
    </row>
    <row r="17063" spans="1:6" x14ac:dyDescent="0.2">
      <c r="A17063" s="17" t="s">
        <v>16608</v>
      </c>
      <c r="B17063" s="215">
        <v>10.3</v>
      </c>
      <c r="C17063"/>
      <c r="D17063"/>
      <c r="E17063"/>
      <c r="F17063"/>
    </row>
    <row r="17064" spans="1:6" x14ac:dyDescent="0.2">
      <c r="A17064" s="17" t="s">
        <v>16609</v>
      </c>
      <c r="B17064" s="215">
        <v>10.3</v>
      </c>
      <c r="C17064"/>
      <c r="D17064"/>
      <c r="E17064"/>
      <c r="F17064"/>
    </row>
    <row r="17065" spans="1:6" x14ac:dyDescent="0.2">
      <c r="A17065" s="17" t="s">
        <v>16610</v>
      </c>
      <c r="B17065" s="215">
        <v>10.3</v>
      </c>
      <c r="C17065"/>
      <c r="D17065"/>
      <c r="E17065"/>
      <c r="F17065"/>
    </row>
    <row r="17066" spans="1:6" x14ac:dyDescent="0.2">
      <c r="A17066" s="17" t="s">
        <v>16611</v>
      </c>
      <c r="B17066" s="215">
        <v>26.56</v>
      </c>
      <c r="C17066"/>
      <c r="D17066"/>
      <c r="E17066"/>
      <c r="F17066"/>
    </row>
    <row r="17067" spans="1:6" x14ac:dyDescent="0.2">
      <c r="A17067" s="17" t="s">
        <v>16612</v>
      </c>
      <c r="B17067" s="215">
        <v>23.55</v>
      </c>
      <c r="C17067"/>
      <c r="D17067"/>
      <c r="E17067"/>
      <c r="F17067"/>
    </row>
    <row r="17068" spans="1:6" x14ac:dyDescent="0.2">
      <c r="A17068" s="17" t="s">
        <v>16613</v>
      </c>
      <c r="B17068" s="215">
        <v>11.18</v>
      </c>
      <c r="C17068"/>
      <c r="D17068"/>
      <c r="E17068"/>
      <c r="F17068"/>
    </row>
    <row r="17069" spans="1:6" x14ac:dyDescent="0.2">
      <c r="A17069" s="17" t="s">
        <v>16614</v>
      </c>
      <c r="B17069" s="215">
        <v>10.54</v>
      </c>
      <c r="C17069"/>
      <c r="D17069"/>
      <c r="E17069"/>
      <c r="F17069"/>
    </row>
    <row r="17070" spans="1:6" x14ac:dyDescent="0.2">
      <c r="A17070" s="17" t="s">
        <v>16615</v>
      </c>
      <c r="B17070" s="215">
        <v>39.89</v>
      </c>
      <c r="C17070"/>
      <c r="D17070"/>
      <c r="E17070"/>
      <c r="F17070"/>
    </row>
    <row r="17071" spans="1:6" x14ac:dyDescent="0.2">
      <c r="A17071" s="17" t="s">
        <v>16616</v>
      </c>
      <c r="B17071" s="215">
        <v>35.89</v>
      </c>
      <c r="C17071"/>
      <c r="D17071"/>
      <c r="E17071"/>
      <c r="F17071"/>
    </row>
    <row r="17072" spans="1:6" x14ac:dyDescent="0.2">
      <c r="A17072" s="17" t="s">
        <v>16617</v>
      </c>
      <c r="B17072" s="215">
        <v>28.08</v>
      </c>
      <c r="C17072"/>
      <c r="D17072"/>
      <c r="E17072"/>
      <c r="F17072"/>
    </row>
    <row r="17073" spans="1:6" x14ac:dyDescent="0.2">
      <c r="A17073" s="17" t="s">
        <v>16618</v>
      </c>
      <c r="B17073" s="215">
        <v>25.31</v>
      </c>
      <c r="C17073"/>
      <c r="D17073"/>
      <c r="E17073"/>
      <c r="F17073"/>
    </row>
    <row r="17074" spans="1:6" x14ac:dyDescent="0.2">
      <c r="A17074" s="17" t="s">
        <v>16619</v>
      </c>
      <c r="B17074" s="215">
        <v>13.92</v>
      </c>
      <c r="C17074"/>
      <c r="D17074"/>
      <c r="E17074"/>
      <c r="F17074"/>
    </row>
    <row r="17075" spans="1:6" x14ac:dyDescent="0.2">
      <c r="A17075" s="17" t="s">
        <v>16620</v>
      </c>
      <c r="B17075" s="215">
        <v>12.67</v>
      </c>
      <c r="C17075"/>
      <c r="D17075"/>
      <c r="E17075"/>
      <c r="F17075"/>
    </row>
    <row r="17076" spans="1:6" x14ac:dyDescent="0.2">
      <c r="A17076" s="17" t="s">
        <v>16621</v>
      </c>
      <c r="B17076" s="215">
        <v>3.14</v>
      </c>
      <c r="C17076"/>
      <c r="D17076"/>
      <c r="E17076"/>
      <c r="F17076"/>
    </row>
    <row r="17077" spans="1:6" x14ac:dyDescent="0.2">
      <c r="A17077" s="17" t="s">
        <v>16622</v>
      </c>
      <c r="B17077" s="215">
        <v>2.89</v>
      </c>
      <c r="C17077"/>
      <c r="D17077"/>
      <c r="E17077"/>
      <c r="F17077"/>
    </row>
    <row r="17078" spans="1:6" x14ac:dyDescent="0.2">
      <c r="A17078" s="17" t="s">
        <v>16623</v>
      </c>
      <c r="B17078" s="215">
        <v>42.72</v>
      </c>
      <c r="C17078"/>
      <c r="D17078"/>
      <c r="E17078"/>
      <c r="F17078"/>
    </row>
    <row r="17079" spans="1:6" x14ac:dyDescent="0.2">
      <c r="A17079" s="17" t="s">
        <v>16624</v>
      </c>
      <c r="B17079" s="215">
        <v>38.71</v>
      </c>
      <c r="C17079"/>
      <c r="D17079"/>
      <c r="E17079"/>
      <c r="F17079"/>
    </row>
    <row r="17080" spans="1:6" x14ac:dyDescent="0.2">
      <c r="A17080" s="17" t="s">
        <v>16625</v>
      </c>
      <c r="B17080" s="215">
        <v>16.399999999999999</v>
      </c>
      <c r="C17080"/>
      <c r="D17080"/>
      <c r="E17080"/>
      <c r="F17080"/>
    </row>
    <row r="17081" spans="1:6" x14ac:dyDescent="0.2">
      <c r="A17081" s="17" t="s">
        <v>16626</v>
      </c>
      <c r="B17081" s="215">
        <v>14.85</v>
      </c>
      <c r="C17081"/>
      <c r="D17081"/>
      <c r="E17081"/>
      <c r="F17081"/>
    </row>
    <row r="17082" spans="1:6" x14ac:dyDescent="0.2">
      <c r="A17082" s="17" t="s">
        <v>16627</v>
      </c>
      <c r="B17082" s="215">
        <v>17.899999999999999</v>
      </c>
      <c r="C17082"/>
      <c r="D17082"/>
      <c r="E17082"/>
      <c r="F17082"/>
    </row>
    <row r="17083" spans="1:6" x14ac:dyDescent="0.2">
      <c r="A17083" s="17" t="s">
        <v>16628</v>
      </c>
      <c r="B17083" s="215">
        <v>16.149999999999999</v>
      </c>
      <c r="C17083"/>
      <c r="D17083"/>
      <c r="E17083"/>
      <c r="F17083"/>
    </row>
    <row r="17084" spans="1:6" x14ac:dyDescent="0.2">
      <c r="A17084" s="17" t="s">
        <v>16629</v>
      </c>
      <c r="B17084" s="215">
        <v>23.08</v>
      </c>
      <c r="C17084"/>
      <c r="D17084"/>
      <c r="E17084"/>
      <c r="F17084"/>
    </row>
    <row r="17085" spans="1:6" x14ac:dyDescent="0.2">
      <c r="A17085" s="17" t="s">
        <v>16630</v>
      </c>
      <c r="B17085" s="215">
        <v>20.83</v>
      </c>
      <c r="C17085"/>
      <c r="D17085"/>
      <c r="E17085"/>
      <c r="F17085"/>
    </row>
    <row r="17086" spans="1:6" x14ac:dyDescent="0.2">
      <c r="A17086" s="17" t="s">
        <v>16631</v>
      </c>
      <c r="B17086" s="215">
        <v>12.58</v>
      </c>
      <c r="C17086"/>
      <c r="D17086"/>
      <c r="E17086"/>
      <c r="F17086"/>
    </row>
    <row r="17087" spans="1:6" x14ac:dyDescent="0.2">
      <c r="A17087" s="17" t="s">
        <v>16632</v>
      </c>
      <c r="B17087" s="215">
        <v>11.57</v>
      </c>
      <c r="C17087"/>
      <c r="D17087"/>
      <c r="E17087"/>
      <c r="F17087"/>
    </row>
    <row r="17088" spans="1:6" x14ac:dyDescent="0.2">
      <c r="A17088" s="17" t="s">
        <v>16633</v>
      </c>
      <c r="B17088" s="215">
        <v>36.32</v>
      </c>
      <c r="C17088"/>
      <c r="D17088"/>
      <c r="E17088"/>
      <c r="F17088"/>
    </row>
    <row r="17089" spans="1:6" x14ac:dyDescent="0.2">
      <c r="A17089" s="17" t="s">
        <v>16634</v>
      </c>
      <c r="B17089" s="215">
        <v>35.01</v>
      </c>
      <c r="C17089"/>
      <c r="D17089"/>
      <c r="E17089"/>
      <c r="F17089"/>
    </row>
    <row r="17090" spans="1:6" x14ac:dyDescent="0.2">
      <c r="A17090" s="17" t="s">
        <v>16635</v>
      </c>
      <c r="B17090" s="215">
        <v>51.45</v>
      </c>
      <c r="C17090"/>
      <c r="D17090"/>
      <c r="E17090"/>
      <c r="F17090"/>
    </row>
    <row r="17091" spans="1:6" x14ac:dyDescent="0.2">
      <c r="A17091" s="17" t="s">
        <v>16636</v>
      </c>
      <c r="B17091" s="215">
        <v>47.45</v>
      </c>
      <c r="C17091"/>
      <c r="D17091"/>
      <c r="E17091"/>
      <c r="F17091"/>
    </row>
    <row r="17092" spans="1:6" x14ac:dyDescent="0.2">
      <c r="A17092" s="17" t="s">
        <v>16637</v>
      </c>
      <c r="B17092" s="215">
        <v>33.049999999999997</v>
      </c>
      <c r="C17092"/>
      <c r="D17092"/>
      <c r="E17092"/>
      <c r="F17092"/>
    </row>
    <row r="17093" spans="1:6" x14ac:dyDescent="0.2">
      <c r="A17093" s="17" t="s">
        <v>16638</v>
      </c>
      <c r="B17093" s="215">
        <v>30.41</v>
      </c>
      <c r="C17093"/>
      <c r="D17093"/>
      <c r="E17093"/>
      <c r="F17093"/>
    </row>
    <row r="17094" spans="1:6" x14ac:dyDescent="0.2">
      <c r="A17094" s="17" t="s">
        <v>16639</v>
      </c>
      <c r="B17094" s="215">
        <v>9.01</v>
      </c>
      <c r="C17094"/>
      <c r="D17094"/>
      <c r="E17094"/>
      <c r="F17094"/>
    </row>
    <row r="17095" spans="1:6" x14ac:dyDescent="0.2">
      <c r="A17095" s="17" t="s">
        <v>16640</v>
      </c>
      <c r="B17095" s="215">
        <v>8.3699999999999992</v>
      </c>
      <c r="C17095"/>
      <c r="D17095"/>
      <c r="E17095"/>
      <c r="F17095"/>
    </row>
    <row r="17096" spans="1:6" x14ac:dyDescent="0.2">
      <c r="A17096" s="17" t="s">
        <v>16641</v>
      </c>
      <c r="B17096" s="215">
        <v>19.52</v>
      </c>
      <c r="C17096"/>
      <c r="D17096"/>
      <c r="E17096"/>
      <c r="F17096"/>
    </row>
    <row r="17097" spans="1:6" x14ac:dyDescent="0.2">
      <c r="A17097" s="17" t="s">
        <v>16642</v>
      </c>
      <c r="B17097" s="215">
        <v>17.88</v>
      </c>
      <c r="C17097"/>
      <c r="D17097"/>
      <c r="E17097"/>
      <c r="F17097"/>
    </row>
    <row r="17098" spans="1:6" x14ac:dyDescent="0.2">
      <c r="A17098" s="17" t="s">
        <v>16643</v>
      </c>
      <c r="B17098" s="215">
        <v>11.18</v>
      </c>
      <c r="C17098"/>
      <c r="D17098"/>
      <c r="E17098"/>
      <c r="F17098"/>
    </row>
    <row r="17099" spans="1:6" x14ac:dyDescent="0.2">
      <c r="A17099" s="17" t="s">
        <v>16644</v>
      </c>
      <c r="B17099" s="215">
        <v>10.54</v>
      </c>
      <c r="C17099"/>
      <c r="D17099"/>
      <c r="E17099"/>
      <c r="F17099"/>
    </row>
    <row r="17100" spans="1:6" x14ac:dyDescent="0.2">
      <c r="A17100" s="17" t="s">
        <v>16645</v>
      </c>
      <c r="B17100" s="215">
        <v>17.97</v>
      </c>
      <c r="C17100"/>
      <c r="D17100"/>
      <c r="E17100"/>
      <c r="F17100"/>
    </row>
    <row r="17101" spans="1:6" x14ac:dyDescent="0.2">
      <c r="A17101" s="17" t="s">
        <v>16646</v>
      </c>
      <c r="B17101" s="215">
        <v>16.47</v>
      </c>
      <c r="C17101"/>
      <c r="D17101"/>
      <c r="E17101"/>
      <c r="F17101"/>
    </row>
    <row r="17102" spans="1:6" x14ac:dyDescent="0.2">
      <c r="A17102" s="17" t="s">
        <v>16647</v>
      </c>
      <c r="B17102" s="215">
        <v>23.67</v>
      </c>
      <c r="C17102"/>
      <c r="D17102"/>
      <c r="E17102"/>
      <c r="F17102"/>
    </row>
    <row r="17103" spans="1:6" x14ac:dyDescent="0.2">
      <c r="A17103" s="17" t="s">
        <v>16648</v>
      </c>
      <c r="B17103" s="215">
        <v>21.77</v>
      </c>
      <c r="C17103"/>
      <c r="D17103"/>
      <c r="E17103"/>
      <c r="F17103"/>
    </row>
    <row r="17104" spans="1:6" x14ac:dyDescent="0.2">
      <c r="A17104" s="17" t="s">
        <v>16649</v>
      </c>
      <c r="B17104" s="215">
        <v>18.48</v>
      </c>
      <c r="C17104"/>
      <c r="D17104"/>
      <c r="E17104"/>
      <c r="F17104"/>
    </row>
    <row r="17105" spans="1:6" x14ac:dyDescent="0.2">
      <c r="A17105" s="17" t="s">
        <v>16650</v>
      </c>
      <c r="B17105" s="215">
        <v>16.66</v>
      </c>
      <c r="C17105"/>
      <c r="D17105"/>
      <c r="E17105"/>
      <c r="F17105"/>
    </row>
    <row r="17106" spans="1:6" x14ac:dyDescent="0.2">
      <c r="A17106" s="17" t="s">
        <v>16651</v>
      </c>
      <c r="B17106" s="215">
        <v>14.52</v>
      </c>
      <c r="C17106"/>
      <c r="D17106"/>
      <c r="E17106"/>
      <c r="F17106"/>
    </row>
    <row r="17107" spans="1:6" x14ac:dyDescent="0.2">
      <c r="A17107" s="17" t="s">
        <v>16652</v>
      </c>
      <c r="B17107" s="215">
        <v>13.02</v>
      </c>
      <c r="C17107"/>
      <c r="D17107"/>
      <c r="E17107"/>
      <c r="F17107"/>
    </row>
    <row r="17108" spans="1:6" x14ac:dyDescent="0.2">
      <c r="A17108" s="17" t="s">
        <v>16653</v>
      </c>
      <c r="B17108" s="215">
        <v>53.53</v>
      </c>
      <c r="C17108"/>
      <c r="D17108"/>
      <c r="E17108"/>
      <c r="F17108"/>
    </row>
    <row r="17109" spans="1:6" x14ac:dyDescent="0.2">
      <c r="A17109" s="17" t="s">
        <v>16654</v>
      </c>
      <c r="B17109" s="215">
        <v>49.38</v>
      </c>
      <c r="C17109"/>
      <c r="D17109"/>
      <c r="E17109"/>
      <c r="F17109"/>
    </row>
    <row r="17110" spans="1:6" x14ac:dyDescent="0.2">
      <c r="A17110" s="17" t="s">
        <v>16655</v>
      </c>
      <c r="B17110" s="215">
        <v>21.48</v>
      </c>
      <c r="C17110"/>
      <c r="D17110"/>
      <c r="E17110"/>
      <c r="F17110"/>
    </row>
    <row r="17111" spans="1:6" x14ac:dyDescent="0.2">
      <c r="A17111" s="17" t="s">
        <v>16656</v>
      </c>
      <c r="B17111" s="215">
        <v>19.73</v>
      </c>
      <c r="C17111"/>
      <c r="D17111"/>
      <c r="E17111"/>
      <c r="F17111"/>
    </row>
    <row r="17112" spans="1:6" x14ac:dyDescent="0.2">
      <c r="A17112" s="17" t="s">
        <v>16657</v>
      </c>
      <c r="B17112" s="215">
        <v>23.94</v>
      </c>
      <c r="C17112"/>
      <c r="D17112"/>
      <c r="E17112"/>
      <c r="F17112"/>
    </row>
    <row r="17113" spans="1:6" x14ac:dyDescent="0.2">
      <c r="A17113" s="17" t="s">
        <v>16658</v>
      </c>
      <c r="B17113" s="215">
        <v>21.64</v>
      </c>
      <c r="C17113"/>
      <c r="D17113"/>
      <c r="E17113"/>
      <c r="F17113"/>
    </row>
    <row r="17114" spans="1:6" x14ac:dyDescent="0.2">
      <c r="A17114" s="17" t="s">
        <v>16659</v>
      </c>
      <c r="B17114" s="215">
        <v>20.83</v>
      </c>
      <c r="C17114"/>
      <c r="D17114"/>
      <c r="E17114"/>
      <c r="F17114"/>
    </row>
    <row r="17115" spans="1:6" x14ac:dyDescent="0.2">
      <c r="A17115" s="17" t="s">
        <v>16660</v>
      </c>
      <c r="B17115" s="215">
        <v>18.27</v>
      </c>
      <c r="C17115"/>
      <c r="D17115"/>
      <c r="E17115"/>
      <c r="F17115"/>
    </row>
    <row r="17116" spans="1:6" x14ac:dyDescent="0.2">
      <c r="A17116" s="17" t="s">
        <v>16661</v>
      </c>
      <c r="B17116" s="215">
        <v>6.39</v>
      </c>
      <c r="C17116"/>
      <c r="D17116"/>
      <c r="E17116"/>
      <c r="F17116"/>
    </row>
    <row r="17117" spans="1:6" x14ac:dyDescent="0.2">
      <c r="A17117" s="17" t="s">
        <v>16662</v>
      </c>
      <c r="B17117" s="215">
        <v>5.63</v>
      </c>
      <c r="C17117"/>
      <c r="D17117"/>
      <c r="E17117"/>
      <c r="F17117"/>
    </row>
    <row r="17118" spans="1:6" x14ac:dyDescent="0.2">
      <c r="A17118" s="17" t="s">
        <v>16663</v>
      </c>
      <c r="B17118" s="215">
        <v>13.89</v>
      </c>
      <c r="C17118"/>
      <c r="D17118"/>
      <c r="E17118"/>
      <c r="F17118"/>
    </row>
    <row r="17119" spans="1:6" x14ac:dyDescent="0.2">
      <c r="A17119" s="17" t="s">
        <v>16664</v>
      </c>
      <c r="B17119" s="215">
        <v>12.29</v>
      </c>
      <c r="C17119"/>
      <c r="D17119"/>
      <c r="E17119"/>
      <c r="F17119"/>
    </row>
    <row r="17120" spans="1:6" x14ac:dyDescent="0.2">
      <c r="A17120" s="17" t="s">
        <v>16665</v>
      </c>
      <c r="B17120" s="215">
        <v>13.67</v>
      </c>
      <c r="C17120"/>
      <c r="D17120"/>
      <c r="E17120"/>
      <c r="F17120"/>
    </row>
    <row r="17121" spans="1:6" x14ac:dyDescent="0.2">
      <c r="A17121" s="17" t="s">
        <v>16666</v>
      </c>
      <c r="B17121" s="215">
        <v>12.07</v>
      </c>
      <c r="C17121"/>
      <c r="D17121"/>
      <c r="E17121"/>
      <c r="F17121"/>
    </row>
    <row r="17122" spans="1:6" x14ac:dyDescent="0.2">
      <c r="A17122" s="17" t="s">
        <v>16667</v>
      </c>
      <c r="B17122" s="215">
        <v>10.01</v>
      </c>
      <c r="C17122"/>
      <c r="D17122"/>
      <c r="E17122"/>
      <c r="F17122"/>
    </row>
    <row r="17123" spans="1:6" x14ac:dyDescent="0.2">
      <c r="A17123" s="17" t="s">
        <v>16668</v>
      </c>
      <c r="B17123" s="215">
        <v>8.83</v>
      </c>
      <c r="C17123"/>
      <c r="D17123"/>
      <c r="E17123"/>
      <c r="F17123"/>
    </row>
    <row r="17124" spans="1:6" x14ac:dyDescent="0.2">
      <c r="A17124" s="17" t="s">
        <v>16669</v>
      </c>
      <c r="B17124" s="215">
        <v>41.32</v>
      </c>
      <c r="C17124"/>
      <c r="D17124"/>
      <c r="E17124"/>
      <c r="F17124"/>
    </row>
    <row r="17125" spans="1:6" x14ac:dyDescent="0.2">
      <c r="A17125" s="17" t="s">
        <v>16670</v>
      </c>
      <c r="B17125" s="215">
        <v>36.97</v>
      </c>
      <c r="C17125"/>
      <c r="D17125"/>
      <c r="E17125"/>
      <c r="F17125"/>
    </row>
    <row r="17126" spans="1:6" x14ac:dyDescent="0.2">
      <c r="A17126" s="17" t="s">
        <v>16671</v>
      </c>
      <c r="B17126" s="215">
        <v>22.3</v>
      </c>
      <c r="C17126"/>
      <c r="D17126"/>
      <c r="E17126"/>
      <c r="F17126"/>
    </row>
    <row r="17127" spans="1:6" x14ac:dyDescent="0.2">
      <c r="A17127" s="17" t="s">
        <v>16672</v>
      </c>
      <c r="B17127" s="215">
        <v>20.399999999999999</v>
      </c>
      <c r="C17127"/>
      <c r="D17127"/>
      <c r="E17127"/>
      <c r="F17127"/>
    </row>
    <row r="17128" spans="1:6" x14ac:dyDescent="0.2">
      <c r="A17128" s="17" t="s">
        <v>16673</v>
      </c>
      <c r="B17128" s="215">
        <v>18.63</v>
      </c>
      <c r="C17128"/>
      <c r="D17128"/>
      <c r="E17128"/>
      <c r="F17128"/>
    </row>
    <row r="17129" spans="1:6" x14ac:dyDescent="0.2">
      <c r="A17129" s="17" t="s">
        <v>16674</v>
      </c>
      <c r="B17129" s="215">
        <v>16.989999999999998</v>
      </c>
      <c r="C17129"/>
      <c r="D17129"/>
      <c r="E17129"/>
      <c r="F17129"/>
    </row>
    <row r="17130" spans="1:6" x14ac:dyDescent="0.2">
      <c r="A17130" s="17" t="s">
        <v>16675</v>
      </c>
      <c r="B17130" s="215">
        <v>23.26</v>
      </c>
      <c r="C17130"/>
      <c r="D17130"/>
      <c r="E17130"/>
      <c r="F17130"/>
    </row>
    <row r="17131" spans="1:6" x14ac:dyDescent="0.2">
      <c r="A17131" s="17" t="s">
        <v>16676</v>
      </c>
      <c r="B17131" s="215">
        <v>21.36</v>
      </c>
      <c r="C17131"/>
      <c r="D17131"/>
      <c r="E17131"/>
      <c r="F17131"/>
    </row>
    <row r="17132" spans="1:6" x14ac:dyDescent="0.2">
      <c r="A17132" s="17" t="s">
        <v>16677</v>
      </c>
      <c r="B17132" s="215">
        <v>18.73</v>
      </c>
      <c r="C17132"/>
      <c r="D17132"/>
      <c r="E17132"/>
      <c r="F17132"/>
    </row>
    <row r="17133" spans="1:6" x14ac:dyDescent="0.2">
      <c r="A17133" s="17" t="s">
        <v>16678</v>
      </c>
      <c r="B17133" s="215">
        <v>17.09</v>
      </c>
      <c r="C17133"/>
      <c r="D17133"/>
      <c r="E17133"/>
      <c r="F17133"/>
    </row>
    <row r="17134" spans="1:6" x14ac:dyDescent="0.2">
      <c r="A17134" s="17" t="s">
        <v>16679</v>
      </c>
      <c r="B17134" s="215">
        <v>27.03</v>
      </c>
      <c r="C17134"/>
      <c r="D17134"/>
      <c r="E17134"/>
      <c r="F17134"/>
    </row>
    <row r="17135" spans="1:6" x14ac:dyDescent="0.2">
      <c r="A17135" s="17" t="s">
        <v>16680</v>
      </c>
      <c r="B17135" s="215">
        <v>25.78</v>
      </c>
      <c r="C17135"/>
      <c r="D17135"/>
      <c r="E17135"/>
      <c r="F17135"/>
    </row>
    <row r="17136" spans="1:6" x14ac:dyDescent="0.2">
      <c r="A17136" s="17" t="s">
        <v>16681</v>
      </c>
      <c r="B17136" s="215">
        <v>22.71</v>
      </c>
      <c r="C17136"/>
      <c r="D17136"/>
      <c r="E17136"/>
      <c r="F17136"/>
    </row>
    <row r="17137" spans="1:6" x14ac:dyDescent="0.2">
      <c r="A17137" s="17" t="s">
        <v>16682</v>
      </c>
      <c r="B17137" s="215">
        <v>20.8</v>
      </c>
      <c r="C17137"/>
      <c r="D17137"/>
      <c r="E17137"/>
      <c r="F17137"/>
    </row>
    <row r="17138" spans="1:6" x14ac:dyDescent="0.2">
      <c r="A17138" s="17" t="s">
        <v>16683</v>
      </c>
      <c r="B17138" s="215">
        <v>17.66</v>
      </c>
      <c r="C17138"/>
      <c r="D17138"/>
      <c r="E17138"/>
      <c r="F17138"/>
    </row>
    <row r="17139" spans="1:6" x14ac:dyDescent="0.2">
      <c r="A17139" s="17" t="s">
        <v>16684</v>
      </c>
      <c r="B17139" s="215">
        <v>16.03</v>
      </c>
      <c r="C17139"/>
      <c r="D17139"/>
      <c r="E17139"/>
      <c r="F17139"/>
    </row>
    <row r="17140" spans="1:6" x14ac:dyDescent="0.2">
      <c r="A17140" s="17" t="s">
        <v>16685</v>
      </c>
      <c r="B17140" s="215">
        <v>5.52</v>
      </c>
      <c r="C17140"/>
      <c r="D17140"/>
      <c r="E17140"/>
      <c r="F17140"/>
    </row>
    <row r="17141" spans="1:6" x14ac:dyDescent="0.2">
      <c r="A17141" s="17" t="s">
        <v>16686</v>
      </c>
      <c r="B17141" s="215">
        <v>4.97</v>
      </c>
      <c r="C17141"/>
      <c r="D17141"/>
      <c r="E17141"/>
      <c r="F17141"/>
    </row>
    <row r="17142" spans="1:6" x14ac:dyDescent="0.2">
      <c r="A17142" s="17" t="s">
        <v>16687</v>
      </c>
      <c r="B17142" s="215">
        <v>16.399999999999999</v>
      </c>
      <c r="C17142"/>
      <c r="D17142"/>
      <c r="E17142"/>
      <c r="F17142"/>
    </row>
    <row r="17143" spans="1:6" x14ac:dyDescent="0.2">
      <c r="A17143" s="17" t="s">
        <v>16688</v>
      </c>
      <c r="B17143" s="215">
        <v>15.03</v>
      </c>
      <c r="C17143"/>
      <c r="D17143"/>
      <c r="E17143"/>
      <c r="F17143"/>
    </row>
    <row r="17144" spans="1:6" x14ac:dyDescent="0.2">
      <c r="A17144" s="17" t="s">
        <v>16689</v>
      </c>
      <c r="B17144" s="215">
        <v>48.81</v>
      </c>
      <c r="C17144"/>
      <c r="D17144"/>
      <c r="E17144"/>
      <c r="F17144"/>
    </row>
    <row r="17145" spans="1:6" x14ac:dyDescent="0.2">
      <c r="A17145" s="17" t="s">
        <v>16690</v>
      </c>
      <c r="B17145" s="215">
        <v>44.05</v>
      </c>
      <c r="C17145"/>
      <c r="D17145"/>
      <c r="E17145"/>
      <c r="F17145"/>
    </row>
    <row r="17146" spans="1:6" x14ac:dyDescent="0.2">
      <c r="A17146" s="17" t="s">
        <v>16691</v>
      </c>
      <c r="B17146" s="215">
        <v>23.38</v>
      </c>
      <c r="C17146"/>
      <c r="D17146"/>
      <c r="E17146"/>
      <c r="F17146"/>
    </row>
    <row r="17147" spans="1:6" x14ac:dyDescent="0.2">
      <c r="A17147" s="17" t="s">
        <v>16692</v>
      </c>
      <c r="B17147" s="215">
        <v>20.75</v>
      </c>
      <c r="C17147"/>
      <c r="D17147"/>
      <c r="E17147"/>
      <c r="F17147"/>
    </row>
    <row r="17148" spans="1:6" x14ac:dyDescent="0.2">
      <c r="A17148" s="17" t="s">
        <v>16693</v>
      </c>
      <c r="B17148" s="215">
        <v>10.55</v>
      </c>
      <c r="C17148"/>
      <c r="D17148"/>
      <c r="E17148"/>
      <c r="F17148"/>
    </row>
    <row r="17149" spans="1:6" x14ac:dyDescent="0.2">
      <c r="A17149" s="17" t="s">
        <v>16694</v>
      </c>
      <c r="B17149" s="215">
        <v>9.2799999999999994</v>
      </c>
      <c r="C17149"/>
      <c r="D17149"/>
      <c r="E17149"/>
      <c r="F17149"/>
    </row>
    <row r="17150" spans="1:6" x14ac:dyDescent="0.2">
      <c r="A17150" s="17" t="s">
        <v>16695</v>
      </c>
      <c r="B17150" s="215">
        <v>11.62</v>
      </c>
      <c r="C17150"/>
      <c r="D17150"/>
      <c r="E17150"/>
      <c r="F17150"/>
    </row>
    <row r="17151" spans="1:6" x14ac:dyDescent="0.2">
      <c r="A17151" s="17" t="s">
        <v>16696</v>
      </c>
      <c r="B17151" s="215">
        <v>10.32</v>
      </c>
      <c r="C17151"/>
      <c r="D17151"/>
      <c r="E17151"/>
      <c r="F17151"/>
    </row>
    <row r="17152" spans="1:6" x14ac:dyDescent="0.2">
      <c r="A17152" s="17" t="s">
        <v>16697</v>
      </c>
      <c r="B17152" s="215">
        <v>32.159999999999997</v>
      </c>
      <c r="C17152"/>
      <c r="D17152"/>
      <c r="E17152"/>
      <c r="F17152"/>
    </row>
    <row r="17153" spans="1:6" x14ac:dyDescent="0.2">
      <c r="A17153" s="17" t="s">
        <v>16698</v>
      </c>
      <c r="B17153" s="215">
        <v>28.9</v>
      </c>
      <c r="C17153"/>
      <c r="D17153"/>
      <c r="E17153"/>
      <c r="F17153"/>
    </row>
    <row r="17154" spans="1:6" x14ac:dyDescent="0.2">
      <c r="A17154" s="17" t="s">
        <v>16699</v>
      </c>
      <c r="B17154" s="215">
        <v>6.87</v>
      </c>
      <c r="C17154"/>
      <c r="D17154"/>
      <c r="E17154"/>
      <c r="F17154"/>
    </row>
    <row r="17155" spans="1:6" x14ac:dyDescent="0.2">
      <c r="A17155" s="17" t="s">
        <v>16700</v>
      </c>
      <c r="B17155" s="215">
        <v>6.11</v>
      </c>
      <c r="C17155"/>
      <c r="D17155"/>
      <c r="E17155"/>
      <c r="F17155"/>
    </row>
    <row r="17156" spans="1:6" x14ac:dyDescent="0.2">
      <c r="A17156" s="17" t="s">
        <v>16701</v>
      </c>
      <c r="B17156" s="215">
        <v>10.88</v>
      </c>
      <c r="C17156"/>
      <c r="D17156"/>
      <c r="E17156"/>
      <c r="F17156"/>
    </row>
    <row r="17157" spans="1:6" x14ac:dyDescent="0.2">
      <c r="A17157" s="17" t="s">
        <v>16702</v>
      </c>
      <c r="B17157" s="215">
        <v>9.83</v>
      </c>
      <c r="C17157"/>
      <c r="D17157"/>
      <c r="E17157"/>
      <c r="F17157"/>
    </row>
    <row r="17158" spans="1:6" x14ac:dyDescent="0.2">
      <c r="A17158" s="17" t="s">
        <v>16703</v>
      </c>
      <c r="B17158" s="215">
        <v>20.350000000000001</v>
      </c>
      <c r="C17158"/>
      <c r="D17158"/>
      <c r="E17158"/>
      <c r="F17158"/>
    </row>
    <row r="17159" spans="1:6" x14ac:dyDescent="0.2">
      <c r="A17159" s="17" t="s">
        <v>16704</v>
      </c>
      <c r="B17159" s="215">
        <v>19.2</v>
      </c>
      <c r="C17159"/>
      <c r="D17159"/>
      <c r="E17159"/>
      <c r="F17159"/>
    </row>
    <row r="17160" spans="1:6" x14ac:dyDescent="0.2">
      <c r="A17160" s="17" t="s">
        <v>16705</v>
      </c>
      <c r="B17160" s="215">
        <v>32.79</v>
      </c>
      <c r="C17160"/>
      <c r="D17160"/>
      <c r="E17160"/>
      <c r="F17160"/>
    </row>
    <row r="17161" spans="1:6" x14ac:dyDescent="0.2">
      <c r="A17161" s="17" t="s">
        <v>16706</v>
      </c>
      <c r="B17161" s="215">
        <v>29.41</v>
      </c>
      <c r="C17161"/>
      <c r="D17161"/>
      <c r="E17161"/>
      <c r="F17161"/>
    </row>
    <row r="17162" spans="1:6" x14ac:dyDescent="0.2">
      <c r="A17162" s="17" t="s">
        <v>16707</v>
      </c>
      <c r="B17162" s="215">
        <v>17.37</v>
      </c>
      <c r="C17162"/>
      <c r="D17162"/>
      <c r="E17162"/>
      <c r="F17162"/>
    </row>
    <row r="17163" spans="1:6" x14ac:dyDescent="0.2">
      <c r="A17163" s="17" t="s">
        <v>16708</v>
      </c>
      <c r="B17163" s="215">
        <v>15.62</v>
      </c>
      <c r="C17163"/>
      <c r="D17163"/>
      <c r="E17163"/>
      <c r="F17163"/>
    </row>
    <row r="17164" spans="1:6" x14ac:dyDescent="0.2">
      <c r="A17164" s="17" t="s">
        <v>16709</v>
      </c>
      <c r="B17164" s="215">
        <v>6.51</v>
      </c>
      <c r="C17164"/>
      <c r="D17164"/>
      <c r="E17164"/>
      <c r="F17164"/>
    </row>
    <row r="17165" spans="1:6" x14ac:dyDescent="0.2">
      <c r="A17165" s="17" t="s">
        <v>16710</v>
      </c>
      <c r="B17165" s="215">
        <v>5.76</v>
      </c>
      <c r="C17165"/>
      <c r="D17165"/>
      <c r="E17165"/>
      <c r="F17165"/>
    </row>
    <row r="17166" spans="1:6" x14ac:dyDescent="0.2">
      <c r="A17166" s="17" t="s">
        <v>16711</v>
      </c>
      <c r="B17166" s="215">
        <v>16.18</v>
      </c>
      <c r="C17166"/>
      <c r="D17166"/>
      <c r="E17166"/>
      <c r="F17166"/>
    </row>
    <row r="17167" spans="1:6" x14ac:dyDescent="0.2">
      <c r="A17167" s="17" t="s">
        <v>16712</v>
      </c>
      <c r="B17167" s="215">
        <v>14.54</v>
      </c>
      <c r="C17167"/>
      <c r="D17167"/>
      <c r="E17167"/>
      <c r="F17167"/>
    </row>
    <row r="17168" spans="1:6" x14ac:dyDescent="0.2">
      <c r="A17168" s="17" t="s">
        <v>16713</v>
      </c>
      <c r="B17168" s="215">
        <v>19.3</v>
      </c>
      <c r="C17168"/>
      <c r="D17168"/>
      <c r="E17168"/>
      <c r="F17168"/>
    </row>
    <row r="17169" spans="1:6" x14ac:dyDescent="0.2">
      <c r="A17169" s="17" t="s">
        <v>16714</v>
      </c>
      <c r="B17169" s="215">
        <v>17.54</v>
      </c>
      <c r="C17169"/>
      <c r="D17169"/>
      <c r="E17169"/>
      <c r="F17169"/>
    </row>
    <row r="17170" spans="1:6" x14ac:dyDescent="0.2">
      <c r="A17170" s="17" t="s">
        <v>16715</v>
      </c>
      <c r="B17170" s="215">
        <v>38.6</v>
      </c>
      <c r="C17170"/>
      <c r="D17170"/>
      <c r="E17170"/>
      <c r="F17170"/>
    </row>
    <row r="17171" spans="1:6" x14ac:dyDescent="0.2">
      <c r="A17171" s="17" t="s">
        <v>16716</v>
      </c>
      <c r="B17171" s="215">
        <v>35.090000000000003</v>
      </c>
      <c r="C17171"/>
      <c r="D17171"/>
      <c r="E17171"/>
      <c r="F17171"/>
    </row>
    <row r="17172" spans="1:6" x14ac:dyDescent="0.2">
      <c r="A17172" s="17" t="s">
        <v>16717</v>
      </c>
      <c r="B17172" s="215">
        <v>30.12</v>
      </c>
      <c r="C17172"/>
      <c r="D17172"/>
      <c r="E17172"/>
      <c r="F17172"/>
    </row>
    <row r="17173" spans="1:6" x14ac:dyDescent="0.2">
      <c r="A17173" s="17" t="s">
        <v>16718</v>
      </c>
      <c r="B17173" s="215">
        <v>27.22</v>
      </c>
      <c r="C17173"/>
      <c r="D17173"/>
      <c r="E17173"/>
      <c r="F17173"/>
    </row>
    <row r="17174" spans="1:6" x14ac:dyDescent="0.2">
      <c r="A17174" s="17" t="s">
        <v>16719</v>
      </c>
      <c r="B17174" s="215">
        <v>36.19</v>
      </c>
      <c r="C17174"/>
      <c r="D17174"/>
      <c r="E17174"/>
      <c r="F17174"/>
    </row>
    <row r="17175" spans="1:6" x14ac:dyDescent="0.2">
      <c r="A17175" s="17" t="s">
        <v>16720</v>
      </c>
      <c r="B17175" s="215">
        <v>32.69</v>
      </c>
      <c r="C17175"/>
      <c r="D17175"/>
      <c r="E17175"/>
      <c r="F17175"/>
    </row>
    <row r="17176" spans="1:6" x14ac:dyDescent="0.2">
      <c r="A17176" s="17" t="s">
        <v>16721</v>
      </c>
      <c r="B17176" s="215">
        <v>48.09</v>
      </c>
      <c r="C17176"/>
      <c r="D17176"/>
      <c r="E17176"/>
      <c r="F17176"/>
    </row>
    <row r="17177" spans="1:6" x14ac:dyDescent="0.2">
      <c r="A17177" s="17" t="s">
        <v>16722</v>
      </c>
      <c r="B17177" s="215">
        <v>43.33</v>
      </c>
      <c r="C17177"/>
      <c r="D17177"/>
      <c r="E17177"/>
      <c r="F17177"/>
    </row>
    <row r="17178" spans="1:6" x14ac:dyDescent="0.2">
      <c r="A17178" s="17" t="s">
        <v>16723</v>
      </c>
      <c r="B17178" s="215">
        <v>6.98</v>
      </c>
      <c r="C17178"/>
      <c r="D17178"/>
      <c r="E17178"/>
      <c r="F17178"/>
    </row>
    <row r="17179" spans="1:6" x14ac:dyDescent="0.2">
      <c r="A17179" s="17" t="s">
        <v>16724</v>
      </c>
      <c r="B17179" s="215">
        <v>6.23</v>
      </c>
      <c r="C17179"/>
      <c r="D17179"/>
      <c r="E17179"/>
      <c r="F17179"/>
    </row>
    <row r="17180" spans="1:6" x14ac:dyDescent="0.2">
      <c r="A17180" s="17" t="s">
        <v>16725</v>
      </c>
      <c r="B17180" s="215">
        <v>14.83</v>
      </c>
      <c r="C17180"/>
      <c r="D17180"/>
      <c r="E17180"/>
      <c r="F17180"/>
    </row>
    <row r="17181" spans="1:6" x14ac:dyDescent="0.2">
      <c r="A17181" s="17" t="s">
        <v>16726</v>
      </c>
      <c r="B17181" s="215">
        <v>13.43</v>
      </c>
      <c r="C17181"/>
      <c r="D17181"/>
      <c r="E17181"/>
      <c r="F17181"/>
    </row>
    <row r="17182" spans="1:6" x14ac:dyDescent="0.2">
      <c r="A17182" s="17" t="s">
        <v>16727</v>
      </c>
      <c r="B17182" s="215">
        <v>36</v>
      </c>
      <c r="C17182"/>
      <c r="D17182"/>
      <c r="E17182"/>
      <c r="F17182"/>
    </row>
    <row r="17183" spans="1:6" x14ac:dyDescent="0.2">
      <c r="A17183" s="17" t="s">
        <v>16728</v>
      </c>
      <c r="B17183" s="215">
        <v>32.58</v>
      </c>
      <c r="C17183"/>
      <c r="D17183"/>
      <c r="E17183"/>
      <c r="F17183"/>
    </row>
    <row r="17184" spans="1:6" x14ac:dyDescent="0.2">
      <c r="A17184" s="17" t="s">
        <v>16729</v>
      </c>
      <c r="B17184" s="215">
        <v>39.46</v>
      </c>
      <c r="C17184"/>
      <c r="D17184"/>
      <c r="E17184"/>
      <c r="F17184"/>
    </row>
    <row r="17185" spans="1:6" x14ac:dyDescent="0.2">
      <c r="A17185" s="17" t="s">
        <v>16730</v>
      </c>
      <c r="B17185" s="215">
        <v>36.04</v>
      </c>
      <c r="C17185"/>
      <c r="D17185"/>
      <c r="E17185"/>
      <c r="F17185"/>
    </row>
    <row r="17186" spans="1:6" x14ac:dyDescent="0.2">
      <c r="A17186" s="17" t="s">
        <v>16731</v>
      </c>
      <c r="B17186" s="215">
        <v>33.119999999999997</v>
      </c>
      <c r="C17186"/>
      <c r="D17186"/>
      <c r="E17186"/>
      <c r="F17186"/>
    </row>
    <row r="17187" spans="1:6" x14ac:dyDescent="0.2">
      <c r="A17187" s="17" t="s">
        <v>16732</v>
      </c>
      <c r="B17187" s="215">
        <v>30.8</v>
      </c>
      <c r="C17187"/>
      <c r="D17187"/>
      <c r="E17187"/>
      <c r="F17187"/>
    </row>
    <row r="17188" spans="1:6" x14ac:dyDescent="0.2">
      <c r="A17188" s="17" t="s">
        <v>16733</v>
      </c>
      <c r="B17188" s="215">
        <v>66.83</v>
      </c>
      <c r="C17188"/>
      <c r="D17188"/>
      <c r="E17188"/>
      <c r="F17188"/>
    </row>
    <row r="17189" spans="1:6" x14ac:dyDescent="0.2">
      <c r="A17189" s="17" t="s">
        <v>16734</v>
      </c>
      <c r="B17189" s="215">
        <v>63.56</v>
      </c>
      <c r="C17189"/>
      <c r="D17189"/>
      <c r="E17189"/>
      <c r="F17189"/>
    </row>
    <row r="17190" spans="1:6" x14ac:dyDescent="0.2">
      <c r="A17190" s="17" t="s">
        <v>16735</v>
      </c>
      <c r="B17190" s="215">
        <v>18.82</v>
      </c>
      <c r="C17190"/>
      <c r="D17190"/>
      <c r="E17190"/>
      <c r="F17190"/>
    </row>
    <row r="17191" spans="1:6" x14ac:dyDescent="0.2">
      <c r="A17191" s="17" t="s">
        <v>16736</v>
      </c>
      <c r="B17191" s="215">
        <v>17.07</v>
      </c>
      <c r="C17191"/>
      <c r="D17191"/>
      <c r="E17191"/>
      <c r="F17191"/>
    </row>
    <row r="17192" spans="1:6" x14ac:dyDescent="0.2">
      <c r="A17192" s="17" t="s">
        <v>16737</v>
      </c>
      <c r="B17192" s="215">
        <v>37.65</v>
      </c>
      <c r="C17192"/>
      <c r="D17192"/>
      <c r="E17192"/>
      <c r="F17192"/>
    </row>
    <row r="17193" spans="1:6" x14ac:dyDescent="0.2">
      <c r="A17193" s="17" t="s">
        <v>16738</v>
      </c>
      <c r="B17193" s="215">
        <v>34.15</v>
      </c>
      <c r="C17193"/>
      <c r="D17193"/>
      <c r="E17193"/>
      <c r="F17193"/>
    </row>
    <row r="17194" spans="1:6" x14ac:dyDescent="0.2">
      <c r="A17194" s="17" t="s">
        <v>16739</v>
      </c>
      <c r="B17194" s="215">
        <v>29.65</v>
      </c>
      <c r="C17194"/>
      <c r="D17194"/>
      <c r="E17194"/>
      <c r="F17194"/>
    </row>
    <row r="17195" spans="1:6" x14ac:dyDescent="0.2">
      <c r="A17195" s="17" t="s">
        <v>16740</v>
      </c>
      <c r="B17195" s="215">
        <v>26.74</v>
      </c>
      <c r="C17195"/>
      <c r="D17195"/>
      <c r="E17195"/>
      <c r="F17195"/>
    </row>
    <row r="17196" spans="1:6" x14ac:dyDescent="0.2">
      <c r="A17196" s="17" t="s">
        <v>16741</v>
      </c>
      <c r="B17196" s="215">
        <v>35.72</v>
      </c>
      <c r="C17196"/>
      <c r="D17196"/>
      <c r="E17196"/>
      <c r="F17196"/>
    </row>
    <row r="17197" spans="1:6" x14ac:dyDescent="0.2">
      <c r="A17197" s="17" t="s">
        <v>16742</v>
      </c>
      <c r="B17197" s="215">
        <v>32.21</v>
      </c>
      <c r="C17197"/>
      <c r="D17197"/>
      <c r="E17197"/>
      <c r="F17197"/>
    </row>
    <row r="17198" spans="1:6" x14ac:dyDescent="0.2">
      <c r="A17198" s="17" t="s">
        <v>16743</v>
      </c>
      <c r="B17198" s="215">
        <v>47.62</v>
      </c>
      <c r="C17198"/>
      <c r="D17198"/>
      <c r="E17198"/>
      <c r="F17198"/>
    </row>
    <row r="17199" spans="1:6" x14ac:dyDescent="0.2">
      <c r="A17199" s="17" t="s">
        <v>16744</v>
      </c>
      <c r="B17199" s="215">
        <v>42.86</v>
      </c>
      <c r="C17199"/>
      <c r="D17199"/>
      <c r="E17199"/>
      <c r="F17199"/>
    </row>
    <row r="17200" spans="1:6" x14ac:dyDescent="0.2">
      <c r="A17200" s="17" t="s">
        <v>16745</v>
      </c>
      <c r="B17200" s="215">
        <v>6.84</v>
      </c>
      <c r="C17200"/>
      <c r="D17200"/>
      <c r="E17200"/>
      <c r="F17200"/>
    </row>
    <row r="17201" spans="1:6" x14ac:dyDescent="0.2">
      <c r="A17201" s="17" t="s">
        <v>16746</v>
      </c>
      <c r="B17201" s="215">
        <v>6.09</v>
      </c>
      <c r="C17201"/>
      <c r="D17201"/>
      <c r="E17201"/>
      <c r="F17201"/>
    </row>
    <row r="17202" spans="1:6" x14ac:dyDescent="0.2">
      <c r="A17202" s="17" t="s">
        <v>16747</v>
      </c>
      <c r="B17202" s="215">
        <v>49.04</v>
      </c>
      <c r="C17202"/>
      <c r="D17202"/>
      <c r="E17202"/>
      <c r="F17202"/>
    </row>
    <row r="17203" spans="1:6" x14ac:dyDescent="0.2">
      <c r="A17203" s="17" t="s">
        <v>16748</v>
      </c>
      <c r="B17203" s="215">
        <v>44.29</v>
      </c>
      <c r="C17203"/>
      <c r="D17203"/>
      <c r="E17203"/>
      <c r="F17203"/>
    </row>
    <row r="17204" spans="1:6" x14ac:dyDescent="0.2">
      <c r="A17204" s="17" t="s">
        <v>16749</v>
      </c>
      <c r="B17204" s="215">
        <v>16.53</v>
      </c>
      <c r="C17204"/>
      <c r="D17204"/>
      <c r="E17204"/>
      <c r="F17204"/>
    </row>
    <row r="17205" spans="1:6" x14ac:dyDescent="0.2">
      <c r="A17205" s="17" t="s">
        <v>16750</v>
      </c>
      <c r="B17205" s="215">
        <v>15.03</v>
      </c>
      <c r="C17205"/>
      <c r="D17205"/>
      <c r="E17205"/>
      <c r="F17205"/>
    </row>
    <row r="17206" spans="1:6" x14ac:dyDescent="0.2">
      <c r="A17206" s="17" t="s">
        <v>16751</v>
      </c>
      <c r="B17206" s="215">
        <v>6.76</v>
      </c>
      <c r="C17206"/>
      <c r="D17206"/>
      <c r="E17206"/>
      <c r="F17206"/>
    </row>
    <row r="17207" spans="1:6" x14ac:dyDescent="0.2">
      <c r="A17207" s="17" t="s">
        <v>16752</v>
      </c>
      <c r="B17207" s="215">
        <v>6.01</v>
      </c>
      <c r="C17207"/>
      <c r="D17207"/>
      <c r="E17207"/>
      <c r="F17207"/>
    </row>
    <row r="17208" spans="1:6" x14ac:dyDescent="0.2">
      <c r="A17208" s="17" t="s">
        <v>16753</v>
      </c>
      <c r="B17208" s="215">
        <v>90.65</v>
      </c>
      <c r="C17208"/>
      <c r="D17208"/>
      <c r="E17208"/>
      <c r="F17208"/>
    </row>
    <row r="17209" spans="1:6" x14ac:dyDescent="0.2">
      <c r="A17209" s="17" t="s">
        <v>16754</v>
      </c>
      <c r="B17209" s="215">
        <v>79.010000000000005</v>
      </c>
      <c r="C17209"/>
      <c r="D17209"/>
      <c r="E17209"/>
      <c r="F17209"/>
    </row>
    <row r="17210" spans="1:6" x14ac:dyDescent="0.2">
      <c r="A17210" s="17" t="s">
        <v>16755</v>
      </c>
      <c r="B17210" s="215">
        <v>84.12</v>
      </c>
      <c r="C17210"/>
      <c r="D17210"/>
      <c r="E17210"/>
      <c r="F17210"/>
    </row>
    <row r="17211" spans="1:6" x14ac:dyDescent="0.2">
      <c r="A17211" s="17" t="s">
        <v>16756</v>
      </c>
      <c r="B17211" s="215">
        <v>73.849999999999994</v>
      </c>
      <c r="C17211"/>
      <c r="D17211"/>
      <c r="E17211"/>
      <c r="F17211"/>
    </row>
    <row r="17212" spans="1:6" x14ac:dyDescent="0.2">
      <c r="A17212" s="17" t="s">
        <v>16757</v>
      </c>
      <c r="B17212" s="215">
        <v>12.22</v>
      </c>
      <c r="C17212"/>
      <c r="D17212"/>
      <c r="E17212"/>
      <c r="F17212"/>
    </row>
    <row r="17213" spans="1:6" x14ac:dyDescent="0.2">
      <c r="A17213" s="17" t="s">
        <v>16758</v>
      </c>
      <c r="B17213" s="215">
        <v>10.96</v>
      </c>
      <c r="C17213"/>
      <c r="D17213"/>
      <c r="E17213"/>
      <c r="F17213"/>
    </row>
    <row r="17214" spans="1:6" x14ac:dyDescent="0.2">
      <c r="A17214" s="17" t="s">
        <v>16759</v>
      </c>
      <c r="B17214" s="215">
        <v>12.95</v>
      </c>
      <c r="C17214"/>
      <c r="D17214"/>
      <c r="E17214"/>
      <c r="F17214"/>
    </row>
    <row r="17215" spans="1:6" x14ac:dyDescent="0.2">
      <c r="A17215" s="17" t="s">
        <v>16760</v>
      </c>
      <c r="B17215" s="215">
        <v>11.35</v>
      </c>
      <c r="C17215"/>
      <c r="D17215"/>
      <c r="E17215"/>
      <c r="F17215"/>
    </row>
    <row r="17216" spans="1:6" x14ac:dyDescent="0.2">
      <c r="A17216" s="17" t="s">
        <v>16761</v>
      </c>
      <c r="B17216" s="215">
        <v>3.46</v>
      </c>
      <c r="C17216"/>
      <c r="D17216"/>
      <c r="E17216"/>
      <c r="F17216"/>
    </row>
    <row r="17217" spans="1:6" x14ac:dyDescent="0.2">
      <c r="A17217" s="17" t="s">
        <v>16762</v>
      </c>
      <c r="B17217" s="215">
        <v>3.01</v>
      </c>
      <c r="C17217"/>
      <c r="D17217"/>
      <c r="E17217"/>
      <c r="F17217"/>
    </row>
    <row r="17218" spans="1:6" x14ac:dyDescent="0.2">
      <c r="A17218" s="17" t="s">
        <v>16763</v>
      </c>
      <c r="B17218" s="215">
        <v>17.260000000000002</v>
      </c>
      <c r="C17218"/>
      <c r="D17218"/>
      <c r="E17218"/>
      <c r="F17218"/>
    </row>
    <row r="17219" spans="1:6" x14ac:dyDescent="0.2">
      <c r="A17219" s="17" t="s">
        <v>16764</v>
      </c>
      <c r="B17219" s="215">
        <v>15.76</v>
      </c>
      <c r="C17219"/>
      <c r="D17219"/>
      <c r="E17219"/>
      <c r="F17219"/>
    </row>
    <row r="17220" spans="1:6" x14ac:dyDescent="0.2">
      <c r="A17220" s="17" t="s">
        <v>16765</v>
      </c>
      <c r="B17220" s="215">
        <v>21.93</v>
      </c>
      <c r="C17220"/>
      <c r="D17220"/>
      <c r="E17220"/>
      <c r="F17220"/>
    </row>
    <row r="17221" spans="1:6" x14ac:dyDescent="0.2">
      <c r="A17221" s="17" t="s">
        <v>16766</v>
      </c>
      <c r="B17221" s="215">
        <v>19.64</v>
      </c>
      <c r="C17221"/>
      <c r="D17221"/>
      <c r="E17221"/>
      <c r="F17221"/>
    </row>
    <row r="17222" spans="1:6" x14ac:dyDescent="0.2">
      <c r="A17222" s="17" t="s">
        <v>16767</v>
      </c>
      <c r="B17222" s="215">
        <v>14.28</v>
      </c>
      <c r="C17222"/>
      <c r="D17222"/>
      <c r="E17222"/>
      <c r="F17222"/>
    </row>
    <row r="17223" spans="1:6" x14ac:dyDescent="0.2">
      <c r="A17223" s="17" t="s">
        <v>16768</v>
      </c>
      <c r="B17223" s="215">
        <v>12.78</v>
      </c>
      <c r="C17223"/>
      <c r="D17223"/>
      <c r="E17223"/>
      <c r="F17223"/>
    </row>
    <row r="17224" spans="1:6" x14ac:dyDescent="0.2">
      <c r="A17224" s="17" t="s">
        <v>16769</v>
      </c>
      <c r="B17224" s="215">
        <v>43.87</v>
      </c>
      <c r="C17224"/>
      <c r="D17224"/>
      <c r="E17224"/>
      <c r="F17224"/>
    </row>
    <row r="17225" spans="1:6" x14ac:dyDescent="0.2">
      <c r="A17225" s="17" t="s">
        <v>16770</v>
      </c>
      <c r="B17225" s="215">
        <v>39.29</v>
      </c>
      <c r="C17225"/>
      <c r="D17225"/>
      <c r="E17225"/>
      <c r="F17225"/>
    </row>
    <row r="17226" spans="1:6" x14ac:dyDescent="0.2">
      <c r="A17226" s="17" t="s">
        <v>16771</v>
      </c>
      <c r="B17226" s="215">
        <v>45.96</v>
      </c>
      <c r="C17226"/>
      <c r="D17226"/>
      <c r="E17226"/>
      <c r="F17226"/>
    </row>
    <row r="17227" spans="1:6" x14ac:dyDescent="0.2">
      <c r="A17227" s="17" t="s">
        <v>16772</v>
      </c>
      <c r="B17227" s="215">
        <v>41.2</v>
      </c>
      <c r="C17227"/>
      <c r="D17227"/>
      <c r="E17227"/>
      <c r="F17227"/>
    </row>
    <row r="17228" spans="1:6" x14ac:dyDescent="0.2">
      <c r="A17228" s="17" t="s">
        <v>16773</v>
      </c>
      <c r="B17228" s="215">
        <v>30.57</v>
      </c>
      <c r="C17228"/>
      <c r="D17228"/>
      <c r="E17228"/>
      <c r="F17228"/>
    </row>
    <row r="17229" spans="1:6" x14ac:dyDescent="0.2">
      <c r="A17229" s="17" t="s">
        <v>16774</v>
      </c>
      <c r="B17229" s="215">
        <v>28.82</v>
      </c>
      <c r="C17229"/>
      <c r="D17229"/>
      <c r="E17229"/>
      <c r="F17229"/>
    </row>
    <row r="17230" spans="1:6" x14ac:dyDescent="0.2">
      <c r="A17230" s="17" t="s">
        <v>16775</v>
      </c>
      <c r="B17230" s="215">
        <v>23.95</v>
      </c>
      <c r="C17230"/>
      <c r="D17230"/>
      <c r="E17230"/>
      <c r="F17230"/>
    </row>
    <row r="17231" spans="1:6" x14ac:dyDescent="0.2">
      <c r="A17231" s="17" t="s">
        <v>16776</v>
      </c>
      <c r="B17231" s="215">
        <v>21.88</v>
      </c>
      <c r="C17231"/>
      <c r="D17231"/>
      <c r="E17231"/>
      <c r="F17231"/>
    </row>
    <row r="17232" spans="1:6" x14ac:dyDescent="0.2">
      <c r="A17232" s="17" t="s">
        <v>16777</v>
      </c>
      <c r="B17232" s="215">
        <v>30.55</v>
      </c>
      <c r="C17232"/>
      <c r="D17232"/>
      <c r="E17232"/>
      <c r="F17232"/>
    </row>
    <row r="17233" spans="1:6" x14ac:dyDescent="0.2">
      <c r="A17233" s="17" t="s">
        <v>16778</v>
      </c>
      <c r="B17233" s="215">
        <v>28.17</v>
      </c>
      <c r="C17233"/>
      <c r="D17233"/>
      <c r="E17233"/>
      <c r="F17233"/>
    </row>
    <row r="17234" spans="1:6" x14ac:dyDescent="0.2">
      <c r="A17234" s="17" t="s">
        <v>16779</v>
      </c>
      <c r="B17234" s="215">
        <v>11.48</v>
      </c>
      <c r="C17234"/>
      <c r="D17234"/>
      <c r="E17234"/>
      <c r="F17234"/>
    </row>
    <row r="17235" spans="1:6" x14ac:dyDescent="0.2">
      <c r="A17235" s="17" t="s">
        <v>16780</v>
      </c>
      <c r="B17235" s="215">
        <v>10.23</v>
      </c>
      <c r="C17235"/>
      <c r="D17235"/>
      <c r="E17235"/>
      <c r="F17235"/>
    </row>
    <row r="17236" spans="1:6" x14ac:dyDescent="0.2">
      <c r="A17236" s="17" t="s">
        <v>16781</v>
      </c>
      <c r="B17236" s="215">
        <v>6.92</v>
      </c>
      <c r="C17236"/>
      <c r="D17236"/>
      <c r="E17236"/>
      <c r="F17236"/>
    </row>
    <row r="17237" spans="1:6" x14ac:dyDescent="0.2">
      <c r="A17237" s="17" t="s">
        <v>16782</v>
      </c>
      <c r="B17237" s="215">
        <v>6.39</v>
      </c>
      <c r="C17237"/>
      <c r="D17237"/>
      <c r="E17237"/>
      <c r="F17237"/>
    </row>
    <row r="17238" spans="1:6" x14ac:dyDescent="0.2">
      <c r="A17238" s="17" t="s">
        <v>16783</v>
      </c>
      <c r="B17238" s="215">
        <v>3.76</v>
      </c>
      <c r="C17238"/>
      <c r="D17238"/>
      <c r="E17238"/>
      <c r="F17238"/>
    </row>
    <row r="17239" spans="1:6" x14ac:dyDescent="0.2">
      <c r="A17239" s="17" t="s">
        <v>16784</v>
      </c>
      <c r="B17239" s="215">
        <v>3.36</v>
      </c>
      <c r="C17239"/>
      <c r="D17239"/>
      <c r="E17239"/>
      <c r="F17239"/>
    </row>
    <row r="17240" spans="1:6" x14ac:dyDescent="0.2">
      <c r="A17240" s="17" t="s">
        <v>16785</v>
      </c>
      <c r="B17240" s="215">
        <v>3.54</v>
      </c>
      <c r="C17240"/>
      <c r="D17240"/>
      <c r="E17240"/>
      <c r="F17240"/>
    </row>
    <row r="17241" spans="1:6" x14ac:dyDescent="0.2">
      <c r="A17241" s="17" t="s">
        <v>16786</v>
      </c>
      <c r="B17241" s="215">
        <v>3.14</v>
      </c>
      <c r="C17241"/>
      <c r="D17241"/>
      <c r="E17241"/>
      <c r="F17241"/>
    </row>
    <row r="17242" spans="1:6" x14ac:dyDescent="0.2">
      <c r="A17242" s="17" t="s">
        <v>16787</v>
      </c>
      <c r="B17242" s="215">
        <v>6.6</v>
      </c>
      <c r="C17242"/>
      <c r="D17242"/>
      <c r="E17242"/>
      <c r="F17242"/>
    </row>
    <row r="17243" spans="1:6" x14ac:dyDescent="0.2">
      <c r="A17243" s="17" t="s">
        <v>16788</v>
      </c>
      <c r="B17243" s="215">
        <v>5.8</v>
      </c>
      <c r="C17243"/>
      <c r="D17243"/>
      <c r="E17243"/>
      <c r="F17243"/>
    </row>
    <row r="17244" spans="1:6" x14ac:dyDescent="0.2">
      <c r="A17244" s="17" t="s">
        <v>16789</v>
      </c>
      <c r="B17244" s="215">
        <v>8.59</v>
      </c>
      <c r="C17244"/>
      <c r="D17244"/>
      <c r="E17244"/>
      <c r="F17244"/>
    </row>
    <row r="17245" spans="1:6" x14ac:dyDescent="0.2">
      <c r="A17245" s="17" t="s">
        <v>16790</v>
      </c>
      <c r="B17245" s="215">
        <v>7.53</v>
      </c>
      <c r="C17245"/>
      <c r="D17245"/>
      <c r="E17245"/>
      <c r="F17245"/>
    </row>
    <row r="17246" spans="1:6" x14ac:dyDescent="0.2">
      <c r="A17246" s="17" t="s">
        <v>16791</v>
      </c>
      <c r="B17246" s="215">
        <v>37.21</v>
      </c>
      <c r="C17246"/>
      <c r="D17246"/>
      <c r="E17246"/>
      <c r="F17246"/>
    </row>
    <row r="17247" spans="1:6" x14ac:dyDescent="0.2">
      <c r="A17247" s="17" t="s">
        <v>16792</v>
      </c>
      <c r="B17247" s="215">
        <v>36.409999999999997</v>
      </c>
      <c r="C17247"/>
      <c r="D17247"/>
      <c r="E17247"/>
      <c r="F17247"/>
    </row>
    <row r="17248" spans="1:6" x14ac:dyDescent="0.2">
      <c r="A17248" s="17" t="s">
        <v>16793</v>
      </c>
      <c r="B17248" s="215">
        <v>58.33</v>
      </c>
      <c r="C17248"/>
      <c r="D17248"/>
      <c r="E17248"/>
      <c r="F17248"/>
    </row>
    <row r="17249" spans="1:6" x14ac:dyDescent="0.2">
      <c r="A17249" s="17" t="s">
        <v>16794</v>
      </c>
      <c r="B17249" s="215">
        <v>57.27</v>
      </c>
      <c r="C17249"/>
      <c r="D17249"/>
      <c r="E17249"/>
      <c r="F17249"/>
    </row>
    <row r="17250" spans="1:6" x14ac:dyDescent="0.2">
      <c r="A17250" s="17" t="s">
        <v>16795</v>
      </c>
      <c r="B17250" s="215">
        <v>8.6999999999999993</v>
      </c>
      <c r="C17250"/>
      <c r="D17250"/>
      <c r="E17250"/>
      <c r="F17250"/>
    </row>
    <row r="17251" spans="1:6" x14ac:dyDescent="0.2">
      <c r="A17251" s="17" t="s">
        <v>16796</v>
      </c>
      <c r="B17251" s="215">
        <v>8.25</v>
      </c>
      <c r="C17251"/>
      <c r="D17251"/>
      <c r="E17251"/>
      <c r="F17251"/>
    </row>
    <row r="17252" spans="1:6" x14ac:dyDescent="0.2">
      <c r="A17252" s="17" t="s">
        <v>16797</v>
      </c>
      <c r="B17252" s="215">
        <v>80.31</v>
      </c>
      <c r="C17252"/>
      <c r="D17252"/>
      <c r="E17252"/>
      <c r="F17252"/>
    </row>
    <row r="17253" spans="1:6" x14ac:dyDescent="0.2">
      <c r="A17253" s="17" t="s">
        <v>16798</v>
      </c>
      <c r="B17253" s="215">
        <v>71.38</v>
      </c>
      <c r="C17253"/>
      <c r="D17253"/>
      <c r="E17253"/>
      <c r="F17253"/>
    </row>
    <row r="17254" spans="1:6" x14ac:dyDescent="0.2">
      <c r="A17254" s="17" t="s">
        <v>16799</v>
      </c>
      <c r="B17254" s="215">
        <v>73.03</v>
      </c>
      <c r="C17254"/>
      <c r="D17254"/>
      <c r="E17254"/>
      <c r="F17254"/>
    </row>
    <row r="17255" spans="1:6" x14ac:dyDescent="0.2">
      <c r="A17255" s="17" t="s">
        <v>16800</v>
      </c>
      <c r="B17255" s="215">
        <v>64.099999999999994</v>
      </c>
      <c r="C17255"/>
      <c r="D17255"/>
      <c r="E17255"/>
      <c r="F17255"/>
    </row>
    <row r="17256" spans="1:6" x14ac:dyDescent="0.2">
      <c r="A17256" s="17" t="s">
        <v>16801</v>
      </c>
      <c r="B17256" s="215">
        <v>40.56</v>
      </c>
      <c r="C17256"/>
      <c r="D17256"/>
      <c r="E17256"/>
      <c r="F17256"/>
    </row>
    <row r="17257" spans="1:6" x14ac:dyDescent="0.2">
      <c r="A17257" s="17" t="s">
        <v>16802</v>
      </c>
      <c r="B17257" s="215">
        <v>35.67</v>
      </c>
      <c r="C17257"/>
      <c r="D17257"/>
      <c r="E17257"/>
      <c r="F17257"/>
    </row>
    <row r="17258" spans="1:6" x14ac:dyDescent="0.2">
      <c r="A17258" s="17" t="s">
        <v>16803</v>
      </c>
      <c r="B17258" s="215">
        <v>16.05</v>
      </c>
      <c r="C17258"/>
      <c r="D17258"/>
      <c r="E17258"/>
      <c r="F17258"/>
    </row>
    <row r="17259" spans="1:6" x14ac:dyDescent="0.2">
      <c r="A17259" s="17" t="s">
        <v>16804</v>
      </c>
      <c r="B17259" s="215">
        <v>14.55</v>
      </c>
      <c r="C17259"/>
      <c r="D17259"/>
      <c r="E17259"/>
      <c r="F17259"/>
    </row>
    <row r="17260" spans="1:6" x14ac:dyDescent="0.2">
      <c r="A17260" s="17" t="s">
        <v>16805</v>
      </c>
      <c r="B17260" s="215">
        <v>42.93</v>
      </c>
      <c r="C17260"/>
      <c r="D17260"/>
      <c r="E17260"/>
      <c r="F17260"/>
    </row>
    <row r="17261" spans="1:6" x14ac:dyDescent="0.2">
      <c r="A17261" s="17" t="s">
        <v>16806</v>
      </c>
      <c r="B17261" s="215">
        <v>38.19</v>
      </c>
      <c r="C17261"/>
      <c r="D17261"/>
      <c r="E17261"/>
      <c r="F17261"/>
    </row>
    <row r="17262" spans="1:6" x14ac:dyDescent="0.2">
      <c r="A17262" s="17" t="s">
        <v>16807</v>
      </c>
      <c r="B17262" s="215">
        <v>222.19</v>
      </c>
      <c r="C17262"/>
      <c r="D17262"/>
      <c r="E17262"/>
      <c r="F17262"/>
    </row>
    <row r="17263" spans="1:6" x14ac:dyDescent="0.2">
      <c r="A17263" s="17" t="s">
        <v>16808</v>
      </c>
      <c r="B17263" s="215">
        <v>222.19</v>
      </c>
      <c r="C17263"/>
      <c r="D17263"/>
      <c r="E17263"/>
      <c r="F17263"/>
    </row>
    <row r="17264" spans="1:6" x14ac:dyDescent="0.2">
      <c r="A17264" s="17" t="s">
        <v>16809</v>
      </c>
      <c r="B17264" s="215">
        <v>249.66</v>
      </c>
      <c r="C17264"/>
      <c r="D17264"/>
      <c r="E17264"/>
      <c r="F17264"/>
    </row>
    <row r="17265" spans="1:6" x14ac:dyDescent="0.2">
      <c r="A17265" s="17" t="s">
        <v>16810</v>
      </c>
      <c r="B17265" s="215">
        <v>249.66</v>
      </c>
      <c r="C17265"/>
      <c r="D17265"/>
      <c r="E17265"/>
      <c r="F17265"/>
    </row>
    <row r="17266" spans="1:6" x14ac:dyDescent="0.2">
      <c r="A17266" s="17" t="s">
        <v>16811</v>
      </c>
      <c r="B17266" s="215">
        <v>331.12</v>
      </c>
      <c r="C17266"/>
      <c r="D17266"/>
      <c r="E17266"/>
      <c r="F17266"/>
    </row>
    <row r="17267" spans="1:6" x14ac:dyDescent="0.2">
      <c r="A17267" s="17" t="s">
        <v>16812</v>
      </c>
      <c r="B17267" s="215">
        <v>331.12</v>
      </c>
      <c r="C17267"/>
      <c r="D17267"/>
      <c r="E17267"/>
      <c r="F17267"/>
    </row>
    <row r="17268" spans="1:6" x14ac:dyDescent="0.2">
      <c r="A17268" s="17" t="s">
        <v>16813</v>
      </c>
      <c r="B17268" s="215">
        <v>985.8</v>
      </c>
      <c r="C17268"/>
      <c r="D17268"/>
      <c r="E17268"/>
      <c r="F17268"/>
    </row>
    <row r="17269" spans="1:6" x14ac:dyDescent="0.2">
      <c r="A17269" s="17" t="s">
        <v>16814</v>
      </c>
      <c r="B17269" s="215">
        <v>985.8</v>
      </c>
      <c r="C17269"/>
      <c r="D17269"/>
      <c r="E17269"/>
      <c r="F17269"/>
    </row>
    <row r="17270" spans="1:6" x14ac:dyDescent="0.2">
      <c r="A17270" s="17" t="s">
        <v>16817</v>
      </c>
      <c r="B17270" s="215">
        <v>718.05</v>
      </c>
      <c r="C17270"/>
      <c r="D17270"/>
      <c r="E17270"/>
      <c r="F17270"/>
    </row>
    <row r="17271" spans="1:6" x14ac:dyDescent="0.2">
      <c r="A17271" s="17" t="s">
        <v>16818</v>
      </c>
      <c r="B17271" s="215">
        <v>718.05</v>
      </c>
      <c r="C17271"/>
      <c r="D17271"/>
      <c r="E17271"/>
      <c r="F17271"/>
    </row>
    <row r="17272" spans="1:6" x14ac:dyDescent="0.2">
      <c r="A17272" s="17" t="s">
        <v>16819</v>
      </c>
      <c r="B17272" s="215">
        <v>163.47999999999999</v>
      </c>
      <c r="C17272"/>
      <c r="D17272"/>
      <c r="E17272"/>
      <c r="F17272"/>
    </row>
    <row r="17273" spans="1:6" x14ac:dyDescent="0.2">
      <c r="A17273" s="17" t="s">
        <v>16820</v>
      </c>
      <c r="B17273" s="215">
        <v>163.47999999999999</v>
      </c>
      <c r="C17273"/>
      <c r="D17273"/>
      <c r="E17273"/>
      <c r="F17273"/>
    </row>
    <row r="17274" spans="1:6" x14ac:dyDescent="0.2">
      <c r="A17274" s="17" t="s">
        <v>16821</v>
      </c>
      <c r="B17274" s="215">
        <v>356.08</v>
      </c>
      <c r="C17274"/>
      <c r="D17274"/>
      <c r="E17274"/>
      <c r="F17274"/>
    </row>
    <row r="17275" spans="1:6" x14ac:dyDescent="0.2">
      <c r="A17275" s="17" t="s">
        <v>16822</v>
      </c>
      <c r="B17275" s="215">
        <v>356.08</v>
      </c>
      <c r="C17275"/>
      <c r="D17275"/>
      <c r="E17275"/>
      <c r="F17275"/>
    </row>
    <row r="17276" spans="1:6" x14ac:dyDescent="0.2">
      <c r="A17276" s="17" t="s">
        <v>16825</v>
      </c>
      <c r="B17276" s="215">
        <v>218.76</v>
      </c>
      <c r="C17276"/>
      <c r="D17276"/>
      <c r="E17276"/>
      <c r="F17276"/>
    </row>
    <row r="17277" spans="1:6" x14ac:dyDescent="0.2">
      <c r="A17277" s="17" t="s">
        <v>16826</v>
      </c>
      <c r="B17277" s="215">
        <v>218.76</v>
      </c>
      <c r="C17277"/>
      <c r="D17277"/>
      <c r="E17277"/>
      <c r="F17277"/>
    </row>
    <row r="17278" spans="1:6" x14ac:dyDescent="0.2">
      <c r="A17278" s="17" t="s">
        <v>16829</v>
      </c>
      <c r="B17278" s="215">
        <v>78.95</v>
      </c>
      <c r="C17278"/>
      <c r="D17278"/>
      <c r="E17278"/>
      <c r="F17278"/>
    </row>
    <row r="17279" spans="1:6" x14ac:dyDescent="0.2">
      <c r="A17279" s="17" t="s">
        <v>16830</v>
      </c>
      <c r="B17279" s="215">
        <v>78.95</v>
      </c>
      <c r="C17279"/>
      <c r="D17279"/>
      <c r="E17279"/>
      <c r="F17279"/>
    </row>
    <row r="17280" spans="1:6" x14ac:dyDescent="0.2">
      <c r="A17280" s="17" t="s">
        <v>16831</v>
      </c>
      <c r="B17280" s="215">
        <v>242.14</v>
      </c>
      <c r="C17280"/>
      <c r="D17280"/>
      <c r="E17280"/>
      <c r="F17280"/>
    </row>
    <row r="17281" spans="1:6" x14ac:dyDescent="0.2">
      <c r="A17281" s="17" t="s">
        <v>16832</v>
      </c>
      <c r="B17281" s="215">
        <v>242.14</v>
      </c>
      <c r="C17281"/>
      <c r="D17281"/>
      <c r="E17281"/>
      <c r="F17281"/>
    </row>
    <row r="17282" spans="1:6" x14ac:dyDescent="0.2">
      <c r="A17282" s="17" t="s">
        <v>16833</v>
      </c>
      <c r="B17282" s="215">
        <v>509.33</v>
      </c>
      <c r="C17282"/>
      <c r="D17282"/>
      <c r="E17282"/>
      <c r="F17282"/>
    </row>
    <row r="17283" spans="1:6" x14ac:dyDescent="0.2">
      <c r="A17283" s="17" t="s">
        <v>16834</v>
      </c>
      <c r="B17283" s="215">
        <v>509.33</v>
      </c>
      <c r="C17283"/>
      <c r="D17283"/>
      <c r="E17283"/>
      <c r="F17283"/>
    </row>
    <row r="17284" spans="1:6" x14ac:dyDescent="0.2">
      <c r="A17284" s="17" t="s">
        <v>16835</v>
      </c>
      <c r="B17284" s="215">
        <v>666.51</v>
      </c>
      <c r="C17284"/>
      <c r="D17284"/>
      <c r="E17284"/>
      <c r="F17284"/>
    </row>
    <row r="17285" spans="1:6" x14ac:dyDescent="0.2">
      <c r="A17285" s="17" t="s">
        <v>16836</v>
      </c>
      <c r="B17285" s="215">
        <v>666.51</v>
      </c>
      <c r="C17285"/>
      <c r="D17285"/>
      <c r="E17285"/>
      <c r="F17285"/>
    </row>
    <row r="17286" spans="1:6" x14ac:dyDescent="0.2">
      <c r="A17286" s="17" t="s">
        <v>16837</v>
      </c>
      <c r="B17286" s="215">
        <v>415.84</v>
      </c>
      <c r="C17286"/>
      <c r="D17286"/>
      <c r="E17286"/>
      <c r="F17286"/>
    </row>
    <row r="17287" spans="1:6" x14ac:dyDescent="0.2">
      <c r="A17287" s="17" t="s">
        <v>16838</v>
      </c>
      <c r="B17287" s="215">
        <v>415.84</v>
      </c>
      <c r="C17287"/>
      <c r="D17287"/>
      <c r="E17287"/>
      <c r="F17287"/>
    </row>
    <row r="17288" spans="1:6" x14ac:dyDescent="0.2">
      <c r="A17288" s="17" t="s">
        <v>16839</v>
      </c>
      <c r="B17288" s="215">
        <v>362.87</v>
      </c>
      <c r="C17288"/>
      <c r="D17288"/>
      <c r="E17288"/>
      <c r="F17288"/>
    </row>
    <row r="17289" spans="1:6" x14ac:dyDescent="0.2">
      <c r="A17289" s="17" t="s">
        <v>16840</v>
      </c>
      <c r="B17289" s="215">
        <v>362.87</v>
      </c>
      <c r="C17289"/>
      <c r="D17289"/>
      <c r="E17289"/>
      <c r="F17289"/>
    </row>
    <row r="17290" spans="1:6" x14ac:dyDescent="0.2">
      <c r="A17290" s="17" t="s">
        <v>16841</v>
      </c>
      <c r="B17290" s="215">
        <v>317.85000000000002</v>
      </c>
      <c r="C17290"/>
      <c r="D17290"/>
      <c r="E17290"/>
      <c r="F17290"/>
    </row>
    <row r="17291" spans="1:6" x14ac:dyDescent="0.2">
      <c r="A17291" s="17" t="s">
        <v>16842</v>
      </c>
      <c r="B17291" s="215">
        <v>317.85000000000002</v>
      </c>
      <c r="C17291"/>
      <c r="D17291"/>
      <c r="E17291"/>
      <c r="F17291"/>
    </row>
    <row r="17292" spans="1:6" x14ac:dyDescent="0.2">
      <c r="A17292" s="17" t="s">
        <v>16843</v>
      </c>
      <c r="B17292" s="215">
        <v>723.19</v>
      </c>
      <c r="C17292"/>
      <c r="D17292"/>
      <c r="E17292"/>
      <c r="F17292"/>
    </row>
    <row r="17293" spans="1:6" x14ac:dyDescent="0.2">
      <c r="A17293" s="17" t="s">
        <v>16844</v>
      </c>
      <c r="B17293" s="215">
        <v>723.19</v>
      </c>
      <c r="C17293"/>
      <c r="D17293"/>
      <c r="E17293"/>
      <c r="F17293"/>
    </row>
    <row r="17294" spans="1:6" x14ac:dyDescent="0.2">
      <c r="A17294" s="17" t="s">
        <v>16845</v>
      </c>
      <c r="B17294" s="215">
        <v>226.83</v>
      </c>
      <c r="C17294"/>
      <c r="D17294"/>
      <c r="E17294"/>
      <c r="F17294"/>
    </row>
    <row r="17295" spans="1:6" x14ac:dyDescent="0.2">
      <c r="A17295" s="17" t="s">
        <v>16846</v>
      </c>
      <c r="B17295" s="215">
        <v>226.83</v>
      </c>
      <c r="C17295"/>
      <c r="D17295"/>
      <c r="E17295"/>
      <c r="F17295"/>
    </row>
    <row r="17296" spans="1:6" x14ac:dyDescent="0.2">
      <c r="A17296" s="17" t="s">
        <v>33164</v>
      </c>
      <c r="B17296" s="215">
        <v>206.54</v>
      </c>
      <c r="C17296"/>
      <c r="D17296"/>
      <c r="E17296"/>
      <c r="F17296"/>
    </row>
    <row r="17297" spans="1:6" x14ac:dyDescent="0.2">
      <c r="A17297" s="17" t="s">
        <v>33165</v>
      </c>
      <c r="B17297" s="215">
        <v>206.54</v>
      </c>
      <c r="C17297"/>
      <c r="D17297"/>
      <c r="E17297"/>
      <c r="F17297"/>
    </row>
    <row r="17298" spans="1:6" x14ac:dyDescent="0.2">
      <c r="A17298" s="17" t="s">
        <v>16847</v>
      </c>
      <c r="B17298" s="215">
        <v>691.86</v>
      </c>
      <c r="C17298"/>
      <c r="D17298"/>
      <c r="E17298"/>
      <c r="F17298"/>
    </row>
    <row r="17299" spans="1:6" x14ac:dyDescent="0.2">
      <c r="A17299" s="17" t="s">
        <v>16848</v>
      </c>
      <c r="B17299" s="215">
        <v>691.86</v>
      </c>
      <c r="C17299"/>
      <c r="D17299"/>
      <c r="E17299"/>
      <c r="F17299"/>
    </row>
    <row r="17300" spans="1:6" x14ac:dyDescent="0.2">
      <c r="A17300" s="17" t="s">
        <v>33166</v>
      </c>
      <c r="B17300" s="215">
        <v>451.09</v>
      </c>
      <c r="C17300"/>
      <c r="D17300"/>
      <c r="E17300"/>
      <c r="F17300"/>
    </row>
    <row r="17301" spans="1:6" x14ac:dyDescent="0.2">
      <c r="A17301" s="17" t="s">
        <v>33167</v>
      </c>
      <c r="B17301" s="215">
        <v>451.09</v>
      </c>
      <c r="C17301"/>
      <c r="D17301"/>
      <c r="E17301"/>
      <c r="F17301"/>
    </row>
    <row r="17302" spans="1:6" x14ac:dyDescent="0.2">
      <c r="A17302" s="17" t="s">
        <v>16849</v>
      </c>
      <c r="B17302" s="215">
        <v>565.12</v>
      </c>
      <c r="C17302"/>
      <c r="D17302"/>
      <c r="E17302"/>
      <c r="F17302"/>
    </row>
    <row r="17303" spans="1:6" x14ac:dyDescent="0.2">
      <c r="A17303" s="17" t="s">
        <v>16850</v>
      </c>
      <c r="B17303" s="215">
        <v>565.12</v>
      </c>
      <c r="C17303"/>
      <c r="D17303"/>
      <c r="E17303"/>
      <c r="F17303"/>
    </row>
    <row r="17304" spans="1:6" x14ac:dyDescent="0.2">
      <c r="A17304" s="17" t="s">
        <v>33168</v>
      </c>
      <c r="B17304" s="215">
        <v>893.94</v>
      </c>
      <c r="C17304"/>
      <c r="D17304"/>
      <c r="E17304"/>
      <c r="F17304"/>
    </row>
    <row r="17305" spans="1:6" x14ac:dyDescent="0.2">
      <c r="A17305" s="17" t="s">
        <v>33169</v>
      </c>
      <c r="B17305" s="215">
        <v>893.94</v>
      </c>
      <c r="C17305"/>
      <c r="D17305"/>
      <c r="E17305"/>
      <c r="F17305"/>
    </row>
    <row r="17306" spans="1:6" x14ac:dyDescent="0.2">
      <c r="A17306" s="17" t="s">
        <v>16851</v>
      </c>
      <c r="B17306" s="215">
        <v>140.78</v>
      </c>
      <c r="C17306"/>
      <c r="D17306"/>
      <c r="E17306"/>
      <c r="F17306"/>
    </row>
    <row r="17307" spans="1:6" x14ac:dyDescent="0.2">
      <c r="A17307" s="17" t="s">
        <v>16852</v>
      </c>
      <c r="B17307" s="215">
        <v>140.78</v>
      </c>
      <c r="C17307"/>
      <c r="D17307"/>
      <c r="E17307"/>
      <c r="F17307"/>
    </row>
    <row r="17308" spans="1:6" x14ac:dyDescent="0.2">
      <c r="A17308" s="17" t="s">
        <v>16853</v>
      </c>
      <c r="B17308" s="215">
        <v>140.78</v>
      </c>
      <c r="C17308"/>
      <c r="D17308"/>
      <c r="E17308"/>
      <c r="F17308"/>
    </row>
    <row r="17309" spans="1:6" x14ac:dyDescent="0.2">
      <c r="A17309" s="17" t="s">
        <v>16854</v>
      </c>
      <c r="B17309" s="215">
        <v>140.78</v>
      </c>
      <c r="C17309"/>
      <c r="D17309"/>
      <c r="E17309"/>
      <c r="F17309"/>
    </row>
    <row r="17310" spans="1:6" x14ac:dyDescent="0.2">
      <c r="A17310" s="17" t="s">
        <v>16855</v>
      </c>
      <c r="B17310" s="215">
        <v>1647.9</v>
      </c>
      <c r="C17310"/>
      <c r="D17310"/>
      <c r="E17310"/>
      <c r="F17310"/>
    </row>
    <row r="17311" spans="1:6" x14ac:dyDescent="0.2">
      <c r="A17311" s="17" t="s">
        <v>16856</v>
      </c>
      <c r="B17311" s="215">
        <v>1647.9</v>
      </c>
      <c r="C17311"/>
      <c r="D17311"/>
      <c r="E17311"/>
      <c r="F17311"/>
    </row>
    <row r="17312" spans="1:6" x14ac:dyDescent="0.2">
      <c r="A17312" s="17" t="s">
        <v>16857</v>
      </c>
      <c r="B17312" s="215">
        <v>65.52</v>
      </c>
      <c r="C17312"/>
      <c r="D17312"/>
      <c r="E17312"/>
      <c r="F17312"/>
    </row>
    <row r="17313" spans="1:6" x14ac:dyDescent="0.2">
      <c r="A17313" s="17" t="s">
        <v>16858</v>
      </c>
      <c r="B17313" s="215">
        <v>65.52</v>
      </c>
      <c r="C17313"/>
      <c r="D17313"/>
      <c r="E17313"/>
      <c r="F17313"/>
    </row>
    <row r="17314" spans="1:6" x14ac:dyDescent="0.2">
      <c r="A17314" s="17" t="s">
        <v>16859</v>
      </c>
      <c r="B17314" s="215">
        <v>854.01</v>
      </c>
      <c r="C17314"/>
      <c r="D17314"/>
      <c r="E17314"/>
      <c r="F17314"/>
    </row>
    <row r="17315" spans="1:6" x14ac:dyDescent="0.2">
      <c r="A17315" s="17" t="s">
        <v>16860</v>
      </c>
      <c r="B17315" s="215">
        <v>854.01</v>
      </c>
      <c r="C17315"/>
      <c r="D17315"/>
      <c r="E17315"/>
      <c r="F17315"/>
    </row>
    <row r="17316" spans="1:6" x14ac:dyDescent="0.2">
      <c r="A17316" s="17" t="s">
        <v>16861</v>
      </c>
      <c r="B17316" s="215">
        <v>1038.6400000000001</v>
      </c>
      <c r="C17316"/>
      <c r="D17316"/>
      <c r="E17316"/>
      <c r="F17316"/>
    </row>
    <row r="17317" spans="1:6" x14ac:dyDescent="0.2">
      <c r="A17317" s="17" t="s">
        <v>16862</v>
      </c>
      <c r="B17317" s="215">
        <v>1038.6400000000001</v>
      </c>
      <c r="C17317"/>
      <c r="D17317"/>
      <c r="E17317"/>
      <c r="F17317"/>
    </row>
    <row r="17318" spans="1:6" x14ac:dyDescent="0.2">
      <c r="A17318" s="17" t="s">
        <v>16863</v>
      </c>
      <c r="B17318" s="215">
        <v>1431.36</v>
      </c>
      <c r="C17318"/>
      <c r="D17318"/>
      <c r="E17318"/>
      <c r="F17318"/>
    </row>
    <row r="17319" spans="1:6" x14ac:dyDescent="0.2">
      <c r="A17319" s="17" t="s">
        <v>16864</v>
      </c>
      <c r="B17319" s="215">
        <v>1431.36</v>
      </c>
      <c r="C17319"/>
      <c r="D17319"/>
      <c r="E17319"/>
      <c r="F17319"/>
    </row>
    <row r="17320" spans="1:6" x14ac:dyDescent="0.2">
      <c r="A17320" s="17" t="s">
        <v>16865</v>
      </c>
      <c r="B17320" s="215">
        <v>42.53</v>
      </c>
      <c r="C17320"/>
      <c r="D17320"/>
      <c r="E17320"/>
      <c r="F17320"/>
    </row>
    <row r="17321" spans="1:6" x14ac:dyDescent="0.2">
      <c r="A17321" s="17" t="s">
        <v>16866</v>
      </c>
      <c r="B17321" s="215">
        <v>40.549999999999997</v>
      </c>
      <c r="C17321"/>
      <c r="D17321"/>
      <c r="E17321"/>
      <c r="F17321"/>
    </row>
    <row r="17322" spans="1:6" x14ac:dyDescent="0.2">
      <c r="A17322" s="17" t="s">
        <v>16867</v>
      </c>
      <c r="B17322" s="215">
        <v>41.66</v>
      </c>
      <c r="C17322"/>
      <c r="D17322"/>
      <c r="E17322"/>
      <c r="F17322"/>
    </row>
    <row r="17323" spans="1:6" x14ac:dyDescent="0.2">
      <c r="A17323" s="17" t="s">
        <v>16868</v>
      </c>
      <c r="B17323" s="215">
        <v>39.68</v>
      </c>
      <c r="C17323"/>
      <c r="D17323"/>
      <c r="E17323"/>
      <c r="F17323"/>
    </row>
    <row r="17324" spans="1:6" x14ac:dyDescent="0.2">
      <c r="A17324" s="17" t="s">
        <v>16869</v>
      </c>
      <c r="B17324" s="215">
        <v>40.479999999999997</v>
      </c>
      <c r="C17324"/>
      <c r="D17324"/>
      <c r="E17324"/>
      <c r="F17324"/>
    </row>
    <row r="17325" spans="1:6" x14ac:dyDescent="0.2">
      <c r="A17325" s="17" t="s">
        <v>16870</v>
      </c>
      <c r="B17325" s="215">
        <v>38.5</v>
      </c>
      <c r="C17325"/>
      <c r="D17325"/>
      <c r="E17325"/>
      <c r="F17325"/>
    </row>
    <row r="17326" spans="1:6" x14ac:dyDescent="0.2">
      <c r="A17326" s="17" t="s">
        <v>16871</v>
      </c>
      <c r="B17326" s="215">
        <v>94.6</v>
      </c>
      <c r="C17326"/>
      <c r="D17326"/>
      <c r="E17326"/>
      <c r="F17326"/>
    </row>
    <row r="17327" spans="1:6" x14ac:dyDescent="0.2">
      <c r="A17327" s="17" t="s">
        <v>16872</v>
      </c>
      <c r="B17327" s="215">
        <v>94.52</v>
      </c>
      <c r="C17327"/>
      <c r="D17327"/>
      <c r="E17327"/>
      <c r="F17327"/>
    </row>
    <row r="17328" spans="1:6" x14ac:dyDescent="0.2">
      <c r="A17328" s="17" t="s">
        <v>16873</v>
      </c>
      <c r="B17328" s="215">
        <v>22.92</v>
      </c>
      <c r="C17328"/>
      <c r="D17328"/>
      <c r="E17328"/>
      <c r="F17328"/>
    </row>
    <row r="17329" spans="1:6" x14ac:dyDescent="0.2">
      <c r="A17329" s="17" t="s">
        <v>16874</v>
      </c>
      <c r="B17329" s="215">
        <v>22.84</v>
      </c>
      <c r="C17329"/>
      <c r="D17329"/>
      <c r="E17329"/>
      <c r="F17329"/>
    </row>
    <row r="17330" spans="1:6" x14ac:dyDescent="0.2">
      <c r="A17330" s="17" t="s">
        <v>16875</v>
      </c>
      <c r="B17330" s="215">
        <v>55.42</v>
      </c>
      <c r="C17330"/>
      <c r="D17330"/>
      <c r="E17330"/>
      <c r="F17330"/>
    </row>
    <row r="17331" spans="1:6" x14ac:dyDescent="0.2">
      <c r="A17331" s="17" t="s">
        <v>16876</v>
      </c>
      <c r="B17331" s="215">
        <v>55.34</v>
      </c>
      <c r="C17331"/>
      <c r="D17331"/>
      <c r="E17331"/>
      <c r="F17331"/>
    </row>
    <row r="17332" spans="1:6" x14ac:dyDescent="0.2">
      <c r="A17332" s="17" t="s">
        <v>16879</v>
      </c>
      <c r="B17332" s="215">
        <v>72.430000000000007</v>
      </c>
      <c r="C17332"/>
      <c r="D17332"/>
      <c r="E17332"/>
      <c r="F17332"/>
    </row>
    <row r="17333" spans="1:6" x14ac:dyDescent="0.2">
      <c r="A17333" s="17" t="s">
        <v>16880</v>
      </c>
      <c r="B17333" s="215">
        <v>70.53</v>
      </c>
      <c r="C17333"/>
      <c r="D17333"/>
      <c r="E17333"/>
      <c r="F17333"/>
    </row>
    <row r="17334" spans="1:6" x14ac:dyDescent="0.2">
      <c r="A17334" s="17" t="s">
        <v>16881</v>
      </c>
      <c r="B17334" s="215">
        <v>71.91</v>
      </c>
      <c r="C17334"/>
      <c r="D17334"/>
      <c r="E17334"/>
      <c r="F17334"/>
    </row>
    <row r="17335" spans="1:6" x14ac:dyDescent="0.2">
      <c r="A17335" s="17" t="s">
        <v>16882</v>
      </c>
      <c r="B17335" s="215">
        <v>71.91</v>
      </c>
      <c r="C17335"/>
      <c r="D17335"/>
      <c r="E17335"/>
      <c r="F17335"/>
    </row>
    <row r="17336" spans="1:6" x14ac:dyDescent="0.2">
      <c r="A17336" s="17" t="s">
        <v>16883</v>
      </c>
      <c r="B17336" s="215">
        <v>97.86</v>
      </c>
      <c r="C17336"/>
      <c r="D17336"/>
      <c r="E17336"/>
      <c r="F17336"/>
    </row>
    <row r="17337" spans="1:6" x14ac:dyDescent="0.2">
      <c r="A17337" s="17" t="s">
        <v>16884</v>
      </c>
      <c r="B17337" s="215">
        <v>97.86</v>
      </c>
      <c r="C17337"/>
      <c r="D17337"/>
      <c r="E17337"/>
      <c r="F17337"/>
    </row>
    <row r="17338" spans="1:6" x14ac:dyDescent="0.2">
      <c r="A17338" s="17" t="s">
        <v>16885</v>
      </c>
      <c r="B17338" s="215">
        <v>241.02</v>
      </c>
      <c r="C17338"/>
      <c r="D17338"/>
      <c r="E17338"/>
      <c r="F17338"/>
    </row>
    <row r="17339" spans="1:6" x14ac:dyDescent="0.2">
      <c r="A17339" s="17" t="s">
        <v>16886</v>
      </c>
      <c r="B17339" s="215">
        <v>241.02</v>
      </c>
      <c r="C17339"/>
      <c r="D17339"/>
      <c r="E17339"/>
      <c r="F17339"/>
    </row>
    <row r="17340" spans="1:6" x14ac:dyDescent="0.2">
      <c r="A17340" s="17" t="s">
        <v>16887</v>
      </c>
      <c r="B17340" s="215">
        <v>117.42</v>
      </c>
      <c r="C17340"/>
      <c r="D17340"/>
      <c r="E17340"/>
      <c r="F17340"/>
    </row>
    <row r="17341" spans="1:6" x14ac:dyDescent="0.2">
      <c r="A17341" s="17" t="s">
        <v>16888</v>
      </c>
      <c r="B17341" s="215">
        <v>117.42</v>
      </c>
      <c r="C17341"/>
      <c r="D17341"/>
      <c r="E17341"/>
      <c r="F17341"/>
    </row>
    <row r="17342" spans="1:6" x14ac:dyDescent="0.2">
      <c r="A17342" s="17" t="s">
        <v>16889</v>
      </c>
      <c r="B17342" s="215">
        <v>148.49</v>
      </c>
      <c r="C17342"/>
      <c r="D17342"/>
      <c r="E17342"/>
      <c r="F17342"/>
    </row>
    <row r="17343" spans="1:6" x14ac:dyDescent="0.2">
      <c r="A17343" s="17" t="s">
        <v>16890</v>
      </c>
      <c r="B17343" s="215">
        <v>148.49</v>
      </c>
      <c r="C17343"/>
      <c r="D17343"/>
      <c r="E17343"/>
      <c r="F17343"/>
    </row>
    <row r="17344" spans="1:6" x14ac:dyDescent="0.2">
      <c r="A17344" s="17" t="s">
        <v>33170</v>
      </c>
      <c r="B17344" s="215">
        <v>321.36</v>
      </c>
      <c r="C17344"/>
      <c r="D17344"/>
      <c r="E17344"/>
      <c r="F17344"/>
    </row>
    <row r="17345" spans="1:6" x14ac:dyDescent="0.2">
      <c r="A17345" s="17" t="s">
        <v>33171</v>
      </c>
      <c r="B17345" s="215">
        <v>321.36</v>
      </c>
      <c r="C17345"/>
      <c r="D17345"/>
      <c r="E17345"/>
      <c r="F17345"/>
    </row>
    <row r="17346" spans="1:6" x14ac:dyDescent="0.2">
      <c r="A17346" s="17" t="s">
        <v>16891</v>
      </c>
      <c r="B17346" s="215">
        <v>219.43</v>
      </c>
      <c r="C17346"/>
      <c r="D17346"/>
      <c r="E17346"/>
      <c r="F17346"/>
    </row>
    <row r="17347" spans="1:6" x14ac:dyDescent="0.2">
      <c r="A17347" s="17" t="s">
        <v>16892</v>
      </c>
      <c r="B17347" s="215">
        <v>219.43</v>
      </c>
      <c r="C17347"/>
      <c r="D17347"/>
      <c r="E17347"/>
      <c r="F17347"/>
    </row>
    <row r="17348" spans="1:6" x14ac:dyDescent="0.2">
      <c r="A17348" s="17" t="s">
        <v>16893</v>
      </c>
      <c r="B17348" s="215">
        <v>205.8</v>
      </c>
      <c r="C17348"/>
      <c r="D17348"/>
      <c r="E17348"/>
      <c r="F17348"/>
    </row>
    <row r="17349" spans="1:6" x14ac:dyDescent="0.2">
      <c r="A17349" s="17" t="s">
        <v>16894</v>
      </c>
      <c r="B17349" s="215">
        <v>205.8</v>
      </c>
      <c r="C17349"/>
      <c r="D17349"/>
      <c r="E17349"/>
      <c r="F17349"/>
    </row>
    <row r="17350" spans="1:6" x14ac:dyDescent="0.2">
      <c r="A17350" s="17" t="s">
        <v>16897</v>
      </c>
      <c r="B17350" s="215">
        <v>68.48</v>
      </c>
      <c r="C17350"/>
      <c r="D17350"/>
      <c r="E17350"/>
      <c r="F17350"/>
    </row>
    <row r="17351" spans="1:6" x14ac:dyDescent="0.2">
      <c r="A17351" s="17" t="s">
        <v>16898</v>
      </c>
      <c r="B17351" s="215">
        <v>68.48</v>
      </c>
      <c r="C17351"/>
      <c r="D17351"/>
      <c r="E17351"/>
      <c r="F17351"/>
    </row>
    <row r="17352" spans="1:6" x14ac:dyDescent="0.2">
      <c r="A17352" s="17" t="s">
        <v>16901</v>
      </c>
      <c r="B17352" s="215">
        <v>335.87</v>
      </c>
      <c r="C17352"/>
      <c r="D17352"/>
      <c r="E17352"/>
      <c r="F17352"/>
    </row>
    <row r="17353" spans="1:6" x14ac:dyDescent="0.2">
      <c r="A17353" s="17" t="s">
        <v>16902</v>
      </c>
      <c r="B17353" s="215">
        <v>335.87</v>
      </c>
      <c r="C17353"/>
      <c r="D17353"/>
      <c r="E17353"/>
      <c r="F17353"/>
    </row>
    <row r="17354" spans="1:6" x14ac:dyDescent="0.2">
      <c r="A17354" s="17" t="s">
        <v>16903</v>
      </c>
      <c r="B17354" s="215">
        <v>433.84</v>
      </c>
      <c r="C17354"/>
      <c r="D17354"/>
      <c r="E17354"/>
      <c r="F17354"/>
    </row>
    <row r="17355" spans="1:6" x14ac:dyDescent="0.2">
      <c r="A17355" s="17" t="s">
        <v>16904</v>
      </c>
      <c r="B17355" s="215">
        <v>433.84</v>
      </c>
      <c r="C17355"/>
      <c r="D17355"/>
      <c r="E17355"/>
      <c r="F17355"/>
    </row>
    <row r="17356" spans="1:6" x14ac:dyDescent="0.2">
      <c r="A17356" s="17" t="s">
        <v>16905</v>
      </c>
      <c r="B17356" s="215">
        <v>299.17</v>
      </c>
      <c r="C17356"/>
      <c r="D17356"/>
      <c r="E17356"/>
      <c r="F17356"/>
    </row>
    <row r="17357" spans="1:6" x14ac:dyDescent="0.2">
      <c r="A17357" s="17" t="s">
        <v>16906</v>
      </c>
      <c r="B17357" s="215">
        <v>299.17</v>
      </c>
      <c r="C17357"/>
      <c r="D17357"/>
      <c r="E17357"/>
      <c r="F17357"/>
    </row>
    <row r="17358" spans="1:6" x14ac:dyDescent="0.2">
      <c r="A17358" s="17" t="s">
        <v>16907</v>
      </c>
      <c r="B17358" s="215">
        <v>23.46</v>
      </c>
      <c r="C17358"/>
      <c r="D17358"/>
      <c r="E17358"/>
      <c r="F17358"/>
    </row>
    <row r="17359" spans="1:6" x14ac:dyDescent="0.2">
      <c r="A17359" s="17" t="s">
        <v>16908</v>
      </c>
      <c r="B17359" s="215">
        <v>21.48</v>
      </c>
      <c r="C17359"/>
      <c r="D17359"/>
      <c r="E17359"/>
      <c r="F17359"/>
    </row>
    <row r="17360" spans="1:6" x14ac:dyDescent="0.2">
      <c r="A17360" s="17" t="s">
        <v>16909</v>
      </c>
      <c r="B17360" s="215">
        <v>54.98</v>
      </c>
      <c r="C17360"/>
      <c r="D17360"/>
      <c r="E17360"/>
      <c r="F17360"/>
    </row>
    <row r="17361" spans="1:6" x14ac:dyDescent="0.2">
      <c r="A17361" s="17" t="s">
        <v>16910</v>
      </c>
      <c r="B17361" s="215">
        <v>53</v>
      </c>
      <c r="C17361"/>
      <c r="D17361"/>
      <c r="E17361"/>
      <c r="F17361"/>
    </row>
    <row r="17362" spans="1:6" x14ac:dyDescent="0.2">
      <c r="A17362" s="17" t="s">
        <v>16911</v>
      </c>
      <c r="B17362" s="215">
        <v>30.68</v>
      </c>
      <c r="C17362"/>
      <c r="D17362"/>
      <c r="E17362"/>
      <c r="F17362"/>
    </row>
    <row r="17363" spans="1:6" x14ac:dyDescent="0.2">
      <c r="A17363" s="17" t="s">
        <v>16912</v>
      </c>
      <c r="B17363" s="215">
        <v>28.7</v>
      </c>
      <c r="C17363"/>
      <c r="D17363"/>
      <c r="E17363"/>
      <c r="F17363"/>
    </row>
    <row r="17364" spans="1:6" x14ac:dyDescent="0.2">
      <c r="A17364" s="17" t="s">
        <v>16913</v>
      </c>
      <c r="B17364" s="215">
        <v>23.98</v>
      </c>
      <c r="C17364"/>
      <c r="D17364"/>
      <c r="E17364"/>
      <c r="F17364"/>
    </row>
    <row r="17365" spans="1:6" x14ac:dyDescent="0.2">
      <c r="A17365" s="17" t="s">
        <v>16914</v>
      </c>
      <c r="B17365" s="215">
        <v>22</v>
      </c>
      <c r="C17365"/>
      <c r="D17365"/>
      <c r="E17365"/>
      <c r="F17365"/>
    </row>
    <row r="17366" spans="1:6" x14ac:dyDescent="0.2">
      <c r="A17366" s="17" t="s">
        <v>16915</v>
      </c>
      <c r="B17366" s="215">
        <v>19.54</v>
      </c>
      <c r="C17366"/>
      <c r="D17366"/>
      <c r="E17366"/>
      <c r="F17366"/>
    </row>
    <row r="17367" spans="1:6" x14ac:dyDescent="0.2">
      <c r="A17367" s="17" t="s">
        <v>16916</v>
      </c>
      <c r="B17367" s="215">
        <v>17.559999999999999</v>
      </c>
      <c r="C17367"/>
      <c r="D17367"/>
      <c r="E17367"/>
      <c r="F17367"/>
    </row>
    <row r="17368" spans="1:6" x14ac:dyDescent="0.2">
      <c r="A17368" s="17" t="s">
        <v>16917</v>
      </c>
      <c r="B17368" s="215">
        <v>85.86</v>
      </c>
      <c r="C17368"/>
      <c r="D17368"/>
      <c r="E17368"/>
      <c r="F17368"/>
    </row>
    <row r="17369" spans="1:6" x14ac:dyDescent="0.2">
      <c r="A17369" s="17" t="s">
        <v>16918</v>
      </c>
      <c r="B17369" s="215">
        <v>81.900000000000006</v>
      </c>
      <c r="C17369"/>
      <c r="D17369"/>
      <c r="E17369"/>
      <c r="F17369"/>
    </row>
    <row r="17370" spans="1:6" x14ac:dyDescent="0.2">
      <c r="A17370" s="17" t="s">
        <v>16919</v>
      </c>
      <c r="B17370" s="215">
        <v>46.11</v>
      </c>
      <c r="C17370"/>
      <c r="D17370"/>
      <c r="E17370"/>
      <c r="F17370"/>
    </row>
    <row r="17371" spans="1:6" x14ac:dyDescent="0.2">
      <c r="A17371" s="17" t="s">
        <v>16920</v>
      </c>
      <c r="B17371" s="215">
        <v>46.11</v>
      </c>
      <c r="C17371"/>
      <c r="D17371"/>
      <c r="E17371"/>
      <c r="F17371"/>
    </row>
    <row r="17372" spans="1:6" x14ac:dyDescent="0.2">
      <c r="A17372" s="17" t="s">
        <v>16921</v>
      </c>
      <c r="B17372" s="215">
        <v>89.41</v>
      </c>
      <c r="C17372"/>
      <c r="D17372"/>
      <c r="E17372"/>
      <c r="F17372"/>
    </row>
    <row r="17373" spans="1:6" x14ac:dyDescent="0.2">
      <c r="A17373" s="17" t="s">
        <v>16922</v>
      </c>
      <c r="B17373" s="215">
        <v>89.41</v>
      </c>
      <c r="C17373"/>
      <c r="D17373"/>
      <c r="E17373"/>
      <c r="F17373"/>
    </row>
    <row r="17374" spans="1:6" x14ac:dyDescent="0.2">
      <c r="A17374" s="17" t="s">
        <v>16923</v>
      </c>
      <c r="B17374" s="215">
        <v>6.39</v>
      </c>
      <c r="C17374"/>
      <c r="D17374"/>
      <c r="E17374"/>
      <c r="F17374"/>
    </row>
    <row r="17375" spans="1:6" x14ac:dyDescent="0.2">
      <c r="A17375" s="17" t="s">
        <v>16924</v>
      </c>
      <c r="B17375" s="215">
        <v>6.39</v>
      </c>
      <c r="C17375"/>
      <c r="D17375"/>
      <c r="E17375"/>
      <c r="F17375"/>
    </row>
    <row r="17376" spans="1:6" x14ac:dyDescent="0.2">
      <c r="A17376" s="17" t="s">
        <v>16925</v>
      </c>
      <c r="B17376" s="215">
        <v>8.67</v>
      </c>
      <c r="C17376"/>
      <c r="D17376"/>
      <c r="E17376"/>
      <c r="F17376"/>
    </row>
    <row r="17377" spans="1:6" x14ac:dyDescent="0.2">
      <c r="A17377" s="17" t="s">
        <v>16926</v>
      </c>
      <c r="B17377" s="215">
        <v>8.67</v>
      </c>
      <c r="C17377"/>
      <c r="D17377"/>
      <c r="E17377"/>
      <c r="F17377"/>
    </row>
    <row r="17378" spans="1:6" x14ac:dyDescent="0.2">
      <c r="A17378" s="17" t="s">
        <v>16927</v>
      </c>
      <c r="B17378" s="215">
        <v>203.18</v>
      </c>
      <c r="C17378"/>
      <c r="D17378"/>
      <c r="E17378"/>
      <c r="F17378"/>
    </row>
    <row r="17379" spans="1:6" x14ac:dyDescent="0.2">
      <c r="A17379" s="17" t="s">
        <v>16928</v>
      </c>
      <c r="B17379" s="215">
        <v>203.18</v>
      </c>
      <c r="C17379"/>
      <c r="D17379"/>
      <c r="E17379"/>
      <c r="F17379"/>
    </row>
    <row r="17380" spans="1:6" x14ac:dyDescent="0.2">
      <c r="A17380" s="17" t="s">
        <v>16929</v>
      </c>
      <c r="B17380" s="215">
        <v>38.32</v>
      </c>
      <c r="C17380"/>
      <c r="D17380"/>
      <c r="E17380"/>
      <c r="F17380"/>
    </row>
    <row r="17381" spans="1:6" x14ac:dyDescent="0.2">
      <c r="A17381" s="17" t="s">
        <v>16930</v>
      </c>
      <c r="B17381" s="215">
        <v>38.32</v>
      </c>
      <c r="C17381"/>
      <c r="D17381"/>
      <c r="E17381"/>
      <c r="F17381"/>
    </row>
    <row r="17382" spans="1:6" x14ac:dyDescent="0.2">
      <c r="A17382" s="17" t="s">
        <v>16931</v>
      </c>
      <c r="B17382" s="215">
        <v>37.86</v>
      </c>
      <c r="C17382"/>
      <c r="D17382"/>
      <c r="E17382"/>
      <c r="F17382"/>
    </row>
    <row r="17383" spans="1:6" x14ac:dyDescent="0.2">
      <c r="A17383" s="17" t="s">
        <v>16932</v>
      </c>
      <c r="B17383" s="215">
        <v>37.86</v>
      </c>
      <c r="C17383"/>
      <c r="D17383"/>
      <c r="E17383"/>
      <c r="F17383"/>
    </row>
    <row r="17384" spans="1:6" x14ac:dyDescent="0.2">
      <c r="A17384" s="17" t="s">
        <v>16933</v>
      </c>
      <c r="B17384" s="215">
        <v>94.46</v>
      </c>
      <c r="C17384"/>
      <c r="D17384"/>
      <c r="E17384"/>
      <c r="F17384"/>
    </row>
    <row r="17385" spans="1:6" x14ac:dyDescent="0.2">
      <c r="A17385" s="17" t="s">
        <v>16934</v>
      </c>
      <c r="B17385" s="215">
        <v>94.46</v>
      </c>
      <c r="C17385"/>
      <c r="D17385"/>
      <c r="E17385"/>
      <c r="F17385"/>
    </row>
    <row r="17386" spans="1:6" x14ac:dyDescent="0.2">
      <c r="A17386" s="17" t="s">
        <v>16935</v>
      </c>
      <c r="B17386" s="215">
        <v>186.11</v>
      </c>
      <c r="C17386"/>
      <c r="D17386"/>
      <c r="E17386"/>
      <c r="F17386"/>
    </row>
    <row r="17387" spans="1:6" x14ac:dyDescent="0.2">
      <c r="A17387" s="17" t="s">
        <v>16936</v>
      </c>
      <c r="B17387" s="215">
        <v>186.11</v>
      </c>
      <c r="C17387"/>
      <c r="D17387"/>
      <c r="E17387"/>
      <c r="F17387"/>
    </row>
    <row r="17388" spans="1:6" x14ac:dyDescent="0.2">
      <c r="A17388" s="17" t="s">
        <v>16937</v>
      </c>
      <c r="B17388" s="215">
        <v>57.02</v>
      </c>
      <c r="C17388"/>
      <c r="D17388"/>
      <c r="E17388"/>
      <c r="F17388"/>
    </row>
    <row r="17389" spans="1:6" x14ac:dyDescent="0.2">
      <c r="A17389" s="17" t="s">
        <v>16938</v>
      </c>
      <c r="B17389" s="215">
        <v>57.02</v>
      </c>
      <c r="C17389"/>
      <c r="D17389"/>
      <c r="E17389"/>
      <c r="F17389"/>
    </row>
    <row r="17390" spans="1:6" x14ac:dyDescent="0.2">
      <c r="A17390" s="17" t="s">
        <v>16939</v>
      </c>
      <c r="B17390" s="215">
        <v>245.61</v>
      </c>
      <c r="C17390"/>
      <c r="D17390"/>
      <c r="E17390"/>
      <c r="F17390"/>
    </row>
    <row r="17391" spans="1:6" x14ac:dyDescent="0.2">
      <c r="A17391" s="17" t="s">
        <v>16940</v>
      </c>
      <c r="B17391" s="215">
        <v>245.61</v>
      </c>
      <c r="C17391"/>
      <c r="D17391"/>
      <c r="E17391"/>
      <c r="F17391"/>
    </row>
    <row r="17392" spans="1:6" x14ac:dyDescent="0.2">
      <c r="A17392" s="17" t="s">
        <v>16941</v>
      </c>
      <c r="B17392" s="215">
        <v>80.75</v>
      </c>
      <c r="C17392"/>
      <c r="D17392"/>
      <c r="E17392"/>
      <c r="F17392"/>
    </row>
    <row r="17393" spans="1:6" x14ac:dyDescent="0.2">
      <c r="A17393" s="17" t="s">
        <v>16942</v>
      </c>
      <c r="B17393" s="215">
        <v>80.75</v>
      </c>
      <c r="C17393"/>
      <c r="D17393"/>
      <c r="E17393"/>
      <c r="F17393"/>
    </row>
    <row r="17394" spans="1:6" x14ac:dyDescent="0.2">
      <c r="A17394" s="17" t="s">
        <v>16943</v>
      </c>
      <c r="B17394" s="215">
        <v>177.06</v>
      </c>
      <c r="C17394"/>
      <c r="D17394"/>
      <c r="E17394"/>
      <c r="F17394"/>
    </row>
    <row r="17395" spans="1:6" x14ac:dyDescent="0.2">
      <c r="A17395" s="17" t="s">
        <v>16944</v>
      </c>
      <c r="B17395" s="215">
        <v>177.06</v>
      </c>
      <c r="C17395"/>
      <c r="D17395"/>
      <c r="E17395"/>
      <c r="F17395"/>
    </row>
    <row r="17396" spans="1:6" x14ac:dyDescent="0.2">
      <c r="A17396" s="17" t="s">
        <v>16945</v>
      </c>
      <c r="B17396" s="215">
        <v>9.59</v>
      </c>
      <c r="C17396"/>
      <c r="D17396"/>
      <c r="E17396"/>
      <c r="F17396"/>
    </row>
    <row r="17397" spans="1:6" x14ac:dyDescent="0.2">
      <c r="A17397" s="17" t="s">
        <v>16946</v>
      </c>
      <c r="B17397" s="215">
        <v>9.59</v>
      </c>
      <c r="C17397"/>
      <c r="D17397"/>
      <c r="E17397"/>
      <c r="F17397"/>
    </row>
    <row r="17398" spans="1:6" x14ac:dyDescent="0.2">
      <c r="A17398" s="17" t="s">
        <v>16947</v>
      </c>
      <c r="B17398" s="215">
        <v>8.14</v>
      </c>
      <c r="C17398"/>
      <c r="D17398"/>
      <c r="E17398"/>
      <c r="F17398"/>
    </row>
    <row r="17399" spans="1:6" x14ac:dyDescent="0.2">
      <c r="A17399" s="17" t="s">
        <v>16948</v>
      </c>
      <c r="B17399" s="215">
        <v>8.14</v>
      </c>
      <c r="C17399"/>
      <c r="D17399"/>
      <c r="E17399"/>
      <c r="F17399"/>
    </row>
    <row r="17400" spans="1:6" x14ac:dyDescent="0.2">
      <c r="A17400" s="17" t="s">
        <v>16949</v>
      </c>
      <c r="B17400" s="215">
        <v>61.06</v>
      </c>
      <c r="C17400"/>
      <c r="D17400"/>
      <c r="E17400"/>
      <c r="F17400"/>
    </row>
    <row r="17401" spans="1:6" x14ac:dyDescent="0.2">
      <c r="A17401" s="17" t="s">
        <v>16950</v>
      </c>
      <c r="B17401" s="215">
        <v>61.06</v>
      </c>
      <c r="C17401"/>
      <c r="D17401"/>
      <c r="E17401"/>
      <c r="F17401"/>
    </row>
    <row r="17402" spans="1:6" x14ac:dyDescent="0.2">
      <c r="A17402" s="17" t="s">
        <v>16951</v>
      </c>
      <c r="B17402" s="215">
        <v>152.72999999999999</v>
      </c>
      <c r="C17402"/>
      <c r="D17402"/>
      <c r="E17402"/>
      <c r="F17402"/>
    </row>
    <row r="17403" spans="1:6" x14ac:dyDescent="0.2">
      <c r="A17403" s="17" t="s">
        <v>16952</v>
      </c>
      <c r="B17403" s="215">
        <v>152.72999999999999</v>
      </c>
      <c r="C17403"/>
      <c r="D17403"/>
      <c r="E17403"/>
      <c r="F17403"/>
    </row>
    <row r="17404" spans="1:6" x14ac:dyDescent="0.2">
      <c r="A17404" s="17" t="s">
        <v>16953</v>
      </c>
      <c r="B17404" s="215">
        <v>70.53</v>
      </c>
      <c r="C17404"/>
      <c r="D17404"/>
      <c r="E17404"/>
      <c r="F17404"/>
    </row>
    <row r="17405" spans="1:6" x14ac:dyDescent="0.2">
      <c r="A17405" s="17" t="s">
        <v>16954</v>
      </c>
      <c r="B17405" s="215">
        <v>70.53</v>
      </c>
      <c r="C17405"/>
      <c r="D17405"/>
      <c r="E17405"/>
      <c r="F17405"/>
    </row>
    <row r="17406" spans="1:6" x14ac:dyDescent="0.2">
      <c r="A17406" s="17" t="s">
        <v>16955</v>
      </c>
      <c r="B17406" s="215">
        <v>78.709999999999994</v>
      </c>
      <c r="C17406"/>
      <c r="D17406"/>
      <c r="E17406"/>
      <c r="F17406"/>
    </row>
    <row r="17407" spans="1:6" x14ac:dyDescent="0.2">
      <c r="A17407" s="17" t="s">
        <v>16956</v>
      </c>
      <c r="B17407" s="215">
        <v>78.709999999999994</v>
      </c>
      <c r="C17407"/>
      <c r="D17407"/>
      <c r="E17407"/>
      <c r="F17407"/>
    </row>
    <row r="17408" spans="1:6" x14ac:dyDescent="0.2">
      <c r="A17408" s="17" t="s">
        <v>16957</v>
      </c>
      <c r="B17408" s="215">
        <v>94.11</v>
      </c>
      <c r="C17408"/>
      <c r="D17408"/>
      <c r="E17408"/>
      <c r="F17408"/>
    </row>
    <row r="17409" spans="1:6" x14ac:dyDescent="0.2">
      <c r="A17409" s="17" t="s">
        <v>16958</v>
      </c>
      <c r="B17409" s="215">
        <v>94.11</v>
      </c>
      <c r="C17409"/>
      <c r="D17409"/>
      <c r="E17409"/>
      <c r="F17409"/>
    </row>
    <row r="17410" spans="1:6" x14ac:dyDescent="0.2">
      <c r="A17410" s="17" t="s">
        <v>16959</v>
      </c>
      <c r="B17410" s="215">
        <v>191.67</v>
      </c>
      <c r="C17410"/>
      <c r="D17410"/>
      <c r="E17410"/>
      <c r="F17410"/>
    </row>
    <row r="17411" spans="1:6" x14ac:dyDescent="0.2">
      <c r="A17411" s="17" t="s">
        <v>16960</v>
      </c>
      <c r="B17411" s="215">
        <v>191.67</v>
      </c>
      <c r="C17411"/>
      <c r="D17411"/>
      <c r="E17411"/>
      <c r="F17411"/>
    </row>
    <row r="17412" spans="1:6" x14ac:dyDescent="0.2">
      <c r="A17412" s="17" t="s">
        <v>16961</v>
      </c>
      <c r="B17412" s="215">
        <v>248.99</v>
      </c>
      <c r="C17412"/>
      <c r="D17412"/>
      <c r="E17412"/>
      <c r="F17412"/>
    </row>
    <row r="17413" spans="1:6" x14ac:dyDescent="0.2">
      <c r="A17413" s="17" t="s">
        <v>16962</v>
      </c>
      <c r="B17413" s="215">
        <v>248.99</v>
      </c>
      <c r="C17413"/>
      <c r="D17413"/>
      <c r="E17413"/>
      <c r="F17413"/>
    </row>
    <row r="17414" spans="1:6" x14ac:dyDescent="0.2">
      <c r="A17414" s="17" t="s">
        <v>16963</v>
      </c>
      <c r="B17414" s="215">
        <v>27.3</v>
      </c>
      <c r="C17414"/>
      <c r="D17414"/>
      <c r="E17414"/>
      <c r="F17414"/>
    </row>
    <row r="17415" spans="1:6" x14ac:dyDescent="0.2">
      <c r="A17415" s="17" t="s">
        <v>16964</v>
      </c>
      <c r="B17415" s="215">
        <v>27.3</v>
      </c>
      <c r="C17415"/>
      <c r="D17415"/>
      <c r="E17415"/>
      <c r="F17415"/>
    </row>
    <row r="17416" spans="1:6" x14ac:dyDescent="0.2">
      <c r="A17416" s="17" t="s">
        <v>16965</v>
      </c>
      <c r="B17416" s="215">
        <v>25.82</v>
      </c>
      <c r="C17416"/>
      <c r="D17416"/>
      <c r="E17416"/>
      <c r="F17416"/>
    </row>
    <row r="17417" spans="1:6" x14ac:dyDescent="0.2">
      <c r="A17417" s="17" t="s">
        <v>16966</v>
      </c>
      <c r="B17417" s="215">
        <v>25.82</v>
      </c>
      <c r="C17417"/>
      <c r="D17417"/>
      <c r="E17417"/>
      <c r="F17417"/>
    </row>
    <row r="17418" spans="1:6" x14ac:dyDescent="0.2">
      <c r="A17418" s="17" t="s">
        <v>16967</v>
      </c>
      <c r="B17418" s="215">
        <v>26.78</v>
      </c>
      <c r="C17418"/>
      <c r="D17418"/>
      <c r="E17418"/>
      <c r="F17418"/>
    </row>
    <row r="17419" spans="1:6" x14ac:dyDescent="0.2">
      <c r="A17419" s="17" t="s">
        <v>16968</v>
      </c>
      <c r="B17419" s="215">
        <v>26.78</v>
      </c>
      <c r="C17419"/>
      <c r="D17419"/>
      <c r="E17419"/>
      <c r="F17419"/>
    </row>
    <row r="17420" spans="1:6" x14ac:dyDescent="0.2">
      <c r="A17420" s="17" t="s">
        <v>16969</v>
      </c>
      <c r="B17420" s="215">
        <v>898.47</v>
      </c>
      <c r="C17420"/>
      <c r="D17420"/>
      <c r="E17420"/>
      <c r="F17420"/>
    </row>
    <row r="17421" spans="1:6" x14ac:dyDescent="0.2">
      <c r="A17421" s="17" t="s">
        <v>16970</v>
      </c>
      <c r="B17421" s="215">
        <v>898.47</v>
      </c>
      <c r="C17421"/>
      <c r="D17421"/>
      <c r="E17421"/>
      <c r="F17421"/>
    </row>
    <row r="17422" spans="1:6" x14ac:dyDescent="0.2">
      <c r="A17422" s="17" t="s">
        <v>26370</v>
      </c>
      <c r="B17422" s="215">
        <v>292.33</v>
      </c>
      <c r="C17422"/>
      <c r="D17422"/>
      <c r="E17422"/>
      <c r="F17422"/>
    </row>
    <row r="17423" spans="1:6" x14ac:dyDescent="0.2">
      <c r="A17423" s="17" t="s">
        <v>26371</v>
      </c>
      <c r="B17423" s="215">
        <v>292.33</v>
      </c>
      <c r="C17423"/>
      <c r="D17423"/>
      <c r="E17423"/>
      <c r="F17423"/>
    </row>
    <row r="17424" spans="1:6" x14ac:dyDescent="0.2">
      <c r="A17424" s="17" t="s">
        <v>16971</v>
      </c>
      <c r="B17424" s="215">
        <v>40.99</v>
      </c>
      <c r="C17424"/>
      <c r="D17424"/>
      <c r="E17424"/>
      <c r="F17424"/>
    </row>
    <row r="17425" spans="1:6" x14ac:dyDescent="0.2">
      <c r="A17425" s="17" t="s">
        <v>16972</v>
      </c>
      <c r="B17425" s="215">
        <v>40.99</v>
      </c>
      <c r="C17425"/>
      <c r="D17425"/>
      <c r="E17425"/>
      <c r="F17425"/>
    </row>
    <row r="17426" spans="1:6" x14ac:dyDescent="0.2">
      <c r="A17426" s="17" t="s">
        <v>16973</v>
      </c>
      <c r="B17426" s="215">
        <v>624.37</v>
      </c>
      <c r="C17426"/>
      <c r="D17426"/>
      <c r="E17426"/>
      <c r="F17426"/>
    </row>
    <row r="17427" spans="1:6" x14ac:dyDescent="0.2">
      <c r="A17427" s="17" t="s">
        <v>16974</v>
      </c>
      <c r="B17427" s="215">
        <v>624.37</v>
      </c>
      <c r="C17427"/>
      <c r="D17427"/>
      <c r="E17427"/>
      <c r="F17427"/>
    </row>
    <row r="17428" spans="1:6" x14ac:dyDescent="0.2">
      <c r="A17428" s="17" t="s">
        <v>16975</v>
      </c>
      <c r="B17428" s="215">
        <v>558.25</v>
      </c>
      <c r="C17428"/>
      <c r="D17428"/>
      <c r="E17428"/>
      <c r="F17428"/>
    </row>
    <row r="17429" spans="1:6" x14ac:dyDescent="0.2">
      <c r="A17429" s="17" t="s">
        <v>16976</v>
      </c>
      <c r="B17429" s="215">
        <v>558.25</v>
      </c>
      <c r="C17429"/>
      <c r="D17429"/>
      <c r="E17429"/>
      <c r="F17429"/>
    </row>
    <row r="17430" spans="1:6" x14ac:dyDescent="0.2">
      <c r="A17430" s="17" t="s">
        <v>16977</v>
      </c>
      <c r="B17430" s="215">
        <v>45.67</v>
      </c>
      <c r="C17430"/>
      <c r="D17430"/>
      <c r="E17430"/>
      <c r="F17430"/>
    </row>
    <row r="17431" spans="1:6" x14ac:dyDescent="0.2">
      <c r="A17431" s="17" t="s">
        <v>16978</v>
      </c>
      <c r="B17431" s="215">
        <v>45.67</v>
      </c>
      <c r="C17431"/>
      <c r="D17431"/>
      <c r="E17431"/>
      <c r="F17431"/>
    </row>
    <row r="17432" spans="1:6" x14ac:dyDescent="0.2">
      <c r="A17432" s="17" t="s">
        <v>16979</v>
      </c>
      <c r="B17432" s="215">
        <v>84.32</v>
      </c>
      <c r="C17432"/>
      <c r="D17432"/>
      <c r="E17432"/>
      <c r="F17432"/>
    </row>
    <row r="17433" spans="1:6" x14ac:dyDescent="0.2">
      <c r="A17433" s="17" t="s">
        <v>16980</v>
      </c>
      <c r="B17433" s="215">
        <v>84.32</v>
      </c>
      <c r="C17433"/>
      <c r="D17433"/>
      <c r="E17433"/>
      <c r="F17433"/>
    </row>
    <row r="17434" spans="1:6" x14ac:dyDescent="0.2">
      <c r="A17434" s="17" t="s">
        <v>16981</v>
      </c>
      <c r="B17434" s="215">
        <v>318.70999999999998</v>
      </c>
      <c r="C17434"/>
      <c r="D17434"/>
      <c r="E17434"/>
      <c r="F17434"/>
    </row>
    <row r="17435" spans="1:6" x14ac:dyDescent="0.2">
      <c r="A17435" s="17" t="s">
        <v>16982</v>
      </c>
      <c r="B17435" s="215">
        <v>318.70999999999998</v>
      </c>
      <c r="C17435"/>
      <c r="D17435"/>
      <c r="E17435"/>
      <c r="F17435"/>
    </row>
    <row r="17436" spans="1:6" x14ac:dyDescent="0.2">
      <c r="A17436" s="17" t="s">
        <v>16983</v>
      </c>
      <c r="B17436" s="215">
        <v>155.19</v>
      </c>
      <c r="C17436"/>
      <c r="D17436"/>
      <c r="E17436"/>
      <c r="F17436"/>
    </row>
    <row r="17437" spans="1:6" x14ac:dyDescent="0.2">
      <c r="A17437" s="17" t="s">
        <v>16984</v>
      </c>
      <c r="B17437" s="215">
        <v>155.19</v>
      </c>
      <c r="C17437"/>
      <c r="D17437"/>
      <c r="E17437"/>
      <c r="F17437"/>
    </row>
    <row r="17438" spans="1:6" x14ac:dyDescent="0.2">
      <c r="A17438" s="17" t="s">
        <v>16985</v>
      </c>
      <c r="B17438" s="215">
        <v>21.56</v>
      </c>
      <c r="C17438"/>
      <c r="D17438"/>
      <c r="E17438"/>
      <c r="F17438"/>
    </row>
    <row r="17439" spans="1:6" x14ac:dyDescent="0.2">
      <c r="A17439" s="17" t="s">
        <v>16986</v>
      </c>
      <c r="B17439" s="215">
        <v>19.66</v>
      </c>
      <c r="C17439"/>
      <c r="D17439"/>
      <c r="E17439"/>
      <c r="F17439"/>
    </row>
    <row r="17440" spans="1:6" x14ac:dyDescent="0.2">
      <c r="A17440" s="17" t="s">
        <v>16987</v>
      </c>
      <c r="B17440" s="215">
        <v>23.82</v>
      </c>
      <c r="C17440"/>
      <c r="D17440"/>
      <c r="E17440"/>
      <c r="F17440"/>
    </row>
    <row r="17441" spans="1:6" x14ac:dyDescent="0.2">
      <c r="A17441" s="17" t="s">
        <v>16988</v>
      </c>
      <c r="B17441" s="215">
        <v>21.92</v>
      </c>
      <c r="C17441"/>
      <c r="D17441"/>
      <c r="E17441"/>
      <c r="F17441"/>
    </row>
    <row r="17442" spans="1:6" x14ac:dyDescent="0.2">
      <c r="A17442" s="17" t="s">
        <v>16989</v>
      </c>
      <c r="B17442" s="215">
        <v>54.82</v>
      </c>
      <c r="C17442"/>
      <c r="D17442"/>
      <c r="E17442"/>
      <c r="F17442"/>
    </row>
    <row r="17443" spans="1:6" x14ac:dyDescent="0.2">
      <c r="A17443" s="17" t="s">
        <v>16990</v>
      </c>
      <c r="B17443" s="215">
        <v>51.65</v>
      </c>
      <c r="C17443"/>
      <c r="D17443"/>
      <c r="E17443"/>
      <c r="F17443"/>
    </row>
    <row r="17444" spans="1:6" x14ac:dyDescent="0.2">
      <c r="A17444" s="17" t="s">
        <v>16991</v>
      </c>
      <c r="B17444" s="215">
        <v>86.64</v>
      </c>
      <c r="C17444"/>
      <c r="D17444"/>
      <c r="E17444"/>
      <c r="F17444"/>
    </row>
    <row r="17445" spans="1:6" x14ac:dyDescent="0.2">
      <c r="A17445" s="17" t="s">
        <v>16992</v>
      </c>
      <c r="B17445" s="215">
        <v>83.47</v>
      </c>
      <c r="C17445"/>
      <c r="D17445"/>
      <c r="E17445"/>
      <c r="F17445"/>
    </row>
    <row r="17446" spans="1:6" x14ac:dyDescent="0.2">
      <c r="A17446" s="17" t="s">
        <v>16993</v>
      </c>
      <c r="B17446" s="215">
        <v>191.61</v>
      </c>
      <c r="C17446"/>
      <c r="D17446"/>
      <c r="E17446"/>
      <c r="F17446"/>
    </row>
    <row r="17447" spans="1:6" x14ac:dyDescent="0.2">
      <c r="A17447" s="17" t="s">
        <v>16994</v>
      </c>
      <c r="B17447" s="215">
        <v>188.44</v>
      </c>
      <c r="C17447"/>
      <c r="D17447"/>
      <c r="E17447"/>
      <c r="F17447"/>
    </row>
    <row r="17448" spans="1:6" x14ac:dyDescent="0.2">
      <c r="A17448" s="17" t="s">
        <v>16995</v>
      </c>
      <c r="B17448" s="215">
        <v>199.46</v>
      </c>
      <c r="C17448"/>
      <c r="D17448"/>
      <c r="E17448"/>
      <c r="F17448"/>
    </row>
    <row r="17449" spans="1:6" x14ac:dyDescent="0.2">
      <c r="A17449" s="17" t="s">
        <v>16996</v>
      </c>
      <c r="B17449" s="215">
        <v>195.66</v>
      </c>
      <c r="C17449"/>
      <c r="D17449"/>
      <c r="E17449"/>
      <c r="F17449"/>
    </row>
    <row r="17450" spans="1:6" x14ac:dyDescent="0.2">
      <c r="A17450" s="17" t="s">
        <v>16997</v>
      </c>
      <c r="B17450" s="215">
        <v>284.72000000000003</v>
      </c>
      <c r="C17450"/>
      <c r="D17450"/>
      <c r="E17450"/>
      <c r="F17450"/>
    </row>
    <row r="17451" spans="1:6" x14ac:dyDescent="0.2">
      <c r="A17451" s="17" t="s">
        <v>16998</v>
      </c>
      <c r="B17451" s="215">
        <v>280.92</v>
      </c>
      <c r="C17451"/>
      <c r="D17451"/>
      <c r="E17451"/>
      <c r="F17451"/>
    </row>
    <row r="17452" spans="1:6" x14ac:dyDescent="0.2">
      <c r="A17452" s="17" t="s">
        <v>16999</v>
      </c>
      <c r="B17452" s="215">
        <v>20.54</v>
      </c>
      <c r="C17452"/>
      <c r="D17452"/>
      <c r="E17452"/>
      <c r="F17452"/>
    </row>
    <row r="17453" spans="1:6" x14ac:dyDescent="0.2">
      <c r="A17453" s="17" t="s">
        <v>17000</v>
      </c>
      <c r="B17453" s="215">
        <v>20.54</v>
      </c>
      <c r="C17453"/>
      <c r="D17453"/>
      <c r="E17453"/>
      <c r="F17453"/>
    </row>
    <row r="17454" spans="1:6" x14ac:dyDescent="0.2">
      <c r="A17454" s="17" t="s">
        <v>17001</v>
      </c>
      <c r="B17454" s="215">
        <v>18.45</v>
      </c>
      <c r="C17454"/>
      <c r="D17454"/>
      <c r="E17454"/>
      <c r="F17454"/>
    </row>
    <row r="17455" spans="1:6" x14ac:dyDescent="0.2">
      <c r="A17455" s="17" t="s">
        <v>17002</v>
      </c>
      <c r="B17455" s="215">
        <v>18.45</v>
      </c>
      <c r="C17455"/>
      <c r="D17455"/>
      <c r="E17455"/>
      <c r="F17455"/>
    </row>
    <row r="17456" spans="1:6" x14ac:dyDescent="0.2">
      <c r="A17456" s="17" t="s">
        <v>17003</v>
      </c>
      <c r="B17456" s="215">
        <v>16.93</v>
      </c>
      <c r="C17456"/>
      <c r="D17456"/>
      <c r="E17456"/>
      <c r="F17456"/>
    </row>
    <row r="17457" spans="1:6" x14ac:dyDescent="0.2">
      <c r="A17457" s="17" t="s">
        <v>17004</v>
      </c>
      <c r="B17457" s="215">
        <v>16.93</v>
      </c>
      <c r="C17457"/>
      <c r="D17457"/>
      <c r="E17457"/>
      <c r="F17457"/>
    </row>
    <row r="17458" spans="1:6" x14ac:dyDescent="0.2">
      <c r="A17458" s="17" t="s">
        <v>17005</v>
      </c>
      <c r="B17458" s="215">
        <v>40.450000000000003</v>
      </c>
      <c r="C17458"/>
      <c r="D17458"/>
      <c r="E17458"/>
      <c r="F17458"/>
    </row>
    <row r="17459" spans="1:6" x14ac:dyDescent="0.2">
      <c r="A17459" s="17" t="s">
        <v>17006</v>
      </c>
      <c r="B17459" s="215">
        <v>40.450000000000003</v>
      </c>
      <c r="C17459"/>
      <c r="D17459"/>
      <c r="E17459"/>
      <c r="F17459"/>
    </row>
    <row r="17460" spans="1:6" x14ac:dyDescent="0.2">
      <c r="A17460" s="17" t="s">
        <v>17007</v>
      </c>
      <c r="B17460" s="215">
        <v>25.06</v>
      </c>
      <c r="C17460"/>
      <c r="D17460"/>
      <c r="E17460"/>
      <c r="F17460"/>
    </row>
    <row r="17461" spans="1:6" x14ac:dyDescent="0.2">
      <c r="A17461" s="17" t="s">
        <v>17008</v>
      </c>
      <c r="B17461" s="215">
        <v>25.06</v>
      </c>
      <c r="C17461"/>
      <c r="D17461"/>
      <c r="E17461"/>
      <c r="F17461"/>
    </row>
    <row r="17462" spans="1:6" x14ac:dyDescent="0.2">
      <c r="A17462" s="17" t="s">
        <v>17009</v>
      </c>
      <c r="B17462" s="215">
        <v>79.900000000000006</v>
      </c>
      <c r="C17462"/>
      <c r="D17462"/>
      <c r="E17462"/>
      <c r="F17462"/>
    </row>
    <row r="17463" spans="1:6" x14ac:dyDescent="0.2">
      <c r="A17463" s="17" t="s">
        <v>17010</v>
      </c>
      <c r="B17463" s="215">
        <v>79.900000000000006</v>
      </c>
      <c r="C17463"/>
      <c r="D17463"/>
      <c r="E17463"/>
      <c r="F17463"/>
    </row>
    <row r="17464" spans="1:6" x14ac:dyDescent="0.2">
      <c r="A17464" s="17" t="s">
        <v>17011</v>
      </c>
      <c r="B17464" s="215">
        <v>1.51</v>
      </c>
      <c r="C17464"/>
      <c r="D17464"/>
      <c r="E17464"/>
      <c r="F17464"/>
    </row>
    <row r="17465" spans="1:6" x14ac:dyDescent="0.2">
      <c r="A17465" s="17" t="s">
        <v>17012</v>
      </c>
      <c r="B17465" s="215">
        <v>1.51</v>
      </c>
      <c r="C17465"/>
      <c r="D17465"/>
      <c r="E17465"/>
      <c r="F17465"/>
    </row>
    <row r="17466" spans="1:6" x14ac:dyDescent="0.2">
      <c r="A17466" s="17" t="s">
        <v>17013</v>
      </c>
      <c r="B17466" s="215">
        <v>4.1100000000000003</v>
      </c>
      <c r="C17466"/>
      <c r="D17466"/>
      <c r="E17466"/>
      <c r="F17466"/>
    </row>
    <row r="17467" spans="1:6" x14ac:dyDescent="0.2">
      <c r="A17467" s="17" t="s">
        <v>17014</v>
      </c>
      <c r="B17467" s="215">
        <v>4.1100000000000003</v>
      </c>
      <c r="C17467"/>
      <c r="D17467"/>
      <c r="E17467"/>
      <c r="F17467"/>
    </row>
    <row r="17468" spans="1:6" x14ac:dyDescent="0.2">
      <c r="A17468" s="17" t="s">
        <v>17015</v>
      </c>
      <c r="B17468" s="215">
        <v>91.71</v>
      </c>
      <c r="C17468"/>
      <c r="D17468"/>
      <c r="E17468"/>
      <c r="F17468"/>
    </row>
    <row r="17469" spans="1:6" x14ac:dyDescent="0.2">
      <c r="A17469" s="17" t="s">
        <v>17016</v>
      </c>
      <c r="B17469" s="215">
        <v>91.71</v>
      </c>
      <c r="C17469"/>
      <c r="D17469"/>
      <c r="E17469"/>
      <c r="F17469"/>
    </row>
    <row r="17470" spans="1:6" x14ac:dyDescent="0.2">
      <c r="A17470" s="17" t="s">
        <v>17017</v>
      </c>
      <c r="B17470" s="215">
        <v>87.34</v>
      </c>
      <c r="C17470"/>
      <c r="D17470"/>
      <c r="E17470"/>
      <c r="F17470"/>
    </row>
    <row r="17471" spans="1:6" x14ac:dyDescent="0.2">
      <c r="A17471" s="17" t="s">
        <v>17018</v>
      </c>
      <c r="B17471" s="215">
        <v>87.34</v>
      </c>
      <c r="C17471"/>
      <c r="D17471"/>
      <c r="E17471"/>
      <c r="F17471"/>
    </row>
    <row r="17472" spans="1:6" x14ac:dyDescent="0.2">
      <c r="A17472" s="17" t="s">
        <v>17019</v>
      </c>
      <c r="B17472" s="215">
        <v>83.19</v>
      </c>
      <c r="C17472"/>
      <c r="D17472"/>
      <c r="E17472"/>
      <c r="F17472"/>
    </row>
    <row r="17473" spans="1:6" x14ac:dyDescent="0.2">
      <c r="A17473" s="17" t="s">
        <v>17020</v>
      </c>
      <c r="B17473" s="215">
        <v>83.19</v>
      </c>
      <c r="C17473"/>
      <c r="D17473"/>
      <c r="E17473"/>
      <c r="F17473"/>
    </row>
    <row r="17474" spans="1:6" x14ac:dyDescent="0.2">
      <c r="A17474" s="17" t="s">
        <v>17021</v>
      </c>
      <c r="B17474" s="215">
        <v>102.09</v>
      </c>
      <c r="C17474"/>
      <c r="D17474"/>
      <c r="E17474"/>
      <c r="F17474"/>
    </row>
    <row r="17475" spans="1:6" x14ac:dyDescent="0.2">
      <c r="A17475" s="17" t="s">
        <v>17022</v>
      </c>
      <c r="B17475" s="215">
        <v>102.09</v>
      </c>
      <c r="C17475"/>
      <c r="D17475"/>
      <c r="E17475"/>
      <c r="F17475"/>
    </row>
    <row r="17476" spans="1:6" x14ac:dyDescent="0.2">
      <c r="A17476" s="17" t="s">
        <v>17023</v>
      </c>
      <c r="B17476" s="215">
        <v>7.9</v>
      </c>
      <c r="C17476"/>
      <c r="D17476"/>
      <c r="E17476"/>
      <c r="F17476"/>
    </row>
    <row r="17477" spans="1:6" x14ac:dyDescent="0.2">
      <c r="A17477" s="17" t="s">
        <v>17024</v>
      </c>
      <c r="B17477" s="215">
        <v>7.9</v>
      </c>
      <c r="C17477"/>
      <c r="D17477"/>
      <c r="E17477"/>
      <c r="F17477"/>
    </row>
    <row r="17478" spans="1:6" x14ac:dyDescent="0.2">
      <c r="A17478" s="17" t="s">
        <v>17025</v>
      </c>
      <c r="B17478" s="215">
        <v>13.29</v>
      </c>
      <c r="C17478"/>
      <c r="D17478"/>
      <c r="E17478"/>
      <c r="F17478"/>
    </row>
    <row r="17479" spans="1:6" x14ac:dyDescent="0.2">
      <c r="A17479" s="17" t="s">
        <v>17026</v>
      </c>
      <c r="B17479" s="215">
        <v>13.29</v>
      </c>
      <c r="C17479"/>
      <c r="D17479"/>
      <c r="E17479"/>
      <c r="F17479"/>
    </row>
    <row r="17480" spans="1:6" x14ac:dyDescent="0.2">
      <c r="A17480" s="17" t="s">
        <v>30418</v>
      </c>
      <c r="B17480" s="215">
        <v>16.32</v>
      </c>
      <c r="C17480"/>
      <c r="D17480"/>
      <c r="E17480"/>
      <c r="F17480"/>
    </row>
    <row r="17481" spans="1:6" x14ac:dyDescent="0.2">
      <c r="A17481" s="17" t="s">
        <v>30419</v>
      </c>
      <c r="B17481" s="215">
        <v>16.32</v>
      </c>
      <c r="C17481"/>
      <c r="D17481"/>
      <c r="E17481"/>
      <c r="F17481"/>
    </row>
    <row r="17482" spans="1:6" x14ac:dyDescent="0.2">
      <c r="A17482" s="17" t="s">
        <v>17027</v>
      </c>
      <c r="B17482" s="215">
        <v>5.91</v>
      </c>
      <c r="C17482"/>
      <c r="D17482"/>
      <c r="E17482"/>
      <c r="F17482"/>
    </row>
    <row r="17483" spans="1:6" x14ac:dyDescent="0.2">
      <c r="A17483" s="17" t="s">
        <v>17028</v>
      </c>
      <c r="B17483" s="215">
        <v>5.91</v>
      </c>
      <c r="C17483"/>
      <c r="D17483"/>
      <c r="E17483"/>
      <c r="F17483"/>
    </row>
    <row r="17484" spans="1:6" x14ac:dyDescent="0.2">
      <c r="A17484" s="17" t="s">
        <v>17029</v>
      </c>
      <c r="B17484" s="215">
        <v>17.09</v>
      </c>
      <c r="C17484"/>
      <c r="D17484"/>
      <c r="E17484"/>
      <c r="F17484"/>
    </row>
    <row r="17485" spans="1:6" x14ac:dyDescent="0.2">
      <c r="A17485" s="17" t="s">
        <v>17030</v>
      </c>
      <c r="B17485" s="215">
        <v>17.09</v>
      </c>
      <c r="C17485"/>
      <c r="D17485"/>
      <c r="E17485"/>
      <c r="F17485"/>
    </row>
    <row r="17486" spans="1:6" x14ac:dyDescent="0.2">
      <c r="A17486" s="17" t="s">
        <v>17031</v>
      </c>
      <c r="B17486" s="215">
        <v>15.35</v>
      </c>
      <c r="C17486"/>
      <c r="D17486"/>
      <c r="E17486"/>
      <c r="F17486"/>
    </row>
    <row r="17487" spans="1:6" x14ac:dyDescent="0.2">
      <c r="A17487" s="17" t="s">
        <v>17032</v>
      </c>
      <c r="B17487" s="215">
        <v>15.35</v>
      </c>
      <c r="C17487"/>
      <c r="D17487"/>
      <c r="E17487"/>
      <c r="F17487"/>
    </row>
    <row r="17488" spans="1:6" x14ac:dyDescent="0.2">
      <c r="A17488" s="17" t="s">
        <v>17033</v>
      </c>
      <c r="B17488" s="215">
        <v>4.84</v>
      </c>
      <c r="C17488"/>
      <c r="D17488"/>
      <c r="E17488"/>
      <c r="F17488"/>
    </row>
    <row r="17489" spans="1:6" x14ac:dyDescent="0.2">
      <c r="A17489" s="17" t="s">
        <v>17034</v>
      </c>
      <c r="B17489" s="215">
        <v>4.84</v>
      </c>
      <c r="C17489"/>
      <c r="D17489"/>
      <c r="E17489"/>
      <c r="F17489"/>
    </row>
    <row r="17490" spans="1:6" x14ac:dyDescent="0.2">
      <c r="A17490" s="17" t="s">
        <v>17035</v>
      </c>
      <c r="B17490" s="215">
        <v>3.96</v>
      </c>
      <c r="C17490"/>
      <c r="D17490"/>
      <c r="E17490"/>
      <c r="F17490"/>
    </row>
    <row r="17491" spans="1:6" x14ac:dyDescent="0.2">
      <c r="A17491" s="17" t="s">
        <v>17036</v>
      </c>
      <c r="B17491" s="215">
        <v>3.96</v>
      </c>
      <c r="C17491"/>
      <c r="D17491"/>
      <c r="E17491"/>
      <c r="F17491"/>
    </row>
    <row r="17492" spans="1:6" x14ac:dyDescent="0.2">
      <c r="A17492" s="17" t="s">
        <v>17037</v>
      </c>
      <c r="B17492" s="215">
        <v>28.74</v>
      </c>
      <c r="C17492"/>
      <c r="D17492"/>
      <c r="E17492"/>
      <c r="F17492"/>
    </row>
    <row r="17493" spans="1:6" x14ac:dyDescent="0.2">
      <c r="A17493" s="17" t="s">
        <v>17038</v>
      </c>
      <c r="B17493" s="215">
        <v>28.74</v>
      </c>
      <c r="C17493"/>
      <c r="D17493"/>
      <c r="E17493"/>
      <c r="F17493"/>
    </row>
    <row r="17494" spans="1:6" x14ac:dyDescent="0.2">
      <c r="A17494" s="17" t="s">
        <v>17039</v>
      </c>
      <c r="B17494" s="215">
        <v>12.77</v>
      </c>
      <c r="C17494"/>
      <c r="D17494"/>
      <c r="E17494"/>
      <c r="F17494"/>
    </row>
    <row r="17495" spans="1:6" x14ac:dyDescent="0.2">
      <c r="A17495" s="17" t="s">
        <v>17040</v>
      </c>
      <c r="B17495" s="215">
        <v>12.77</v>
      </c>
      <c r="C17495"/>
      <c r="D17495"/>
      <c r="E17495"/>
      <c r="F17495"/>
    </row>
    <row r="17496" spans="1:6" x14ac:dyDescent="0.2">
      <c r="A17496" s="17" t="s">
        <v>17041</v>
      </c>
      <c r="B17496" s="215">
        <v>1.75</v>
      </c>
      <c r="C17496"/>
      <c r="D17496"/>
      <c r="E17496"/>
      <c r="F17496"/>
    </row>
    <row r="17497" spans="1:6" x14ac:dyDescent="0.2">
      <c r="A17497" s="17" t="s">
        <v>17042</v>
      </c>
      <c r="B17497" s="215">
        <v>1.75</v>
      </c>
      <c r="C17497"/>
      <c r="D17497"/>
      <c r="E17497"/>
      <c r="F17497"/>
    </row>
    <row r="17498" spans="1:6" x14ac:dyDescent="0.2">
      <c r="A17498" s="17" t="s">
        <v>17043</v>
      </c>
      <c r="B17498" s="215">
        <v>248.01</v>
      </c>
      <c r="C17498"/>
      <c r="D17498"/>
      <c r="E17498"/>
      <c r="F17498"/>
    </row>
    <row r="17499" spans="1:6" x14ac:dyDescent="0.2">
      <c r="A17499" s="17" t="s">
        <v>17044</v>
      </c>
      <c r="B17499" s="215">
        <v>248.01</v>
      </c>
      <c r="C17499"/>
      <c r="D17499"/>
      <c r="E17499"/>
      <c r="F17499"/>
    </row>
    <row r="17500" spans="1:6" x14ac:dyDescent="0.2">
      <c r="A17500" s="17" t="s">
        <v>17045</v>
      </c>
      <c r="B17500" s="215">
        <v>404.71</v>
      </c>
      <c r="C17500"/>
      <c r="D17500"/>
      <c r="E17500"/>
      <c r="F17500"/>
    </row>
    <row r="17501" spans="1:6" x14ac:dyDescent="0.2">
      <c r="A17501" s="17" t="s">
        <v>17046</v>
      </c>
      <c r="B17501" s="215">
        <v>404.71</v>
      </c>
      <c r="C17501"/>
      <c r="D17501"/>
      <c r="E17501"/>
      <c r="F17501"/>
    </row>
    <row r="17502" spans="1:6" x14ac:dyDescent="0.2">
      <c r="A17502" s="17" t="s">
        <v>17047</v>
      </c>
      <c r="B17502" s="215">
        <v>48.35</v>
      </c>
      <c r="C17502"/>
      <c r="D17502"/>
      <c r="E17502"/>
      <c r="F17502"/>
    </row>
    <row r="17503" spans="1:6" x14ac:dyDescent="0.2">
      <c r="A17503" s="17" t="s">
        <v>17048</v>
      </c>
      <c r="B17503" s="215">
        <v>48.35</v>
      </c>
      <c r="C17503"/>
      <c r="D17503"/>
      <c r="E17503"/>
      <c r="F17503"/>
    </row>
    <row r="17504" spans="1:6" x14ac:dyDescent="0.2">
      <c r="A17504" s="17" t="s">
        <v>17049</v>
      </c>
      <c r="B17504" s="215">
        <v>36.04</v>
      </c>
      <c r="C17504"/>
      <c r="D17504"/>
      <c r="E17504"/>
      <c r="F17504"/>
    </row>
    <row r="17505" spans="1:6" x14ac:dyDescent="0.2">
      <c r="A17505" s="17" t="s">
        <v>17050</v>
      </c>
      <c r="B17505" s="215">
        <v>36.04</v>
      </c>
      <c r="C17505"/>
      <c r="D17505"/>
      <c r="E17505"/>
      <c r="F17505"/>
    </row>
    <row r="17506" spans="1:6" x14ac:dyDescent="0.2">
      <c r="A17506" s="17" t="s">
        <v>17051</v>
      </c>
      <c r="B17506" s="215">
        <v>536.66</v>
      </c>
      <c r="C17506"/>
      <c r="D17506"/>
      <c r="E17506"/>
      <c r="F17506"/>
    </row>
    <row r="17507" spans="1:6" x14ac:dyDescent="0.2">
      <c r="A17507" s="17" t="s">
        <v>17052</v>
      </c>
      <c r="B17507" s="215">
        <v>533.49</v>
      </c>
      <c r="C17507"/>
      <c r="D17507"/>
      <c r="E17507"/>
      <c r="F17507"/>
    </row>
    <row r="17508" spans="1:6" x14ac:dyDescent="0.2">
      <c r="A17508" s="17" t="s">
        <v>17053</v>
      </c>
      <c r="B17508" s="215">
        <v>12.34</v>
      </c>
      <c r="C17508"/>
      <c r="D17508"/>
      <c r="E17508"/>
      <c r="F17508"/>
    </row>
    <row r="17509" spans="1:6" x14ac:dyDescent="0.2">
      <c r="A17509" s="17" t="s">
        <v>17054</v>
      </c>
      <c r="B17509" s="215">
        <v>12.34</v>
      </c>
      <c r="C17509"/>
      <c r="D17509"/>
      <c r="E17509"/>
      <c r="F17509"/>
    </row>
    <row r="17510" spans="1:6" x14ac:dyDescent="0.2">
      <c r="A17510" s="17" t="s">
        <v>26372</v>
      </c>
      <c r="B17510" s="215">
        <v>22.56</v>
      </c>
      <c r="C17510"/>
      <c r="D17510"/>
      <c r="E17510"/>
      <c r="F17510"/>
    </row>
    <row r="17511" spans="1:6" x14ac:dyDescent="0.2">
      <c r="A17511" s="17" t="s">
        <v>26373</v>
      </c>
      <c r="B17511" s="215">
        <v>22.56</v>
      </c>
      <c r="C17511"/>
      <c r="D17511"/>
      <c r="E17511"/>
      <c r="F17511"/>
    </row>
    <row r="17512" spans="1:6" x14ac:dyDescent="0.2">
      <c r="A17512" s="17" t="s">
        <v>17055</v>
      </c>
      <c r="B17512" s="215">
        <v>471.75</v>
      </c>
      <c r="C17512"/>
      <c r="D17512"/>
      <c r="E17512"/>
      <c r="F17512"/>
    </row>
    <row r="17513" spans="1:6" x14ac:dyDescent="0.2">
      <c r="A17513" s="17" t="s">
        <v>17056</v>
      </c>
      <c r="B17513" s="215">
        <v>471.75</v>
      </c>
      <c r="C17513"/>
      <c r="D17513"/>
      <c r="E17513"/>
      <c r="F17513"/>
    </row>
    <row r="17514" spans="1:6" x14ac:dyDescent="0.2">
      <c r="A17514" s="17" t="s">
        <v>17057</v>
      </c>
      <c r="B17514" s="215">
        <v>4880</v>
      </c>
      <c r="C17514"/>
      <c r="D17514"/>
      <c r="E17514"/>
      <c r="F17514"/>
    </row>
    <row r="17515" spans="1:6" x14ac:dyDescent="0.2">
      <c r="A17515" s="17" t="s">
        <v>17058</v>
      </c>
      <c r="B17515" s="215">
        <v>4880</v>
      </c>
      <c r="C17515"/>
      <c r="D17515"/>
      <c r="E17515"/>
      <c r="F17515"/>
    </row>
    <row r="17516" spans="1:6" x14ac:dyDescent="0.2">
      <c r="A17516" s="17" t="s">
        <v>17059</v>
      </c>
      <c r="B17516" s="215">
        <v>4880</v>
      </c>
      <c r="C17516"/>
      <c r="D17516"/>
      <c r="E17516"/>
      <c r="F17516"/>
    </row>
    <row r="17517" spans="1:6" x14ac:dyDescent="0.2">
      <c r="A17517" s="17" t="s">
        <v>17060</v>
      </c>
      <c r="B17517" s="215">
        <v>4880</v>
      </c>
      <c r="C17517"/>
      <c r="D17517"/>
      <c r="E17517"/>
      <c r="F17517"/>
    </row>
    <row r="17518" spans="1:6" x14ac:dyDescent="0.2">
      <c r="A17518" s="17" t="s">
        <v>17061</v>
      </c>
      <c r="B17518" s="215">
        <v>6034</v>
      </c>
      <c r="C17518"/>
      <c r="D17518"/>
      <c r="E17518"/>
      <c r="F17518"/>
    </row>
    <row r="17519" spans="1:6" x14ac:dyDescent="0.2">
      <c r="A17519" s="17" t="s">
        <v>17062</v>
      </c>
      <c r="B17519" s="215">
        <v>6034</v>
      </c>
      <c r="C17519"/>
      <c r="D17519"/>
      <c r="E17519"/>
      <c r="F17519"/>
    </row>
    <row r="17520" spans="1:6" x14ac:dyDescent="0.2">
      <c r="A17520" s="17" t="s">
        <v>17063</v>
      </c>
      <c r="B17520" s="215">
        <v>6034</v>
      </c>
      <c r="C17520"/>
      <c r="D17520"/>
      <c r="E17520"/>
      <c r="F17520"/>
    </row>
    <row r="17521" spans="1:6" x14ac:dyDescent="0.2">
      <c r="A17521" s="17" t="s">
        <v>17064</v>
      </c>
      <c r="B17521" s="215">
        <v>6034</v>
      </c>
      <c r="C17521"/>
      <c r="D17521"/>
      <c r="E17521"/>
      <c r="F17521"/>
    </row>
    <row r="17522" spans="1:6" x14ac:dyDescent="0.2">
      <c r="A17522" s="17" t="s">
        <v>17065</v>
      </c>
      <c r="B17522" s="215">
        <v>6795</v>
      </c>
      <c r="C17522"/>
      <c r="D17522"/>
      <c r="E17522"/>
      <c r="F17522"/>
    </row>
    <row r="17523" spans="1:6" x14ac:dyDescent="0.2">
      <c r="A17523" s="17" t="s">
        <v>17066</v>
      </c>
      <c r="B17523" s="215">
        <v>6795</v>
      </c>
      <c r="C17523"/>
      <c r="D17523"/>
      <c r="E17523"/>
      <c r="F17523"/>
    </row>
    <row r="17524" spans="1:6" x14ac:dyDescent="0.2">
      <c r="A17524" s="17" t="s">
        <v>17067</v>
      </c>
      <c r="B17524" s="215">
        <v>6795</v>
      </c>
      <c r="C17524"/>
      <c r="D17524"/>
      <c r="E17524"/>
      <c r="F17524"/>
    </row>
    <row r="17525" spans="1:6" x14ac:dyDescent="0.2">
      <c r="A17525" s="17" t="s">
        <v>17068</v>
      </c>
      <c r="B17525" s="215">
        <v>6795</v>
      </c>
      <c r="C17525"/>
      <c r="D17525"/>
      <c r="E17525"/>
      <c r="F17525"/>
    </row>
    <row r="17526" spans="1:6" x14ac:dyDescent="0.2">
      <c r="A17526" s="17" t="s">
        <v>17069</v>
      </c>
      <c r="B17526" s="215">
        <v>7502</v>
      </c>
      <c r="C17526"/>
      <c r="D17526"/>
      <c r="E17526"/>
      <c r="F17526"/>
    </row>
    <row r="17527" spans="1:6" x14ac:dyDescent="0.2">
      <c r="A17527" s="17" t="s">
        <v>17070</v>
      </c>
      <c r="B17527" s="215">
        <v>7502</v>
      </c>
      <c r="C17527"/>
      <c r="D17527"/>
      <c r="E17527"/>
      <c r="F17527"/>
    </row>
    <row r="17528" spans="1:6" x14ac:dyDescent="0.2">
      <c r="A17528" s="17" t="s">
        <v>17071</v>
      </c>
      <c r="B17528" s="215">
        <v>7502</v>
      </c>
      <c r="C17528"/>
      <c r="D17528"/>
      <c r="E17528"/>
      <c r="F17528"/>
    </row>
    <row r="17529" spans="1:6" x14ac:dyDescent="0.2">
      <c r="A17529" s="17" t="s">
        <v>17072</v>
      </c>
      <c r="B17529" s="215">
        <v>7502</v>
      </c>
      <c r="C17529"/>
      <c r="D17529"/>
      <c r="E17529"/>
      <c r="F17529"/>
    </row>
    <row r="17530" spans="1:6" x14ac:dyDescent="0.2">
      <c r="A17530" s="17" t="s">
        <v>17073</v>
      </c>
      <c r="B17530" s="215">
        <v>10756</v>
      </c>
      <c r="C17530"/>
      <c r="D17530"/>
      <c r="E17530"/>
      <c r="F17530"/>
    </row>
    <row r="17531" spans="1:6" x14ac:dyDescent="0.2">
      <c r="A17531" s="17" t="s">
        <v>17074</v>
      </c>
      <c r="B17531" s="215">
        <v>10756</v>
      </c>
      <c r="C17531"/>
      <c r="D17531"/>
      <c r="E17531"/>
      <c r="F17531"/>
    </row>
    <row r="17532" spans="1:6" x14ac:dyDescent="0.2">
      <c r="A17532" s="17" t="s">
        <v>17075</v>
      </c>
      <c r="B17532" s="215">
        <v>10756</v>
      </c>
      <c r="C17532"/>
      <c r="D17532"/>
      <c r="E17532"/>
      <c r="F17532"/>
    </row>
    <row r="17533" spans="1:6" x14ac:dyDescent="0.2">
      <c r="A17533" s="17" t="s">
        <v>17076</v>
      </c>
      <c r="B17533" s="215">
        <v>10756</v>
      </c>
      <c r="C17533"/>
      <c r="D17533"/>
      <c r="E17533"/>
      <c r="F17533"/>
    </row>
    <row r="17534" spans="1:6" x14ac:dyDescent="0.2">
      <c r="A17534" s="17" t="s">
        <v>17077</v>
      </c>
      <c r="B17534" s="215">
        <v>16263</v>
      </c>
      <c r="C17534"/>
      <c r="D17534"/>
      <c r="E17534"/>
      <c r="F17534"/>
    </row>
    <row r="17535" spans="1:6" x14ac:dyDescent="0.2">
      <c r="A17535" s="17" t="s">
        <v>17078</v>
      </c>
      <c r="B17535" s="215">
        <v>16263</v>
      </c>
      <c r="C17535"/>
      <c r="D17535"/>
      <c r="E17535"/>
      <c r="F17535"/>
    </row>
    <row r="17536" spans="1:6" x14ac:dyDescent="0.2">
      <c r="A17536" s="17" t="s">
        <v>17079</v>
      </c>
      <c r="B17536" s="215">
        <v>16263</v>
      </c>
      <c r="C17536"/>
      <c r="D17536"/>
      <c r="E17536"/>
      <c r="F17536"/>
    </row>
    <row r="17537" spans="1:6" x14ac:dyDescent="0.2">
      <c r="A17537" s="17" t="s">
        <v>17080</v>
      </c>
      <c r="B17537" s="215">
        <v>16263</v>
      </c>
      <c r="C17537"/>
      <c r="D17537"/>
      <c r="E17537"/>
      <c r="F17537"/>
    </row>
    <row r="17538" spans="1:6" x14ac:dyDescent="0.2">
      <c r="A17538" s="17" t="s">
        <v>17081</v>
      </c>
      <c r="B17538" s="215">
        <v>18184</v>
      </c>
      <c r="C17538"/>
      <c r="D17538"/>
      <c r="E17538"/>
      <c r="F17538"/>
    </row>
    <row r="17539" spans="1:6" x14ac:dyDescent="0.2">
      <c r="A17539" s="17" t="s">
        <v>17082</v>
      </c>
      <c r="B17539" s="215">
        <v>18184</v>
      </c>
      <c r="C17539"/>
      <c r="D17539"/>
      <c r="E17539"/>
      <c r="F17539"/>
    </row>
    <row r="17540" spans="1:6" x14ac:dyDescent="0.2">
      <c r="A17540" s="17" t="s">
        <v>17083</v>
      </c>
      <c r="B17540" s="215">
        <v>18184</v>
      </c>
      <c r="C17540"/>
      <c r="D17540"/>
      <c r="E17540"/>
      <c r="F17540"/>
    </row>
    <row r="17541" spans="1:6" x14ac:dyDescent="0.2">
      <c r="A17541" s="17" t="s">
        <v>17084</v>
      </c>
      <c r="B17541" s="215">
        <v>18184</v>
      </c>
      <c r="C17541"/>
      <c r="D17541"/>
      <c r="E17541"/>
      <c r="F17541"/>
    </row>
    <row r="17542" spans="1:6" x14ac:dyDescent="0.2">
      <c r="A17542" s="17" t="s">
        <v>17085</v>
      </c>
      <c r="B17542" s="215">
        <v>708.93</v>
      </c>
      <c r="C17542"/>
      <c r="D17542"/>
      <c r="E17542"/>
      <c r="F17542"/>
    </row>
    <row r="17543" spans="1:6" x14ac:dyDescent="0.2">
      <c r="A17543" s="17" t="s">
        <v>17086</v>
      </c>
      <c r="B17543" s="215">
        <v>708.93</v>
      </c>
      <c r="C17543"/>
      <c r="D17543"/>
      <c r="E17543"/>
      <c r="F17543"/>
    </row>
    <row r="17544" spans="1:6" x14ac:dyDescent="0.2">
      <c r="A17544" s="17" t="s">
        <v>17087</v>
      </c>
      <c r="B17544" s="215">
        <v>1304.99</v>
      </c>
      <c r="C17544"/>
      <c r="D17544"/>
      <c r="E17544"/>
      <c r="F17544"/>
    </row>
    <row r="17545" spans="1:6" x14ac:dyDescent="0.2">
      <c r="A17545" s="17" t="s">
        <v>17088</v>
      </c>
      <c r="B17545" s="215">
        <v>1304.99</v>
      </c>
      <c r="C17545"/>
      <c r="D17545"/>
      <c r="E17545"/>
      <c r="F17545"/>
    </row>
    <row r="17546" spans="1:6" x14ac:dyDescent="0.2">
      <c r="A17546" s="17" t="s">
        <v>17089</v>
      </c>
      <c r="B17546" s="215">
        <v>1760.32</v>
      </c>
      <c r="C17546"/>
      <c r="D17546"/>
      <c r="E17546"/>
      <c r="F17546"/>
    </row>
    <row r="17547" spans="1:6" x14ac:dyDescent="0.2">
      <c r="A17547" s="17" t="s">
        <v>17090</v>
      </c>
      <c r="B17547" s="215">
        <v>1760.32</v>
      </c>
      <c r="C17547"/>
      <c r="D17547"/>
      <c r="E17547"/>
      <c r="F17547"/>
    </row>
    <row r="17548" spans="1:6" x14ac:dyDescent="0.2">
      <c r="A17548" s="17" t="s">
        <v>17091</v>
      </c>
      <c r="B17548" s="215">
        <v>2799.31</v>
      </c>
      <c r="C17548"/>
      <c r="D17548"/>
      <c r="E17548"/>
      <c r="F17548"/>
    </row>
    <row r="17549" spans="1:6" x14ac:dyDescent="0.2">
      <c r="A17549" s="17" t="s">
        <v>17092</v>
      </c>
      <c r="B17549" s="215">
        <v>2799.31</v>
      </c>
      <c r="C17549"/>
      <c r="D17549"/>
      <c r="E17549"/>
      <c r="F17549"/>
    </row>
    <row r="17550" spans="1:6" x14ac:dyDescent="0.2">
      <c r="A17550" s="17" t="s">
        <v>17093</v>
      </c>
      <c r="B17550" s="215">
        <v>515.32000000000005</v>
      </c>
      <c r="C17550"/>
      <c r="D17550"/>
      <c r="E17550"/>
      <c r="F17550"/>
    </row>
    <row r="17551" spans="1:6" x14ac:dyDescent="0.2">
      <c r="A17551" s="17" t="s">
        <v>17094</v>
      </c>
      <c r="B17551" s="215">
        <v>515.32000000000005</v>
      </c>
      <c r="C17551"/>
      <c r="D17551"/>
      <c r="E17551"/>
      <c r="F17551"/>
    </row>
    <row r="17552" spans="1:6" x14ac:dyDescent="0.2">
      <c r="A17552" s="17" t="s">
        <v>17095</v>
      </c>
      <c r="B17552" s="215">
        <v>796.29</v>
      </c>
      <c r="C17552"/>
      <c r="D17552"/>
      <c r="E17552"/>
      <c r="F17552"/>
    </row>
    <row r="17553" spans="1:6" x14ac:dyDescent="0.2">
      <c r="A17553" s="17" t="s">
        <v>17096</v>
      </c>
      <c r="B17553" s="215">
        <v>796.29</v>
      </c>
      <c r="C17553"/>
      <c r="D17553"/>
      <c r="E17553"/>
      <c r="F17553"/>
    </row>
    <row r="17554" spans="1:6" x14ac:dyDescent="0.2">
      <c r="A17554" s="17" t="s">
        <v>17097</v>
      </c>
      <c r="B17554" s="215">
        <v>1680.54</v>
      </c>
      <c r="C17554"/>
      <c r="D17554"/>
      <c r="E17554"/>
      <c r="F17554"/>
    </row>
    <row r="17555" spans="1:6" x14ac:dyDescent="0.2">
      <c r="A17555" s="17" t="s">
        <v>17098</v>
      </c>
      <c r="B17555" s="215">
        <v>1680.54</v>
      </c>
      <c r="C17555"/>
      <c r="D17555"/>
      <c r="E17555"/>
      <c r="F17555"/>
    </row>
    <row r="17556" spans="1:6" x14ac:dyDescent="0.2">
      <c r="A17556" s="17" t="s">
        <v>17099</v>
      </c>
      <c r="B17556" s="215">
        <v>1112.4000000000001</v>
      </c>
      <c r="C17556"/>
      <c r="D17556"/>
      <c r="E17556"/>
      <c r="F17556"/>
    </row>
    <row r="17557" spans="1:6" x14ac:dyDescent="0.2">
      <c r="A17557" s="17" t="s">
        <v>17100</v>
      </c>
      <c r="B17557" s="215">
        <v>1112.4000000000001</v>
      </c>
      <c r="C17557"/>
      <c r="D17557"/>
      <c r="E17557"/>
      <c r="F17557"/>
    </row>
    <row r="17558" spans="1:6" x14ac:dyDescent="0.2">
      <c r="A17558" s="17" t="s">
        <v>17101</v>
      </c>
      <c r="B17558" s="215">
        <v>700.27</v>
      </c>
      <c r="C17558"/>
      <c r="D17558"/>
      <c r="E17558"/>
      <c r="F17558"/>
    </row>
    <row r="17559" spans="1:6" x14ac:dyDescent="0.2">
      <c r="A17559" s="17" t="s">
        <v>17102</v>
      </c>
      <c r="B17559" s="215">
        <v>700.27</v>
      </c>
      <c r="C17559"/>
      <c r="D17559"/>
      <c r="E17559"/>
      <c r="F17559"/>
    </row>
    <row r="17560" spans="1:6" x14ac:dyDescent="0.2">
      <c r="A17560" s="17" t="s">
        <v>17103</v>
      </c>
      <c r="B17560" s="215">
        <v>442.9</v>
      </c>
      <c r="C17560"/>
      <c r="D17560"/>
      <c r="E17560"/>
      <c r="F17560"/>
    </row>
    <row r="17561" spans="1:6" x14ac:dyDescent="0.2">
      <c r="A17561" s="17" t="s">
        <v>17104</v>
      </c>
      <c r="B17561" s="215">
        <v>442.9</v>
      </c>
      <c r="C17561"/>
      <c r="D17561"/>
      <c r="E17561"/>
      <c r="F17561"/>
    </row>
    <row r="17562" spans="1:6" x14ac:dyDescent="0.2">
      <c r="A17562" s="17" t="s">
        <v>17105</v>
      </c>
      <c r="B17562" s="215">
        <v>7302.32</v>
      </c>
      <c r="C17562"/>
      <c r="D17562"/>
      <c r="E17562"/>
      <c r="F17562"/>
    </row>
    <row r="17563" spans="1:6" x14ac:dyDescent="0.2">
      <c r="A17563" s="17" t="s">
        <v>17106</v>
      </c>
      <c r="B17563" s="215">
        <v>7283.32</v>
      </c>
      <c r="C17563"/>
      <c r="D17563"/>
      <c r="E17563"/>
      <c r="F17563"/>
    </row>
    <row r="17564" spans="1:6" x14ac:dyDescent="0.2">
      <c r="A17564" s="17" t="s">
        <v>17107</v>
      </c>
      <c r="B17564" s="215">
        <v>6123.48</v>
      </c>
      <c r="C17564"/>
      <c r="D17564"/>
      <c r="E17564"/>
      <c r="F17564"/>
    </row>
    <row r="17565" spans="1:6" x14ac:dyDescent="0.2">
      <c r="A17565" s="17" t="s">
        <v>17108</v>
      </c>
      <c r="B17565" s="215">
        <v>6108.6</v>
      </c>
      <c r="C17565"/>
      <c r="D17565"/>
      <c r="E17565"/>
      <c r="F17565"/>
    </row>
    <row r="17566" spans="1:6" x14ac:dyDescent="0.2">
      <c r="A17566" s="17" t="s">
        <v>17109</v>
      </c>
      <c r="B17566" s="215">
        <v>4795.17</v>
      </c>
      <c r="C17566"/>
      <c r="D17566"/>
      <c r="E17566"/>
      <c r="F17566"/>
    </row>
    <row r="17567" spans="1:6" x14ac:dyDescent="0.2">
      <c r="A17567" s="17" t="s">
        <v>17110</v>
      </c>
      <c r="B17567" s="215">
        <v>4784.47</v>
      </c>
      <c r="C17567"/>
      <c r="D17567"/>
      <c r="E17567"/>
      <c r="F17567"/>
    </row>
    <row r="17568" spans="1:6" x14ac:dyDescent="0.2">
      <c r="A17568" s="17" t="s">
        <v>17111</v>
      </c>
      <c r="B17568" s="215">
        <v>701.28</v>
      </c>
      <c r="C17568"/>
      <c r="D17568"/>
      <c r="E17568"/>
      <c r="F17568"/>
    </row>
    <row r="17569" spans="1:6" x14ac:dyDescent="0.2">
      <c r="A17569" s="17" t="s">
        <v>17112</v>
      </c>
      <c r="B17569" s="215">
        <v>697.04</v>
      </c>
      <c r="C17569"/>
      <c r="D17569"/>
      <c r="E17569"/>
      <c r="F17569"/>
    </row>
    <row r="17570" spans="1:6" x14ac:dyDescent="0.2">
      <c r="A17570" s="17" t="s">
        <v>17113</v>
      </c>
      <c r="B17570" s="215">
        <v>588.13</v>
      </c>
      <c r="C17570"/>
      <c r="D17570"/>
      <c r="E17570"/>
      <c r="F17570"/>
    </row>
    <row r="17571" spans="1:6" x14ac:dyDescent="0.2">
      <c r="A17571" s="17" t="s">
        <v>17114</v>
      </c>
      <c r="B17571" s="215">
        <v>583.89</v>
      </c>
      <c r="C17571"/>
      <c r="D17571"/>
      <c r="E17571"/>
      <c r="F17571"/>
    </row>
    <row r="17572" spans="1:6" x14ac:dyDescent="0.2">
      <c r="A17572" s="17" t="s">
        <v>17115</v>
      </c>
      <c r="B17572" s="215">
        <v>933.19</v>
      </c>
      <c r="C17572"/>
      <c r="D17572"/>
      <c r="E17572"/>
      <c r="F17572"/>
    </row>
    <row r="17573" spans="1:6" x14ac:dyDescent="0.2">
      <c r="A17573" s="17" t="s">
        <v>17116</v>
      </c>
      <c r="B17573" s="215">
        <v>926.85</v>
      </c>
      <c r="C17573"/>
      <c r="D17573"/>
      <c r="E17573"/>
      <c r="F17573"/>
    </row>
    <row r="17574" spans="1:6" x14ac:dyDescent="0.2">
      <c r="A17574" s="17" t="s">
        <v>17117</v>
      </c>
      <c r="B17574" s="215">
        <v>1126.53</v>
      </c>
      <c r="C17574"/>
      <c r="D17574"/>
      <c r="E17574"/>
      <c r="F17574"/>
    </row>
    <row r="17575" spans="1:6" x14ac:dyDescent="0.2">
      <c r="A17575" s="17" t="s">
        <v>17118</v>
      </c>
      <c r="B17575" s="215">
        <v>1118.92</v>
      </c>
      <c r="C17575"/>
      <c r="D17575"/>
      <c r="E17575"/>
      <c r="F17575"/>
    </row>
    <row r="17576" spans="1:6" x14ac:dyDescent="0.2">
      <c r="A17576" s="17" t="s">
        <v>17119</v>
      </c>
      <c r="B17576" s="215">
        <v>1185.5899999999999</v>
      </c>
      <c r="C17576"/>
      <c r="D17576"/>
      <c r="E17576"/>
      <c r="F17576"/>
    </row>
    <row r="17577" spans="1:6" x14ac:dyDescent="0.2">
      <c r="A17577" s="17" t="s">
        <v>17120</v>
      </c>
      <c r="B17577" s="215">
        <v>1177.3499999999999</v>
      </c>
      <c r="C17577"/>
      <c r="D17577"/>
      <c r="E17577"/>
      <c r="F17577"/>
    </row>
    <row r="17578" spans="1:6" x14ac:dyDescent="0.2">
      <c r="A17578" s="17" t="s">
        <v>17121</v>
      </c>
      <c r="B17578" s="215">
        <v>4874.47</v>
      </c>
      <c r="C17578"/>
      <c r="D17578"/>
      <c r="E17578"/>
      <c r="F17578"/>
    </row>
    <row r="17579" spans="1:6" x14ac:dyDescent="0.2">
      <c r="A17579" s="17" t="s">
        <v>17122</v>
      </c>
      <c r="B17579" s="215">
        <v>4861.8</v>
      </c>
      <c r="C17579"/>
      <c r="D17579"/>
      <c r="E17579"/>
      <c r="F17579"/>
    </row>
    <row r="17580" spans="1:6" x14ac:dyDescent="0.2">
      <c r="A17580" s="17" t="s">
        <v>17123</v>
      </c>
      <c r="B17580" s="215">
        <v>11101.52</v>
      </c>
      <c r="C17580"/>
      <c r="D17580"/>
      <c r="E17580"/>
      <c r="F17580"/>
    </row>
    <row r="17581" spans="1:6" x14ac:dyDescent="0.2">
      <c r="A17581" s="17" t="s">
        <v>17124</v>
      </c>
      <c r="B17581" s="215">
        <v>11082.52</v>
      </c>
      <c r="C17581"/>
      <c r="D17581"/>
      <c r="E17581"/>
      <c r="F17581"/>
    </row>
    <row r="17582" spans="1:6" x14ac:dyDescent="0.2">
      <c r="A17582" s="17" t="s">
        <v>17125</v>
      </c>
      <c r="B17582" s="215">
        <v>713.82</v>
      </c>
      <c r="C17582"/>
      <c r="D17582"/>
      <c r="E17582"/>
      <c r="F17582"/>
    </row>
    <row r="17583" spans="1:6" x14ac:dyDescent="0.2">
      <c r="A17583" s="17" t="s">
        <v>17126</v>
      </c>
      <c r="B17583" s="215">
        <v>710.65</v>
      </c>
      <c r="C17583"/>
      <c r="D17583"/>
      <c r="E17583"/>
      <c r="F17583"/>
    </row>
    <row r="17584" spans="1:6" x14ac:dyDescent="0.2">
      <c r="A17584" s="17" t="s">
        <v>17127</v>
      </c>
      <c r="B17584" s="215">
        <v>482.69</v>
      </c>
      <c r="C17584"/>
      <c r="D17584"/>
      <c r="E17584"/>
      <c r="F17584"/>
    </row>
    <row r="17585" spans="1:6" x14ac:dyDescent="0.2">
      <c r="A17585" s="17" t="s">
        <v>17128</v>
      </c>
      <c r="B17585" s="215">
        <v>482.69</v>
      </c>
      <c r="C17585"/>
      <c r="D17585"/>
      <c r="E17585"/>
      <c r="F17585"/>
    </row>
    <row r="17586" spans="1:6" x14ac:dyDescent="0.2">
      <c r="A17586" s="17" t="s">
        <v>17129</v>
      </c>
      <c r="B17586" s="215">
        <v>1772.81</v>
      </c>
      <c r="C17586"/>
      <c r="D17586"/>
      <c r="E17586"/>
      <c r="F17586"/>
    </row>
    <row r="17587" spans="1:6" x14ac:dyDescent="0.2">
      <c r="A17587" s="17" t="s">
        <v>17130</v>
      </c>
      <c r="B17587" s="215">
        <v>1766.47</v>
      </c>
      <c r="C17587"/>
      <c r="D17587"/>
      <c r="E17587"/>
      <c r="F17587"/>
    </row>
    <row r="17588" spans="1:6" x14ac:dyDescent="0.2">
      <c r="A17588" s="17" t="s">
        <v>17131</v>
      </c>
      <c r="B17588" s="215">
        <v>2725.98</v>
      </c>
      <c r="C17588"/>
      <c r="D17588"/>
      <c r="E17588"/>
      <c r="F17588"/>
    </row>
    <row r="17589" spans="1:6" x14ac:dyDescent="0.2">
      <c r="A17589" s="17" t="s">
        <v>17132</v>
      </c>
      <c r="B17589" s="215">
        <v>2705.74</v>
      </c>
      <c r="C17589"/>
      <c r="D17589"/>
      <c r="E17589"/>
      <c r="F17589"/>
    </row>
    <row r="17590" spans="1:6" x14ac:dyDescent="0.2">
      <c r="A17590" s="17" t="s">
        <v>17133</v>
      </c>
      <c r="B17590" s="215">
        <v>2838.23</v>
      </c>
      <c r="C17590"/>
      <c r="D17590"/>
      <c r="E17590"/>
      <c r="F17590"/>
    </row>
    <row r="17591" spans="1:6" x14ac:dyDescent="0.2">
      <c r="A17591" s="17" t="s">
        <v>17134</v>
      </c>
      <c r="B17591" s="215">
        <v>2817.99</v>
      </c>
      <c r="C17591"/>
      <c r="D17591"/>
      <c r="E17591"/>
      <c r="F17591"/>
    </row>
    <row r="17592" spans="1:6" x14ac:dyDescent="0.2">
      <c r="A17592" s="17" t="s">
        <v>17135</v>
      </c>
      <c r="B17592" s="215">
        <v>533.21</v>
      </c>
      <c r="C17592"/>
      <c r="D17592"/>
      <c r="E17592"/>
      <c r="F17592"/>
    </row>
    <row r="17593" spans="1:6" x14ac:dyDescent="0.2">
      <c r="A17593" s="17" t="s">
        <v>17136</v>
      </c>
      <c r="B17593" s="215">
        <v>528.78</v>
      </c>
      <c r="C17593"/>
      <c r="D17593"/>
      <c r="E17593"/>
      <c r="F17593"/>
    </row>
    <row r="17594" spans="1:6" x14ac:dyDescent="0.2">
      <c r="A17594" s="17" t="s">
        <v>17137</v>
      </c>
      <c r="B17594" s="215">
        <v>926.56</v>
      </c>
      <c r="C17594"/>
      <c r="D17594"/>
      <c r="E17594"/>
      <c r="F17594"/>
    </row>
    <row r="17595" spans="1:6" x14ac:dyDescent="0.2">
      <c r="A17595" s="17" t="s">
        <v>17138</v>
      </c>
      <c r="B17595" s="215">
        <v>920.22</v>
      </c>
      <c r="C17595"/>
      <c r="D17595"/>
      <c r="E17595"/>
      <c r="F17595"/>
    </row>
    <row r="17596" spans="1:6" x14ac:dyDescent="0.2">
      <c r="A17596" s="17" t="s">
        <v>17139</v>
      </c>
      <c r="B17596" s="215">
        <v>1139.02</v>
      </c>
      <c r="C17596"/>
      <c r="D17596"/>
      <c r="E17596"/>
      <c r="F17596"/>
    </row>
    <row r="17597" spans="1:6" x14ac:dyDescent="0.2">
      <c r="A17597" s="17" t="s">
        <v>17140</v>
      </c>
      <c r="B17597" s="215">
        <v>1125.3800000000001</v>
      </c>
      <c r="C17597"/>
      <c r="D17597"/>
      <c r="E17597"/>
      <c r="F17597"/>
    </row>
    <row r="17598" spans="1:6" x14ac:dyDescent="0.2">
      <c r="A17598" s="17" t="s">
        <v>17141</v>
      </c>
      <c r="B17598" s="215">
        <v>1107.04</v>
      </c>
      <c r="C17598"/>
      <c r="D17598"/>
      <c r="E17598"/>
      <c r="F17598"/>
    </row>
    <row r="17599" spans="1:6" x14ac:dyDescent="0.2">
      <c r="A17599" s="17" t="s">
        <v>17142</v>
      </c>
      <c r="B17599" s="215">
        <v>1107.04</v>
      </c>
      <c r="C17599"/>
      <c r="D17599"/>
      <c r="E17599"/>
      <c r="F17599"/>
    </row>
    <row r="17600" spans="1:6" x14ac:dyDescent="0.2">
      <c r="A17600" s="17" t="s">
        <v>17143</v>
      </c>
      <c r="B17600" s="215">
        <v>1107.04</v>
      </c>
      <c r="C17600"/>
      <c r="D17600"/>
      <c r="E17600"/>
      <c r="F17600"/>
    </row>
    <row r="17601" spans="1:6" x14ac:dyDescent="0.2">
      <c r="A17601" s="17" t="s">
        <v>17144</v>
      </c>
      <c r="B17601" s="215">
        <v>1107.04</v>
      </c>
      <c r="C17601"/>
      <c r="D17601"/>
      <c r="E17601"/>
      <c r="F17601"/>
    </row>
    <row r="17602" spans="1:6" x14ac:dyDescent="0.2">
      <c r="A17602" s="17" t="s">
        <v>17145</v>
      </c>
      <c r="B17602" s="215">
        <v>1753.81</v>
      </c>
      <c r="C17602"/>
      <c r="D17602"/>
      <c r="E17602"/>
      <c r="F17602"/>
    </row>
    <row r="17603" spans="1:6" x14ac:dyDescent="0.2">
      <c r="A17603" s="17" t="s">
        <v>17146</v>
      </c>
      <c r="B17603" s="215">
        <v>1753.81</v>
      </c>
      <c r="C17603"/>
      <c r="D17603"/>
      <c r="E17603"/>
      <c r="F17603"/>
    </row>
    <row r="17604" spans="1:6" x14ac:dyDescent="0.2">
      <c r="A17604" s="17" t="s">
        <v>17147</v>
      </c>
      <c r="B17604" s="215">
        <v>1363.16</v>
      </c>
      <c r="C17604"/>
      <c r="D17604"/>
      <c r="E17604"/>
      <c r="F17604"/>
    </row>
    <row r="17605" spans="1:6" x14ac:dyDescent="0.2">
      <c r="A17605" s="17" t="s">
        <v>17148</v>
      </c>
      <c r="B17605" s="215">
        <v>1353.66</v>
      </c>
      <c r="C17605"/>
      <c r="D17605"/>
      <c r="E17605"/>
      <c r="F17605"/>
    </row>
    <row r="17606" spans="1:6" x14ac:dyDescent="0.2">
      <c r="A17606" s="17" t="s">
        <v>17149</v>
      </c>
      <c r="B17606" s="215">
        <v>2329.4299999999998</v>
      </c>
      <c r="C17606"/>
      <c r="D17606"/>
      <c r="E17606"/>
      <c r="F17606"/>
    </row>
    <row r="17607" spans="1:6" x14ac:dyDescent="0.2">
      <c r="A17607" s="17" t="s">
        <v>17150</v>
      </c>
      <c r="B17607" s="215">
        <v>2302.83</v>
      </c>
      <c r="C17607"/>
      <c r="D17607"/>
      <c r="E17607"/>
      <c r="F17607"/>
    </row>
    <row r="17608" spans="1:6" x14ac:dyDescent="0.2">
      <c r="A17608" s="17" t="s">
        <v>17151</v>
      </c>
      <c r="B17608" s="215">
        <v>949.69</v>
      </c>
      <c r="C17608"/>
      <c r="D17608"/>
      <c r="E17608"/>
      <c r="F17608"/>
    </row>
    <row r="17609" spans="1:6" x14ac:dyDescent="0.2">
      <c r="A17609" s="17" t="s">
        <v>17152</v>
      </c>
      <c r="B17609" s="215">
        <v>946.52</v>
      </c>
      <c r="C17609"/>
      <c r="D17609"/>
      <c r="E17609"/>
      <c r="F17609"/>
    </row>
    <row r="17610" spans="1:6" x14ac:dyDescent="0.2">
      <c r="A17610" s="17" t="s">
        <v>17153</v>
      </c>
      <c r="B17610" s="215">
        <v>269.25</v>
      </c>
      <c r="C17610"/>
      <c r="D17610"/>
      <c r="E17610"/>
      <c r="F17610"/>
    </row>
    <row r="17611" spans="1:6" x14ac:dyDescent="0.2">
      <c r="A17611" s="17" t="s">
        <v>17154</v>
      </c>
      <c r="B17611" s="215">
        <v>262.91000000000003</v>
      </c>
      <c r="C17611"/>
      <c r="D17611"/>
      <c r="E17611"/>
      <c r="F17611"/>
    </row>
    <row r="17612" spans="1:6" x14ac:dyDescent="0.2">
      <c r="A17612" s="17" t="s">
        <v>17155</v>
      </c>
      <c r="B17612" s="215">
        <v>119.82</v>
      </c>
      <c r="C17612"/>
      <c r="D17612"/>
      <c r="E17612"/>
      <c r="F17612"/>
    </row>
    <row r="17613" spans="1:6" x14ac:dyDescent="0.2">
      <c r="A17613" s="17" t="s">
        <v>17156</v>
      </c>
      <c r="B17613" s="215">
        <v>113.48</v>
      </c>
      <c r="C17613"/>
      <c r="D17613"/>
      <c r="E17613"/>
      <c r="F17613"/>
    </row>
    <row r="17614" spans="1:6" x14ac:dyDescent="0.2">
      <c r="A17614" s="17" t="s">
        <v>17157</v>
      </c>
      <c r="B17614" s="215">
        <v>169.1</v>
      </c>
      <c r="C17614"/>
      <c r="D17614"/>
      <c r="E17614"/>
      <c r="F17614"/>
    </row>
    <row r="17615" spans="1:6" x14ac:dyDescent="0.2">
      <c r="A17615" s="17" t="s">
        <v>17158</v>
      </c>
      <c r="B17615" s="215">
        <v>162.76</v>
      </c>
      <c r="C17615"/>
      <c r="D17615"/>
      <c r="E17615"/>
      <c r="F17615"/>
    </row>
    <row r="17616" spans="1:6" x14ac:dyDescent="0.2">
      <c r="A17616" s="17" t="s">
        <v>17159</v>
      </c>
      <c r="B17616" s="215">
        <v>147.54</v>
      </c>
      <c r="C17616"/>
      <c r="D17616"/>
      <c r="E17616"/>
      <c r="F17616"/>
    </row>
    <row r="17617" spans="1:6" x14ac:dyDescent="0.2">
      <c r="A17617" s="17" t="s">
        <v>17160</v>
      </c>
      <c r="B17617" s="215">
        <v>141.19999999999999</v>
      </c>
      <c r="C17617"/>
      <c r="D17617"/>
      <c r="E17617"/>
      <c r="F17617"/>
    </row>
    <row r="17618" spans="1:6" x14ac:dyDescent="0.2">
      <c r="A17618" s="17" t="s">
        <v>17161</v>
      </c>
      <c r="B17618" s="215">
        <v>165.59</v>
      </c>
      <c r="C17618"/>
      <c r="D17618"/>
      <c r="E17618"/>
      <c r="F17618"/>
    </row>
    <row r="17619" spans="1:6" x14ac:dyDescent="0.2">
      <c r="A17619" s="17" t="s">
        <v>17162</v>
      </c>
      <c r="B17619" s="215">
        <v>159.25</v>
      </c>
      <c r="C17619"/>
      <c r="D17619"/>
      <c r="E17619"/>
      <c r="F17619"/>
    </row>
    <row r="17620" spans="1:6" x14ac:dyDescent="0.2">
      <c r="A17620" s="17" t="s">
        <v>17163</v>
      </c>
      <c r="B17620" s="215">
        <v>300.47000000000003</v>
      </c>
      <c r="C17620"/>
      <c r="D17620"/>
      <c r="E17620"/>
      <c r="F17620"/>
    </row>
    <row r="17621" spans="1:6" x14ac:dyDescent="0.2">
      <c r="A17621" s="17" t="s">
        <v>17164</v>
      </c>
      <c r="B17621" s="215">
        <v>294.13</v>
      </c>
      <c r="C17621"/>
      <c r="D17621"/>
      <c r="E17621"/>
      <c r="F17621"/>
    </row>
    <row r="17622" spans="1:6" x14ac:dyDescent="0.2">
      <c r="A17622" s="17" t="s">
        <v>17165</v>
      </c>
      <c r="B17622" s="215">
        <v>294.76</v>
      </c>
      <c r="C17622"/>
      <c r="D17622"/>
      <c r="E17622"/>
      <c r="F17622"/>
    </row>
    <row r="17623" spans="1:6" x14ac:dyDescent="0.2">
      <c r="A17623" s="17" t="s">
        <v>17166</v>
      </c>
      <c r="B17623" s="215">
        <v>288.42</v>
      </c>
      <c r="C17623"/>
      <c r="D17623"/>
      <c r="E17623"/>
      <c r="F17623"/>
    </row>
    <row r="17624" spans="1:6" x14ac:dyDescent="0.2">
      <c r="A17624" s="17" t="s">
        <v>17167</v>
      </c>
      <c r="B17624" s="215">
        <v>347.49</v>
      </c>
      <c r="C17624"/>
      <c r="D17624"/>
      <c r="E17624"/>
      <c r="F17624"/>
    </row>
    <row r="17625" spans="1:6" x14ac:dyDescent="0.2">
      <c r="A17625" s="17" t="s">
        <v>17168</v>
      </c>
      <c r="B17625" s="215">
        <v>341.15</v>
      </c>
      <c r="C17625"/>
      <c r="D17625"/>
      <c r="E17625"/>
      <c r="F17625"/>
    </row>
    <row r="17626" spans="1:6" x14ac:dyDescent="0.2">
      <c r="A17626" s="17" t="s">
        <v>17169</v>
      </c>
      <c r="B17626" s="215">
        <v>89.56</v>
      </c>
      <c r="C17626"/>
      <c r="D17626"/>
      <c r="E17626"/>
      <c r="F17626"/>
    </row>
    <row r="17627" spans="1:6" x14ac:dyDescent="0.2">
      <c r="A17627" s="17" t="s">
        <v>17170</v>
      </c>
      <c r="B17627" s="215">
        <v>86.26</v>
      </c>
      <c r="C17627"/>
      <c r="D17627"/>
      <c r="E17627"/>
      <c r="F17627"/>
    </row>
    <row r="17628" spans="1:6" x14ac:dyDescent="0.2">
      <c r="A17628" s="17" t="s">
        <v>17171</v>
      </c>
      <c r="B17628" s="215">
        <v>388.73</v>
      </c>
      <c r="C17628"/>
      <c r="D17628"/>
      <c r="E17628"/>
      <c r="F17628"/>
    </row>
    <row r="17629" spans="1:6" x14ac:dyDescent="0.2">
      <c r="A17629" s="17" t="s">
        <v>17172</v>
      </c>
      <c r="B17629" s="215">
        <v>382.39</v>
      </c>
      <c r="C17629"/>
      <c r="D17629"/>
      <c r="E17629"/>
      <c r="F17629"/>
    </row>
    <row r="17630" spans="1:6" x14ac:dyDescent="0.2">
      <c r="A17630" s="17" t="s">
        <v>17173</v>
      </c>
      <c r="B17630" s="215">
        <v>325.54000000000002</v>
      </c>
      <c r="C17630"/>
      <c r="D17630"/>
      <c r="E17630"/>
      <c r="F17630"/>
    </row>
    <row r="17631" spans="1:6" x14ac:dyDescent="0.2">
      <c r="A17631" s="17" t="s">
        <v>17174</v>
      </c>
      <c r="B17631" s="215">
        <v>319.2</v>
      </c>
      <c r="C17631"/>
      <c r="D17631"/>
      <c r="E17631"/>
      <c r="F17631"/>
    </row>
    <row r="17632" spans="1:6" x14ac:dyDescent="0.2">
      <c r="A17632" s="17" t="s">
        <v>17175</v>
      </c>
      <c r="B17632" s="215">
        <v>747.84</v>
      </c>
      <c r="C17632"/>
      <c r="D17632"/>
      <c r="E17632"/>
      <c r="F17632"/>
    </row>
    <row r="17633" spans="1:6" x14ac:dyDescent="0.2">
      <c r="A17633" s="17" t="s">
        <v>17176</v>
      </c>
      <c r="B17633" s="215">
        <v>741.5</v>
      </c>
      <c r="C17633"/>
      <c r="D17633"/>
      <c r="E17633"/>
      <c r="F17633"/>
    </row>
    <row r="17634" spans="1:6" x14ac:dyDescent="0.2">
      <c r="A17634" s="17" t="s">
        <v>30667</v>
      </c>
      <c r="B17634" s="215">
        <v>322.92</v>
      </c>
      <c r="C17634"/>
      <c r="D17634"/>
      <c r="E17634"/>
      <c r="F17634"/>
    </row>
    <row r="17635" spans="1:6" x14ac:dyDescent="0.2">
      <c r="A17635" s="17" t="s">
        <v>30668</v>
      </c>
      <c r="B17635" s="215">
        <v>296.47000000000003</v>
      </c>
      <c r="C17635"/>
      <c r="D17635"/>
      <c r="E17635"/>
      <c r="F17635"/>
    </row>
    <row r="17636" spans="1:6" x14ac:dyDescent="0.2">
      <c r="A17636" s="17" t="s">
        <v>30669</v>
      </c>
      <c r="B17636" s="215">
        <v>475.21</v>
      </c>
      <c r="C17636"/>
      <c r="D17636"/>
      <c r="E17636"/>
      <c r="F17636"/>
    </row>
    <row r="17637" spans="1:6" x14ac:dyDescent="0.2">
      <c r="A17637" s="17" t="s">
        <v>30670</v>
      </c>
      <c r="B17637" s="215">
        <v>438.18</v>
      </c>
      <c r="C17637"/>
      <c r="D17637"/>
      <c r="E17637"/>
      <c r="F17637"/>
    </row>
    <row r="17638" spans="1:6" x14ac:dyDescent="0.2">
      <c r="A17638" s="17" t="s">
        <v>30671</v>
      </c>
      <c r="B17638" s="215">
        <v>610.49</v>
      </c>
      <c r="C17638"/>
      <c r="D17638"/>
      <c r="E17638"/>
      <c r="F17638"/>
    </row>
    <row r="17639" spans="1:6" x14ac:dyDescent="0.2">
      <c r="A17639" s="17" t="s">
        <v>30672</v>
      </c>
      <c r="B17639" s="215">
        <v>572.14</v>
      </c>
      <c r="C17639"/>
      <c r="D17639"/>
      <c r="E17639"/>
      <c r="F17639"/>
    </row>
    <row r="17640" spans="1:6" x14ac:dyDescent="0.2">
      <c r="A17640" s="17" t="s">
        <v>30673</v>
      </c>
      <c r="B17640" s="215">
        <v>828.82</v>
      </c>
      <c r="C17640"/>
      <c r="D17640"/>
      <c r="E17640"/>
      <c r="F17640"/>
    </row>
    <row r="17641" spans="1:6" x14ac:dyDescent="0.2">
      <c r="A17641" s="17" t="s">
        <v>30674</v>
      </c>
      <c r="B17641" s="215">
        <v>762.17</v>
      </c>
      <c r="C17641"/>
      <c r="D17641"/>
      <c r="E17641"/>
      <c r="F17641"/>
    </row>
    <row r="17642" spans="1:6" x14ac:dyDescent="0.2">
      <c r="A17642" s="17" t="s">
        <v>30675</v>
      </c>
      <c r="B17642" s="215">
        <v>159.44999999999999</v>
      </c>
      <c r="C17642"/>
      <c r="D17642"/>
      <c r="E17642"/>
      <c r="F17642"/>
    </row>
    <row r="17643" spans="1:6" x14ac:dyDescent="0.2">
      <c r="A17643" s="17" t="s">
        <v>30676</v>
      </c>
      <c r="B17643" s="215">
        <v>146.22</v>
      </c>
      <c r="C17643"/>
      <c r="D17643"/>
      <c r="E17643"/>
      <c r="F17643"/>
    </row>
    <row r="17644" spans="1:6" x14ac:dyDescent="0.2">
      <c r="A17644" s="17" t="s">
        <v>33172</v>
      </c>
      <c r="B17644" s="215">
        <v>510.79</v>
      </c>
      <c r="C17644"/>
      <c r="D17644"/>
      <c r="E17644"/>
      <c r="F17644"/>
    </row>
    <row r="17645" spans="1:6" x14ac:dyDescent="0.2">
      <c r="A17645" s="17" t="s">
        <v>33173</v>
      </c>
      <c r="B17645" s="215">
        <v>473.76</v>
      </c>
      <c r="C17645"/>
      <c r="D17645"/>
      <c r="E17645"/>
      <c r="F17645"/>
    </row>
    <row r="17646" spans="1:6" x14ac:dyDescent="0.2">
      <c r="A17646" s="17" t="s">
        <v>17177</v>
      </c>
      <c r="B17646" s="215">
        <v>108.15</v>
      </c>
      <c r="C17646"/>
      <c r="D17646"/>
      <c r="E17646"/>
      <c r="F17646"/>
    </row>
    <row r="17647" spans="1:6" x14ac:dyDescent="0.2">
      <c r="A17647" s="17" t="s">
        <v>17178</v>
      </c>
      <c r="B17647" s="215">
        <v>108.15</v>
      </c>
      <c r="C17647"/>
      <c r="D17647"/>
      <c r="E17647"/>
      <c r="F17647"/>
    </row>
    <row r="17648" spans="1:6" x14ac:dyDescent="0.2">
      <c r="A17648" s="17" t="s">
        <v>17179</v>
      </c>
      <c r="B17648" s="215">
        <v>262.64999999999998</v>
      </c>
      <c r="C17648"/>
      <c r="D17648"/>
      <c r="E17648"/>
      <c r="F17648"/>
    </row>
    <row r="17649" spans="1:6" x14ac:dyDescent="0.2">
      <c r="A17649" s="17" t="s">
        <v>17180</v>
      </c>
      <c r="B17649" s="215">
        <v>262.64999999999998</v>
      </c>
      <c r="C17649"/>
      <c r="D17649"/>
      <c r="E17649"/>
      <c r="F17649"/>
    </row>
    <row r="17650" spans="1:6" x14ac:dyDescent="0.2">
      <c r="A17650" s="17" t="s">
        <v>17181</v>
      </c>
      <c r="B17650" s="215">
        <v>345.05</v>
      </c>
      <c r="C17650"/>
      <c r="D17650"/>
      <c r="E17650"/>
      <c r="F17650"/>
    </row>
    <row r="17651" spans="1:6" x14ac:dyDescent="0.2">
      <c r="A17651" s="17" t="s">
        <v>17182</v>
      </c>
      <c r="B17651" s="215">
        <v>345.05</v>
      </c>
      <c r="C17651"/>
      <c r="D17651"/>
      <c r="E17651"/>
      <c r="F17651"/>
    </row>
    <row r="17652" spans="1:6" x14ac:dyDescent="0.2">
      <c r="A17652" s="17" t="s">
        <v>26374</v>
      </c>
      <c r="B17652" s="215">
        <v>2039.4</v>
      </c>
      <c r="C17652"/>
      <c r="D17652"/>
      <c r="E17652"/>
      <c r="F17652"/>
    </row>
    <row r="17653" spans="1:6" x14ac:dyDescent="0.2">
      <c r="A17653" s="17" t="s">
        <v>26375</v>
      </c>
      <c r="B17653" s="215">
        <v>2039.4</v>
      </c>
      <c r="C17653"/>
      <c r="D17653"/>
      <c r="E17653"/>
      <c r="F17653"/>
    </row>
    <row r="17654" spans="1:6" x14ac:dyDescent="0.2">
      <c r="A17654" s="17" t="s">
        <v>26376</v>
      </c>
      <c r="B17654" s="215">
        <v>22699.1</v>
      </c>
      <c r="C17654"/>
      <c r="D17654"/>
      <c r="E17654"/>
      <c r="F17654"/>
    </row>
    <row r="17655" spans="1:6" x14ac:dyDescent="0.2">
      <c r="A17655" s="17" t="s">
        <v>26377</v>
      </c>
      <c r="B17655" s="215">
        <v>22699.1</v>
      </c>
      <c r="C17655"/>
      <c r="D17655"/>
      <c r="E17655"/>
      <c r="F17655"/>
    </row>
    <row r="17656" spans="1:6" x14ac:dyDescent="0.2">
      <c r="A17656" s="17" t="s">
        <v>17183</v>
      </c>
      <c r="B17656" s="215">
        <v>186.89</v>
      </c>
      <c r="C17656"/>
      <c r="D17656"/>
      <c r="E17656"/>
      <c r="F17656"/>
    </row>
    <row r="17657" spans="1:6" x14ac:dyDescent="0.2">
      <c r="A17657" s="17" t="s">
        <v>17184</v>
      </c>
      <c r="B17657" s="215">
        <v>186</v>
      </c>
      <c r="C17657"/>
      <c r="D17657"/>
      <c r="E17657"/>
      <c r="F17657"/>
    </row>
    <row r="17658" spans="1:6" x14ac:dyDescent="0.2">
      <c r="A17658" s="17" t="s">
        <v>17185</v>
      </c>
      <c r="B17658" s="215">
        <v>2210.38</v>
      </c>
      <c r="C17658"/>
      <c r="D17658"/>
      <c r="E17658"/>
      <c r="F17658"/>
    </row>
    <row r="17659" spans="1:6" x14ac:dyDescent="0.2">
      <c r="A17659" s="17" t="s">
        <v>17186</v>
      </c>
      <c r="B17659" s="215">
        <v>2210.38</v>
      </c>
      <c r="C17659"/>
      <c r="D17659"/>
      <c r="E17659"/>
      <c r="F17659"/>
    </row>
    <row r="17660" spans="1:6" x14ac:dyDescent="0.2">
      <c r="A17660" s="17" t="s">
        <v>17187</v>
      </c>
      <c r="B17660" s="215">
        <v>2744.95</v>
      </c>
      <c r="C17660"/>
      <c r="D17660"/>
      <c r="E17660"/>
      <c r="F17660"/>
    </row>
    <row r="17661" spans="1:6" x14ac:dyDescent="0.2">
      <c r="A17661" s="17" t="s">
        <v>17188</v>
      </c>
      <c r="B17661" s="215">
        <v>2744.95</v>
      </c>
      <c r="C17661"/>
      <c r="D17661"/>
      <c r="E17661"/>
      <c r="F17661"/>
    </row>
    <row r="17662" spans="1:6" x14ac:dyDescent="0.2">
      <c r="A17662" s="17" t="s">
        <v>17189</v>
      </c>
      <c r="B17662" s="215">
        <v>3632.81</v>
      </c>
      <c r="C17662"/>
      <c r="D17662"/>
      <c r="E17662"/>
      <c r="F17662"/>
    </row>
    <row r="17663" spans="1:6" x14ac:dyDescent="0.2">
      <c r="A17663" s="17" t="s">
        <v>17190</v>
      </c>
      <c r="B17663" s="215">
        <v>3632.81</v>
      </c>
      <c r="C17663"/>
      <c r="D17663"/>
      <c r="E17663"/>
      <c r="F17663"/>
    </row>
    <row r="17664" spans="1:6" x14ac:dyDescent="0.2">
      <c r="A17664" s="17" t="s">
        <v>17191</v>
      </c>
      <c r="B17664" s="215">
        <v>5769.24</v>
      </c>
      <c r="C17664"/>
      <c r="D17664"/>
      <c r="E17664"/>
      <c r="F17664"/>
    </row>
    <row r="17665" spans="1:6" x14ac:dyDescent="0.2">
      <c r="A17665" s="17" t="s">
        <v>17192</v>
      </c>
      <c r="B17665" s="215">
        <v>5769.24</v>
      </c>
      <c r="C17665"/>
      <c r="D17665"/>
      <c r="E17665"/>
      <c r="F17665"/>
    </row>
    <row r="17666" spans="1:6" x14ac:dyDescent="0.2">
      <c r="A17666" s="17" t="s">
        <v>17193</v>
      </c>
      <c r="B17666" s="215">
        <v>1163.19</v>
      </c>
      <c r="C17666"/>
      <c r="D17666"/>
      <c r="E17666"/>
      <c r="F17666"/>
    </row>
    <row r="17667" spans="1:6" x14ac:dyDescent="0.2">
      <c r="A17667" s="17" t="s">
        <v>17194</v>
      </c>
      <c r="B17667" s="215">
        <v>1160.67</v>
      </c>
      <c r="C17667"/>
      <c r="D17667"/>
      <c r="E17667"/>
      <c r="F17667"/>
    </row>
    <row r="17668" spans="1:6" x14ac:dyDescent="0.2">
      <c r="A17668" s="17" t="s">
        <v>17195</v>
      </c>
      <c r="B17668" s="215">
        <v>1735.38</v>
      </c>
      <c r="C17668"/>
      <c r="D17668"/>
      <c r="E17668"/>
      <c r="F17668"/>
    </row>
    <row r="17669" spans="1:6" x14ac:dyDescent="0.2">
      <c r="A17669" s="17" t="s">
        <v>17196</v>
      </c>
      <c r="B17669" s="215">
        <v>1732.86</v>
      </c>
      <c r="C17669"/>
      <c r="D17669"/>
      <c r="E17669"/>
      <c r="F17669"/>
    </row>
    <row r="17670" spans="1:6" x14ac:dyDescent="0.2">
      <c r="A17670" s="17" t="s">
        <v>17197</v>
      </c>
      <c r="B17670" s="215">
        <v>658.5</v>
      </c>
      <c r="C17670"/>
      <c r="D17670"/>
      <c r="E17670"/>
      <c r="F17670"/>
    </row>
    <row r="17671" spans="1:6" x14ac:dyDescent="0.2">
      <c r="A17671" s="17" t="s">
        <v>17198</v>
      </c>
      <c r="B17671" s="215">
        <v>658.5</v>
      </c>
      <c r="C17671"/>
      <c r="D17671"/>
      <c r="E17671"/>
      <c r="F17671"/>
    </row>
    <row r="17672" spans="1:6" x14ac:dyDescent="0.2">
      <c r="A17672" s="17" t="s">
        <v>17199</v>
      </c>
      <c r="B17672" s="215">
        <v>1676.84</v>
      </c>
      <c r="C17672"/>
      <c r="D17672"/>
      <c r="E17672"/>
      <c r="F17672"/>
    </row>
    <row r="17673" spans="1:6" x14ac:dyDescent="0.2">
      <c r="A17673" s="17" t="s">
        <v>17200</v>
      </c>
      <c r="B17673" s="215">
        <v>1676.84</v>
      </c>
      <c r="C17673"/>
      <c r="D17673"/>
      <c r="E17673"/>
      <c r="F17673"/>
    </row>
    <row r="17674" spans="1:6" x14ac:dyDescent="0.2">
      <c r="A17674" s="17" t="s">
        <v>30545</v>
      </c>
      <c r="B17674" s="215">
        <v>2117.06</v>
      </c>
      <c r="C17674"/>
      <c r="D17674"/>
      <c r="E17674"/>
      <c r="F17674"/>
    </row>
    <row r="17675" spans="1:6" x14ac:dyDescent="0.2">
      <c r="A17675" s="17" t="s">
        <v>30546</v>
      </c>
      <c r="B17675" s="215">
        <v>2113.7600000000002</v>
      </c>
      <c r="C17675"/>
      <c r="D17675"/>
      <c r="E17675"/>
      <c r="F17675"/>
    </row>
    <row r="17676" spans="1:6" x14ac:dyDescent="0.2">
      <c r="A17676" s="17" t="s">
        <v>30547</v>
      </c>
      <c r="B17676" s="215">
        <v>2433.27</v>
      </c>
      <c r="C17676"/>
      <c r="D17676"/>
      <c r="E17676"/>
      <c r="F17676"/>
    </row>
    <row r="17677" spans="1:6" x14ac:dyDescent="0.2">
      <c r="A17677" s="17" t="s">
        <v>30548</v>
      </c>
      <c r="B17677" s="215">
        <v>2433.27</v>
      </c>
      <c r="C17677"/>
      <c r="D17677"/>
      <c r="E17677"/>
      <c r="F17677"/>
    </row>
    <row r="17678" spans="1:6" x14ac:dyDescent="0.2">
      <c r="A17678" s="17" t="s">
        <v>17201</v>
      </c>
      <c r="B17678" s="215">
        <v>730.79</v>
      </c>
      <c r="C17678"/>
      <c r="D17678"/>
      <c r="E17678"/>
      <c r="F17678"/>
    </row>
    <row r="17679" spans="1:6" x14ac:dyDescent="0.2">
      <c r="A17679" s="17" t="s">
        <v>17202</v>
      </c>
      <c r="B17679" s="215">
        <v>730.79</v>
      </c>
      <c r="C17679"/>
      <c r="D17679"/>
      <c r="E17679"/>
      <c r="F17679"/>
    </row>
    <row r="17680" spans="1:6" x14ac:dyDescent="0.2">
      <c r="A17680" s="17" t="s">
        <v>17203</v>
      </c>
      <c r="B17680" s="215">
        <v>2285.1999999999998</v>
      </c>
      <c r="C17680"/>
      <c r="D17680"/>
      <c r="E17680"/>
      <c r="F17680"/>
    </row>
    <row r="17681" spans="1:6" x14ac:dyDescent="0.2">
      <c r="A17681" s="17" t="s">
        <v>17204</v>
      </c>
      <c r="B17681" s="215">
        <v>2285.1999999999998</v>
      </c>
      <c r="C17681"/>
      <c r="D17681"/>
      <c r="E17681"/>
      <c r="F17681"/>
    </row>
    <row r="17682" spans="1:6" x14ac:dyDescent="0.2">
      <c r="A17682" s="17" t="s">
        <v>26378</v>
      </c>
      <c r="B17682" s="215">
        <v>78.83</v>
      </c>
      <c r="C17682"/>
      <c r="D17682"/>
      <c r="E17682"/>
      <c r="F17682"/>
    </row>
    <row r="17683" spans="1:6" x14ac:dyDescent="0.2">
      <c r="A17683" s="17" t="s">
        <v>26379</v>
      </c>
      <c r="B17683" s="215">
        <v>78.83</v>
      </c>
      <c r="C17683"/>
      <c r="D17683"/>
      <c r="E17683"/>
      <c r="F17683"/>
    </row>
    <row r="17684" spans="1:6" x14ac:dyDescent="0.2">
      <c r="A17684" s="17" t="s">
        <v>17205</v>
      </c>
      <c r="B17684" s="215">
        <v>30.55</v>
      </c>
      <c r="C17684"/>
      <c r="D17684"/>
      <c r="E17684"/>
      <c r="F17684"/>
    </row>
    <row r="17685" spans="1:6" x14ac:dyDescent="0.2">
      <c r="A17685" s="17" t="s">
        <v>17206</v>
      </c>
      <c r="B17685" s="215">
        <v>30.55</v>
      </c>
      <c r="C17685"/>
      <c r="D17685"/>
      <c r="E17685"/>
      <c r="F17685"/>
    </row>
    <row r="17686" spans="1:6" x14ac:dyDescent="0.2">
      <c r="A17686" s="17" t="s">
        <v>17207</v>
      </c>
      <c r="B17686" s="215">
        <v>886.89</v>
      </c>
      <c r="C17686"/>
      <c r="D17686"/>
      <c r="E17686"/>
      <c r="F17686"/>
    </row>
    <row r="17687" spans="1:6" x14ac:dyDescent="0.2">
      <c r="A17687" s="17" t="s">
        <v>17208</v>
      </c>
      <c r="B17687" s="215">
        <v>886.89</v>
      </c>
      <c r="C17687"/>
      <c r="D17687"/>
      <c r="E17687"/>
      <c r="F17687"/>
    </row>
    <row r="17688" spans="1:6" x14ac:dyDescent="0.2">
      <c r="A17688" s="17" t="s">
        <v>17209</v>
      </c>
      <c r="B17688" s="215">
        <v>204.67</v>
      </c>
      <c r="C17688"/>
      <c r="D17688"/>
      <c r="E17688"/>
      <c r="F17688"/>
    </row>
    <row r="17689" spans="1:6" x14ac:dyDescent="0.2">
      <c r="A17689" s="17" t="s">
        <v>17210</v>
      </c>
      <c r="B17689" s="215">
        <v>204.67</v>
      </c>
      <c r="C17689"/>
      <c r="D17689"/>
      <c r="E17689"/>
      <c r="F17689"/>
    </row>
    <row r="17690" spans="1:6" x14ac:dyDescent="0.2">
      <c r="A17690" s="17" t="s">
        <v>17211</v>
      </c>
      <c r="B17690" s="215">
        <v>221.35</v>
      </c>
      <c r="C17690"/>
      <c r="D17690"/>
      <c r="E17690"/>
      <c r="F17690"/>
    </row>
    <row r="17691" spans="1:6" x14ac:dyDescent="0.2">
      <c r="A17691" s="17" t="s">
        <v>17212</v>
      </c>
      <c r="B17691" s="215">
        <v>221.35</v>
      </c>
      <c r="C17691"/>
      <c r="D17691"/>
      <c r="E17691"/>
      <c r="F17691"/>
    </row>
    <row r="17692" spans="1:6" x14ac:dyDescent="0.2">
      <c r="A17692" s="17" t="s">
        <v>17213</v>
      </c>
      <c r="B17692" s="215">
        <v>360.5</v>
      </c>
      <c r="C17692"/>
      <c r="D17692"/>
      <c r="E17692"/>
      <c r="F17692"/>
    </row>
    <row r="17693" spans="1:6" x14ac:dyDescent="0.2">
      <c r="A17693" s="17" t="s">
        <v>17214</v>
      </c>
      <c r="B17693" s="215">
        <v>360.5</v>
      </c>
      <c r="C17693"/>
      <c r="D17693"/>
      <c r="E17693"/>
      <c r="F17693"/>
    </row>
    <row r="17694" spans="1:6" x14ac:dyDescent="0.2">
      <c r="A17694" s="17" t="s">
        <v>17215</v>
      </c>
      <c r="B17694" s="215">
        <v>1020.58</v>
      </c>
      <c r="C17694"/>
      <c r="D17694"/>
      <c r="E17694"/>
      <c r="F17694"/>
    </row>
    <row r="17695" spans="1:6" x14ac:dyDescent="0.2">
      <c r="A17695" s="17" t="s">
        <v>17216</v>
      </c>
      <c r="B17695" s="215">
        <v>1020.58</v>
      </c>
      <c r="C17695"/>
      <c r="D17695"/>
      <c r="E17695"/>
      <c r="F17695"/>
    </row>
    <row r="17696" spans="1:6" x14ac:dyDescent="0.2">
      <c r="A17696" s="17" t="s">
        <v>17217</v>
      </c>
      <c r="B17696" s="215">
        <v>1001.69</v>
      </c>
      <c r="C17696"/>
      <c r="D17696"/>
      <c r="E17696"/>
      <c r="F17696"/>
    </row>
    <row r="17697" spans="1:6" x14ac:dyDescent="0.2">
      <c r="A17697" s="17" t="s">
        <v>17218</v>
      </c>
      <c r="B17697" s="215">
        <v>1001.69</v>
      </c>
      <c r="C17697"/>
      <c r="D17697"/>
      <c r="E17697"/>
      <c r="F17697"/>
    </row>
    <row r="17698" spans="1:6" x14ac:dyDescent="0.2">
      <c r="A17698" s="17" t="s">
        <v>17219</v>
      </c>
      <c r="B17698" s="215">
        <v>1811.77</v>
      </c>
      <c r="C17698"/>
      <c r="D17698"/>
      <c r="E17698"/>
      <c r="F17698"/>
    </row>
    <row r="17699" spans="1:6" x14ac:dyDescent="0.2">
      <c r="A17699" s="17" t="s">
        <v>17220</v>
      </c>
      <c r="B17699" s="215">
        <v>1811.77</v>
      </c>
      <c r="C17699"/>
      <c r="D17699"/>
      <c r="E17699"/>
      <c r="F17699"/>
    </row>
    <row r="17700" spans="1:6" x14ac:dyDescent="0.2">
      <c r="A17700" s="17" t="s">
        <v>17221</v>
      </c>
      <c r="B17700" s="215">
        <v>2200</v>
      </c>
      <c r="C17700"/>
      <c r="D17700"/>
      <c r="E17700"/>
      <c r="F17700"/>
    </row>
    <row r="17701" spans="1:6" x14ac:dyDescent="0.2">
      <c r="A17701" s="17" t="s">
        <v>17222</v>
      </c>
      <c r="B17701" s="215">
        <v>2200</v>
      </c>
      <c r="C17701"/>
      <c r="D17701"/>
      <c r="E17701"/>
      <c r="F17701"/>
    </row>
    <row r="17702" spans="1:6" x14ac:dyDescent="0.2">
      <c r="A17702" s="17" t="s">
        <v>26380</v>
      </c>
      <c r="B17702" s="215">
        <v>2501.87</v>
      </c>
      <c r="C17702"/>
      <c r="D17702"/>
      <c r="E17702"/>
      <c r="F17702"/>
    </row>
    <row r="17703" spans="1:6" x14ac:dyDescent="0.2">
      <c r="A17703" s="17" t="s">
        <v>26381</v>
      </c>
      <c r="B17703" s="215">
        <v>2501.87</v>
      </c>
      <c r="C17703"/>
      <c r="D17703"/>
      <c r="E17703"/>
      <c r="F17703"/>
    </row>
    <row r="17704" spans="1:6" x14ac:dyDescent="0.2">
      <c r="A17704" s="17" t="s">
        <v>30420</v>
      </c>
      <c r="B17704" s="215">
        <v>4841</v>
      </c>
      <c r="C17704"/>
      <c r="D17704"/>
      <c r="E17704"/>
      <c r="F17704"/>
    </row>
    <row r="17705" spans="1:6" x14ac:dyDescent="0.2">
      <c r="A17705" s="17" t="s">
        <v>30421</v>
      </c>
      <c r="B17705" s="215">
        <v>4841</v>
      </c>
      <c r="C17705"/>
      <c r="D17705"/>
      <c r="E17705"/>
      <c r="F17705"/>
    </row>
    <row r="17706" spans="1:6" x14ac:dyDescent="0.2">
      <c r="A17706" s="17" t="s">
        <v>26382</v>
      </c>
      <c r="B17706" s="215">
        <v>2590</v>
      </c>
      <c r="C17706"/>
      <c r="D17706"/>
      <c r="E17706"/>
      <c r="F17706"/>
    </row>
    <row r="17707" spans="1:6" x14ac:dyDescent="0.2">
      <c r="A17707" s="17" t="s">
        <v>26383</v>
      </c>
      <c r="B17707" s="215">
        <v>2590</v>
      </c>
      <c r="C17707"/>
      <c r="D17707"/>
      <c r="E17707"/>
      <c r="F17707"/>
    </row>
    <row r="17708" spans="1:6" x14ac:dyDescent="0.2">
      <c r="A17708" s="17" t="s">
        <v>17223</v>
      </c>
      <c r="B17708" s="215">
        <v>9476</v>
      </c>
      <c r="C17708"/>
      <c r="D17708"/>
      <c r="E17708"/>
      <c r="F17708"/>
    </row>
    <row r="17709" spans="1:6" x14ac:dyDescent="0.2">
      <c r="A17709" s="17" t="s">
        <v>17224</v>
      </c>
      <c r="B17709" s="215">
        <v>9476</v>
      </c>
      <c r="C17709"/>
      <c r="D17709"/>
      <c r="E17709"/>
      <c r="F17709"/>
    </row>
    <row r="17710" spans="1:6" x14ac:dyDescent="0.2">
      <c r="A17710" s="17" t="s">
        <v>17225</v>
      </c>
      <c r="B17710" s="215">
        <v>16000</v>
      </c>
      <c r="C17710"/>
      <c r="D17710"/>
      <c r="E17710"/>
      <c r="F17710"/>
    </row>
    <row r="17711" spans="1:6" x14ac:dyDescent="0.2">
      <c r="A17711" s="17" t="s">
        <v>17226</v>
      </c>
      <c r="B17711" s="215">
        <v>16000</v>
      </c>
      <c r="C17711"/>
      <c r="D17711"/>
      <c r="E17711"/>
      <c r="F17711"/>
    </row>
    <row r="17712" spans="1:6" x14ac:dyDescent="0.2">
      <c r="A17712" s="17" t="s">
        <v>17227</v>
      </c>
      <c r="B17712" s="215">
        <v>32960</v>
      </c>
      <c r="C17712"/>
      <c r="D17712"/>
      <c r="E17712"/>
      <c r="F17712"/>
    </row>
    <row r="17713" spans="1:6" x14ac:dyDescent="0.2">
      <c r="A17713" s="17" t="s">
        <v>17228</v>
      </c>
      <c r="B17713" s="215">
        <v>32960</v>
      </c>
      <c r="C17713"/>
      <c r="D17713"/>
      <c r="E17713"/>
      <c r="F17713"/>
    </row>
    <row r="17714" spans="1:6" x14ac:dyDescent="0.2">
      <c r="A17714" s="17" t="s">
        <v>17229</v>
      </c>
      <c r="B17714" s="215">
        <v>138398.95000000001</v>
      </c>
      <c r="C17714"/>
      <c r="D17714"/>
      <c r="E17714"/>
      <c r="F17714"/>
    </row>
    <row r="17715" spans="1:6" x14ac:dyDescent="0.2">
      <c r="A17715" s="17" t="s">
        <v>17230</v>
      </c>
      <c r="B17715" s="215">
        <v>136608.64000000001</v>
      </c>
      <c r="C17715"/>
      <c r="D17715"/>
      <c r="E17715"/>
      <c r="F17715"/>
    </row>
    <row r="17716" spans="1:6" x14ac:dyDescent="0.2">
      <c r="A17716" s="17" t="s">
        <v>17231</v>
      </c>
      <c r="B17716" s="215">
        <v>182898.95</v>
      </c>
      <c r="C17716"/>
      <c r="D17716"/>
      <c r="E17716"/>
      <c r="F17716"/>
    </row>
    <row r="17717" spans="1:6" x14ac:dyDescent="0.2">
      <c r="A17717" s="17" t="s">
        <v>17232</v>
      </c>
      <c r="B17717" s="215">
        <v>181108.64</v>
      </c>
      <c r="C17717"/>
      <c r="D17717"/>
      <c r="E17717"/>
      <c r="F17717"/>
    </row>
    <row r="17718" spans="1:6" x14ac:dyDescent="0.2">
      <c r="A17718" s="17" t="s">
        <v>17233</v>
      </c>
      <c r="B17718" s="215">
        <v>526.51</v>
      </c>
      <c r="C17718"/>
      <c r="D17718"/>
      <c r="E17718"/>
      <c r="F17718"/>
    </row>
    <row r="17719" spans="1:6" x14ac:dyDescent="0.2">
      <c r="A17719" s="17" t="s">
        <v>17234</v>
      </c>
      <c r="B17719" s="215">
        <v>493.09</v>
      </c>
      <c r="C17719"/>
      <c r="D17719"/>
      <c r="E17719"/>
      <c r="F17719"/>
    </row>
    <row r="17720" spans="1:6" x14ac:dyDescent="0.2">
      <c r="A17720" s="17" t="s">
        <v>17235</v>
      </c>
      <c r="B17720" s="215">
        <v>604.70000000000005</v>
      </c>
      <c r="C17720"/>
      <c r="D17720"/>
      <c r="E17720"/>
      <c r="F17720"/>
    </row>
    <row r="17721" spans="1:6" x14ac:dyDescent="0.2">
      <c r="A17721" s="17" t="s">
        <v>17236</v>
      </c>
      <c r="B17721" s="215">
        <v>569.34</v>
      </c>
      <c r="C17721"/>
      <c r="D17721"/>
      <c r="E17721"/>
      <c r="F17721"/>
    </row>
    <row r="17722" spans="1:6" x14ac:dyDescent="0.2">
      <c r="A17722" s="17" t="s">
        <v>17237</v>
      </c>
      <c r="B17722" s="215">
        <v>13127.48</v>
      </c>
      <c r="C17722"/>
      <c r="D17722"/>
      <c r="E17722"/>
      <c r="F17722"/>
    </row>
    <row r="17723" spans="1:6" x14ac:dyDescent="0.2">
      <c r="A17723" s="17" t="s">
        <v>17238</v>
      </c>
      <c r="B17723" s="215">
        <v>12111.36</v>
      </c>
      <c r="C17723"/>
      <c r="D17723"/>
      <c r="E17723"/>
      <c r="F17723"/>
    </row>
    <row r="17724" spans="1:6" x14ac:dyDescent="0.2">
      <c r="A17724" s="17" t="s">
        <v>17239</v>
      </c>
      <c r="B17724" s="215">
        <v>304.56</v>
      </c>
      <c r="C17724"/>
      <c r="D17724"/>
      <c r="E17724"/>
      <c r="F17724"/>
    </row>
    <row r="17725" spans="1:6" x14ac:dyDescent="0.2">
      <c r="A17725" s="17" t="s">
        <v>17240</v>
      </c>
      <c r="B17725" s="215">
        <v>284.75</v>
      </c>
      <c r="C17725"/>
      <c r="D17725"/>
      <c r="E17725"/>
      <c r="F17725"/>
    </row>
    <row r="17726" spans="1:6" x14ac:dyDescent="0.2">
      <c r="A17726" s="17" t="s">
        <v>17241</v>
      </c>
      <c r="B17726" s="215">
        <v>456.14</v>
      </c>
      <c r="C17726"/>
      <c r="D17726"/>
      <c r="E17726"/>
      <c r="F17726"/>
    </row>
    <row r="17727" spans="1:6" x14ac:dyDescent="0.2">
      <c r="A17727" s="17" t="s">
        <v>17242</v>
      </c>
      <c r="B17727" s="215">
        <v>427.9</v>
      </c>
      <c r="C17727"/>
      <c r="D17727"/>
      <c r="E17727"/>
      <c r="F17727"/>
    </row>
    <row r="17728" spans="1:6" x14ac:dyDescent="0.2">
      <c r="A17728" s="17" t="s">
        <v>17243</v>
      </c>
      <c r="B17728" s="215">
        <v>987.69</v>
      </c>
      <c r="C17728"/>
      <c r="D17728"/>
      <c r="E17728"/>
      <c r="F17728"/>
    </row>
    <row r="17729" spans="1:6" x14ac:dyDescent="0.2">
      <c r="A17729" s="17" t="s">
        <v>17244</v>
      </c>
      <c r="B17729" s="215">
        <v>912.85</v>
      </c>
      <c r="C17729"/>
      <c r="D17729"/>
      <c r="E17729"/>
      <c r="F17729"/>
    </row>
    <row r="17730" spans="1:6" x14ac:dyDescent="0.2">
      <c r="A17730" s="17" t="s">
        <v>17245</v>
      </c>
      <c r="B17730" s="215">
        <v>282.02</v>
      </c>
      <c r="C17730"/>
      <c r="D17730"/>
      <c r="E17730"/>
      <c r="F17730"/>
    </row>
    <row r="17731" spans="1:6" x14ac:dyDescent="0.2">
      <c r="A17731" s="17" t="s">
        <v>17246</v>
      </c>
      <c r="B17731" s="215">
        <v>267.49</v>
      </c>
      <c r="C17731"/>
      <c r="D17731"/>
      <c r="E17731"/>
      <c r="F17731"/>
    </row>
    <row r="17732" spans="1:6" x14ac:dyDescent="0.2">
      <c r="A17732" s="17" t="s">
        <v>17247</v>
      </c>
      <c r="B17732" s="215">
        <v>330.77</v>
      </c>
      <c r="C17732"/>
      <c r="D17732"/>
      <c r="E17732"/>
      <c r="F17732"/>
    </row>
    <row r="17733" spans="1:6" x14ac:dyDescent="0.2">
      <c r="A17733" s="17" t="s">
        <v>17248</v>
      </c>
      <c r="B17733" s="215">
        <v>310.33</v>
      </c>
      <c r="C17733"/>
      <c r="D17733"/>
      <c r="E17733"/>
      <c r="F17733"/>
    </row>
    <row r="17734" spans="1:6" x14ac:dyDescent="0.2">
      <c r="A17734" s="17" t="s">
        <v>17249</v>
      </c>
      <c r="B17734" s="215">
        <v>925.41</v>
      </c>
      <c r="C17734"/>
      <c r="D17734"/>
      <c r="E17734"/>
      <c r="F17734"/>
    </row>
    <row r="17735" spans="1:6" x14ac:dyDescent="0.2">
      <c r="A17735" s="17" t="s">
        <v>17250</v>
      </c>
      <c r="B17735" s="215">
        <v>891.74</v>
      </c>
      <c r="C17735"/>
      <c r="D17735"/>
      <c r="E17735"/>
      <c r="F17735"/>
    </row>
    <row r="17736" spans="1:6" x14ac:dyDescent="0.2">
      <c r="A17736" s="17" t="s">
        <v>17251</v>
      </c>
      <c r="B17736" s="215">
        <v>1529.1</v>
      </c>
      <c r="C17736"/>
      <c r="D17736"/>
      <c r="E17736"/>
      <c r="F17736"/>
    </row>
    <row r="17737" spans="1:6" x14ac:dyDescent="0.2">
      <c r="A17737" s="17" t="s">
        <v>17252</v>
      </c>
      <c r="B17737" s="215">
        <v>1433.18</v>
      </c>
      <c r="C17737"/>
      <c r="D17737"/>
      <c r="E17737"/>
      <c r="F17737"/>
    </row>
    <row r="17738" spans="1:6" x14ac:dyDescent="0.2">
      <c r="A17738" s="17" t="s">
        <v>17253</v>
      </c>
      <c r="B17738" s="215">
        <v>1306.56</v>
      </c>
      <c r="C17738"/>
      <c r="D17738"/>
      <c r="E17738"/>
      <c r="F17738"/>
    </row>
    <row r="17739" spans="1:6" x14ac:dyDescent="0.2">
      <c r="A17739" s="17" t="s">
        <v>17254</v>
      </c>
      <c r="B17739" s="215">
        <v>1222.1500000000001</v>
      </c>
      <c r="C17739"/>
      <c r="D17739"/>
      <c r="E17739"/>
      <c r="F17739"/>
    </row>
    <row r="17740" spans="1:6" x14ac:dyDescent="0.2">
      <c r="A17740" s="17" t="s">
        <v>17255</v>
      </c>
      <c r="B17740" s="215">
        <v>735.26</v>
      </c>
      <c r="C17740"/>
      <c r="D17740"/>
      <c r="E17740"/>
      <c r="F17740"/>
    </row>
    <row r="17741" spans="1:6" x14ac:dyDescent="0.2">
      <c r="A17741" s="17" t="s">
        <v>17256</v>
      </c>
      <c r="B17741" s="215">
        <v>676.04</v>
      </c>
      <c r="C17741"/>
      <c r="D17741"/>
      <c r="E17741"/>
      <c r="F17741"/>
    </row>
    <row r="17742" spans="1:6" x14ac:dyDescent="0.2">
      <c r="A17742" s="17" t="s">
        <v>17257</v>
      </c>
      <c r="B17742" s="215">
        <v>6586.68</v>
      </c>
      <c r="C17742"/>
      <c r="D17742"/>
      <c r="E17742"/>
      <c r="F17742"/>
    </row>
    <row r="17743" spans="1:6" x14ac:dyDescent="0.2">
      <c r="A17743" s="17" t="s">
        <v>17258</v>
      </c>
      <c r="B17743" s="215">
        <v>6144.51</v>
      </c>
      <c r="C17743"/>
      <c r="D17743"/>
      <c r="E17743"/>
      <c r="F17743"/>
    </row>
    <row r="17744" spans="1:6" x14ac:dyDescent="0.2">
      <c r="A17744" s="17" t="s">
        <v>17259</v>
      </c>
      <c r="B17744" s="215">
        <v>1199.8499999999999</v>
      </c>
      <c r="C17744"/>
      <c r="D17744"/>
      <c r="E17744"/>
      <c r="F17744"/>
    </row>
    <row r="17745" spans="1:6" x14ac:dyDescent="0.2">
      <c r="A17745" s="17" t="s">
        <v>17260</v>
      </c>
      <c r="B17745" s="215">
        <v>1199.8499999999999</v>
      </c>
      <c r="C17745"/>
      <c r="D17745"/>
      <c r="E17745"/>
      <c r="F17745"/>
    </row>
    <row r="17746" spans="1:6" x14ac:dyDescent="0.2">
      <c r="A17746" s="17" t="s">
        <v>17261</v>
      </c>
      <c r="B17746" s="215">
        <v>861.07</v>
      </c>
      <c r="C17746"/>
      <c r="D17746"/>
      <c r="E17746"/>
      <c r="F17746"/>
    </row>
    <row r="17747" spans="1:6" x14ac:dyDescent="0.2">
      <c r="A17747" s="17" t="s">
        <v>17262</v>
      </c>
      <c r="B17747" s="215">
        <v>861.07</v>
      </c>
      <c r="C17747"/>
      <c r="D17747"/>
      <c r="E17747"/>
      <c r="F17747"/>
    </row>
    <row r="17748" spans="1:6" x14ac:dyDescent="0.2">
      <c r="A17748" s="17" t="s">
        <v>26384</v>
      </c>
      <c r="B17748" s="215">
        <v>3245.88</v>
      </c>
      <c r="C17748"/>
      <c r="D17748"/>
      <c r="E17748"/>
      <c r="F17748"/>
    </row>
    <row r="17749" spans="1:6" x14ac:dyDescent="0.2">
      <c r="A17749" s="17" t="s">
        <v>26385</v>
      </c>
      <c r="B17749" s="215">
        <v>3245.88</v>
      </c>
      <c r="C17749"/>
      <c r="D17749"/>
      <c r="E17749"/>
      <c r="F17749"/>
    </row>
    <row r="17750" spans="1:6" x14ac:dyDescent="0.2">
      <c r="A17750" s="17" t="s">
        <v>17263</v>
      </c>
      <c r="B17750" s="215">
        <v>379.7</v>
      </c>
      <c r="C17750"/>
      <c r="D17750"/>
      <c r="E17750"/>
      <c r="F17750"/>
    </row>
    <row r="17751" spans="1:6" x14ac:dyDescent="0.2">
      <c r="A17751" s="17" t="s">
        <v>17264</v>
      </c>
      <c r="B17751" s="215">
        <v>379.7</v>
      </c>
      <c r="C17751"/>
      <c r="D17751"/>
      <c r="E17751"/>
      <c r="F17751"/>
    </row>
    <row r="17752" spans="1:6" x14ac:dyDescent="0.2">
      <c r="A17752" s="17" t="s">
        <v>17265</v>
      </c>
      <c r="B17752" s="215">
        <v>57900</v>
      </c>
      <c r="C17752"/>
      <c r="D17752"/>
      <c r="E17752"/>
      <c r="F17752"/>
    </row>
    <row r="17753" spans="1:6" x14ac:dyDescent="0.2">
      <c r="A17753" s="17" t="s">
        <v>17266</v>
      </c>
      <c r="B17753" s="215">
        <v>57900</v>
      </c>
      <c r="C17753"/>
      <c r="D17753"/>
      <c r="E17753"/>
      <c r="F17753"/>
    </row>
    <row r="17754" spans="1:6" x14ac:dyDescent="0.2">
      <c r="A17754" s="17" t="s">
        <v>17267</v>
      </c>
      <c r="B17754" s="215">
        <v>104800</v>
      </c>
      <c r="C17754"/>
      <c r="D17754"/>
      <c r="E17754"/>
      <c r="F17754"/>
    </row>
    <row r="17755" spans="1:6" x14ac:dyDescent="0.2">
      <c r="A17755" s="17" t="s">
        <v>17268</v>
      </c>
      <c r="B17755" s="215">
        <v>104800</v>
      </c>
      <c r="C17755"/>
      <c r="D17755"/>
      <c r="E17755"/>
      <c r="F17755"/>
    </row>
    <row r="17756" spans="1:6" x14ac:dyDescent="0.2">
      <c r="A17756" s="17" t="s">
        <v>17269</v>
      </c>
      <c r="B17756" s="215">
        <v>132744</v>
      </c>
      <c r="C17756"/>
      <c r="D17756"/>
      <c r="E17756"/>
      <c r="F17756"/>
    </row>
    <row r="17757" spans="1:6" x14ac:dyDescent="0.2">
      <c r="A17757" s="17" t="s">
        <v>17270</v>
      </c>
      <c r="B17757" s="215">
        <v>132744</v>
      </c>
      <c r="C17757"/>
      <c r="D17757"/>
      <c r="E17757"/>
      <c r="F17757"/>
    </row>
    <row r="17758" spans="1:6" x14ac:dyDescent="0.2">
      <c r="A17758" s="17" t="s">
        <v>17271</v>
      </c>
      <c r="B17758" s="215">
        <v>165006</v>
      </c>
      <c r="C17758"/>
      <c r="D17758"/>
      <c r="E17758"/>
      <c r="F17758"/>
    </row>
    <row r="17759" spans="1:6" x14ac:dyDescent="0.2">
      <c r="A17759" s="17" t="s">
        <v>17272</v>
      </c>
      <c r="B17759" s="215">
        <v>165006</v>
      </c>
      <c r="C17759"/>
      <c r="D17759"/>
      <c r="E17759"/>
      <c r="F17759"/>
    </row>
    <row r="17760" spans="1:6" x14ac:dyDescent="0.2">
      <c r="A17760" s="17" t="s">
        <v>17275</v>
      </c>
      <c r="B17760" s="215">
        <v>211445</v>
      </c>
      <c r="C17760"/>
      <c r="D17760"/>
      <c r="E17760"/>
      <c r="F17760"/>
    </row>
    <row r="17761" spans="1:6" x14ac:dyDescent="0.2">
      <c r="A17761" s="17" t="s">
        <v>17276</v>
      </c>
      <c r="B17761" s="215">
        <v>211445</v>
      </c>
      <c r="C17761"/>
      <c r="D17761"/>
      <c r="E17761"/>
      <c r="F17761"/>
    </row>
    <row r="17762" spans="1:6" x14ac:dyDescent="0.2">
      <c r="A17762" s="17" t="s">
        <v>17285</v>
      </c>
      <c r="B17762" s="215">
        <v>9888</v>
      </c>
      <c r="C17762"/>
      <c r="D17762"/>
      <c r="E17762"/>
      <c r="F17762"/>
    </row>
    <row r="17763" spans="1:6" x14ac:dyDescent="0.2">
      <c r="A17763" s="17" t="s">
        <v>17286</v>
      </c>
      <c r="B17763" s="215">
        <v>9888</v>
      </c>
      <c r="C17763"/>
      <c r="D17763"/>
      <c r="E17763"/>
      <c r="F17763"/>
    </row>
    <row r="17764" spans="1:6" x14ac:dyDescent="0.2">
      <c r="A17764" s="17" t="s">
        <v>33174</v>
      </c>
      <c r="B17764" s="215">
        <v>4881.46</v>
      </c>
      <c r="C17764"/>
      <c r="D17764"/>
      <c r="E17764"/>
      <c r="F17764"/>
    </row>
    <row r="17765" spans="1:6" x14ac:dyDescent="0.2">
      <c r="A17765" s="17" t="s">
        <v>33175</v>
      </c>
      <c r="B17765" s="215">
        <v>4881.46</v>
      </c>
      <c r="C17765"/>
      <c r="D17765"/>
      <c r="E17765"/>
      <c r="F17765"/>
    </row>
    <row r="17766" spans="1:6" x14ac:dyDescent="0.2">
      <c r="A17766" s="17" t="s">
        <v>17289</v>
      </c>
      <c r="B17766" s="215">
        <v>3618.49</v>
      </c>
      <c r="C17766"/>
      <c r="D17766"/>
      <c r="E17766"/>
      <c r="F17766"/>
    </row>
    <row r="17767" spans="1:6" x14ac:dyDescent="0.2">
      <c r="A17767" s="17" t="s">
        <v>17290</v>
      </c>
      <c r="B17767" s="215">
        <v>3618.49</v>
      </c>
      <c r="C17767"/>
      <c r="D17767"/>
      <c r="E17767"/>
      <c r="F17767"/>
    </row>
    <row r="17768" spans="1:6" x14ac:dyDescent="0.2">
      <c r="A17768" s="17" t="s">
        <v>17291</v>
      </c>
      <c r="B17768" s="215">
        <v>2384.21</v>
      </c>
      <c r="C17768"/>
      <c r="D17768"/>
      <c r="E17768"/>
      <c r="F17768"/>
    </row>
    <row r="17769" spans="1:6" x14ac:dyDescent="0.2">
      <c r="A17769" s="17" t="s">
        <v>17292</v>
      </c>
      <c r="B17769" s="215">
        <v>2384.21</v>
      </c>
      <c r="C17769"/>
      <c r="D17769"/>
      <c r="E17769"/>
      <c r="F17769"/>
    </row>
    <row r="17770" spans="1:6" x14ac:dyDescent="0.2">
      <c r="A17770" s="17" t="s">
        <v>17293</v>
      </c>
      <c r="B17770" s="215">
        <v>2100.17</v>
      </c>
      <c r="C17770"/>
      <c r="D17770"/>
      <c r="E17770"/>
      <c r="F17770"/>
    </row>
    <row r="17771" spans="1:6" x14ac:dyDescent="0.2">
      <c r="A17771" s="17" t="s">
        <v>17294</v>
      </c>
      <c r="B17771" s="215">
        <v>2100.17</v>
      </c>
      <c r="C17771"/>
      <c r="D17771"/>
      <c r="E17771"/>
      <c r="F17771"/>
    </row>
    <row r="17772" spans="1:6" x14ac:dyDescent="0.2">
      <c r="A17772" s="17" t="s">
        <v>17295</v>
      </c>
      <c r="B17772" s="215">
        <v>1307.54</v>
      </c>
      <c r="C17772"/>
      <c r="D17772"/>
      <c r="E17772"/>
      <c r="F17772"/>
    </row>
    <row r="17773" spans="1:6" x14ac:dyDescent="0.2">
      <c r="A17773" s="17" t="s">
        <v>17296</v>
      </c>
      <c r="B17773" s="215">
        <v>1307.54</v>
      </c>
      <c r="C17773"/>
      <c r="D17773"/>
      <c r="E17773"/>
      <c r="F17773"/>
    </row>
    <row r="17774" spans="1:6" x14ac:dyDescent="0.2">
      <c r="A17774" s="17" t="s">
        <v>17301</v>
      </c>
      <c r="B17774" s="215">
        <v>72.69</v>
      </c>
      <c r="C17774"/>
      <c r="D17774"/>
      <c r="E17774"/>
      <c r="F17774"/>
    </row>
    <row r="17775" spans="1:6" x14ac:dyDescent="0.2">
      <c r="A17775" s="17" t="s">
        <v>17302</v>
      </c>
      <c r="B17775" s="215">
        <v>69.52</v>
      </c>
      <c r="C17775"/>
      <c r="D17775"/>
      <c r="E17775"/>
      <c r="F17775"/>
    </row>
    <row r="17776" spans="1:6" x14ac:dyDescent="0.2">
      <c r="A17776" s="17" t="s">
        <v>17303</v>
      </c>
      <c r="B17776" s="215">
        <v>40.479999999999997</v>
      </c>
      <c r="C17776"/>
      <c r="D17776"/>
      <c r="E17776"/>
      <c r="F17776"/>
    </row>
    <row r="17777" spans="1:6" x14ac:dyDescent="0.2">
      <c r="A17777" s="17" t="s">
        <v>17304</v>
      </c>
      <c r="B17777" s="215">
        <v>37.31</v>
      </c>
      <c r="C17777"/>
      <c r="D17777"/>
      <c r="E17777"/>
      <c r="F17777"/>
    </row>
    <row r="17778" spans="1:6" x14ac:dyDescent="0.2">
      <c r="A17778" s="17" t="s">
        <v>17305</v>
      </c>
      <c r="B17778" s="215">
        <v>167.92</v>
      </c>
      <c r="C17778"/>
      <c r="D17778"/>
      <c r="E17778"/>
      <c r="F17778"/>
    </row>
    <row r="17779" spans="1:6" x14ac:dyDescent="0.2">
      <c r="A17779" s="17" t="s">
        <v>17306</v>
      </c>
      <c r="B17779" s="215">
        <v>164.75</v>
      </c>
      <c r="C17779"/>
      <c r="D17779"/>
      <c r="E17779"/>
      <c r="F17779"/>
    </row>
    <row r="17780" spans="1:6" x14ac:dyDescent="0.2">
      <c r="A17780" s="17" t="s">
        <v>17307</v>
      </c>
      <c r="B17780" s="215">
        <v>452.04</v>
      </c>
      <c r="C17780"/>
      <c r="D17780"/>
      <c r="E17780"/>
      <c r="F17780"/>
    </row>
    <row r="17781" spans="1:6" x14ac:dyDescent="0.2">
      <c r="A17781" s="17" t="s">
        <v>17308</v>
      </c>
      <c r="B17781" s="215">
        <v>448.87</v>
      </c>
      <c r="C17781"/>
      <c r="D17781"/>
      <c r="E17781"/>
      <c r="F17781"/>
    </row>
    <row r="17782" spans="1:6" x14ac:dyDescent="0.2">
      <c r="A17782" s="17" t="s">
        <v>17309</v>
      </c>
      <c r="B17782" s="215">
        <v>538.72</v>
      </c>
      <c r="C17782"/>
      <c r="D17782"/>
      <c r="E17782"/>
      <c r="F17782"/>
    </row>
    <row r="17783" spans="1:6" x14ac:dyDescent="0.2">
      <c r="A17783" s="17" t="s">
        <v>17310</v>
      </c>
      <c r="B17783" s="215">
        <v>535.54999999999995</v>
      </c>
      <c r="C17783"/>
      <c r="D17783"/>
      <c r="E17783"/>
      <c r="F17783"/>
    </row>
    <row r="17784" spans="1:6" x14ac:dyDescent="0.2">
      <c r="A17784" s="17" t="s">
        <v>26386</v>
      </c>
      <c r="B17784" s="215">
        <v>94.68</v>
      </c>
      <c r="C17784"/>
      <c r="D17784"/>
      <c r="E17784"/>
      <c r="F17784"/>
    </row>
    <row r="17785" spans="1:6" x14ac:dyDescent="0.2">
      <c r="A17785" s="17" t="s">
        <v>26387</v>
      </c>
      <c r="B17785" s="215">
        <v>91.51</v>
      </c>
      <c r="C17785"/>
      <c r="D17785"/>
      <c r="E17785"/>
      <c r="F17785"/>
    </row>
    <row r="17786" spans="1:6" x14ac:dyDescent="0.2">
      <c r="A17786" s="17" t="s">
        <v>26388</v>
      </c>
      <c r="B17786" s="215">
        <v>74.58</v>
      </c>
      <c r="C17786"/>
      <c r="D17786"/>
      <c r="E17786"/>
      <c r="F17786"/>
    </row>
    <row r="17787" spans="1:6" x14ac:dyDescent="0.2">
      <c r="A17787" s="17" t="s">
        <v>26389</v>
      </c>
      <c r="B17787" s="215">
        <v>71.41</v>
      </c>
      <c r="C17787"/>
      <c r="D17787"/>
      <c r="E17787"/>
      <c r="F17787"/>
    </row>
    <row r="17788" spans="1:6" x14ac:dyDescent="0.2">
      <c r="A17788" s="17" t="s">
        <v>17315</v>
      </c>
      <c r="B17788" s="215">
        <v>61.33</v>
      </c>
      <c r="C17788"/>
      <c r="D17788"/>
      <c r="E17788"/>
      <c r="F17788"/>
    </row>
    <row r="17789" spans="1:6" x14ac:dyDescent="0.2">
      <c r="A17789" s="17" t="s">
        <v>17316</v>
      </c>
      <c r="B17789" s="215">
        <v>58.16</v>
      </c>
      <c r="C17789"/>
      <c r="D17789"/>
      <c r="E17789"/>
      <c r="F17789"/>
    </row>
    <row r="17790" spans="1:6" x14ac:dyDescent="0.2">
      <c r="A17790" s="17" t="s">
        <v>30320</v>
      </c>
      <c r="B17790" s="215">
        <v>52.33</v>
      </c>
      <c r="C17790"/>
      <c r="D17790"/>
      <c r="E17790"/>
      <c r="F17790"/>
    </row>
    <row r="17791" spans="1:6" x14ac:dyDescent="0.2">
      <c r="A17791" s="17" t="s">
        <v>30321</v>
      </c>
      <c r="B17791" s="215">
        <v>49.16</v>
      </c>
      <c r="C17791"/>
      <c r="D17791"/>
      <c r="E17791"/>
      <c r="F17791"/>
    </row>
    <row r="17792" spans="1:6" x14ac:dyDescent="0.2">
      <c r="A17792" s="17" t="s">
        <v>17321</v>
      </c>
      <c r="B17792" s="215">
        <v>164.32</v>
      </c>
      <c r="C17792"/>
      <c r="D17792"/>
      <c r="E17792"/>
      <c r="F17792"/>
    </row>
    <row r="17793" spans="1:6" x14ac:dyDescent="0.2">
      <c r="A17793" s="17" t="s">
        <v>17322</v>
      </c>
      <c r="B17793" s="215">
        <v>161.15</v>
      </c>
      <c r="C17793"/>
      <c r="D17793"/>
      <c r="E17793"/>
      <c r="F17793"/>
    </row>
    <row r="17794" spans="1:6" x14ac:dyDescent="0.2">
      <c r="A17794" s="17" t="s">
        <v>17323</v>
      </c>
      <c r="B17794" s="215">
        <v>262.5</v>
      </c>
      <c r="C17794"/>
      <c r="D17794"/>
      <c r="E17794"/>
      <c r="F17794"/>
    </row>
    <row r="17795" spans="1:6" x14ac:dyDescent="0.2">
      <c r="A17795" s="17" t="s">
        <v>17324</v>
      </c>
      <c r="B17795" s="215">
        <v>259.33</v>
      </c>
      <c r="C17795"/>
      <c r="D17795"/>
      <c r="E17795"/>
      <c r="F17795"/>
    </row>
    <row r="17796" spans="1:6" x14ac:dyDescent="0.2">
      <c r="A17796" s="17" t="s">
        <v>17325</v>
      </c>
      <c r="B17796" s="215">
        <v>888.37</v>
      </c>
      <c r="C17796"/>
      <c r="D17796"/>
      <c r="E17796"/>
      <c r="F17796"/>
    </row>
    <row r="17797" spans="1:6" x14ac:dyDescent="0.2">
      <c r="A17797" s="17" t="s">
        <v>17326</v>
      </c>
      <c r="B17797" s="215">
        <v>885.2</v>
      </c>
      <c r="C17797"/>
      <c r="D17797"/>
      <c r="E17797"/>
      <c r="F17797"/>
    </row>
    <row r="17798" spans="1:6" x14ac:dyDescent="0.2">
      <c r="A17798" s="17" t="s">
        <v>17327</v>
      </c>
      <c r="B17798" s="215">
        <v>1033.3900000000001</v>
      </c>
      <c r="C17798"/>
      <c r="D17798"/>
      <c r="E17798"/>
      <c r="F17798"/>
    </row>
    <row r="17799" spans="1:6" x14ac:dyDescent="0.2">
      <c r="A17799" s="17" t="s">
        <v>17328</v>
      </c>
      <c r="B17799" s="215">
        <v>1030.22</v>
      </c>
      <c r="C17799"/>
      <c r="D17799"/>
      <c r="E17799"/>
      <c r="F17799"/>
    </row>
    <row r="17800" spans="1:6" x14ac:dyDescent="0.2">
      <c r="A17800" s="17" t="s">
        <v>33218</v>
      </c>
      <c r="B17800" s="215">
        <v>120.09</v>
      </c>
      <c r="C17800"/>
      <c r="D17800"/>
      <c r="E17800"/>
      <c r="F17800"/>
    </row>
    <row r="17801" spans="1:6" x14ac:dyDescent="0.2">
      <c r="A17801" s="17" t="s">
        <v>33219</v>
      </c>
      <c r="B17801" s="215">
        <v>113.75</v>
      </c>
      <c r="C17801"/>
      <c r="D17801"/>
      <c r="E17801"/>
      <c r="F17801"/>
    </row>
    <row r="17802" spans="1:6" x14ac:dyDescent="0.2">
      <c r="A17802" s="17" t="s">
        <v>17333</v>
      </c>
      <c r="B17802" s="215">
        <v>219.04</v>
      </c>
      <c r="C17802"/>
      <c r="D17802"/>
      <c r="E17802"/>
      <c r="F17802"/>
    </row>
    <row r="17803" spans="1:6" x14ac:dyDescent="0.2">
      <c r="A17803" s="17" t="s">
        <v>17334</v>
      </c>
      <c r="B17803" s="215">
        <v>215.87</v>
      </c>
      <c r="C17803"/>
      <c r="D17803"/>
      <c r="E17803"/>
      <c r="F17803"/>
    </row>
    <row r="17804" spans="1:6" x14ac:dyDescent="0.2">
      <c r="A17804" s="17" t="s">
        <v>30322</v>
      </c>
      <c r="B17804" s="215">
        <v>332.18</v>
      </c>
      <c r="C17804"/>
      <c r="D17804"/>
      <c r="E17804"/>
      <c r="F17804"/>
    </row>
    <row r="17805" spans="1:6" x14ac:dyDescent="0.2">
      <c r="A17805" s="17" t="s">
        <v>30323</v>
      </c>
      <c r="B17805" s="215">
        <v>322.83</v>
      </c>
      <c r="C17805"/>
      <c r="D17805"/>
      <c r="E17805"/>
      <c r="F17805"/>
    </row>
    <row r="17806" spans="1:6" x14ac:dyDescent="0.2">
      <c r="A17806" s="17" t="s">
        <v>30324</v>
      </c>
      <c r="B17806" s="215">
        <v>500.89</v>
      </c>
      <c r="C17806"/>
      <c r="D17806"/>
      <c r="E17806"/>
      <c r="F17806"/>
    </row>
    <row r="17807" spans="1:6" x14ac:dyDescent="0.2">
      <c r="A17807" s="17" t="s">
        <v>30325</v>
      </c>
      <c r="B17807" s="215">
        <v>491.16</v>
      </c>
      <c r="C17807"/>
      <c r="D17807"/>
      <c r="E17807"/>
      <c r="F17807"/>
    </row>
    <row r="17808" spans="1:6" x14ac:dyDescent="0.2">
      <c r="A17808" s="17" t="s">
        <v>30326</v>
      </c>
      <c r="B17808" s="215">
        <v>711.58</v>
      </c>
      <c r="C17808"/>
      <c r="D17808"/>
      <c r="E17808"/>
      <c r="F17808"/>
    </row>
    <row r="17809" spans="1:6" x14ac:dyDescent="0.2">
      <c r="A17809" s="17" t="s">
        <v>30327</v>
      </c>
      <c r="B17809" s="215">
        <v>701.45</v>
      </c>
      <c r="C17809"/>
      <c r="D17809"/>
      <c r="E17809"/>
      <c r="F17809"/>
    </row>
    <row r="17810" spans="1:6" x14ac:dyDescent="0.2">
      <c r="A17810" s="17" t="s">
        <v>30328</v>
      </c>
      <c r="B17810" s="215">
        <v>873.19</v>
      </c>
      <c r="C17810"/>
      <c r="D17810"/>
      <c r="E17810"/>
      <c r="F17810"/>
    </row>
    <row r="17811" spans="1:6" x14ac:dyDescent="0.2">
      <c r="A17811" s="17" t="s">
        <v>30329</v>
      </c>
      <c r="B17811" s="215">
        <v>862.65</v>
      </c>
      <c r="C17811"/>
      <c r="D17811"/>
      <c r="E17811"/>
      <c r="F17811"/>
    </row>
    <row r="17812" spans="1:6" x14ac:dyDescent="0.2">
      <c r="A17812" s="17" t="s">
        <v>17339</v>
      </c>
      <c r="B17812" s="215">
        <v>128.32</v>
      </c>
      <c r="C17812"/>
      <c r="D17812"/>
      <c r="E17812"/>
      <c r="F17812"/>
    </row>
    <row r="17813" spans="1:6" x14ac:dyDescent="0.2">
      <c r="A17813" s="17" t="s">
        <v>17340</v>
      </c>
      <c r="B17813" s="215">
        <v>121.04</v>
      </c>
      <c r="C17813"/>
      <c r="D17813"/>
      <c r="E17813"/>
      <c r="F17813"/>
    </row>
    <row r="17814" spans="1:6" x14ac:dyDescent="0.2">
      <c r="A17814" s="17" t="s">
        <v>17341</v>
      </c>
      <c r="B17814" s="215">
        <v>108.46</v>
      </c>
      <c r="C17814"/>
      <c r="D17814"/>
      <c r="E17814"/>
      <c r="F17814"/>
    </row>
    <row r="17815" spans="1:6" x14ac:dyDescent="0.2">
      <c r="A17815" s="17" t="s">
        <v>17342</v>
      </c>
      <c r="B17815" s="215">
        <v>101.18</v>
      </c>
      <c r="C17815"/>
      <c r="D17815"/>
      <c r="E17815"/>
      <c r="F17815"/>
    </row>
    <row r="17816" spans="1:6" x14ac:dyDescent="0.2">
      <c r="A17816" s="17" t="s">
        <v>17343</v>
      </c>
      <c r="B17816" s="215">
        <v>96.31</v>
      </c>
      <c r="C17816"/>
      <c r="D17816"/>
      <c r="E17816"/>
      <c r="F17816"/>
    </row>
    <row r="17817" spans="1:6" x14ac:dyDescent="0.2">
      <c r="A17817" s="17" t="s">
        <v>17344</v>
      </c>
      <c r="B17817" s="215">
        <v>89.03</v>
      </c>
      <c r="C17817"/>
      <c r="D17817"/>
      <c r="E17817"/>
      <c r="F17817"/>
    </row>
    <row r="17818" spans="1:6" x14ac:dyDescent="0.2">
      <c r="A17818" s="17" t="s">
        <v>17345</v>
      </c>
      <c r="B17818" s="215">
        <v>116.77</v>
      </c>
      <c r="C17818"/>
      <c r="D17818"/>
      <c r="E17818"/>
      <c r="F17818"/>
    </row>
    <row r="17819" spans="1:6" x14ac:dyDescent="0.2">
      <c r="A17819" s="17" t="s">
        <v>17346</v>
      </c>
      <c r="B17819" s="215">
        <v>109.49</v>
      </c>
      <c r="C17819"/>
      <c r="D17819"/>
      <c r="E17819"/>
      <c r="F17819"/>
    </row>
    <row r="17820" spans="1:6" x14ac:dyDescent="0.2">
      <c r="A17820" s="17" t="s">
        <v>17347</v>
      </c>
      <c r="B17820" s="215">
        <v>122.56</v>
      </c>
      <c r="C17820"/>
      <c r="D17820"/>
      <c r="E17820"/>
      <c r="F17820"/>
    </row>
    <row r="17821" spans="1:6" x14ac:dyDescent="0.2">
      <c r="A17821" s="17" t="s">
        <v>17348</v>
      </c>
      <c r="B17821" s="215">
        <v>115.28</v>
      </c>
      <c r="C17821"/>
      <c r="D17821"/>
      <c r="E17821"/>
      <c r="F17821"/>
    </row>
    <row r="17822" spans="1:6" x14ac:dyDescent="0.2">
      <c r="A17822" s="17" t="s">
        <v>17349</v>
      </c>
      <c r="B17822" s="215">
        <v>116.15</v>
      </c>
      <c r="C17822"/>
      <c r="D17822"/>
      <c r="E17822"/>
      <c r="F17822"/>
    </row>
    <row r="17823" spans="1:6" x14ac:dyDescent="0.2">
      <c r="A17823" s="17" t="s">
        <v>17350</v>
      </c>
      <c r="B17823" s="215">
        <v>108.87</v>
      </c>
      <c r="C17823"/>
      <c r="D17823"/>
      <c r="E17823"/>
      <c r="F17823"/>
    </row>
    <row r="17824" spans="1:6" x14ac:dyDescent="0.2">
      <c r="A17824" s="17" t="s">
        <v>17351</v>
      </c>
      <c r="B17824" s="215">
        <v>184.18</v>
      </c>
      <c r="C17824"/>
      <c r="D17824"/>
      <c r="E17824"/>
      <c r="F17824"/>
    </row>
    <row r="17825" spans="1:6" x14ac:dyDescent="0.2">
      <c r="A17825" s="17" t="s">
        <v>17352</v>
      </c>
      <c r="B17825" s="215">
        <v>176.51</v>
      </c>
      <c r="C17825"/>
      <c r="D17825"/>
      <c r="E17825"/>
      <c r="F17825"/>
    </row>
    <row r="17826" spans="1:6" x14ac:dyDescent="0.2">
      <c r="A17826" s="17" t="s">
        <v>17353</v>
      </c>
      <c r="B17826" s="215">
        <v>166.39</v>
      </c>
      <c r="C17826"/>
      <c r="D17826"/>
      <c r="E17826"/>
      <c r="F17826"/>
    </row>
    <row r="17827" spans="1:6" x14ac:dyDescent="0.2">
      <c r="A17827" s="17" t="s">
        <v>17354</v>
      </c>
      <c r="B17827" s="215">
        <v>158.72</v>
      </c>
      <c r="C17827"/>
      <c r="D17827"/>
      <c r="E17827"/>
      <c r="F17827"/>
    </row>
    <row r="17828" spans="1:6" x14ac:dyDescent="0.2">
      <c r="A17828" s="17" t="s">
        <v>17355</v>
      </c>
      <c r="B17828" s="215">
        <v>134.71</v>
      </c>
      <c r="C17828"/>
      <c r="D17828"/>
      <c r="E17828"/>
      <c r="F17828"/>
    </row>
    <row r="17829" spans="1:6" x14ac:dyDescent="0.2">
      <c r="A17829" s="17" t="s">
        <v>17356</v>
      </c>
      <c r="B17829" s="215">
        <v>127.04</v>
      </c>
      <c r="C17829"/>
      <c r="D17829"/>
      <c r="E17829"/>
      <c r="F17829"/>
    </row>
    <row r="17830" spans="1:6" x14ac:dyDescent="0.2">
      <c r="A17830" s="17" t="s">
        <v>17357</v>
      </c>
      <c r="B17830" s="215">
        <v>165.5</v>
      </c>
      <c r="C17830"/>
      <c r="D17830"/>
      <c r="E17830"/>
      <c r="F17830"/>
    </row>
    <row r="17831" spans="1:6" x14ac:dyDescent="0.2">
      <c r="A17831" s="17" t="s">
        <v>17358</v>
      </c>
      <c r="B17831" s="215">
        <v>157.83000000000001</v>
      </c>
      <c r="C17831"/>
      <c r="D17831"/>
      <c r="E17831"/>
      <c r="F17831"/>
    </row>
    <row r="17832" spans="1:6" x14ac:dyDescent="0.2">
      <c r="A17832" s="17" t="s">
        <v>17359</v>
      </c>
      <c r="B17832" s="215">
        <v>161.57</v>
      </c>
      <c r="C17832"/>
      <c r="D17832"/>
      <c r="E17832"/>
      <c r="F17832"/>
    </row>
    <row r="17833" spans="1:6" x14ac:dyDescent="0.2">
      <c r="A17833" s="17" t="s">
        <v>17360</v>
      </c>
      <c r="B17833" s="215">
        <v>153.9</v>
      </c>
      <c r="C17833"/>
      <c r="D17833"/>
      <c r="E17833"/>
      <c r="F17833"/>
    </row>
    <row r="17834" spans="1:6" x14ac:dyDescent="0.2">
      <c r="A17834" s="17" t="s">
        <v>17361</v>
      </c>
      <c r="B17834" s="215">
        <v>148.35</v>
      </c>
      <c r="C17834"/>
      <c r="D17834"/>
      <c r="E17834"/>
      <c r="F17834"/>
    </row>
    <row r="17835" spans="1:6" x14ac:dyDescent="0.2">
      <c r="A17835" s="17" t="s">
        <v>17362</v>
      </c>
      <c r="B17835" s="215">
        <v>140.68</v>
      </c>
      <c r="C17835"/>
      <c r="D17835"/>
      <c r="E17835"/>
      <c r="F17835"/>
    </row>
    <row r="17836" spans="1:6" x14ac:dyDescent="0.2">
      <c r="A17836" s="17" t="s">
        <v>17363</v>
      </c>
      <c r="B17836" s="215">
        <v>259.20999999999998</v>
      </c>
      <c r="C17836"/>
      <c r="D17836"/>
      <c r="E17836"/>
      <c r="F17836"/>
    </row>
    <row r="17837" spans="1:6" x14ac:dyDescent="0.2">
      <c r="A17837" s="17" t="s">
        <v>17364</v>
      </c>
      <c r="B17837" s="215">
        <v>251.23</v>
      </c>
      <c r="C17837"/>
      <c r="D17837"/>
      <c r="E17837"/>
      <c r="F17837"/>
    </row>
    <row r="17838" spans="1:6" x14ac:dyDescent="0.2">
      <c r="A17838" s="17" t="s">
        <v>17365</v>
      </c>
      <c r="B17838" s="215">
        <v>221.56</v>
      </c>
      <c r="C17838"/>
      <c r="D17838"/>
      <c r="E17838"/>
      <c r="F17838"/>
    </row>
    <row r="17839" spans="1:6" x14ac:dyDescent="0.2">
      <c r="A17839" s="17" t="s">
        <v>17366</v>
      </c>
      <c r="B17839" s="215">
        <v>213.58</v>
      </c>
      <c r="C17839"/>
      <c r="D17839"/>
      <c r="E17839"/>
      <c r="F17839"/>
    </row>
    <row r="17840" spans="1:6" x14ac:dyDescent="0.2">
      <c r="A17840" s="17" t="s">
        <v>17367</v>
      </c>
      <c r="B17840" s="215">
        <v>177.73</v>
      </c>
      <c r="C17840"/>
      <c r="D17840"/>
      <c r="E17840"/>
      <c r="F17840"/>
    </row>
    <row r="17841" spans="1:6" x14ac:dyDescent="0.2">
      <c r="A17841" s="17" t="s">
        <v>17368</v>
      </c>
      <c r="B17841" s="215">
        <v>169.75</v>
      </c>
      <c r="C17841"/>
      <c r="D17841"/>
      <c r="E17841"/>
      <c r="F17841"/>
    </row>
    <row r="17842" spans="1:6" x14ac:dyDescent="0.2">
      <c r="A17842" s="17" t="s">
        <v>17369</v>
      </c>
      <c r="B17842" s="215">
        <v>238.17</v>
      </c>
      <c r="C17842"/>
      <c r="D17842"/>
      <c r="E17842"/>
      <c r="F17842"/>
    </row>
    <row r="17843" spans="1:6" x14ac:dyDescent="0.2">
      <c r="A17843" s="17" t="s">
        <v>17370</v>
      </c>
      <c r="B17843" s="215">
        <v>230.19</v>
      </c>
      <c r="C17843"/>
      <c r="D17843"/>
      <c r="E17843"/>
      <c r="F17843"/>
    </row>
    <row r="17844" spans="1:6" x14ac:dyDescent="0.2">
      <c r="A17844" s="17" t="s">
        <v>17371</v>
      </c>
      <c r="B17844" s="215">
        <v>240.03</v>
      </c>
      <c r="C17844"/>
      <c r="D17844"/>
      <c r="E17844"/>
      <c r="F17844"/>
    </row>
    <row r="17845" spans="1:6" x14ac:dyDescent="0.2">
      <c r="A17845" s="17" t="s">
        <v>17372</v>
      </c>
      <c r="B17845" s="215">
        <v>232.05</v>
      </c>
      <c r="C17845"/>
      <c r="D17845"/>
      <c r="E17845"/>
      <c r="F17845"/>
    </row>
    <row r="17846" spans="1:6" x14ac:dyDescent="0.2">
      <c r="A17846" s="17" t="s">
        <v>17373</v>
      </c>
      <c r="B17846" s="215">
        <v>220.4</v>
      </c>
      <c r="C17846"/>
      <c r="D17846"/>
      <c r="E17846"/>
      <c r="F17846"/>
    </row>
    <row r="17847" spans="1:6" x14ac:dyDescent="0.2">
      <c r="A17847" s="17" t="s">
        <v>17374</v>
      </c>
      <c r="B17847" s="215">
        <v>212.42</v>
      </c>
      <c r="C17847"/>
      <c r="D17847"/>
      <c r="E17847"/>
      <c r="F17847"/>
    </row>
    <row r="17848" spans="1:6" x14ac:dyDescent="0.2">
      <c r="A17848" s="17" t="s">
        <v>17375</v>
      </c>
      <c r="B17848" s="215">
        <v>311.17</v>
      </c>
      <c r="C17848"/>
      <c r="D17848"/>
      <c r="E17848"/>
      <c r="F17848"/>
    </row>
    <row r="17849" spans="1:6" x14ac:dyDescent="0.2">
      <c r="A17849" s="17" t="s">
        <v>17376</v>
      </c>
      <c r="B17849" s="215">
        <v>302.81</v>
      </c>
      <c r="C17849"/>
      <c r="D17849"/>
      <c r="E17849"/>
      <c r="F17849"/>
    </row>
    <row r="17850" spans="1:6" x14ac:dyDescent="0.2">
      <c r="A17850" s="17" t="s">
        <v>17377</v>
      </c>
      <c r="B17850" s="215">
        <v>275.58999999999997</v>
      </c>
      <c r="C17850"/>
      <c r="D17850"/>
      <c r="E17850"/>
      <c r="F17850"/>
    </row>
    <row r="17851" spans="1:6" x14ac:dyDescent="0.2">
      <c r="A17851" s="17" t="s">
        <v>17378</v>
      </c>
      <c r="B17851" s="215">
        <v>267.23</v>
      </c>
      <c r="C17851"/>
      <c r="D17851"/>
      <c r="E17851"/>
      <c r="F17851"/>
    </row>
    <row r="17852" spans="1:6" x14ac:dyDescent="0.2">
      <c r="A17852" s="17" t="s">
        <v>17379</v>
      </c>
      <c r="B17852" s="215">
        <v>212.23</v>
      </c>
      <c r="C17852"/>
      <c r="D17852"/>
      <c r="E17852"/>
      <c r="F17852"/>
    </row>
    <row r="17853" spans="1:6" x14ac:dyDescent="0.2">
      <c r="A17853" s="17" t="s">
        <v>17380</v>
      </c>
      <c r="B17853" s="215">
        <v>203.87</v>
      </c>
      <c r="C17853"/>
      <c r="D17853"/>
      <c r="E17853"/>
      <c r="F17853"/>
    </row>
    <row r="17854" spans="1:6" x14ac:dyDescent="0.2">
      <c r="A17854" s="17" t="s">
        <v>17381</v>
      </c>
      <c r="B17854" s="215">
        <v>283.05</v>
      </c>
      <c r="C17854"/>
      <c r="D17854"/>
      <c r="E17854"/>
      <c r="F17854"/>
    </row>
    <row r="17855" spans="1:6" x14ac:dyDescent="0.2">
      <c r="A17855" s="17" t="s">
        <v>17382</v>
      </c>
      <c r="B17855" s="215">
        <v>274.69</v>
      </c>
      <c r="C17855"/>
      <c r="D17855"/>
      <c r="E17855"/>
      <c r="F17855"/>
    </row>
    <row r="17856" spans="1:6" x14ac:dyDescent="0.2">
      <c r="A17856" s="17" t="s">
        <v>17383</v>
      </c>
      <c r="B17856" s="215">
        <v>275.19</v>
      </c>
      <c r="C17856"/>
      <c r="D17856"/>
      <c r="E17856"/>
      <c r="F17856"/>
    </row>
    <row r="17857" spans="1:6" x14ac:dyDescent="0.2">
      <c r="A17857" s="17" t="s">
        <v>17384</v>
      </c>
      <c r="B17857" s="215">
        <v>266.83</v>
      </c>
      <c r="C17857"/>
      <c r="D17857"/>
      <c r="E17857"/>
      <c r="F17857"/>
    </row>
    <row r="17858" spans="1:6" x14ac:dyDescent="0.2">
      <c r="A17858" s="17" t="s">
        <v>17385</v>
      </c>
      <c r="B17858" s="215">
        <v>248.75</v>
      </c>
      <c r="C17858"/>
      <c r="D17858"/>
      <c r="E17858"/>
      <c r="F17858"/>
    </row>
    <row r="17859" spans="1:6" x14ac:dyDescent="0.2">
      <c r="A17859" s="17" t="s">
        <v>17386</v>
      </c>
      <c r="B17859" s="215">
        <v>240.39</v>
      </c>
      <c r="C17859"/>
      <c r="D17859"/>
      <c r="E17859"/>
      <c r="F17859"/>
    </row>
    <row r="17860" spans="1:6" x14ac:dyDescent="0.2">
      <c r="A17860" s="17" t="s">
        <v>17387</v>
      </c>
      <c r="B17860" s="215">
        <v>240.45</v>
      </c>
      <c r="C17860"/>
      <c r="D17860"/>
      <c r="E17860"/>
      <c r="F17860"/>
    </row>
    <row r="17861" spans="1:6" x14ac:dyDescent="0.2">
      <c r="A17861" s="17" t="s">
        <v>17388</v>
      </c>
      <c r="B17861" s="215">
        <v>233.17</v>
      </c>
      <c r="C17861"/>
      <c r="D17861"/>
      <c r="E17861"/>
      <c r="F17861"/>
    </row>
    <row r="17862" spans="1:6" x14ac:dyDescent="0.2">
      <c r="A17862" s="17" t="s">
        <v>17389</v>
      </c>
      <c r="B17862" s="215">
        <v>263.49</v>
      </c>
      <c r="C17862"/>
      <c r="D17862"/>
      <c r="E17862"/>
      <c r="F17862"/>
    </row>
    <row r="17863" spans="1:6" x14ac:dyDescent="0.2">
      <c r="A17863" s="17" t="s">
        <v>17390</v>
      </c>
      <c r="B17863" s="215">
        <v>256.20999999999998</v>
      </c>
      <c r="C17863"/>
      <c r="D17863"/>
      <c r="E17863"/>
      <c r="F17863"/>
    </row>
    <row r="17864" spans="1:6" x14ac:dyDescent="0.2">
      <c r="A17864" s="17" t="s">
        <v>17391</v>
      </c>
      <c r="B17864" s="215">
        <v>253.61</v>
      </c>
      <c r="C17864"/>
      <c r="D17864"/>
      <c r="E17864"/>
      <c r="F17864"/>
    </row>
    <row r="17865" spans="1:6" x14ac:dyDescent="0.2">
      <c r="A17865" s="17" t="s">
        <v>17392</v>
      </c>
      <c r="B17865" s="215">
        <v>246.33</v>
      </c>
      <c r="C17865"/>
      <c r="D17865"/>
      <c r="E17865"/>
      <c r="F17865"/>
    </row>
    <row r="17866" spans="1:6" x14ac:dyDescent="0.2">
      <c r="A17866" s="17" t="s">
        <v>17393</v>
      </c>
      <c r="B17866" s="215">
        <v>272.17</v>
      </c>
      <c r="C17866"/>
      <c r="D17866"/>
      <c r="E17866"/>
      <c r="F17866"/>
    </row>
    <row r="17867" spans="1:6" x14ac:dyDescent="0.2">
      <c r="A17867" s="17" t="s">
        <v>17394</v>
      </c>
      <c r="B17867" s="215">
        <v>264.89</v>
      </c>
      <c r="C17867"/>
      <c r="D17867"/>
      <c r="E17867"/>
      <c r="F17867"/>
    </row>
    <row r="17868" spans="1:6" x14ac:dyDescent="0.2">
      <c r="A17868" s="17" t="s">
        <v>17395</v>
      </c>
      <c r="B17868" s="215">
        <v>266.61</v>
      </c>
      <c r="C17868"/>
      <c r="D17868"/>
      <c r="E17868"/>
      <c r="F17868"/>
    </row>
    <row r="17869" spans="1:6" x14ac:dyDescent="0.2">
      <c r="A17869" s="17" t="s">
        <v>17396</v>
      </c>
      <c r="B17869" s="215">
        <v>259.33</v>
      </c>
      <c r="C17869"/>
      <c r="D17869"/>
      <c r="E17869"/>
      <c r="F17869"/>
    </row>
    <row r="17870" spans="1:6" x14ac:dyDescent="0.2">
      <c r="A17870" s="17" t="s">
        <v>17397</v>
      </c>
      <c r="B17870" s="215">
        <v>266.14999999999998</v>
      </c>
      <c r="C17870"/>
      <c r="D17870"/>
      <c r="E17870"/>
      <c r="F17870"/>
    </row>
    <row r="17871" spans="1:6" x14ac:dyDescent="0.2">
      <c r="A17871" s="17" t="s">
        <v>17398</v>
      </c>
      <c r="B17871" s="215">
        <v>258.87</v>
      </c>
      <c r="C17871"/>
      <c r="D17871"/>
      <c r="E17871"/>
      <c r="F17871"/>
    </row>
    <row r="17872" spans="1:6" x14ac:dyDescent="0.2">
      <c r="A17872" s="17" t="s">
        <v>17399</v>
      </c>
      <c r="B17872" s="215">
        <v>232.37</v>
      </c>
      <c r="C17872"/>
      <c r="D17872"/>
      <c r="E17872"/>
      <c r="F17872"/>
    </row>
    <row r="17873" spans="1:6" x14ac:dyDescent="0.2">
      <c r="A17873" s="17" t="s">
        <v>17400</v>
      </c>
      <c r="B17873" s="215">
        <v>225.4</v>
      </c>
      <c r="C17873"/>
      <c r="D17873"/>
      <c r="E17873"/>
      <c r="F17873"/>
    </row>
    <row r="17874" spans="1:6" x14ac:dyDescent="0.2">
      <c r="A17874" s="17" t="s">
        <v>17401</v>
      </c>
      <c r="B17874" s="215">
        <v>226.86</v>
      </c>
      <c r="C17874"/>
      <c r="D17874"/>
      <c r="E17874"/>
      <c r="F17874"/>
    </row>
    <row r="17875" spans="1:6" x14ac:dyDescent="0.2">
      <c r="A17875" s="17" t="s">
        <v>17402</v>
      </c>
      <c r="B17875" s="215">
        <v>219.89</v>
      </c>
      <c r="C17875"/>
      <c r="D17875"/>
      <c r="E17875"/>
      <c r="F17875"/>
    </row>
    <row r="17876" spans="1:6" x14ac:dyDescent="0.2">
      <c r="A17876" s="17" t="s">
        <v>17403</v>
      </c>
      <c r="B17876" s="215">
        <v>252.83</v>
      </c>
      <c r="C17876"/>
      <c r="D17876"/>
      <c r="E17876"/>
      <c r="F17876"/>
    </row>
    <row r="17877" spans="1:6" x14ac:dyDescent="0.2">
      <c r="A17877" s="17" t="s">
        <v>17404</v>
      </c>
      <c r="B17877" s="215">
        <v>245.86</v>
      </c>
      <c r="C17877"/>
      <c r="D17877"/>
      <c r="E17877"/>
      <c r="F17877"/>
    </row>
    <row r="17878" spans="1:6" x14ac:dyDescent="0.2">
      <c r="A17878" s="17" t="s">
        <v>17405</v>
      </c>
      <c r="B17878" s="215">
        <v>280.02999999999997</v>
      </c>
      <c r="C17878"/>
      <c r="D17878"/>
      <c r="E17878"/>
      <c r="F17878"/>
    </row>
    <row r="17879" spans="1:6" x14ac:dyDescent="0.2">
      <c r="A17879" s="17" t="s">
        <v>17406</v>
      </c>
      <c r="B17879" s="215">
        <v>273.06</v>
      </c>
      <c r="C17879"/>
      <c r="D17879"/>
      <c r="E17879"/>
      <c r="F17879"/>
    </row>
    <row r="17880" spans="1:6" x14ac:dyDescent="0.2">
      <c r="A17880" s="17" t="s">
        <v>17407</v>
      </c>
      <c r="B17880" s="215">
        <v>334.44</v>
      </c>
      <c r="C17880"/>
      <c r="D17880"/>
      <c r="E17880"/>
      <c r="F17880"/>
    </row>
    <row r="17881" spans="1:6" x14ac:dyDescent="0.2">
      <c r="A17881" s="17" t="s">
        <v>17408</v>
      </c>
      <c r="B17881" s="215">
        <v>327.47000000000003</v>
      </c>
      <c r="C17881"/>
      <c r="D17881"/>
      <c r="E17881"/>
      <c r="F17881"/>
    </row>
    <row r="17882" spans="1:6" x14ac:dyDescent="0.2">
      <c r="A17882" s="17" t="s">
        <v>17409</v>
      </c>
      <c r="B17882" s="215">
        <v>282.08</v>
      </c>
      <c r="C17882"/>
      <c r="D17882"/>
      <c r="E17882"/>
      <c r="F17882"/>
    </row>
    <row r="17883" spans="1:6" x14ac:dyDescent="0.2">
      <c r="A17883" s="17" t="s">
        <v>17410</v>
      </c>
      <c r="B17883" s="215">
        <v>275.11</v>
      </c>
      <c r="C17883"/>
      <c r="D17883"/>
      <c r="E17883"/>
      <c r="F17883"/>
    </row>
    <row r="17884" spans="1:6" x14ac:dyDescent="0.2">
      <c r="A17884" s="17" t="s">
        <v>17411</v>
      </c>
      <c r="B17884" s="215">
        <v>165.26</v>
      </c>
      <c r="C17884"/>
      <c r="D17884"/>
      <c r="E17884"/>
      <c r="F17884"/>
    </row>
    <row r="17885" spans="1:6" x14ac:dyDescent="0.2">
      <c r="A17885" s="17" t="s">
        <v>17412</v>
      </c>
      <c r="B17885" s="215">
        <v>150.05000000000001</v>
      </c>
      <c r="C17885"/>
      <c r="D17885"/>
      <c r="E17885"/>
      <c r="F17885"/>
    </row>
    <row r="17886" spans="1:6" x14ac:dyDescent="0.2">
      <c r="A17886" s="17" t="s">
        <v>17413</v>
      </c>
      <c r="B17886" s="215">
        <v>60.16</v>
      </c>
      <c r="C17886"/>
      <c r="D17886"/>
      <c r="E17886"/>
      <c r="F17886"/>
    </row>
    <row r="17887" spans="1:6" x14ac:dyDescent="0.2">
      <c r="A17887" s="17" t="s">
        <v>17414</v>
      </c>
      <c r="B17887" s="215">
        <v>53.82</v>
      </c>
      <c r="C17887"/>
      <c r="D17887"/>
      <c r="E17887"/>
      <c r="F17887"/>
    </row>
    <row r="17888" spans="1:6" x14ac:dyDescent="0.2">
      <c r="A17888" s="17" t="s">
        <v>17415</v>
      </c>
      <c r="B17888" s="215">
        <v>107.98</v>
      </c>
      <c r="C17888"/>
      <c r="D17888"/>
      <c r="E17888"/>
      <c r="F17888"/>
    </row>
    <row r="17889" spans="1:6" x14ac:dyDescent="0.2">
      <c r="A17889" s="17" t="s">
        <v>17416</v>
      </c>
      <c r="B17889" s="215">
        <v>95.31</v>
      </c>
      <c r="C17889"/>
      <c r="D17889"/>
      <c r="E17889"/>
      <c r="F17889"/>
    </row>
    <row r="17890" spans="1:6" x14ac:dyDescent="0.2">
      <c r="A17890" s="17" t="s">
        <v>17417</v>
      </c>
      <c r="B17890" s="215">
        <v>62.77</v>
      </c>
      <c r="C17890"/>
      <c r="D17890"/>
      <c r="E17890"/>
      <c r="F17890"/>
    </row>
    <row r="17891" spans="1:6" x14ac:dyDescent="0.2">
      <c r="A17891" s="17" t="s">
        <v>17418</v>
      </c>
      <c r="B17891" s="215">
        <v>59.6</v>
      </c>
      <c r="C17891"/>
      <c r="D17891"/>
      <c r="E17891"/>
      <c r="F17891"/>
    </row>
    <row r="17892" spans="1:6" x14ac:dyDescent="0.2">
      <c r="A17892" s="17" t="s">
        <v>17419</v>
      </c>
      <c r="B17892" s="215">
        <v>48.24</v>
      </c>
      <c r="C17892"/>
      <c r="D17892"/>
      <c r="E17892"/>
      <c r="F17892"/>
    </row>
    <row r="17893" spans="1:6" x14ac:dyDescent="0.2">
      <c r="A17893" s="17" t="s">
        <v>17420</v>
      </c>
      <c r="B17893" s="215">
        <v>45.07</v>
      </c>
      <c r="C17893"/>
      <c r="D17893"/>
      <c r="E17893"/>
      <c r="F17893"/>
    </row>
    <row r="17894" spans="1:6" x14ac:dyDescent="0.2">
      <c r="A17894" s="17" t="s">
        <v>17421</v>
      </c>
      <c r="B17894" s="215">
        <v>46.97</v>
      </c>
      <c r="C17894"/>
      <c r="D17894"/>
      <c r="E17894"/>
      <c r="F17894"/>
    </row>
    <row r="17895" spans="1:6" x14ac:dyDescent="0.2">
      <c r="A17895" s="17" t="s">
        <v>17422</v>
      </c>
      <c r="B17895" s="215">
        <v>43.8</v>
      </c>
      <c r="C17895"/>
      <c r="D17895"/>
      <c r="E17895"/>
      <c r="F17895"/>
    </row>
    <row r="17896" spans="1:6" x14ac:dyDescent="0.2">
      <c r="A17896" s="17" t="s">
        <v>17423</v>
      </c>
      <c r="B17896" s="215">
        <v>72.55</v>
      </c>
      <c r="C17896"/>
      <c r="D17896"/>
      <c r="E17896"/>
      <c r="F17896"/>
    </row>
    <row r="17897" spans="1:6" x14ac:dyDescent="0.2">
      <c r="A17897" s="17" t="s">
        <v>17424</v>
      </c>
      <c r="B17897" s="215">
        <v>69.38</v>
      </c>
      <c r="C17897"/>
      <c r="D17897"/>
      <c r="E17897"/>
      <c r="F17897"/>
    </row>
    <row r="17898" spans="1:6" x14ac:dyDescent="0.2">
      <c r="A17898" s="17" t="s">
        <v>17425</v>
      </c>
      <c r="B17898" s="215">
        <v>48.27</v>
      </c>
      <c r="C17898"/>
      <c r="D17898"/>
      <c r="E17898"/>
      <c r="F17898"/>
    </row>
    <row r="17899" spans="1:6" x14ac:dyDescent="0.2">
      <c r="A17899" s="17" t="s">
        <v>17426</v>
      </c>
      <c r="B17899" s="215">
        <v>45.1</v>
      </c>
      <c r="C17899"/>
      <c r="D17899"/>
      <c r="E17899"/>
      <c r="F17899"/>
    </row>
    <row r="17900" spans="1:6" x14ac:dyDescent="0.2">
      <c r="A17900" s="17" t="s">
        <v>26390</v>
      </c>
      <c r="B17900" s="215">
        <v>88.41</v>
      </c>
      <c r="C17900"/>
      <c r="D17900"/>
      <c r="E17900"/>
      <c r="F17900"/>
    </row>
    <row r="17901" spans="1:6" x14ac:dyDescent="0.2">
      <c r="A17901" s="17" t="s">
        <v>26391</v>
      </c>
      <c r="B17901" s="215">
        <v>81.13</v>
      </c>
      <c r="C17901"/>
      <c r="D17901"/>
      <c r="E17901"/>
      <c r="F17901"/>
    </row>
    <row r="17902" spans="1:6" x14ac:dyDescent="0.2">
      <c r="A17902" s="17" t="s">
        <v>26392</v>
      </c>
      <c r="B17902" s="215">
        <v>92.06</v>
      </c>
      <c r="C17902"/>
      <c r="D17902"/>
      <c r="E17902"/>
      <c r="F17902"/>
    </row>
    <row r="17903" spans="1:6" x14ac:dyDescent="0.2">
      <c r="A17903" s="17" t="s">
        <v>26393</v>
      </c>
      <c r="B17903" s="215">
        <v>84.78</v>
      </c>
      <c r="C17903"/>
      <c r="D17903"/>
      <c r="E17903"/>
      <c r="F17903"/>
    </row>
    <row r="17904" spans="1:6" x14ac:dyDescent="0.2">
      <c r="A17904" s="17" t="s">
        <v>26394</v>
      </c>
      <c r="B17904" s="215">
        <v>119.25</v>
      </c>
      <c r="C17904"/>
      <c r="D17904"/>
      <c r="E17904"/>
      <c r="F17904"/>
    </row>
    <row r="17905" spans="1:6" x14ac:dyDescent="0.2">
      <c r="A17905" s="17" t="s">
        <v>26395</v>
      </c>
      <c r="B17905" s="215">
        <v>111.58</v>
      </c>
      <c r="C17905"/>
      <c r="D17905"/>
      <c r="E17905"/>
      <c r="F17905"/>
    </row>
    <row r="17906" spans="1:6" x14ac:dyDescent="0.2">
      <c r="A17906" s="17" t="s">
        <v>26396</v>
      </c>
      <c r="B17906" s="215">
        <v>128.29</v>
      </c>
      <c r="C17906"/>
      <c r="D17906"/>
      <c r="E17906"/>
      <c r="F17906"/>
    </row>
    <row r="17907" spans="1:6" x14ac:dyDescent="0.2">
      <c r="A17907" s="17" t="s">
        <v>26397</v>
      </c>
      <c r="B17907" s="215">
        <v>120.62</v>
      </c>
      <c r="C17907"/>
      <c r="D17907"/>
      <c r="E17907"/>
      <c r="F17907"/>
    </row>
    <row r="17908" spans="1:6" x14ac:dyDescent="0.2">
      <c r="A17908" s="17" t="s">
        <v>26398</v>
      </c>
      <c r="B17908" s="215">
        <v>154.37</v>
      </c>
      <c r="C17908"/>
      <c r="D17908"/>
      <c r="E17908"/>
      <c r="F17908"/>
    </row>
    <row r="17909" spans="1:6" x14ac:dyDescent="0.2">
      <c r="A17909" s="17" t="s">
        <v>26399</v>
      </c>
      <c r="B17909" s="215">
        <v>146.38999999999999</v>
      </c>
      <c r="C17909"/>
      <c r="D17909"/>
      <c r="E17909"/>
      <c r="F17909"/>
    </row>
    <row r="17910" spans="1:6" x14ac:dyDescent="0.2">
      <c r="A17910" s="17" t="s">
        <v>26400</v>
      </c>
      <c r="B17910" s="215">
        <v>176.25</v>
      </c>
      <c r="C17910"/>
      <c r="D17910"/>
      <c r="E17910"/>
      <c r="F17910"/>
    </row>
    <row r="17911" spans="1:6" x14ac:dyDescent="0.2">
      <c r="A17911" s="17" t="s">
        <v>26401</v>
      </c>
      <c r="B17911" s="215">
        <v>168.27</v>
      </c>
      <c r="C17911"/>
      <c r="D17911"/>
      <c r="E17911"/>
      <c r="F17911"/>
    </row>
    <row r="17912" spans="1:6" x14ac:dyDescent="0.2">
      <c r="A17912" s="17" t="s">
        <v>26402</v>
      </c>
      <c r="B17912" s="215">
        <v>181.31</v>
      </c>
      <c r="C17912"/>
      <c r="D17912"/>
      <c r="E17912"/>
      <c r="F17912"/>
    </row>
    <row r="17913" spans="1:6" x14ac:dyDescent="0.2">
      <c r="A17913" s="17" t="s">
        <v>26403</v>
      </c>
      <c r="B17913" s="215">
        <v>172.95</v>
      </c>
      <c r="C17913"/>
      <c r="D17913"/>
      <c r="E17913"/>
      <c r="F17913"/>
    </row>
    <row r="17914" spans="1:6" x14ac:dyDescent="0.2">
      <c r="A17914" s="17" t="s">
        <v>26404</v>
      </c>
      <c r="B17914" s="215">
        <v>208.63</v>
      </c>
      <c r="C17914"/>
      <c r="D17914"/>
      <c r="E17914"/>
      <c r="F17914"/>
    </row>
    <row r="17915" spans="1:6" x14ac:dyDescent="0.2">
      <c r="A17915" s="17" t="s">
        <v>26405</v>
      </c>
      <c r="B17915" s="215">
        <v>200.27</v>
      </c>
      <c r="C17915"/>
      <c r="D17915"/>
      <c r="E17915"/>
      <c r="F17915"/>
    </row>
    <row r="17916" spans="1:6" x14ac:dyDescent="0.2">
      <c r="A17916" s="17" t="s">
        <v>26406</v>
      </c>
      <c r="B17916" s="215">
        <v>175.52</v>
      </c>
      <c r="C17916"/>
      <c r="D17916"/>
      <c r="E17916"/>
      <c r="F17916"/>
    </row>
    <row r="17917" spans="1:6" x14ac:dyDescent="0.2">
      <c r="A17917" s="17" t="s">
        <v>26407</v>
      </c>
      <c r="B17917" s="215">
        <v>168.24</v>
      </c>
      <c r="C17917"/>
      <c r="D17917"/>
      <c r="E17917"/>
      <c r="F17917"/>
    </row>
    <row r="17918" spans="1:6" x14ac:dyDescent="0.2">
      <c r="A17918" s="17" t="s">
        <v>26408</v>
      </c>
      <c r="B17918" s="215">
        <v>188.68</v>
      </c>
      <c r="C17918"/>
      <c r="D17918"/>
      <c r="E17918"/>
      <c r="F17918"/>
    </row>
    <row r="17919" spans="1:6" x14ac:dyDescent="0.2">
      <c r="A17919" s="17" t="s">
        <v>26409</v>
      </c>
      <c r="B17919" s="215">
        <v>181.4</v>
      </c>
      <c r="C17919"/>
      <c r="D17919"/>
      <c r="E17919"/>
      <c r="F17919"/>
    </row>
    <row r="17920" spans="1:6" x14ac:dyDescent="0.2">
      <c r="A17920" s="17" t="s">
        <v>26410</v>
      </c>
      <c r="B17920" s="215">
        <v>207.24</v>
      </c>
      <c r="C17920"/>
      <c r="D17920"/>
      <c r="E17920"/>
      <c r="F17920"/>
    </row>
    <row r="17921" spans="1:6" x14ac:dyDescent="0.2">
      <c r="A17921" s="17" t="s">
        <v>26411</v>
      </c>
      <c r="B17921" s="215">
        <v>199.96</v>
      </c>
      <c r="C17921"/>
      <c r="D17921"/>
      <c r="E17921"/>
      <c r="F17921"/>
    </row>
    <row r="17922" spans="1:6" x14ac:dyDescent="0.2">
      <c r="A17922" s="17" t="s">
        <v>26412</v>
      </c>
      <c r="B17922" s="215">
        <v>226.28</v>
      </c>
      <c r="C17922"/>
      <c r="D17922"/>
      <c r="E17922"/>
      <c r="F17922"/>
    </row>
    <row r="17923" spans="1:6" x14ac:dyDescent="0.2">
      <c r="A17923" s="17" t="s">
        <v>26413</v>
      </c>
      <c r="B17923" s="215">
        <v>219</v>
      </c>
      <c r="C17923"/>
      <c r="D17923"/>
      <c r="E17923"/>
      <c r="F17923"/>
    </row>
    <row r="17924" spans="1:6" x14ac:dyDescent="0.2">
      <c r="A17924" s="17" t="s">
        <v>26414</v>
      </c>
      <c r="B17924" s="215">
        <v>229.4</v>
      </c>
      <c r="C17924"/>
      <c r="D17924"/>
      <c r="E17924"/>
      <c r="F17924"/>
    </row>
    <row r="17925" spans="1:6" x14ac:dyDescent="0.2">
      <c r="A17925" s="17" t="s">
        <v>26415</v>
      </c>
      <c r="B17925" s="215">
        <v>222.12</v>
      </c>
      <c r="C17925"/>
      <c r="D17925"/>
      <c r="E17925"/>
      <c r="F17925"/>
    </row>
    <row r="17926" spans="1:6" x14ac:dyDescent="0.2">
      <c r="A17926" s="17" t="s">
        <v>26416</v>
      </c>
      <c r="B17926" s="215">
        <v>228.94</v>
      </c>
      <c r="C17926"/>
      <c r="D17926"/>
      <c r="E17926"/>
      <c r="F17926"/>
    </row>
    <row r="17927" spans="1:6" x14ac:dyDescent="0.2">
      <c r="A17927" s="17" t="s">
        <v>26417</v>
      </c>
      <c r="B17927" s="215">
        <v>221.66</v>
      </c>
      <c r="C17927"/>
      <c r="D17927"/>
      <c r="E17927"/>
      <c r="F17927"/>
    </row>
    <row r="17928" spans="1:6" x14ac:dyDescent="0.2">
      <c r="A17928" s="17" t="s">
        <v>26418</v>
      </c>
      <c r="B17928" s="215">
        <v>167.44</v>
      </c>
      <c r="C17928"/>
      <c r="D17928"/>
      <c r="E17928"/>
      <c r="F17928"/>
    </row>
    <row r="17929" spans="1:6" x14ac:dyDescent="0.2">
      <c r="A17929" s="17" t="s">
        <v>26419</v>
      </c>
      <c r="B17929" s="215">
        <v>160.47</v>
      </c>
      <c r="C17929"/>
      <c r="D17929"/>
      <c r="E17929"/>
      <c r="F17929"/>
    </row>
    <row r="17930" spans="1:6" x14ac:dyDescent="0.2">
      <c r="A17930" s="17" t="s">
        <v>26420</v>
      </c>
      <c r="B17930" s="215">
        <v>187.9</v>
      </c>
      <c r="C17930"/>
      <c r="D17930"/>
      <c r="E17930"/>
      <c r="F17930"/>
    </row>
    <row r="17931" spans="1:6" x14ac:dyDescent="0.2">
      <c r="A17931" s="17" t="s">
        <v>26421</v>
      </c>
      <c r="B17931" s="215">
        <v>180.93</v>
      </c>
      <c r="C17931"/>
      <c r="D17931"/>
      <c r="E17931"/>
      <c r="F17931"/>
    </row>
    <row r="17932" spans="1:6" x14ac:dyDescent="0.2">
      <c r="A17932" s="17" t="s">
        <v>26422</v>
      </c>
      <c r="B17932" s="215">
        <v>215.1</v>
      </c>
      <c r="C17932"/>
      <c r="D17932"/>
      <c r="E17932"/>
      <c r="F17932"/>
    </row>
    <row r="17933" spans="1:6" x14ac:dyDescent="0.2">
      <c r="A17933" s="17" t="s">
        <v>26423</v>
      </c>
      <c r="B17933" s="215">
        <v>208.13</v>
      </c>
      <c r="C17933"/>
      <c r="D17933"/>
      <c r="E17933"/>
      <c r="F17933"/>
    </row>
    <row r="17934" spans="1:6" x14ac:dyDescent="0.2">
      <c r="A17934" s="17" t="s">
        <v>26424</v>
      </c>
      <c r="B17934" s="215">
        <v>189.65</v>
      </c>
      <c r="C17934"/>
      <c r="D17934"/>
      <c r="E17934"/>
      <c r="F17934"/>
    </row>
    <row r="17935" spans="1:6" x14ac:dyDescent="0.2">
      <c r="A17935" s="17" t="s">
        <v>26425</v>
      </c>
      <c r="B17935" s="215">
        <v>182.68</v>
      </c>
      <c r="C17935"/>
      <c r="D17935"/>
      <c r="E17935"/>
      <c r="F17935"/>
    </row>
    <row r="17936" spans="1:6" x14ac:dyDescent="0.2">
      <c r="A17936" s="17" t="s">
        <v>26426</v>
      </c>
      <c r="B17936" s="215">
        <v>297.23</v>
      </c>
      <c r="C17936"/>
      <c r="D17936"/>
      <c r="E17936"/>
      <c r="F17936"/>
    </row>
    <row r="17937" spans="1:6" x14ac:dyDescent="0.2">
      <c r="A17937" s="17" t="s">
        <v>26427</v>
      </c>
      <c r="B17937" s="215">
        <v>290.26</v>
      </c>
      <c r="C17937"/>
      <c r="D17937"/>
      <c r="E17937"/>
      <c r="F17937"/>
    </row>
    <row r="17938" spans="1:6" x14ac:dyDescent="0.2">
      <c r="A17938" s="17" t="s">
        <v>26428</v>
      </c>
      <c r="B17938" s="215">
        <v>244.87</v>
      </c>
      <c r="C17938"/>
      <c r="D17938"/>
      <c r="E17938"/>
      <c r="F17938"/>
    </row>
    <row r="17939" spans="1:6" x14ac:dyDescent="0.2">
      <c r="A17939" s="17" t="s">
        <v>26429</v>
      </c>
      <c r="B17939" s="215">
        <v>237.9</v>
      </c>
      <c r="C17939"/>
      <c r="D17939"/>
      <c r="E17939"/>
      <c r="F17939"/>
    </row>
    <row r="17940" spans="1:6" x14ac:dyDescent="0.2">
      <c r="A17940" s="17" t="s">
        <v>17427</v>
      </c>
      <c r="B17940" s="215">
        <v>10244.44</v>
      </c>
      <c r="C17940"/>
      <c r="D17940"/>
      <c r="E17940"/>
      <c r="F17940"/>
    </row>
    <row r="17941" spans="1:6" x14ac:dyDescent="0.2">
      <c r="A17941" s="17" t="s">
        <v>17428</v>
      </c>
      <c r="B17941" s="215">
        <v>10238.1</v>
      </c>
      <c r="C17941"/>
      <c r="D17941"/>
      <c r="E17941"/>
      <c r="F17941"/>
    </row>
    <row r="17942" spans="1:6" x14ac:dyDescent="0.2">
      <c r="A17942" s="17" t="s">
        <v>17429</v>
      </c>
      <c r="B17942" s="215">
        <v>11631.68</v>
      </c>
      <c r="C17942"/>
      <c r="D17942"/>
      <c r="E17942"/>
      <c r="F17942"/>
    </row>
    <row r="17943" spans="1:6" x14ac:dyDescent="0.2">
      <c r="A17943" s="17" t="s">
        <v>17430</v>
      </c>
      <c r="B17943" s="215">
        <v>11622.18</v>
      </c>
      <c r="C17943"/>
      <c r="D17943"/>
      <c r="E17943"/>
      <c r="F17943"/>
    </row>
    <row r="17944" spans="1:6" x14ac:dyDescent="0.2">
      <c r="A17944" s="17" t="s">
        <v>17431</v>
      </c>
      <c r="B17944" s="215">
        <v>15044.88</v>
      </c>
      <c r="C17944"/>
      <c r="D17944"/>
      <c r="E17944"/>
      <c r="F17944"/>
    </row>
    <row r="17945" spans="1:6" x14ac:dyDescent="0.2">
      <c r="A17945" s="17" t="s">
        <v>17432</v>
      </c>
      <c r="B17945" s="215">
        <v>15032.21</v>
      </c>
      <c r="C17945"/>
      <c r="D17945"/>
      <c r="E17945"/>
      <c r="F17945"/>
    </row>
    <row r="17946" spans="1:6" x14ac:dyDescent="0.2">
      <c r="A17946" s="17" t="s">
        <v>17433</v>
      </c>
      <c r="B17946" s="215">
        <v>18607.099999999999</v>
      </c>
      <c r="C17946"/>
      <c r="D17946"/>
      <c r="E17946"/>
      <c r="F17946"/>
    </row>
    <row r="17947" spans="1:6" x14ac:dyDescent="0.2">
      <c r="A17947" s="17" t="s">
        <v>17434</v>
      </c>
      <c r="B17947" s="215">
        <v>18591.259999999998</v>
      </c>
      <c r="C17947"/>
      <c r="D17947"/>
      <c r="E17947"/>
      <c r="F17947"/>
    </row>
    <row r="17948" spans="1:6" x14ac:dyDescent="0.2">
      <c r="A17948" s="17" t="s">
        <v>17435</v>
      </c>
      <c r="B17948" s="215">
        <v>23440.71</v>
      </c>
      <c r="C17948"/>
      <c r="D17948"/>
      <c r="E17948"/>
      <c r="F17948"/>
    </row>
    <row r="17949" spans="1:6" x14ac:dyDescent="0.2">
      <c r="A17949" s="17" t="s">
        <v>17436</v>
      </c>
      <c r="B17949" s="215">
        <v>23421.71</v>
      </c>
      <c r="C17949"/>
      <c r="D17949"/>
      <c r="E17949"/>
      <c r="F17949"/>
    </row>
    <row r="17950" spans="1:6" x14ac:dyDescent="0.2">
      <c r="A17950" s="17" t="s">
        <v>17437</v>
      </c>
      <c r="B17950" s="215">
        <v>29984.54</v>
      </c>
      <c r="C17950"/>
      <c r="D17950"/>
      <c r="E17950"/>
      <c r="F17950"/>
    </row>
    <row r="17951" spans="1:6" x14ac:dyDescent="0.2">
      <c r="A17951" s="17" t="s">
        <v>17438</v>
      </c>
      <c r="B17951" s="215">
        <v>29962.37</v>
      </c>
      <c r="C17951"/>
      <c r="D17951"/>
      <c r="E17951"/>
      <c r="F17951"/>
    </row>
    <row r="17952" spans="1:6" x14ac:dyDescent="0.2">
      <c r="A17952" s="17" t="s">
        <v>17439</v>
      </c>
      <c r="B17952" s="215">
        <v>38321.33</v>
      </c>
      <c r="C17952"/>
      <c r="D17952"/>
      <c r="E17952"/>
      <c r="F17952"/>
    </row>
    <row r="17953" spans="1:6" x14ac:dyDescent="0.2">
      <c r="A17953" s="17" t="s">
        <v>17440</v>
      </c>
      <c r="B17953" s="215">
        <v>38295.99</v>
      </c>
      <c r="C17953"/>
      <c r="D17953"/>
      <c r="E17953"/>
      <c r="F17953"/>
    </row>
    <row r="17954" spans="1:6" x14ac:dyDescent="0.2">
      <c r="A17954" s="17" t="s">
        <v>17441</v>
      </c>
      <c r="B17954" s="215">
        <v>52213.48</v>
      </c>
      <c r="C17954"/>
      <c r="D17954"/>
      <c r="E17954"/>
      <c r="F17954"/>
    </row>
    <row r="17955" spans="1:6" x14ac:dyDescent="0.2">
      <c r="A17955" s="17" t="s">
        <v>17442</v>
      </c>
      <c r="B17955" s="215">
        <v>52184.98</v>
      </c>
      <c r="C17955"/>
      <c r="D17955"/>
      <c r="E17955"/>
      <c r="F17955"/>
    </row>
    <row r="17956" spans="1:6" x14ac:dyDescent="0.2">
      <c r="A17956" s="17" t="s">
        <v>17443</v>
      </c>
      <c r="B17956" s="215">
        <v>73779.199999999997</v>
      </c>
      <c r="C17956"/>
      <c r="D17956"/>
      <c r="E17956"/>
      <c r="F17956"/>
    </row>
    <row r="17957" spans="1:6" x14ac:dyDescent="0.2">
      <c r="A17957" s="17" t="s">
        <v>17444</v>
      </c>
      <c r="B17957" s="215">
        <v>73747.53</v>
      </c>
      <c r="C17957"/>
      <c r="D17957"/>
      <c r="E17957"/>
      <c r="F17957"/>
    </row>
    <row r="17958" spans="1:6" x14ac:dyDescent="0.2">
      <c r="A17958" s="17" t="s">
        <v>17445</v>
      </c>
      <c r="B17958" s="215">
        <v>108410.92</v>
      </c>
      <c r="C17958"/>
      <c r="D17958"/>
      <c r="E17958"/>
      <c r="F17958"/>
    </row>
    <row r="17959" spans="1:6" x14ac:dyDescent="0.2">
      <c r="A17959" s="17" t="s">
        <v>17446</v>
      </c>
      <c r="B17959" s="215">
        <v>108376.09</v>
      </c>
      <c r="C17959"/>
      <c r="D17959"/>
      <c r="E17959"/>
      <c r="F17959"/>
    </row>
    <row r="17960" spans="1:6" x14ac:dyDescent="0.2">
      <c r="A17960" s="17" t="s">
        <v>17447</v>
      </c>
      <c r="B17960" s="215">
        <v>61589.91</v>
      </c>
      <c r="C17960"/>
      <c r="D17960"/>
      <c r="E17960"/>
      <c r="F17960"/>
    </row>
    <row r="17961" spans="1:6" x14ac:dyDescent="0.2">
      <c r="A17961" s="17" t="s">
        <v>17448</v>
      </c>
      <c r="B17961" s="215">
        <v>61577.24</v>
      </c>
      <c r="C17961"/>
      <c r="D17961"/>
      <c r="E17961"/>
      <c r="F17961"/>
    </row>
    <row r="17962" spans="1:6" x14ac:dyDescent="0.2">
      <c r="A17962" s="17" t="s">
        <v>17449</v>
      </c>
      <c r="B17962" s="215">
        <v>77509.31</v>
      </c>
      <c r="C17962"/>
      <c r="D17962"/>
      <c r="E17962"/>
      <c r="F17962"/>
    </row>
    <row r="17963" spans="1:6" x14ac:dyDescent="0.2">
      <c r="A17963" s="17" t="s">
        <v>17450</v>
      </c>
      <c r="B17963" s="215">
        <v>77493.47</v>
      </c>
      <c r="C17963"/>
      <c r="D17963"/>
      <c r="E17963"/>
      <c r="F17963"/>
    </row>
    <row r="17964" spans="1:6" x14ac:dyDescent="0.2">
      <c r="A17964" s="17" t="s">
        <v>17451</v>
      </c>
      <c r="B17964" s="215">
        <v>83030.16</v>
      </c>
      <c r="C17964"/>
      <c r="D17964"/>
      <c r="E17964"/>
      <c r="F17964"/>
    </row>
    <row r="17965" spans="1:6" x14ac:dyDescent="0.2">
      <c r="A17965" s="17" t="s">
        <v>17452</v>
      </c>
      <c r="B17965" s="215">
        <v>83011.16</v>
      </c>
      <c r="C17965"/>
      <c r="D17965"/>
      <c r="E17965"/>
      <c r="F17965"/>
    </row>
    <row r="17966" spans="1:6" x14ac:dyDescent="0.2">
      <c r="A17966" s="17" t="s">
        <v>17453</v>
      </c>
      <c r="B17966" s="215">
        <v>133811.21</v>
      </c>
      <c r="C17966"/>
      <c r="D17966"/>
      <c r="E17966"/>
      <c r="F17966"/>
    </row>
    <row r="17967" spans="1:6" x14ac:dyDescent="0.2">
      <c r="A17967" s="17" t="s">
        <v>17454</v>
      </c>
      <c r="B17967" s="215">
        <v>133785.87</v>
      </c>
      <c r="C17967"/>
      <c r="D17967"/>
      <c r="E17967"/>
      <c r="F17967"/>
    </row>
    <row r="17968" spans="1:6" x14ac:dyDescent="0.2">
      <c r="A17968" s="17" t="s">
        <v>17455</v>
      </c>
      <c r="B17968" s="215">
        <v>150983.16</v>
      </c>
      <c r="C17968"/>
      <c r="D17968"/>
      <c r="E17968"/>
      <c r="F17968"/>
    </row>
    <row r="17969" spans="1:6" x14ac:dyDescent="0.2">
      <c r="A17969" s="17" t="s">
        <v>17456</v>
      </c>
      <c r="B17969" s="215">
        <v>150954.66</v>
      </c>
      <c r="C17969"/>
      <c r="D17969"/>
      <c r="E17969"/>
      <c r="F17969"/>
    </row>
    <row r="17970" spans="1:6" x14ac:dyDescent="0.2">
      <c r="A17970" s="17" t="s">
        <v>17457</v>
      </c>
      <c r="B17970" s="215">
        <v>175419.67</v>
      </c>
      <c r="C17970"/>
      <c r="D17970"/>
      <c r="E17970"/>
      <c r="F17970"/>
    </row>
    <row r="17971" spans="1:6" x14ac:dyDescent="0.2">
      <c r="A17971" s="17" t="s">
        <v>17458</v>
      </c>
      <c r="B17971" s="215">
        <v>175388</v>
      </c>
      <c r="C17971"/>
      <c r="D17971"/>
      <c r="E17971"/>
      <c r="F17971"/>
    </row>
    <row r="17972" spans="1:6" x14ac:dyDescent="0.2">
      <c r="A17972" s="17" t="s">
        <v>17459</v>
      </c>
      <c r="B17972" s="215">
        <v>208272.6</v>
      </c>
      <c r="C17972"/>
      <c r="D17972"/>
      <c r="E17972"/>
      <c r="F17972"/>
    </row>
    <row r="17973" spans="1:6" x14ac:dyDescent="0.2">
      <c r="A17973" s="17" t="s">
        <v>17460</v>
      </c>
      <c r="B17973" s="215">
        <v>208237.77</v>
      </c>
      <c r="C17973"/>
      <c r="D17973"/>
      <c r="E17973"/>
      <c r="F17973"/>
    </row>
    <row r="17974" spans="1:6" x14ac:dyDescent="0.2">
      <c r="A17974" s="17" t="s">
        <v>17461</v>
      </c>
      <c r="B17974" s="215">
        <v>29647.439999999999</v>
      </c>
      <c r="C17974"/>
      <c r="D17974"/>
      <c r="E17974"/>
      <c r="F17974"/>
    </row>
    <row r="17975" spans="1:6" x14ac:dyDescent="0.2">
      <c r="A17975" s="17" t="s">
        <v>17462</v>
      </c>
      <c r="B17975" s="215">
        <v>29641.1</v>
      </c>
      <c r="C17975"/>
      <c r="D17975"/>
      <c r="E17975"/>
      <c r="F17975"/>
    </row>
    <row r="17976" spans="1:6" x14ac:dyDescent="0.2">
      <c r="A17976" s="17" t="s">
        <v>17463</v>
      </c>
      <c r="B17976" s="215">
        <v>31071.16</v>
      </c>
      <c r="C17976"/>
      <c r="D17976"/>
      <c r="E17976"/>
      <c r="F17976"/>
    </row>
    <row r="17977" spans="1:6" x14ac:dyDescent="0.2">
      <c r="A17977" s="17" t="s">
        <v>17464</v>
      </c>
      <c r="B17977" s="215">
        <v>31061.66</v>
      </c>
      <c r="C17977"/>
      <c r="D17977"/>
      <c r="E17977"/>
      <c r="F17977"/>
    </row>
    <row r="17978" spans="1:6" x14ac:dyDescent="0.2">
      <c r="A17978" s="17" t="s">
        <v>17465</v>
      </c>
      <c r="B17978" s="215">
        <v>40094.879999999997</v>
      </c>
      <c r="C17978"/>
      <c r="D17978"/>
      <c r="E17978"/>
      <c r="F17978"/>
    </row>
    <row r="17979" spans="1:6" x14ac:dyDescent="0.2">
      <c r="A17979" s="17" t="s">
        <v>17466</v>
      </c>
      <c r="B17979" s="215">
        <v>40082.21</v>
      </c>
      <c r="C17979"/>
      <c r="D17979"/>
      <c r="E17979"/>
      <c r="F17979"/>
    </row>
    <row r="17980" spans="1:6" x14ac:dyDescent="0.2">
      <c r="A17980" s="17" t="s">
        <v>17467</v>
      </c>
      <c r="B17980" s="215">
        <v>42118.6</v>
      </c>
      <c r="C17980"/>
      <c r="D17980"/>
      <c r="E17980"/>
      <c r="F17980"/>
    </row>
    <row r="17981" spans="1:6" x14ac:dyDescent="0.2">
      <c r="A17981" s="17" t="s">
        <v>17468</v>
      </c>
      <c r="B17981" s="215">
        <v>42102.76</v>
      </c>
      <c r="C17981"/>
      <c r="D17981"/>
      <c r="E17981"/>
      <c r="F17981"/>
    </row>
    <row r="17982" spans="1:6" x14ac:dyDescent="0.2">
      <c r="A17982" s="17" t="s">
        <v>17469</v>
      </c>
      <c r="B17982" s="215">
        <v>52142.32</v>
      </c>
      <c r="C17982"/>
      <c r="D17982"/>
      <c r="E17982"/>
      <c r="F17982"/>
    </row>
    <row r="17983" spans="1:6" x14ac:dyDescent="0.2">
      <c r="A17983" s="17" t="s">
        <v>17470</v>
      </c>
      <c r="B17983" s="215">
        <v>52123.32</v>
      </c>
      <c r="C17983"/>
      <c r="D17983"/>
      <c r="E17983"/>
      <c r="F17983"/>
    </row>
    <row r="17984" spans="1:6" x14ac:dyDescent="0.2">
      <c r="A17984" s="17" t="s">
        <v>17471</v>
      </c>
      <c r="B17984" s="215">
        <v>58286.04</v>
      </c>
      <c r="C17984"/>
      <c r="D17984"/>
      <c r="E17984"/>
      <c r="F17984"/>
    </row>
    <row r="17985" spans="1:6" x14ac:dyDescent="0.2">
      <c r="A17985" s="17" t="s">
        <v>17472</v>
      </c>
      <c r="B17985" s="215">
        <v>58263.87</v>
      </c>
      <c r="C17985"/>
      <c r="D17985"/>
      <c r="E17985"/>
      <c r="F17985"/>
    </row>
    <row r="17986" spans="1:6" x14ac:dyDescent="0.2">
      <c r="A17986" s="17" t="s">
        <v>17473</v>
      </c>
      <c r="B17986" s="215">
        <v>62814.76</v>
      </c>
      <c r="C17986"/>
      <c r="D17986"/>
      <c r="E17986"/>
      <c r="F17986"/>
    </row>
    <row r="17987" spans="1:6" x14ac:dyDescent="0.2">
      <c r="A17987" s="17" t="s">
        <v>17474</v>
      </c>
      <c r="B17987" s="215">
        <v>62789.42</v>
      </c>
      <c r="C17987"/>
      <c r="D17987"/>
      <c r="E17987"/>
      <c r="F17987"/>
    </row>
    <row r="17988" spans="1:6" x14ac:dyDescent="0.2">
      <c r="A17988" s="17" t="s">
        <v>17475</v>
      </c>
      <c r="B17988" s="215">
        <v>82213.48</v>
      </c>
      <c r="C17988"/>
      <c r="D17988"/>
      <c r="E17988"/>
      <c r="F17988"/>
    </row>
    <row r="17989" spans="1:6" x14ac:dyDescent="0.2">
      <c r="A17989" s="17" t="s">
        <v>17476</v>
      </c>
      <c r="B17989" s="215">
        <v>82184.98</v>
      </c>
      <c r="C17989"/>
      <c r="D17989"/>
      <c r="E17989"/>
      <c r="F17989"/>
    </row>
    <row r="17990" spans="1:6" x14ac:dyDescent="0.2">
      <c r="A17990" s="17" t="s">
        <v>17477</v>
      </c>
      <c r="B17990" s="215">
        <v>110237.2</v>
      </c>
      <c r="C17990"/>
      <c r="D17990"/>
      <c r="E17990"/>
      <c r="F17990"/>
    </row>
    <row r="17991" spans="1:6" x14ac:dyDescent="0.2">
      <c r="A17991" s="17" t="s">
        <v>17478</v>
      </c>
      <c r="B17991" s="215">
        <v>110205.53</v>
      </c>
      <c r="C17991"/>
      <c r="D17991"/>
      <c r="E17991"/>
      <c r="F17991"/>
    </row>
    <row r="17992" spans="1:6" x14ac:dyDescent="0.2">
      <c r="A17992" s="17" t="s">
        <v>17479</v>
      </c>
      <c r="B17992" s="215">
        <v>132260.92000000001</v>
      </c>
      <c r="C17992"/>
      <c r="D17992"/>
      <c r="E17992"/>
      <c r="F17992"/>
    </row>
    <row r="17993" spans="1:6" x14ac:dyDescent="0.2">
      <c r="A17993" s="17" t="s">
        <v>17480</v>
      </c>
      <c r="B17993" s="215">
        <v>132226.09</v>
      </c>
      <c r="C17993"/>
      <c r="D17993"/>
      <c r="E17993"/>
      <c r="F17993"/>
    </row>
    <row r="17994" spans="1:6" x14ac:dyDescent="0.2">
      <c r="A17994" s="17" t="s">
        <v>17481</v>
      </c>
      <c r="B17994" s="215">
        <v>87800</v>
      </c>
      <c r="C17994"/>
      <c r="D17994"/>
      <c r="E17994"/>
      <c r="F17994"/>
    </row>
    <row r="17995" spans="1:6" x14ac:dyDescent="0.2">
      <c r="A17995" s="17" t="s">
        <v>17482</v>
      </c>
      <c r="B17995" s="215">
        <v>87800</v>
      </c>
      <c r="C17995"/>
      <c r="D17995"/>
      <c r="E17995"/>
      <c r="F17995"/>
    </row>
    <row r="17996" spans="1:6" x14ac:dyDescent="0.2">
      <c r="A17996" s="17" t="s">
        <v>17483</v>
      </c>
      <c r="B17996" s="215">
        <v>86630</v>
      </c>
      <c r="C17996"/>
      <c r="D17996"/>
      <c r="E17996"/>
      <c r="F17996"/>
    </row>
    <row r="17997" spans="1:6" x14ac:dyDescent="0.2">
      <c r="A17997" s="17" t="s">
        <v>17484</v>
      </c>
      <c r="B17997" s="215">
        <v>86630</v>
      </c>
      <c r="C17997"/>
      <c r="D17997"/>
      <c r="E17997"/>
      <c r="F17997"/>
    </row>
    <row r="17998" spans="1:6" x14ac:dyDescent="0.2">
      <c r="A17998" s="17" t="s">
        <v>17485</v>
      </c>
      <c r="B17998" s="215">
        <v>87800</v>
      </c>
      <c r="C17998"/>
      <c r="D17998"/>
      <c r="E17998"/>
      <c r="F17998"/>
    </row>
    <row r="17999" spans="1:6" x14ac:dyDescent="0.2">
      <c r="A17999" s="17" t="s">
        <v>17486</v>
      </c>
      <c r="B17999" s="215">
        <v>87800</v>
      </c>
      <c r="C17999"/>
      <c r="D17999"/>
      <c r="E17999"/>
      <c r="F17999"/>
    </row>
    <row r="18000" spans="1:6" x14ac:dyDescent="0.2">
      <c r="A18000" s="17" t="s">
        <v>17487</v>
      </c>
      <c r="B18000" s="215">
        <v>86630</v>
      </c>
      <c r="C18000"/>
      <c r="D18000"/>
      <c r="E18000"/>
      <c r="F18000"/>
    </row>
    <row r="18001" spans="1:6" x14ac:dyDescent="0.2">
      <c r="A18001" s="17" t="s">
        <v>17488</v>
      </c>
      <c r="B18001" s="215">
        <v>86630</v>
      </c>
      <c r="C18001"/>
      <c r="D18001"/>
      <c r="E18001"/>
      <c r="F18001"/>
    </row>
    <row r="18002" spans="1:6" x14ac:dyDescent="0.2">
      <c r="A18002" s="17" t="s">
        <v>17489</v>
      </c>
      <c r="B18002" s="215">
        <v>99910</v>
      </c>
      <c r="C18002"/>
      <c r="D18002"/>
      <c r="E18002"/>
      <c r="F18002"/>
    </row>
    <row r="18003" spans="1:6" x14ac:dyDescent="0.2">
      <c r="A18003" s="17" t="s">
        <v>17490</v>
      </c>
      <c r="B18003" s="215">
        <v>99910</v>
      </c>
      <c r="C18003"/>
      <c r="D18003"/>
      <c r="E18003"/>
      <c r="F18003"/>
    </row>
    <row r="18004" spans="1:6" x14ac:dyDescent="0.2">
      <c r="A18004" s="17" t="s">
        <v>17491</v>
      </c>
      <c r="B18004" s="215">
        <v>99900</v>
      </c>
      <c r="C18004"/>
      <c r="D18004"/>
      <c r="E18004"/>
      <c r="F18004"/>
    </row>
    <row r="18005" spans="1:6" x14ac:dyDescent="0.2">
      <c r="A18005" s="17" t="s">
        <v>17492</v>
      </c>
      <c r="B18005" s="215">
        <v>99900</v>
      </c>
      <c r="C18005"/>
      <c r="D18005"/>
      <c r="E18005"/>
      <c r="F18005"/>
    </row>
    <row r="18006" spans="1:6" x14ac:dyDescent="0.2">
      <c r="A18006" s="17" t="s">
        <v>17493</v>
      </c>
      <c r="B18006" s="215">
        <v>99910</v>
      </c>
      <c r="C18006"/>
      <c r="D18006"/>
      <c r="E18006"/>
      <c r="F18006"/>
    </row>
    <row r="18007" spans="1:6" x14ac:dyDescent="0.2">
      <c r="A18007" s="17" t="s">
        <v>17494</v>
      </c>
      <c r="B18007" s="215">
        <v>99910</v>
      </c>
      <c r="C18007"/>
      <c r="D18007"/>
      <c r="E18007"/>
      <c r="F18007"/>
    </row>
    <row r="18008" spans="1:6" x14ac:dyDescent="0.2">
      <c r="A18008" s="17" t="s">
        <v>17495</v>
      </c>
      <c r="B18008" s="215">
        <v>99900</v>
      </c>
      <c r="C18008"/>
      <c r="D18008"/>
      <c r="E18008"/>
      <c r="F18008"/>
    </row>
    <row r="18009" spans="1:6" x14ac:dyDescent="0.2">
      <c r="A18009" s="17" t="s">
        <v>17496</v>
      </c>
      <c r="B18009" s="215">
        <v>99900</v>
      </c>
      <c r="C18009"/>
      <c r="D18009"/>
      <c r="E18009"/>
      <c r="F18009"/>
    </row>
    <row r="18010" spans="1:6" x14ac:dyDescent="0.2">
      <c r="A18010" s="17" t="s">
        <v>17497</v>
      </c>
      <c r="B18010" s="215">
        <v>113300</v>
      </c>
      <c r="C18010"/>
      <c r="D18010"/>
      <c r="E18010"/>
      <c r="F18010"/>
    </row>
    <row r="18011" spans="1:6" x14ac:dyDescent="0.2">
      <c r="A18011" s="17" t="s">
        <v>17498</v>
      </c>
      <c r="B18011" s="215">
        <v>113300</v>
      </c>
      <c r="C18011"/>
      <c r="D18011"/>
      <c r="E18011"/>
      <c r="F18011"/>
    </row>
    <row r="18012" spans="1:6" x14ac:dyDescent="0.2">
      <c r="A18012" s="17" t="s">
        <v>17499</v>
      </c>
      <c r="B18012" s="215">
        <v>108970</v>
      </c>
      <c r="C18012"/>
      <c r="D18012"/>
      <c r="E18012"/>
      <c r="F18012"/>
    </row>
    <row r="18013" spans="1:6" x14ac:dyDescent="0.2">
      <c r="A18013" s="17" t="s">
        <v>17500</v>
      </c>
      <c r="B18013" s="215">
        <v>108970</v>
      </c>
      <c r="C18013"/>
      <c r="D18013"/>
      <c r="E18013"/>
      <c r="F18013"/>
    </row>
    <row r="18014" spans="1:6" x14ac:dyDescent="0.2">
      <c r="A18014" s="17" t="s">
        <v>17501</v>
      </c>
      <c r="B18014" s="215">
        <v>113300</v>
      </c>
      <c r="C18014"/>
      <c r="D18014"/>
      <c r="E18014"/>
      <c r="F18014"/>
    </row>
    <row r="18015" spans="1:6" x14ac:dyDescent="0.2">
      <c r="A18015" s="17" t="s">
        <v>17502</v>
      </c>
      <c r="B18015" s="215">
        <v>113300</v>
      </c>
      <c r="C18015"/>
      <c r="D18015"/>
      <c r="E18015"/>
      <c r="F18015"/>
    </row>
    <row r="18016" spans="1:6" x14ac:dyDescent="0.2">
      <c r="A18016" s="17" t="s">
        <v>17503</v>
      </c>
      <c r="B18016" s="215">
        <v>108970</v>
      </c>
      <c r="C18016"/>
      <c r="D18016"/>
      <c r="E18016"/>
      <c r="F18016"/>
    </row>
    <row r="18017" spans="1:6" x14ac:dyDescent="0.2">
      <c r="A18017" s="17" t="s">
        <v>17504</v>
      </c>
      <c r="B18017" s="215">
        <v>108970</v>
      </c>
      <c r="C18017"/>
      <c r="D18017"/>
      <c r="E18017"/>
      <c r="F18017"/>
    </row>
    <row r="18018" spans="1:6" x14ac:dyDescent="0.2">
      <c r="A18018" s="17" t="s">
        <v>17505</v>
      </c>
      <c r="B18018" s="215">
        <v>151740</v>
      </c>
      <c r="C18018"/>
      <c r="D18018"/>
      <c r="E18018"/>
      <c r="F18018"/>
    </row>
    <row r="18019" spans="1:6" x14ac:dyDescent="0.2">
      <c r="A18019" s="17" t="s">
        <v>17506</v>
      </c>
      <c r="B18019" s="215">
        <v>151740</v>
      </c>
      <c r="C18019"/>
      <c r="D18019"/>
      <c r="E18019"/>
      <c r="F18019"/>
    </row>
    <row r="18020" spans="1:6" x14ac:dyDescent="0.2">
      <c r="A18020" s="17" t="s">
        <v>17507</v>
      </c>
      <c r="B18020" s="215">
        <v>141000</v>
      </c>
      <c r="C18020"/>
      <c r="D18020"/>
      <c r="E18020"/>
      <c r="F18020"/>
    </row>
    <row r="18021" spans="1:6" x14ac:dyDescent="0.2">
      <c r="A18021" s="17" t="s">
        <v>17508</v>
      </c>
      <c r="B18021" s="215">
        <v>141000</v>
      </c>
      <c r="C18021"/>
      <c r="D18021"/>
      <c r="E18021"/>
      <c r="F18021"/>
    </row>
    <row r="18022" spans="1:6" x14ac:dyDescent="0.2">
      <c r="A18022" s="17" t="s">
        <v>17509</v>
      </c>
      <c r="B18022" s="215">
        <v>151740</v>
      </c>
      <c r="C18022"/>
      <c r="D18022"/>
      <c r="E18022"/>
      <c r="F18022"/>
    </row>
    <row r="18023" spans="1:6" x14ac:dyDescent="0.2">
      <c r="A18023" s="17" t="s">
        <v>17510</v>
      </c>
      <c r="B18023" s="215">
        <v>151740</v>
      </c>
      <c r="C18023"/>
      <c r="D18023"/>
      <c r="E18023"/>
      <c r="F18023"/>
    </row>
    <row r="18024" spans="1:6" x14ac:dyDescent="0.2">
      <c r="A18024" s="17" t="s">
        <v>17511</v>
      </c>
      <c r="B18024" s="215">
        <v>141000</v>
      </c>
      <c r="C18024"/>
      <c r="D18024"/>
      <c r="E18024"/>
      <c r="F18024"/>
    </row>
    <row r="18025" spans="1:6" x14ac:dyDescent="0.2">
      <c r="A18025" s="17" t="s">
        <v>17512</v>
      </c>
      <c r="B18025" s="215">
        <v>141000</v>
      </c>
      <c r="C18025"/>
      <c r="D18025"/>
      <c r="E18025"/>
      <c r="F18025"/>
    </row>
    <row r="18026" spans="1:6" x14ac:dyDescent="0.2">
      <c r="A18026" s="17" t="s">
        <v>17513</v>
      </c>
      <c r="B18026" s="215">
        <v>199820</v>
      </c>
      <c r="C18026"/>
      <c r="D18026"/>
      <c r="E18026"/>
      <c r="F18026"/>
    </row>
    <row r="18027" spans="1:6" x14ac:dyDescent="0.2">
      <c r="A18027" s="17" t="s">
        <v>17514</v>
      </c>
      <c r="B18027" s="215">
        <v>199820</v>
      </c>
      <c r="C18027"/>
      <c r="D18027"/>
      <c r="E18027"/>
      <c r="F18027"/>
    </row>
    <row r="18028" spans="1:6" x14ac:dyDescent="0.2">
      <c r="A18028" s="17" t="s">
        <v>17515</v>
      </c>
      <c r="B18028" s="215">
        <v>211870</v>
      </c>
      <c r="C18028"/>
      <c r="D18028"/>
      <c r="E18028"/>
      <c r="F18028"/>
    </row>
    <row r="18029" spans="1:6" x14ac:dyDescent="0.2">
      <c r="A18029" s="17" t="s">
        <v>17516</v>
      </c>
      <c r="B18029" s="215">
        <v>211870</v>
      </c>
      <c r="C18029"/>
      <c r="D18029"/>
      <c r="E18029"/>
      <c r="F18029"/>
    </row>
    <row r="18030" spans="1:6" x14ac:dyDescent="0.2">
      <c r="A18030" s="17" t="s">
        <v>17517</v>
      </c>
      <c r="B18030" s="215">
        <v>199820</v>
      </c>
      <c r="C18030"/>
      <c r="D18030"/>
      <c r="E18030"/>
      <c r="F18030"/>
    </row>
    <row r="18031" spans="1:6" x14ac:dyDescent="0.2">
      <c r="A18031" s="17" t="s">
        <v>17518</v>
      </c>
      <c r="B18031" s="215">
        <v>199820</v>
      </c>
      <c r="C18031"/>
      <c r="D18031"/>
      <c r="E18031"/>
      <c r="F18031"/>
    </row>
    <row r="18032" spans="1:6" x14ac:dyDescent="0.2">
      <c r="A18032" s="17" t="s">
        <v>17519</v>
      </c>
      <c r="B18032" s="215">
        <v>211870</v>
      </c>
      <c r="C18032"/>
      <c r="D18032"/>
      <c r="E18032"/>
      <c r="F18032"/>
    </row>
    <row r="18033" spans="1:6" x14ac:dyDescent="0.2">
      <c r="A18033" s="17" t="s">
        <v>17520</v>
      </c>
      <c r="B18033" s="215">
        <v>211870</v>
      </c>
      <c r="C18033"/>
      <c r="D18033"/>
      <c r="E18033"/>
      <c r="F18033"/>
    </row>
    <row r="18034" spans="1:6" x14ac:dyDescent="0.2">
      <c r="A18034" s="17" t="s">
        <v>17521</v>
      </c>
      <c r="B18034" s="215">
        <v>295080</v>
      </c>
      <c r="C18034"/>
      <c r="D18034"/>
      <c r="E18034"/>
      <c r="F18034"/>
    </row>
    <row r="18035" spans="1:6" x14ac:dyDescent="0.2">
      <c r="A18035" s="17" t="s">
        <v>17522</v>
      </c>
      <c r="B18035" s="215">
        <v>295080</v>
      </c>
      <c r="C18035"/>
      <c r="D18035"/>
      <c r="E18035"/>
      <c r="F18035"/>
    </row>
    <row r="18036" spans="1:6" x14ac:dyDescent="0.2">
      <c r="A18036" s="17" t="s">
        <v>17523</v>
      </c>
      <c r="B18036" s="215">
        <v>262380</v>
      </c>
      <c r="C18036"/>
      <c r="D18036"/>
      <c r="E18036"/>
      <c r="F18036"/>
    </row>
    <row r="18037" spans="1:6" x14ac:dyDescent="0.2">
      <c r="A18037" s="17" t="s">
        <v>17524</v>
      </c>
      <c r="B18037" s="215">
        <v>262380</v>
      </c>
      <c r="C18037"/>
      <c r="D18037"/>
      <c r="E18037"/>
      <c r="F18037"/>
    </row>
    <row r="18038" spans="1:6" x14ac:dyDescent="0.2">
      <c r="A18038" s="17" t="s">
        <v>17525</v>
      </c>
      <c r="B18038" s="215">
        <v>295080</v>
      </c>
      <c r="C18038"/>
      <c r="D18038"/>
      <c r="E18038"/>
      <c r="F18038"/>
    </row>
    <row r="18039" spans="1:6" x14ac:dyDescent="0.2">
      <c r="A18039" s="17" t="s">
        <v>17526</v>
      </c>
      <c r="B18039" s="215">
        <v>295080</v>
      </c>
      <c r="C18039"/>
      <c r="D18039"/>
      <c r="E18039"/>
      <c r="F18039"/>
    </row>
    <row r="18040" spans="1:6" x14ac:dyDescent="0.2">
      <c r="A18040" s="17" t="s">
        <v>17527</v>
      </c>
      <c r="B18040" s="215">
        <v>262380</v>
      </c>
      <c r="C18040"/>
      <c r="D18040"/>
      <c r="E18040"/>
      <c r="F18040"/>
    </row>
    <row r="18041" spans="1:6" x14ac:dyDescent="0.2">
      <c r="A18041" s="17" t="s">
        <v>17528</v>
      </c>
      <c r="B18041" s="215">
        <v>262380</v>
      </c>
      <c r="C18041"/>
      <c r="D18041"/>
      <c r="E18041"/>
      <c r="F18041"/>
    </row>
    <row r="18042" spans="1:6" x14ac:dyDescent="0.2">
      <c r="A18042" s="17" t="s">
        <v>17529</v>
      </c>
      <c r="B18042" s="215">
        <v>389400</v>
      </c>
      <c r="C18042"/>
      <c r="D18042"/>
      <c r="E18042"/>
      <c r="F18042"/>
    </row>
    <row r="18043" spans="1:6" x14ac:dyDescent="0.2">
      <c r="A18043" s="17" t="s">
        <v>17530</v>
      </c>
      <c r="B18043" s="215">
        <v>389400</v>
      </c>
      <c r="C18043"/>
      <c r="D18043"/>
      <c r="E18043"/>
      <c r="F18043"/>
    </row>
    <row r="18044" spans="1:6" x14ac:dyDescent="0.2">
      <c r="A18044" s="17" t="s">
        <v>17531</v>
      </c>
      <c r="B18044" s="215">
        <v>343400</v>
      </c>
      <c r="C18044"/>
      <c r="D18044"/>
      <c r="E18044"/>
      <c r="F18044"/>
    </row>
    <row r="18045" spans="1:6" x14ac:dyDescent="0.2">
      <c r="A18045" s="17" t="s">
        <v>17532</v>
      </c>
      <c r="B18045" s="215">
        <v>343400</v>
      </c>
      <c r="C18045"/>
      <c r="D18045"/>
      <c r="E18045"/>
      <c r="F18045"/>
    </row>
    <row r="18046" spans="1:6" x14ac:dyDescent="0.2">
      <c r="A18046" s="17" t="s">
        <v>17533</v>
      </c>
      <c r="B18046" s="215">
        <v>338870</v>
      </c>
      <c r="C18046"/>
      <c r="D18046"/>
      <c r="E18046"/>
      <c r="F18046"/>
    </row>
    <row r="18047" spans="1:6" x14ac:dyDescent="0.2">
      <c r="A18047" s="17" t="s">
        <v>17534</v>
      </c>
      <c r="B18047" s="215">
        <v>338870</v>
      </c>
      <c r="C18047"/>
      <c r="D18047"/>
      <c r="E18047"/>
      <c r="F18047"/>
    </row>
    <row r="18048" spans="1:6" x14ac:dyDescent="0.2">
      <c r="A18048" s="17" t="s">
        <v>17535</v>
      </c>
      <c r="B18048" s="215">
        <v>343400</v>
      </c>
      <c r="C18048"/>
      <c r="D18048"/>
      <c r="E18048"/>
      <c r="F18048"/>
    </row>
    <row r="18049" spans="1:6" x14ac:dyDescent="0.2">
      <c r="A18049" s="17" t="s">
        <v>17536</v>
      </c>
      <c r="B18049" s="215">
        <v>343400</v>
      </c>
      <c r="C18049"/>
      <c r="D18049"/>
      <c r="E18049"/>
      <c r="F18049"/>
    </row>
    <row r="18050" spans="1:6" x14ac:dyDescent="0.2">
      <c r="A18050" s="17" t="s">
        <v>17537</v>
      </c>
      <c r="B18050" s="215">
        <v>504700</v>
      </c>
      <c r="C18050"/>
      <c r="D18050"/>
      <c r="E18050"/>
      <c r="F18050"/>
    </row>
    <row r="18051" spans="1:6" x14ac:dyDescent="0.2">
      <c r="A18051" s="17" t="s">
        <v>17538</v>
      </c>
      <c r="B18051" s="215">
        <v>504700</v>
      </c>
      <c r="C18051"/>
      <c r="D18051"/>
      <c r="E18051"/>
      <c r="F18051"/>
    </row>
    <row r="18052" spans="1:6" x14ac:dyDescent="0.2">
      <c r="A18052" s="17" t="s">
        <v>17539</v>
      </c>
      <c r="B18052" s="215">
        <v>504700</v>
      </c>
      <c r="C18052"/>
      <c r="D18052"/>
      <c r="E18052"/>
      <c r="F18052"/>
    </row>
    <row r="18053" spans="1:6" x14ac:dyDescent="0.2">
      <c r="A18053" s="17" t="s">
        <v>17540</v>
      </c>
      <c r="B18053" s="215">
        <v>504700</v>
      </c>
      <c r="C18053"/>
      <c r="D18053"/>
      <c r="E18053"/>
      <c r="F18053"/>
    </row>
    <row r="18054" spans="1:6" x14ac:dyDescent="0.2">
      <c r="A18054" s="17" t="s">
        <v>17541</v>
      </c>
      <c r="B18054" s="215">
        <v>504700</v>
      </c>
      <c r="C18054"/>
      <c r="D18054"/>
      <c r="E18054"/>
      <c r="F18054"/>
    </row>
    <row r="18055" spans="1:6" x14ac:dyDescent="0.2">
      <c r="A18055" s="17" t="s">
        <v>17542</v>
      </c>
      <c r="B18055" s="215">
        <v>504700</v>
      </c>
      <c r="C18055"/>
      <c r="D18055"/>
      <c r="E18055"/>
      <c r="F18055"/>
    </row>
    <row r="18056" spans="1:6" x14ac:dyDescent="0.2">
      <c r="A18056" s="17" t="s">
        <v>17543</v>
      </c>
      <c r="B18056" s="215">
        <v>504700</v>
      </c>
      <c r="C18056"/>
      <c r="D18056"/>
      <c r="E18056"/>
      <c r="F18056"/>
    </row>
    <row r="18057" spans="1:6" x14ac:dyDescent="0.2">
      <c r="A18057" s="17" t="s">
        <v>17544</v>
      </c>
      <c r="B18057" s="215">
        <v>504700</v>
      </c>
      <c r="C18057"/>
      <c r="D18057"/>
      <c r="E18057"/>
      <c r="F18057"/>
    </row>
    <row r="18058" spans="1:6" x14ac:dyDescent="0.2">
      <c r="A18058" s="17" t="s">
        <v>17545</v>
      </c>
      <c r="B18058" s="215">
        <v>633480</v>
      </c>
      <c r="C18058"/>
      <c r="D18058"/>
      <c r="E18058"/>
      <c r="F18058"/>
    </row>
    <row r="18059" spans="1:6" x14ac:dyDescent="0.2">
      <c r="A18059" s="17" t="s">
        <v>17546</v>
      </c>
      <c r="B18059" s="215">
        <v>633480</v>
      </c>
      <c r="C18059"/>
      <c r="D18059"/>
      <c r="E18059"/>
      <c r="F18059"/>
    </row>
    <row r="18060" spans="1:6" x14ac:dyDescent="0.2">
      <c r="A18060" s="17" t="s">
        <v>17547</v>
      </c>
      <c r="B18060" s="215">
        <v>570580</v>
      </c>
      <c r="C18060"/>
      <c r="D18060"/>
      <c r="E18060"/>
      <c r="F18060"/>
    </row>
    <row r="18061" spans="1:6" x14ac:dyDescent="0.2">
      <c r="A18061" s="17" t="s">
        <v>17548</v>
      </c>
      <c r="B18061" s="215">
        <v>570580</v>
      </c>
      <c r="C18061"/>
      <c r="D18061"/>
      <c r="E18061"/>
      <c r="F18061"/>
    </row>
    <row r="18062" spans="1:6" x14ac:dyDescent="0.2">
      <c r="A18062" s="17" t="s">
        <v>17549</v>
      </c>
      <c r="B18062" s="215">
        <v>633480</v>
      </c>
      <c r="C18062"/>
      <c r="D18062"/>
      <c r="E18062"/>
      <c r="F18062"/>
    </row>
    <row r="18063" spans="1:6" x14ac:dyDescent="0.2">
      <c r="A18063" s="17" t="s">
        <v>17550</v>
      </c>
      <c r="B18063" s="215">
        <v>633480</v>
      </c>
      <c r="C18063"/>
      <c r="D18063"/>
      <c r="E18063"/>
      <c r="F18063"/>
    </row>
    <row r="18064" spans="1:6" x14ac:dyDescent="0.2">
      <c r="A18064" s="17" t="s">
        <v>17551</v>
      </c>
      <c r="B18064" s="215">
        <v>570580</v>
      </c>
      <c r="C18064"/>
      <c r="D18064"/>
      <c r="E18064"/>
      <c r="F18064"/>
    </row>
    <row r="18065" spans="1:6" x14ac:dyDescent="0.2">
      <c r="A18065" s="17" t="s">
        <v>17552</v>
      </c>
      <c r="B18065" s="215">
        <v>570580</v>
      </c>
      <c r="C18065"/>
      <c r="D18065"/>
      <c r="E18065"/>
      <c r="F18065"/>
    </row>
    <row r="18066" spans="1:6" x14ac:dyDescent="0.2">
      <c r="A18066" s="17" t="s">
        <v>17553</v>
      </c>
      <c r="B18066" s="215">
        <v>906400</v>
      </c>
      <c r="C18066"/>
      <c r="D18066"/>
      <c r="E18066"/>
      <c r="F18066"/>
    </row>
    <row r="18067" spans="1:6" x14ac:dyDescent="0.2">
      <c r="A18067" s="17" t="s">
        <v>17554</v>
      </c>
      <c r="B18067" s="215">
        <v>906400</v>
      </c>
      <c r="C18067"/>
      <c r="D18067"/>
      <c r="E18067"/>
      <c r="F18067"/>
    </row>
    <row r="18068" spans="1:6" x14ac:dyDescent="0.2">
      <c r="A18068" s="17" t="s">
        <v>17555</v>
      </c>
      <c r="B18068" s="215">
        <v>938500</v>
      </c>
      <c r="C18068"/>
      <c r="D18068"/>
      <c r="E18068"/>
      <c r="F18068"/>
    </row>
    <row r="18069" spans="1:6" x14ac:dyDescent="0.2">
      <c r="A18069" s="17" t="s">
        <v>17556</v>
      </c>
      <c r="B18069" s="215">
        <v>938500</v>
      </c>
      <c r="C18069"/>
      <c r="D18069"/>
      <c r="E18069"/>
      <c r="F18069"/>
    </row>
    <row r="18070" spans="1:6" x14ac:dyDescent="0.2">
      <c r="A18070" s="17" t="s">
        <v>17557</v>
      </c>
      <c r="B18070" s="215">
        <v>906400</v>
      </c>
      <c r="C18070"/>
      <c r="D18070"/>
      <c r="E18070"/>
      <c r="F18070"/>
    </row>
    <row r="18071" spans="1:6" x14ac:dyDescent="0.2">
      <c r="A18071" s="17" t="s">
        <v>17558</v>
      </c>
      <c r="B18071" s="215">
        <v>906400</v>
      </c>
      <c r="C18071"/>
      <c r="D18071"/>
      <c r="E18071"/>
      <c r="F18071"/>
    </row>
    <row r="18072" spans="1:6" x14ac:dyDescent="0.2">
      <c r="A18072" s="17" t="s">
        <v>17559</v>
      </c>
      <c r="B18072" s="215">
        <v>938500</v>
      </c>
      <c r="C18072"/>
      <c r="D18072"/>
      <c r="E18072"/>
      <c r="F18072"/>
    </row>
    <row r="18073" spans="1:6" x14ac:dyDescent="0.2">
      <c r="A18073" s="17" t="s">
        <v>17560</v>
      </c>
      <c r="B18073" s="215">
        <v>938500</v>
      </c>
      <c r="C18073"/>
      <c r="D18073"/>
      <c r="E18073"/>
      <c r="F18073"/>
    </row>
    <row r="18074" spans="1:6" x14ac:dyDescent="0.2">
      <c r="A18074" s="17" t="s">
        <v>17561</v>
      </c>
      <c r="B18074" s="215">
        <v>916.91</v>
      </c>
      <c r="C18074"/>
      <c r="D18074"/>
      <c r="E18074"/>
      <c r="F18074"/>
    </row>
    <row r="18075" spans="1:6" x14ac:dyDescent="0.2">
      <c r="A18075" s="17" t="s">
        <v>17562</v>
      </c>
      <c r="B18075" s="215">
        <v>870.53</v>
      </c>
      <c r="C18075"/>
      <c r="D18075"/>
      <c r="E18075"/>
      <c r="F18075"/>
    </row>
    <row r="18076" spans="1:6" x14ac:dyDescent="0.2">
      <c r="A18076" s="17" t="s">
        <v>17563</v>
      </c>
      <c r="B18076" s="215">
        <v>995.7</v>
      </c>
      <c r="C18076"/>
      <c r="D18076"/>
      <c r="E18076"/>
      <c r="F18076"/>
    </row>
    <row r="18077" spans="1:6" x14ac:dyDescent="0.2">
      <c r="A18077" s="17" t="s">
        <v>17564</v>
      </c>
      <c r="B18077" s="215">
        <v>949.32</v>
      </c>
      <c r="C18077"/>
      <c r="D18077"/>
      <c r="E18077"/>
      <c r="F18077"/>
    </row>
    <row r="18078" spans="1:6" x14ac:dyDescent="0.2">
      <c r="A18078" s="17" t="s">
        <v>17565</v>
      </c>
      <c r="B18078" s="215">
        <v>1033.68</v>
      </c>
      <c r="C18078"/>
      <c r="D18078"/>
      <c r="E18078"/>
      <c r="F18078"/>
    </row>
    <row r="18079" spans="1:6" x14ac:dyDescent="0.2">
      <c r="A18079" s="17" t="s">
        <v>17566</v>
      </c>
      <c r="B18079" s="215">
        <v>985.46</v>
      </c>
      <c r="C18079"/>
      <c r="D18079"/>
      <c r="E18079"/>
      <c r="F18079"/>
    </row>
    <row r="18080" spans="1:6" x14ac:dyDescent="0.2">
      <c r="A18080" s="17" t="s">
        <v>17567</v>
      </c>
      <c r="B18080" s="215">
        <v>1141.7</v>
      </c>
      <c r="C18080"/>
      <c r="D18080"/>
      <c r="E18080"/>
      <c r="F18080"/>
    </row>
    <row r="18081" spans="1:6" x14ac:dyDescent="0.2">
      <c r="A18081" s="17" t="s">
        <v>17568</v>
      </c>
      <c r="B18081" s="215">
        <v>1091.6400000000001</v>
      </c>
      <c r="C18081"/>
      <c r="D18081"/>
      <c r="E18081"/>
      <c r="F18081"/>
    </row>
    <row r="18082" spans="1:6" x14ac:dyDescent="0.2">
      <c r="A18082" s="17" t="s">
        <v>17569</v>
      </c>
      <c r="B18082" s="215">
        <v>1880.59</v>
      </c>
      <c r="C18082"/>
      <c r="D18082"/>
      <c r="E18082"/>
      <c r="F18082"/>
    </row>
    <row r="18083" spans="1:6" x14ac:dyDescent="0.2">
      <c r="A18083" s="17" t="s">
        <v>17570</v>
      </c>
      <c r="B18083" s="215">
        <v>1828.69</v>
      </c>
      <c r="C18083"/>
      <c r="D18083"/>
      <c r="E18083"/>
      <c r="F18083"/>
    </row>
    <row r="18084" spans="1:6" x14ac:dyDescent="0.2">
      <c r="A18084" s="17" t="s">
        <v>17571</v>
      </c>
      <c r="B18084" s="215">
        <v>2120.9499999999998</v>
      </c>
      <c r="C18084"/>
      <c r="D18084"/>
      <c r="E18084"/>
      <c r="F18084"/>
    </row>
    <row r="18085" spans="1:6" x14ac:dyDescent="0.2">
      <c r="A18085" s="17" t="s">
        <v>17572</v>
      </c>
      <c r="B18085" s="215">
        <v>2064.0500000000002</v>
      </c>
      <c r="C18085"/>
      <c r="D18085"/>
      <c r="E18085"/>
      <c r="F18085"/>
    </row>
    <row r="18086" spans="1:6" x14ac:dyDescent="0.2">
      <c r="A18086" s="17" t="s">
        <v>17573</v>
      </c>
      <c r="B18086" s="215">
        <v>2278.42</v>
      </c>
      <c r="C18086"/>
      <c r="D18086"/>
      <c r="E18086"/>
      <c r="F18086"/>
    </row>
    <row r="18087" spans="1:6" x14ac:dyDescent="0.2">
      <c r="A18087" s="17" t="s">
        <v>17574</v>
      </c>
      <c r="B18087" s="215">
        <v>2217.84</v>
      </c>
      <c r="C18087"/>
      <c r="D18087"/>
      <c r="E18087"/>
      <c r="F18087"/>
    </row>
    <row r="18088" spans="1:6" x14ac:dyDescent="0.2">
      <c r="A18088" s="17" t="s">
        <v>17575</v>
      </c>
      <c r="B18088" s="215">
        <v>5011.26</v>
      </c>
      <c r="C18088"/>
      <c r="D18088"/>
      <c r="E18088"/>
      <c r="F18088"/>
    </row>
    <row r="18089" spans="1:6" x14ac:dyDescent="0.2">
      <c r="A18089" s="17" t="s">
        <v>17576</v>
      </c>
      <c r="B18089" s="215">
        <v>4945.68</v>
      </c>
      <c r="C18089"/>
      <c r="D18089"/>
      <c r="E18089"/>
      <c r="F18089"/>
    </row>
    <row r="18090" spans="1:6" x14ac:dyDescent="0.2">
      <c r="A18090" s="17" t="s">
        <v>17577</v>
      </c>
      <c r="B18090" s="215">
        <v>8220.42</v>
      </c>
      <c r="C18090"/>
      <c r="D18090"/>
      <c r="E18090"/>
      <c r="F18090"/>
    </row>
    <row r="18091" spans="1:6" x14ac:dyDescent="0.2">
      <c r="A18091" s="17" t="s">
        <v>17578</v>
      </c>
      <c r="B18091" s="215">
        <v>8147.99</v>
      </c>
      <c r="C18091"/>
      <c r="D18091"/>
      <c r="E18091"/>
      <c r="F18091"/>
    </row>
    <row r="18092" spans="1:6" x14ac:dyDescent="0.2">
      <c r="A18092" s="17" t="s">
        <v>17579</v>
      </c>
      <c r="B18092" s="215">
        <v>8185.56</v>
      </c>
      <c r="C18092"/>
      <c r="D18092"/>
      <c r="E18092"/>
      <c r="F18092"/>
    </row>
    <row r="18093" spans="1:6" x14ac:dyDescent="0.2">
      <c r="A18093" s="17" t="s">
        <v>17580</v>
      </c>
      <c r="B18093" s="215">
        <v>8106.8</v>
      </c>
      <c r="C18093"/>
      <c r="D18093"/>
      <c r="E18093"/>
      <c r="F18093"/>
    </row>
    <row r="18094" spans="1:6" x14ac:dyDescent="0.2">
      <c r="A18094" s="17" t="s">
        <v>17581</v>
      </c>
      <c r="B18094" s="215">
        <v>3043.39</v>
      </c>
      <c r="C18094"/>
      <c r="D18094"/>
      <c r="E18094"/>
      <c r="F18094"/>
    </row>
    <row r="18095" spans="1:6" x14ac:dyDescent="0.2">
      <c r="A18095" s="17" t="s">
        <v>17582</v>
      </c>
      <c r="B18095" s="215">
        <v>3011.71</v>
      </c>
      <c r="C18095"/>
      <c r="D18095"/>
      <c r="E18095"/>
      <c r="F18095"/>
    </row>
    <row r="18096" spans="1:6" x14ac:dyDescent="0.2">
      <c r="A18096" s="17" t="s">
        <v>17583</v>
      </c>
      <c r="B18096" s="215">
        <v>3432.68</v>
      </c>
      <c r="C18096"/>
      <c r="D18096"/>
      <c r="E18096"/>
      <c r="F18096"/>
    </row>
    <row r="18097" spans="1:6" x14ac:dyDescent="0.2">
      <c r="A18097" s="17" t="s">
        <v>17584</v>
      </c>
      <c r="B18097" s="215">
        <v>3399.17</v>
      </c>
      <c r="C18097"/>
      <c r="D18097"/>
      <c r="E18097"/>
      <c r="F18097"/>
    </row>
    <row r="18098" spans="1:6" x14ac:dyDescent="0.2">
      <c r="A18098" s="17" t="s">
        <v>17585</v>
      </c>
      <c r="B18098" s="215">
        <v>4228.12</v>
      </c>
      <c r="C18098"/>
      <c r="D18098"/>
      <c r="E18098"/>
      <c r="F18098"/>
    </row>
    <row r="18099" spans="1:6" x14ac:dyDescent="0.2">
      <c r="A18099" s="17" t="s">
        <v>17586</v>
      </c>
      <c r="B18099" s="215">
        <v>4191.4399999999996</v>
      </c>
      <c r="C18099"/>
      <c r="D18099"/>
      <c r="E18099"/>
      <c r="F18099"/>
    </row>
    <row r="18100" spans="1:6" x14ac:dyDescent="0.2">
      <c r="A18100" s="17" t="s">
        <v>17587</v>
      </c>
      <c r="B18100" s="215">
        <v>4582.5</v>
      </c>
      <c r="C18100"/>
      <c r="D18100"/>
      <c r="E18100"/>
      <c r="F18100"/>
    </row>
    <row r="18101" spans="1:6" x14ac:dyDescent="0.2">
      <c r="A18101" s="17" t="s">
        <v>17588</v>
      </c>
      <c r="B18101" s="215">
        <v>4538.9799999999996</v>
      </c>
      <c r="C18101"/>
      <c r="D18101"/>
      <c r="E18101"/>
      <c r="F18101"/>
    </row>
    <row r="18102" spans="1:6" x14ac:dyDescent="0.2">
      <c r="A18102" s="17" t="s">
        <v>17589</v>
      </c>
      <c r="B18102" s="215">
        <v>4907.75</v>
      </c>
      <c r="C18102"/>
      <c r="D18102"/>
      <c r="E18102"/>
      <c r="F18102"/>
    </row>
    <row r="18103" spans="1:6" x14ac:dyDescent="0.2">
      <c r="A18103" s="17" t="s">
        <v>17590</v>
      </c>
      <c r="B18103" s="215">
        <v>4864.22</v>
      </c>
      <c r="C18103"/>
      <c r="D18103"/>
      <c r="E18103"/>
      <c r="F18103"/>
    </row>
    <row r="18104" spans="1:6" x14ac:dyDescent="0.2">
      <c r="A18104" s="17" t="s">
        <v>17591</v>
      </c>
      <c r="B18104" s="215">
        <v>4283.45</v>
      </c>
      <c r="C18104"/>
      <c r="D18104"/>
      <c r="E18104"/>
      <c r="F18104"/>
    </row>
    <row r="18105" spans="1:6" x14ac:dyDescent="0.2">
      <c r="A18105" s="17" t="s">
        <v>17592</v>
      </c>
      <c r="B18105" s="215">
        <v>4251.78</v>
      </c>
      <c r="C18105"/>
      <c r="D18105"/>
      <c r="E18105"/>
      <c r="F18105"/>
    </row>
    <row r="18106" spans="1:6" x14ac:dyDescent="0.2">
      <c r="A18106" s="17" t="s">
        <v>17593</v>
      </c>
      <c r="B18106" s="215">
        <v>6755.96</v>
      </c>
      <c r="C18106"/>
      <c r="D18106"/>
      <c r="E18106"/>
      <c r="F18106"/>
    </row>
    <row r="18107" spans="1:6" x14ac:dyDescent="0.2">
      <c r="A18107" s="17" t="s">
        <v>17594</v>
      </c>
      <c r="B18107" s="215">
        <v>6724.29</v>
      </c>
      <c r="C18107"/>
      <c r="D18107"/>
      <c r="E18107"/>
      <c r="F18107"/>
    </row>
    <row r="18108" spans="1:6" x14ac:dyDescent="0.2">
      <c r="A18108" s="17" t="s">
        <v>17595</v>
      </c>
      <c r="B18108" s="215">
        <v>6340.67</v>
      </c>
      <c r="C18108"/>
      <c r="D18108"/>
      <c r="E18108"/>
      <c r="F18108"/>
    </row>
    <row r="18109" spans="1:6" x14ac:dyDescent="0.2">
      <c r="A18109" s="17" t="s">
        <v>17596</v>
      </c>
      <c r="B18109" s="215">
        <v>6302.66</v>
      </c>
      <c r="C18109"/>
      <c r="D18109"/>
      <c r="E18109"/>
      <c r="F18109"/>
    </row>
    <row r="18110" spans="1:6" x14ac:dyDescent="0.2">
      <c r="A18110" s="17" t="s">
        <v>17597</v>
      </c>
      <c r="B18110" s="215">
        <v>1374.38</v>
      </c>
      <c r="C18110"/>
      <c r="D18110"/>
      <c r="E18110"/>
      <c r="F18110"/>
    </row>
    <row r="18111" spans="1:6" x14ac:dyDescent="0.2">
      <c r="A18111" s="17" t="s">
        <v>17598</v>
      </c>
      <c r="B18111" s="215">
        <v>1328</v>
      </c>
      <c r="C18111"/>
      <c r="D18111"/>
      <c r="E18111"/>
      <c r="F18111"/>
    </row>
    <row r="18112" spans="1:6" x14ac:dyDescent="0.2">
      <c r="A18112" s="17" t="s">
        <v>17599</v>
      </c>
      <c r="B18112" s="215">
        <v>1417.01</v>
      </c>
      <c r="C18112"/>
      <c r="D18112"/>
      <c r="E18112"/>
      <c r="F18112"/>
    </row>
    <row r="18113" spans="1:6" x14ac:dyDescent="0.2">
      <c r="A18113" s="17" t="s">
        <v>17600</v>
      </c>
      <c r="B18113" s="215">
        <v>1370.63</v>
      </c>
      <c r="C18113"/>
      <c r="D18113"/>
      <c r="E18113"/>
      <c r="F18113"/>
    </row>
    <row r="18114" spans="1:6" x14ac:dyDescent="0.2">
      <c r="A18114" s="17" t="s">
        <v>17601</v>
      </c>
      <c r="B18114" s="215">
        <v>1655.74</v>
      </c>
      <c r="C18114"/>
      <c r="D18114"/>
      <c r="E18114"/>
      <c r="F18114"/>
    </row>
    <row r="18115" spans="1:6" x14ac:dyDescent="0.2">
      <c r="A18115" s="17" t="s">
        <v>17602</v>
      </c>
      <c r="B18115" s="215">
        <v>1605.68</v>
      </c>
      <c r="C18115"/>
      <c r="D18115"/>
      <c r="E18115"/>
      <c r="F18115"/>
    </row>
    <row r="18116" spans="1:6" x14ac:dyDescent="0.2">
      <c r="A18116" s="17" t="s">
        <v>17603</v>
      </c>
      <c r="B18116" s="215">
        <v>1591.35</v>
      </c>
      <c r="C18116"/>
      <c r="D18116"/>
      <c r="E18116"/>
      <c r="F18116"/>
    </row>
    <row r="18117" spans="1:6" x14ac:dyDescent="0.2">
      <c r="A18117" s="17" t="s">
        <v>17604</v>
      </c>
      <c r="B18117" s="215">
        <v>1591.35</v>
      </c>
      <c r="C18117"/>
      <c r="D18117"/>
      <c r="E18117"/>
      <c r="F18117"/>
    </row>
    <row r="18118" spans="1:6" x14ac:dyDescent="0.2">
      <c r="A18118" s="17" t="s">
        <v>17605</v>
      </c>
      <c r="B18118" s="215">
        <v>1852.97</v>
      </c>
      <c r="C18118"/>
      <c r="D18118"/>
      <c r="E18118"/>
      <c r="F18118"/>
    </row>
    <row r="18119" spans="1:6" x14ac:dyDescent="0.2">
      <c r="A18119" s="17" t="s">
        <v>17606</v>
      </c>
      <c r="B18119" s="215">
        <v>1852.97</v>
      </c>
      <c r="C18119"/>
      <c r="D18119"/>
      <c r="E18119"/>
      <c r="F18119"/>
    </row>
    <row r="18120" spans="1:6" x14ac:dyDescent="0.2">
      <c r="A18120" s="17" t="s">
        <v>17607</v>
      </c>
      <c r="B18120" s="215">
        <v>2692.79</v>
      </c>
      <c r="C18120"/>
      <c r="D18120"/>
      <c r="E18120"/>
      <c r="F18120"/>
    </row>
    <row r="18121" spans="1:6" x14ac:dyDescent="0.2">
      <c r="A18121" s="17" t="s">
        <v>17608</v>
      </c>
      <c r="B18121" s="215">
        <v>2692.79</v>
      </c>
      <c r="C18121"/>
      <c r="D18121"/>
      <c r="E18121"/>
      <c r="F18121"/>
    </row>
    <row r="18122" spans="1:6" x14ac:dyDescent="0.2">
      <c r="A18122" s="17" t="s">
        <v>17609</v>
      </c>
      <c r="B18122" s="215">
        <v>7085.21</v>
      </c>
      <c r="C18122"/>
      <c r="D18122"/>
      <c r="E18122"/>
      <c r="F18122"/>
    </row>
    <row r="18123" spans="1:6" x14ac:dyDescent="0.2">
      <c r="A18123" s="17" t="s">
        <v>17610</v>
      </c>
      <c r="B18123" s="215">
        <v>7085.21</v>
      </c>
      <c r="C18123"/>
      <c r="D18123"/>
      <c r="E18123"/>
      <c r="F18123"/>
    </row>
    <row r="18124" spans="1:6" x14ac:dyDescent="0.2">
      <c r="A18124" s="17" t="s">
        <v>17611</v>
      </c>
      <c r="B18124" s="215">
        <v>4010.87</v>
      </c>
      <c r="C18124"/>
      <c r="D18124"/>
      <c r="E18124"/>
      <c r="F18124"/>
    </row>
    <row r="18125" spans="1:6" x14ac:dyDescent="0.2">
      <c r="A18125" s="17" t="s">
        <v>17612</v>
      </c>
      <c r="B18125" s="215">
        <v>4010.87</v>
      </c>
      <c r="C18125"/>
      <c r="D18125"/>
      <c r="E18125"/>
      <c r="F18125"/>
    </row>
    <row r="18126" spans="1:6" x14ac:dyDescent="0.2">
      <c r="A18126" s="17" t="s">
        <v>17613</v>
      </c>
      <c r="B18126" s="215">
        <v>10637</v>
      </c>
      <c r="C18126"/>
      <c r="D18126"/>
      <c r="E18126"/>
      <c r="F18126"/>
    </row>
    <row r="18127" spans="1:6" x14ac:dyDescent="0.2">
      <c r="A18127" s="17" t="s">
        <v>17614</v>
      </c>
      <c r="B18127" s="215">
        <v>10637</v>
      </c>
      <c r="C18127"/>
      <c r="D18127"/>
      <c r="E18127"/>
      <c r="F18127"/>
    </row>
    <row r="18128" spans="1:6" x14ac:dyDescent="0.2">
      <c r="A18128" s="17" t="s">
        <v>17615</v>
      </c>
      <c r="B18128" s="215">
        <v>4207.6499999999996</v>
      </c>
      <c r="C18128"/>
      <c r="D18128"/>
      <c r="E18128"/>
      <c r="F18128"/>
    </row>
    <row r="18129" spans="1:6" x14ac:dyDescent="0.2">
      <c r="A18129" s="17" t="s">
        <v>17616</v>
      </c>
      <c r="B18129" s="215">
        <v>4207.6499999999996</v>
      </c>
      <c r="C18129"/>
      <c r="D18129"/>
      <c r="E18129"/>
      <c r="F18129"/>
    </row>
    <row r="18130" spans="1:6" x14ac:dyDescent="0.2">
      <c r="A18130" s="17" t="s">
        <v>17617</v>
      </c>
      <c r="B18130" s="215">
        <v>8039</v>
      </c>
      <c r="C18130"/>
      <c r="D18130"/>
      <c r="E18130"/>
      <c r="F18130"/>
    </row>
    <row r="18131" spans="1:6" x14ac:dyDescent="0.2">
      <c r="A18131" s="17" t="s">
        <v>17618</v>
      </c>
      <c r="B18131" s="215">
        <v>8039</v>
      </c>
      <c r="C18131"/>
      <c r="D18131"/>
      <c r="E18131"/>
      <c r="F18131"/>
    </row>
    <row r="18132" spans="1:6" x14ac:dyDescent="0.2">
      <c r="A18132" s="17" t="s">
        <v>17619</v>
      </c>
      <c r="B18132" s="215">
        <v>9196.92</v>
      </c>
      <c r="C18132"/>
      <c r="D18132"/>
      <c r="E18132"/>
      <c r="F18132"/>
    </row>
    <row r="18133" spans="1:6" x14ac:dyDescent="0.2">
      <c r="A18133" s="17" t="s">
        <v>17620</v>
      </c>
      <c r="B18133" s="215">
        <v>9196.92</v>
      </c>
      <c r="C18133"/>
      <c r="D18133"/>
      <c r="E18133"/>
      <c r="F18133"/>
    </row>
    <row r="18134" spans="1:6" x14ac:dyDescent="0.2">
      <c r="A18134" s="17" t="s">
        <v>17621</v>
      </c>
      <c r="B18134" s="215">
        <v>9977.76</v>
      </c>
      <c r="C18134"/>
      <c r="D18134"/>
      <c r="E18134"/>
      <c r="F18134"/>
    </row>
    <row r="18135" spans="1:6" x14ac:dyDescent="0.2">
      <c r="A18135" s="17" t="s">
        <v>17622</v>
      </c>
      <c r="B18135" s="215">
        <v>9977.76</v>
      </c>
      <c r="C18135"/>
      <c r="D18135"/>
      <c r="E18135"/>
      <c r="F18135"/>
    </row>
    <row r="18136" spans="1:6" x14ac:dyDescent="0.2">
      <c r="A18136" s="17" t="s">
        <v>17679</v>
      </c>
      <c r="B18136" s="215">
        <v>25731.46</v>
      </c>
      <c r="C18136"/>
      <c r="D18136"/>
      <c r="E18136"/>
      <c r="F18136"/>
    </row>
    <row r="18137" spans="1:6" x14ac:dyDescent="0.2">
      <c r="A18137" s="17" t="s">
        <v>17680</v>
      </c>
      <c r="B18137" s="215">
        <v>25731.46</v>
      </c>
      <c r="C18137"/>
      <c r="D18137"/>
      <c r="E18137"/>
      <c r="F18137"/>
    </row>
    <row r="18138" spans="1:6" x14ac:dyDescent="0.2">
      <c r="A18138" s="17" t="s">
        <v>17681</v>
      </c>
      <c r="B18138" s="215">
        <v>2344.42</v>
      </c>
      <c r="C18138"/>
      <c r="D18138"/>
      <c r="E18138"/>
      <c r="F18138"/>
    </row>
    <row r="18139" spans="1:6" x14ac:dyDescent="0.2">
      <c r="A18139" s="17" t="s">
        <v>17682</v>
      </c>
      <c r="B18139" s="215">
        <v>2344.42</v>
      </c>
      <c r="C18139"/>
      <c r="D18139"/>
      <c r="E18139"/>
      <c r="F18139"/>
    </row>
    <row r="18140" spans="1:6" x14ac:dyDescent="0.2">
      <c r="A18140" s="17" t="s">
        <v>17683</v>
      </c>
      <c r="B18140" s="215">
        <v>2928.39</v>
      </c>
      <c r="C18140"/>
      <c r="D18140"/>
      <c r="E18140"/>
      <c r="F18140"/>
    </row>
    <row r="18141" spans="1:6" x14ac:dyDescent="0.2">
      <c r="A18141" s="17" t="s">
        <v>17684</v>
      </c>
      <c r="B18141" s="215">
        <v>2928.39</v>
      </c>
      <c r="C18141"/>
      <c r="D18141"/>
      <c r="E18141"/>
      <c r="F18141"/>
    </row>
    <row r="18142" spans="1:6" x14ac:dyDescent="0.2">
      <c r="A18142" s="17" t="s">
        <v>17685</v>
      </c>
      <c r="B18142" s="215">
        <v>7536.37</v>
      </c>
      <c r="C18142"/>
      <c r="D18142"/>
      <c r="E18142"/>
      <c r="F18142"/>
    </row>
    <row r="18143" spans="1:6" x14ac:dyDescent="0.2">
      <c r="A18143" s="17" t="s">
        <v>17686</v>
      </c>
      <c r="B18143" s="215">
        <v>7509.92</v>
      </c>
      <c r="C18143"/>
      <c r="D18143"/>
      <c r="E18143"/>
      <c r="F18143"/>
    </row>
    <row r="18144" spans="1:6" x14ac:dyDescent="0.2">
      <c r="A18144" s="17" t="s">
        <v>17687</v>
      </c>
      <c r="B18144" s="215">
        <v>8534.6299999999992</v>
      </c>
      <c r="C18144"/>
      <c r="D18144"/>
      <c r="E18144"/>
      <c r="F18144"/>
    </row>
    <row r="18145" spans="1:6" x14ac:dyDescent="0.2">
      <c r="A18145" s="17" t="s">
        <v>17688</v>
      </c>
      <c r="B18145" s="215">
        <v>8508.18</v>
      </c>
      <c r="C18145"/>
      <c r="D18145"/>
      <c r="E18145"/>
      <c r="F18145"/>
    </row>
    <row r="18146" spans="1:6" x14ac:dyDescent="0.2">
      <c r="A18146" s="17" t="s">
        <v>17689</v>
      </c>
      <c r="B18146" s="215">
        <v>190.01</v>
      </c>
      <c r="C18146"/>
      <c r="D18146"/>
      <c r="E18146"/>
      <c r="F18146"/>
    </row>
    <row r="18147" spans="1:6" x14ac:dyDescent="0.2">
      <c r="A18147" s="17" t="s">
        <v>17690</v>
      </c>
      <c r="B18147" s="215">
        <v>186.84</v>
      </c>
      <c r="C18147"/>
      <c r="D18147"/>
      <c r="E18147"/>
      <c r="F18147"/>
    </row>
    <row r="18148" spans="1:6" x14ac:dyDescent="0.2">
      <c r="A18148" s="17" t="s">
        <v>17691</v>
      </c>
      <c r="B18148" s="215">
        <v>1646.13</v>
      </c>
      <c r="C18148"/>
      <c r="D18148"/>
      <c r="E18148"/>
      <c r="F18148"/>
    </row>
    <row r="18149" spans="1:6" x14ac:dyDescent="0.2">
      <c r="A18149" s="17" t="s">
        <v>17692</v>
      </c>
      <c r="B18149" s="215">
        <v>1642.96</v>
      </c>
      <c r="C18149"/>
      <c r="D18149"/>
      <c r="E18149"/>
      <c r="F18149"/>
    </row>
    <row r="18150" spans="1:6" x14ac:dyDescent="0.2">
      <c r="A18150" s="17" t="s">
        <v>17693</v>
      </c>
      <c r="B18150" s="215">
        <v>663.51</v>
      </c>
      <c r="C18150"/>
      <c r="D18150"/>
      <c r="E18150"/>
      <c r="F18150"/>
    </row>
    <row r="18151" spans="1:6" x14ac:dyDescent="0.2">
      <c r="A18151" s="17" t="s">
        <v>17694</v>
      </c>
      <c r="B18151" s="215">
        <v>660.34</v>
      </c>
      <c r="C18151"/>
      <c r="D18151"/>
      <c r="E18151"/>
      <c r="F18151"/>
    </row>
    <row r="18152" spans="1:6" x14ac:dyDescent="0.2">
      <c r="A18152" s="17" t="s">
        <v>17695</v>
      </c>
      <c r="B18152" s="215">
        <v>620.54999999999995</v>
      </c>
      <c r="C18152"/>
      <c r="D18152"/>
      <c r="E18152"/>
      <c r="F18152"/>
    </row>
    <row r="18153" spans="1:6" x14ac:dyDescent="0.2">
      <c r="A18153" s="17" t="s">
        <v>17696</v>
      </c>
      <c r="B18153" s="215">
        <v>617.38</v>
      </c>
      <c r="C18153"/>
      <c r="D18153"/>
      <c r="E18153"/>
      <c r="F18153"/>
    </row>
    <row r="18154" spans="1:6" x14ac:dyDescent="0.2">
      <c r="A18154" s="17" t="s">
        <v>17697</v>
      </c>
      <c r="B18154" s="215">
        <v>175.32</v>
      </c>
      <c r="C18154"/>
      <c r="D18154"/>
      <c r="E18154"/>
      <c r="F18154"/>
    </row>
    <row r="18155" spans="1:6" x14ac:dyDescent="0.2">
      <c r="A18155" s="17" t="s">
        <v>17698</v>
      </c>
      <c r="B18155" s="215">
        <v>172.15</v>
      </c>
      <c r="C18155"/>
      <c r="D18155"/>
      <c r="E18155"/>
      <c r="F18155"/>
    </row>
    <row r="18156" spans="1:6" x14ac:dyDescent="0.2">
      <c r="A18156" s="17" t="s">
        <v>17699</v>
      </c>
      <c r="B18156" s="215">
        <v>214.46</v>
      </c>
      <c r="C18156"/>
      <c r="D18156"/>
      <c r="E18156"/>
      <c r="F18156"/>
    </row>
    <row r="18157" spans="1:6" x14ac:dyDescent="0.2">
      <c r="A18157" s="17" t="s">
        <v>17700</v>
      </c>
      <c r="B18157" s="215">
        <v>211.29</v>
      </c>
      <c r="C18157"/>
      <c r="D18157"/>
      <c r="E18157"/>
      <c r="F18157"/>
    </row>
    <row r="18158" spans="1:6" x14ac:dyDescent="0.2">
      <c r="A18158" s="17" t="s">
        <v>30422</v>
      </c>
      <c r="B18158" s="215">
        <v>268.47000000000003</v>
      </c>
      <c r="C18158"/>
      <c r="D18158"/>
      <c r="E18158"/>
      <c r="F18158"/>
    </row>
    <row r="18159" spans="1:6" x14ac:dyDescent="0.2">
      <c r="A18159" s="17" t="s">
        <v>30423</v>
      </c>
      <c r="B18159" s="215">
        <v>265.31</v>
      </c>
      <c r="C18159"/>
      <c r="D18159"/>
      <c r="E18159"/>
      <c r="F18159"/>
    </row>
    <row r="18160" spans="1:6" x14ac:dyDescent="0.2">
      <c r="A18160" s="17" t="s">
        <v>30424</v>
      </c>
      <c r="B18160" s="215">
        <v>237.68</v>
      </c>
      <c r="C18160"/>
      <c r="D18160"/>
      <c r="E18160"/>
      <c r="F18160"/>
    </row>
    <row r="18161" spans="1:6" x14ac:dyDescent="0.2">
      <c r="A18161" s="17" t="s">
        <v>30425</v>
      </c>
      <c r="B18161" s="215">
        <v>234.52</v>
      </c>
      <c r="C18161"/>
      <c r="D18161"/>
      <c r="E18161"/>
      <c r="F18161"/>
    </row>
    <row r="18162" spans="1:6" x14ac:dyDescent="0.2">
      <c r="A18162" s="17" t="s">
        <v>30440</v>
      </c>
      <c r="B18162" s="215">
        <v>24.72</v>
      </c>
      <c r="C18162"/>
      <c r="D18162"/>
      <c r="E18162"/>
      <c r="F18162"/>
    </row>
    <row r="18163" spans="1:6" x14ac:dyDescent="0.2">
      <c r="A18163" s="17" t="s">
        <v>30441</v>
      </c>
      <c r="B18163" s="215">
        <v>24.72</v>
      </c>
      <c r="C18163"/>
      <c r="D18163"/>
      <c r="E18163"/>
      <c r="F18163"/>
    </row>
    <row r="18164" spans="1:6" x14ac:dyDescent="0.2">
      <c r="A18164" s="17" t="s">
        <v>17701</v>
      </c>
      <c r="B18164" s="215">
        <v>345</v>
      </c>
      <c r="C18164"/>
      <c r="D18164"/>
      <c r="E18164"/>
      <c r="F18164"/>
    </row>
    <row r="18165" spans="1:6" x14ac:dyDescent="0.2">
      <c r="A18165" s="17" t="s">
        <v>17702</v>
      </c>
      <c r="B18165" s="215">
        <v>345</v>
      </c>
      <c r="C18165"/>
      <c r="D18165"/>
      <c r="E18165"/>
      <c r="F18165"/>
    </row>
    <row r="18166" spans="1:6" x14ac:dyDescent="0.2">
      <c r="A18166" s="17" t="s">
        <v>17703</v>
      </c>
      <c r="B18166" s="215">
        <v>1300</v>
      </c>
      <c r="C18166"/>
      <c r="D18166"/>
      <c r="E18166"/>
      <c r="F18166"/>
    </row>
    <row r="18167" spans="1:6" x14ac:dyDescent="0.2">
      <c r="A18167" s="17" t="s">
        <v>17704</v>
      </c>
      <c r="B18167" s="215">
        <v>1300</v>
      </c>
      <c r="C18167"/>
      <c r="D18167"/>
      <c r="E18167"/>
      <c r="F18167"/>
    </row>
    <row r="18168" spans="1:6" x14ac:dyDescent="0.2">
      <c r="A18168" s="17" t="s">
        <v>17705</v>
      </c>
      <c r="B18168" s="215">
        <v>15015.82</v>
      </c>
      <c r="C18168"/>
      <c r="D18168"/>
      <c r="E18168"/>
      <c r="F18168"/>
    </row>
    <row r="18169" spans="1:6" x14ac:dyDescent="0.2">
      <c r="A18169" s="17" t="s">
        <v>17706</v>
      </c>
      <c r="B18169" s="215">
        <v>14833.98</v>
      </c>
      <c r="C18169"/>
      <c r="D18169"/>
      <c r="E18169"/>
      <c r="F18169"/>
    </row>
    <row r="18170" spans="1:6" x14ac:dyDescent="0.2">
      <c r="A18170" s="17" t="s">
        <v>17707</v>
      </c>
      <c r="B18170" s="215">
        <v>21336.9</v>
      </c>
      <c r="C18170"/>
      <c r="D18170"/>
      <c r="E18170"/>
      <c r="F18170"/>
    </row>
    <row r="18171" spans="1:6" x14ac:dyDescent="0.2">
      <c r="A18171" s="17" t="s">
        <v>17708</v>
      </c>
      <c r="B18171" s="215">
        <v>21155.06</v>
      </c>
      <c r="C18171"/>
      <c r="D18171"/>
      <c r="E18171"/>
      <c r="F18171"/>
    </row>
    <row r="18172" spans="1:6" x14ac:dyDescent="0.2">
      <c r="A18172" s="17" t="s">
        <v>17709</v>
      </c>
      <c r="B18172" s="215">
        <v>23611.65</v>
      </c>
      <c r="C18172"/>
      <c r="D18172"/>
      <c r="E18172"/>
      <c r="F18172"/>
    </row>
    <row r="18173" spans="1:6" x14ac:dyDescent="0.2">
      <c r="A18173" s="17" t="s">
        <v>17710</v>
      </c>
      <c r="B18173" s="215">
        <v>23429.81</v>
      </c>
      <c r="C18173"/>
      <c r="D18173"/>
      <c r="E18173"/>
      <c r="F18173"/>
    </row>
    <row r="18174" spans="1:6" x14ac:dyDescent="0.2">
      <c r="A18174" s="17" t="s">
        <v>17711</v>
      </c>
      <c r="B18174" s="215">
        <v>1010.49</v>
      </c>
      <c r="C18174"/>
      <c r="D18174"/>
      <c r="E18174"/>
      <c r="F18174"/>
    </row>
    <row r="18175" spans="1:6" x14ac:dyDescent="0.2">
      <c r="A18175" s="17" t="s">
        <v>17712</v>
      </c>
      <c r="B18175" s="215">
        <v>1004.15</v>
      </c>
      <c r="C18175"/>
      <c r="D18175"/>
      <c r="E18175"/>
      <c r="F18175"/>
    </row>
    <row r="18176" spans="1:6" x14ac:dyDescent="0.2">
      <c r="A18176" s="17" t="s">
        <v>17713</v>
      </c>
      <c r="B18176" s="215">
        <v>1273.1400000000001</v>
      </c>
      <c r="C18176"/>
      <c r="D18176"/>
      <c r="E18176"/>
      <c r="F18176"/>
    </row>
    <row r="18177" spans="1:6" x14ac:dyDescent="0.2">
      <c r="A18177" s="17" t="s">
        <v>17714</v>
      </c>
      <c r="B18177" s="215">
        <v>1266.8</v>
      </c>
      <c r="C18177"/>
      <c r="D18177"/>
      <c r="E18177"/>
      <c r="F18177"/>
    </row>
    <row r="18178" spans="1:6" x14ac:dyDescent="0.2">
      <c r="A18178" s="17" t="s">
        <v>17715</v>
      </c>
      <c r="B18178" s="215">
        <v>1947.79</v>
      </c>
      <c r="C18178"/>
      <c r="D18178"/>
      <c r="E18178"/>
      <c r="F18178"/>
    </row>
    <row r="18179" spans="1:6" x14ac:dyDescent="0.2">
      <c r="A18179" s="17" t="s">
        <v>17716</v>
      </c>
      <c r="B18179" s="215">
        <v>1941.45</v>
      </c>
      <c r="C18179"/>
      <c r="D18179"/>
      <c r="E18179"/>
      <c r="F18179"/>
    </row>
    <row r="18180" spans="1:6" x14ac:dyDescent="0.2">
      <c r="A18180" s="17" t="s">
        <v>17717</v>
      </c>
      <c r="B18180" s="215">
        <v>3585.94</v>
      </c>
      <c r="C18180"/>
      <c r="D18180"/>
      <c r="E18180"/>
      <c r="F18180"/>
    </row>
    <row r="18181" spans="1:6" x14ac:dyDescent="0.2">
      <c r="A18181" s="17" t="s">
        <v>17718</v>
      </c>
      <c r="B18181" s="215">
        <v>3579.6</v>
      </c>
      <c r="C18181"/>
      <c r="D18181"/>
      <c r="E18181"/>
      <c r="F18181"/>
    </row>
    <row r="18182" spans="1:6" x14ac:dyDescent="0.2">
      <c r="A18182" s="17" t="s">
        <v>17719</v>
      </c>
      <c r="B18182" s="215">
        <v>4821.16</v>
      </c>
      <c r="C18182"/>
      <c r="D18182"/>
      <c r="E18182"/>
      <c r="F18182"/>
    </row>
    <row r="18183" spans="1:6" x14ac:dyDescent="0.2">
      <c r="A18183" s="17" t="s">
        <v>17720</v>
      </c>
      <c r="B18183" s="215">
        <v>4811.66</v>
      </c>
      <c r="C18183"/>
      <c r="D18183"/>
      <c r="E18183"/>
      <c r="F18183"/>
    </row>
    <row r="18184" spans="1:6" x14ac:dyDescent="0.2">
      <c r="A18184" s="17" t="s">
        <v>17721</v>
      </c>
      <c r="B18184" s="215">
        <v>11740.03</v>
      </c>
      <c r="C18184"/>
      <c r="D18184"/>
      <c r="E18184"/>
      <c r="F18184"/>
    </row>
    <row r="18185" spans="1:6" x14ac:dyDescent="0.2">
      <c r="A18185" s="17" t="s">
        <v>17722</v>
      </c>
      <c r="B18185" s="215">
        <v>11730.53</v>
      </c>
      <c r="C18185"/>
      <c r="D18185"/>
      <c r="E18185"/>
      <c r="F18185"/>
    </row>
    <row r="18186" spans="1:6" x14ac:dyDescent="0.2">
      <c r="A18186" s="17" t="s">
        <v>17723</v>
      </c>
      <c r="B18186" s="215">
        <v>370.86</v>
      </c>
      <c r="C18186"/>
      <c r="D18186"/>
      <c r="E18186"/>
      <c r="F18186"/>
    </row>
    <row r="18187" spans="1:6" x14ac:dyDescent="0.2">
      <c r="A18187" s="17" t="s">
        <v>17724</v>
      </c>
      <c r="B18187" s="215">
        <v>364.52</v>
      </c>
      <c r="C18187"/>
      <c r="D18187"/>
      <c r="E18187"/>
      <c r="F18187"/>
    </row>
    <row r="18188" spans="1:6" x14ac:dyDescent="0.2">
      <c r="A18188" s="17" t="s">
        <v>17725</v>
      </c>
      <c r="B18188" s="215">
        <v>489.31</v>
      </c>
      <c r="C18188"/>
      <c r="D18188"/>
      <c r="E18188"/>
      <c r="F18188"/>
    </row>
    <row r="18189" spans="1:6" x14ac:dyDescent="0.2">
      <c r="A18189" s="17" t="s">
        <v>17726</v>
      </c>
      <c r="B18189" s="215">
        <v>482.97</v>
      </c>
      <c r="C18189"/>
      <c r="D18189"/>
      <c r="E18189"/>
      <c r="F18189"/>
    </row>
    <row r="18190" spans="1:6" x14ac:dyDescent="0.2">
      <c r="A18190" s="17" t="s">
        <v>17727</v>
      </c>
      <c r="B18190" s="215">
        <v>5099.8900000000003</v>
      </c>
      <c r="C18190"/>
      <c r="D18190"/>
      <c r="E18190"/>
      <c r="F18190"/>
    </row>
    <row r="18191" spans="1:6" x14ac:dyDescent="0.2">
      <c r="A18191" s="17" t="s">
        <v>17728</v>
      </c>
      <c r="B18191" s="215">
        <v>5093.55</v>
      </c>
      <c r="C18191"/>
      <c r="D18191"/>
      <c r="E18191"/>
      <c r="F18191"/>
    </row>
    <row r="18192" spans="1:6" x14ac:dyDescent="0.2">
      <c r="A18192" s="17" t="s">
        <v>17729</v>
      </c>
      <c r="B18192" s="215">
        <v>5660.94</v>
      </c>
      <c r="C18192"/>
      <c r="D18192"/>
      <c r="E18192"/>
      <c r="F18192"/>
    </row>
    <row r="18193" spans="1:6" x14ac:dyDescent="0.2">
      <c r="A18193" s="17" t="s">
        <v>17730</v>
      </c>
      <c r="B18193" s="215">
        <v>5654.6</v>
      </c>
      <c r="C18193"/>
      <c r="D18193"/>
      <c r="E18193"/>
      <c r="F18193"/>
    </row>
    <row r="18194" spans="1:6" x14ac:dyDescent="0.2">
      <c r="A18194" s="17" t="s">
        <v>17731</v>
      </c>
      <c r="B18194" s="215">
        <v>7373.86</v>
      </c>
      <c r="C18194"/>
      <c r="D18194"/>
      <c r="E18194"/>
      <c r="F18194"/>
    </row>
    <row r="18195" spans="1:6" x14ac:dyDescent="0.2">
      <c r="A18195" s="17" t="s">
        <v>17732</v>
      </c>
      <c r="B18195" s="215">
        <v>7364.36</v>
      </c>
      <c r="C18195"/>
      <c r="D18195"/>
      <c r="E18195"/>
      <c r="F18195"/>
    </row>
    <row r="18196" spans="1:6" x14ac:dyDescent="0.2">
      <c r="A18196" s="17" t="s">
        <v>17733</v>
      </c>
      <c r="B18196" s="215">
        <v>9230.91</v>
      </c>
      <c r="C18196"/>
      <c r="D18196"/>
      <c r="E18196"/>
      <c r="F18196"/>
    </row>
    <row r="18197" spans="1:6" x14ac:dyDescent="0.2">
      <c r="A18197" s="17" t="s">
        <v>17734</v>
      </c>
      <c r="B18197" s="215">
        <v>9221.41</v>
      </c>
      <c r="C18197"/>
      <c r="D18197"/>
      <c r="E18197"/>
      <c r="F18197"/>
    </row>
    <row r="18198" spans="1:6" x14ac:dyDescent="0.2">
      <c r="A18198" s="17" t="s">
        <v>17735</v>
      </c>
      <c r="B18198" s="215">
        <v>4595.92</v>
      </c>
      <c r="C18198"/>
      <c r="D18198"/>
      <c r="E18198"/>
      <c r="F18198"/>
    </row>
    <row r="18199" spans="1:6" x14ac:dyDescent="0.2">
      <c r="A18199" s="17" t="s">
        <v>17736</v>
      </c>
      <c r="B18199" s="215">
        <v>4589.58</v>
      </c>
      <c r="C18199"/>
      <c r="D18199"/>
      <c r="E18199"/>
      <c r="F18199"/>
    </row>
    <row r="18200" spans="1:6" x14ac:dyDescent="0.2">
      <c r="A18200" s="17" t="s">
        <v>17737</v>
      </c>
      <c r="B18200" s="215">
        <v>5368.42</v>
      </c>
      <c r="C18200"/>
      <c r="D18200"/>
      <c r="E18200"/>
      <c r="F18200"/>
    </row>
    <row r="18201" spans="1:6" x14ac:dyDescent="0.2">
      <c r="A18201" s="17" t="s">
        <v>17738</v>
      </c>
      <c r="B18201" s="215">
        <v>5362.08</v>
      </c>
      <c r="C18201"/>
      <c r="D18201"/>
      <c r="E18201"/>
      <c r="F18201"/>
    </row>
    <row r="18202" spans="1:6" x14ac:dyDescent="0.2">
      <c r="A18202" s="17" t="s">
        <v>17739</v>
      </c>
      <c r="B18202" s="215">
        <v>6736.29</v>
      </c>
      <c r="C18202"/>
      <c r="D18202"/>
      <c r="E18202"/>
      <c r="F18202"/>
    </row>
    <row r="18203" spans="1:6" x14ac:dyDescent="0.2">
      <c r="A18203" s="17" t="s">
        <v>17740</v>
      </c>
      <c r="B18203" s="215">
        <v>6726.79</v>
      </c>
      <c r="C18203"/>
      <c r="D18203"/>
      <c r="E18203"/>
      <c r="F18203"/>
    </row>
    <row r="18204" spans="1:6" x14ac:dyDescent="0.2">
      <c r="A18204" s="17" t="s">
        <v>17741</v>
      </c>
      <c r="B18204" s="215">
        <v>461.65</v>
      </c>
      <c r="C18204"/>
      <c r="D18204"/>
      <c r="E18204"/>
      <c r="F18204"/>
    </row>
    <row r="18205" spans="1:6" x14ac:dyDescent="0.2">
      <c r="A18205" s="17" t="s">
        <v>17742</v>
      </c>
      <c r="B18205" s="215">
        <v>455.5</v>
      </c>
      <c r="C18205"/>
      <c r="D18205"/>
      <c r="E18205"/>
      <c r="F18205"/>
    </row>
    <row r="18206" spans="1:6" x14ac:dyDescent="0.2">
      <c r="A18206" s="17" t="s">
        <v>17743</v>
      </c>
      <c r="B18206" s="215">
        <v>12761.7</v>
      </c>
      <c r="C18206"/>
      <c r="D18206"/>
      <c r="E18206"/>
      <c r="F18206"/>
    </row>
    <row r="18207" spans="1:6" x14ac:dyDescent="0.2">
      <c r="A18207" s="17" t="s">
        <v>17744</v>
      </c>
      <c r="B18207" s="215">
        <v>12761.7</v>
      </c>
      <c r="C18207"/>
      <c r="D18207"/>
      <c r="E18207"/>
      <c r="F18207"/>
    </row>
    <row r="18208" spans="1:6" x14ac:dyDescent="0.2">
      <c r="A18208" s="17" t="s">
        <v>17745</v>
      </c>
      <c r="B18208" s="215">
        <v>370</v>
      </c>
      <c r="C18208"/>
      <c r="D18208"/>
      <c r="E18208"/>
      <c r="F18208"/>
    </row>
    <row r="18209" spans="1:6" x14ac:dyDescent="0.2">
      <c r="A18209" s="17" t="s">
        <v>17746</v>
      </c>
      <c r="B18209" s="215">
        <v>370</v>
      </c>
      <c r="C18209"/>
      <c r="D18209"/>
      <c r="E18209"/>
      <c r="F18209"/>
    </row>
    <row r="18210" spans="1:6" x14ac:dyDescent="0.2">
      <c r="A18210" s="17" t="s">
        <v>17747</v>
      </c>
      <c r="B18210" s="215">
        <v>393.98</v>
      </c>
      <c r="C18210"/>
      <c r="D18210"/>
      <c r="E18210"/>
      <c r="F18210"/>
    </row>
    <row r="18211" spans="1:6" x14ac:dyDescent="0.2">
      <c r="A18211" s="17" t="s">
        <v>17748</v>
      </c>
      <c r="B18211" s="215">
        <v>393.98</v>
      </c>
      <c r="C18211"/>
      <c r="D18211"/>
      <c r="E18211"/>
      <c r="F18211"/>
    </row>
    <row r="18212" spans="1:6" x14ac:dyDescent="0.2">
      <c r="A18212" s="17" t="s">
        <v>17749</v>
      </c>
      <c r="B18212" s="215">
        <v>834.3</v>
      </c>
      <c r="C18212"/>
      <c r="D18212"/>
      <c r="E18212"/>
      <c r="F18212"/>
    </row>
    <row r="18213" spans="1:6" x14ac:dyDescent="0.2">
      <c r="A18213" s="17" t="s">
        <v>17750</v>
      </c>
      <c r="B18213" s="215">
        <v>834.3</v>
      </c>
      <c r="C18213"/>
      <c r="D18213"/>
      <c r="E18213"/>
      <c r="F18213"/>
    </row>
    <row r="18214" spans="1:6" x14ac:dyDescent="0.2">
      <c r="A18214" s="17" t="s">
        <v>17751</v>
      </c>
      <c r="B18214" s="215">
        <v>236.34</v>
      </c>
      <c r="C18214"/>
      <c r="D18214"/>
      <c r="E18214"/>
      <c r="F18214"/>
    </row>
    <row r="18215" spans="1:6" x14ac:dyDescent="0.2">
      <c r="A18215" s="17" t="s">
        <v>17752</v>
      </c>
      <c r="B18215" s="215">
        <v>228.99</v>
      </c>
      <c r="C18215"/>
      <c r="D18215"/>
      <c r="E18215"/>
      <c r="F18215"/>
    </row>
    <row r="18216" spans="1:6" x14ac:dyDescent="0.2">
      <c r="A18216" s="17" t="s">
        <v>17753</v>
      </c>
      <c r="B18216" s="215">
        <v>313.95999999999998</v>
      </c>
      <c r="C18216"/>
      <c r="D18216"/>
      <c r="E18216"/>
      <c r="F18216"/>
    </row>
    <row r="18217" spans="1:6" x14ac:dyDescent="0.2">
      <c r="A18217" s="17" t="s">
        <v>17754</v>
      </c>
      <c r="B18217" s="215">
        <v>304.77</v>
      </c>
      <c r="C18217"/>
      <c r="D18217"/>
      <c r="E18217"/>
      <c r="F18217"/>
    </row>
    <row r="18218" spans="1:6" x14ac:dyDescent="0.2">
      <c r="A18218" s="17" t="s">
        <v>17755</v>
      </c>
      <c r="B18218" s="215">
        <v>268.19</v>
      </c>
      <c r="C18218"/>
      <c r="D18218"/>
      <c r="E18218"/>
      <c r="F18218"/>
    </row>
    <row r="18219" spans="1:6" x14ac:dyDescent="0.2">
      <c r="A18219" s="17" t="s">
        <v>17756</v>
      </c>
      <c r="B18219" s="215">
        <v>265.25</v>
      </c>
      <c r="C18219"/>
      <c r="D18219"/>
      <c r="E18219"/>
      <c r="F18219"/>
    </row>
    <row r="18220" spans="1:6" x14ac:dyDescent="0.2">
      <c r="A18220" s="17" t="s">
        <v>17757</v>
      </c>
      <c r="B18220" s="215">
        <v>794.53</v>
      </c>
      <c r="C18220"/>
      <c r="D18220"/>
      <c r="E18220"/>
      <c r="F18220"/>
    </row>
    <row r="18221" spans="1:6" x14ac:dyDescent="0.2">
      <c r="A18221" s="17" t="s">
        <v>17758</v>
      </c>
      <c r="B18221" s="215">
        <v>794.53</v>
      </c>
      <c r="C18221"/>
      <c r="D18221"/>
      <c r="E18221"/>
      <c r="F18221"/>
    </row>
    <row r="18222" spans="1:6" x14ac:dyDescent="0.2">
      <c r="A18222" s="17" t="s">
        <v>17759</v>
      </c>
      <c r="B18222" s="215">
        <v>1428.66</v>
      </c>
      <c r="C18222"/>
      <c r="D18222"/>
      <c r="E18222"/>
      <c r="F18222"/>
    </row>
    <row r="18223" spans="1:6" x14ac:dyDescent="0.2">
      <c r="A18223" s="17" t="s">
        <v>17760</v>
      </c>
      <c r="B18223" s="215">
        <v>1428.66</v>
      </c>
      <c r="C18223"/>
      <c r="D18223"/>
      <c r="E18223"/>
      <c r="F18223"/>
    </row>
    <row r="18224" spans="1:6" x14ac:dyDescent="0.2">
      <c r="A18224" s="17" t="s">
        <v>17761</v>
      </c>
      <c r="B18224" s="215">
        <v>489.46</v>
      </c>
      <c r="C18224"/>
      <c r="D18224"/>
      <c r="E18224"/>
      <c r="F18224"/>
    </row>
    <row r="18225" spans="1:6" x14ac:dyDescent="0.2">
      <c r="A18225" s="17" t="s">
        <v>17762</v>
      </c>
      <c r="B18225" s="215">
        <v>489.46</v>
      </c>
      <c r="C18225"/>
      <c r="D18225"/>
      <c r="E18225"/>
      <c r="F18225"/>
    </row>
    <row r="18226" spans="1:6" x14ac:dyDescent="0.2">
      <c r="A18226" s="17" t="s">
        <v>17763</v>
      </c>
      <c r="B18226" s="215">
        <v>537.20000000000005</v>
      </c>
      <c r="C18226"/>
      <c r="D18226"/>
      <c r="E18226"/>
      <c r="F18226"/>
    </row>
    <row r="18227" spans="1:6" x14ac:dyDescent="0.2">
      <c r="A18227" s="17" t="s">
        <v>17764</v>
      </c>
      <c r="B18227" s="215">
        <v>537.20000000000005</v>
      </c>
      <c r="C18227"/>
      <c r="D18227"/>
      <c r="E18227"/>
      <c r="F18227"/>
    </row>
    <row r="18228" spans="1:6" x14ac:dyDescent="0.2">
      <c r="A18228" s="17" t="s">
        <v>17765</v>
      </c>
      <c r="B18228" s="215">
        <v>83.39</v>
      </c>
      <c r="C18228"/>
      <c r="D18228"/>
      <c r="E18228"/>
      <c r="F18228"/>
    </row>
    <row r="18229" spans="1:6" x14ac:dyDescent="0.2">
      <c r="A18229" s="17" t="s">
        <v>17766</v>
      </c>
      <c r="B18229" s="215">
        <v>83.39</v>
      </c>
      <c r="C18229"/>
      <c r="D18229"/>
      <c r="E18229"/>
      <c r="F18229"/>
    </row>
    <row r="18230" spans="1:6" x14ac:dyDescent="0.2">
      <c r="A18230" s="17" t="s">
        <v>17767</v>
      </c>
      <c r="B18230" s="215">
        <v>81.27</v>
      </c>
      <c r="C18230"/>
      <c r="D18230"/>
      <c r="E18230"/>
      <c r="F18230"/>
    </row>
    <row r="18231" spans="1:6" x14ac:dyDescent="0.2">
      <c r="A18231" s="17" t="s">
        <v>17768</v>
      </c>
      <c r="B18231" s="215">
        <v>81.27</v>
      </c>
      <c r="C18231"/>
      <c r="D18231"/>
      <c r="E18231"/>
      <c r="F18231"/>
    </row>
    <row r="18232" spans="1:6" x14ac:dyDescent="0.2">
      <c r="A18232" s="17" t="s">
        <v>17769</v>
      </c>
      <c r="B18232" s="215">
        <v>2080.5</v>
      </c>
      <c r="C18232"/>
      <c r="D18232"/>
      <c r="E18232"/>
      <c r="F18232"/>
    </row>
    <row r="18233" spans="1:6" x14ac:dyDescent="0.2">
      <c r="A18233" s="17" t="s">
        <v>17770</v>
      </c>
      <c r="B18233" s="215">
        <v>2080.5</v>
      </c>
      <c r="C18233"/>
      <c r="D18233"/>
      <c r="E18233"/>
      <c r="F18233"/>
    </row>
    <row r="18234" spans="1:6" x14ac:dyDescent="0.2">
      <c r="A18234" s="17" t="s">
        <v>17771</v>
      </c>
      <c r="B18234" s="215">
        <v>292.36</v>
      </c>
      <c r="C18234"/>
      <c r="D18234"/>
      <c r="E18234"/>
      <c r="F18234"/>
    </row>
    <row r="18235" spans="1:6" x14ac:dyDescent="0.2">
      <c r="A18235" s="17" t="s">
        <v>17772</v>
      </c>
      <c r="B18235" s="215">
        <v>292.36</v>
      </c>
      <c r="C18235"/>
      <c r="D18235"/>
      <c r="E18235"/>
      <c r="F18235"/>
    </row>
    <row r="18236" spans="1:6" x14ac:dyDescent="0.2">
      <c r="A18236" s="17" t="s">
        <v>17773</v>
      </c>
      <c r="B18236" s="215">
        <v>91.36</v>
      </c>
      <c r="C18236"/>
      <c r="D18236"/>
      <c r="E18236"/>
      <c r="F18236"/>
    </row>
    <row r="18237" spans="1:6" x14ac:dyDescent="0.2">
      <c r="A18237" s="17" t="s">
        <v>17774</v>
      </c>
      <c r="B18237" s="215">
        <v>91.36</v>
      </c>
      <c r="C18237"/>
      <c r="D18237"/>
      <c r="E18237"/>
      <c r="F18237"/>
    </row>
    <row r="18238" spans="1:6" x14ac:dyDescent="0.2">
      <c r="A18238" s="17" t="s">
        <v>17775</v>
      </c>
      <c r="B18238" s="215">
        <v>89.54</v>
      </c>
      <c r="C18238"/>
      <c r="D18238"/>
      <c r="E18238"/>
      <c r="F18238"/>
    </row>
    <row r="18239" spans="1:6" x14ac:dyDescent="0.2">
      <c r="A18239" s="17" t="s">
        <v>17776</v>
      </c>
      <c r="B18239" s="215">
        <v>86.37</v>
      </c>
      <c r="C18239"/>
      <c r="D18239"/>
      <c r="E18239"/>
      <c r="F18239"/>
    </row>
    <row r="18240" spans="1:6" x14ac:dyDescent="0.2">
      <c r="A18240" s="17" t="s">
        <v>17777</v>
      </c>
      <c r="B18240" s="215">
        <v>82.36</v>
      </c>
      <c r="C18240"/>
      <c r="D18240"/>
      <c r="E18240"/>
      <c r="F18240"/>
    </row>
    <row r="18241" spans="1:6" x14ac:dyDescent="0.2">
      <c r="A18241" s="17" t="s">
        <v>17778</v>
      </c>
      <c r="B18241" s="215">
        <v>79.19</v>
      </c>
      <c r="C18241"/>
      <c r="D18241"/>
      <c r="E18241"/>
      <c r="F18241"/>
    </row>
    <row r="18242" spans="1:6" x14ac:dyDescent="0.2">
      <c r="A18242" s="17" t="s">
        <v>17779</v>
      </c>
      <c r="B18242" s="215">
        <v>66.64</v>
      </c>
      <c r="C18242"/>
      <c r="D18242"/>
      <c r="E18242"/>
      <c r="F18242"/>
    </row>
    <row r="18243" spans="1:6" x14ac:dyDescent="0.2">
      <c r="A18243" s="17" t="s">
        <v>17780</v>
      </c>
      <c r="B18243" s="215">
        <v>63.47</v>
      </c>
      <c r="C18243"/>
      <c r="D18243"/>
      <c r="E18243"/>
      <c r="F18243"/>
    </row>
    <row r="18244" spans="1:6" x14ac:dyDescent="0.2">
      <c r="A18244" s="17" t="s">
        <v>17781</v>
      </c>
      <c r="B18244" s="215">
        <v>312.37</v>
      </c>
      <c r="C18244"/>
      <c r="D18244"/>
      <c r="E18244"/>
      <c r="F18244"/>
    </row>
    <row r="18245" spans="1:6" x14ac:dyDescent="0.2">
      <c r="A18245" s="17" t="s">
        <v>17782</v>
      </c>
      <c r="B18245" s="215">
        <v>309.2</v>
      </c>
      <c r="C18245"/>
      <c r="D18245"/>
      <c r="E18245"/>
      <c r="F18245"/>
    </row>
    <row r="18246" spans="1:6" x14ac:dyDescent="0.2">
      <c r="A18246" s="17" t="s">
        <v>26430</v>
      </c>
      <c r="B18246" s="215">
        <v>4974.45</v>
      </c>
      <c r="C18246"/>
      <c r="D18246"/>
      <c r="E18246"/>
      <c r="F18246"/>
    </row>
    <row r="18247" spans="1:6" x14ac:dyDescent="0.2">
      <c r="A18247" s="17" t="s">
        <v>26431</v>
      </c>
      <c r="B18247" s="215">
        <v>4971.28</v>
      </c>
      <c r="C18247"/>
      <c r="D18247"/>
      <c r="E18247"/>
      <c r="F18247"/>
    </row>
    <row r="18248" spans="1:6" x14ac:dyDescent="0.2">
      <c r="A18248" s="17" t="s">
        <v>17783</v>
      </c>
      <c r="B18248" s="215">
        <v>99.89</v>
      </c>
      <c r="C18248"/>
      <c r="D18248"/>
      <c r="E18248"/>
      <c r="F18248"/>
    </row>
    <row r="18249" spans="1:6" x14ac:dyDescent="0.2">
      <c r="A18249" s="17" t="s">
        <v>17784</v>
      </c>
      <c r="B18249" s="215">
        <v>96.72</v>
      </c>
      <c r="C18249"/>
      <c r="D18249"/>
      <c r="E18249"/>
      <c r="F18249"/>
    </row>
    <row r="18250" spans="1:6" x14ac:dyDescent="0.2">
      <c r="A18250" s="17" t="s">
        <v>17785</v>
      </c>
      <c r="B18250" s="215">
        <v>147268.51999999999</v>
      </c>
      <c r="C18250"/>
      <c r="D18250"/>
      <c r="E18250"/>
      <c r="F18250"/>
    </row>
    <row r="18251" spans="1:6" x14ac:dyDescent="0.2">
      <c r="A18251" s="17" t="s">
        <v>17786</v>
      </c>
      <c r="B18251" s="215">
        <v>147268.51999999999</v>
      </c>
      <c r="C18251"/>
      <c r="D18251"/>
      <c r="E18251"/>
      <c r="F18251"/>
    </row>
    <row r="18252" spans="1:6" x14ac:dyDescent="0.2">
      <c r="A18252" s="17" t="s">
        <v>17787</v>
      </c>
      <c r="B18252" s="215">
        <v>151800</v>
      </c>
      <c r="C18252"/>
      <c r="D18252"/>
      <c r="E18252"/>
      <c r="F18252"/>
    </row>
    <row r="18253" spans="1:6" x14ac:dyDescent="0.2">
      <c r="A18253" s="17" t="s">
        <v>17788</v>
      </c>
      <c r="B18253" s="215">
        <v>151800</v>
      </c>
      <c r="C18253"/>
      <c r="D18253"/>
      <c r="E18253"/>
      <c r="F18253"/>
    </row>
    <row r="18254" spans="1:6" x14ac:dyDescent="0.2">
      <c r="A18254" s="17" t="s">
        <v>17789</v>
      </c>
      <c r="B18254" s="215">
        <v>184000</v>
      </c>
      <c r="C18254"/>
      <c r="D18254"/>
      <c r="E18254"/>
      <c r="F18254"/>
    </row>
    <row r="18255" spans="1:6" x14ac:dyDescent="0.2">
      <c r="A18255" s="17" t="s">
        <v>17790</v>
      </c>
      <c r="B18255" s="215">
        <v>184000</v>
      </c>
      <c r="C18255"/>
      <c r="D18255"/>
      <c r="E18255"/>
      <c r="F18255"/>
    </row>
    <row r="18256" spans="1:6" x14ac:dyDescent="0.2">
      <c r="A18256" s="17" t="s">
        <v>17791</v>
      </c>
      <c r="B18256" s="215">
        <v>37000</v>
      </c>
      <c r="C18256"/>
      <c r="D18256"/>
      <c r="E18256"/>
      <c r="F18256"/>
    </row>
    <row r="18257" spans="1:6" x14ac:dyDescent="0.2">
      <c r="A18257" s="17" t="s">
        <v>17792</v>
      </c>
      <c r="B18257" s="215">
        <v>37000</v>
      </c>
      <c r="C18257"/>
      <c r="D18257"/>
      <c r="E18257"/>
      <c r="F18257"/>
    </row>
    <row r="18258" spans="1:6" x14ac:dyDescent="0.2">
      <c r="A18258" s="17" t="s">
        <v>26432</v>
      </c>
      <c r="B18258" s="215">
        <v>319000</v>
      </c>
      <c r="C18258"/>
      <c r="D18258"/>
      <c r="E18258"/>
      <c r="F18258"/>
    </row>
    <row r="18259" spans="1:6" x14ac:dyDescent="0.2">
      <c r="A18259" s="17" t="s">
        <v>26433</v>
      </c>
      <c r="B18259" s="215">
        <v>319000</v>
      </c>
      <c r="C18259"/>
      <c r="D18259"/>
      <c r="E18259"/>
      <c r="F18259"/>
    </row>
    <row r="18260" spans="1:6" x14ac:dyDescent="0.2">
      <c r="A18260" s="17" t="s">
        <v>17793</v>
      </c>
      <c r="B18260" s="215">
        <v>746.44</v>
      </c>
      <c r="C18260"/>
      <c r="D18260"/>
      <c r="E18260"/>
      <c r="F18260"/>
    </row>
    <row r="18261" spans="1:6" x14ac:dyDescent="0.2">
      <c r="A18261" s="17" t="s">
        <v>17794</v>
      </c>
      <c r="B18261" s="215">
        <v>726.5</v>
      </c>
      <c r="C18261"/>
      <c r="D18261"/>
      <c r="E18261"/>
      <c r="F18261"/>
    </row>
    <row r="18262" spans="1:6" x14ac:dyDescent="0.2">
      <c r="A18262" s="17" t="s">
        <v>17795</v>
      </c>
      <c r="B18262" s="215">
        <v>892.49</v>
      </c>
      <c r="C18262"/>
      <c r="D18262"/>
      <c r="E18262"/>
      <c r="F18262"/>
    </row>
    <row r="18263" spans="1:6" x14ac:dyDescent="0.2">
      <c r="A18263" s="17" t="s">
        <v>17796</v>
      </c>
      <c r="B18263" s="215">
        <v>872.55</v>
      </c>
      <c r="C18263"/>
      <c r="D18263"/>
      <c r="E18263"/>
      <c r="F18263"/>
    </row>
    <row r="18264" spans="1:6" x14ac:dyDescent="0.2">
      <c r="A18264" s="17" t="s">
        <v>17797</v>
      </c>
      <c r="B18264" s="215">
        <v>1112.5</v>
      </c>
      <c r="C18264"/>
      <c r="D18264"/>
      <c r="E18264"/>
      <c r="F18264"/>
    </row>
    <row r="18265" spans="1:6" x14ac:dyDescent="0.2">
      <c r="A18265" s="17" t="s">
        <v>17798</v>
      </c>
      <c r="B18265" s="215">
        <v>1089.9100000000001</v>
      </c>
      <c r="C18265"/>
      <c r="D18265"/>
      <c r="E18265"/>
      <c r="F18265"/>
    </row>
    <row r="18266" spans="1:6" x14ac:dyDescent="0.2">
      <c r="A18266" s="17" t="s">
        <v>17799</v>
      </c>
      <c r="B18266" s="215">
        <v>1212.55</v>
      </c>
      <c r="C18266"/>
      <c r="D18266"/>
      <c r="E18266"/>
      <c r="F18266"/>
    </row>
    <row r="18267" spans="1:6" x14ac:dyDescent="0.2">
      <c r="A18267" s="17" t="s">
        <v>17800</v>
      </c>
      <c r="B18267" s="215">
        <v>1189.96</v>
      </c>
      <c r="C18267"/>
      <c r="D18267"/>
      <c r="E18267"/>
      <c r="F18267"/>
    </row>
    <row r="18268" spans="1:6" x14ac:dyDescent="0.2">
      <c r="A18268" s="17" t="s">
        <v>17801</v>
      </c>
      <c r="B18268" s="215">
        <v>1047.8499999999999</v>
      </c>
      <c r="C18268"/>
      <c r="D18268"/>
      <c r="E18268"/>
      <c r="F18268"/>
    </row>
    <row r="18269" spans="1:6" x14ac:dyDescent="0.2">
      <c r="A18269" s="17" t="s">
        <v>17802</v>
      </c>
      <c r="B18269" s="215">
        <v>1023.36</v>
      </c>
      <c r="C18269"/>
      <c r="D18269"/>
      <c r="E18269"/>
      <c r="F18269"/>
    </row>
    <row r="18270" spans="1:6" x14ac:dyDescent="0.2">
      <c r="A18270" s="17" t="s">
        <v>17803</v>
      </c>
      <c r="B18270" s="215">
        <v>1290.5</v>
      </c>
      <c r="C18270"/>
      <c r="D18270"/>
      <c r="E18270"/>
      <c r="F18270"/>
    </row>
    <row r="18271" spans="1:6" x14ac:dyDescent="0.2">
      <c r="A18271" s="17" t="s">
        <v>17804</v>
      </c>
      <c r="B18271" s="215">
        <v>1266.01</v>
      </c>
      <c r="C18271"/>
      <c r="D18271"/>
      <c r="E18271"/>
      <c r="F18271"/>
    </row>
    <row r="18272" spans="1:6" x14ac:dyDescent="0.2">
      <c r="A18272" s="17" t="s">
        <v>17805</v>
      </c>
      <c r="B18272" s="215">
        <v>1458.01</v>
      </c>
      <c r="C18272"/>
      <c r="D18272"/>
      <c r="E18272"/>
      <c r="F18272"/>
    </row>
    <row r="18273" spans="1:6" x14ac:dyDescent="0.2">
      <c r="A18273" s="17" t="s">
        <v>17806</v>
      </c>
      <c r="B18273" s="215">
        <v>1432.18</v>
      </c>
      <c r="C18273"/>
      <c r="D18273"/>
      <c r="E18273"/>
      <c r="F18273"/>
    </row>
    <row r="18274" spans="1:6" x14ac:dyDescent="0.2">
      <c r="A18274" s="17" t="s">
        <v>17807</v>
      </c>
      <c r="B18274" s="215">
        <v>1598.01</v>
      </c>
      <c r="C18274"/>
      <c r="D18274"/>
      <c r="E18274"/>
      <c r="F18274"/>
    </row>
    <row r="18275" spans="1:6" x14ac:dyDescent="0.2">
      <c r="A18275" s="17" t="s">
        <v>17808</v>
      </c>
      <c r="B18275" s="215">
        <v>1572.18</v>
      </c>
      <c r="C18275"/>
      <c r="D18275"/>
      <c r="E18275"/>
      <c r="F18275"/>
    </row>
    <row r="18276" spans="1:6" x14ac:dyDescent="0.2">
      <c r="A18276" s="17" t="s">
        <v>17809</v>
      </c>
      <c r="B18276" s="215">
        <v>1624.45</v>
      </c>
      <c r="C18276"/>
      <c r="D18276"/>
      <c r="E18276"/>
      <c r="F18276"/>
    </row>
    <row r="18277" spans="1:6" x14ac:dyDescent="0.2">
      <c r="A18277" s="17" t="s">
        <v>17810</v>
      </c>
      <c r="B18277" s="215">
        <v>1596.52</v>
      </c>
      <c r="C18277"/>
      <c r="D18277"/>
      <c r="E18277"/>
      <c r="F18277"/>
    </row>
    <row r="18278" spans="1:6" x14ac:dyDescent="0.2">
      <c r="A18278" s="17" t="s">
        <v>17811</v>
      </c>
      <c r="B18278" s="215">
        <v>1764.75</v>
      </c>
      <c r="C18278"/>
      <c r="D18278"/>
      <c r="E18278"/>
      <c r="F18278"/>
    </row>
    <row r="18279" spans="1:6" x14ac:dyDescent="0.2">
      <c r="A18279" s="17" t="s">
        <v>17812</v>
      </c>
      <c r="B18279" s="215">
        <v>1736.82</v>
      </c>
      <c r="C18279"/>
      <c r="D18279"/>
      <c r="E18279"/>
      <c r="F18279"/>
    </row>
    <row r="18280" spans="1:6" x14ac:dyDescent="0.2">
      <c r="A18280" s="17" t="s">
        <v>17813</v>
      </c>
      <c r="B18280" s="215">
        <v>1731.72</v>
      </c>
      <c r="C18280"/>
      <c r="D18280"/>
      <c r="E18280"/>
      <c r="F18280"/>
    </row>
    <row r="18281" spans="1:6" x14ac:dyDescent="0.2">
      <c r="A18281" s="17" t="s">
        <v>17814</v>
      </c>
      <c r="B18281" s="215">
        <v>1703.14</v>
      </c>
      <c r="C18281"/>
      <c r="D18281"/>
      <c r="E18281"/>
      <c r="F18281"/>
    </row>
    <row r="18282" spans="1:6" x14ac:dyDescent="0.2">
      <c r="A18282" s="17" t="s">
        <v>17815</v>
      </c>
      <c r="B18282" s="215">
        <v>2448.2199999999998</v>
      </c>
      <c r="C18282"/>
      <c r="D18282"/>
      <c r="E18282"/>
      <c r="F18282"/>
    </row>
    <row r="18283" spans="1:6" x14ac:dyDescent="0.2">
      <c r="A18283" s="17" t="s">
        <v>17816</v>
      </c>
      <c r="B18283" s="215">
        <v>2419.64</v>
      </c>
      <c r="C18283"/>
      <c r="D18283"/>
      <c r="E18283"/>
      <c r="F18283"/>
    </row>
    <row r="18284" spans="1:6" x14ac:dyDescent="0.2">
      <c r="A18284" s="17" t="s">
        <v>17817</v>
      </c>
      <c r="B18284" s="215">
        <v>2666.68</v>
      </c>
      <c r="C18284"/>
      <c r="D18284"/>
      <c r="E18284"/>
      <c r="F18284"/>
    </row>
    <row r="18285" spans="1:6" x14ac:dyDescent="0.2">
      <c r="A18285" s="17" t="s">
        <v>17818</v>
      </c>
      <c r="B18285" s="215">
        <v>2636.76</v>
      </c>
      <c r="C18285"/>
      <c r="D18285"/>
      <c r="E18285"/>
      <c r="F18285"/>
    </row>
    <row r="18286" spans="1:6" x14ac:dyDescent="0.2">
      <c r="A18286" s="17" t="s">
        <v>17819</v>
      </c>
      <c r="B18286" s="215">
        <v>2115.44</v>
      </c>
      <c r="C18286"/>
      <c r="D18286"/>
      <c r="E18286"/>
      <c r="F18286"/>
    </row>
    <row r="18287" spans="1:6" x14ac:dyDescent="0.2">
      <c r="A18287" s="17" t="s">
        <v>17820</v>
      </c>
      <c r="B18287" s="215">
        <v>2084.09</v>
      </c>
      <c r="C18287"/>
      <c r="D18287"/>
      <c r="E18287"/>
      <c r="F18287"/>
    </row>
    <row r="18288" spans="1:6" x14ac:dyDescent="0.2">
      <c r="A18288" s="17" t="s">
        <v>17821</v>
      </c>
      <c r="B18288" s="215">
        <v>2280.44</v>
      </c>
      <c r="C18288"/>
      <c r="D18288"/>
      <c r="E18288"/>
      <c r="F18288"/>
    </row>
    <row r="18289" spans="1:6" x14ac:dyDescent="0.2">
      <c r="A18289" s="17" t="s">
        <v>17822</v>
      </c>
      <c r="B18289" s="215">
        <v>2249.09</v>
      </c>
      <c r="C18289"/>
      <c r="D18289"/>
      <c r="E18289"/>
      <c r="F18289"/>
    </row>
    <row r="18290" spans="1:6" x14ac:dyDescent="0.2">
      <c r="A18290" s="17" t="s">
        <v>17823</v>
      </c>
      <c r="B18290" s="215">
        <v>2765.44</v>
      </c>
      <c r="C18290"/>
      <c r="D18290"/>
      <c r="E18290"/>
      <c r="F18290"/>
    </row>
    <row r="18291" spans="1:6" x14ac:dyDescent="0.2">
      <c r="A18291" s="17" t="s">
        <v>17824</v>
      </c>
      <c r="B18291" s="215">
        <v>2734.09</v>
      </c>
      <c r="C18291"/>
      <c r="D18291"/>
      <c r="E18291"/>
      <c r="F18291"/>
    </row>
    <row r="18292" spans="1:6" x14ac:dyDescent="0.2">
      <c r="A18292" s="17" t="s">
        <v>17825</v>
      </c>
      <c r="B18292" s="215">
        <v>3425.39</v>
      </c>
      <c r="C18292"/>
      <c r="D18292"/>
      <c r="E18292"/>
      <c r="F18292"/>
    </row>
    <row r="18293" spans="1:6" x14ac:dyDescent="0.2">
      <c r="A18293" s="17" t="s">
        <v>17826</v>
      </c>
      <c r="B18293" s="215">
        <v>3392.72</v>
      </c>
      <c r="C18293"/>
      <c r="D18293"/>
      <c r="E18293"/>
      <c r="F18293"/>
    </row>
    <row r="18294" spans="1:6" x14ac:dyDescent="0.2">
      <c r="A18294" s="17" t="s">
        <v>17827</v>
      </c>
      <c r="B18294" s="215">
        <v>4363.34</v>
      </c>
      <c r="C18294"/>
      <c r="D18294"/>
      <c r="E18294"/>
      <c r="F18294"/>
    </row>
    <row r="18295" spans="1:6" x14ac:dyDescent="0.2">
      <c r="A18295" s="17" t="s">
        <v>17828</v>
      </c>
      <c r="B18295" s="215">
        <v>4330.84</v>
      </c>
      <c r="C18295"/>
      <c r="D18295"/>
      <c r="E18295"/>
      <c r="F18295"/>
    </row>
    <row r="18296" spans="1:6" x14ac:dyDescent="0.2">
      <c r="A18296" s="17" t="s">
        <v>17829</v>
      </c>
      <c r="B18296" s="215">
        <v>112246.73</v>
      </c>
      <c r="C18296"/>
      <c r="D18296"/>
      <c r="E18296"/>
      <c r="F18296"/>
    </row>
    <row r="18297" spans="1:6" x14ac:dyDescent="0.2">
      <c r="A18297" s="17" t="s">
        <v>17830</v>
      </c>
      <c r="B18297" s="215">
        <v>112025.59</v>
      </c>
      <c r="C18297"/>
      <c r="D18297"/>
      <c r="E18297"/>
      <c r="F18297"/>
    </row>
    <row r="18298" spans="1:6" x14ac:dyDescent="0.2">
      <c r="A18298" s="17" t="s">
        <v>17831</v>
      </c>
      <c r="B18298" s="215">
        <v>157846.73000000001</v>
      </c>
      <c r="C18298"/>
      <c r="D18298"/>
      <c r="E18298"/>
      <c r="F18298"/>
    </row>
    <row r="18299" spans="1:6" x14ac:dyDescent="0.2">
      <c r="A18299" s="17" t="s">
        <v>17832</v>
      </c>
      <c r="B18299" s="215">
        <v>157625.59</v>
      </c>
      <c r="C18299"/>
      <c r="D18299"/>
      <c r="E18299"/>
      <c r="F18299"/>
    </row>
    <row r="18300" spans="1:6" x14ac:dyDescent="0.2">
      <c r="A18300" s="17" t="s">
        <v>17833</v>
      </c>
      <c r="B18300" s="215">
        <v>171671.73</v>
      </c>
      <c r="C18300"/>
      <c r="D18300"/>
      <c r="E18300"/>
      <c r="F18300"/>
    </row>
    <row r="18301" spans="1:6" x14ac:dyDescent="0.2">
      <c r="A18301" s="17" t="s">
        <v>17834</v>
      </c>
      <c r="B18301" s="215">
        <v>171450.59</v>
      </c>
      <c r="C18301"/>
      <c r="D18301"/>
      <c r="E18301"/>
      <c r="F18301"/>
    </row>
    <row r="18302" spans="1:6" x14ac:dyDescent="0.2">
      <c r="A18302" s="17" t="s">
        <v>17835</v>
      </c>
      <c r="B18302" s="215">
        <v>183666.73</v>
      </c>
      <c r="C18302"/>
      <c r="D18302"/>
      <c r="E18302"/>
      <c r="F18302"/>
    </row>
    <row r="18303" spans="1:6" x14ac:dyDescent="0.2">
      <c r="A18303" s="17" t="s">
        <v>17836</v>
      </c>
      <c r="B18303" s="215">
        <v>183445.59</v>
      </c>
      <c r="C18303"/>
      <c r="D18303"/>
      <c r="E18303"/>
      <c r="F18303"/>
    </row>
    <row r="18304" spans="1:6" x14ac:dyDescent="0.2">
      <c r="A18304" s="17" t="s">
        <v>17837</v>
      </c>
      <c r="B18304" s="215">
        <v>290096.73</v>
      </c>
      <c r="C18304"/>
      <c r="D18304"/>
      <c r="E18304"/>
      <c r="F18304"/>
    </row>
    <row r="18305" spans="1:6" x14ac:dyDescent="0.2">
      <c r="A18305" s="17" t="s">
        <v>17838</v>
      </c>
      <c r="B18305" s="215">
        <v>289875.59000000003</v>
      </c>
      <c r="C18305"/>
      <c r="D18305"/>
      <c r="E18305"/>
      <c r="F18305"/>
    </row>
    <row r="18306" spans="1:6" x14ac:dyDescent="0.2">
      <c r="A18306" s="17" t="s">
        <v>17839</v>
      </c>
      <c r="B18306" s="215">
        <v>417096.73</v>
      </c>
      <c r="C18306"/>
      <c r="D18306"/>
      <c r="E18306"/>
      <c r="F18306"/>
    </row>
    <row r="18307" spans="1:6" x14ac:dyDescent="0.2">
      <c r="A18307" s="17" t="s">
        <v>17840</v>
      </c>
      <c r="B18307" s="215">
        <v>416875.59</v>
      </c>
      <c r="C18307"/>
      <c r="D18307"/>
      <c r="E18307"/>
      <c r="F18307"/>
    </row>
    <row r="18308" spans="1:6" x14ac:dyDescent="0.2">
      <c r="A18308" s="17" t="s">
        <v>17841</v>
      </c>
      <c r="B18308" s="215">
        <v>57896.73</v>
      </c>
      <c r="C18308"/>
      <c r="D18308"/>
      <c r="E18308"/>
      <c r="F18308"/>
    </row>
    <row r="18309" spans="1:6" x14ac:dyDescent="0.2">
      <c r="A18309" s="17" t="s">
        <v>17842</v>
      </c>
      <c r="B18309" s="215">
        <v>57675.59</v>
      </c>
      <c r="C18309"/>
      <c r="D18309"/>
      <c r="E18309"/>
      <c r="F18309"/>
    </row>
    <row r="18310" spans="1:6" x14ac:dyDescent="0.2">
      <c r="A18310" s="17" t="s">
        <v>17843</v>
      </c>
      <c r="B18310" s="215">
        <v>84496.73</v>
      </c>
      <c r="C18310"/>
      <c r="D18310"/>
      <c r="E18310"/>
      <c r="F18310"/>
    </row>
    <row r="18311" spans="1:6" x14ac:dyDescent="0.2">
      <c r="A18311" s="17" t="s">
        <v>17844</v>
      </c>
      <c r="B18311" s="215">
        <v>84275.59</v>
      </c>
      <c r="C18311"/>
      <c r="D18311"/>
      <c r="E18311"/>
      <c r="F18311"/>
    </row>
    <row r="18312" spans="1:6" x14ac:dyDescent="0.2">
      <c r="A18312" s="17" t="s">
        <v>17845</v>
      </c>
      <c r="B18312" s="215">
        <v>101096.73</v>
      </c>
      <c r="C18312"/>
      <c r="D18312"/>
      <c r="E18312"/>
      <c r="F18312"/>
    </row>
    <row r="18313" spans="1:6" x14ac:dyDescent="0.2">
      <c r="A18313" s="17" t="s">
        <v>17846</v>
      </c>
      <c r="B18313" s="215">
        <v>100875.59</v>
      </c>
      <c r="C18313"/>
      <c r="D18313"/>
      <c r="E18313"/>
      <c r="F18313"/>
    </row>
    <row r="18314" spans="1:6" x14ac:dyDescent="0.2">
      <c r="A18314" s="17" t="s">
        <v>17847</v>
      </c>
      <c r="B18314" s="215">
        <v>126096.73</v>
      </c>
      <c r="C18314"/>
      <c r="D18314"/>
      <c r="E18314"/>
      <c r="F18314"/>
    </row>
    <row r="18315" spans="1:6" x14ac:dyDescent="0.2">
      <c r="A18315" s="17" t="s">
        <v>17848</v>
      </c>
      <c r="B18315" s="215">
        <v>125875.59</v>
      </c>
      <c r="C18315"/>
      <c r="D18315"/>
      <c r="E18315"/>
      <c r="F18315"/>
    </row>
    <row r="18316" spans="1:6" x14ac:dyDescent="0.2">
      <c r="A18316" s="17" t="s">
        <v>17849</v>
      </c>
      <c r="B18316" s="215">
        <v>158096.73000000001</v>
      </c>
      <c r="C18316"/>
      <c r="D18316"/>
      <c r="E18316"/>
      <c r="F18316"/>
    </row>
    <row r="18317" spans="1:6" x14ac:dyDescent="0.2">
      <c r="A18317" s="17" t="s">
        <v>17850</v>
      </c>
      <c r="B18317" s="215">
        <v>157875.59</v>
      </c>
      <c r="C18317"/>
      <c r="D18317"/>
      <c r="E18317"/>
      <c r="F18317"/>
    </row>
    <row r="18318" spans="1:6" x14ac:dyDescent="0.2">
      <c r="A18318" s="17" t="s">
        <v>17851</v>
      </c>
      <c r="B18318" s="215">
        <v>586.94000000000005</v>
      </c>
      <c r="C18318"/>
      <c r="D18318"/>
      <c r="E18318"/>
      <c r="F18318"/>
    </row>
    <row r="18319" spans="1:6" x14ac:dyDescent="0.2">
      <c r="A18319" s="17" t="s">
        <v>17852</v>
      </c>
      <c r="B18319" s="215">
        <v>585.35</v>
      </c>
      <c r="C18319"/>
      <c r="D18319"/>
      <c r="E18319"/>
      <c r="F18319"/>
    </row>
    <row r="18320" spans="1:6" x14ac:dyDescent="0.2">
      <c r="A18320" s="17" t="s">
        <v>17853</v>
      </c>
      <c r="B18320" s="215">
        <v>343.72</v>
      </c>
      <c r="C18320"/>
      <c r="D18320"/>
      <c r="E18320"/>
      <c r="F18320"/>
    </row>
    <row r="18321" spans="1:6" x14ac:dyDescent="0.2">
      <c r="A18321" s="17" t="s">
        <v>17854</v>
      </c>
      <c r="B18321" s="215">
        <v>340.55</v>
      </c>
      <c r="C18321"/>
      <c r="D18321"/>
      <c r="E18321"/>
      <c r="F18321"/>
    </row>
    <row r="18322" spans="1:6" x14ac:dyDescent="0.2">
      <c r="A18322" s="17" t="s">
        <v>17855</v>
      </c>
      <c r="B18322" s="215">
        <v>551.72</v>
      </c>
      <c r="C18322"/>
      <c r="D18322"/>
      <c r="E18322"/>
      <c r="F18322"/>
    </row>
    <row r="18323" spans="1:6" x14ac:dyDescent="0.2">
      <c r="A18323" s="17" t="s">
        <v>17856</v>
      </c>
      <c r="B18323" s="215">
        <v>548.54999999999995</v>
      </c>
      <c r="C18323"/>
      <c r="D18323"/>
      <c r="E18323"/>
      <c r="F18323"/>
    </row>
    <row r="18324" spans="1:6" x14ac:dyDescent="0.2">
      <c r="A18324" s="17" t="s">
        <v>17857</v>
      </c>
      <c r="B18324" s="215">
        <v>234.87</v>
      </c>
      <c r="C18324"/>
      <c r="D18324"/>
      <c r="E18324"/>
      <c r="F18324"/>
    </row>
    <row r="18325" spans="1:6" x14ac:dyDescent="0.2">
      <c r="A18325" s="17" t="s">
        <v>17858</v>
      </c>
      <c r="B18325" s="215">
        <v>231.7</v>
      </c>
      <c r="C18325"/>
      <c r="D18325"/>
      <c r="E18325"/>
      <c r="F18325"/>
    </row>
    <row r="18326" spans="1:6" x14ac:dyDescent="0.2">
      <c r="A18326" s="17" t="s">
        <v>17859</v>
      </c>
      <c r="B18326" s="215">
        <v>2804.72</v>
      </c>
      <c r="C18326"/>
      <c r="D18326"/>
      <c r="E18326"/>
      <c r="F18326"/>
    </row>
    <row r="18327" spans="1:6" x14ac:dyDescent="0.2">
      <c r="A18327" s="17" t="s">
        <v>17860</v>
      </c>
      <c r="B18327" s="215">
        <v>2801.55</v>
      </c>
      <c r="C18327"/>
      <c r="D18327"/>
      <c r="E18327"/>
      <c r="F18327"/>
    </row>
    <row r="18328" spans="1:6" x14ac:dyDescent="0.2">
      <c r="A18328" s="17" t="s">
        <v>17861</v>
      </c>
      <c r="B18328" s="215">
        <v>2687.81</v>
      </c>
      <c r="C18328"/>
      <c r="D18328"/>
      <c r="E18328"/>
      <c r="F18328"/>
    </row>
    <row r="18329" spans="1:6" x14ac:dyDescent="0.2">
      <c r="A18329" s="17" t="s">
        <v>17862</v>
      </c>
      <c r="B18329" s="215">
        <v>2617.73</v>
      </c>
      <c r="C18329"/>
      <c r="D18329"/>
      <c r="E18329"/>
      <c r="F18329"/>
    </row>
    <row r="18330" spans="1:6" x14ac:dyDescent="0.2">
      <c r="A18330" s="17" t="s">
        <v>17863</v>
      </c>
      <c r="B18330" s="215">
        <v>3614.81</v>
      </c>
      <c r="C18330"/>
      <c r="D18330"/>
      <c r="E18330"/>
      <c r="F18330"/>
    </row>
    <row r="18331" spans="1:6" x14ac:dyDescent="0.2">
      <c r="A18331" s="17" t="s">
        <v>17864</v>
      </c>
      <c r="B18331" s="215">
        <v>3544.73</v>
      </c>
      <c r="C18331"/>
      <c r="D18331"/>
      <c r="E18331"/>
      <c r="F18331"/>
    </row>
    <row r="18332" spans="1:6" x14ac:dyDescent="0.2">
      <c r="A18332" s="17" t="s">
        <v>17865</v>
      </c>
      <c r="B18332" s="215">
        <v>37773.72</v>
      </c>
      <c r="C18332"/>
      <c r="D18332"/>
      <c r="E18332"/>
      <c r="F18332"/>
    </row>
    <row r="18333" spans="1:6" x14ac:dyDescent="0.2">
      <c r="A18333" s="17" t="s">
        <v>17866</v>
      </c>
      <c r="B18333" s="215">
        <v>37770.550000000003</v>
      </c>
      <c r="C18333"/>
      <c r="D18333"/>
      <c r="E18333"/>
      <c r="F18333"/>
    </row>
    <row r="18334" spans="1:6" x14ac:dyDescent="0.2">
      <c r="A18334" s="17" t="s">
        <v>17867</v>
      </c>
      <c r="B18334" s="215">
        <v>39623.72</v>
      </c>
      <c r="C18334"/>
      <c r="D18334"/>
      <c r="E18334"/>
      <c r="F18334"/>
    </row>
    <row r="18335" spans="1:6" x14ac:dyDescent="0.2">
      <c r="A18335" s="17" t="s">
        <v>17868</v>
      </c>
      <c r="B18335" s="215">
        <v>39620.550000000003</v>
      </c>
      <c r="C18335"/>
      <c r="D18335"/>
      <c r="E18335"/>
      <c r="F18335"/>
    </row>
    <row r="18336" spans="1:6" x14ac:dyDescent="0.2">
      <c r="A18336" s="17" t="s">
        <v>17869</v>
      </c>
      <c r="B18336" s="215">
        <v>47733.5</v>
      </c>
      <c r="C18336"/>
      <c r="D18336"/>
      <c r="E18336"/>
      <c r="F18336"/>
    </row>
    <row r="18337" spans="1:6" x14ac:dyDescent="0.2">
      <c r="A18337" s="17" t="s">
        <v>17870</v>
      </c>
      <c r="B18337" s="215">
        <v>47730.33</v>
      </c>
      <c r="C18337"/>
      <c r="D18337"/>
      <c r="E18337"/>
      <c r="F18337"/>
    </row>
    <row r="18338" spans="1:6" x14ac:dyDescent="0.2">
      <c r="A18338" s="17" t="s">
        <v>17871</v>
      </c>
      <c r="B18338" s="215">
        <v>67087.13</v>
      </c>
      <c r="C18338"/>
      <c r="D18338"/>
      <c r="E18338"/>
      <c r="F18338"/>
    </row>
    <row r="18339" spans="1:6" x14ac:dyDescent="0.2">
      <c r="A18339" s="17" t="s">
        <v>17872</v>
      </c>
      <c r="B18339" s="215">
        <v>67083.960000000006</v>
      </c>
      <c r="C18339"/>
      <c r="D18339"/>
      <c r="E18339"/>
      <c r="F18339"/>
    </row>
    <row r="18340" spans="1:6" x14ac:dyDescent="0.2">
      <c r="A18340" s="17" t="s">
        <v>17873</v>
      </c>
      <c r="B18340" s="215">
        <v>69823.72</v>
      </c>
      <c r="C18340"/>
      <c r="D18340"/>
      <c r="E18340"/>
      <c r="F18340"/>
    </row>
    <row r="18341" spans="1:6" x14ac:dyDescent="0.2">
      <c r="A18341" s="17" t="s">
        <v>17874</v>
      </c>
      <c r="B18341" s="215">
        <v>69820.55</v>
      </c>
      <c r="C18341"/>
      <c r="D18341"/>
      <c r="E18341"/>
      <c r="F18341"/>
    </row>
    <row r="18342" spans="1:6" x14ac:dyDescent="0.2">
      <c r="A18342" s="17" t="s">
        <v>17875</v>
      </c>
      <c r="B18342" s="215">
        <v>89923.72</v>
      </c>
      <c r="C18342"/>
      <c r="D18342"/>
      <c r="E18342"/>
      <c r="F18342"/>
    </row>
    <row r="18343" spans="1:6" x14ac:dyDescent="0.2">
      <c r="A18343" s="17" t="s">
        <v>17876</v>
      </c>
      <c r="B18343" s="215">
        <v>89920.55</v>
      </c>
      <c r="C18343"/>
      <c r="D18343"/>
      <c r="E18343"/>
      <c r="F18343"/>
    </row>
    <row r="18344" spans="1:6" x14ac:dyDescent="0.2">
      <c r="A18344" s="17" t="s">
        <v>17877</v>
      </c>
      <c r="B18344" s="215">
        <v>117923.72</v>
      </c>
      <c r="C18344"/>
      <c r="D18344"/>
      <c r="E18344"/>
      <c r="F18344"/>
    </row>
    <row r="18345" spans="1:6" x14ac:dyDescent="0.2">
      <c r="A18345" s="17" t="s">
        <v>17878</v>
      </c>
      <c r="B18345" s="215">
        <v>117920.55</v>
      </c>
      <c r="C18345"/>
      <c r="D18345"/>
      <c r="E18345"/>
      <c r="F18345"/>
    </row>
    <row r="18346" spans="1:6" x14ac:dyDescent="0.2">
      <c r="A18346" s="17" t="s">
        <v>17879</v>
      </c>
      <c r="B18346" s="215">
        <v>163641.63</v>
      </c>
      <c r="C18346"/>
      <c r="D18346"/>
      <c r="E18346"/>
      <c r="F18346"/>
    </row>
    <row r="18347" spans="1:6" x14ac:dyDescent="0.2">
      <c r="A18347" s="17" t="s">
        <v>17880</v>
      </c>
      <c r="B18347" s="215">
        <v>163638.46</v>
      </c>
      <c r="C18347"/>
      <c r="D18347"/>
      <c r="E18347"/>
      <c r="F18347"/>
    </row>
    <row r="18348" spans="1:6" x14ac:dyDescent="0.2">
      <c r="A18348" s="17" t="s">
        <v>17881</v>
      </c>
      <c r="B18348" s="215">
        <v>215223.72</v>
      </c>
      <c r="C18348"/>
      <c r="D18348"/>
      <c r="E18348"/>
      <c r="F18348"/>
    </row>
    <row r="18349" spans="1:6" x14ac:dyDescent="0.2">
      <c r="A18349" s="17" t="s">
        <v>17882</v>
      </c>
      <c r="B18349" s="215">
        <v>215220.55</v>
      </c>
      <c r="C18349"/>
      <c r="D18349"/>
      <c r="E18349"/>
      <c r="F18349"/>
    </row>
    <row r="18350" spans="1:6" x14ac:dyDescent="0.2">
      <c r="A18350" s="17" t="s">
        <v>17883</v>
      </c>
      <c r="B18350" s="215">
        <v>42102.720000000001</v>
      </c>
      <c r="C18350"/>
      <c r="D18350"/>
      <c r="E18350"/>
      <c r="F18350"/>
    </row>
    <row r="18351" spans="1:6" x14ac:dyDescent="0.2">
      <c r="A18351" s="17" t="s">
        <v>17884</v>
      </c>
      <c r="B18351" s="215">
        <v>42099.55</v>
      </c>
      <c r="C18351"/>
      <c r="D18351"/>
      <c r="E18351"/>
      <c r="F18351"/>
    </row>
    <row r="18352" spans="1:6" x14ac:dyDescent="0.2">
      <c r="A18352" s="17" t="s">
        <v>17885</v>
      </c>
      <c r="B18352" s="215">
        <v>59423.72</v>
      </c>
      <c r="C18352"/>
      <c r="D18352"/>
      <c r="E18352"/>
      <c r="F18352"/>
    </row>
    <row r="18353" spans="1:6" x14ac:dyDescent="0.2">
      <c r="A18353" s="17" t="s">
        <v>17886</v>
      </c>
      <c r="B18353" s="215">
        <v>59420.55</v>
      </c>
      <c r="C18353"/>
      <c r="D18353"/>
      <c r="E18353"/>
      <c r="F18353"/>
    </row>
    <row r="18354" spans="1:6" x14ac:dyDescent="0.2">
      <c r="A18354" s="17" t="s">
        <v>17887</v>
      </c>
      <c r="B18354" s="215">
        <v>77127.72</v>
      </c>
      <c r="C18354"/>
      <c r="D18354"/>
      <c r="E18354"/>
      <c r="F18354"/>
    </row>
    <row r="18355" spans="1:6" x14ac:dyDescent="0.2">
      <c r="A18355" s="17" t="s">
        <v>17888</v>
      </c>
      <c r="B18355" s="215">
        <v>77124.55</v>
      </c>
      <c r="C18355"/>
      <c r="D18355"/>
      <c r="E18355"/>
      <c r="F18355"/>
    </row>
    <row r="18356" spans="1:6" x14ac:dyDescent="0.2">
      <c r="A18356" s="17" t="s">
        <v>17889</v>
      </c>
      <c r="B18356" s="215">
        <v>88023.72</v>
      </c>
      <c r="C18356"/>
      <c r="D18356"/>
      <c r="E18356"/>
      <c r="F18356"/>
    </row>
    <row r="18357" spans="1:6" x14ac:dyDescent="0.2">
      <c r="A18357" s="17" t="s">
        <v>17890</v>
      </c>
      <c r="B18357" s="215">
        <v>88020.55</v>
      </c>
      <c r="C18357"/>
      <c r="D18357"/>
      <c r="E18357"/>
      <c r="F18357"/>
    </row>
    <row r="18358" spans="1:6" x14ac:dyDescent="0.2">
      <c r="A18358" s="17" t="s">
        <v>17891</v>
      </c>
      <c r="B18358" s="215">
        <v>111123.72</v>
      </c>
      <c r="C18358"/>
      <c r="D18358"/>
      <c r="E18358"/>
      <c r="F18358"/>
    </row>
    <row r="18359" spans="1:6" x14ac:dyDescent="0.2">
      <c r="A18359" s="17" t="s">
        <v>17892</v>
      </c>
      <c r="B18359" s="215">
        <v>111120.55</v>
      </c>
      <c r="C18359"/>
      <c r="D18359"/>
      <c r="E18359"/>
      <c r="F18359"/>
    </row>
    <row r="18360" spans="1:6" x14ac:dyDescent="0.2">
      <c r="A18360" s="17" t="s">
        <v>17893</v>
      </c>
      <c r="B18360" s="215">
        <v>148573.72</v>
      </c>
      <c r="C18360"/>
      <c r="D18360"/>
      <c r="E18360"/>
      <c r="F18360"/>
    </row>
    <row r="18361" spans="1:6" x14ac:dyDescent="0.2">
      <c r="A18361" s="17" t="s">
        <v>17894</v>
      </c>
      <c r="B18361" s="215">
        <v>148570.54999999999</v>
      </c>
      <c r="C18361"/>
      <c r="D18361"/>
      <c r="E18361"/>
      <c r="F18361"/>
    </row>
    <row r="18362" spans="1:6" x14ac:dyDescent="0.2">
      <c r="A18362" s="17" t="s">
        <v>17895</v>
      </c>
      <c r="B18362" s="215">
        <v>207380.91</v>
      </c>
      <c r="C18362"/>
      <c r="D18362"/>
      <c r="E18362"/>
      <c r="F18362"/>
    </row>
    <row r="18363" spans="1:6" x14ac:dyDescent="0.2">
      <c r="A18363" s="17" t="s">
        <v>17896</v>
      </c>
      <c r="B18363" s="215">
        <v>207377.74</v>
      </c>
      <c r="C18363"/>
      <c r="D18363"/>
      <c r="E18363"/>
      <c r="F18363"/>
    </row>
    <row r="18364" spans="1:6" x14ac:dyDescent="0.2">
      <c r="A18364" s="17" t="s">
        <v>17897</v>
      </c>
      <c r="B18364" s="215">
        <v>265473.71999999997</v>
      </c>
      <c r="C18364"/>
      <c r="D18364"/>
      <c r="E18364"/>
      <c r="F18364"/>
    </row>
    <row r="18365" spans="1:6" x14ac:dyDescent="0.2">
      <c r="A18365" s="17" t="s">
        <v>17898</v>
      </c>
      <c r="B18365" s="215">
        <v>265470.55</v>
      </c>
      <c r="C18365"/>
      <c r="D18365"/>
      <c r="E18365"/>
      <c r="F18365"/>
    </row>
    <row r="18366" spans="1:6" x14ac:dyDescent="0.2">
      <c r="A18366" s="17" t="s">
        <v>17899</v>
      </c>
      <c r="B18366" s="215">
        <v>64991.72</v>
      </c>
      <c r="C18366"/>
      <c r="D18366"/>
      <c r="E18366"/>
      <c r="F18366"/>
    </row>
    <row r="18367" spans="1:6" x14ac:dyDescent="0.2">
      <c r="A18367" s="17" t="s">
        <v>17900</v>
      </c>
      <c r="B18367" s="215">
        <v>64988.55</v>
      </c>
      <c r="C18367"/>
      <c r="D18367"/>
      <c r="E18367"/>
      <c r="F18367"/>
    </row>
    <row r="18368" spans="1:6" x14ac:dyDescent="0.2">
      <c r="A18368" s="17" t="s">
        <v>17901</v>
      </c>
      <c r="B18368" s="215">
        <v>730.02</v>
      </c>
      <c r="C18368"/>
      <c r="D18368"/>
      <c r="E18368"/>
      <c r="F18368"/>
    </row>
    <row r="18369" spans="1:6" x14ac:dyDescent="0.2">
      <c r="A18369" s="17" t="s">
        <v>17902</v>
      </c>
      <c r="B18369" s="215">
        <v>730.02</v>
      </c>
      <c r="C18369"/>
      <c r="D18369"/>
      <c r="E18369"/>
      <c r="F18369"/>
    </row>
    <row r="18370" spans="1:6" x14ac:dyDescent="0.2">
      <c r="A18370" s="17" t="s">
        <v>17903</v>
      </c>
      <c r="B18370" s="215">
        <v>730.02</v>
      </c>
      <c r="C18370"/>
      <c r="D18370"/>
      <c r="E18370"/>
      <c r="F18370"/>
    </row>
    <row r="18371" spans="1:6" x14ac:dyDescent="0.2">
      <c r="A18371" s="17" t="s">
        <v>17904</v>
      </c>
      <c r="B18371" s="215">
        <v>730.02</v>
      </c>
      <c r="C18371"/>
      <c r="D18371"/>
      <c r="E18371"/>
      <c r="F18371"/>
    </row>
    <row r="18372" spans="1:6" x14ac:dyDescent="0.2">
      <c r="A18372" s="17" t="s">
        <v>17905</v>
      </c>
      <c r="B18372" s="215">
        <v>606.69000000000005</v>
      </c>
      <c r="C18372"/>
      <c r="D18372"/>
      <c r="E18372"/>
      <c r="F18372"/>
    </row>
    <row r="18373" spans="1:6" x14ac:dyDescent="0.2">
      <c r="A18373" s="17" t="s">
        <v>17906</v>
      </c>
      <c r="B18373" s="215">
        <v>606.69000000000005</v>
      </c>
      <c r="C18373"/>
      <c r="D18373"/>
      <c r="E18373"/>
      <c r="F18373"/>
    </row>
    <row r="18374" spans="1:6" x14ac:dyDescent="0.2">
      <c r="A18374" s="17" t="s">
        <v>17907</v>
      </c>
      <c r="B18374" s="215">
        <v>606.69000000000005</v>
      </c>
      <c r="C18374"/>
      <c r="D18374"/>
      <c r="E18374"/>
      <c r="F18374"/>
    </row>
    <row r="18375" spans="1:6" x14ac:dyDescent="0.2">
      <c r="A18375" s="17" t="s">
        <v>17908</v>
      </c>
      <c r="B18375" s="215">
        <v>606.69000000000005</v>
      </c>
      <c r="C18375"/>
      <c r="D18375"/>
      <c r="E18375"/>
      <c r="F18375"/>
    </row>
    <row r="18376" spans="1:6" x14ac:dyDescent="0.2">
      <c r="A18376" s="17" t="s">
        <v>17909</v>
      </c>
      <c r="B18376" s="215">
        <v>606.69000000000005</v>
      </c>
      <c r="C18376"/>
      <c r="D18376"/>
      <c r="E18376"/>
      <c r="F18376"/>
    </row>
    <row r="18377" spans="1:6" x14ac:dyDescent="0.2">
      <c r="A18377" s="17" t="s">
        <v>17910</v>
      </c>
      <c r="B18377" s="215">
        <v>606.69000000000005</v>
      </c>
      <c r="C18377"/>
      <c r="D18377"/>
      <c r="E18377"/>
      <c r="F18377"/>
    </row>
    <row r="18378" spans="1:6" x14ac:dyDescent="0.2">
      <c r="A18378" s="17" t="s">
        <v>17911</v>
      </c>
      <c r="B18378" s="215">
        <v>606.69000000000005</v>
      </c>
      <c r="C18378"/>
      <c r="D18378"/>
      <c r="E18378"/>
      <c r="F18378"/>
    </row>
    <row r="18379" spans="1:6" x14ac:dyDescent="0.2">
      <c r="A18379" s="17" t="s">
        <v>17912</v>
      </c>
      <c r="B18379" s="215">
        <v>606.69000000000005</v>
      </c>
      <c r="C18379"/>
      <c r="D18379"/>
      <c r="E18379"/>
      <c r="F18379"/>
    </row>
    <row r="18380" spans="1:6" x14ac:dyDescent="0.2">
      <c r="A18380" s="17" t="s">
        <v>17913</v>
      </c>
      <c r="B18380" s="215">
        <v>606.69000000000005</v>
      </c>
      <c r="C18380"/>
      <c r="D18380"/>
      <c r="E18380"/>
      <c r="F18380"/>
    </row>
    <row r="18381" spans="1:6" x14ac:dyDescent="0.2">
      <c r="A18381" s="17" t="s">
        <v>17914</v>
      </c>
      <c r="B18381" s="215">
        <v>606.69000000000005</v>
      </c>
      <c r="C18381"/>
      <c r="D18381"/>
      <c r="E18381"/>
      <c r="F18381"/>
    </row>
    <row r="18382" spans="1:6" x14ac:dyDescent="0.2">
      <c r="A18382" s="17" t="s">
        <v>17915</v>
      </c>
      <c r="B18382" s="215">
        <v>606.69000000000005</v>
      </c>
      <c r="C18382"/>
      <c r="D18382"/>
      <c r="E18382"/>
      <c r="F18382"/>
    </row>
    <row r="18383" spans="1:6" x14ac:dyDescent="0.2">
      <c r="A18383" s="17" t="s">
        <v>17916</v>
      </c>
      <c r="B18383" s="215">
        <v>606.69000000000005</v>
      </c>
      <c r="C18383"/>
      <c r="D18383"/>
      <c r="E18383"/>
      <c r="F18383"/>
    </row>
    <row r="18384" spans="1:6" x14ac:dyDescent="0.2">
      <c r="A18384" s="17" t="s">
        <v>17917</v>
      </c>
      <c r="B18384" s="215">
        <v>137.53</v>
      </c>
      <c r="C18384"/>
      <c r="D18384"/>
      <c r="E18384"/>
      <c r="F18384"/>
    </row>
    <row r="18385" spans="1:6" x14ac:dyDescent="0.2">
      <c r="A18385" s="17" t="s">
        <v>17918</v>
      </c>
      <c r="B18385" s="215">
        <v>134.36000000000001</v>
      </c>
      <c r="C18385"/>
      <c r="D18385"/>
      <c r="E18385"/>
      <c r="F18385"/>
    </row>
    <row r="18386" spans="1:6" x14ac:dyDescent="0.2">
      <c r="A18386" s="17" t="s">
        <v>17919</v>
      </c>
      <c r="B18386" s="215">
        <v>80.11</v>
      </c>
      <c r="C18386"/>
      <c r="D18386"/>
      <c r="E18386"/>
      <c r="F18386"/>
    </row>
    <row r="18387" spans="1:6" x14ac:dyDescent="0.2">
      <c r="A18387" s="17" t="s">
        <v>17920</v>
      </c>
      <c r="B18387" s="215">
        <v>76.94</v>
      </c>
      <c r="C18387"/>
      <c r="D18387"/>
      <c r="E18387"/>
      <c r="F18387"/>
    </row>
    <row r="18388" spans="1:6" x14ac:dyDescent="0.2">
      <c r="A18388" s="17" t="s">
        <v>17921</v>
      </c>
      <c r="B18388" s="215">
        <v>361.43</v>
      </c>
      <c r="C18388"/>
      <c r="D18388"/>
      <c r="E18388"/>
      <c r="F18388"/>
    </row>
    <row r="18389" spans="1:6" x14ac:dyDescent="0.2">
      <c r="A18389" s="17" t="s">
        <v>17922</v>
      </c>
      <c r="B18389" s="215">
        <v>351.11</v>
      </c>
      <c r="C18389"/>
      <c r="D18389"/>
      <c r="E18389"/>
      <c r="F18389"/>
    </row>
    <row r="18390" spans="1:6" x14ac:dyDescent="0.2">
      <c r="A18390" s="17" t="s">
        <v>17923</v>
      </c>
      <c r="B18390" s="215">
        <v>729.63</v>
      </c>
      <c r="C18390"/>
      <c r="D18390"/>
      <c r="E18390"/>
      <c r="F18390"/>
    </row>
    <row r="18391" spans="1:6" x14ac:dyDescent="0.2">
      <c r="A18391" s="17" t="s">
        <v>17924</v>
      </c>
      <c r="B18391" s="215">
        <v>714.21</v>
      </c>
      <c r="C18391"/>
      <c r="D18391"/>
      <c r="E18391"/>
      <c r="F18391"/>
    </row>
    <row r="18392" spans="1:6" x14ac:dyDescent="0.2">
      <c r="A18392" s="17" t="s">
        <v>17925</v>
      </c>
      <c r="B18392" s="215">
        <v>729.61</v>
      </c>
      <c r="C18392"/>
      <c r="D18392"/>
      <c r="E18392"/>
      <c r="F18392"/>
    </row>
    <row r="18393" spans="1:6" x14ac:dyDescent="0.2">
      <c r="A18393" s="17" t="s">
        <v>17926</v>
      </c>
      <c r="B18393" s="215">
        <v>714.19</v>
      </c>
      <c r="C18393"/>
      <c r="D18393"/>
      <c r="E18393"/>
      <c r="F18393"/>
    </row>
    <row r="18394" spans="1:6" x14ac:dyDescent="0.2">
      <c r="A18394" s="17" t="s">
        <v>17927</v>
      </c>
      <c r="B18394" s="215">
        <v>729.64</v>
      </c>
      <c r="C18394"/>
      <c r="D18394"/>
      <c r="E18394"/>
      <c r="F18394"/>
    </row>
    <row r="18395" spans="1:6" x14ac:dyDescent="0.2">
      <c r="A18395" s="17" t="s">
        <v>17928</v>
      </c>
      <c r="B18395" s="215">
        <v>714.22</v>
      </c>
      <c r="C18395"/>
      <c r="D18395"/>
      <c r="E18395"/>
      <c r="F18395"/>
    </row>
    <row r="18396" spans="1:6" x14ac:dyDescent="0.2">
      <c r="A18396" s="17" t="s">
        <v>17929</v>
      </c>
      <c r="B18396" s="215">
        <v>729.67</v>
      </c>
      <c r="C18396"/>
      <c r="D18396"/>
      <c r="E18396"/>
      <c r="F18396"/>
    </row>
    <row r="18397" spans="1:6" x14ac:dyDescent="0.2">
      <c r="A18397" s="17" t="s">
        <v>17930</v>
      </c>
      <c r="B18397" s="215">
        <v>714.25</v>
      </c>
      <c r="C18397"/>
      <c r="D18397"/>
      <c r="E18397"/>
      <c r="F18397"/>
    </row>
    <row r="18398" spans="1:6" x14ac:dyDescent="0.2">
      <c r="A18398" s="17" t="s">
        <v>17931</v>
      </c>
      <c r="B18398" s="215">
        <v>729.67</v>
      </c>
      <c r="C18398"/>
      <c r="D18398"/>
      <c r="E18398"/>
      <c r="F18398"/>
    </row>
    <row r="18399" spans="1:6" x14ac:dyDescent="0.2">
      <c r="A18399" s="17" t="s">
        <v>17932</v>
      </c>
      <c r="B18399" s="215">
        <v>714.25</v>
      </c>
      <c r="C18399"/>
      <c r="D18399"/>
      <c r="E18399"/>
      <c r="F18399"/>
    </row>
    <row r="18400" spans="1:6" x14ac:dyDescent="0.2">
      <c r="A18400" s="17" t="s">
        <v>17933</v>
      </c>
      <c r="B18400" s="215">
        <v>729.55</v>
      </c>
      <c r="C18400"/>
      <c r="D18400"/>
      <c r="E18400"/>
      <c r="F18400"/>
    </row>
    <row r="18401" spans="1:6" x14ac:dyDescent="0.2">
      <c r="A18401" s="17" t="s">
        <v>17934</v>
      </c>
      <c r="B18401" s="215">
        <v>714.13</v>
      </c>
      <c r="C18401"/>
      <c r="D18401"/>
      <c r="E18401"/>
      <c r="F18401"/>
    </row>
    <row r="18402" spans="1:6" x14ac:dyDescent="0.2">
      <c r="A18402" s="17" t="s">
        <v>17935</v>
      </c>
      <c r="B18402" s="215">
        <v>62.32</v>
      </c>
      <c r="C18402"/>
      <c r="D18402"/>
      <c r="E18402"/>
      <c r="F18402"/>
    </row>
    <row r="18403" spans="1:6" x14ac:dyDescent="0.2">
      <c r="A18403" s="17" t="s">
        <v>17936</v>
      </c>
      <c r="B18403" s="215">
        <v>58.47</v>
      </c>
      <c r="C18403"/>
      <c r="D18403"/>
      <c r="E18403"/>
      <c r="F18403"/>
    </row>
    <row r="18404" spans="1:6" x14ac:dyDescent="0.2">
      <c r="A18404" s="17" t="s">
        <v>17937</v>
      </c>
      <c r="B18404" s="215">
        <v>70.709999999999994</v>
      </c>
      <c r="C18404"/>
      <c r="D18404"/>
      <c r="E18404"/>
      <c r="F18404"/>
    </row>
    <row r="18405" spans="1:6" x14ac:dyDescent="0.2">
      <c r="A18405" s="17" t="s">
        <v>17938</v>
      </c>
      <c r="B18405" s="215">
        <v>66.77</v>
      </c>
      <c r="C18405"/>
      <c r="D18405"/>
      <c r="E18405"/>
      <c r="F18405"/>
    </row>
    <row r="18406" spans="1:6" x14ac:dyDescent="0.2">
      <c r="A18406" s="17" t="s">
        <v>17939</v>
      </c>
      <c r="B18406" s="215">
        <v>492.65</v>
      </c>
      <c r="C18406"/>
      <c r="D18406"/>
      <c r="E18406"/>
      <c r="F18406"/>
    </row>
    <row r="18407" spans="1:6" x14ac:dyDescent="0.2">
      <c r="A18407" s="17" t="s">
        <v>17940</v>
      </c>
      <c r="B18407" s="215">
        <v>482.33</v>
      </c>
      <c r="C18407"/>
      <c r="D18407"/>
      <c r="E18407"/>
      <c r="F18407"/>
    </row>
    <row r="18408" spans="1:6" x14ac:dyDescent="0.2">
      <c r="A18408" s="17" t="s">
        <v>17941</v>
      </c>
      <c r="B18408" s="215">
        <v>887.13</v>
      </c>
      <c r="C18408"/>
      <c r="D18408"/>
      <c r="E18408"/>
      <c r="F18408"/>
    </row>
    <row r="18409" spans="1:6" x14ac:dyDescent="0.2">
      <c r="A18409" s="17" t="s">
        <v>17942</v>
      </c>
      <c r="B18409" s="215">
        <v>871.71</v>
      </c>
      <c r="C18409"/>
      <c r="D18409"/>
      <c r="E18409"/>
      <c r="F18409"/>
    </row>
    <row r="18410" spans="1:6" x14ac:dyDescent="0.2">
      <c r="A18410" s="17" t="s">
        <v>17943</v>
      </c>
      <c r="B18410" s="215">
        <v>937.58</v>
      </c>
      <c r="C18410"/>
      <c r="D18410"/>
      <c r="E18410"/>
      <c r="F18410"/>
    </row>
    <row r="18411" spans="1:6" x14ac:dyDescent="0.2">
      <c r="A18411" s="17" t="s">
        <v>17944</v>
      </c>
      <c r="B18411" s="215">
        <v>922.17</v>
      </c>
      <c r="C18411"/>
      <c r="D18411"/>
      <c r="E18411"/>
      <c r="F18411"/>
    </row>
    <row r="18412" spans="1:6" x14ac:dyDescent="0.2">
      <c r="A18412" s="17" t="s">
        <v>17945</v>
      </c>
      <c r="B18412" s="215">
        <v>937.62</v>
      </c>
      <c r="C18412"/>
      <c r="D18412"/>
      <c r="E18412"/>
      <c r="F18412"/>
    </row>
    <row r="18413" spans="1:6" x14ac:dyDescent="0.2">
      <c r="A18413" s="17" t="s">
        <v>17946</v>
      </c>
      <c r="B18413" s="215">
        <v>922.21</v>
      </c>
      <c r="C18413"/>
      <c r="D18413"/>
      <c r="E18413"/>
      <c r="F18413"/>
    </row>
    <row r="18414" spans="1:6" x14ac:dyDescent="0.2">
      <c r="A18414" s="17" t="s">
        <v>17947</v>
      </c>
      <c r="B18414" s="215">
        <v>937.67</v>
      </c>
      <c r="C18414"/>
      <c r="D18414"/>
      <c r="E18414"/>
      <c r="F18414"/>
    </row>
    <row r="18415" spans="1:6" x14ac:dyDescent="0.2">
      <c r="A18415" s="17" t="s">
        <v>17948</v>
      </c>
      <c r="B18415" s="215">
        <v>922.25</v>
      </c>
      <c r="C18415"/>
      <c r="D18415"/>
      <c r="E18415"/>
      <c r="F18415"/>
    </row>
    <row r="18416" spans="1:6" x14ac:dyDescent="0.2">
      <c r="A18416" s="17" t="s">
        <v>17949</v>
      </c>
      <c r="B18416" s="215">
        <v>937.67</v>
      </c>
      <c r="C18416"/>
      <c r="D18416"/>
      <c r="E18416"/>
      <c r="F18416"/>
    </row>
    <row r="18417" spans="1:6" x14ac:dyDescent="0.2">
      <c r="A18417" s="17" t="s">
        <v>17950</v>
      </c>
      <c r="B18417" s="215">
        <v>922.26</v>
      </c>
      <c r="C18417"/>
      <c r="D18417"/>
      <c r="E18417"/>
      <c r="F18417"/>
    </row>
    <row r="18418" spans="1:6" x14ac:dyDescent="0.2">
      <c r="A18418" s="17" t="s">
        <v>17951</v>
      </c>
      <c r="B18418" s="215">
        <v>937.5</v>
      </c>
      <c r="C18418"/>
      <c r="D18418"/>
      <c r="E18418"/>
      <c r="F18418"/>
    </row>
    <row r="18419" spans="1:6" x14ac:dyDescent="0.2">
      <c r="A18419" s="17" t="s">
        <v>17952</v>
      </c>
      <c r="B18419" s="215">
        <v>922.09</v>
      </c>
      <c r="C18419"/>
      <c r="D18419"/>
      <c r="E18419"/>
      <c r="F18419"/>
    </row>
    <row r="18420" spans="1:6" x14ac:dyDescent="0.2">
      <c r="A18420" s="17" t="s">
        <v>17953</v>
      </c>
      <c r="B18420" s="215">
        <v>99.92</v>
      </c>
      <c r="C18420"/>
      <c r="D18420"/>
      <c r="E18420"/>
      <c r="F18420"/>
    </row>
    <row r="18421" spans="1:6" x14ac:dyDescent="0.2">
      <c r="A18421" s="17" t="s">
        <v>17954</v>
      </c>
      <c r="B18421" s="215">
        <v>96.07</v>
      </c>
      <c r="C18421"/>
      <c r="D18421"/>
      <c r="E18421"/>
      <c r="F18421"/>
    </row>
    <row r="18422" spans="1:6" x14ac:dyDescent="0.2">
      <c r="A18422" s="17" t="s">
        <v>17955</v>
      </c>
      <c r="B18422" s="215">
        <v>103.16</v>
      </c>
      <c r="C18422"/>
      <c r="D18422"/>
      <c r="E18422"/>
      <c r="F18422"/>
    </row>
    <row r="18423" spans="1:6" x14ac:dyDescent="0.2">
      <c r="A18423" s="17" t="s">
        <v>17956</v>
      </c>
      <c r="B18423" s="215">
        <v>99.22</v>
      </c>
      <c r="C18423"/>
      <c r="D18423"/>
      <c r="E18423"/>
      <c r="F18423"/>
    </row>
    <row r="18424" spans="1:6" x14ac:dyDescent="0.2">
      <c r="A18424" s="17" t="s">
        <v>17957</v>
      </c>
      <c r="B18424" s="215">
        <v>323.73</v>
      </c>
      <c r="C18424"/>
      <c r="D18424"/>
      <c r="E18424"/>
      <c r="F18424"/>
    </row>
    <row r="18425" spans="1:6" x14ac:dyDescent="0.2">
      <c r="A18425" s="17" t="s">
        <v>17958</v>
      </c>
      <c r="B18425" s="215">
        <v>313.41000000000003</v>
      </c>
      <c r="C18425"/>
      <c r="D18425"/>
      <c r="E18425"/>
      <c r="F18425"/>
    </row>
    <row r="18426" spans="1:6" x14ac:dyDescent="0.2">
      <c r="A18426" s="17" t="s">
        <v>17959</v>
      </c>
      <c r="B18426" s="215">
        <v>635.79</v>
      </c>
      <c r="C18426"/>
      <c r="D18426"/>
      <c r="E18426"/>
      <c r="F18426"/>
    </row>
    <row r="18427" spans="1:6" x14ac:dyDescent="0.2">
      <c r="A18427" s="17" t="s">
        <v>17960</v>
      </c>
      <c r="B18427" s="215">
        <v>620.38</v>
      </c>
      <c r="C18427"/>
      <c r="D18427"/>
      <c r="E18427"/>
      <c r="F18427"/>
    </row>
    <row r="18428" spans="1:6" x14ac:dyDescent="0.2">
      <c r="A18428" s="17" t="s">
        <v>17961</v>
      </c>
      <c r="B18428" s="215">
        <v>680.11</v>
      </c>
      <c r="C18428"/>
      <c r="D18428"/>
      <c r="E18428"/>
      <c r="F18428"/>
    </row>
    <row r="18429" spans="1:6" x14ac:dyDescent="0.2">
      <c r="A18429" s="17" t="s">
        <v>17962</v>
      </c>
      <c r="B18429" s="215">
        <v>664.69</v>
      </c>
      <c r="C18429"/>
      <c r="D18429"/>
      <c r="E18429"/>
      <c r="F18429"/>
    </row>
    <row r="18430" spans="1:6" x14ac:dyDescent="0.2">
      <c r="A18430" s="17" t="s">
        <v>17963</v>
      </c>
      <c r="B18430" s="215">
        <v>680.14</v>
      </c>
      <c r="C18430"/>
      <c r="D18430"/>
      <c r="E18430"/>
      <c r="F18430"/>
    </row>
    <row r="18431" spans="1:6" x14ac:dyDescent="0.2">
      <c r="A18431" s="17" t="s">
        <v>17964</v>
      </c>
      <c r="B18431" s="215">
        <v>664.72</v>
      </c>
      <c r="C18431"/>
      <c r="D18431"/>
      <c r="E18431"/>
      <c r="F18431"/>
    </row>
    <row r="18432" spans="1:6" x14ac:dyDescent="0.2">
      <c r="A18432" s="17" t="s">
        <v>17965</v>
      </c>
      <c r="B18432" s="215">
        <v>680.16</v>
      </c>
      <c r="C18432"/>
      <c r="D18432"/>
      <c r="E18432"/>
      <c r="F18432"/>
    </row>
    <row r="18433" spans="1:6" x14ac:dyDescent="0.2">
      <c r="A18433" s="17" t="s">
        <v>17966</v>
      </c>
      <c r="B18433" s="215">
        <v>664.75</v>
      </c>
      <c r="C18433"/>
      <c r="D18433"/>
      <c r="E18433"/>
      <c r="F18433"/>
    </row>
    <row r="18434" spans="1:6" x14ac:dyDescent="0.2">
      <c r="A18434" s="17" t="s">
        <v>17967</v>
      </c>
      <c r="B18434" s="215">
        <v>680.16</v>
      </c>
      <c r="C18434"/>
      <c r="D18434"/>
      <c r="E18434"/>
      <c r="F18434"/>
    </row>
    <row r="18435" spans="1:6" x14ac:dyDescent="0.2">
      <c r="A18435" s="17" t="s">
        <v>17968</v>
      </c>
      <c r="B18435" s="215">
        <v>664.75</v>
      </c>
      <c r="C18435"/>
      <c r="D18435"/>
      <c r="E18435"/>
      <c r="F18435"/>
    </row>
    <row r="18436" spans="1:6" x14ac:dyDescent="0.2">
      <c r="A18436" s="17" t="s">
        <v>17969</v>
      </c>
      <c r="B18436" s="215">
        <v>680.05</v>
      </c>
      <c r="C18436"/>
      <c r="D18436"/>
      <c r="E18436"/>
      <c r="F18436"/>
    </row>
    <row r="18437" spans="1:6" x14ac:dyDescent="0.2">
      <c r="A18437" s="17" t="s">
        <v>17970</v>
      </c>
      <c r="B18437" s="215">
        <v>664.64</v>
      </c>
      <c r="C18437"/>
      <c r="D18437"/>
      <c r="E18437"/>
      <c r="F18437"/>
    </row>
    <row r="18438" spans="1:6" x14ac:dyDescent="0.2">
      <c r="A18438" s="17" t="s">
        <v>17971</v>
      </c>
      <c r="B18438" s="215">
        <v>65.930000000000007</v>
      </c>
      <c r="C18438"/>
      <c r="D18438"/>
      <c r="E18438"/>
      <c r="F18438"/>
    </row>
    <row r="18439" spans="1:6" x14ac:dyDescent="0.2">
      <c r="A18439" s="17" t="s">
        <v>17972</v>
      </c>
      <c r="B18439" s="215">
        <v>62.08</v>
      </c>
      <c r="C18439"/>
      <c r="D18439"/>
      <c r="E18439"/>
      <c r="F18439"/>
    </row>
    <row r="18440" spans="1:6" x14ac:dyDescent="0.2">
      <c r="A18440" s="17" t="s">
        <v>17973</v>
      </c>
      <c r="B18440" s="215">
        <v>69.17</v>
      </c>
      <c r="C18440"/>
      <c r="D18440"/>
      <c r="E18440"/>
      <c r="F18440"/>
    </row>
    <row r="18441" spans="1:6" x14ac:dyDescent="0.2">
      <c r="A18441" s="17" t="s">
        <v>17974</v>
      </c>
      <c r="B18441" s="215">
        <v>65.23</v>
      </c>
      <c r="C18441"/>
      <c r="D18441"/>
      <c r="E18441"/>
      <c r="F18441"/>
    </row>
    <row r="18442" spans="1:6" x14ac:dyDescent="0.2">
      <c r="A18442" s="17" t="s">
        <v>17975</v>
      </c>
      <c r="B18442" s="215">
        <v>320.64</v>
      </c>
      <c r="C18442"/>
      <c r="D18442"/>
      <c r="E18442"/>
      <c r="F18442"/>
    </row>
    <row r="18443" spans="1:6" x14ac:dyDescent="0.2">
      <c r="A18443" s="17" t="s">
        <v>17976</v>
      </c>
      <c r="B18443" s="215">
        <v>310.32</v>
      </c>
      <c r="C18443"/>
      <c r="D18443"/>
      <c r="E18443"/>
      <c r="F18443"/>
    </row>
    <row r="18444" spans="1:6" x14ac:dyDescent="0.2">
      <c r="A18444" s="17" t="s">
        <v>17977</v>
      </c>
      <c r="B18444" s="215">
        <v>639.63</v>
      </c>
      <c r="C18444"/>
      <c r="D18444"/>
      <c r="E18444"/>
      <c r="F18444"/>
    </row>
    <row r="18445" spans="1:6" x14ac:dyDescent="0.2">
      <c r="A18445" s="17" t="s">
        <v>17978</v>
      </c>
      <c r="B18445" s="215">
        <v>624.21</v>
      </c>
      <c r="C18445"/>
      <c r="D18445"/>
      <c r="E18445"/>
      <c r="F18445"/>
    </row>
    <row r="18446" spans="1:6" x14ac:dyDescent="0.2">
      <c r="A18446" s="17" t="s">
        <v>17979</v>
      </c>
      <c r="B18446" s="215">
        <v>734.11</v>
      </c>
      <c r="C18446"/>
      <c r="D18446"/>
      <c r="E18446"/>
      <c r="F18446"/>
    </row>
    <row r="18447" spans="1:6" x14ac:dyDescent="0.2">
      <c r="A18447" s="17" t="s">
        <v>17980</v>
      </c>
      <c r="B18447" s="215">
        <v>718.69</v>
      </c>
      <c r="C18447"/>
      <c r="D18447"/>
      <c r="E18447"/>
      <c r="F18447"/>
    </row>
    <row r="18448" spans="1:6" x14ac:dyDescent="0.2">
      <c r="A18448" s="17" t="s">
        <v>17981</v>
      </c>
      <c r="B18448" s="215">
        <v>734.14</v>
      </c>
      <c r="C18448"/>
      <c r="D18448"/>
      <c r="E18448"/>
      <c r="F18448"/>
    </row>
    <row r="18449" spans="1:6" x14ac:dyDescent="0.2">
      <c r="A18449" s="17" t="s">
        <v>17982</v>
      </c>
      <c r="B18449" s="215">
        <v>718.72</v>
      </c>
      <c r="C18449"/>
      <c r="D18449"/>
      <c r="E18449"/>
      <c r="F18449"/>
    </row>
    <row r="18450" spans="1:6" x14ac:dyDescent="0.2">
      <c r="A18450" s="17" t="s">
        <v>17983</v>
      </c>
      <c r="B18450" s="215">
        <v>734.17</v>
      </c>
      <c r="C18450"/>
      <c r="D18450"/>
      <c r="E18450"/>
      <c r="F18450"/>
    </row>
    <row r="18451" spans="1:6" x14ac:dyDescent="0.2">
      <c r="A18451" s="17" t="s">
        <v>17984</v>
      </c>
      <c r="B18451" s="215">
        <v>718.75</v>
      </c>
      <c r="C18451"/>
      <c r="D18451"/>
      <c r="E18451"/>
      <c r="F18451"/>
    </row>
    <row r="18452" spans="1:6" x14ac:dyDescent="0.2">
      <c r="A18452" s="17" t="s">
        <v>17985</v>
      </c>
      <c r="B18452" s="215">
        <v>734.17</v>
      </c>
      <c r="C18452"/>
      <c r="D18452"/>
      <c r="E18452"/>
      <c r="F18452"/>
    </row>
    <row r="18453" spans="1:6" x14ac:dyDescent="0.2">
      <c r="A18453" s="17" t="s">
        <v>17986</v>
      </c>
      <c r="B18453" s="215">
        <v>718.75</v>
      </c>
      <c r="C18453"/>
      <c r="D18453"/>
      <c r="E18453"/>
      <c r="F18453"/>
    </row>
    <row r="18454" spans="1:6" x14ac:dyDescent="0.2">
      <c r="A18454" s="17" t="s">
        <v>17987</v>
      </c>
      <c r="B18454" s="215">
        <v>734.05</v>
      </c>
      <c r="C18454"/>
      <c r="D18454"/>
      <c r="E18454"/>
      <c r="F18454"/>
    </row>
    <row r="18455" spans="1:6" x14ac:dyDescent="0.2">
      <c r="A18455" s="17" t="s">
        <v>17988</v>
      </c>
      <c r="B18455" s="215">
        <v>718.63</v>
      </c>
      <c r="C18455"/>
      <c r="D18455"/>
      <c r="E18455"/>
      <c r="F18455"/>
    </row>
    <row r="18456" spans="1:6" x14ac:dyDescent="0.2">
      <c r="A18456" s="17" t="s">
        <v>17989</v>
      </c>
      <c r="B18456" s="215">
        <v>65.930000000000007</v>
      </c>
      <c r="C18456"/>
      <c r="D18456"/>
      <c r="E18456"/>
      <c r="F18456"/>
    </row>
    <row r="18457" spans="1:6" x14ac:dyDescent="0.2">
      <c r="A18457" s="17" t="s">
        <v>17990</v>
      </c>
      <c r="B18457" s="215">
        <v>62.08</v>
      </c>
      <c r="C18457"/>
      <c r="D18457"/>
      <c r="E18457"/>
      <c r="F18457"/>
    </row>
    <row r="18458" spans="1:6" x14ac:dyDescent="0.2">
      <c r="A18458" s="17" t="s">
        <v>17991</v>
      </c>
      <c r="B18458" s="215">
        <v>69.17</v>
      </c>
      <c r="C18458"/>
      <c r="D18458"/>
      <c r="E18458"/>
      <c r="F18458"/>
    </row>
    <row r="18459" spans="1:6" x14ac:dyDescent="0.2">
      <c r="A18459" s="17" t="s">
        <v>17992</v>
      </c>
      <c r="B18459" s="215">
        <v>65.23</v>
      </c>
      <c r="C18459"/>
      <c r="D18459"/>
      <c r="E18459"/>
      <c r="F18459"/>
    </row>
    <row r="18460" spans="1:6" x14ac:dyDescent="0.2">
      <c r="A18460" s="17" t="s">
        <v>17993</v>
      </c>
      <c r="B18460" s="215">
        <v>491.62</v>
      </c>
      <c r="C18460"/>
      <c r="D18460"/>
      <c r="E18460"/>
      <c r="F18460"/>
    </row>
    <row r="18461" spans="1:6" x14ac:dyDescent="0.2">
      <c r="A18461" s="17" t="s">
        <v>17994</v>
      </c>
      <c r="B18461" s="215">
        <v>481.3</v>
      </c>
      <c r="C18461"/>
      <c r="D18461"/>
      <c r="E18461"/>
      <c r="F18461"/>
    </row>
    <row r="18462" spans="1:6" x14ac:dyDescent="0.2">
      <c r="A18462" s="17" t="s">
        <v>17995</v>
      </c>
      <c r="B18462" s="215">
        <v>1006.59</v>
      </c>
      <c r="C18462"/>
      <c r="D18462"/>
      <c r="E18462"/>
      <c r="F18462"/>
    </row>
    <row r="18463" spans="1:6" x14ac:dyDescent="0.2">
      <c r="A18463" s="17" t="s">
        <v>17996</v>
      </c>
      <c r="B18463" s="215">
        <v>991.17</v>
      </c>
      <c r="C18463"/>
      <c r="D18463"/>
      <c r="E18463"/>
      <c r="F18463"/>
    </row>
    <row r="18464" spans="1:6" x14ac:dyDescent="0.2">
      <c r="A18464" s="17" t="s">
        <v>17997</v>
      </c>
      <c r="B18464" s="215">
        <v>1006.56</v>
      </c>
      <c r="C18464"/>
      <c r="D18464"/>
      <c r="E18464"/>
      <c r="F18464"/>
    </row>
    <row r="18465" spans="1:6" x14ac:dyDescent="0.2">
      <c r="A18465" s="17" t="s">
        <v>17998</v>
      </c>
      <c r="B18465" s="215">
        <v>991.15</v>
      </c>
      <c r="C18465"/>
      <c r="D18465"/>
      <c r="E18465"/>
      <c r="F18465"/>
    </row>
    <row r="18466" spans="1:6" x14ac:dyDescent="0.2">
      <c r="A18466" s="17" t="s">
        <v>17999</v>
      </c>
      <c r="B18466" s="215">
        <v>1006.61</v>
      </c>
      <c r="C18466"/>
      <c r="D18466"/>
      <c r="E18466"/>
      <c r="F18466"/>
    </row>
    <row r="18467" spans="1:6" x14ac:dyDescent="0.2">
      <c r="A18467" s="17" t="s">
        <v>18000</v>
      </c>
      <c r="B18467" s="215">
        <v>991.2</v>
      </c>
      <c r="C18467"/>
      <c r="D18467"/>
      <c r="E18467"/>
      <c r="F18467"/>
    </row>
    <row r="18468" spans="1:6" x14ac:dyDescent="0.2">
      <c r="A18468" s="17" t="s">
        <v>18001</v>
      </c>
      <c r="B18468" s="215">
        <v>1006.66</v>
      </c>
      <c r="C18468"/>
      <c r="D18468"/>
      <c r="E18468"/>
      <c r="F18468"/>
    </row>
    <row r="18469" spans="1:6" x14ac:dyDescent="0.2">
      <c r="A18469" s="17" t="s">
        <v>18002</v>
      </c>
      <c r="B18469" s="215">
        <v>991.24</v>
      </c>
      <c r="C18469"/>
      <c r="D18469"/>
      <c r="E18469"/>
      <c r="F18469"/>
    </row>
    <row r="18470" spans="1:6" x14ac:dyDescent="0.2">
      <c r="A18470" s="17" t="s">
        <v>18003</v>
      </c>
      <c r="B18470" s="215">
        <v>1006.66</v>
      </c>
      <c r="C18470"/>
      <c r="D18470"/>
      <c r="E18470"/>
      <c r="F18470"/>
    </row>
    <row r="18471" spans="1:6" x14ac:dyDescent="0.2">
      <c r="A18471" s="17" t="s">
        <v>18004</v>
      </c>
      <c r="B18471" s="215">
        <v>991.24</v>
      </c>
      <c r="C18471"/>
      <c r="D18471"/>
      <c r="E18471"/>
      <c r="F18471"/>
    </row>
    <row r="18472" spans="1:6" x14ac:dyDescent="0.2">
      <c r="A18472" s="17" t="s">
        <v>18005</v>
      </c>
      <c r="B18472" s="215">
        <v>1006.47</v>
      </c>
      <c r="C18472"/>
      <c r="D18472"/>
      <c r="E18472"/>
      <c r="F18472"/>
    </row>
    <row r="18473" spans="1:6" x14ac:dyDescent="0.2">
      <c r="A18473" s="17" t="s">
        <v>18006</v>
      </c>
      <c r="B18473" s="215">
        <v>991.06</v>
      </c>
      <c r="C18473"/>
      <c r="D18473"/>
      <c r="E18473"/>
      <c r="F18473"/>
    </row>
    <row r="18474" spans="1:6" x14ac:dyDescent="0.2">
      <c r="A18474" s="17" t="s">
        <v>18007</v>
      </c>
      <c r="B18474" s="215">
        <v>98.89</v>
      </c>
      <c r="C18474"/>
      <c r="D18474"/>
      <c r="E18474"/>
      <c r="F18474"/>
    </row>
    <row r="18475" spans="1:6" x14ac:dyDescent="0.2">
      <c r="A18475" s="17" t="s">
        <v>18008</v>
      </c>
      <c r="B18475" s="215">
        <v>95.04</v>
      </c>
      <c r="C18475"/>
      <c r="D18475"/>
      <c r="E18475"/>
      <c r="F18475"/>
    </row>
    <row r="18476" spans="1:6" x14ac:dyDescent="0.2">
      <c r="A18476" s="17" t="s">
        <v>18009</v>
      </c>
      <c r="B18476" s="215">
        <v>102.13</v>
      </c>
      <c r="C18476"/>
      <c r="D18476"/>
      <c r="E18476"/>
      <c r="F18476"/>
    </row>
    <row r="18477" spans="1:6" x14ac:dyDescent="0.2">
      <c r="A18477" s="17" t="s">
        <v>18010</v>
      </c>
      <c r="B18477" s="215">
        <v>98.19</v>
      </c>
      <c r="C18477"/>
      <c r="D18477"/>
      <c r="E18477"/>
      <c r="F18477"/>
    </row>
    <row r="18478" spans="1:6" x14ac:dyDescent="0.2">
      <c r="A18478" s="17" t="s">
        <v>18011</v>
      </c>
      <c r="B18478" s="215">
        <v>199.53</v>
      </c>
      <c r="C18478"/>
      <c r="D18478"/>
      <c r="E18478"/>
      <c r="F18478"/>
    </row>
    <row r="18479" spans="1:6" x14ac:dyDescent="0.2">
      <c r="A18479" s="17" t="s">
        <v>18012</v>
      </c>
      <c r="B18479" s="215">
        <v>195.1</v>
      </c>
      <c r="C18479"/>
      <c r="D18479"/>
      <c r="E18479"/>
      <c r="F18479"/>
    </row>
    <row r="18480" spans="1:6" x14ac:dyDescent="0.2">
      <c r="A18480" s="17" t="s">
        <v>18013</v>
      </c>
      <c r="B18480" s="215">
        <v>171.06</v>
      </c>
      <c r="C18480"/>
      <c r="D18480"/>
      <c r="E18480"/>
      <c r="F18480"/>
    </row>
    <row r="18481" spans="1:6" x14ac:dyDescent="0.2">
      <c r="A18481" s="17" t="s">
        <v>18014</v>
      </c>
      <c r="B18481" s="215">
        <v>167.89</v>
      </c>
      <c r="C18481"/>
      <c r="D18481"/>
      <c r="E18481"/>
      <c r="F18481"/>
    </row>
    <row r="18482" spans="1:6" x14ac:dyDescent="0.2">
      <c r="A18482" s="17" t="s">
        <v>18015</v>
      </c>
      <c r="B18482" s="215">
        <v>279.24</v>
      </c>
      <c r="C18482"/>
      <c r="D18482"/>
      <c r="E18482"/>
      <c r="F18482"/>
    </row>
    <row r="18483" spans="1:6" x14ac:dyDescent="0.2">
      <c r="A18483" s="17" t="s">
        <v>18016</v>
      </c>
      <c r="B18483" s="215">
        <v>272.89999999999998</v>
      </c>
      <c r="C18483"/>
      <c r="D18483"/>
      <c r="E18483"/>
      <c r="F18483"/>
    </row>
    <row r="18484" spans="1:6" x14ac:dyDescent="0.2">
      <c r="A18484" s="17" t="s">
        <v>18017</v>
      </c>
      <c r="B18484" s="215">
        <v>5047</v>
      </c>
      <c r="C18484"/>
      <c r="D18484"/>
      <c r="E18484"/>
      <c r="F18484"/>
    </row>
    <row r="18485" spans="1:6" x14ac:dyDescent="0.2">
      <c r="A18485" s="17" t="s">
        <v>18018</v>
      </c>
      <c r="B18485" s="215">
        <v>5047</v>
      </c>
      <c r="C18485"/>
      <c r="D18485"/>
      <c r="E18485"/>
      <c r="F18485"/>
    </row>
    <row r="18486" spans="1:6" x14ac:dyDescent="0.2">
      <c r="A18486" s="17" t="s">
        <v>18019</v>
      </c>
      <c r="B18486" s="215">
        <v>2262.06</v>
      </c>
      <c r="C18486"/>
      <c r="D18486"/>
      <c r="E18486"/>
      <c r="F18486"/>
    </row>
    <row r="18487" spans="1:6" x14ac:dyDescent="0.2">
      <c r="A18487" s="17" t="s">
        <v>18020</v>
      </c>
      <c r="B18487" s="215">
        <v>2248.84</v>
      </c>
      <c r="C18487"/>
      <c r="D18487"/>
      <c r="E18487"/>
      <c r="F18487"/>
    </row>
    <row r="18488" spans="1:6" x14ac:dyDescent="0.2">
      <c r="A18488" s="17" t="s">
        <v>18021</v>
      </c>
      <c r="B18488" s="215">
        <v>1174.2</v>
      </c>
      <c r="C18488"/>
      <c r="D18488"/>
      <c r="E18488"/>
      <c r="F18488"/>
    </row>
    <row r="18489" spans="1:6" x14ac:dyDescent="0.2">
      <c r="A18489" s="17" t="s">
        <v>18022</v>
      </c>
      <c r="B18489" s="215">
        <v>1174.2</v>
      </c>
      <c r="C18489"/>
      <c r="D18489"/>
      <c r="E18489"/>
      <c r="F18489"/>
    </row>
    <row r="18490" spans="1:6" x14ac:dyDescent="0.2">
      <c r="A18490" s="17" t="s">
        <v>18023</v>
      </c>
      <c r="B18490" s="215">
        <v>230.36</v>
      </c>
      <c r="C18490"/>
      <c r="D18490"/>
      <c r="E18490"/>
      <c r="F18490"/>
    </row>
    <row r="18491" spans="1:6" x14ac:dyDescent="0.2">
      <c r="A18491" s="17" t="s">
        <v>18024</v>
      </c>
      <c r="B18491" s="215">
        <v>230.36</v>
      </c>
      <c r="C18491"/>
      <c r="D18491"/>
      <c r="E18491"/>
      <c r="F18491"/>
    </row>
    <row r="18492" spans="1:6" x14ac:dyDescent="0.2">
      <c r="A18492" s="17" t="s">
        <v>18025</v>
      </c>
      <c r="B18492" s="215">
        <v>2997.3</v>
      </c>
      <c r="C18492"/>
      <c r="D18492"/>
      <c r="E18492"/>
      <c r="F18492"/>
    </row>
    <row r="18493" spans="1:6" x14ac:dyDescent="0.2">
      <c r="A18493" s="17" t="s">
        <v>18026</v>
      </c>
      <c r="B18493" s="215">
        <v>2997.3</v>
      </c>
      <c r="C18493"/>
      <c r="D18493"/>
      <c r="E18493"/>
      <c r="F18493"/>
    </row>
    <row r="18494" spans="1:6" x14ac:dyDescent="0.2">
      <c r="A18494" s="17" t="s">
        <v>18027</v>
      </c>
      <c r="B18494" s="215">
        <v>122.57</v>
      </c>
      <c r="C18494"/>
      <c r="D18494"/>
      <c r="E18494"/>
      <c r="F18494"/>
    </row>
    <row r="18495" spans="1:6" x14ac:dyDescent="0.2">
      <c r="A18495" s="17" t="s">
        <v>18028</v>
      </c>
      <c r="B18495" s="215">
        <v>122.57</v>
      </c>
      <c r="C18495"/>
      <c r="D18495"/>
      <c r="E18495"/>
      <c r="F18495"/>
    </row>
    <row r="18496" spans="1:6" x14ac:dyDescent="0.2">
      <c r="A18496" s="17" t="s">
        <v>18029</v>
      </c>
      <c r="B18496" s="215">
        <v>1317.29</v>
      </c>
      <c r="C18496"/>
      <c r="D18496"/>
      <c r="E18496"/>
      <c r="F18496"/>
    </row>
    <row r="18497" spans="1:6" x14ac:dyDescent="0.2">
      <c r="A18497" s="17" t="s">
        <v>18030</v>
      </c>
      <c r="B18497" s="215">
        <v>1235.3399999999999</v>
      </c>
      <c r="C18497"/>
      <c r="D18497"/>
      <c r="E18497"/>
      <c r="F18497"/>
    </row>
    <row r="18498" spans="1:6" x14ac:dyDescent="0.2">
      <c r="A18498" s="17" t="s">
        <v>18031</v>
      </c>
      <c r="B18498" s="215">
        <v>4163.5600000000004</v>
      </c>
      <c r="C18498"/>
      <c r="D18498"/>
      <c r="E18498"/>
      <c r="F18498"/>
    </row>
    <row r="18499" spans="1:6" x14ac:dyDescent="0.2">
      <c r="A18499" s="17" t="s">
        <v>18032</v>
      </c>
      <c r="B18499" s="215">
        <v>4144.9799999999996</v>
      </c>
      <c r="C18499"/>
      <c r="D18499"/>
      <c r="E18499"/>
      <c r="F18499"/>
    </row>
    <row r="18500" spans="1:6" x14ac:dyDescent="0.2">
      <c r="A18500" s="17" t="s">
        <v>18033</v>
      </c>
      <c r="B18500" s="215">
        <v>2881.38</v>
      </c>
      <c r="C18500"/>
      <c r="D18500"/>
      <c r="E18500"/>
      <c r="F18500"/>
    </row>
    <row r="18501" spans="1:6" x14ac:dyDescent="0.2">
      <c r="A18501" s="17" t="s">
        <v>18034</v>
      </c>
      <c r="B18501" s="215">
        <v>2841.41</v>
      </c>
      <c r="C18501"/>
      <c r="D18501"/>
      <c r="E18501"/>
      <c r="F18501"/>
    </row>
    <row r="18502" spans="1:6" x14ac:dyDescent="0.2">
      <c r="A18502" s="17" t="s">
        <v>18035</v>
      </c>
      <c r="B18502" s="215">
        <v>1350.54</v>
      </c>
      <c r="C18502"/>
      <c r="D18502"/>
      <c r="E18502"/>
      <c r="F18502"/>
    </row>
    <row r="18503" spans="1:6" x14ac:dyDescent="0.2">
      <c r="A18503" s="17" t="s">
        <v>18036</v>
      </c>
      <c r="B18503" s="215">
        <v>1350.54</v>
      </c>
      <c r="C18503"/>
      <c r="D18503"/>
      <c r="E18503"/>
      <c r="F18503"/>
    </row>
    <row r="18504" spans="1:6" x14ac:dyDescent="0.2">
      <c r="A18504" s="17" t="s">
        <v>18037</v>
      </c>
      <c r="B18504" s="215">
        <v>1668.5</v>
      </c>
      <c r="C18504"/>
      <c r="D18504"/>
      <c r="E18504"/>
      <c r="F18504"/>
    </row>
    <row r="18505" spans="1:6" x14ac:dyDescent="0.2">
      <c r="A18505" s="17" t="s">
        <v>18038</v>
      </c>
      <c r="B18505" s="215">
        <v>1668.5</v>
      </c>
      <c r="C18505"/>
      <c r="D18505"/>
      <c r="E18505"/>
      <c r="F18505"/>
    </row>
    <row r="18506" spans="1:6" x14ac:dyDescent="0.2">
      <c r="A18506" s="17" t="s">
        <v>18039</v>
      </c>
      <c r="B18506" s="215">
        <v>2228.84</v>
      </c>
      <c r="C18506"/>
      <c r="D18506"/>
      <c r="E18506"/>
      <c r="F18506"/>
    </row>
    <row r="18507" spans="1:6" x14ac:dyDescent="0.2">
      <c r="A18507" s="17" t="s">
        <v>18040</v>
      </c>
      <c r="B18507" s="215">
        <v>2228.84</v>
      </c>
      <c r="C18507"/>
      <c r="D18507"/>
      <c r="E18507"/>
      <c r="F18507"/>
    </row>
    <row r="18508" spans="1:6" x14ac:dyDescent="0.2">
      <c r="A18508" s="17" t="s">
        <v>18041</v>
      </c>
      <c r="B18508" s="215">
        <v>2336.56</v>
      </c>
      <c r="C18508"/>
      <c r="D18508"/>
      <c r="E18508"/>
      <c r="F18508"/>
    </row>
    <row r="18509" spans="1:6" x14ac:dyDescent="0.2">
      <c r="A18509" s="17" t="s">
        <v>18042</v>
      </c>
      <c r="B18509" s="215">
        <v>2336.56</v>
      </c>
      <c r="C18509"/>
      <c r="D18509"/>
      <c r="E18509"/>
      <c r="F18509"/>
    </row>
    <row r="18510" spans="1:6" x14ac:dyDescent="0.2">
      <c r="A18510" s="17" t="s">
        <v>18043</v>
      </c>
      <c r="B18510" s="215">
        <v>2982.06</v>
      </c>
      <c r="C18510"/>
      <c r="D18510"/>
      <c r="E18510"/>
      <c r="F18510"/>
    </row>
    <row r="18511" spans="1:6" x14ac:dyDescent="0.2">
      <c r="A18511" s="17" t="s">
        <v>18044</v>
      </c>
      <c r="B18511" s="215">
        <v>2982.06</v>
      </c>
      <c r="C18511"/>
      <c r="D18511"/>
      <c r="E18511"/>
      <c r="F18511"/>
    </row>
    <row r="18512" spans="1:6" x14ac:dyDescent="0.2">
      <c r="A18512" s="17" t="s">
        <v>18045</v>
      </c>
      <c r="B18512" s="215">
        <v>3398.09</v>
      </c>
      <c r="C18512"/>
      <c r="D18512"/>
      <c r="E18512"/>
      <c r="F18512"/>
    </row>
    <row r="18513" spans="1:6" x14ac:dyDescent="0.2">
      <c r="A18513" s="17" t="s">
        <v>18046</v>
      </c>
      <c r="B18513" s="215">
        <v>3398.09</v>
      </c>
      <c r="C18513"/>
      <c r="D18513"/>
      <c r="E18513"/>
      <c r="F18513"/>
    </row>
    <row r="18514" spans="1:6" x14ac:dyDescent="0.2">
      <c r="A18514" s="17" t="s">
        <v>18047</v>
      </c>
      <c r="B18514" s="215">
        <v>4160.38</v>
      </c>
      <c r="C18514"/>
      <c r="D18514"/>
      <c r="E18514"/>
      <c r="F18514"/>
    </row>
    <row r="18515" spans="1:6" x14ac:dyDescent="0.2">
      <c r="A18515" s="17" t="s">
        <v>18048</v>
      </c>
      <c r="B18515" s="215">
        <v>4160.38</v>
      </c>
      <c r="C18515"/>
      <c r="D18515"/>
      <c r="E18515"/>
      <c r="F18515"/>
    </row>
    <row r="18516" spans="1:6" x14ac:dyDescent="0.2">
      <c r="A18516" s="17" t="s">
        <v>18049</v>
      </c>
      <c r="B18516" s="215">
        <v>5338.7</v>
      </c>
      <c r="C18516"/>
      <c r="D18516"/>
      <c r="E18516"/>
      <c r="F18516"/>
    </row>
    <row r="18517" spans="1:6" x14ac:dyDescent="0.2">
      <c r="A18517" s="17" t="s">
        <v>18050</v>
      </c>
      <c r="B18517" s="215">
        <v>5338.7</v>
      </c>
      <c r="C18517"/>
      <c r="D18517"/>
      <c r="E18517"/>
      <c r="F18517"/>
    </row>
    <row r="18518" spans="1:6" x14ac:dyDescent="0.2">
      <c r="A18518" s="17" t="s">
        <v>18067</v>
      </c>
      <c r="B18518" s="215">
        <v>1086.77</v>
      </c>
      <c r="C18518"/>
      <c r="D18518"/>
      <c r="E18518"/>
      <c r="F18518"/>
    </row>
    <row r="18519" spans="1:6" x14ac:dyDescent="0.2">
      <c r="A18519" s="17" t="s">
        <v>18068</v>
      </c>
      <c r="B18519" s="215">
        <v>1086.77</v>
      </c>
      <c r="C18519"/>
      <c r="D18519"/>
      <c r="E18519"/>
      <c r="F18519"/>
    </row>
    <row r="18520" spans="1:6" x14ac:dyDescent="0.2">
      <c r="A18520" s="17" t="s">
        <v>18069</v>
      </c>
      <c r="B18520" s="215">
        <v>699.75</v>
      </c>
      <c r="C18520"/>
      <c r="D18520"/>
      <c r="E18520"/>
      <c r="F18520"/>
    </row>
    <row r="18521" spans="1:6" x14ac:dyDescent="0.2">
      <c r="A18521" s="17" t="s">
        <v>18070</v>
      </c>
      <c r="B18521" s="215">
        <v>699.75</v>
      </c>
      <c r="C18521"/>
      <c r="D18521"/>
      <c r="E18521"/>
      <c r="F18521"/>
    </row>
    <row r="18522" spans="1:6" x14ac:dyDescent="0.2">
      <c r="A18522" s="17" t="s">
        <v>18071</v>
      </c>
      <c r="B18522" s="215">
        <v>57</v>
      </c>
      <c r="C18522"/>
      <c r="D18522"/>
      <c r="E18522"/>
      <c r="F18522"/>
    </row>
    <row r="18523" spans="1:6" x14ac:dyDescent="0.2">
      <c r="A18523" s="17" t="s">
        <v>18072</v>
      </c>
      <c r="B18523" s="215">
        <v>55.16</v>
      </c>
      <c r="C18523"/>
      <c r="D18523"/>
      <c r="E18523"/>
      <c r="F18523"/>
    </row>
    <row r="18524" spans="1:6" x14ac:dyDescent="0.2">
      <c r="A18524" s="17" t="s">
        <v>18073</v>
      </c>
      <c r="B18524" s="215">
        <v>85.35</v>
      </c>
      <c r="C18524"/>
      <c r="D18524"/>
      <c r="E18524"/>
      <c r="F18524"/>
    </row>
    <row r="18525" spans="1:6" x14ac:dyDescent="0.2">
      <c r="A18525" s="17" t="s">
        <v>18074</v>
      </c>
      <c r="B18525" s="215">
        <v>83.51</v>
      </c>
      <c r="C18525"/>
      <c r="D18525"/>
      <c r="E18525"/>
      <c r="F18525"/>
    </row>
    <row r="18526" spans="1:6" x14ac:dyDescent="0.2">
      <c r="A18526" s="17" t="s">
        <v>18075</v>
      </c>
      <c r="B18526" s="215">
        <v>38.049999999999997</v>
      </c>
      <c r="C18526"/>
      <c r="D18526"/>
      <c r="E18526"/>
      <c r="F18526"/>
    </row>
    <row r="18527" spans="1:6" x14ac:dyDescent="0.2">
      <c r="A18527" s="17" t="s">
        <v>18076</v>
      </c>
      <c r="B18527" s="215">
        <v>36.21</v>
      </c>
      <c r="C18527"/>
      <c r="D18527"/>
      <c r="E18527"/>
      <c r="F18527"/>
    </row>
    <row r="18528" spans="1:6" x14ac:dyDescent="0.2">
      <c r="A18528" s="17" t="s">
        <v>18077</v>
      </c>
      <c r="B18528" s="215">
        <v>69.38</v>
      </c>
      <c r="C18528"/>
      <c r="D18528"/>
      <c r="E18528"/>
      <c r="F18528"/>
    </row>
    <row r="18529" spans="1:6" x14ac:dyDescent="0.2">
      <c r="A18529" s="17" t="s">
        <v>18078</v>
      </c>
      <c r="B18529" s="215">
        <v>67.540000000000006</v>
      </c>
      <c r="C18529"/>
      <c r="D18529"/>
      <c r="E18529"/>
      <c r="F18529"/>
    </row>
    <row r="18530" spans="1:6" x14ac:dyDescent="0.2">
      <c r="A18530" s="17" t="s">
        <v>18079</v>
      </c>
      <c r="B18530" s="215">
        <v>25.61</v>
      </c>
      <c r="C18530"/>
      <c r="D18530"/>
      <c r="E18530"/>
      <c r="F18530"/>
    </row>
    <row r="18531" spans="1:6" x14ac:dyDescent="0.2">
      <c r="A18531" s="17" t="s">
        <v>18080</v>
      </c>
      <c r="B18531" s="215">
        <v>23.77</v>
      </c>
      <c r="C18531"/>
      <c r="D18531"/>
      <c r="E18531"/>
      <c r="F18531"/>
    </row>
    <row r="18532" spans="1:6" x14ac:dyDescent="0.2">
      <c r="A18532" s="17" t="s">
        <v>18081</v>
      </c>
      <c r="B18532" s="215">
        <v>37.119999999999997</v>
      </c>
      <c r="C18532"/>
      <c r="D18532"/>
      <c r="E18532"/>
      <c r="F18532"/>
    </row>
    <row r="18533" spans="1:6" x14ac:dyDescent="0.2">
      <c r="A18533" s="17" t="s">
        <v>18082</v>
      </c>
      <c r="B18533" s="215">
        <v>35.28</v>
      </c>
      <c r="C18533"/>
      <c r="D18533"/>
      <c r="E18533"/>
      <c r="F18533"/>
    </row>
    <row r="18534" spans="1:6" x14ac:dyDescent="0.2">
      <c r="A18534" s="17" t="s">
        <v>18083</v>
      </c>
      <c r="B18534" s="215">
        <v>41.47</v>
      </c>
      <c r="C18534"/>
      <c r="D18534"/>
      <c r="E18534"/>
      <c r="F18534"/>
    </row>
    <row r="18535" spans="1:6" x14ac:dyDescent="0.2">
      <c r="A18535" s="17" t="s">
        <v>18084</v>
      </c>
      <c r="B18535" s="215">
        <v>39.630000000000003</v>
      </c>
      <c r="C18535"/>
      <c r="D18535"/>
      <c r="E18535"/>
      <c r="F18535"/>
    </row>
    <row r="18536" spans="1:6" x14ac:dyDescent="0.2">
      <c r="A18536" s="17" t="s">
        <v>18085</v>
      </c>
      <c r="B18536" s="215">
        <v>56.97</v>
      </c>
      <c r="C18536"/>
      <c r="D18536"/>
      <c r="E18536"/>
      <c r="F18536"/>
    </row>
    <row r="18537" spans="1:6" x14ac:dyDescent="0.2">
      <c r="A18537" s="17" t="s">
        <v>18086</v>
      </c>
      <c r="B18537" s="215">
        <v>55.13</v>
      </c>
      <c r="C18537"/>
      <c r="D18537"/>
      <c r="E18537"/>
      <c r="F18537"/>
    </row>
    <row r="18538" spans="1:6" x14ac:dyDescent="0.2">
      <c r="A18538" s="17" t="s">
        <v>18087</v>
      </c>
      <c r="B18538" s="215">
        <v>44.1</v>
      </c>
      <c r="C18538"/>
      <c r="D18538"/>
      <c r="E18538"/>
      <c r="F18538"/>
    </row>
    <row r="18539" spans="1:6" x14ac:dyDescent="0.2">
      <c r="A18539" s="17" t="s">
        <v>18088</v>
      </c>
      <c r="B18539" s="215">
        <v>42.26</v>
      </c>
      <c r="C18539"/>
      <c r="D18539"/>
      <c r="E18539"/>
      <c r="F18539"/>
    </row>
    <row r="18540" spans="1:6" x14ac:dyDescent="0.2">
      <c r="A18540" s="17" t="s">
        <v>18089</v>
      </c>
      <c r="B18540" s="215">
        <v>46.72</v>
      </c>
      <c r="C18540"/>
      <c r="D18540"/>
      <c r="E18540"/>
      <c r="F18540"/>
    </row>
    <row r="18541" spans="1:6" x14ac:dyDescent="0.2">
      <c r="A18541" s="17" t="s">
        <v>18090</v>
      </c>
      <c r="B18541" s="215">
        <v>44.88</v>
      </c>
      <c r="C18541"/>
      <c r="D18541"/>
      <c r="E18541"/>
      <c r="F18541"/>
    </row>
    <row r="18542" spans="1:6" x14ac:dyDescent="0.2">
      <c r="A18542" s="17" t="s">
        <v>18091</v>
      </c>
      <c r="B18542" s="215">
        <v>41.47</v>
      </c>
      <c r="C18542"/>
      <c r="D18542"/>
      <c r="E18542"/>
      <c r="F18542"/>
    </row>
    <row r="18543" spans="1:6" x14ac:dyDescent="0.2">
      <c r="A18543" s="17" t="s">
        <v>18092</v>
      </c>
      <c r="B18543" s="215">
        <v>39.630000000000003</v>
      </c>
      <c r="C18543"/>
      <c r="D18543"/>
      <c r="E18543"/>
      <c r="F18543"/>
    </row>
    <row r="18544" spans="1:6" x14ac:dyDescent="0.2">
      <c r="A18544" s="17" t="s">
        <v>18093</v>
      </c>
      <c r="B18544" s="215">
        <v>41.06</v>
      </c>
      <c r="C18544"/>
      <c r="D18544"/>
      <c r="E18544"/>
      <c r="F18544"/>
    </row>
    <row r="18545" spans="1:6" x14ac:dyDescent="0.2">
      <c r="A18545" s="17" t="s">
        <v>18094</v>
      </c>
      <c r="B18545" s="215">
        <v>39.22</v>
      </c>
      <c r="C18545"/>
      <c r="D18545"/>
      <c r="E18545"/>
      <c r="F18545"/>
    </row>
    <row r="18546" spans="1:6" x14ac:dyDescent="0.2">
      <c r="A18546" s="17" t="s">
        <v>18095</v>
      </c>
      <c r="B18546" s="215">
        <v>114.66</v>
      </c>
      <c r="C18546"/>
      <c r="D18546"/>
      <c r="E18546"/>
      <c r="F18546"/>
    </row>
    <row r="18547" spans="1:6" x14ac:dyDescent="0.2">
      <c r="A18547" s="17" t="s">
        <v>18096</v>
      </c>
      <c r="B18547" s="215">
        <v>112.82</v>
      </c>
      <c r="C18547"/>
      <c r="D18547"/>
      <c r="E18547"/>
      <c r="F18547"/>
    </row>
    <row r="18548" spans="1:6" x14ac:dyDescent="0.2">
      <c r="A18548" s="17" t="s">
        <v>18097</v>
      </c>
      <c r="B18548" s="215">
        <v>109.55</v>
      </c>
      <c r="C18548"/>
      <c r="D18548"/>
      <c r="E18548"/>
      <c r="F18548"/>
    </row>
    <row r="18549" spans="1:6" x14ac:dyDescent="0.2">
      <c r="A18549" s="17" t="s">
        <v>18098</v>
      </c>
      <c r="B18549" s="215">
        <v>107.71</v>
      </c>
      <c r="C18549"/>
      <c r="D18549"/>
      <c r="E18549"/>
      <c r="F18549"/>
    </row>
    <row r="18550" spans="1:6" x14ac:dyDescent="0.2">
      <c r="A18550" s="17" t="s">
        <v>18099</v>
      </c>
      <c r="B18550" s="215">
        <v>145.56</v>
      </c>
      <c r="C18550"/>
      <c r="D18550"/>
      <c r="E18550"/>
      <c r="F18550"/>
    </row>
    <row r="18551" spans="1:6" x14ac:dyDescent="0.2">
      <c r="A18551" s="17" t="s">
        <v>18100</v>
      </c>
      <c r="B18551" s="215">
        <v>143.72</v>
      </c>
      <c r="C18551"/>
      <c r="D18551"/>
      <c r="E18551"/>
      <c r="F18551"/>
    </row>
    <row r="18552" spans="1:6" x14ac:dyDescent="0.2">
      <c r="A18552" s="17" t="s">
        <v>18101</v>
      </c>
      <c r="B18552" s="215">
        <v>145.56</v>
      </c>
      <c r="C18552"/>
      <c r="D18552"/>
      <c r="E18552"/>
      <c r="F18552"/>
    </row>
    <row r="18553" spans="1:6" x14ac:dyDescent="0.2">
      <c r="A18553" s="17" t="s">
        <v>18102</v>
      </c>
      <c r="B18553" s="215">
        <v>143.72</v>
      </c>
      <c r="C18553"/>
      <c r="D18553"/>
      <c r="E18553"/>
      <c r="F18553"/>
    </row>
    <row r="18554" spans="1:6" x14ac:dyDescent="0.2">
      <c r="A18554" s="17" t="s">
        <v>18103</v>
      </c>
      <c r="B18554" s="215">
        <v>167.2</v>
      </c>
      <c r="C18554"/>
      <c r="D18554"/>
      <c r="E18554"/>
      <c r="F18554"/>
    </row>
    <row r="18555" spans="1:6" x14ac:dyDescent="0.2">
      <c r="A18555" s="17" t="s">
        <v>18104</v>
      </c>
      <c r="B18555" s="215">
        <v>157.72999999999999</v>
      </c>
      <c r="C18555"/>
      <c r="D18555"/>
      <c r="E18555"/>
      <c r="F18555"/>
    </row>
    <row r="18556" spans="1:6" x14ac:dyDescent="0.2">
      <c r="A18556" s="17" t="s">
        <v>18105</v>
      </c>
      <c r="B18556" s="215">
        <v>386.17</v>
      </c>
      <c r="C18556"/>
      <c r="D18556"/>
      <c r="E18556"/>
      <c r="F18556"/>
    </row>
    <row r="18557" spans="1:6" x14ac:dyDescent="0.2">
      <c r="A18557" s="17" t="s">
        <v>18106</v>
      </c>
      <c r="B18557" s="215">
        <v>376.7</v>
      </c>
      <c r="C18557"/>
      <c r="D18557"/>
      <c r="E18557"/>
      <c r="F18557"/>
    </row>
    <row r="18558" spans="1:6" x14ac:dyDescent="0.2">
      <c r="A18558" s="17" t="s">
        <v>18107</v>
      </c>
      <c r="B18558" s="215">
        <v>691.16</v>
      </c>
      <c r="C18558"/>
      <c r="D18558"/>
      <c r="E18558"/>
      <c r="F18558"/>
    </row>
    <row r="18559" spans="1:6" x14ac:dyDescent="0.2">
      <c r="A18559" s="17" t="s">
        <v>18108</v>
      </c>
      <c r="B18559" s="215">
        <v>681.69</v>
      </c>
      <c r="C18559"/>
      <c r="D18559"/>
      <c r="E18559"/>
      <c r="F18559"/>
    </row>
    <row r="18560" spans="1:6" x14ac:dyDescent="0.2">
      <c r="A18560" s="17" t="s">
        <v>18109</v>
      </c>
      <c r="B18560" s="215">
        <v>111.01</v>
      </c>
      <c r="C18560"/>
      <c r="D18560"/>
      <c r="E18560"/>
      <c r="F18560"/>
    </row>
    <row r="18561" spans="1:6" x14ac:dyDescent="0.2">
      <c r="A18561" s="17" t="s">
        <v>18110</v>
      </c>
      <c r="B18561" s="215">
        <v>107.35</v>
      </c>
      <c r="C18561"/>
      <c r="D18561"/>
      <c r="E18561"/>
      <c r="F18561"/>
    </row>
    <row r="18562" spans="1:6" x14ac:dyDescent="0.2">
      <c r="A18562" s="17" t="s">
        <v>18111</v>
      </c>
      <c r="B18562" s="215">
        <v>4.74</v>
      </c>
      <c r="C18562"/>
      <c r="D18562"/>
      <c r="E18562"/>
      <c r="F18562"/>
    </row>
    <row r="18563" spans="1:6" x14ac:dyDescent="0.2">
      <c r="A18563" s="17" t="s">
        <v>18112</v>
      </c>
      <c r="B18563" s="215">
        <v>4.37</v>
      </c>
      <c r="C18563"/>
      <c r="D18563"/>
      <c r="E18563"/>
      <c r="F18563"/>
    </row>
    <row r="18564" spans="1:6" x14ac:dyDescent="0.2">
      <c r="A18564" s="17" t="s">
        <v>18113</v>
      </c>
      <c r="B18564" s="215">
        <v>35.130000000000003</v>
      </c>
      <c r="C18564"/>
      <c r="D18564"/>
      <c r="E18564"/>
      <c r="F18564"/>
    </row>
    <row r="18565" spans="1:6" x14ac:dyDescent="0.2">
      <c r="A18565" s="17" t="s">
        <v>18114</v>
      </c>
      <c r="B18565" s="215">
        <v>32.909999999999997</v>
      </c>
      <c r="C18565"/>
      <c r="D18565"/>
      <c r="E18565"/>
      <c r="F18565"/>
    </row>
    <row r="18566" spans="1:6" x14ac:dyDescent="0.2">
      <c r="A18566" s="17" t="s">
        <v>18115</v>
      </c>
      <c r="B18566" s="215">
        <v>37.950000000000003</v>
      </c>
      <c r="C18566"/>
      <c r="D18566"/>
      <c r="E18566"/>
      <c r="F18566"/>
    </row>
    <row r="18567" spans="1:6" x14ac:dyDescent="0.2">
      <c r="A18567" s="17" t="s">
        <v>18116</v>
      </c>
      <c r="B18567" s="215">
        <v>32.880000000000003</v>
      </c>
      <c r="C18567"/>
      <c r="D18567"/>
      <c r="E18567"/>
      <c r="F18567"/>
    </row>
    <row r="18568" spans="1:6" x14ac:dyDescent="0.2">
      <c r="A18568" s="17" t="s">
        <v>18117</v>
      </c>
      <c r="B18568" s="215">
        <v>38</v>
      </c>
      <c r="C18568"/>
      <c r="D18568"/>
      <c r="E18568"/>
      <c r="F18568"/>
    </row>
    <row r="18569" spans="1:6" x14ac:dyDescent="0.2">
      <c r="A18569" s="17" t="s">
        <v>18118</v>
      </c>
      <c r="B18569" s="215">
        <v>38</v>
      </c>
      <c r="C18569"/>
      <c r="D18569"/>
      <c r="E18569"/>
      <c r="F18569"/>
    </row>
    <row r="18570" spans="1:6" x14ac:dyDescent="0.2">
      <c r="A18570" s="17" t="s">
        <v>18119</v>
      </c>
      <c r="B18570" s="215">
        <v>36.049999999999997</v>
      </c>
      <c r="C18570"/>
      <c r="D18570"/>
      <c r="E18570"/>
      <c r="F18570"/>
    </row>
    <row r="18571" spans="1:6" x14ac:dyDescent="0.2">
      <c r="A18571" s="17" t="s">
        <v>18120</v>
      </c>
      <c r="B18571" s="215">
        <v>36.049999999999997</v>
      </c>
      <c r="C18571"/>
      <c r="D18571"/>
      <c r="E18571"/>
      <c r="F18571"/>
    </row>
    <row r="18572" spans="1:6" x14ac:dyDescent="0.2">
      <c r="A18572" s="17" t="s">
        <v>18121</v>
      </c>
      <c r="B18572" s="215">
        <v>40</v>
      </c>
      <c r="C18572"/>
      <c r="D18572"/>
      <c r="E18572"/>
      <c r="F18572"/>
    </row>
    <row r="18573" spans="1:6" x14ac:dyDescent="0.2">
      <c r="A18573" s="17" t="s">
        <v>18122</v>
      </c>
      <c r="B18573" s="215">
        <v>40</v>
      </c>
      <c r="C18573"/>
      <c r="D18573"/>
      <c r="E18573"/>
      <c r="F18573"/>
    </row>
    <row r="18574" spans="1:6" x14ac:dyDescent="0.2">
      <c r="A18574" s="17" t="s">
        <v>18123</v>
      </c>
      <c r="B18574" s="215">
        <v>45.71</v>
      </c>
      <c r="C18574"/>
      <c r="D18574"/>
      <c r="E18574"/>
      <c r="F18574"/>
    </row>
    <row r="18575" spans="1:6" x14ac:dyDescent="0.2">
      <c r="A18575" s="17" t="s">
        <v>18124</v>
      </c>
      <c r="B18575" s="215">
        <v>45.71</v>
      </c>
      <c r="C18575"/>
      <c r="D18575"/>
      <c r="E18575"/>
      <c r="F18575"/>
    </row>
    <row r="18576" spans="1:6" x14ac:dyDescent="0.2">
      <c r="A18576" s="17" t="s">
        <v>18125</v>
      </c>
      <c r="B18576" s="215">
        <v>68</v>
      </c>
      <c r="C18576"/>
      <c r="D18576"/>
      <c r="E18576"/>
      <c r="F18576"/>
    </row>
    <row r="18577" spans="1:6" x14ac:dyDescent="0.2">
      <c r="A18577" s="17" t="s">
        <v>18126</v>
      </c>
      <c r="B18577" s="215">
        <v>68</v>
      </c>
      <c r="C18577"/>
      <c r="D18577"/>
      <c r="E18577"/>
      <c r="F18577"/>
    </row>
    <row r="18578" spans="1:6" x14ac:dyDescent="0.2">
      <c r="A18578" s="17" t="s">
        <v>18127</v>
      </c>
      <c r="B18578" s="215">
        <v>111.63</v>
      </c>
      <c r="C18578"/>
      <c r="D18578"/>
      <c r="E18578"/>
      <c r="F18578"/>
    </row>
    <row r="18579" spans="1:6" x14ac:dyDescent="0.2">
      <c r="A18579" s="17" t="s">
        <v>18128</v>
      </c>
      <c r="B18579" s="215">
        <v>111.63</v>
      </c>
      <c r="C18579"/>
      <c r="D18579"/>
      <c r="E18579"/>
      <c r="F18579"/>
    </row>
    <row r="18580" spans="1:6" x14ac:dyDescent="0.2">
      <c r="A18580" s="17" t="s">
        <v>18129</v>
      </c>
      <c r="B18580" s="215">
        <v>135.19</v>
      </c>
      <c r="C18580"/>
      <c r="D18580"/>
      <c r="E18580"/>
      <c r="F18580"/>
    </row>
    <row r="18581" spans="1:6" x14ac:dyDescent="0.2">
      <c r="A18581" s="17" t="s">
        <v>18130</v>
      </c>
      <c r="B18581" s="215">
        <v>135.19</v>
      </c>
      <c r="C18581"/>
      <c r="D18581"/>
      <c r="E18581"/>
      <c r="F18581"/>
    </row>
    <row r="18582" spans="1:6" x14ac:dyDescent="0.2">
      <c r="A18582" s="17" t="s">
        <v>18131</v>
      </c>
      <c r="B18582" s="215">
        <v>145.19</v>
      </c>
      <c r="C18582"/>
      <c r="D18582"/>
      <c r="E18582"/>
      <c r="F18582"/>
    </row>
    <row r="18583" spans="1:6" x14ac:dyDescent="0.2">
      <c r="A18583" s="17" t="s">
        <v>18132</v>
      </c>
      <c r="B18583" s="215">
        <v>145.19</v>
      </c>
      <c r="C18583"/>
      <c r="D18583"/>
      <c r="E18583"/>
      <c r="F18583"/>
    </row>
    <row r="18584" spans="1:6" x14ac:dyDescent="0.2">
      <c r="A18584" s="17" t="s">
        <v>18133</v>
      </c>
      <c r="B18584" s="215">
        <v>52.48</v>
      </c>
      <c r="C18584"/>
      <c r="D18584"/>
      <c r="E18584"/>
      <c r="F18584"/>
    </row>
    <row r="18585" spans="1:6" x14ac:dyDescent="0.2">
      <c r="A18585" s="17" t="s">
        <v>18134</v>
      </c>
      <c r="B18585" s="215">
        <v>52.48</v>
      </c>
      <c r="C18585"/>
      <c r="D18585"/>
      <c r="E18585"/>
      <c r="F18585"/>
    </row>
    <row r="18586" spans="1:6" x14ac:dyDescent="0.2">
      <c r="A18586" s="17" t="s">
        <v>18135</v>
      </c>
      <c r="B18586" s="215">
        <v>172.23</v>
      </c>
      <c r="C18586"/>
      <c r="D18586"/>
      <c r="E18586"/>
      <c r="F18586"/>
    </row>
    <row r="18587" spans="1:6" x14ac:dyDescent="0.2">
      <c r="A18587" s="17" t="s">
        <v>18136</v>
      </c>
      <c r="B18587" s="215">
        <v>72.489999999999995</v>
      </c>
      <c r="C18587"/>
      <c r="D18587"/>
      <c r="E18587"/>
      <c r="F18587"/>
    </row>
    <row r="18588" spans="1:6" x14ac:dyDescent="0.2">
      <c r="A18588" s="17" t="s">
        <v>18137</v>
      </c>
      <c r="B18588" s="215">
        <v>59.67</v>
      </c>
      <c r="C18588"/>
      <c r="D18588"/>
      <c r="E18588"/>
      <c r="F18588"/>
    </row>
    <row r="18589" spans="1:6" x14ac:dyDescent="0.2">
      <c r="A18589" s="17" t="s">
        <v>18138</v>
      </c>
      <c r="B18589" s="215">
        <v>168.66</v>
      </c>
      <c r="C18589"/>
      <c r="D18589"/>
      <c r="E18589"/>
      <c r="F18589"/>
    </row>
    <row r="18590" spans="1:6" x14ac:dyDescent="0.2">
      <c r="A18590" s="17" t="s">
        <v>18139</v>
      </c>
      <c r="B18590" s="215">
        <v>68.92</v>
      </c>
      <c r="C18590"/>
      <c r="D18590"/>
      <c r="E18590"/>
      <c r="F18590"/>
    </row>
    <row r="18591" spans="1:6" x14ac:dyDescent="0.2">
      <c r="A18591" s="17" t="s">
        <v>18140</v>
      </c>
      <c r="B18591" s="215">
        <v>56.1</v>
      </c>
      <c r="C18591"/>
      <c r="D18591"/>
      <c r="E18591"/>
      <c r="F18591"/>
    </row>
    <row r="18592" spans="1:6" x14ac:dyDescent="0.2">
      <c r="A18592" s="17" t="s">
        <v>18141</v>
      </c>
      <c r="B18592" s="215">
        <v>202.88</v>
      </c>
      <c r="C18592"/>
      <c r="D18592"/>
      <c r="E18592"/>
      <c r="F18592"/>
    </row>
    <row r="18593" spans="1:6" x14ac:dyDescent="0.2">
      <c r="A18593" s="17" t="s">
        <v>18142</v>
      </c>
      <c r="B18593" s="215">
        <v>82.19</v>
      </c>
      <c r="C18593"/>
      <c r="D18593"/>
      <c r="E18593"/>
      <c r="F18593"/>
    </row>
    <row r="18594" spans="1:6" x14ac:dyDescent="0.2">
      <c r="A18594" s="17" t="s">
        <v>18143</v>
      </c>
      <c r="B18594" s="215">
        <v>66.55</v>
      </c>
      <c r="C18594"/>
      <c r="D18594"/>
      <c r="E18594"/>
      <c r="F18594"/>
    </row>
    <row r="18595" spans="1:6" x14ac:dyDescent="0.2">
      <c r="A18595" s="17" t="s">
        <v>18144</v>
      </c>
      <c r="B18595" s="215">
        <v>199.31</v>
      </c>
      <c r="C18595"/>
      <c r="D18595"/>
      <c r="E18595"/>
      <c r="F18595"/>
    </row>
    <row r="18596" spans="1:6" x14ac:dyDescent="0.2">
      <c r="A18596" s="17" t="s">
        <v>18145</v>
      </c>
      <c r="B18596" s="215">
        <v>78.62</v>
      </c>
      <c r="C18596"/>
      <c r="D18596"/>
      <c r="E18596"/>
      <c r="F18596"/>
    </row>
    <row r="18597" spans="1:6" x14ac:dyDescent="0.2">
      <c r="A18597" s="17" t="s">
        <v>18146</v>
      </c>
      <c r="B18597" s="215">
        <v>62.98</v>
      </c>
      <c r="C18597"/>
      <c r="D18597"/>
      <c r="E18597"/>
      <c r="F18597"/>
    </row>
    <row r="18598" spans="1:6" x14ac:dyDescent="0.2">
      <c r="A18598" s="17" t="s">
        <v>18147</v>
      </c>
      <c r="B18598" s="215">
        <v>248.31</v>
      </c>
      <c r="C18598"/>
      <c r="D18598"/>
      <c r="E18598"/>
      <c r="F18598"/>
    </row>
    <row r="18599" spans="1:6" x14ac:dyDescent="0.2">
      <c r="A18599" s="17" t="s">
        <v>18148</v>
      </c>
      <c r="B18599" s="215">
        <v>96.48</v>
      </c>
      <c r="C18599"/>
      <c r="D18599"/>
      <c r="E18599"/>
      <c r="F18599"/>
    </row>
    <row r="18600" spans="1:6" x14ac:dyDescent="0.2">
      <c r="A18600" s="17" t="s">
        <v>18149</v>
      </c>
      <c r="B18600" s="215">
        <v>75.98</v>
      </c>
      <c r="C18600"/>
      <c r="D18600"/>
      <c r="E18600"/>
      <c r="F18600"/>
    </row>
    <row r="18601" spans="1:6" x14ac:dyDescent="0.2">
      <c r="A18601" s="17" t="s">
        <v>18150</v>
      </c>
      <c r="B18601" s="215">
        <v>244.74</v>
      </c>
      <c r="C18601"/>
      <c r="D18601"/>
      <c r="E18601"/>
      <c r="F18601"/>
    </row>
    <row r="18602" spans="1:6" x14ac:dyDescent="0.2">
      <c r="A18602" s="17" t="s">
        <v>18151</v>
      </c>
      <c r="B18602" s="215">
        <v>92.91</v>
      </c>
      <c r="C18602"/>
      <c r="D18602"/>
      <c r="E18602"/>
      <c r="F18602"/>
    </row>
    <row r="18603" spans="1:6" x14ac:dyDescent="0.2">
      <c r="A18603" s="17" t="s">
        <v>18152</v>
      </c>
      <c r="B18603" s="215">
        <v>72.41</v>
      </c>
      <c r="C18603"/>
      <c r="D18603"/>
      <c r="E18603"/>
      <c r="F18603"/>
    </row>
    <row r="18604" spans="1:6" x14ac:dyDescent="0.2">
      <c r="A18604" s="17" t="s">
        <v>18153</v>
      </c>
      <c r="B18604" s="215">
        <v>191.82</v>
      </c>
      <c r="C18604"/>
      <c r="D18604"/>
      <c r="E18604"/>
      <c r="F18604"/>
    </row>
    <row r="18605" spans="1:6" x14ac:dyDescent="0.2">
      <c r="A18605" s="17" t="s">
        <v>18154</v>
      </c>
      <c r="B18605" s="215">
        <v>82.21</v>
      </c>
      <c r="C18605"/>
      <c r="D18605"/>
      <c r="E18605"/>
      <c r="F18605"/>
    </row>
    <row r="18606" spans="1:6" x14ac:dyDescent="0.2">
      <c r="A18606" s="17" t="s">
        <v>18155</v>
      </c>
      <c r="B18606" s="215">
        <v>66.83</v>
      </c>
      <c r="C18606"/>
      <c r="D18606"/>
      <c r="E18606"/>
      <c r="F18606"/>
    </row>
    <row r="18607" spans="1:6" x14ac:dyDescent="0.2">
      <c r="A18607" s="17" t="s">
        <v>18156</v>
      </c>
      <c r="B18607" s="215">
        <v>188.25</v>
      </c>
      <c r="C18607"/>
      <c r="D18607"/>
      <c r="E18607"/>
      <c r="F18607"/>
    </row>
    <row r="18608" spans="1:6" x14ac:dyDescent="0.2">
      <c r="A18608" s="17" t="s">
        <v>18157</v>
      </c>
      <c r="B18608" s="215">
        <v>78.64</v>
      </c>
      <c r="C18608"/>
      <c r="D18608"/>
      <c r="E18608"/>
      <c r="F18608"/>
    </row>
    <row r="18609" spans="1:6" x14ac:dyDescent="0.2">
      <c r="A18609" s="17" t="s">
        <v>18158</v>
      </c>
      <c r="B18609" s="215">
        <v>63.26</v>
      </c>
      <c r="C18609"/>
      <c r="D18609"/>
      <c r="E18609"/>
      <c r="F18609"/>
    </row>
    <row r="18610" spans="1:6" x14ac:dyDescent="0.2">
      <c r="A18610" s="17" t="s">
        <v>18159</v>
      </c>
      <c r="B18610" s="215">
        <v>218.81</v>
      </c>
      <c r="C18610"/>
      <c r="D18610"/>
      <c r="E18610"/>
      <c r="F18610"/>
    </row>
    <row r="18611" spans="1:6" x14ac:dyDescent="0.2">
      <c r="A18611" s="17" t="s">
        <v>18160</v>
      </c>
      <c r="B18611" s="215">
        <v>89.96</v>
      </c>
      <c r="C18611"/>
      <c r="D18611"/>
      <c r="E18611"/>
      <c r="F18611"/>
    </row>
    <row r="18612" spans="1:6" x14ac:dyDescent="0.2">
      <c r="A18612" s="17" t="s">
        <v>18161</v>
      </c>
      <c r="B18612" s="215">
        <v>71.930000000000007</v>
      </c>
      <c r="C18612"/>
      <c r="D18612"/>
      <c r="E18612"/>
      <c r="F18612"/>
    </row>
    <row r="18613" spans="1:6" x14ac:dyDescent="0.2">
      <c r="A18613" s="17" t="s">
        <v>18162</v>
      </c>
      <c r="B18613" s="215">
        <v>215.24</v>
      </c>
      <c r="C18613"/>
      <c r="D18613"/>
      <c r="E18613"/>
      <c r="F18613"/>
    </row>
    <row r="18614" spans="1:6" x14ac:dyDescent="0.2">
      <c r="A18614" s="17" t="s">
        <v>18163</v>
      </c>
      <c r="B18614" s="215">
        <v>86.39</v>
      </c>
      <c r="C18614"/>
      <c r="D18614"/>
      <c r="E18614"/>
      <c r="F18614"/>
    </row>
    <row r="18615" spans="1:6" x14ac:dyDescent="0.2">
      <c r="A18615" s="17" t="s">
        <v>18164</v>
      </c>
      <c r="B18615" s="215">
        <v>68.36</v>
      </c>
      <c r="C18615"/>
      <c r="D18615"/>
      <c r="E18615"/>
      <c r="F18615"/>
    </row>
    <row r="18616" spans="1:6" x14ac:dyDescent="0.2">
      <c r="A18616" s="17" t="s">
        <v>18165</v>
      </c>
      <c r="B18616" s="215">
        <v>247.66</v>
      </c>
      <c r="C18616"/>
      <c r="D18616"/>
      <c r="E18616"/>
      <c r="F18616"/>
    </row>
    <row r="18617" spans="1:6" x14ac:dyDescent="0.2">
      <c r="A18617" s="17" t="s">
        <v>18166</v>
      </c>
      <c r="B18617" s="215">
        <v>101.84</v>
      </c>
      <c r="C18617"/>
      <c r="D18617"/>
      <c r="E18617"/>
      <c r="F18617"/>
    </row>
    <row r="18618" spans="1:6" x14ac:dyDescent="0.2">
      <c r="A18618" s="17" t="s">
        <v>18167</v>
      </c>
      <c r="B18618" s="215">
        <v>81.06</v>
      </c>
      <c r="C18618"/>
      <c r="D18618"/>
      <c r="E18618"/>
      <c r="F18618"/>
    </row>
    <row r="18619" spans="1:6" x14ac:dyDescent="0.2">
      <c r="A18619" s="17" t="s">
        <v>18168</v>
      </c>
      <c r="B18619" s="215">
        <v>244.09</v>
      </c>
      <c r="C18619"/>
      <c r="D18619"/>
      <c r="E18619"/>
      <c r="F18619"/>
    </row>
    <row r="18620" spans="1:6" x14ac:dyDescent="0.2">
      <c r="A18620" s="17" t="s">
        <v>18169</v>
      </c>
      <c r="B18620" s="215">
        <v>98.27</v>
      </c>
      <c r="C18620"/>
      <c r="D18620"/>
      <c r="E18620"/>
      <c r="F18620"/>
    </row>
    <row r="18621" spans="1:6" x14ac:dyDescent="0.2">
      <c r="A18621" s="17" t="s">
        <v>18170</v>
      </c>
      <c r="B18621" s="215">
        <v>77.489999999999995</v>
      </c>
      <c r="C18621"/>
      <c r="D18621"/>
      <c r="E18621"/>
      <c r="F18621"/>
    </row>
    <row r="18622" spans="1:6" x14ac:dyDescent="0.2">
      <c r="A18622" s="17" t="s">
        <v>18171</v>
      </c>
      <c r="B18622" s="215">
        <v>276.77999999999997</v>
      </c>
      <c r="C18622"/>
      <c r="D18622"/>
      <c r="E18622"/>
      <c r="F18622"/>
    </row>
    <row r="18623" spans="1:6" x14ac:dyDescent="0.2">
      <c r="A18623" s="17" t="s">
        <v>18172</v>
      </c>
      <c r="B18623" s="215">
        <v>103.79</v>
      </c>
      <c r="C18623"/>
      <c r="D18623"/>
      <c r="E18623"/>
      <c r="F18623"/>
    </row>
    <row r="18624" spans="1:6" x14ac:dyDescent="0.2">
      <c r="A18624" s="17" t="s">
        <v>18173</v>
      </c>
      <c r="B18624" s="215">
        <v>81.09</v>
      </c>
      <c r="C18624"/>
      <c r="D18624"/>
      <c r="E18624"/>
      <c r="F18624"/>
    </row>
    <row r="18625" spans="1:6" x14ac:dyDescent="0.2">
      <c r="A18625" s="17" t="s">
        <v>18174</v>
      </c>
      <c r="B18625" s="215">
        <v>273.20999999999998</v>
      </c>
      <c r="C18625"/>
      <c r="D18625"/>
      <c r="E18625"/>
      <c r="F18625"/>
    </row>
    <row r="18626" spans="1:6" x14ac:dyDescent="0.2">
      <c r="A18626" s="17" t="s">
        <v>18175</v>
      </c>
      <c r="B18626" s="215">
        <v>100.22</v>
      </c>
      <c r="C18626"/>
      <c r="D18626"/>
      <c r="E18626"/>
      <c r="F18626"/>
    </row>
    <row r="18627" spans="1:6" x14ac:dyDescent="0.2">
      <c r="A18627" s="17" t="s">
        <v>18176</v>
      </c>
      <c r="B18627" s="215">
        <v>77.52</v>
      </c>
      <c r="C18627"/>
      <c r="D18627"/>
      <c r="E18627"/>
      <c r="F18627"/>
    </row>
    <row r="18628" spans="1:6" x14ac:dyDescent="0.2">
      <c r="A18628" s="17" t="s">
        <v>18177</v>
      </c>
      <c r="B18628" s="215">
        <v>544.6</v>
      </c>
      <c r="C18628"/>
      <c r="D18628"/>
      <c r="E18628"/>
      <c r="F18628"/>
    </row>
    <row r="18629" spans="1:6" x14ac:dyDescent="0.2">
      <c r="A18629" s="17" t="s">
        <v>18178</v>
      </c>
      <c r="B18629" s="215">
        <v>247.91</v>
      </c>
      <c r="C18629"/>
      <c r="D18629"/>
      <c r="E18629"/>
      <c r="F18629"/>
    </row>
    <row r="18630" spans="1:6" x14ac:dyDescent="0.2">
      <c r="A18630" s="17" t="s">
        <v>18179</v>
      </c>
      <c r="B18630" s="215">
        <v>200.93</v>
      </c>
      <c r="C18630"/>
      <c r="D18630"/>
      <c r="E18630"/>
      <c r="F18630"/>
    </row>
    <row r="18631" spans="1:6" x14ac:dyDescent="0.2">
      <c r="A18631" s="17" t="s">
        <v>18180</v>
      </c>
      <c r="B18631" s="215">
        <v>541.03</v>
      </c>
      <c r="C18631"/>
      <c r="D18631"/>
      <c r="E18631"/>
      <c r="F18631"/>
    </row>
    <row r="18632" spans="1:6" x14ac:dyDescent="0.2">
      <c r="A18632" s="17" t="s">
        <v>18181</v>
      </c>
      <c r="B18632" s="215">
        <v>244.34</v>
      </c>
      <c r="C18632"/>
      <c r="D18632"/>
      <c r="E18632"/>
      <c r="F18632"/>
    </row>
    <row r="18633" spans="1:6" x14ac:dyDescent="0.2">
      <c r="A18633" s="17" t="s">
        <v>18182</v>
      </c>
      <c r="B18633" s="215">
        <v>197.36</v>
      </c>
      <c r="C18633"/>
      <c r="D18633"/>
      <c r="E18633"/>
      <c r="F18633"/>
    </row>
    <row r="18634" spans="1:6" x14ac:dyDescent="0.2">
      <c r="A18634" s="17" t="s">
        <v>18183</v>
      </c>
      <c r="B18634" s="215">
        <v>272.16000000000003</v>
      </c>
      <c r="C18634"/>
      <c r="D18634"/>
      <c r="E18634"/>
      <c r="F18634"/>
    </row>
    <row r="18635" spans="1:6" x14ac:dyDescent="0.2">
      <c r="A18635" s="17" t="s">
        <v>18184</v>
      </c>
      <c r="B18635" s="215">
        <v>111.69</v>
      </c>
      <c r="C18635"/>
      <c r="D18635"/>
      <c r="E18635"/>
      <c r="F18635"/>
    </row>
    <row r="18636" spans="1:6" x14ac:dyDescent="0.2">
      <c r="A18636" s="17" t="s">
        <v>18185</v>
      </c>
      <c r="B18636" s="215">
        <v>88.97</v>
      </c>
      <c r="C18636"/>
      <c r="D18636"/>
      <c r="E18636"/>
      <c r="F18636"/>
    </row>
    <row r="18637" spans="1:6" x14ac:dyDescent="0.2">
      <c r="A18637" s="17" t="s">
        <v>18186</v>
      </c>
      <c r="B18637" s="215">
        <v>268.58999999999997</v>
      </c>
      <c r="C18637"/>
      <c r="D18637"/>
      <c r="E18637"/>
      <c r="F18637"/>
    </row>
    <row r="18638" spans="1:6" x14ac:dyDescent="0.2">
      <c r="A18638" s="17" t="s">
        <v>18187</v>
      </c>
      <c r="B18638" s="215">
        <v>108.12</v>
      </c>
      <c r="C18638"/>
      <c r="D18638"/>
      <c r="E18638"/>
      <c r="F18638"/>
    </row>
    <row r="18639" spans="1:6" x14ac:dyDescent="0.2">
      <c r="A18639" s="17" t="s">
        <v>18188</v>
      </c>
      <c r="B18639" s="215">
        <v>85.4</v>
      </c>
      <c r="C18639"/>
      <c r="D18639"/>
      <c r="E18639"/>
      <c r="F18639"/>
    </row>
    <row r="18640" spans="1:6" x14ac:dyDescent="0.2">
      <c r="A18640" s="17" t="s">
        <v>30330</v>
      </c>
      <c r="B18640" s="215">
        <v>416.4</v>
      </c>
      <c r="C18640"/>
      <c r="D18640"/>
      <c r="E18640"/>
      <c r="F18640"/>
    </row>
    <row r="18641" spans="1:6" x14ac:dyDescent="0.2">
      <c r="A18641" s="17" t="s">
        <v>30331</v>
      </c>
      <c r="B18641" s="215">
        <v>124.94</v>
      </c>
      <c r="C18641"/>
      <c r="D18641"/>
      <c r="E18641"/>
      <c r="F18641"/>
    </row>
    <row r="18642" spans="1:6" x14ac:dyDescent="0.2">
      <c r="A18642" s="17" t="s">
        <v>30332</v>
      </c>
      <c r="B18642" s="215">
        <v>87.77</v>
      </c>
      <c r="C18642"/>
      <c r="D18642"/>
      <c r="E18642"/>
      <c r="F18642"/>
    </row>
    <row r="18643" spans="1:6" x14ac:dyDescent="0.2">
      <c r="A18643" s="17" t="s">
        <v>30333</v>
      </c>
      <c r="B18643" s="215">
        <v>412.83</v>
      </c>
      <c r="C18643"/>
      <c r="D18643"/>
      <c r="E18643"/>
      <c r="F18643"/>
    </row>
    <row r="18644" spans="1:6" x14ac:dyDescent="0.2">
      <c r="A18644" s="17" t="s">
        <v>30334</v>
      </c>
      <c r="B18644" s="215">
        <v>121.37</v>
      </c>
      <c r="C18644"/>
      <c r="D18644"/>
      <c r="E18644"/>
      <c r="F18644"/>
    </row>
    <row r="18645" spans="1:6" x14ac:dyDescent="0.2">
      <c r="A18645" s="17" t="s">
        <v>30335</v>
      </c>
      <c r="B18645" s="215">
        <v>84.2</v>
      </c>
      <c r="C18645"/>
      <c r="D18645"/>
      <c r="E18645"/>
      <c r="F18645"/>
    </row>
    <row r="18646" spans="1:6" x14ac:dyDescent="0.2">
      <c r="A18646" s="17" t="s">
        <v>18189</v>
      </c>
      <c r="B18646" s="215">
        <v>209.31</v>
      </c>
      <c r="C18646"/>
      <c r="D18646"/>
      <c r="E18646"/>
      <c r="F18646"/>
    </row>
    <row r="18647" spans="1:6" x14ac:dyDescent="0.2">
      <c r="A18647" s="17" t="s">
        <v>18190</v>
      </c>
      <c r="B18647" s="215">
        <v>84.54</v>
      </c>
      <c r="C18647"/>
      <c r="D18647"/>
      <c r="E18647"/>
      <c r="F18647"/>
    </row>
    <row r="18648" spans="1:6" x14ac:dyDescent="0.2">
      <c r="A18648" s="17" t="s">
        <v>18191</v>
      </c>
      <c r="B18648" s="215">
        <v>67.430000000000007</v>
      </c>
      <c r="C18648"/>
      <c r="D18648"/>
      <c r="E18648"/>
      <c r="F18648"/>
    </row>
    <row r="18649" spans="1:6" x14ac:dyDescent="0.2">
      <c r="A18649" s="17" t="s">
        <v>18192</v>
      </c>
      <c r="B18649" s="215">
        <v>205.74</v>
      </c>
      <c r="C18649"/>
      <c r="D18649"/>
      <c r="E18649"/>
      <c r="F18649"/>
    </row>
    <row r="18650" spans="1:6" x14ac:dyDescent="0.2">
      <c r="A18650" s="17" t="s">
        <v>18193</v>
      </c>
      <c r="B18650" s="215">
        <v>80.97</v>
      </c>
      <c r="C18650"/>
      <c r="D18650"/>
      <c r="E18650"/>
      <c r="F18650"/>
    </row>
    <row r="18651" spans="1:6" x14ac:dyDescent="0.2">
      <c r="A18651" s="17" t="s">
        <v>18194</v>
      </c>
      <c r="B18651" s="215">
        <v>63.86</v>
      </c>
      <c r="C18651"/>
      <c r="D18651"/>
      <c r="E18651"/>
      <c r="F18651"/>
    </row>
    <row r="18652" spans="1:6" x14ac:dyDescent="0.2">
      <c r="A18652" s="17" t="s">
        <v>18195</v>
      </c>
      <c r="B18652" s="215">
        <v>232.52</v>
      </c>
      <c r="C18652"/>
      <c r="D18652"/>
      <c r="E18652"/>
      <c r="F18652"/>
    </row>
    <row r="18653" spans="1:6" x14ac:dyDescent="0.2">
      <c r="A18653" s="17" t="s">
        <v>18196</v>
      </c>
      <c r="B18653" s="215">
        <v>96.78</v>
      </c>
      <c r="C18653"/>
      <c r="D18653"/>
      <c r="E18653"/>
      <c r="F18653"/>
    </row>
    <row r="18654" spans="1:6" x14ac:dyDescent="0.2">
      <c r="A18654" s="17" t="s">
        <v>18197</v>
      </c>
      <c r="B18654" s="215">
        <v>77.88</v>
      </c>
      <c r="C18654"/>
      <c r="D18654"/>
      <c r="E18654"/>
      <c r="F18654"/>
    </row>
    <row r="18655" spans="1:6" x14ac:dyDescent="0.2">
      <c r="A18655" s="17" t="s">
        <v>18198</v>
      </c>
      <c r="B18655" s="215">
        <v>228.95</v>
      </c>
      <c r="C18655"/>
      <c r="D18655"/>
      <c r="E18655"/>
      <c r="F18655"/>
    </row>
    <row r="18656" spans="1:6" x14ac:dyDescent="0.2">
      <c r="A18656" s="17" t="s">
        <v>18199</v>
      </c>
      <c r="B18656" s="215">
        <v>93.21</v>
      </c>
      <c r="C18656"/>
      <c r="D18656"/>
      <c r="E18656"/>
      <c r="F18656"/>
    </row>
    <row r="18657" spans="1:6" x14ac:dyDescent="0.2">
      <c r="A18657" s="17" t="s">
        <v>18200</v>
      </c>
      <c r="B18657" s="215">
        <v>74.31</v>
      </c>
      <c r="C18657"/>
      <c r="D18657"/>
      <c r="E18657"/>
      <c r="F18657"/>
    </row>
    <row r="18658" spans="1:6" x14ac:dyDescent="0.2">
      <c r="A18658" s="17" t="s">
        <v>18201</v>
      </c>
      <c r="B18658" s="215">
        <v>237.31</v>
      </c>
      <c r="C18658"/>
      <c r="D18658"/>
      <c r="E18658"/>
      <c r="F18658"/>
    </row>
    <row r="18659" spans="1:6" x14ac:dyDescent="0.2">
      <c r="A18659" s="17" t="s">
        <v>18202</v>
      </c>
      <c r="B18659" s="215">
        <v>99.83</v>
      </c>
      <c r="C18659"/>
      <c r="D18659"/>
      <c r="E18659"/>
      <c r="F18659"/>
    </row>
    <row r="18660" spans="1:6" x14ac:dyDescent="0.2">
      <c r="A18660" s="17" t="s">
        <v>18203</v>
      </c>
      <c r="B18660" s="215">
        <v>80.489999999999995</v>
      </c>
      <c r="C18660"/>
      <c r="D18660"/>
      <c r="E18660"/>
      <c r="F18660"/>
    </row>
    <row r="18661" spans="1:6" x14ac:dyDescent="0.2">
      <c r="A18661" s="17" t="s">
        <v>18204</v>
      </c>
      <c r="B18661" s="215">
        <v>233.74</v>
      </c>
      <c r="C18661"/>
      <c r="D18661"/>
      <c r="E18661"/>
      <c r="F18661"/>
    </row>
    <row r="18662" spans="1:6" x14ac:dyDescent="0.2">
      <c r="A18662" s="17" t="s">
        <v>18205</v>
      </c>
      <c r="B18662" s="215">
        <v>96.26</v>
      </c>
      <c r="C18662"/>
      <c r="D18662"/>
      <c r="E18662"/>
      <c r="F18662"/>
    </row>
    <row r="18663" spans="1:6" x14ac:dyDescent="0.2">
      <c r="A18663" s="17" t="s">
        <v>18206</v>
      </c>
      <c r="B18663" s="215">
        <v>76.92</v>
      </c>
      <c r="C18663"/>
      <c r="D18663"/>
      <c r="E18663"/>
      <c r="F18663"/>
    </row>
    <row r="18664" spans="1:6" x14ac:dyDescent="0.2">
      <c r="A18664" s="17" t="s">
        <v>18207</v>
      </c>
      <c r="B18664" s="215">
        <v>315.47000000000003</v>
      </c>
      <c r="C18664"/>
      <c r="D18664"/>
      <c r="E18664"/>
      <c r="F18664"/>
    </row>
    <row r="18665" spans="1:6" x14ac:dyDescent="0.2">
      <c r="A18665" s="17" t="s">
        <v>18208</v>
      </c>
      <c r="B18665" s="215">
        <v>116.67</v>
      </c>
      <c r="C18665"/>
      <c r="D18665"/>
      <c r="E18665"/>
      <c r="F18665"/>
    </row>
    <row r="18666" spans="1:6" x14ac:dyDescent="0.2">
      <c r="A18666" s="17" t="s">
        <v>18209</v>
      </c>
      <c r="B18666" s="215">
        <v>89.62</v>
      </c>
      <c r="C18666"/>
      <c r="D18666"/>
      <c r="E18666"/>
      <c r="F18666"/>
    </row>
    <row r="18667" spans="1:6" x14ac:dyDescent="0.2">
      <c r="A18667" s="17" t="s">
        <v>18210</v>
      </c>
      <c r="B18667" s="215">
        <v>311.89999999999998</v>
      </c>
      <c r="C18667"/>
      <c r="D18667"/>
      <c r="E18667"/>
      <c r="F18667"/>
    </row>
    <row r="18668" spans="1:6" x14ac:dyDescent="0.2">
      <c r="A18668" s="17" t="s">
        <v>18211</v>
      </c>
      <c r="B18668" s="215">
        <v>113.1</v>
      </c>
      <c r="C18668"/>
      <c r="D18668"/>
      <c r="E18668"/>
      <c r="F18668"/>
    </row>
    <row r="18669" spans="1:6" x14ac:dyDescent="0.2">
      <c r="A18669" s="17" t="s">
        <v>18212</v>
      </c>
      <c r="B18669" s="215">
        <v>86.05</v>
      </c>
      <c r="C18669"/>
      <c r="D18669"/>
      <c r="E18669"/>
      <c r="F18669"/>
    </row>
    <row r="18670" spans="1:6" x14ac:dyDescent="0.2">
      <c r="A18670" s="17" t="s">
        <v>18213</v>
      </c>
      <c r="B18670" s="215">
        <v>423.03</v>
      </c>
      <c r="C18670"/>
      <c r="D18670"/>
      <c r="E18670"/>
      <c r="F18670"/>
    </row>
    <row r="18671" spans="1:6" x14ac:dyDescent="0.2">
      <c r="A18671" s="17" t="s">
        <v>18214</v>
      </c>
      <c r="B18671" s="215">
        <v>134.54</v>
      </c>
      <c r="C18671"/>
      <c r="D18671"/>
      <c r="E18671"/>
      <c r="F18671"/>
    </row>
    <row r="18672" spans="1:6" x14ac:dyDescent="0.2">
      <c r="A18672" s="17" t="s">
        <v>18215</v>
      </c>
      <c r="B18672" s="215">
        <v>114.31</v>
      </c>
      <c r="C18672"/>
      <c r="D18672"/>
      <c r="E18672"/>
      <c r="F18672"/>
    </row>
    <row r="18673" spans="1:6" x14ac:dyDescent="0.2">
      <c r="A18673" s="17" t="s">
        <v>18216</v>
      </c>
      <c r="B18673" s="215">
        <v>419.46</v>
      </c>
      <c r="C18673"/>
      <c r="D18673"/>
      <c r="E18673"/>
      <c r="F18673"/>
    </row>
    <row r="18674" spans="1:6" x14ac:dyDescent="0.2">
      <c r="A18674" s="17" t="s">
        <v>18217</v>
      </c>
      <c r="B18674" s="215">
        <v>130.97</v>
      </c>
      <c r="C18674"/>
      <c r="D18674"/>
      <c r="E18674"/>
      <c r="F18674"/>
    </row>
    <row r="18675" spans="1:6" x14ac:dyDescent="0.2">
      <c r="A18675" s="17" t="s">
        <v>18218</v>
      </c>
      <c r="B18675" s="215">
        <v>110.74</v>
      </c>
      <c r="C18675"/>
      <c r="D18675"/>
      <c r="E18675"/>
      <c r="F18675"/>
    </row>
    <row r="18676" spans="1:6" x14ac:dyDescent="0.2">
      <c r="A18676" s="17" t="s">
        <v>18219</v>
      </c>
      <c r="B18676" s="215">
        <v>299.31</v>
      </c>
      <c r="C18676"/>
      <c r="D18676"/>
      <c r="E18676"/>
      <c r="F18676"/>
    </row>
    <row r="18677" spans="1:6" x14ac:dyDescent="0.2">
      <c r="A18677" s="17" t="s">
        <v>18220</v>
      </c>
      <c r="B18677" s="215">
        <v>120.19</v>
      </c>
      <c r="C18677"/>
      <c r="D18677"/>
      <c r="E18677"/>
      <c r="F18677"/>
    </row>
    <row r="18678" spans="1:6" x14ac:dyDescent="0.2">
      <c r="A18678" s="17" t="s">
        <v>18221</v>
      </c>
      <c r="B18678" s="215">
        <v>96.14</v>
      </c>
      <c r="C18678"/>
      <c r="D18678"/>
      <c r="E18678"/>
      <c r="F18678"/>
    </row>
    <row r="18679" spans="1:6" x14ac:dyDescent="0.2">
      <c r="A18679" s="17" t="s">
        <v>18222</v>
      </c>
      <c r="B18679" s="215">
        <v>295.74</v>
      </c>
      <c r="C18679"/>
      <c r="D18679"/>
      <c r="E18679"/>
      <c r="F18679"/>
    </row>
    <row r="18680" spans="1:6" x14ac:dyDescent="0.2">
      <c r="A18680" s="17" t="s">
        <v>18223</v>
      </c>
      <c r="B18680" s="215">
        <v>116.62</v>
      </c>
      <c r="C18680"/>
      <c r="D18680"/>
      <c r="E18680"/>
      <c r="F18680"/>
    </row>
    <row r="18681" spans="1:6" x14ac:dyDescent="0.2">
      <c r="A18681" s="17" t="s">
        <v>18224</v>
      </c>
      <c r="B18681" s="215">
        <v>92.57</v>
      </c>
      <c r="C18681"/>
      <c r="D18681"/>
      <c r="E18681"/>
      <c r="F18681"/>
    </row>
    <row r="18682" spans="1:6" x14ac:dyDescent="0.2">
      <c r="A18682" s="17" t="s">
        <v>18225</v>
      </c>
      <c r="B18682" s="215">
        <v>346.4</v>
      </c>
      <c r="C18682"/>
      <c r="D18682"/>
      <c r="E18682"/>
      <c r="F18682"/>
    </row>
    <row r="18683" spans="1:6" x14ac:dyDescent="0.2">
      <c r="A18683" s="17" t="s">
        <v>18226</v>
      </c>
      <c r="B18683" s="215">
        <v>145.22999999999999</v>
      </c>
      <c r="C18683"/>
      <c r="D18683"/>
      <c r="E18683"/>
      <c r="F18683"/>
    </row>
    <row r="18684" spans="1:6" x14ac:dyDescent="0.2">
      <c r="A18684" s="17" t="s">
        <v>18227</v>
      </c>
      <c r="B18684" s="215">
        <v>116.35</v>
      </c>
      <c r="C18684"/>
      <c r="D18684"/>
      <c r="E18684"/>
      <c r="F18684"/>
    </row>
    <row r="18685" spans="1:6" x14ac:dyDescent="0.2">
      <c r="A18685" s="17" t="s">
        <v>18228</v>
      </c>
      <c r="B18685" s="215">
        <v>342.83</v>
      </c>
      <c r="C18685"/>
      <c r="D18685"/>
      <c r="E18685"/>
      <c r="F18685"/>
    </row>
    <row r="18686" spans="1:6" x14ac:dyDescent="0.2">
      <c r="A18686" s="17" t="s">
        <v>18229</v>
      </c>
      <c r="B18686" s="215">
        <v>141.66</v>
      </c>
      <c r="C18686"/>
      <c r="D18686"/>
      <c r="E18686"/>
      <c r="F18686"/>
    </row>
    <row r="18687" spans="1:6" x14ac:dyDescent="0.2">
      <c r="A18687" s="17" t="s">
        <v>18230</v>
      </c>
      <c r="B18687" s="215">
        <v>112.78</v>
      </c>
      <c r="C18687"/>
      <c r="D18687"/>
      <c r="E18687"/>
      <c r="F18687"/>
    </row>
    <row r="18688" spans="1:6" x14ac:dyDescent="0.2">
      <c r="A18688" s="17" t="s">
        <v>18231</v>
      </c>
      <c r="B18688" s="215">
        <v>497.49</v>
      </c>
      <c r="C18688"/>
      <c r="D18688"/>
      <c r="E18688"/>
      <c r="F18688"/>
    </row>
    <row r="18689" spans="1:6" x14ac:dyDescent="0.2">
      <c r="A18689" s="17" t="s">
        <v>18232</v>
      </c>
      <c r="B18689" s="215">
        <v>203.92</v>
      </c>
      <c r="C18689"/>
      <c r="D18689"/>
      <c r="E18689"/>
      <c r="F18689"/>
    </row>
    <row r="18690" spans="1:6" x14ac:dyDescent="0.2">
      <c r="A18690" s="17" t="s">
        <v>18233</v>
      </c>
      <c r="B18690" s="215">
        <v>159.51</v>
      </c>
      <c r="C18690"/>
      <c r="D18690"/>
      <c r="E18690"/>
      <c r="F18690"/>
    </row>
    <row r="18691" spans="1:6" x14ac:dyDescent="0.2">
      <c r="A18691" s="17" t="s">
        <v>18234</v>
      </c>
      <c r="B18691" s="215">
        <v>493.92</v>
      </c>
      <c r="C18691"/>
      <c r="D18691"/>
      <c r="E18691"/>
      <c r="F18691"/>
    </row>
    <row r="18692" spans="1:6" x14ac:dyDescent="0.2">
      <c r="A18692" s="17" t="s">
        <v>18235</v>
      </c>
      <c r="B18692" s="215">
        <v>200.35</v>
      </c>
      <c r="C18692"/>
      <c r="D18692"/>
      <c r="E18692"/>
      <c r="F18692"/>
    </row>
    <row r="18693" spans="1:6" x14ac:dyDescent="0.2">
      <c r="A18693" s="17" t="s">
        <v>18236</v>
      </c>
      <c r="B18693" s="215">
        <v>155.94</v>
      </c>
      <c r="C18693"/>
      <c r="D18693"/>
      <c r="E18693"/>
      <c r="F18693"/>
    </row>
    <row r="18694" spans="1:6" x14ac:dyDescent="0.2">
      <c r="A18694" s="17" t="s">
        <v>18237</v>
      </c>
      <c r="B18694" s="215">
        <v>381.26</v>
      </c>
      <c r="C18694"/>
      <c r="D18694"/>
      <c r="E18694"/>
      <c r="F18694"/>
    </row>
    <row r="18695" spans="1:6" x14ac:dyDescent="0.2">
      <c r="A18695" s="17" t="s">
        <v>18238</v>
      </c>
      <c r="B18695" s="215">
        <v>143.26</v>
      </c>
      <c r="C18695"/>
      <c r="D18695"/>
      <c r="E18695"/>
      <c r="F18695"/>
    </row>
    <row r="18696" spans="1:6" x14ac:dyDescent="0.2">
      <c r="A18696" s="17" t="s">
        <v>18239</v>
      </c>
      <c r="B18696" s="215">
        <v>109.83</v>
      </c>
      <c r="C18696"/>
      <c r="D18696"/>
      <c r="E18696"/>
      <c r="F18696"/>
    </row>
    <row r="18697" spans="1:6" x14ac:dyDescent="0.2">
      <c r="A18697" s="17" t="s">
        <v>18240</v>
      </c>
      <c r="B18697" s="215">
        <v>377.69</v>
      </c>
      <c r="C18697"/>
      <c r="D18697"/>
      <c r="E18697"/>
      <c r="F18697"/>
    </row>
    <row r="18698" spans="1:6" x14ac:dyDescent="0.2">
      <c r="A18698" s="17" t="s">
        <v>18241</v>
      </c>
      <c r="B18698" s="215">
        <v>139.69</v>
      </c>
      <c r="C18698"/>
      <c r="D18698"/>
      <c r="E18698"/>
      <c r="F18698"/>
    </row>
    <row r="18699" spans="1:6" x14ac:dyDescent="0.2">
      <c r="A18699" s="17" t="s">
        <v>18242</v>
      </c>
      <c r="B18699" s="215">
        <v>106.26</v>
      </c>
      <c r="C18699"/>
      <c r="D18699"/>
      <c r="E18699"/>
      <c r="F18699"/>
    </row>
    <row r="18700" spans="1:6" x14ac:dyDescent="0.2">
      <c r="A18700" s="17" t="s">
        <v>18243</v>
      </c>
      <c r="B18700" s="215">
        <v>122.46</v>
      </c>
      <c r="C18700"/>
      <c r="D18700"/>
      <c r="E18700"/>
      <c r="F18700"/>
    </row>
    <row r="18701" spans="1:6" x14ac:dyDescent="0.2">
      <c r="A18701" s="17" t="s">
        <v>18244</v>
      </c>
      <c r="B18701" s="215">
        <v>63.83</v>
      </c>
      <c r="C18701"/>
      <c r="D18701"/>
      <c r="E18701"/>
      <c r="F18701"/>
    </row>
    <row r="18702" spans="1:6" x14ac:dyDescent="0.2">
      <c r="A18702" s="17" t="s">
        <v>18245</v>
      </c>
      <c r="B18702" s="215">
        <v>55.57</v>
      </c>
      <c r="C18702"/>
      <c r="D18702"/>
      <c r="E18702"/>
      <c r="F18702"/>
    </row>
    <row r="18703" spans="1:6" x14ac:dyDescent="0.2">
      <c r="A18703" s="17" t="s">
        <v>18246</v>
      </c>
      <c r="B18703" s="215">
        <v>118.89</v>
      </c>
      <c r="C18703"/>
      <c r="D18703"/>
      <c r="E18703"/>
      <c r="F18703"/>
    </row>
    <row r="18704" spans="1:6" x14ac:dyDescent="0.2">
      <c r="A18704" s="17" t="s">
        <v>18247</v>
      </c>
      <c r="B18704" s="215">
        <v>60.26</v>
      </c>
      <c r="C18704"/>
      <c r="D18704"/>
      <c r="E18704"/>
      <c r="F18704"/>
    </row>
    <row r="18705" spans="1:6" x14ac:dyDescent="0.2">
      <c r="A18705" s="17" t="s">
        <v>18248</v>
      </c>
      <c r="B18705" s="215">
        <v>52</v>
      </c>
      <c r="C18705"/>
      <c r="D18705"/>
      <c r="E18705"/>
      <c r="F18705"/>
    </row>
    <row r="18706" spans="1:6" x14ac:dyDescent="0.2">
      <c r="A18706" s="17" t="s">
        <v>18249</v>
      </c>
      <c r="B18706" s="215">
        <v>56.7</v>
      </c>
      <c r="C18706"/>
      <c r="D18706"/>
      <c r="E18706"/>
      <c r="F18706"/>
    </row>
    <row r="18707" spans="1:6" x14ac:dyDescent="0.2">
      <c r="A18707" s="17" t="s">
        <v>18250</v>
      </c>
      <c r="B18707" s="215">
        <v>16.07</v>
      </c>
      <c r="C18707"/>
      <c r="D18707"/>
      <c r="E18707"/>
      <c r="F18707"/>
    </row>
    <row r="18708" spans="1:6" x14ac:dyDescent="0.2">
      <c r="A18708" s="17" t="s">
        <v>18251</v>
      </c>
      <c r="B18708" s="215">
        <v>11</v>
      </c>
      <c r="C18708"/>
      <c r="D18708"/>
      <c r="E18708"/>
      <c r="F18708"/>
    </row>
    <row r="18709" spans="1:6" x14ac:dyDescent="0.2">
      <c r="A18709" s="17" t="s">
        <v>18252</v>
      </c>
      <c r="B18709" s="215">
        <v>56.7</v>
      </c>
      <c r="C18709"/>
      <c r="D18709"/>
      <c r="E18709"/>
      <c r="F18709"/>
    </row>
    <row r="18710" spans="1:6" x14ac:dyDescent="0.2">
      <c r="A18710" s="17" t="s">
        <v>18253</v>
      </c>
      <c r="B18710" s="215">
        <v>16.07</v>
      </c>
      <c r="C18710"/>
      <c r="D18710"/>
      <c r="E18710"/>
      <c r="F18710"/>
    </row>
    <row r="18711" spans="1:6" x14ac:dyDescent="0.2">
      <c r="A18711" s="17" t="s">
        <v>18254</v>
      </c>
      <c r="B18711" s="215">
        <v>11</v>
      </c>
      <c r="C18711"/>
      <c r="D18711"/>
      <c r="E18711"/>
      <c r="F18711"/>
    </row>
    <row r="18712" spans="1:6" x14ac:dyDescent="0.2">
      <c r="A18712" s="17" t="s">
        <v>18255</v>
      </c>
      <c r="B18712" s="215">
        <v>83.43</v>
      </c>
      <c r="C18712"/>
      <c r="D18712"/>
      <c r="E18712"/>
      <c r="F18712"/>
    </row>
    <row r="18713" spans="1:6" x14ac:dyDescent="0.2">
      <c r="A18713" s="17" t="s">
        <v>18256</v>
      </c>
      <c r="B18713" s="215">
        <v>42.8</v>
      </c>
      <c r="C18713"/>
      <c r="D18713"/>
      <c r="E18713"/>
      <c r="F18713"/>
    </row>
    <row r="18714" spans="1:6" x14ac:dyDescent="0.2">
      <c r="A18714" s="17" t="s">
        <v>18257</v>
      </c>
      <c r="B18714" s="215">
        <v>37.729999999999997</v>
      </c>
      <c r="C18714"/>
      <c r="D18714"/>
      <c r="E18714"/>
      <c r="F18714"/>
    </row>
    <row r="18715" spans="1:6" x14ac:dyDescent="0.2">
      <c r="A18715" s="17" t="s">
        <v>18258</v>
      </c>
      <c r="B18715" s="215">
        <v>79.86</v>
      </c>
      <c r="C18715"/>
      <c r="D18715"/>
      <c r="E18715"/>
      <c r="F18715"/>
    </row>
    <row r="18716" spans="1:6" x14ac:dyDescent="0.2">
      <c r="A18716" s="17" t="s">
        <v>18259</v>
      </c>
      <c r="B18716" s="215">
        <v>39.229999999999997</v>
      </c>
      <c r="C18716"/>
      <c r="D18716"/>
      <c r="E18716"/>
      <c r="F18716"/>
    </row>
    <row r="18717" spans="1:6" x14ac:dyDescent="0.2">
      <c r="A18717" s="17" t="s">
        <v>18260</v>
      </c>
      <c r="B18717" s="215">
        <v>34.159999999999997</v>
      </c>
      <c r="C18717"/>
      <c r="D18717"/>
      <c r="E18717"/>
      <c r="F18717"/>
    </row>
    <row r="18718" spans="1:6" x14ac:dyDescent="0.2">
      <c r="A18718" s="17" t="s">
        <v>18261</v>
      </c>
      <c r="B18718" s="215">
        <v>73.83</v>
      </c>
      <c r="C18718"/>
      <c r="D18718"/>
      <c r="E18718"/>
      <c r="F18718"/>
    </row>
    <row r="18719" spans="1:6" x14ac:dyDescent="0.2">
      <c r="A18719" s="17" t="s">
        <v>18262</v>
      </c>
      <c r="B18719" s="215">
        <v>38.18</v>
      </c>
      <c r="C18719"/>
      <c r="D18719"/>
      <c r="E18719"/>
      <c r="F18719"/>
    </row>
    <row r="18720" spans="1:6" x14ac:dyDescent="0.2">
      <c r="A18720" s="17" t="s">
        <v>18263</v>
      </c>
      <c r="B18720" s="215">
        <v>33.979999999999997</v>
      </c>
      <c r="C18720"/>
      <c r="D18720"/>
      <c r="E18720"/>
      <c r="F18720"/>
    </row>
    <row r="18721" spans="1:6" x14ac:dyDescent="0.2">
      <c r="A18721" s="17" t="s">
        <v>18264</v>
      </c>
      <c r="B18721" s="215">
        <v>70.260000000000005</v>
      </c>
      <c r="C18721"/>
      <c r="D18721"/>
      <c r="E18721"/>
      <c r="F18721"/>
    </row>
    <row r="18722" spans="1:6" x14ac:dyDescent="0.2">
      <c r="A18722" s="17" t="s">
        <v>18265</v>
      </c>
      <c r="B18722" s="215">
        <v>34.61</v>
      </c>
      <c r="C18722"/>
      <c r="D18722"/>
      <c r="E18722"/>
      <c r="F18722"/>
    </row>
    <row r="18723" spans="1:6" x14ac:dyDescent="0.2">
      <c r="A18723" s="17" t="s">
        <v>18266</v>
      </c>
      <c r="B18723" s="215">
        <v>30.41</v>
      </c>
      <c r="C18723"/>
      <c r="D18723"/>
      <c r="E18723"/>
      <c r="F18723"/>
    </row>
    <row r="18724" spans="1:6" x14ac:dyDescent="0.2">
      <c r="A18724" s="17" t="s">
        <v>18267</v>
      </c>
      <c r="B18724" s="215">
        <v>47.1</v>
      </c>
      <c r="C18724"/>
      <c r="D18724"/>
      <c r="E18724"/>
      <c r="F18724"/>
    </row>
    <row r="18725" spans="1:6" x14ac:dyDescent="0.2">
      <c r="A18725" s="17" t="s">
        <v>18268</v>
      </c>
      <c r="B18725" s="215">
        <v>11.45</v>
      </c>
      <c r="C18725"/>
      <c r="D18725"/>
      <c r="E18725"/>
      <c r="F18725"/>
    </row>
    <row r="18726" spans="1:6" x14ac:dyDescent="0.2">
      <c r="A18726" s="17" t="s">
        <v>18269</v>
      </c>
      <c r="B18726" s="215">
        <v>7.25</v>
      </c>
      <c r="C18726"/>
      <c r="D18726"/>
      <c r="E18726"/>
      <c r="F18726"/>
    </row>
    <row r="18727" spans="1:6" x14ac:dyDescent="0.2">
      <c r="A18727" s="17" t="s">
        <v>18270</v>
      </c>
      <c r="B18727" s="215">
        <v>47.1</v>
      </c>
      <c r="C18727"/>
      <c r="D18727"/>
      <c r="E18727"/>
      <c r="F18727"/>
    </row>
    <row r="18728" spans="1:6" x14ac:dyDescent="0.2">
      <c r="A18728" s="17" t="s">
        <v>18271</v>
      </c>
      <c r="B18728" s="215">
        <v>11.45</v>
      </c>
      <c r="C18728"/>
      <c r="D18728"/>
      <c r="E18728"/>
      <c r="F18728"/>
    </row>
    <row r="18729" spans="1:6" x14ac:dyDescent="0.2">
      <c r="A18729" s="17" t="s">
        <v>18272</v>
      </c>
      <c r="B18729" s="215">
        <v>7.25</v>
      </c>
      <c r="C18729"/>
      <c r="D18729"/>
      <c r="E18729"/>
      <c r="F18729"/>
    </row>
    <row r="18730" spans="1:6" x14ac:dyDescent="0.2">
      <c r="A18730" s="17" t="s">
        <v>18273</v>
      </c>
      <c r="B18730" s="215">
        <v>90.63</v>
      </c>
      <c r="C18730"/>
      <c r="D18730"/>
      <c r="E18730"/>
      <c r="F18730"/>
    </row>
    <row r="18731" spans="1:6" x14ac:dyDescent="0.2">
      <c r="A18731" s="17" t="s">
        <v>18274</v>
      </c>
      <c r="B18731" s="215">
        <v>42.53</v>
      </c>
      <c r="C18731"/>
      <c r="D18731"/>
      <c r="E18731"/>
      <c r="F18731"/>
    </row>
    <row r="18732" spans="1:6" x14ac:dyDescent="0.2">
      <c r="A18732" s="17" t="s">
        <v>18275</v>
      </c>
      <c r="B18732" s="215">
        <v>36.89</v>
      </c>
      <c r="C18732"/>
      <c r="D18732"/>
      <c r="E18732"/>
      <c r="F18732"/>
    </row>
    <row r="18733" spans="1:6" x14ac:dyDescent="0.2">
      <c r="A18733" s="17" t="s">
        <v>18276</v>
      </c>
      <c r="B18733" s="215">
        <v>87.06</v>
      </c>
      <c r="C18733"/>
      <c r="D18733"/>
      <c r="E18733"/>
      <c r="F18733"/>
    </row>
    <row r="18734" spans="1:6" x14ac:dyDescent="0.2">
      <c r="A18734" s="17" t="s">
        <v>18277</v>
      </c>
      <c r="B18734" s="215">
        <v>38.96</v>
      </c>
      <c r="C18734"/>
      <c r="D18734"/>
      <c r="E18734"/>
      <c r="F18734"/>
    </row>
    <row r="18735" spans="1:6" x14ac:dyDescent="0.2">
      <c r="A18735" s="17" t="s">
        <v>18278</v>
      </c>
      <c r="B18735" s="215">
        <v>33.32</v>
      </c>
      <c r="C18735"/>
      <c r="D18735"/>
      <c r="E18735"/>
      <c r="F18735"/>
    </row>
    <row r="18736" spans="1:6" x14ac:dyDescent="0.2">
      <c r="A18736" s="17" t="s">
        <v>18279</v>
      </c>
      <c r="B18736" s="215">
        <v>93.7</v>
      </c>
      <c r="C18736"/>
      <c r="D18736"/>
      <c r="E18736"/>
      <c r="F18736"/>
    </row>
    <row r="18737" spans="1:6" x14ac:dyDescent="0.2">
      <c r="A18737" s="17" t="s">
        <v>18280</v>
      </c>
      <c r="B18737" s="215">
        <v>44.54</v>
      </c>
      <c r="C18737"/>
      <c r="D18737"/>
      <c r="E18737"/>
      <c r="F18737"/>
    </row>
    <row r="18738" spans="1:6" x14ac:dyDescent="0.2">
      <c r="A18738" s="17" t="s">
        <v>18281</v>
      </c>
      <c r="B18738" s="215">
        <v>38.64</v>
      </c>
      <c r="C18738"/>
      <c r="D18738"/>
      <c r="E18738"/>
      <c r="F18738"/>
    </row>
    <row r="18739" spans="1:6" x14ac:dyDescent="0.2">
      <c r="A18739" s="17" t="s">
        <v>18282</v>
      </c>
      <c r="B18739" s="215">
        <v>90.13</v>
      </c>
      <c r="C18739"/>
      <c r="D18739"/>
      <c r="E18739"/>
      <c r="F18739"/>
    </row>
    <row r="18740" spans="1:6" x14ac:dyDescent="0.2">
      <c r="A18740" s="17" t="s">
        <v>18283</v>
      </c>
      <c r="B18740" s="215">
        <v>40.97</v>
      </c>
      <c r="C18740"/>
      <c r="D18740"/>
      <c r="E18740"/>
      <c r="F18740"/>
    </row>
    <row r="18741" spans="1:6" x14ac:dyDescent="0.2">
      <c r="A18741" s="17" t="s">
        <v>18284</v>
      </c>
      <c r="B18741" s="215">
        <v>35.07</v>
      </c>
      <c r="C18741"/>
      <c r="D18741"/>
      <c r="E18741"/>
      <c r="F18741"/>
    </row>
    <row r="18742" spans="1:6" x14ac:dyDescent="0.2">
      <c r="A18742" s="17" t="s">
        <v>18291</v>
      </c>
      <c r="B18742" s="215">
        <v>137.47</v>
      </c>
      <c r="C18742"/>
      <c r="D18742"/>
      <c r="E18742"/>
      <c r="F18742"/>
    </row>
    <row r="18743" spans="1:6" x14ac:dyDescent="0.2">
      <c r="A18743" s="17" t="s">
        <v>18292</v>
      </c>
      <c r="B18743" s="215">
        <v>61.74</v>
      </c>
      <c r="C18743"/>
      <c r="D18743"/>
      <c r="E18743"/>
      <c r="F18743"/>
    </row>
    <row r="18744" spans="1:6" x14ac:dyDescent="0.2">
      <c r="A18744" s="17" t="s">
        <v>18293</v>
      </c>
      <c r="B18744" s="215">
        <v>51.76</v>
      </c>
      <c r="C18744"/>
      <c r="D18744"/>
      <c r="E18744"/>
      <c r="F18744"/>
    </row>
    <row r="18745" spans="1:6" x14ac:dyDescent="0.2">
      <c r="A18745" s="17" t="s">
        <v>18294</v>
      </c>
      <c r="B18745" s="215">
        <v>133.9</v>
      </c>
      <c r="C18745"/>
      <c r="D18745"/>
      <c r="E18745"/>
      <c r="F18745"/>
    </row>
    <row r="18746" spans="1:6" x14ac:dyDescent="0.2">
      <c r="A18746" s="17" t="s">
        <v>18295</v>
      </c>
      <c r="B18746" s="215">
        <v>58.17</v>
      </c>
      <c r="C18746"/>
      <c r="D18746"/>
      <c r="E18746"/>
      <c r="F18746"/>
    </row>
    <row r="18747" spans="1:6" x14ac:dyDescent="0.2">
      <c r="A18747" s="17" t="s">
        <v>18296</v>
      </c>
      <c r="B18747" s="215">
        <v>48.19</v>
      </c>
      <c r="C18747"/>
      <c r="D18747"/>
      <c r="E18747"/>
      <c r="F18747"/>
    </row>
    <row r="18748" spans="1:6" x14ac:dyDescent="0.2">
      <c r="A18748" s="17" t="s">
        <v>18297</v>
      </c>
      <c r="B18748" s="215">
        <v>6.58</v>
      </c>
      <c r="C18748"/>
      <c r="D18748"/>
      <c r="E18748"/>
      <c r="F18748"/>
    </row>
    <row r="18749" spans="1:6" x14ac:dyDescent="0.2">
      <c r="A18749" s="17" t="s">
        <v>18298</v>
      </c>
      <c r="B18749" s="215">
        <v>0.72</v>
      </c>
      <c r="C18749"/>
      <c r="D18749"/>
      <c r="E18749"/>
      <c r="F18749"/>
    </row>
    <row r="18750" spans="1:6" x14ac:dyDescent="0.2">
      <c r="A18750" s="17" t="s">
        <v>18299</v>
      </c>
      <c r="B18750" s="215">
        <v>6.58</v>
      </c>
      <c r="C18750"/>
      <c r="D18750"/>
      <c r="E18750"/>
      <c r="F18750"/>
    </row>
    <row r="18751" spans="1:6" x14ac:dyDescent="0.2">
      <c r="A18751" s="17" t="s">
        <v>18300</v>
      </c>
      <c r="B18751" s="215">
        <v>0.72</v>
      </c>
      <c r="C18751"/>
      <c r="D18751"/>
      <c r="E18751"/>
      <c r="F18751"/>
    </row>
    <row r="18752" spans="1:6" x14ac:dyDescent="0.2">
      <c r="A18752" s="17" t="s">
        <v>18301</v>
      </c>
      <c r="B18752" s="215">
        <v>339.5</v>
      </c>
      <c r="C18752"/>
      <c r="D18752"/>
      <c r="E18752"/>
      <c r="F18752"/>
    </row>
    <row r="18753" spans="1:6" x14ac:dyDescent="0.2">
      <c r="A18753" s="17" t="s">
        <v>18302</v>
      </c>
      <c r="B18753" s="215">
        <v>207.28</v>
      </c>
      <c r="C18753"/>
      <c r="D18753"/>
      <c r="E18753"/>
      <c r="F18753"/>
    </row>
    <row r="18754" spans="1:6" x14ac:dyDescent="0.2">
      <c r="A18754" s="17" t="s">
        <v>18303</v>
      </c>
      <c r="B18754" s="215">
        <v>180.9</v>
      </c>
      <c r="C18754"/>
      <c r="D18754"/>
      <c r="E18754"/>
      <c r="F18754"/>
    </row>
    <row r="18755" spans="1:6" x14ac:dyDescent="0.2">
      <c r="A18755" s="17" t="s">
        <v>18304</v>
      </c>
      <c r="B18755" s="215">
        <v>335.49</v>
      </c>
      <c r="C18755"/>
      <c r="D18755"/>
      <c r="E18755"/>
      <c r="F18755"/>
    </row>
    <row r="18756" spans="1:6" x14ac:dyDescent="0.2">
      <c r="A18756" s="17" t="s">
        <v>18305</v>
      </c>
      <c r="B18756" s="215">
        <v>203.27</v>
      </c>
      <c r="C18756"/>
      <c r="D18756"/>
      <c r="E18756"/>
      <c r="F18756"/>
    </row>
    <row r="18757" spans="1:6" x14ac:dyDescent="0.2">
      <c r="A18757" s="17" t="s">
        <v>18306</v>
      </c>
      <c r="B18757" s="215">
        <v>176.89</v>
      </c>
      <c r="C18757"/>
      <c r="D18757"/>
      <c r="E18757"/>
      <c r="F18757"/>
    </row>
    <row r="18758" spans="1:6" x14ac:dyDescent="0.2">
      <c r="A18758" s="17" t="s">
        <v>18307</v>
      </c>
      <c r="B18758" s="215">
        <v>476.2</v>
      </c>
      <c r="C18758"/>
      <c r="D18758"/>
      <c r="E18758"/>
      <c r="F18758"/>
    </row>
    <row r="18759" spans="1:6" x14ac:dyDescent="0.2">
      <c r="A18759" s="17" t="s">
        <v>18308</v>
      </c>
      <c r="B18759" s="215">
        <v>283.18</v>
      </c>
      <c r="C18759"/>
      <c r="D18759"/>
      <c r="E18759"/>
      <c r="F18759"/>
    </row>
    <row r="18760" spans="1:6" x14ac:dyDescent="0.2">
      <c r="A18760" s="17" t="s">
        <v>18309</v>
      </c>
      <c r="B18760" s="215">
        <v>245.97</v>
      </c>
      <c r="C18760"/>
      <c r="D18760"/>
      <c r="E18760"/>
      <c r="F18760"/>
    </row>
    <row r="18761" spans="1:6" x14ac:dyDescent="0.2">
      <c r="A18761" s="17" t="s">
        <v>18310</v>
      </c>
      <c r="B18761" s="215">
        <v>469.61</v>
      </c>
      <c r="C18761"/>
      <c r="D18761"/>
      <c r="E18761"/>
      <c r="F18761"/>
    </row>
    <row r="18762" spans="1:6" x14ac:dyDescent="0.2">
      <c r="A18762" s="17" t="s">
        <v>18311</v>
      </c>
      <c r="B18762" s="215">
        <v>276.58999999999997</v>
      </c>
      <c r="C18762"/>
      <c r="D18762"/>
      <c r="E18762"/>
      <c r="F18762"/>
    </row>
    <row r="18763" spans="1:6" x14ac:dyDescent="0.2">
      <c r="A18763" s="17" t="s">
        <v>18312</v>
      </c>
      <c r="B18763" s="215">
        <v>239.38</v>
      </c>
      <c r="C18763"/>
      <c r="D18763"/>
      <c r="E18763"/>
      <c r="F18763"/>
    </row>
    <row r="18764" spans="1:6" x14ac:dyDescent="0.2">
      <c r="A18764" s="17" t="s">
        <v>18313</v>
      </c>
      <c r="B18764" s="215">
        <v>320.43</v>
      </c>
      <c r="C18764"/>
      <c r="D18764"/>
      <c r="E18764"/>
      <c r="F18764"/>
    </row>
    <row r="18765" spans="1:6" x14ac:dyDescent="0.2">
      <c r="A18765" s="17" t="s">
        <v>18314</v>
      </c>
      <c r="B18765" s="215">
        <v>140.69999999999999</v>
      </c>
      <c r="C18765"/>
      <c r="D18765"/>
      <c r="E18765"/>
      <c r="F18765"/>
    </row>
    <row r="18766" spans="1:6" x14ac:dyDescent="0.2">
      <c r="A18766" s="17" t="s">
        <v>18315</v>
      </c>
      <c r="B18766" s="215">
        <v>116.84</v>
      </c>
      <c r="C18766"/>
      <c r="D18766"/>
      <c r="E18766"/>
      <c r="F18766"/>
    </row>
    <row r="18767" spans="1:6" x14ac:dyDescent="0.2">
      <c r="A18767" s="17" t="s">
        <v>18316</v>
      </c>
      <c r="B18767" s="215">
        <v>312.85000000000002</v>
      </c>
      <c r="C18767"/>
      <c r="D18767"/>
      <c r="E18767"/>
      <c r="F18767"/>
    </row>
    <row r="18768" spans="1:6" x14ac:dyDescent="0.2">
      <c r="A18768" s="17" t="s">
        <v>18317</v>
      </c>
      <c r="B18768" s="215">
        <v>133.12</v>
      </c>
      <c r="C18768"/>
      <c r="D18768"/>
      <c r="E18768"/>
      <c r="F18768"/>
    </row>
    <row r="18769" spans="1:6" x14ac:dyDescent="0.2">
      <c r="A18769" s="17" t="s">
        <v>18318</v>
      </c>
      <c r="B18769" s="215">
        <v>109.26</v>
      </c>
      <c r="C18769"/>
      <c r="D18769"/>
      <c r="E18769"/>
      <c r="F18769"/>
    </row>
    <row r="18770" spans="1:6" x14ac:dyDescent="0.2">
      <c r="A18770" s="17" t="s">
        <v>18319</v>
      </c>
      <c r="B18770" s="215">
        <v>161.44</v>
      </c>
      <c r="C18770"/>
      <c r="D18770"/>
      <c r="E18770"/>
      <c r="F18770"/>
    </row>
    <row r="18771" spans="1:6" x14ac:dyDescent="0.2">
      <c r="A18771" s="17" t="s">
        <v>18320</v>
      </c>
      <c r="B18771" s="215">
        <v>101.47</v>
      </c>
      <c r="C18771"/>
      <c r="D18771"/>
      <c r="E18771"/>
      <c r="F18771"/>
    </row>
    <row r="18772" spans="1:6" x14ac:dyDescent="0.2">
      <c r="A18772" s="17" t="s">
        <v>18321</v>
      </c>
      <c r="B18772" s="215">
        <v>88.19</v>
      </c>
      <c r="C18772"/>
      <c r="D18772"/>
      <c r="E18772"/>
      <c r="F18772"/>
    </row>
    <row r="18773" spans="1:6" x14ac:dyDescent="0.2">
      <c r="A18773" s="17" t="s">
        <v>18322</v>
      </c>
      <c r="B18773" s="215">
        <v>157.43</v>
      </c>
      <c r="C18773"/>
      <c r="D18773"/>
      <c r="E18773"/>
      <c r="F18773"/>
    </row>
    <row r="18774" spans="1:6" x14ac:dyDescent="0.2">
      <c r="A18774" s="17" t="s">
        <v>18323</v>
      </c>
      <c r="B18774" s="215">
        <v>97.46</v>
      </c>
      <c r="C18774"/>
      <c r="D18774"/>
      <c r="E18774"/>
      <c r="F18774"/>
    </row>
    <row r="18775" spans="1:6" x14ac:dyDescent="0.2">
      <c r="A18775" s="17" t="s">
        <v>18324</v>
      </c>
      <c r="B18775" s="215">
        <v>84.18</v>
      </c>
      <c r="C18775"/>
      <c r="D18775"/>
      <c r="E18775"/>
      <c r="F18775"/>
    </row>
    <row r="18776" spans="1:6" x14ac:dyDescent="0.2">
      <c r="A18776" s="17" t="s">
        <v>18331</v>
      </c>
      <c r="B18776" s="215">
        <v>57.02</v>
      </c>
      <c r="C18776"/>
      <c r="D18776"/>
      <c r="E18776"/>
      <c r="F18776"/>
    </row>
    <row r="18777" spans="1:6" x14ac:dyDescent="0.2">
      <c r="A18777" s="17" t="s">
        <v>18332</v>
      </c>
      <c r="B18777" s="215">
        <v>35.630000000000003</v>
      </c>
      <c r="C18777"/>
      <c r="D18777"/>
      <c r="E18777"/>
      <c r="F18777"/>
    </row>
    <row r="18778" spans="1:6" x14ac:dyDescent="0.2">
      <c r="A18778" s="17" t="s">
        <v>18333</v>
      </c>
      <c r="B18778" s="215">
        <v>57.02</v>
      </c>
      <c r="C18778"/>
      <c r="D18778"/>
      <c r="E18778"/>
      <c r="F18778"/>
    </row>
    <row r="18779" spans="1:6" x14ac:dyDescent="0.2">
      <c r="A18779" s="17" t="s">
        <v>18334</v>
      </c>
      <c r="B18779" s="215">
        <v>35.630000000000003</v>
      </c>
      <c r="C18779"/>
      <c r="D18779"/>
      <c r="E18779"/>
      <c r="F18779"/>
    </row>
    <row r="18780" spans="1:6" x14ac:dyDescent="0.2">
      <c r="A18780" s="17" t="s">
        <v>18335</v>
      </c>
      <c r="B18780" s="215">
        <v>60.06</v>
      </c>
      <c r="C18780"/>
      <c r="D18780"/>
      <c r="E18780"/>
      <c r="F18780"/>
    </row>
    <row r="18781" spans="1:6" x14ac:dyDescent="0.2">
      <c r="A18781" s="17" t="s">
        <v>18336</v>
      </c>
      <c r="B18781" s="215">
        <v>51.06</v>
      </c>
      <c r="C18781"/>
      <c r="D18781"/>
      <c r="E18781"/>
      <c r="F18781"/>
    </row>
    <row r="18782" spans="1:6" x14ac:dyDescent="0.2">
      <c r="A18782" s="17" t="s">
        <v>18337</v>
      </c>
      <c r="B18782" s="215">
        <v>54.9</v>
      </c>
      <c r="C18782"/>
      <c r="D18782"/>
      <c r="E18782"/>
      <c r="F18782"/>
    </row>
    <row r="18783" spans="1:6" x14ac:dyDescent="0.2">
      <c r="A18783" s="17" t="s">
        <v>18338</v>
      </c>
      <c r="B18783" s="215">
        <v>45.9</v>
      </c>
      <c r="C18783"/>
      <c r="D18783"/>
      <c r="E18783"/>
      <c r="F18783"/>
    </row>
    <row r="18784" spans="1:6" x14ac:dyDescent="0.2">
      <c r="A18784" s="17" t="s">
        <v>18339</v>
      </c>
      <c r="B18784" s="215">
        <v>63.39</v>
      </c>
      <c r="C18784"/>
      <c r="D18784"/>
      <c r="E18784"/>
      <c r="F18784"/>
    </row>
    <row r="18785" spans="1:6" x14ac:dyDescent="0.2">
      <c r="A18785" s="17" t="s">
        <v>18340</v>
      </c>
      <c r="B18785" s="215">
        <v>52.63</v>
      </c>
      <c r="C18785"/>
      <c r="D18785"/>
      <c r="E18785"/>
      <c r="F18785"/>
    </row>
    <row r="18786" spans="1:6" x14ac:dyDescent="0.2">
      <c r="A18786" s="17" t="s">
        <v>18341</v>
      </c>
      <c r="B18786" s="215">
        <v>58.23</v>
      </c>
      <c r="C18786"/>
      <c r="D18786"/>
      <c r="E18786"/>
      <c r="F18786"/>
    </row>
    <row r="18787" spans="1:6" x14ac:dyDescent="0.2">
      <c r="A18787" s="17" t="s">
        <v>18342</v>
      </c>
      <c r="B18787" s="215">
        <v>47.47</v>
      </c>
      <c r="C18787"/>
      <c r="D18787"/>
      <c r="E18787"/>
      <c r="F18787"/>
    </row>
    <row r="18788" spans="1:6" x14ac:dyDescent="0.2">
      <c r="A18788" s="17" t="s">
        <v>18343</v>
      </c>
      <c r="B18788" s="215">
        <v>80.489999999999995</v>
      </c>
      <c r="C18788"/>
      <c r="D18788"/>
      <c r="E18788"/>
      <c r="F18788"/>
    </row>
    <row r="18789" spans="1:6" x14ac:dyDescent="0.2">
      <c r="A18789" s="17" t="s">
        <v>18344</v>
      </c>
      <c r="B18789" s="215">
        <v>63.28</v>
      </c>
      <c r="C18789"/>
      <c r="D18789"/>
      <c r="E18789"/>
      <c r="F18789"/>
    </row>
    <row r="18790" spans="1:6" x14ac:dyDescent="0.2">
      <c r="A18790" s="17" t="s">
        <v>18345</v>
      </c>
      <c r="B18790" s="215">
        <v>75.33</v>
      </c>
      <c r="C18790"/>
      <c r="D18790"/>
      <c r="E18790"/>
      <c r="F18790"/>
    </row>
    <row r="18791" spans="1:6" x14ac:dyDescent="0.2">
      <c r="A18791" s="17" t="s">
        <v>18346</v>
      </c>
      <c r="B18791" s="215">
        <v>58.12</v>
      </c>
      <c r="C18791"/>
      <c r="D18791"/>
      <c r="E18791"/>
      <c r="F18791"/>
    </row>
    <row r="18792" spans="1:6" x14ac:dyDescent="0.2">
      <c r="A18792" s="17" t="s">
        <v>18347</v>
      </c>
      <c r="B18792" s="215">
        <v>83.06</v>
      </c>
      <c r="C18792"/>
      <c r="D18792"/>
      <c r="E18792"/>
      <c r="F18792"/>
    </row>
    <row r="18793" spans="1:6" x14ac:dyDescent="0.2">
      <c r="A18793" s="17" t="s">
        <v>18348</v>
      </c>
      <c r="B18793" s="215">
        <v>64.06</v>
      </c>
      <c r="C18793"/>
      <c r="D18793"/>
      <c r="E18793"/>
      <c r="F18793"/>
    </row>
    <row r="18794" spans="1:6" x14ac:dyDescent="0.2">
      <c r="A18794" s="17" t="s">
        <v>18349</v>
      </c>
      <c r="B18794" s="215">
        <v>77.900000000000006</v>
      </c>
      <c r="C18794"/>
      <c r="D18794"/>
      <c r="E18794"/>
      <c r="F18794"/>
    </row>
    <row r="18795" spans="1:6" x14ac:dyDescent="0.2">
      <c r="A18795" s="17" t="s">
        <v>18350</v>
      </c>
      <c r="B18795" s="215">
        <v>58.9</v>
      </c>
      <c r="C18795"/>
      <c r="D18795"/>
      <c r="E18795"/>
      <c r="F18795"/>
    </row>
    <row r="18796" spans="1:6" x14ac:dyDescent="0.2">
      <c r="A18796" s="17" t="s">
        <v>18351</v>
      </c>
      <c r="B18796" s="215">
        <v>100.42</v>
      </c>
      <c r="C18796"/>
      <c r="D18796"/>
      <c r="E18796"/>
      <c r="F18796"/>
    </row>
    <row r="18797" spans="1:6" x14ac:dyDescent="0.2">
      <c r="A18797" s="17" t="s">
        <v>18352</v>
      </c>
      <c r="B18797" s="215">
        <v>55.79</v>
      </c>
      <c r="C18797"/>
      <c r="D18797"/>
      <c r="E18797"/>
      <c r="F18797"/>
    </row>
    <row r="18798" spans="1:6" x14ac:dyDescent="0.2">
      <c r="A18798" s="17" t="s">
        <v>18353</v>
      </c>
      <c r="B18798" s="215">
        <v>49.43</v>
      </c>
      <c r="C18798"/>
      <c r="D18798"/>
      <c r="E18798"/>
      <c r="F18798"/>
    </row>
    <row r="18799" spans="1:6" x14ac:dyDescent="0.2">
      <c r="A18799" s="17" t="s">
        <v>18354</v>
      </c>
      <c r="B18799" s="215">
        <v>96.41</v>
      </c>
      <c r="C18799"/>
      <c r="D18799"/>
      <c r="E18799"/>
      <c r="F18799"/>
    </row>
    <row r="18800" spans="1:6" x14ac:dyDescent="0.2">
      <c r="A18800" s="17" t="s">
        <v>18355</v>
      </c>
      <c r="B18800" s="215">
        <v>51.78</v>
      </c>
      <c r="C18800"/>
      <c r="D18800"/>
      <c r="E18800"/>
      <c r="F18800"/>
    </row>
    <row r="18801" spans="1:6" x14ac:dyDescent="0.2">
      <c r="A18801" s="17" t="s">
        <v>18356</v>
      </c>
      <c r="B18801" s="215">
        <v>45.42</v>
      </c>
      <c r="C18801"/>
      <c r="D18801"/>
      <c r="E18801"/>
      <c r="F18801"/>
    </row>
    <row r="18802" spans="1:6" x14ac:dyDescent="0.2">
      <c r="A18802" s="17" t="s">
        <v>18357</v>
      </c>
      <c r="B18802" s="215">
        <v>101.68</v>
      </c>
      <c r="C18802"/>
      <c r="D18802"/>
      <c r="E18802"/>
      <c r="F18802"/>
    </row>
    <row r="18803" spans="1:6" x14ac:dyDescent="0.2">
      <c r="A18803" s="17" t="s">
        <v>18358</v>
      </c>
      <c r="B18803" s="215">
        <v>56.62</v>
      </c>
      <c r="C18803"/>
      <c r="D18803"/>
      <c r="E18803"/>
      <c r="F18803"/>
    </row>
    <row r="18804" spans="1:6" x14ac:dyDescent="0.2">
      <c r="A18804" s="17" t="s">
        <v>18359</v>
      </c>
      <c r="B18804" s="215">
        <v>50.15</v>
      </c>
      <c r="C18804"/>
      <c r="D18804"/>
      <c r="E18804"/>
      <c r="F18804"/>
    </row>
    <row r="18805" spans="1:6" x14ac:dyDescent="0.2">
      <c r="A18805" s="17" t="s">
        <v>18360</v>
      </c>
      <c r="B18805" s="215">
        <v>97.67</v>
      </c>
      <c r="C18805"/>
      <c r="D18805"/>
      <c r="E18805"/>
      <c r="F18805"/>
    </row>
    <row r="18806" spans="1:6" x14ac:dyDescent="0.2">
      <c r="A18806" s="17" t="s">
        <v>18361</v>
      </c>
      <c r="B18806" s="215">
        <v>52.61</v>
      </c>
      <c r="C18806"/>
      <c r="D18806"/>
      <c r="E18806"/>
      <c r="F18806"/>
    </row>
    <row r="18807" spans="1:6" x14ac:dyDescent="0.2">
      <c r="A18807" s="17" t="s">
        <v>18362</v>
      </c>
      <c r="B18807" s="215">
        <v>46.14</v>
      </c>
      <c r="C18807"/>
      <c r="D18807"/>
      <c r="E18807"/>
      <c r="F18807"/>
    </row>
    <row r="18808" spans="1:6" x14ac:dyDescent="0.2">
      <c r="A18808" s="17" t="s">
        <v>18363</v>
      </c>
      <c r="B18808" s="215">
        <v>151.28</v>
      </c>
      <c r="C18808"/>
      <c r="D18808"/>
      <c r="E18808"/>
      <c r="F18808"/>
    </row>
    <row r="18809" spans="1:6" x14ac:dyDescent="0.2">
      <c r="A18809" s="17" t="s">
        <v>18364</v>
      </c>
      <c r="B18809" s="215">
        <v>86.56</v>
      </c>
      <c r="C18809"/>
      <c r="D18809"/>
      <c r="E18809"/>
      <c r="F18809"/>
    </row>
    <row r="18810" spans="1:6" x14ac:dyDescent="0.2">
      <c r="A18810" s="17" t="s">
        <v>18365</v>
      </c>
      <c r="B18810" s="215">
        <v>75.510000000000005</v>
      </c>
      <c r="C18810"/>
      <c r="D18810"/>
      <c r="E18810"/>
      <c r="F18810"/>
    </row>
    <row r="18811" spans="1:6" x14ac:dyDescent="0.2">
      <c r="A18811" s="17" t="s">
        <v>18366</v>
      </c>
      <c r="B18811" s="215">
        <v>147.71</v>
      </c>
      <c r="C18811"/>
      <c r="D18811"/>
      <c r="E18811"/>
      <c r="F18811"/>
    </row>
    <row r="18812" spans="1:6" x14ac:dyDescent="0.2">
      <c r="A18812" s="17" t="s">
        <v>18367</v>
      </c>
      <c r="B18812" s="215">
        <v>82.99</v>
      </c>
      <c r="C18812"/>
      <c r="D18812"/>
      <c r="E18812"/>
      <c r="F18812"/>
    </row>
    <row r="18813" spans="1:6" x14ac:dyDescent="0.2">
      <c r="A18813" s="17" t="s">
        <v>18368</v>
      </c>
      <c r="B18813" s="215">
        <v>71.94</v>
      </c>
      <c r="C18813"/>
      <c r="D18813"/>
      <c r="E18813"/>
      <c r="F18813"/>
    </row>
    <row r="18814" spans="1:6" x14ac:dyDescent="0.2">
      <c r="A18814" s="17" t="s">
        <v>18369</v>
      </c>
      <c r="B18814" s="215">
        <v>185.49</v>
      </c>
      <c r="C18814"/>
      <c r="D18814"/>
      <c r="E18814"/>
      <c r="F18814"/>
    </row>
    <row r="18815" spans="1:6" x14ac:dyDescent="0.2">
      <c r="A18815" s="17" t="s">
        <v>18370</v>
      </c>
      <c r="B18815" s="215">
        <v>101.54</v>
      </c>
      <c r="C18815"/>
      <c r="D18815"/>
      <c r="E18815"/>
      <c r="F18815"/>
    </row>
    <row r="18816" spans="1:6" x14ac:dyDescent="0.2">
      <c r="A18816" s="17" t="s">
        <v>18371</v>
      </c>
      <c r="B18816" s="215">
        <v>87.37</v>
      </c>
      <c r="C18816"/>
      <c r="D18816"/>
      <c r="E18816"/>
      <c r="F18816"/>
    </row>
    <row r="18817" spans="1:6" x14ac:dyDescent="0.2">
      <c r="A18817" s="17" t="s">
        <v>18372</v>
      </c>
      <c r="B18817" s="215">
        <v>181.92</v>
      </c>
      <c r="C18817"/>
      <c r="D18817"/>
      <c r="E18817"/>
      <c r="F18817"/>
    </row>
    <row r="18818" spans="1:6" x14ac:dyDescent="0.2">
      <c r="A18818" s="17" t="s">
        <v>18373</v>
      </c>
      <c r="B18818" s="215">
        <v>97.97</v>
      </c>
      <c r="C18818"/>
      <c r="D18818"/>
      <c r="E18818"/>
      <c r="F18818"/>
    </row>
    <row r="18819" spans="1:6" x14ac:dyDescent="0.2">
      <c r="A18819" s="17" t="s">
        <v>18374</v>
      </c>
      <c r="B18819" s="215">
        <v>83.8</v>
      </c>
      <c r="C18819"/>
      <c r="D18819"/>
      <c r="E18819"/>
      <c r="F18819"/>
    </row>
    <row r="18820" spans="1:6" x14ac:dyDescent="0.2">
      <c r="A18820" s="17" t="s">
        <v>18375</v>
      </c>
      <c r="B18820" s="215">
        <v>211.25</v>
      </c>
      <c r="C18820"/>
      <c r="D18820"/>
      <c r="E18820"/>
      <c r="F18820"/>
    </row>
    <row r="18821" spans="1:6" x14ac:dyDescent="0.2">
      <c r="A18821" s="17" t="s">
        <v>18376</v>
      </c>
      <c r="B18821" s="215">
        <v>118.47</v>
      </c>
      <c r="C18821"/>
      <c r="D18821"/>
      <c r="E18821"/>
      <c r="F18821"/>
    </row>
    <row r="18822" spans="1:6" x14ac:dyDescent="0.2">
      <c r="A18822" s="17" t="s">
        <v>18377</v>
      </c>
      <c r="B18822" s="215">
        <v>102.09</v>
      </c>
      <c r="C18822"/>
      <c r="D18822"/>
      <c r="E18822"/>
      <c r="F18822"/>
    </row>
    <row r="18823" spans="1:6" x14ac:dyDescent="0.2">
      <c r="A18823" s="17" t="s">
        <v>18378</v>
      </c>
      <c r="B18823" s="215">
        <v>207.68</v>
      </c>
      <c r="C18823"/>
      <c r="D18823"/>
      <c r="E18823"/>
      <c r="F18823"/>
    </row>
    <row r="18824" spans="1:6" x14ac:dyDescent="0.2">
      <c r="A18824" s="17" t="s">
        <v>18379</v>
      </c>
      <c r="B18824" s="215">
        <v>114.9</v>
      </c>
      <c r="C18824"/>
      <c r="D18824"/>
      <c r="E18824"/>
      <c r="F18824"/>
    </row>
    <row r="18825" spans="1:6" x14ac:dyDescent="0.2">
      <c r="A18825" s="17" t="s">
        <v>18380</v>
      </c>
      <c r="B18825" s="215">
        <v>98.52</v>
      </c>
      <c r="C18825"/>
      <c r="D18825"/>
      <c r="E18825"/>
      <c r="F18825"/>
    </row>
    <row r="18826" spans="1:6" x14ac:dyDescent="0.2">
      <c r="A18826" s="17" t="s">
        <v>18381</v>
      </c>
      <c r="B18826" s="215">
        <v>35.26</v>
      </c>
      <c r="C18826"/>
      <c r="D18826"/>
      <c r="E18826"/>
      <c r="F18826"/>
    </row>
    <row r="18827" spans="1:6" x14ac:dyDescent="0.2">
      <c r="A18827" s="17" t="s">
        <v>18382</v>
      </c>
      <c r="B18827" s="215">
        <v>21.13</v>
      </c>
      <c r="C18827"/>
      <c r="D18827"/>
      <c r="E18827"/>
      <c r="F18827"/>
    </row>
    <row r="18828" spans="1:6" x14ac:dyDescent="0.2">
      <c r="A18828" s="17" t="s">
        <v>18383</v>
      </c>
      <c r="B18828" s="215">
        <v>35.26</v>
      </c>
      <c r="C18828"/>
      <c r="D18828"/>
      <c r="E18828"/>
      <c r="F18828"/>
    </row>
    <row r="18829" spans="1:6" x14ac:dyDescent="0.2">
      <c r="A18829" s="17" t="s">
        <v>18384</v>
      </c>
      <c r="B18829" s="215">
        <v>21.13</v>
      </c>
      <c r="C18829"/>
      <c r="D18829"/>
      <c r="E18829"/>
      <c r="F18829"/>
    </row>
    <row r="18830" spans="1:6" x14ac:dyDescent="0.2">
      <c r="A18830" s="17" t="s">
        <v>18385</v>
      </c>
      <c r="B18830" s="215">
        <v>63.9</v>
      </c>
      <c r="C18830"/>
      <c r="D18830"/>
      <c r="E18830"/>
      <c r="F18830"/>
    </row>
    <row r="18831" spans="1:6" x14ac:dyDescent="0.2">
      <c r="A18831" s="17" t="s">
        <v>18386</v>
      </c>
      <c r="B18831" s="215">
        <v>18.93</v>
      </c>
      <c r="C18831"/>
      <c r="D18831"/>
      <c r="E18831"/>
      <c r="F18831"/>
    </row>
    <row r="18832" spans="1:6" x14ac:dyDescent="0.2">
      <c r="A18832" s="17" t="s">
        <v>18387</v>
      </c>
      <c r="B18832" s="215">
        <v>10.16</v>
      </c>
      <c r="C18832"/>
      <c r="D18832"/>
      <c r="E18832"/>
      <c r="F18832"/>
    </row>
    <row r="18833" spans="1:6" x14ac:dyDescent="0.2">
      <c r="A18833" s="17" t="s">
        <v>18388</v>
      </c>
      <c r="B18833" s="215">
        <v>63.9</v>
      </c>
      <c r="C18833"/>
      <c r="D18833"/>
      <c r="E18833"/>
      <c r="F18833"/>
    </row>
    <row r="18834" spans="1:6" x14ac:dyDescent="0.2">
      <c r="A18834" s="17" t="s">
        <v>18389</v>
      </c>
      <c r="B18834" s="215">
        <v>18.93</v>
      </c>
      <c r="C18834"/>
      <c r="D18834"/>
      <c r="E18834"/>
      <c r="F18834"/>
    </row>
    <row r="18835" spans="1:6" x14ac:dyDescent="0.2">
      <c r="A18835" s="17" t="s">
        <v>18390</v>
      </c>
      <c r="B18835" s="215">
        <v>10.16</v>
      </c>
      <c r="C18835"/>
      <c r="D18835"/>
      <c r="E18835"/>
      <c r="F18835"/>
    </row>
    <row r="18836" spans="1:6" x14ac:dyDescent="0.2">
      <c r="A18836" s="17" t="s">
        <v>18391</v>
      </c>
      <c r="B18836" s="215">
        <v>66.97</v>
      </c>
      <c r="C18836"/>
      <c r="D18836"/>
      <c r="E18836"/>
      <c r="F18836"/>
    </row>
    <row r="18837" spans="1:6" x14ac:dyDescent="0.2">
      <c r="A18837" s="17" t="s">
        <v>18392</v>
      </c>
      <c r="B18837" s="215">
        <v>17.809999999999999</v>
      </c>
      <c r="C18837"/>
      <c r="D18837"/>
      <c r="E18837"/>
      <c r="F18837"/>
    </row>
    <row r="18838" spans="1:6" x14ac:dyDescent="0.2">
      <c r="A18838" s="17" t="s">
        <v>18393</v>
      </c>
      <c r="B18838" s="215">
        <v>11.91</v>
      </c>
      <c r="C18838"/>
      <c r="D18838"/>
      <c r="E18838"/>
      <c r="F18838"/>
    </row>
    <row r="18839" spans="1:6" x14ac:dyDescent="0.2">
      <c r="A18839" s="17" t="s">
        <v>18394</v>
      </c>
      <c r="B18839" s="215">
        <v>66.97</v>
      </c>
      <c r="C18839"/>
      <c r="D18839"/>
      <c r="E18839"/>
      <c r="F18839"/>
    </row>
    <row r="18840" spans="1:6" x14ac:dyDescent="0.2">
      <c r="A18840" s="17" t="s">
        <v>18395</v>
      </c>
      <c r="B18840" s="215">
        <v>17.809999999999999</v>
      </c>
      <c r="C18840"/>
      <c r="D18840"/>
      <c r="E18840"/>
      <c r="F18840"/>
    </row>
    <row r="18841" spans="1:6" x14ac:dyDescent="0.2">
      <c r="A18841" s="17" t="s">
        <v>18396</v>
      </c>
      <c r="B18841" s="215">
        <v>11.91</v>
      </c>
      <c r="C18841"/>
      <c r="D18841"/>
      <c r="E18841"/>
      <c r="F18841"/>
    </row>
    <row r="18842" spans="1:6" x14ac:dyDescent="0.2">
      <c r="A18842" s="17" t="s">
        <v>18403</v>
      </c>
      <c r="B18842" s="215">
        <v>5958.39</v>
      </c>
      <c r="C18842"/>
      <c r="D18842"/>
      <c r="E18842"/>
      <c r="F18842"/>
    </row>
    <row r="18843" spans="1:6" x14ac:dyDescent="0.2">
      <c r="A18843" s="17" t="s">
        <v>18404</v>
      </c>
      <c r="B18843" s="215">
        <v>5958.39</v>
      </c>
      <c r="C18843"/>
      <c r="D18843"/>
      <c r="E18843"/>
      <c r="F18843"/>
    </row>
    <row r="18844" spans="1:6" x14ac:dyDescent="0.2">
      <c r="A18844" s="17" t="s">
        <v>18405</v>
      </c>
      <c r="B18844" s="215">
        <v>2962.65</v>
      </c>
      <c r="C18844"/>
      <c r="D18844"/>
      <c r="E18844"/>
      <c r="F18844"/>
    </row>
    <row r="18845" spans="1:6" x14ac:dyDescent="0.2">
      <c r="A18845" s="17" t="s">
        <v>18406</v>
      </c>
      <c r="B18845" s="215">
        <v>2962.65</v>
      </c>
      <c r="C18845"/>
      <c r="D18845"/>
      <c r="E18845"/>
      <c r="F18845"/>
    </row>
    <row r="18846" spans="1:6" x14ac:dyDescent="0.2">
      <c r="A18846" s="17" t="s">
        <v>18407</v>
      </c>
      <c r="B18846" s="215">
        <v>10662.87</v>
      </c>
      <c r="C18846"/>
      <c r="D18846"/>
      <c r="E18846"/>
      <c r="F18846"/>
    </row>
    <row r="18847" spans="1:6" x14ac:dyDescent="0.2">
      <c r="A18847" s="17" t="s">
        <v>18408</v>
      </c>
      <c r="B18847" s="215">
        <v>10034.549999999999</v>
      </c>
      <c r="C18847"/>
      <c r="D18847"/>
      <c r="E18847"/>
      <c r="F18847"/>
    </row>
    <row r="18848" spans="1:6" x14ac:dyDescent="0.2">
      <c r="A18848" s="17" t="s">
        <v>18409</v>
      </c>
      <c r="B18848" s="215">
        <v>4783.92</v>
      </c>
      <c r="C18848"/>
      <c r="D18848"/>
      <c r="E18848"/>
      <c r="F18848"/>
    </row>
    <row r="18849" spans="1:6" x14ac:dyDescent="0.2">
      <c r="A18849" s="17" t="s">
        <v>18410</v>
      </c>
      <c r="B18849" s="215">
        <v>4783.92</v>
      </c>
      <c r="C18849"/>
      <c r="D18849"/>
      <c r="E18849"/>
      <c r="F18849"/>
    </row>
    <row r="18850" spans="1:6" x14ac:dyDescent="0.2">
      <c r="A18850" s="17" t="s">
        <v>18411</v>
      </c>
      <c r="B18850" s="215">
        <v>2125.46</v>
      </c>
      <c r="C18850"/>
      <c r="D18850"/>
      <c r="E18850"/>
      <c r="F18850"/>
    </row>
    <row r="18851" spans="1:6" x14ac:dyDescent="0.2">
      <c r="A18851" s="17" t="s">
        <v>18412</v>
      </c>
      <c r="B18851" s="215">
        <v>2125.46</v>
      </c>
      <c r="C18851"/>
      <c r="D18851"/>
      <c r="E18851"/>
      <c r="F18851"/>
    </row>
    <row r="18852" spans="1:6" x14ac:dyDescent="0.2">
      <c r="A18852" s="17" t="s">
        <v>18413</v>
      </c>
      <c r="B18852" s="215">
        <v>9488.4</v>
      </c>
      <c r="C18852"/>
      <c r="D18852"/>
      <c r="E18852"/>
      <c r="F18852"/>
    </row>
    <row r="18853" spans="1:6" x14ac:dyDescent="0.2">
      <c r="A18853" s="17" t="s">
        <v>18414</v>
      </c>
      <c r="B18853" s="215">
        <v>8860.08</v>
      </c>
      <c r="C18853"/>
      <c r="D18853"/>
      <c r="E18853"/>
      <c r="F18853"/>
    </row>
    <row r="18854" spans="1:6" x14ac:dyDescent="0.2">
      <c r="A18854" s="17" t="s">
        <v>18415</v>
      </c>
      <c r="B18854" s="215">
        <v>10963.55</v>
      </c>
      <c r="C18854"/>
      <c r="D18854"/>
      <c r="E18854"/>
      <c r="F18854"/>
    </row>
    <row r="18855" spans="1:6" x14ac:dyDescent="0.2">
      <c r="A18855" s="17" t="s">
        <v>18416</v>
      </c>
      <c r="B18855" s="215">
        <v>10963.55</v>
      </c>
      <c r="C18855"/>
      <c r="D18855"/>
      <c r="E18855"/>
      <c r="F18855"/>
    </row>
    <row r="18856" spans="1:6" x14ac:dyDescent="0.2">
      <c r="A18856" s="17" t="s">
        <v>18417</v>
      </c>
      <c r="B18856" s="215">
        <v>7560.15</v>
      </c>
      <c r="C18856"/>
      <c r="D18856"/>
      <c r="E18856"/>
      <c r="F18856"/>
    </row>
    <row r="18857" spans="1:6" x14ac:dyDescent="0.2">
      <c r="A18857" s="17" t="s">
        <v>18418</v>
      </c>
      <c r="B18857" s="215">
        <v>7560.15</v>
      </c>
      <c r="C18857"/>
      <c r="D18857"/>
      <c r="E18857"/>
      <c r="F18857"/>
    </row>
    <row r="18858" spans="1:6" x14ac:dyDescent="0.2">
      <c r="A18858" s="17" t="s">
        <v>18419</v>
      </c>
      <c r="B18858" s="215">
        <v>15668.01</v>
      </c>
      <c r="C18858"/>
      <c r="D18858"/>
      <c r="E18858"/>
      <c r="F18858"/>
    </row>
    <row r="18859" spans="1:6" x14ac:dyDescent="0.2">
      <c r="A18859" s="17" t="s">
        <v>18420</v>
      </c>
      <c r="B18859" s="215">
        <v>15039.69</v>
      </c>
      <c r="C18859"/>
      <c r="D18859"/>
      <c r="E18859"/>
      <c r="F18859"/>
    </row>
    <row r="18860" spans="1:6" x14ac:dyDescent="0.2">
      <c r="A18860" s="17" t="s">
        <v>18421</v>
      </c>
      <c r="B18860" s="215">
        <v>6408.28</v>
      </c>
      <c r="C18860"/>
      <c r="D18860"/>
      <c r="E18860"/>
      <c r="F18860"/>
    </row>
    <row r="18861" spans="1:6" x14ac:dyDescent="0.2">
      <c r="A18861" s="17" t="s">
        <v>18422</v>
      </c>
      <c r="B18861" s="215">
        <v>6408.28</v>
      </c>
      <c r="C18861"/>
      <c r="D18861"/>
      <c r="E18861"/>
      <c r="F18861"/>
    </row>
    <row r="18862" spans="1:6" x14ac:dyDescent="0.2">
      <c r="A18862" s="17" t="s">
        <v>18423</v>
      </c>
      <c r="B18862" s="215">
        <v>3026.44</v>
      </c>
      <c r="C18862"/>
      <c r="D18862"/>
      <c r="E18862"/>
      <c r="F18862"/>
    </row>
    <row r="18863" spans="1:6" x14ac:dyDescent="0.2">
      <c r="A18863" s="17" t="s">
        <v>18424</v>
      </c>
      <c r="B18863" s="215">
        <v>3026.44</v>
      </c>
      <c r="C18863"/>
      <c r="D18863"/>
      <c r="E18863"/>
      <c r="F18863"/>
    </row>
    <row r="18864" spans="1:6" x14ac:dyDescent="0.2">
      <c r="A18864" s="17" t="s">
        <v>18425</v>
      </c>
      <c r="B18864" s="215">
        <v>11222.96</v>
      </c>
      <c r="C18864"/>
      <c r="D18864"/>
      <c r="E18864"/>
      <c r="F18864"/>
    </row>
    <row r="18865" spans="1:6" x14ac:dyDescent="0.2">
      <c r="A18865" s="17" t="s">
        <v>18426</v>
      </c>
      <c r="B18865" s="215">
        <v>10594.64</v>
      </c>
      <c r="C18865"/>
      <c r="D18865"/>
      <c r="E18865"/>
      <c r="F18865"/>
    </row>
    <row r="18866" spans="1:6" x14ac:dyDescent="0.2">
      <c r="A18866" s="17" t="s">
        <v>33176</v>
      </c>
      <c r="B18866" s="215">
        <v>11949.33</v>
      </c>
      <c r="C18866"/>
      <c r="D18866"/>
      <c r="E18866"/>
      <c r="F18866"/>
    </row>
    <row r="18867" spans="1:6" x14ac:dyDescent="0.2">
      <c r="A18867" s="17" t="s">
        <v>33177</v>
      </c>
      <c r="B18867" s="215">
        <v>11949.33</v>
      </c>
      <c r="C18867"/>
      <c r="D18867"/>
      <c r="E18867"/>
      <c r="F18867"/>
    </row>
    <row r="18868" spans="1:6" x14ac:dyDescent="0.2">
      <c r="A18868" s="17" t="s">
        <v>33178</v>
      </c>
      <c r="B18868" s="215">
        <v>7236.93</v>
      </c>
      <c r="C18868"/>
      <c r="D18868"/>
      <c r="E18868"/>
      <c r="F18868"/>
    </row>
    <row r="18869" spans="1:6" x14ac:dyDescent="0.2">
      <c r="A18869" s="17" t="s">
        <v>33179</v>
      </c>
      <c r="B18869" s="215">
        <v>7236.93</v>
      </c>
      <c r="C18869"/>
      <c r="D18869"/>
      <c r="E18869"/>
      <c r="F18869"/>
    </row>
    <row r="18870" spans="1:6" x14ac:dyDescent="0.2">
      <c r="A18870" s="17" t="s">
        <v>33180</v>
      </c>
      <c r="B18870" s="215">
        <v>16653.79</v>
      </c>
      <c r="C18870"/>
      <c r="D18870"/>
      <c r="E18870"/>
      <c r="F18870"/>
    </row>
    <row r="18871" spans="1:6" x14ac:dyDescent="0.2">
      <c r="A18871" s="17" t="s">
        <v>33181</v>
      </c>
      <c r="B18871" s="215">
        <v>16025.47</v>
      </c>
      <c r="C18871"/>
      <c r="D18871"/>
      <c r="E18871"/>
      <c r="F18871"/>
    </row>
    <row r="18872" spans="1:6" x14ac:dyDescent="0.2">
      <c r="A18872" s="17" t="s">
        <v>18433</v>
      </c>
      <c r="B18872" s="215">
        <v>642.61</v>
      </c>
      <c r="C18872"/>
      <c r="D18872"/>
      <c r="E18872"/>
      <c r="F18872"/>
    </row>
    <row r="18873" spans="1:6" x14ac:dyDescent="0.2">
      <c r="A18873" s="17" t="s">
        <v>18434</v>
      </c>
      <c r="B18873" s="215">
        <v>642.61</v>
      </c>
      <c r="C18873"/>
      <c r="D18873"/>
      <c r="E18873"/>
      <c r="F18873"/>
    </row>
    <row r="18874" spans="1:6" x14ac:dyDescent="0.2">
      <c r="A18874" s="17" t="s">
        <v>18435</v>
      </c>
      <c r="B18874" s="215">
        <v>304.43</v>
      </c>
      <c r="C18874"/>
      <c r="D18874"/>
      <c r="E18874"/>
      <c r="F18874"/>
    </row>
    <row r="18875" spans="1:6" x14ac:dyDescent="0.2">
      <c r="A18875" s="17" t="s">
        <v>18436</v>
      </c>
      <c r="B18875" s="215">
        <v>304.43</v>
      </c>
      <c r="C18875"/>
      <c r="D18875"/>
      <c r="E18875"/>
      <c r="F18875"/>
    </row>
    <row r="18876" spans="1:6" x14ac:dyDescent="0.2">
      <c r="A18876" s="17" t="s">
        <v>18437</v>
      </c>
      <c r="B18876" s="215">
        <v>680.96</v>
      </c>
      <c r="C18876"/>
      <c r="D18876"/>
      <c r="E18876"/>
      <c r="F18876"/>
    </row>
    <row r="18877" spans="1:6" x14ac:dyDescent="0.2">
      <c r="A18877" s="17" t="s">
        <v>18438</v>
      </c>
      <c r="B18877" s="215">
        <v>325.62</v>
      </c>
      <c r="C18877"/>
      <c r="D18877"/>
      <c r="E18877"/>
      <c r="F18877"/>
    </row>
    <row r="18878" spans="1:6" x14ac:dyDescent="0.2">
      <c r="A18878" s="17" t="s">
        <v>18439</v>
      </c>
      <c r="B18878" s="215">
        <v>301.54000000000002</v>
      </c>
      <c r="C18878"/>
      <c r="D18878"/>
      <c r="E18878"/>
      <c r="F18878"/>
    </row>
    <row r="18879" spans="1:6" x14ac:dyDescent="0.2">
      <c r="A18879" s="17" t="s">
        <v>18440</v>
      </c>
      <c r="B18879" s="215">
        <v>672.33</v>
      </c>
      <c r="C18879"/>
      <c r="D18879"/>
      <c r="E18879"/>
      <c r="F18879"/>
    </row>
    <row r="18880" spans="1:6" x14ac:dyDescent="0.2">
      <c r="A18880" s="17" t="s">
        <v>18441</v>
      </c>
      <c r="B18880" s="215">
        <v>316.98</v>
      </c>
      <c r="C18880"/>
      <c r="D18880"/>
      <c r="E18880"/>
      <c r="F18880"/>
    </row>
    <row r="18881" spans="1:6" x14ac:dyDescent="0.2">
      <c r="A18881" s="17" t="s">
        <v>18442</v>
      </c>
      <c r="B18881" s="215">
        <v>292.91000000000003</v>
      </c>
      <c r="C18881"/>
      <c r="D18881"/>
      <c r="E18881"/>
      <c r="F18881"/>
    </row>
    <row r="18882" spans="1:6" x14ac:dyDescent="0.2">
      <c r="A18882" s="17" t="s">
        <v>18443</v>
      </c>
      <c r="B18882" s="215">
        <v>57.46</v>
      </c>
      <c r="C18882"/>
      <c r="D18882"/>
      <c r="E18882"/>
      <c r="F18882"/>
    </row>
    <row r="18883" spans="1:6" x14ac:dyDescent="0.2">
      <c r="A18883" s="17" t="s">
        <v>18444</v>
      </c>
      <c r="B18883" s="215">
        <v>40.9</v>
      </c>
      <c r="C18883"/>
      <c r="D18883"/>
      <c r="E18883"/>
      <c r="F18883"/>
    </row>
    <row r="18884" spans="1:6" x14ac:dyDescent="0.2">
      <c r="A18884" s="17" t="s">
        <v>18445</v>
      </c>
      <c r="B18884" s="215">
        <v>38.51</v>
      </c>
      <c r="C18884"/>
      <c r="D18884"/>
      <c r="E18884"/>
      <c r="F18884"/>
    </row>
    <row r="18885" spans="1:6" x14ac:dyDescent="0.2">
      <c r="A18885" s="17" t="s">
        <v>18446</v>
      </c>
      <c r="B18885" s="215">
        <v>53.89</v>
      </c>
      <c r="C18885"/>
      <c r="D18885"/>
      <c r="E18885"/>
      <c r="F18885"/>
    </row>
    <row r="18886" spans="1:6" x14ac:dyDescent="0.2">
      <c r="A18886" s="17" t="s">
        <v>18447</v>
      </c>
      <c r="B18886" s="215">
        <v>37.33</v>
      </c>
      <c r="C18886"/>
      <c r="D18886"/>
      <c r="E18886"/>
      <c r="F18886"/>
    </row>
    <row r="18887" spans="1:6" x14ac:dyDescent="0.2">
      <c r="A18887" s="17" t="s">
        <v>18448</v>
      </c>
      <c r="B18887" s="215">
        <v>34.94</v>
      </c>
      <c r="C18887"/>
      <c r="D18887"/>
      <c r="E18887"/>
      <c r="F18887"/>
    </row>
    <row r="18888" spans="1:6" x14ac:dyDescent="0.2">
      <c r="A18888" s="17" t="s">
        <v>18449</v>
      </c>
      <c r="B18888" s="215">
        <v>298.95</v>
      </c>
      <c r="C18888"/>
      <c r="D18888"/>
      <c r="E18888"/>
      <c r="F18888"/>
    </row>
    <row r="18889" spans="1:6" x14ac:dyDescent="0.2">
      <c r="A18889" s="17" t="s">
        <v>18450</v>
      </c>
      <c r="B18889" s="215">
        <v>133.21</v>
      </c>
      <c r="C18889"/>
      <c r="D18889"/>
      <c r="E18889"/>
      <c r="F18889"/>
    </row>
    <row r="18890" spans="1:6" x14ac:dyDescent="0.2">
      <c r="A18890" s="17" t="s">
        <v>18451</v>
      </c>
      <c r="B18890" s="215">
        <v>104.46</v>
      </c>
      <c r="C18890"/>
      <c r="D18890"/>
      <c r="E18890"/>
      <c r="F18890"/>
    </row>
    <row r="18891" spans="1:6" x14ac:dyDescent="0.2">
      <c r="A18891" s="17" t="s">
        <v>18452</v>
      </c>
      <c r="B18891" s="215">
        <v>294.94</v>
      </c>
      <c r="C18891"/>
      <c r="D18891"/>
      <c r="E18891"/>
      <c r="F18891"/>
    </row>
    <row r="18892" spans="1:6" x14ac:dyDescent="0.2">
      <c r="A18892" s="17" t="s">
        <v>18453</v>
      </c>
      <c r="B18892" s="215">
        <v>129.19999999999999</v>
      </c>
      <c r="C18892"/>
      <c r="D18892"/>
      <c r="E18892"/>
      <c r="F18892"/>
    </row>
    <row r="18893" spans="1:6" x14ac:dyDescent="0.2">
      <c r="A18893" s="17" t="s">
        <v>18454</v>
      </c>
      <c r="B18893" s="215">
        <v>100.45</v>
      </c>
      <c r="C18893"/>
      <c r="D18893"/>
      <c r="E18893"/>
      <c r="F18893"/>
    </row>
    <row r="18894" spans="1:6" x14ac:dyDescent="0.2">
      <c r="A18894" s="17" t="s">
        <v>18455</v>
      </c>
      <c r="B18894" s="215">
        <v>356.15</v>
      </c>
      <c r="C18894"/>
      <c r="D18894"/>
      <c r="E18894"/>
      <c r="F18894"/>
    </row>
    <row r="18895" spans="1:6" x14ac:dyDescent="0.2">
      <c r="A18895" s="17" t="s">
        <v>18456</v>
      </c>
      <c r="B18895" s="215">
        <v>152.09</v>
      </c>
      <c r="C18895"/>
      <c r="D18895"/>
      <c r="E18895"/>
      <c r="F18895"/>
    </row>
    <row r="18896" spans="1:6" x14ac:dyDescent="0.2">
      <c r="A18896" s="17" t="s">
        <v>18457</v>
      </c>
      <c r="B18896" s="215">
        <v>117.3</v>
      </c>
      <c r="C18896"/>
      <c r="D18896"/>
      <c r="E18896"/>
      <c r="F18896"/>
    </row>
    <row r="18897" spans="1:6" x14ac:dyDescent="0.2">
      <c r="A18897" s="17" t="s">
        <v>18458</v>
      </c>
      <c r="B18897" s="215">
        <v>352.14</v>
      </c>
      <c r="C18897"/>
      <c r="D18897"/>
      <c r="E18897"/>
      <c r="F18897"/>
    </row>
    <row r="18898" spans="1:6" x14ac:dyDescent="0.2">
      <c r="A18898" s="17" t="s">
        <v>18459</v>
      </c>
      <c r="B18898" s="215">
        <v>148.08000000000001</v>
      </c>
      <c r="C18898"/>
      <c r="D18898"/>
      <c r="E18898"/>
      <c r="F18898"/>
    </row>
    <row r="18899" spans="1:6" x14ac:dyDescent="0.2">
      <c r="A18899" s="17" t="s">
        <v>18460</v>
      </c>
      <c r="B18899" s="215">
        <v>113.29</v>
      </c>
      <c r="C18899"/>
      <c r="D18899"/>
      <c r="E18899"/>
      <c r="F18899"/>
    </row>
    <row r="18900" spans="1:6" x14ac:dyDescent="0.2">
      <c r="A18900" s="17" t="s">
        <v>30336</v>
      </c>
      <c r="B18900" s="215">
        <v>349.04</v>
      </c>
      <c r="C18900"/>
      <c r="D18900"/>
      <c r="E18900"/>
      <c r="F18900"/>
    </row>
    <row r="18901" spans="1:6" x14ac:dyDescent="0.2">
      <c r="A18901" s="17" t="s">
        <v>30337</v>
      </c>
      <c r="B18901" s="215">
        <v>143.91999999999999</v>
      </c>
      <c r="C18901"/>
      <c r="D18901"/>
      <c r="E18901"/>
      <c r="F18901"/>
    </row>
    <row r="18902" spans="1:6" x14ac:dyDescent="0.2">
      <c r="A18902" s="17" t="s">
        <v>30338</v>
      </c>
      <c r="B18902" s="215">
        <v>110.02</v>
      </c>
      <c r="C18902"/>
      <c r="D18902"/>
      <c r="E18902"/>
      <c r="F18902"/>
    </row>
    <row r="18903" spans="1:6" x14ac:dyDescent="0.2">
      <c r="A18903" s="17" t="s">
        <v>30339</v>
      </c>
      <c r="B18903" s="215">
        <v>345.03</v>
      </c>
      <c r="C18903"/>
      <c r="D18903"/>
      <c r="E18903"/>
      <c r="F18903"/>
    </row>
    <row r="18904" spans="1:6" x14ac:dyDescent="0.2">
      <c r="A18904" s="17" t="s">
        <v>30340</v>
      </c>
      <c r="B18904" s="215">
        <v>139.91</v>
      </c>
      <c r="C18904"/>
      <c r="D18904"/>
      <c r="E18904"/>
      <c r="F18904"/>
    </row>
    <row r="18905" spans="1:6" x14ac:dyDescent="0.2">
      <c r="A18905" s="17" t="s">
        <v>30341</v>
      </c>
      <c r="B18905" s="215">
        <v>106.01</v>
      </c>
      <c r="C18905"/>
      <c r="D18905"/>
      <c r="E18905"/>
      <c r="F18905"/>
    </row>
    <row r="18906" spans="1:6" x14ac:dyDescent="0.2">
      <c r="A18906" s="17" t="s">
        <v>18461</v>
      </c>
      <c r="B18906" s="215">
        <v>359.83</v>
      </c>
      <c r="C18906"/>
      <c r="D18906"/>
      <c r="E18906"/>
      <c r="F18906"/>
    </row>
    <row r="18907" spans="1:6" x14ac:dyDescent="0.2">
      <c r="A18907" s="17" t="s">
        <v>18462</v>
      </c>
      <c r="B18907" s="215">
        <v>163.5</v>
      </c>
      <c r="C18907"/>
      <c r="D18907"/>
      <c r="E18907"/>
      <c r="F18907"/>
    </row>
    <row r="18908" spans="1:6" x14ac:dyDescent="0.2">
      <c r="A18908" s="17" t="s">
        <v>18463</v>
      </c>
      <c r="B18908" s="215">
        <v>131.33000000000001</v>
      </c>
      <c r="C18908"/>
      <c r="D18908"/>
      <c r="E18908"/>
      <c r="F18908"/>
    </row>
    <row r="18909" spans="1:6" x14ac:dyDescent="0.2">
      <c r="A18909" s="17" t="s">
        <v>18464</v>
      </c>
      <c r="B18909" s="215">
        <v>355.82</v>
      </c>
      <c r="C18909"/>
      <c r="D18909"/>
      <c r="E18909"/>
      <c r="F18909"/>
    </row>
    <row r="18910" spans="1:6" x14ac:dyDescent="0.2">
      <c r="A18910" s="17" t="s">
        <v>18465</v>
      </c>
      <c r="B18910" s="215">
        <v>159.49</v>
      </c>
      <c r="C18910"/>
      <c r="D18910"/>
      <c r="E18910"/>
      <c r="F18910"/>
    </row>
    <row r="18911" spans="1:6" x14ac:dyDescent="0.2">
      <c r="A18911" s="17" t="s">
        <v>18466</v>
      </c>
      <c r="B18911" s="215">
        <v>127.32</v>
      </c>
      <c r="C18911"/>
      <c r="D18911"/>
      <c r="E18911"/>
      <c r="F18911"/>
    </row>
    <row r="18912" spans="1:6" x14ac:dyDescent="0.2">
      <c r="A18912" s="17" t="s">
        <v>18467</v>
      </c>
      <c r="B18912" s="215">
        <v>418.08</v>
      </c>
      <c r="C18912"/>
      <c r="D18912"/>
      <c r="E18912"/>
      <c r="F18912"/>
    </row>
    <row r="18913" spans="1:6" x14ac:dyDescent="0.2">
      <c r="A18913" s="17" t="s">
        <v>18468</v>
      </c>
      <c r="B18913" s="215">
        <v>135.22</v>
      </c>
      <c r="C18913"/>
      <c r="D18913"/>
      <c r="E18913"/>
      <c r="F18913"/>
    </row>
    <row r="18914" spans="1:6" x14ac:dyDescent="0.2">
      <c r="A18914" s="17" t="s">
        <v>18469</v>
      </c>
      <c r="B18914" s="215">
        <v>98.13</v>
      </c>
      <c r="C18914"/>
      <c r="D18914"/>
      <c r="E18914"/>
      <c r="F18914"/>
    </row>
    <row r="18915" spans="1:6" x14ac:dyDescent="0.2">
      <c r="A18915" s="17" t="s">
        <v>18470</v>
      </c>
      <c r="B18915" s="215">
        <v>414.07</v>
      </c>
      <c r="C18915"/>
      <c r="D18915"/>
      <c r="E18915"/>
      <c r="F18915"/>
    </row>
    <row r="18916" spans="1:6" x14ac:dyDescent="0.2">
      <c r="A18916" s="17" t="s">
        <v>18471</v>
      </c>
      <c r="B18916" s="215">
        <v>131.21</v>
      </c>
      <c r="C18916"/>
      <c r="D18916"/>
      <c r="E18916"/>
      <c r="F18916"/>
    </row>
    <row r="18917" spans="1:6" x14ac:dyDescent="0.2">
      <c r="A18917" s="17" t="s">
        <v>18472</v>
      </c>
      <c r="B18917" s="215">
        <v>94.12</v>
      </c>
      <c r="C18917"/>
      <c r="D18917"/>
      <c r="E18917"/>
      <c r="F18917"/>
    </row>
    <row r="18918" spans="1:6" x14ac:dyDescent="0.2">
      <c r="A18918" s="17" t="s">
        <v>18473</v>
      </c>
      <c r="B18918" s="215">
        <v>6.14</v>
      </c>
      <c r="C18918"/>
      <c r="D18918"/>
      <c r="E18918"/>
      <c r="F18918"/>
    </row>
    <row r="18919" spans="1:6" x14ac:dyDescent="0.2">
      <c r="A18919" s="17" t="s">
        <v>18474</v>
      </c>
      <c r="B18919" s="215">
        <v>2.52</v>
      </c>
      <c r="C18919"/>
      <c r="D18919"/>
      <c r="E18919"/>
      <c r="F18919"/>
    </row>
    <row r="18920" spans="1:6" x14ac:dyDescent="0.2">
      <c r="A18920" s="17" t="s">
        <v>18475</v>
      </c>
      <c r="B18920" s="215">
        <v>6.14</v>
      </c>
      <c r="C18920"/>
      <c r="D18920"/>
      <c r="E18920"/>
      <c r="F18920"/>
    </row>
    <row r="18921" spans="1:6" x14ac:dyDescent="0.2">
      <c r="A18921" s="17" t="s">
        <v>18476</v>
      </c>
      <c r="B18921" s="215">
        <v>2.52</v>
      </c>
      <c r="C18921"/>
      <c r="D18921"/>
      <c r="E18921"/>
      <c r="F18921"/>
    </row>
    <row r="18922" spans="1:6" x14ac:dyDescent="0.2">
      <c r="A18922" s="17" t="s">
        <v>18477</v>
      </c>
      <c r="B18922" s="215">
        <v>121.38</v>
      </c>
      <c r="C18922"/>
      <c r="D18922"/>
      <c r="E18922"/>
      <c r="F18922"/>
    </row>
    <row r="18923" spans="1:6" x14ac:dyDescent="0.2">
      <c r="A18923" s="17" t="s">
        <v>18478</v>
      </c>
      <c r="B18923" s="215">
        <v>56.25</v>
      </c>
      <c r="C18923"/>
      <c r="D18923"/>
      <c r="E18923"/>
      <c r="F18923"/>
    </row>
    <row r="18924" spans="1:6" x14ac:dyDescent="0.2">
      <c r="A18924" s="17" t="s">
        <v>18479</v>
      </c>
      <c r="B18924" s="215">
        <v>47.93</v>
      </c>
      <c r="C18924"/>
      <c r="D18924"/>
      <c r="E18924"/>
      <c r="F18924"/>
    </row>
    <row r="18925" spans="1:6" x14ac:dyDescent="0.2">
      <c r="A18925" s="17" t="s">
        <v>18480</v>
      </c>
      <c r="B18925" s="215">
        <v>117.37</v>
      </c>
      <c r="C18925"/>
      <c r="D18925"/>
      <c r="E18925"/>
      <c r="F18925"/>
    </row>
    <row r="18926" spans="1:6" x14ac:dyDescent="0.2">
      <c r="A18926" s="17" t="s">
        <v>18481</v>
      </c>
      <c r="B18926" s="215">
        <v>52.24</v>
      </c>
      <c r="C18926"/>
      <c r="D18926"/>
      <c r="E18926"/>
      <c r="F18926"/>
    </row>
    <row r="18927" spans="1:6" x14ac:dyDescent="0.2">
      <c r="A18927" s="17" t="s">
        <v>18482</v>
      </c>
      <c r="B18927" s="215">
        <v>43.92</v>
      </c>
      <c r="C18927"/>
      <c r="D18927"/>
      <c r="E18927"/>
      <c r="F18927"/>
    </row>
    <row r="18928" spans="1:6" x14ac:dyDescent="0.2">
      <c r="A18928" s="17" t="s">
        <v>18483</v>
      </c>
      <c r="B18928" s="215">
        <v>354.42</v>
      </c>
      <c r="C18928"/>
      <c r="D18928"/>
      <c r="E18928"/>
      <c r="F18928"/>
    </row>
    <row r="18929" spans="1:6" x14ac:dyDescent="0.2">
      <c r="A18929" s="17" t="s">
        <v>18484</v>
      </c>
      <c r="B18929" s="215">
        <v>179.06</v>
      </c>
      <c r="C18929"/>
      <c r="D18929"/>
      <c r="E18929"/>
      <c r="F18929"/>
    </row>
    <row r="18930" spans="1:6" x14ac:dyDescent="0.2">
      <c r="A18930" s="17" t="s">
        <v>18485</v>
      </c>
      <c r="B18930" s="215">
        <v>143.78</v>
      </c>
      <c r="C18930"/>
      <c r="D18930"/>
      <c r="E18930"/>
      <c r="F18930"/>
    </row>
    <row r="18931" spans="1:6" x14ac:dyDescent="0.2">
      <c r="A18931" s="17" t="s">
        <v>18486</v>
      </c>
      <c r="B18931" s="215">
        <v>350.41</v>
      </c>
      <c r="C18931"/>
      <c r="D18931"/>
      <c r="E18931"/>
      <c r="F18931"/>
    </row>
    <row r="18932" spans="1:6" x14ac:dyDescent="0.2">
      <c r="A18932" s="17" t="s">
        <v>18487</v>
      </c>
      <c r="B18932" s="215">
        <v>175.05</v>
      </c>
      <c r="C18932"/>
      <c r="D18932"/>
      <c r="E18932"/>
      <c r="F18932"/>
    </row>
    <row r="18933" spans="1:6" x14ac:dyDescent="0.2">
      <c r="A18933" s="17" t="s">
        <v>18488</v>
      </c>
      <c r="B18933" s="215">
        <v>139.77000000000001</v>
      </c>
      <c r="C18933"/>
      <c r="D18933"/>
      <c r="E18933"/>
      <c r="F18933"/>
    </row>
    <row r="18934" spans="1:6" x14ac:dyDescent="0.2">
      <c r="A18934" s="17" t="s">
        <v>18489</v>
      </c>
      <c r="B18934" s="215">
        <v>472.03</v>
      </c>
      <c r="C18934"/>
      <c r="D18934"/>
      <c r="E18934"/>
      <c r="F18934"/>
    </row>
    <row r="18935" spans="1:6" x14ac:dyDescent="0.2">
      <c r="A18935" s="17" t="s">
        <v>18490</v>
      </c>
      <c r="B18935" s="215">
        <v>218.54</v>
      </c>
      <c r="C18935"/>
      <c r="D18935"/>
      <c r="E18935"/>
      <c r="F18935"/>
    </row>
    <row r="18936" spans="1:6" x14ac:dyDescent="0.2">
      <c r="A18936" s="17" t="s">
        <v>18491</v>
      </c>
      <c r="B18936" s="215">
        <v>170.82</v>
      </c>
      <c r="C18936"/>
      <c r="D18936"/>
      <c r="E18936"/>
      <c r="F18936"/>
    </row>
    <row r="18937" spans="1:6" x14ac:dyDescent="0.2">
      <c r="A18937" s="17" t="s">
        <v>18492</v>
      </c>
      <c r="B18937" s="215">
        <v>468.02</v>
      </c>
      <c r="C18937"/>
      <c r="D18937"/>
      <c r="E18937"/>
      <c r="F18937"/>
    </row>
    <row r="18938" spans="1:6" x14ac:dyDescent="0.2">
      <c r="A18938" s="17" t="s">
        <v>18493</v>
      </c>
      <c r="B18938" s="215">
        <v>214.53</v>
      </c>
      <c r="C18938"/>
      <c r="D18938"/>
      <c r="E18938"/>
      <c r="F18938"/>
    </row>
    <row r="18939" spans="1:6" x14ac:dyDescent="0.2">
      <c r="A18939" s="17" t="s">
        <v>18494</v>
      </c>
      <c r="B18939" s="215">
        <v>166.81</v>
      </c>
      <c r="C18939"/>
      <c r="D18939"/>
      <c r="E18939"/>
      <c r="F18939"/>
    </row>
    <row r="18940" spans="1:6" x14ac:dyDescent="0.2">
      <c r="A18940" s="17" t="s">
        <v>18495</v>
      </c>
      <c r="B18940" s="215">
        <v>571.20000000000005</v>
      </c>
      <c r="C18940"/>
      <c r="D18940"/>
      <c r="E18940"/>
      <c r="F18940"/>
    </row>
    <row r="18941" spans="1:6" x14ac:dyDescent="0.2">
      <c r="A18941" s="17" t="s">
        <v>18496</v>
      </c>
      <c r="B18941" s="215">
        <v>246.08</v>
      </c>
      <c r="C18941"/>
      <c r="D18941"/>
      <c r="E18941"/>
      <c r="F18941"/>
    </row>
    <row r="18942" spans="1:6" x14ac:dyDescent="0.2">
      <c r="A18942" s="17" t="s">
        <v>18497</v>
      </c>
      <c r="B18942" s="215">
        <v>188.02</v>
      </c>
      <c r="C18942"/>
      <c r="D18942"/>
      <c r="E18942"/>
      <c r="F18942"/>
    </row>
    <row r="18943" spans="1:6" x14ac:dyDescent="0.2">
      <c r="A18943" s="17" t="s">
        <v>18498</v>
      </c>
      <c r="B18943" s="215">
        <v>567.19000000000005</v>
      </c>
      <c r="C18943"/>
      <c r="D18943"/>
      <c r="E18943"/>
      <c r="F18943"/>
    </row>
    <row r="18944" spans="1:6" x14ac:dyDescent="0.2">
      <c r="A18944" s="17" t="s">
        <v>18499</v>
      </c>
      <c r="B18944" s="215">
        <v>242.07</v>
      </c>
      <c r="C18944"/>
      <c r="D18944"/>
      <c r="E18944"/>
      <c r="F18944"/>
    </row>
    <row r="18945" spans="1:6" x14ac:dyDescent="0.2">
      <c r="A18945" s="17" t="s">
        <v>18500</v>
      </c>
      <c r="B18945" s="215">
        <v>184.01</v>
      </c>
      <c r="C18945"/>
      <c r="D18945"/>
      <c r="E18945"/>
      <c r="F18945"/>
    </row>
    <row r="18946" spans="1:6" x14ac:dyDescent="0.2">
      <c r="A18946" s="17" t="s">
        <v>18501</v>
      </c>
      <c r="B18946" s="215">
        <v>1097.57</v>
      </c>
      <c r="C18946"/>
      <c r="D18946"/>
      <c r="E18946"/>
      <c r="F18946"/>
    </row>
    <row r="18947" spans="1:6" x14ac:dyDescent="0.2">
      <c r="A18947" s="17" t="s">
        <v>18502</v>
      </c>
      <c r="B18947" s="215">
        <v>497.9</v>
      </c>
      <c r="C18947"/>
      <c r="D18947"/>
      <c r="E18947"/>
      <c r="F18947"/>
    </row>
    <row r="18948" spans="1:6" x14ac:dyDescent="0.2">
      <c r="A18948" s="17" t="s">
        <v>18503</v>
      </c>
      <c r="B18948" s="215">
        <v>382.33</v>
      </c>
      <c r="C18948"/>
      <c r="D18948"/>
      <c r="E18948"/>
      <c r="F18948"/>
    </row>
    <row r="18949" spans="1:6" x14ac:dyDescent="0.2">
      <c r="A18949" s="17" t="s">
        <v>18504</v>
      </c>
      <c r="B18949" s="215">
        <v>1093.56</v>
      </c>
      <c r="C18949"/>
      <c r="D18949"/>
      <c r="E18949"/>
      <c r="F18949"/>
    </row>
    <row r="18950" spans="1:6" x14ac:dyDescent="0.2">
      <c r="A18950" s="17" t="s">
        <v>18505</v>
      </c>
      <c r="B18950" s="215">
        <v>493.89</v>
      </c>
      <c r="C18950"/>
      <c r="D18950"/>
      <c r="E18950"/>
      <c r="F18950"/>
    </row>
    <row r="18951" spans="1:6" x14ac:dyDescent="0.2">
      <c r="A18951" s="17" t="s">
        <v>18506</v>
      </c>
      <c r="B18951" s="215">
        <v>378.32</v>
      </c>
      <c r="C18951"/>
      <c r="D18951"/>
      <c r="E18951"/>
      <c r="F18951"/>
    </row>
    <row r="18952" spans="1:6" x14ac:dyDescent="0.2">
      <c r="A18952" s="17" t="s">
        <v>18507</v>
      </c>
      <c r="B18952" s="215">
        <v>1181.67</v>
      </c>
      <c r="C18952"/>
      <c r="D18952"/>
      <c r="E18952"/>
      <c r="F18952"/>
    </row>
    <row r="18953" spans="1:6" x14ac:dyDescent="0.2">
      <c r="A18953" s="17" t="s">
        <v>18508</v>
      </c>
      <c r="B18953" s="215">
        <v>533.5</v>
      </c>
      <c r="C18953"/>
      <c r="D18953"/>
      <c r="E18953"/>
      <c r="F18953"/>
    </row>
    <row r="18954" spans="1:6" x14ac:dyDescent="0.2">
      <c r="A18954" s="17" t="s">
        <v>18509</v>
      </c>
      <c r="B18954" s="215">
        <v>408.87</v>
      </c>
      <c r="C18954"/>
      <c r="D18954"/>
      <c r="E18954"/>
      <c r="F18954"/>
    </row>
    <row r="18955" spans="1:6" x14ac:dyDescent="0.2">
      <c r="A18955" s="17" t="s">
        <v>18510</v>
      </c>
      <c r="B18955" s="215">
        <v>1177.6600000000001</v>
      </c>
      <c r="C18955"/>
      <c r="D18955"/>
      <c r="E18955"/>
      <c r="F18955"/>
    </row>
    <row r="18956" spans="1:6" x14ac:dyDescent="0.2">
      <c r="A18956" s="17" t="s">
        <v>18511</v>
      </c>
      <c r="B18956" s="215">
        <v>529.49</v>
      </c>
      <c r="C18956"/>
      <c r="D18956"/>
      <c r="E18956"/>
      <c r="F18956"/>
    </row>
    <row r="18957" spans="1:6" x14ac:dyDescent="0.2">
      <c r="A18957" s="17" t="s">
        <v>18512</v>
      </c>
      <c r="B18957" s="215">
        <v>404.86</v>
      </c>
      <c r="C18957"/>
      <c r="D18957"/>
      <c r="E18957"/>
      <c r="F18957"/>
    </row>
    <row r="18958" spans="1:6" x14ac:dyDescent="0.2">
      <c r="A18958" s="17" t="s">
        <v>18513</v>
      </c>
      <c r="B18958" s="215">
        <v>1290.32</v>
      </c>
      <c r="C18958"/>
      <c r="D18958"/>
      <c r="E18958"/>
      <c r="F18958"/>
    </row>
    <row r="18959" spans="1:6" x14ac:dyDescent="0.2">
      <c r="A18959" s="17" t="s">
        <v>18514</v>
      </c>
      <c r="B18959" s="215">
        <v>591.16</v>
      </c>
      <c r="C18959"/>
      <c r="D18959"/>
      <c r="E18959"/>
      <c r="F18959"/>
    </row>
    <row r="18960" spans="1:6" x14ac:dyDescent="0.2">
      <c r="A18960" s="17" t="s">
        <v>18515</v>
      </c>
      <c r="B18960" s="215">
        <v>454.51</v>
      </c>
      <c r="C18960"/>
      <c r="D18960"/>
      <c r="E18960"/>
      <c r="F18960"/>
    </row>
    <row r="18961" spans="1:6" x14ac:dyDescent="0.2">
      <c r="A18961" s="17" t="s">
        <v>18516</v>
      </c>
      <c r="B18961" s="215">
        <v>1286.31</v>
      </c>
      <c r="C18961"/>
      <c r="D18961"/>
      <c r="E18961"/>
      <c r="F18961"/>
    </row>
    <row r="18962" spans="1:6" x14ac:dyDescent="0.2">
      <c r="A18962" s="17" t="s">
        <v>18517</v>
      </c>
      <c r="B18962" s="215">
        <v>587.15</v>
      </c>
      <c r="C18962"/>
      <c r="D18962"/>
      <c r="E18962"/>
      <c r="F18962"/>
    </row>
    <row r="18963" spans="1:6" x14ac:dyDescent="0.2">
      <c r="A18963" s="17" t="s">
        <v>18518</v>
      </c>
      <c r="B18963" s="215">
        <v>450.5</v>
      </c>
      <c r="C18963"/>
      <c r="D18963"/>
      <c r="E18963"/>
      <c r="F18963"/>
    </row>
    <row r="18964" spans="1:6" x14ac:dyDescent="0.2">
      <c r="A18964" s="17" t="s">
        <v>18519</v>
      </c>
      <c r="B18964" s="215">
        <v>195.37</v>
      </c>
      <c r="C18964"/>
      <c r="D18964"/>
      <c r="E18964"/>
      <c r="F18964"/>
    </row>
    <row r="18965" spans="1:6" x14ac:dyDescent="0.2">
      <c r="A18965" s="17" t="s">
        <v>18520</v>
      </c>
      <c r="B18965" s="215">
        <v>81.37</v>
      </c>
      <c r="C18965"/>
      <c r="D18965"/>
      <c r="E18965"/>
      <c r="F18965"/>
    </row>
    <row r="18966" spans="1:6" x14ac:dyDescent="0.2">
      <c r="A18966" s="17" t="s">
        <v>18521</v>
      </c>
      <c r="B18966" s="215">
        <v>64.33</v>
      </c>
      <c r="C18966"/>
      <c r="D18966"/>
      <c r="E18966"/>
      <c r="F18966"/>
    </row>
    <row r="18967" spans="1:6" x14ac:dyDescent="0.2">
      <c r="A18967" s="17" t="s">
        <v>18522</v>
      </c>
      <c r="B18967" s="215">
        <v>191.36</v>
      </c>
      <c r="C18967"/>
      <c r="D18967"/>
      <c r="E18967"/>
      <c r="F18967"/>
    </row>
    <row r="18968" spans="1:6" x14ac:dyDescent="0.2">
      <c r="A18968" s="17" t="s">
        <v>18523</v>
      </c>
      <c r="B18968" s="215">
        <v>77.36</v>
      </c>
      <c r="C18968"/>
      <c r="D18968"/>
      <c r="E18968"/>
      <c r="F18968"/>
    </row>
    <row r="18969" spans="1:6" x14ac:dyDescent="0.2">
      <c r="A18969" s="17" t="s">
        <v>18524</v>
      </c>
      <c r="B18969" s="215">
        <v>60.32</v>
      </c>
      <c r="C18969"/>
      <c r="D18969"/>
      <c r="E18969"/>
      <c r="F18969"/>
    </row>
    <row r="18970" spans="1:6" x14ac:dyDescent="0.2">
      <c r="A18970" s="17" t="s">
        <v>18525</v>
      </c>
      <c r="B18970" s="215">
        <v>255.44</v>
      </c>
      <c r="C18970"/>
      <c r="D18970"/>
      <c r="E18970"/>
      <c r="F18970"/>
    </row>
    <row r="18971" spans="1:6" x14ac:dyDescent="0.2">
      <c r="A18971" s="17" t="s">
        <v>18526</v>
      </c>
      <c r="B18971" s="215">
        <v>108.55</v>
      </c>
      <c r="C18971"/>
      <c r="D18971"/>
      <c r="E18971"/>
      <c r="F18971"/>
    </row>
    <row r="18972" spans="1:6" x14ac:dyDescent="0.2">
      <c r="A18972" s="17" t="s">
        <v>18527</v>
      </c>
      <c r="B18972" s="215">
        <v>87.73</v>
      </c>
      <c r="C18972"/>
      <c r="D18972"/>
      <c r="E18972"/>
      <c r="F18972"/>
    </row>
    <row r="18973" spans="1:6" x14ac:dyDescent="0.2">
      <c r="A18973" s="17" t="s">
        <v>18528</v>
      </c>
      <c r="B18973" s="215">
        <v>251.43</v>
      </c>
      <c r="C18973"/>
      <c r="D18973"/>
      <c r="E18973"/>
      <c r="F18973"/>
    </row>
    <row r="18974" spans="1:6" x14ac:dyDescent="0.2">
      <c r="A18974" s="17" t="s">
        <v>18529</v>
      </c>
      <c r="B18974" s="215">
        <v>104.54</v>
      </c>
      <c r="C18974"/>
      <c r="D18974"/>
      <c r="E18974"/>
      <c r="F18974"/>
    </row>
    <row r="18975" spans="1:6" x14ac:dyDescent="0.2">
      <c r="A18975" s="17" t="s">
        <v>18530</v>
      </c>
      <c r="B18975" s="215">
        <v>83.72</v>
      </c>
      <c r="C18975"/>
      <c r="D18975"/>
      <c r="E18975"/>
      <c r="F18975"/>
    </row>
    <row r="18976" spans="1:6" x14ac:dyDescent="0.2">
      <c r="A18976" s="17" t="s">
        <v>18531</v>
      </c>
      <c r="B18976" s="215">
        <v>413.93</v>
      </c>
      <c r="C18976"/>
      <c r="D18976"/>
      <c r="E18976"/>
      <c r="F18976"/>
    </row>
    <row r="18977" spans="1:6" x14ac:dyDescent="0.2">
      <c r="A18977" s="17" t="s">
        <v>18532</v>
      </c>
      <c r="B18977" s="215">
        <v>172.05</v>
      </c>
      <c r="C18977"/>
      <c r="D18977"/>
      <c r="E18977"/>
      <c r="F18977"/>
    </row>
    <row r="18978" spans="1:6" x14ac:dyDescent="0.2">
      <c r="A18978" s="17" t="s">
        <v>18533</v>
      </c>
      <c r="B18978" s="215">
        <v>135.37</v>
      </c>
      <c r="C18978"/>
      <c r="D18978"/>
      <c r="E18978"/>
      <c r="F18978"/>
    </row>
    <row r="18979" spans="1:6" x14ac:dyDescent="0.2">
      <c r="A18979" s="17" t="s">
        <v>18534</v>
      </c>
      <c r="B18979" s="215">
        <v>409.92</v>
      </c>
      <c r="C18979"/>
      <c r="D18979"/>
      <c r="E18979"/>
      <c r="F18979"/>
    </row>
    <row r="18980" spans="1:6" x14ac:dyDescent="0.2">
      <c r="A18980" s="17" t="s">
        <v>18535</v>
      </c>
      <c r="B18980" s="215">
        <v>168.04</v>
      </c>
      <c r="C18980"/>
      <c r="D18980"/>
      <c r="E18980"/>
      <c r="F18980"/>
    </row>
    <row r="18981" spans="1:6" x14ac:dyDescent="0.2">
      <c r="A18981" s="17" t="s">
        <v>18536</v>
      </c>
      <c r="B18981" s="215">
        <v>131.36000000000001</v>
      </c>
      <c r="C18981"/>
      <c r="D18981"/>
      <c r="E18981"/>
      <c r="F18981"/>
    </row>
    <row r="18982" spans="1:6" x14ac:dyDescent="0.2">
      <c r="A18982" s="17" t="s">
        <v>18537</v>
      </c>
      <c r="B18982" s="215">
        <v>125.57</v>
      </c>
      <c r="C18982"/>
      <c r="D18982"/>
      <c r="E18982"/>
      <c r="F18982"/>
    </row>
    <row r="18983" spans="1:6" x14ac:dyDescent="0.2">
      <c r="A18983" s="17" t="s">
        <v>18538</v>
      </c>
      <c r="B18983" s="215">
        <v>65.180000000000007</v>
      </c>
      <c r="C18983"/>
      <c r="D18983"/>
      <c r="E18983"/>
      <c r="F18983"/>
    </row>
    <row r="18984" spans="1:6" x14ac:dyDescent="0.2">
      <c r="A18984" s="17" t="s">
        <v>18539</v>
      </c>
      <c r="B18984" s="215">
        <v>49.89</v>
      </c>
      <c r="C18984"/>
      <c r="D18984"/>
      <c r="E18984"/>
      <c r="F18984"/>
    </row>
    <row r="18985" spans="1:6" x14ac:dyDescent="0.2">
      <c r="A18985" s="17" t="s">
        <v>18540</v>
      </c>
      <c r="B18985" s="215">
        <v>121.56</v>
      </c>
      <c r="C18985"/>
      <c r="D18985"/>
      <c r="E18985"/>
      <c r="F18985"/>
    </row>
    <row r="18986" spans="1:6" x14ac:dyDescent="0.2">
      <c r="A18986" s="17" t="s">
        <v>18541</v>
      </c>
      <c r="B18986" s="215">
        <v>61.17</v>
      </c>
      <c r="C18986"/>
      <c r="D18986"/>
      <c r="E18986"/>
      <c r="F18986"/>
    </row>
    <row r="18987" spans="1:6" x14ac:dyDescent="0.2">
      <c r="A18987" s="17" t="s">
        <v>18542</v>
      </c>
      <c r="B18987" s="215">
        <v>45.88</v>
      </c>
      <c r="C18987"/>
      <c r="D18987"/>
      <c r="E18987"/>
      <c r="F18987"/>
    </row>
    <row r="18988" spans="1:6" x14ac:dyDescent="0.2">
      <c r="A18988" s="17" t="s">
        <v>18543</v>
      </c>
      <c r="B18988" s="215">
        <v>20.100000000000001</v>
      </c>
      <c r="C18988"/>
      <c r="D18988"/>
      <c r="E18988"/>
      <c r="F18988"/>
    </row>
    <row r="18989" spans="1:6" x14ac:dyDescent="0.2">
      <c r="A18989" s="17" t="s">
        <v>18544</v>
      </c>
      <c r="B18989" s="215">
        <v>13.4</v>
      </c>
      <c r="C18989"/>
      <c r="D18989"/>
      <c r="E18989"/>
      <c r="F18989"/>
    </row>
    <row r="18990" spans="1:6" x14ac:dyDescent="0.2">
      <c r="A18990" s="17" t="s">
        <v>18545</v>
      </c>
      <c r="B18990" s="215">
        <v>20.100000000000001</v>
      </c>
      <c r="C18990"/>
      <c r="D18990"/>
      <c r="E18990"/>
      <c r="F18990"/>
    </row>
    <row r="18991" spans="1:6" x14ac:dyDescent="0.2">
      <c r="A18991" s="17" t="s">
        <v>18546</v>
      </c>
      <c r="B18991" s="215">
        <v>13.4</v>
      </c>
      <c r="C18991"/>
      <c r="D18991"/>
      <c r="E18991"/>
      <c r="F18991"/>
    </row>
    <row r="18992" spans="1:6" x14ac:dyDescent="0.2">
      <c r="A18992" s="17" t="s">
        <v>18547</v>
      </c>
      <c r="B18992" s="215">
        <v>74.7</v>
      </c>
      <c r="C18992"/>
      <c r="D18992"/>
      <c r="E18992"/>
      <c r="F18992"/>
    </row>
    <row r="18993" spans="1:6" x14ac:dyDescent="0.2">
      <c r="A18993" s="17" t="s">
        <v>18548</v>
      </c>
      <c r="B18993" s="215">
        <v>49.8</v>
      </c>
      <c r="C18993"/>
      <c r="D18993"/>
      <c r="E18993"/>
      <c r="F18993"/>
    </row>
    <row r="18994" spans="1:6" x14ac:dyDescent="0.2">
      <c r="A18994" s="17" t="s">
        <v>18549</v>
      </c>
      <c r="B18994" s="215">
        <v>74.7</v>
      </c>
      <c r="C18994"/>
      <c r="D18994"/>
      <c r="E18994"/>
      <c r="F18994"/>
    </row>
    <row r="18995" spans="1:6" x14ac:dyDescent="0.2">
      <c r="A18995" s="17" t="s">
        <v>18550</v>
      </c>
      <c r="B18995" s="215">
        <v>49.8</v>
      </c>
      <c r="C18995"/>
      <c r="D18995"/>
      <c r="E18995"/>
      <c r="F18995"/>
    </row>
    <row r="18996" spans="1:6" x14ac:dyDescent="0.2">
      <c r="A18996" s="17" t="s">
        <v>18551</v>
      </c>
      <c r="B18996" s="215">
        <v>3.71</v>
      </c>
      <c r="C18996"/>
      <c r="D18996"/>
      <c r="E18996"/>
      <c r="F18996"/>
    </row>
    <row r="18997" spans="1:6" x14ac:dyDescent="0.2">
      <c r="A18997" s="17" t="s">
        <v>18552</v>
      </c>
      <c r="B18997" s="215">
        <v>2.4700000000000002</v>
      </c>
      <c r="C18997"/>
      <c r="D18997"/>
      <c r="E18997"/>
      <c r="F18997"/>
    </row>
    <row r="18998" spans="1:6" x14ac:dyDescent="0.2">
      <c r="A18998" s="17" t="s">
        <v>18553</v>
      </c>
      <c r="B18998" s="215">
        <v>3.71</v>
      </c>
      <c r="C18998"/>
      <c r="D18998"/>
      <c r="E18998"/>
      <c r="F18998"/>
    </row>
    <row r="18999" spans="1:6" x14ac:dyDescent="0.2">
      <c r="A18999" s="17" t="s">
        <v>18554</v>
      </c>
      <c r="B18999" s="215">
        <v>2.4700000000000002</v>
      </c>
      <c r="C18999"/>
      <c r="D18999"/>
      <c r="E18999"/>
      <c r="F18999"/>
    </row>
    <row r="19000" spans="1:6" x14ac:dyDescent="0.2">
      <c r="A19000" s="17" t="s">
        <v>18555</v>
      </c>
      <c r="B19000" s="215">
        <v>6.06</v>
      </c>
      <c r="C19000"/>
      <c r="D19000"/>
      <c r="E19000"/>
      <c r="F19000"/>
    </row>
    <row r="19001" spans="1:6" x14ac:dyDescent="0.2">
      <c r="A19001" s="17" t="s">
        <v>18556</v>
      </c>
      <c r="B19001" s="215">
        <v>4.04</v>
      </c>
      <c r="C19001"/>
      <c r="D19001"/>
      <c r="E19001"/>
      <c r="F19001"/>
    </row>
    <row r="19002" spans="1:6" x14ac:dyDescent="0.2">
      <c r="A19002" s="17" t="s">
        <v>18557</v>
      </c>
      <c r="B19002" s="215">
        <v>6.06</v>
      </c>
      <c r="C19002"/>
      <c r="D19002"/>
      <c r="E19002"/>
      <c r="F19002"/>
    </row>
    <row r="19003" spans="1:6" x14ac:dyDescent="0.2">
      <c r="A19003" s="17" t="s">
        <v>18558</v>
      </c>
      <c r="B19003" s="215">
        <v>4.04</v>
      </c>
      <c r="C19003"/>
      <c r="D19003"/>
      <c r="E19003"/>
      <c r="F19003"/>
    </row>
    <row r="19004" spans="1:6" x14ac:dyDescent="0.2">
      <c r="A19004" s="17" t="s">
        <v>18559</v>
      </c>
      <c r="B19004" s="215">
        <v>2.76</v>
      </c>
      <c r="C19004"/>
      <c r="D19004"/>
      <c r="E19004"/>
      <c r="F19004"/>
    </row>
    <row r="19005" spans="1:6" x14ac:dyDescent="0.2">
      <c r="A19005" s="17" t="s">
        <v>18560</v>
      </c>
      <c r="B19005" s="215">
        <v>1.97</v>
      </c>
      <c r="C19005"/>
      <c r="D19005"/>
      <c r="E19005"/>
      <c r="F19005"/>
    </row>
    <row r="19006" spans="1:6" x14ac:dyDescent="0.2">
      <c r="A19006" s="17" t="s">
        <v>18561</v>
      </c>
      <c r="B19006" s="215">
        <v>2.76</v>
      </c>
      <c r="C19006"/>
      <c r="D19006"/>
      <c r="E19006"/>
      <c r="F19006"/>
    </row>
    <row r="19007" spans="1:6" x14ac:dyDescent="0.2">
      <c r="A19007" s="17" t="s">
        <v>18562</v>
      </c>
      <c r="B19007" s="215">
        <v>1.97</v>
      </c>
      <c r="C19007"/>
      <c r="D19007"/>
      <c r="E19007"/>
      <c r="F19007"/>
    </row>
    <row r="19008" spans="1:6" x14ac:dyDescent="0.2">
      <c r="A19008" s="17" t="s">
        <v>18563</v>
      </c>
      <c r="B19008" s="215">
        <v>3.79</v>
      </c>
      <c r="C19008"/>
      <c r="D19008"/>
      <c r="E19008"/>
      <c r="F19008"/>
    </row>
    <row r="19009" spans="1:6" x14ac:dyDescent="0.2">
      <c r="A19009" s="17" t="s">
        <v>18564</v>
      </c>
      <c r="B19009" s="215">
        <v>1.53</v>
      </c>
      <c r="C19009"/>
      <c r="D19009"/>
      <c r="E19009"/>
      <c r="F19009"/>
    </row>
    <row r="19010" spans="1:6" x14ac:dyDescent="0.2">
      <c r="A19010" s="17" t="s">
        <v>18565</v>
      </c>
      <c r="B19010" s="215">
        <v>3.79</v>
      </c>
      <c r="C19010"/>
      <c r="D19010"/>
      <c r="E19010"/>
      <c r="F19010"/>
    </row>
    <row r="19011" spans="1:6" x14ac:dyDescent="0.2">
      <c r="A19011" s="17" t="s">
        <v>18566</v>
      </c>
      <c r="B19011" s="215">
        <v>1.53</v>
      </c>
      <c r="C19011"/>
      <c r="D19011"/>
      <c r="E19011"/>
      <c r="F19011"/>
    </row>
    <row r="19012" spans="1:6" x14ac:dyDescent="0.2">
      <c r="A19012" s="17" t="s">
        <v>18567</v>
      </c>
      <c r="B19012" s="215">
        <v>842.14</v>
      </c>
      <c r="C19012"/>
      <c r="D19012"/>
      <c r="E19012"/>
      <c r="F19012"/>
    </row>
    <row r="19013" spans="1:6" x14ac:dyDescent="0.2">
      <c r="A19013" s="17" t="s">
        <v>18568</v>
      </c>
      <c r="B19013" s="215">
        <v>95.67</v>
      </c>
      <c r="C19013"/>
      <c r="D19013"/>
      <c r="E19013"/>
      <c r="F19013"/>
    </row>
    <row r="19014" spans="1:6" x14ac:dyDescent="0.2">
      <c r="A19014" s="17" t="s">
        <v>18569</v>
      </c>
      <c r="B19014" s="215">
        <v>66.13</v>
      </c>
      <c r="C19014"/>
      <c r="D19014"/>
      <c r="E19014"/>
      <c r="F19014"/>
    </row>
    <row r="19015" spans="1:6" x14ac:dyDescent="0.2">
      <c r="A19015" s="17" t="s">
        <v>18570</v>
      </c>
      <c r="B19015" s="215">
        <v>838.13</v>
      </c>
      <c r="C19015"/>
      <c r="D19015"/>
      <c r="E19015"/>
      <c r="F19015"/>
    </row>
    <row r="19016" spans="1:6" x14ac:dyDescent="0.2">
      <c r="A19016" s="17" t="s">
        <v>18571</v>
      </c>
      <c r="B19016" s="215">
        <v>91.66</v>
      </c>
      <c r="C19016"/>
      <c r="D19016"/>
      <c r="E19016"/>
      <c r="F19016"/>
    </row>
    <row r="19017" spans="1:6" x14ac:dyDescent="0.2">
      <c r="A19017" s="17" t="s">
        <v>18572</v>
      </c>
      <c r="B19017" s="215">
        <v>62.12</v>
      </c>
      <c r="C19017"/>
      <c r="D19017"/>
      <c r="E19017"/>
      <c r="F19017"/>
    </row>
    <row r="19018" spans="1:6" x14ac:dyDescent="0.2">
      <c r="A19018" s="17" t="s">
        <v>18573</v>
      </c>
      <c r="B19018" s="215">
        <v>3.71</v>
      </c>
      <c r="C19018"/>
      <c r="D19018"/>
      <c r="E19018"/>
      <c r="F19018"/>
    </row>
    <row r="19019" spans="1:6" x14ac:dyDescent="0.2">
      <c r="A19019" s="17" t="s">
        <v>18574</v>
      </c>
      <c r="B19019" s="215">
        <v>1.19</v>
      </c>
      <c r="C19019"/>
      <c r="D19019"/>
      <c r="E19019"/>
      <c r="F19019"/>
    </row>
    <row r="19020" spans="1:6" x14ac:dyDescent="0.2">
      <c r="A19020" s="17" t="s">
        <v>18575</v>
      </c>
      <c r="B19020" s="215">
        <v>3.71</v>
      </c>
      <c r="C19020"/>
      <c r="D19020"/>
      <c r="E19020"/>
      <c r="F19020"/>
    </row>
    <row r="19021" spans="1:6" x14ac:dyDescent="0.2">
      <c r="A19021" s="17" t="s">
        <v>18576</v>
      </c>
      <c r="B19021" s="215">
        <v>1.19</v>
      </c>
      <c r="C19021"/>
      <c r="D19021"/>
      <c r="E19021"/>
      <c r="F19021"/>
    </row>
    <row r="19022" spans="1:6" x14ac:dyDescent="0.2">
      <c r="A19022" s="17" t="s">
        <v>18577</v>
      </c>
      <c r="B19022" s="215">
        <v>1.64</v>
      </c>
      <c r="C19022"/>
      <c r="D19022"/>
      <c r="E19022"/>
      <c r="F19022"/>
    </row>
    <row r="19023" spans="1:6" x14ac:dyDescent="0.2">
      <c r="A19023" s="17" t="s">
        <v>18578</v>
      </c>
      <c r="B19023" s="215">
        <v>0.35</v>
      </c>
      <c r="C19023"/>
      <c r="D19023"/>
      <c r="E19023"/>
      <c r="F19023"/>
    </row>
    <row r="19024" spans="1:6" x14ac:dyDescent="0.2">
      <c r="A19024" s="17" t="s">
        <v>18579</v>
      </c>
      <c r="B19024" s="215">
        <v>1.64</v>
      </c>
      <c r="C19024"/>
      <c r="D19024"/>
      <c r="E19024"/>
      <c r="F19024"/>
    </row>
    <row r="19025" spans="1:6" x14ac:dyDescent="0.2">
      <c r="A19025" s="17" t="s">
        <v>18580</v>
      </c>
      <c r="B19025" s="215">
        <v>0.35</v>
      </c>
      <c r="C19025"/>
      <c r="D19025"/>
      <c r="E19025"/>
      <c r="F19025"/>
    </row>
    <row r="19026" spans="1:6" x14ac:dyDescent="0.2">
      <c r="A19026" s="17" t="s">
        <v>18581</v>
      </c>
      <c r="B19026" s="215">
        <v>3.04</v>
      </c>
      <c r="C19026"/>
      <c r="D19026"/>
      <c r="E19026"/>
      <c r="F19026"/>
    </row>
    <row r="19027" spans="1:6" x14ac:dyDescent="0.2">
      <c r="A19027" s="17" t="s">
        <v>18582</v>
      </c>
      <c r="B19027" s="215">
        <v>2.17</v>
      </c>
      <c r="C19027"/>
      <c r="D19027"/>
      <c r="E19027"/>
      <c r="F19027"/>
    </row>
    <row r="19028" spans="1:6" x14ac:dyDescent="0.2">
      <c r="A19028" s="17" t="s">
        <v>18583</v>
      </c>
      <c r="B19028" s="215">
        <v>3.04</v>
      </c>
      <c r="C19028"/>
      <c r="D19028"/>
      <c r="E19028"/>
      <c r="F19028"/>
    </row>
    <row r="19029" spans="1:6" x14ac:dyDescent="0.2">
      <c r="A19029" s="17" t="s">
        <v>18584</v>
      </c>
      <c r="B19029" s="215">
        <v>2.17</v>
      </c>
      <c r="C19029"/>
      <c r="D19029"/>
      <c r="E19029"/>
      <c r="F19029"/>
    </row>
    <row r="19030" spans="1:6" x14ac:dyDescent="0.2">
      <c r="A19030" s="17" t="s">
        <v>18585</v>
      </c>
      <c r="B19030" s="215">
        <v>190.31</v>
      </c>
      <c r="C19030"/>
      <c r="D19030"/>
      <c r="E19030"/>
      <c r="F19030"/>
    </row>
    <row r="19031" spans="1:6" x14ac:dyDescent="0.2">
      <c r="A19031" s="17" t="s">
        <v>18586</v>
      </c>
      <c r="B19031" s="215">
        <v>102.3</v>
      </c>
      <c r="C19031"/>
      <c r="D19031"/>
      <c r="E19031"/>
      <c r="F19031"/>
    </row>
    <row r="19032" spans="1:6" x14ac:dyDescent="0.2">
      <c r="A19032" s="17" t="s">
        <v>18587</v>
      </c>
      <c r="B19032" s="215">
        <v>86.24</v>
      </c>
      <c r="C19032"/>
      <c r="D19032"/>
      <c r="E19032"/>
      <c r="F19032"/>
    </row>
    <row r="19033" spans="1:6" x14ac:dyDescent="0.2">
      <c r="A19033" s="17" t="s">
        <v>18588</v>
      </c>
      <c r="B19033" s="215">
        <v>186.3</v>
      </c>
      <c r="C19033"/>
      <c r="D19033"/>
      <c r="E19033"/>
      <c r="F19033"/>
    </row>
    <row r="19034" spans="1:6" x14ac:dyDescent="0.2">
      <c r="A19034" s="17" t="s">
        <v>18589</v>
      </c>
      <c r="B19034" s="215">
        <v>98.29</v>
      </c>
      <c r="C19034"/>
      <c r="D19034"/>
      <c r="E19034"/>
      <c r="F19034"/>
    </row>
    <row r="19035" spans="1:6" x14ac:dyDescent="0.2">
      <c r="A19035" s="17" t="s">
        <v>18590</v>
      </c>
      <c r="B19035" s="215">
        <v>82.23</v>
      </c>
      <c r="C19035"/>
      <c r="D19035"/>
      <c r="E19035"/>
      <c r="F19035"/>
    </row>
    <row r="19036" spans="1:6" x14ac:dyDescent="0.2">
      <c r="A19036" s="17" t="s">
        <v>18591</v>
      </c>
      <c r="B19036" s="215">
        <v>171.59</v>
      </c>
      <c r="C19036"/>
      <c r="D19036"/>
      <c r="E19036"/>
      <c r="F19036"/>
    </row>
    <row r="19037" spans="1:6" x14ac:dyDescent="0.2">
      <c r="A19037" s="17" t="s">
        <v>18592</v>
      </c>
      <c r="B19037" s="215">
        <v>87.02</v>
      </c>
      <c r="C19037"/>
      <c r="D19037"/>
      <c r="E19037"/>
      <c r="F19037"/>
    </row>
    <row r="19038" spans="1:6" x14ac:dyDescent="0.2">
      <c r="A19038" s="17" t="s">
        <v>18593</v>
      </c>
      <c r="B19038" s="215">
        <v>72.87</v>
      </c>
      <c r="C19038"/>
      <c r="D19038"/>
      <c r="E19038"/>
      <c r="F19038"/>
    </row>
    <row r="19039" spans="1:6" x14ac:dyDescent="0.2">
      <c r="A19039" s="17" t="s">
        <v>18594</v>
      </c>
      <c r="B19039" s="215">
        <v>167.58</v>
      </c>
      <c r="C19039"/>
      <c r="D19039"/>
      <c r="E19039"/>
      <c r="F19039"/>
    </row>
    <row r="19040" spans="1:6" x14ac:dyDescent="0.2">
      <c r="A19040" s="17" t="s">
        <v>18595</v>
      </c>
      <c r="B19040" s="215">
        <v>83.01</v>
      </c>
      <c r="C19040"/>
      <c r="D19040"/>
      <c r="E19040"/>
      <c r="F19040"/>
    </row>
    <row r="19041" spans="1:6" x14ac:dyDescent="0.2">
      <c r="A19041" s="17" t="s">
        <v>18596</v>
      </c>
      <c r="B19041" s="215">
        <v>68.86</v>
      </c>
      <c r="C19041"/>
      <c r="D19041"/>
      <c r="E19041"/>
      <c r="F19041"/>
    </row>
    <row r="19042" spans="1:6" x14ac:dyDescent="0.2">
      <c r="A19042" s="17" t="s">
        <v>18597</v>
      </c>
      <c r="B19042" s="215">
        <v>184.48</v>
      </c>
      <c r="C19042"/>
      <c r="D19042"/>
      <c r="E19042"/>
      <c r="F19042"/>
    </row>
    <row r="19043" spans="1:6" x14ac:dyDescent="0.2">
      <c r="A19043" s="17" t="s">
        <v>18598</v>
      </c>
      <c r="B19043" s="215">
        <v>97.25</v>
      </c>
      <c r="C19043"/>
      <c r="D19043"/>
      <c r="E19043"/>
      <c r="F19043"/>
    </row>
    <row r="19044" spans="1:6" x14ac:dyDescent="0.2">
      <c r="A19044" s="17" t="s">
        <v>18599</v>
      </c>
      <c r="B19044" s="215">
        <v>81.81</v>
      </c>
      <c r="C19044"/>
      <c r="D19044"/>
      <c r="E19044"/>
      <c r="F19044"/>
    </row>
    <row r="19045" spans="1:6" x14ac:dyDescent="0.2">
      <c r="A19045" s="17" t="s">
        <v>18600</v>
      </c>
      <c r="B19045" s="215">
        <v>180.47</v>
      </c>
      <c r="C19045"/>
      <c r="D19045"/>
      <c r="E19045"/>
      <c r="F19045"/>
    </row>
    <row r="19046" spans="1:6" x14ac:dyDescent="0.2">
      <c r="A19046" s="17" t="s">
        <v>18601</v>
      </c>
      <c r="B19046" s="215">
        <v>93.24</v>
      </c>
      <c r="C19046"/>
      <c r="D19046"/>
      <c r="E19046"/>
      <c r="F19046"/>
    </row>
    <row r="19047" spans="1:6" x14ac:dyDescent="0.2">
      <c r="A19047" s="17" t="s">
        <v>18602</v>
      </c>
      <c r="B19047" s="215">
        <v>77.8</v>
      </c>
      <c r="C19047"/>
      <c r="D19047"/>
      <c r="E19047"/>
      <c r="F19047"/>
    </row>
    <row r="19048" spans="1:6" x14ac:dyDescent="0.2">
      <c r="A19048" s="17" t="s">
        <v>18603</v>
      </c>
      <c r="B19048" s="215">
        <v>165.11</v>
      </c>
      <c r="C19048"/>
      <c r="D19048"/>
      <c r="E19048"/>
      <c r="F19048"/>
    </row>
    <row r="19049" spans="1:6" x14ac:dyDescent="0.2">
      <c r="A19049" s="17" t="s">
        <v>18604</v>
      </c>
      <c r="B19049" s="215">
        <v>81.22</v>
      </c>
      <c r="C19049"/>
      <c r="D19049"/>
      <c r="E19049"/>
      <c r="F19049"/>
    </row>
    <row r="19050" spans="1:6" x14ac:dyDescent="0.2">
      <c r="A19050" s="17" t="s">
        <v>18605</v>
      </c>
      <c r="B19050" s="215">
        <v>67.72</v>
      </c>
      <c r="C19050"/>
      <c r="D19050"/>
      <c r="E19050"/>
      <c r="F19050"/>
    </row>
    <row r="19051" spans="1:6" x14ac:dyDescent="0.2">
      <c r="A19051" s="17" t="s">
        <v>18606</v>
      </c>
      <c r="B19051" s="215">
        <v>161.1</v>
      </c>
      <c r="C19051"/>
      <c r="D19051"/>
      <c r="E19051"/>
      <c r="F19051"/>
    </row>
    <row r="19052" spans="1:6" x14ac:dyDescent="0.2">
      <c r="A19052" s="17" t="s">
        <v>18607</v>
      </c>
      <c r="B19052" s="215">
        <v>77.209999999999994</v>
      </c>
      <c r="C19052"/>
      <c r="D19052"/>
      <c r="E19052"/>
      <c r="F19052"/>
    </row>
    <row r="19053" spans="1:6" x14ac:dyDescent="0.2">
      <c r="A19053" s="17" t="s">
        <v>18608</v>
      </c>
      <c r="B19053" s="215">
        <v>63.71</v>
      </c>
      <c r="C19053"/>
      <c r="D19053"/>
      <c r="E19053"/>
      <c r="F19053"/>
    </row>
    <row r="19054" spans="1:6" x14ac:dyDescent="0.2">
      <c r="A19054" s="17" t="s">
        <v>18609</v>
      </c>
      <c r="B19054" s="215">
        <v>206.34</v>
      </c>
      <c r="C19054"/>
      <c r="D19054"/>
      <c r="E19054"/>
      <c r="F19054"/>
    </row>
    <row r="19055" spans="1:6" x14ac:dyDescent="0.2">
      <c r="A19055" s="17" t="s">
        <v>18610</v>
      </c>
      <c r="B19055" s="215">
        <v>110.37</v>
      </c>
      <c r="C19055"/>
      <c r="D19055"/>
      <c r="E19055"/>
      <c r="F19055"/>
    </row>
    <row r="19056" spans="1:6" x14ac:dyDescent="0.2">
      <c r="A19056" s="17" t="s">
        <v>18611</v>
      </c>
      <c r="B19056" s="215">
        <v>92.74</v>
      </c>
      <c r="C19056"/>
      <c r="D19056"/>
      <c r="E19056"/>
      <c r="F19056"/>
    </row>
    <row r="19057" spans="1:6" x14ac:dyDescent="0.2">
      <c r="A19057" s="17" t="s">
        <v>18612</v>
      </c>
      <c r="B19057" s="215">
        <v>202.33</v>
      </c>
      <c r="C19057"/>
      <c r="D19057"/>
      <c r="E19057"/>
      <c r="F19057"/>
    </row>
    <row r="19058" spans="1:6" x14ac:dyDescent="0.2">
      <c r="A19058" s="17" t="s">
        <v>18613</v>
      </c>
      <c r="B19058" s="215">
        <v>106.36</v>
      </c>
      <c r="C19058"/>
      <c r="D19058"/>
      <c r="E19058"/>
      <c r="F19058"/>
    </row>
    <row r="19059" spans="1:6" x14ac:dyDescent="0.2">
      <c r="A19059" s="17" t="s">
        <v>18614</v>
      </c>
      <c r="B19059" s="215">
        <v>88.73</v>
      </c>
      <c r="C19059"/>
      <c r="D19059"/>
      <c r="E19059"/>
      <c r="F19059"/>
    </row>
    <row r="19060" spans="1:6" x14ac:dyDescent="0.2">
      <c r="A19060" s="17" t="s">
        <v>18615</v>
      </c>
      <c r="B19060" s="215">
        <v>81.66</v>
      </c>
      <c r="C19060"/>
      <c r="D19060"/>
      <c r="E19060"/>
      <c r="F19060"/>
    </row>
    <row r="19061" spans="1:6" x14ac:dyDescent="0.2">
      <c r="A19061" s="17" t="s">
        <v>18616</v>
      </c>
      <c r="B19061" s="215">
        <v>52.66</v>
      </c>
      <c r="C19061"/>
      <c r="D19061"/>
      <c r="E19061"/>
      <c r="F19061"/>
    </row>
    <row r="19062" spans="1:6" x14ac:dyDescent="0.2">
      <c r="A19062" s="17" t="s">
        <v>18617</v>
      </c>
      <c r="B19062" s="215">
        <v>47.5</v>
      </c>
      <c r="C19062"/>
      <c r="D19062"/>
      <c r="E19062"/>
      <c r="F19062"/>
    </row>
    <row r="19063" spans="1:6" x14ac:dyDescent="0.2">
      <c r="A19063" s="17" t="s">
        <v>18618</v>
      </c>
      <c r="B19063" s="215">
        <v>77.650000000000006</v>
      </c>
      <c r="C19063"/>
      <c r="D19063"/>
      <c r="E19063"/>
      <c r="F19063"/>
    </row>
    <row r="19064" spans="1:6" x14ac:dyDescent="0.2">
      <c r="A19064" s="17" t="s">
        <v>18619</v>
      </c>
      <c r="B19064" s="215">
        <v>48.65</v>
      </c>
      <c r="C19064"/>
      <c r="D19064"/>
      <c r="E19064"/>
      <c r="F19064"/>
    </row>
    <row r="19065" spans="1:6" x14ac:dyDescent="0.2">
      <c r="A19065" s="17" t="s">
        <v>18620</v>
      </c>
      <c r="B19065" s="215">
        <v>43.49</v>
      </c>
      <c r="C19065"/>
      <c r="D19065"/>
      <c r="E19065"/>
      <c r="F19065"/>
    </row>
    <row r="19066" spans="1:6" x14ac:dyDescent="0.2">
      <c r="A19066" s="17" t="s">
        <v>18621</v>
      </c>
      <c r="B19066" s="215">
        <v>231.17</v>
      </c>
      <c r="C19066"/>
      <c r="D19066"/>
      <c r="E19066"/>
      <c r="F19066"/>
    </row>
    <row r="19067" spans="1:6" x14ac:dyDescent="0.2">
      <c r="A19067" s="17" t="s">
        <v>18622</v>
      </c>
      <c r="B19067" s="215">
        <v>125.27</v>
      </c>
      <c r="C19067"/>
      <c r="D19067"/>
      <c r="E19067"/>
      <c r="F19067"/>
    </row>
    <row r="19068" spans="1:6" x14ac:dyDescent="0.2">
      <c r="A19068" s="17" t="s">
        <v>18623</v>
      </c>
      <c r="B19068" s="215">
        <v>105.16</v>
      </c>
      <c r="C19068"/>
      <c r="D19068"/>
      <c r="E19068"/>
      <c r="F19068"/>
    </row>
    <row r="19069" spans="1:6" x14ac:dyDescent="0.2">
      <c r="A19069" s="17" t="s">
        <v>18624</v>
      </c>
      <c r="B19069" s="215">
        <v>227.16</v>
      </c>
      <c r="C19069"/>
      <c r="D19069"/>
      <c r="E19069"/>
      <c r="F19069"/>
    </row>
    <row r="19070" spans="1:6" x14ac:dyDescent="0.2">
      <c r="A19070" s="17" t="s">
        <v>18625</v>
      </c>
      <c r="B19070" s="215">
        <v>121.26</v>
      </c>
      <c r="C19070"/>
      <c r="D19070"/>
      <c r="E19070"/>
      <c r="F19070"/>
    </row>
    <row r="19071" spans="1:6" x14ac:dyDescent="0.2">
      <c r="A19071" s="17" t="s">
        <v>18626</v>
      </c>
      <c r="B19071" s="215">
        <v>101.15</v>
      </c>
      <c r="C19071"/>
      <c r="D19071"/>
      <c r="E19071"/>
      <c r="F19071"/>
    </row>
    <row r="19072" spans="1:6" x14ac:dyDescent="0.2">
      <c r="A19072" s="17" t="s">
        <v>18627</v>
      </c>
      <c r="B19072" s="215">
        <v>29.63</v>
      </c>
      <c r="C19072"/>
      <c r="D19072"/>
      <c r="E19072"/>
      <c r="F19072"/>
    </row>
    <row r="19073" spans="1:6" x14ac:dyDescent="0.2">
      <c r="A19073" s="17" t="s">
        <v>18628</v>
      </c>
      <c r="B19073" s="215">
        <v>9.52</v>
      </c>
      <c r="C19073"/>
      <c r="D19073"/>
      <c r="E19073"/>
      <c r="F19073"/>
    </row>
    <row r="19074" spans="1:6" x14ac:dyDescent="0.2">
      <c r="A19074" s="17" t="s">
        <v>18629</v>
      </c>
      <c r="B19074" s="215">
        <v>29.63</v>
      </c>
      <c r="C19074"/>
      <c r="D19074"/>
      <c r="E19074"/>
      <c r="F19074"/>
    </row>
    <row r="19075" spans="1:6" x14ac:dyDescent="0.2">
      <c r="A19075" s="17" t="s">
        <v>18630</v>
      </c>
      <c r="B19075" s="215">
        <v>9.52</v>
      </c>
      <c r="C19075"/>
      <c r="D19075"/>
      <c r="E19075"/>
      <c r="F19075"/>
    </row>
    <row r="19076" spans="1:6" x14ac:dyDescent="0.2">
      <c r="A19076" s="17" t="s">
        <v>18631</v>
      </c>
      <c r="B19076" s="215">
        <v>672.38</v>
      </c>
      <c r="C19076"/>
      <c r="D19076"/>
      <c r="E19076"/>
      <c r="F19076"/>
    </row>
    <row r="19077" spans="1:6" x14ac:dyDescent="0.2">
      <c r="A19077" s="17" t="s">
        <v>18632</v>
      </c>
      <c r="B19077" s="215">
        <v>408.04</v>
      </c>
      <c r="C19077"/>
      <c r="D19077"/>
      <c r="E19077"/>
      <c r="F19077"/>
    </row>
    <row r="19078" spans="1:6" x14ac:dyDescent="0.2">
      <c r="A19078" s="17" t="s">
        <v>18633</v>
      </c>
      <c r="B19078" s="215">
        <v>386.34</v>
      </c>
      <c r="C19078"/>
      <c r="D19078"/>
      <c r="E19078"/>
      <c r="F19078"/>
    </row>
    <row r="19079" spans="1:6" x14ac:dyDescent="0.2">
      <c r="A19079" s="17" t="s">
        <v>18634</v>
      </c>
      <c r="B19079" s="215">
        <v>658.05</v>
      </c>
      <c r="C19079"/>
      <c r="D19079"/>
      <c r="E19079"/>
      <c r="F19079"/>
    </row>
    <row r="19080" spans="1:6" x14ac:dyDescent="0.2">
      <c r="A19080" s="17" t="s">
        <v>18635</v>
      </c>
      <c r="B19080" s="215">
        <v>393.71</v>
      </c>
      <c r="C19080"/>
      <c r="D19080"/>
      <c r="E19080"/>
      <c r="F19080"/>
    </row>
    <row r="19081" spans="1:6" x14ac:dyDescent="0.2">
      <c r="A19081" s="17" t="s">
        <v>18636</v>
      </c>
      <c r="B19081" s="215">
        <v>372.01</v>
      </c>
      <c r="C19081"/>
      <c r="D19081"/>
      <c r="E19081"/>
      <c r="F19081"/>
    </row>
    <row r="19082" spans="1:6" x14ac:dyDescent="0.2">
      <c r="A19082" s="17" t="s">
        <v>18637</v>
      </c>
      <c r="B19082" s="215">
        <v>3680.98</v>
      </c>
      <c r="C19082"/>
      <c r="D19082"/>
      <c r="E19082"/>
      <c r="F19082"/>
    </row>
    <row r="19083" spans="1:6" x14ac:dyDescent="0.2">
      <c r="A19083" s="17" t="s">
        <v>18638</v>
      </c>
      <c r="B19083" s="215">
        <v>1519.04</v>
      </c>
      <c r="C19083"/>
      <c r="D19083"/>
      <c r="E19083"/>
      <c r="F19083"/>
    </row>
    <row r="19084" spans="1:6" x14ac:dyDescent="0.2">
      <c r="A19084" s="17" t="s">
        <v>18639</v>
      </c>
      <c r="B19084" s="215">
        <v>1096.05</v>
      </c>
      <c r="C19084"/>
      <c r="D19084"/>
      <c r="E19084"/>
      <c r="F19084"/>
    </row>
    <row r="19085" spans="1:6" x14ac:dyDescent="0.2">
      <c r="A19085" s="17" t="s">
        <v>18640</v>
      </c>
      <c r="B19085" s="215">
        <v>3597.98</v>
      </c>
      <c r="C19085"/>
      <c r="D19085"/>
      <c r="E19085"/>
      <c r="F19085"/>
    </row>
    <row r="19086" spans="1:6" x14ac:dyDescent="0.2">
      <c r="A19086" s="17" t="s">
        <v>18641</v>
      </c>
      <c r="B19086" s="215">
        <v>1436.04</v>
      </c>
      <c r="C19086"/>
      <c r="D19086"/>
      <c r="E19086"/>
      <c r="F19086"/>
    </row>
    <row r="19087" spans="1:6" x14ac:dyDescent="0.2">
      <c r="A19087" s="17" t="s">
        <v>18642</v>
      </c>
      <c r="B19087" s="215">
        <v>1013.05</v>
      </c>
      <c r="C19087"/>
      <c r="D19087"/>
      <c r="E19087"/>
      <c r="F19087"/>
    </row>
    <row r="19088" spans="1:6" x14ac:dyDescent="0.2">
      <c r="A19088" s="17" t="s">
        <v>18643</v>
      </c>
      <c r="B19088" s="215">
        <v>648.86</v>
      </c>
      <c r="C19088"/>
      <c r="D19088"/>
      <c r="E19088"/>
      <c r="F19088"/>
    </row>
    <row r="19089" spans="1:6" x14ac:dyDescent="0.2">
      <c r="A19089" s="17" t="s">
        <v>18644</v>
      </c>
      <c r="B19089" s="215">
        <v>278.92</v>
      </c>
      <c r="C19089"/>
      <c r="D19089"/>
      <c r="E19089"/>
      <c r="F19089"/>
    </row>
    <row r="19090" spans="1:6" x14ac:dyDescent="0.2">
      <c r="A19090" s="17" t="s">
        <v>18645</v>
      </c>
      <c r="B19090" s="215">
        <v>210.14</v>
      </c>
      <c r="C19090"/>
      <c r="D19090"/>
      <c r="E19090"/>
      <c r="F19090"/>
    </row>
    <row r="19091" spans="1:6" x14ac:dyDescent="0.2">
      <c r="A19091" s="17" t="s">
        <v>18646</v>
      </c>
      <c r="B19091" s="215">
        <v>625.36</v>
      </c>
      <c r="C19091"/>
      <c r="D19091"/>
      <c r="E19091"/>
      <c r="F19091"/>
    </row>
    <row r="19092" spans="1:6" x14ac:dyDescent="0.2">
      <c r="A19092" s="17" t="s">
        <v>18647</v>
      </c>
      <c r="B19092" s="215">
        <v>255.42</v>
      </c>
      <c r="C19092"/>
      <c r="D19092"/>
      <c r="E19092"/>
      <c r="F19092"/>
    </row>
    <row r="19093" spans="1:6" x14ac:dyDescent="0.2">
      <c r="A19093" s="17" t="s">
        <v>18648</v>
      </c>
      <c r="B19093" s="215">
        <v>186.64</v>
      </c>
      <c r="C19093"/>
      <c r="D19093"/>
      <c r="E19093"/>
      <c r="F19093"/>
    </row>
    <row r="19094" spans="1:6" x14ac:dyDescent="0.2">
      <c r="A19094" s="17" t="s">
        <v>18649</v>
      </c>
      <c r="B19094" s="215">
        <v>219.48</v>
      </c>
      <c r="C19094"/>
      <c r="D19094"/>
      <c r="E19094"/>
      <c r="F19094"/>
    </row>
    <row r="19095" spans="1:6" x14ac:dyDescent="0.2">
      <c r="A19095" s="17" t="s">
        <v>18650</v>
      </c>
      <c r="B19095" s="215">
        <v>46.62</v>
      </c>
      <c r="C19095"/>
      <c r="D19095"/>
      <c r="E19095"/>
      <c r="F19095"/>
    </row>
    <row r="19096" spans="1:6" x14ac:dyDescent="0.2">
      <c r="A19096" s="17" t="s">
        <v>18651</v>
      </c>
      <c r="B19096" s="215">
        <v>215.47</v>
      </c>
      <c r="C19096"/>
      <c r="D19096"/>
      <c r="E19096"/>
      <c r="F19096"/>
    </row>
    <row r="19097" spans="1:6" x14ac:dyDescent="0.2">
      <c r="A19097" s="17" t="s">
        <v>18652</v>
      </c>
      <c r="B19097" s="215">
        <v>42.61</v>
      </c>
      <c r="C19097"/>
      <c r="D19097"/>
      <c r="E19097"/>
      <c r="F19097"/>
    </row>
    <row r="19098" spans="1:6" x14ac:dyDescent="0.2">
      <c r="A19098" s="17" t="s">
        <v>18653</v>
      </c>
      <c r="B19098" s="215">
        <v>163.59</v>
      </c>
      <c r="C19098"/>
      <c r="D19098"/>
      <c r="E19098"/>
      <c r="F19098"/>
    </row>
    <row r="19099" spans="1:6" x14ac:dyDescent="0.2">
      <c r="A19099" s="17" t="s">
        <v>18654</v>
      </c>
      <c r="B19099" s="215">
        <v>96.98</v>
      </c>
      <c r="C19099"/>
      <c r="D19099"/>
      <c r="E19099"/>
      <c r="F19099"/>
    </row>
    <row r="19100" spans="1:6" x14ac:dyDescent="0.2">
      <c r="A19100" s="17" t="s">
        <v>18655</v>
      </c>
      <c r="B19100" s="215">
        <v>88.33</v>
      </c>
      <c r="C19100"/>
      <c r="D19100"/>
      <c r="E19100"/>
      <c r="F19100"/>
    </row>
    <row r="19101" spans="1:6" x14ac:dyDescent="0.2">
      <c r="A19101" s="17" t="s">
        <v>18656</v>
      </c>
      <c r="B19101" s="215">
        <v>155.57</v>
      </c>
      <c r="C19101"/>
      <c r="D19101"/>
      <c r="E19101"/>
      <c r="F19101"/>
    </row>
    <row r="19102" spans="1:6" x14ac:dyDescent="0.2">
      <c r="A19102" s="17" t="s">
        <v>18657</v>
      </c>
      <c r="B19102" s="215">
        <v>88.96</v>
      </c>
      <c r="C19102"/>
      <c r="D19102"/>
      <c r="E19102"/>
      <c r="F19102"/>
    </row>
    <row r="19103" spans="1:6" x14ac:dyDescent="0.2">
      <c r="A19103" s="17" t="s">
        <v>18658</v>
      </c>
      <c r="B19103" s="215">
        <v>80.31</v>
      </c>
      <c r="C19103"/>
      <c r="D19103"/>
      <c r="E19103"/>
      <c r="F19103"/>
    </row>
    <row r="19104" spans="1:6" x14ac:dyDescent="0.2">
      <c r="A19104" s="17" t="s">
        <v>18659</v>
      </c>
      <c r="B19104" s="215">
        <v>100.27</v>
      </c>
      <c r="C19104"/>
      <c r="D19104"/>
      <c r="E19104"/>
      <c r="F19104"/>
    </row>
    <row r="19105" spans="1:6" x14ac:dyDescent="0.2">
      <c r="A19105" s="17" t="s">
        <v>18660</v>
      </c>
      <c r="B19105" s="215">
        <v>27.45</v>
      </c>
      <c r="C19105"/>
      <c r="D19105"/>
      <c r="E19105"/>
      <c r="F19105"/>
    </row>
    <row r="19106" spans="1:6" x14ac:dyDescent="0.2">
      <c r="A19106" s="17" t="s">
        <v>18661</v>
      </c>
      <c r="B19106" s="215">
        <v>17.91</v>
      </c>
      <c r="C19106"/>
      <c r="D19106"/>
      <c r="E19106"/>
      <c r="F19106"/>
    </row>
    <row r="19107" spans="1:6" x14ac:dyDescent="0.2">
      <c r="A19107" s="17" t="s">
        <v>18662</v>
      </c>
      <c r="B19107" s="215">
        <v>100.27</v>
      </c>
      <c r="C19107"/>
      <c r="D19107"/>
      <c r="E19107"/>
      <c r="F19107"/>
    </row>
    <row r="19108" spans="1:6" x14ac:dyDescent="0.2">
      <c r="A19108" s="17" t="s">
        <v>18663</v>
      </c>
      <c r="B19108" s="215">
        <v>27.45</v>
      </c>
      <c r="C19108"/>
      <c r="D19108"/>
      <c r="E19108"/>
      <c r="F19108"/>
    </row>
    <row r="19109" spans="1:6" x14ac:dyDescent="0.2">
      <c r="A19109" s="17" t="s">
        <v>18664</v>
      </c>
      <c r="B19109" s="215">
        <v>17.91</v>
      </c>
      <c r="C19109"/>
      <c r="D19109"/>
      <c r="E19109"/>
      <c r="F19109"/>
    </row>
    <row r="19110" spans="1:6" x14ac:dyDescent="0.2">
      <c r="A19110" s="17" t="s">
        <v>18665</v>
      </c>
      <c r="B19110" s="215">
        <v>412.82</v>
      </c>
      <c r="C19110"/>
      <c r="D19110"/>
      <c r="E19110"/>
      <c r="F19110"/>
    </row>
    <row r="19111" spans="1:6" x14ac:dyDescent="0.2">
      <c r="A19111" s="17" t="s">
        <v>18666</v>
      </c>
      <c r="B19111" s="215">
        <v>153.75</v>
      </c>
      <c r="C19111"/>
      <c r="D19111"/>
      <c r="E19111"/>
      <c r="F19111"/>
    </row>
    <row r="19112" spans="1:6" x14ac:dyDescent="0.2">
      <c r="A19112" s="17" t="s">
        <v>18667</v>
      </c>
      <c r="B19112" s="215">
        <v>120.22</v>
      </c>
      <c r="C19112"/>
      <c r="D19112"/>
      <c r="E19112"/>
      <c r="F19112"/>
    </row>
    <row r="19113" spans="1:6" x14ac:dyDescent="0.2">
      <c r="A19113" s="17" t="s">
        <v>18668</v>
      </c>
      <c r="B19113" s="215">
        <v>409.25</v>
      </c>
      <c r="C19113"/>
      <c r="D19113"/>
      <c r="E19113"/>
      <c r="F19113"/>
    </row>
    <row r="19114" spans="1:6" x14ac:dyDescent="0.2">
      <c r="A19114" s="17" t="s">
        <v>18669</v>
      </c>
      <c r="B19114" s="215">
        <v>150.18</v>
      </c>
      <c r="C19114"/>
      <c r="D19114"/>
      <c r="E19114"/>
      <c r="F19114"/>
    </row>
    <row r="19115" spans="1:6" x14ac:dyDescent="0.2">
      <c r="A19115" s="17" t="s">
        <v>18670</v>
      </c>
      <c r="B19115" s="215">
        <v>116.65</v>
      </c>
      <c r="C19115"/>
      <c r="D19115"/>
      <c r="E19115"/>
      <c r="F19115"/>
    </row>
    <row r="19116" spans="1:6" x14ac:dyDescent="0.2">
      <c r="A19116" s="17" t="s">
        <v>18671</v>
      </c>
      <c r="B19116" s="215">
        <v>14.58</v>
      </c>
      <c r="C19116"/>
      <c r="D19116"/>
      <c r="E19116"/>
      <c r="F19116"/>
    </row>
    <row r="19117" spans="1:6" x14ac:dyDescent="0.2">
      <c r="A19117" s="17" t="s">
        <v>18672</v>
      </c>
      <c r="B19117" s="215">
        <v>8.24</v>
      </c>
      <c r="C19117"/>
      <c r="D19117"/>
      <c r="E19117"/>
      <c r="F19117"/>
    </row>
    <row r="19118" spans="1:6" x14ac:dyDescent="0.2">
      <c r="A19118" s="17" t="s">
        <v>18673</v>
      </c>
      <c r="B19118" s="215">
        <v>14.58</v>
      </c>
      <c r="C19118"/>
      <c r="D19118"/>
      <c r="E19118"/>
      <c r="F19118"/>
    </row>
    <row r="19119" spans="1:6" x14ac:dyDescent="0.2">
      <c r="A19119" s="17" t="s">
        <v>18674</v>
      </c>
      <c r="B19119" s="215">
        <v>8.24</v>
      </c>
      <c r="C19119"/>
      <c r="D19119"/>
      <c r="E19119"/>
      <c r="F19119"/>
    </row>
    <row r="19120" spans="1:6" x14ac:dyDescent="0.2">
      <c r="A19120" s="17" t="s">
        <v>18675</v>
      </c>
      <c r="B19120" s="215">
        <v>356.8</v>
      </c>
      <c r="C19120"/>
      <c r="D19120"/>
      <c r="E19120"/>
      <c r="F19120"/>
    </row>
    <row r="19121" spans="1:6" x14ac:dyDescent="0.2">
      <c r="A19121" s="17" t="s">
        <v>18676</v>
      </c>
      <c r="B19121" s="215">
        <v>203.84</v>
      </c>
      <c r="C19121"/>
      <c r="D19121"/>
      <c r="E19121"/>
      <c r="F19121"/>
    </row>
    <row r="19122" spans="1:6" x14ac:dyDescent="0.2">
      <c r="A19122" s="17" t="s">
        <v>18677</v>
      </c>
      <c r="B19122" s="215">
        <v>173.1</v>
      </c>
      <c r="C19122"/>
      <c r="D19122"/>
      <c r="E19122"/>
      <c r="F19122"/>
    </row>
    <row r="19123" spans="1:6" x14ac:dyDescent="0.2">
      <c r="A19123" s="17" t="s">
        <v>18678</v>
      </c>
      <c r="B19123" s="215">
        <v>350.21</v>
      </c>
      <c r="C19123"/>
      <c r="D19123"/>
      <c r="E19123"/>
      <c r="F19123"/>
    </row>
    <row r="19124" spans="1:6" x14ac:dyDescent="0.2">
      <c r="A19124" s="17" t="s">
        <v>18679</v>
      </c>
      <c r="B19124" s="215">
        <v>197.25</v>
      </c>
      <c r="C19124"/>
      <c r="D19124"/>
      <c r="E19124"/>
      <c r="F19124"/>
    </row>
    <row r="19125" spans="1:6" x14ac:dyDescent="0.2">
      <c r="A19125" s="17" t="s">
        <v>18680</v>
      </c>
      <c r="B19125" s="215">
        <v>166.51</v>
      </c>
      <c r="C19125"/>
      <c r="D19125"/>
      <c r="E19125"/>
      <c r="F19125"/>
    </row>
    <row r="19126" spans="1:6" x14ac:dyDescent="0.2">
      <c r="A19126" s="17" t="s">
        <v>18681</v>
      </c>
      <c r="B19126" s="215">
        <v>325.20999999999998</v>
      </c>
      <c r="C19126"/>
      <c r="D19126"/>
      <c r="E19126"/>
      <c r="F19126"/>
    </row>
    <row r="19127" spans="1:6" x14ac:dyDescent="0.2">
      <c r="A19127" s="17" t="s">
        <v>18682</v>
      </c>
      <c r="B19127" s="215">
        <v>171.42</v>
      </c>
      <c r="C19127"/>
      <c r="D19127"/>
      <c r="E19127"/>
      <c r="F19127"/>
    </row>
    <row r="19128" spans="1:6" x14ac:dyDescent="0.2">
      <c r="A19128" s="17" t="s">
        <v>18683</v>
      </c>
      <c r="B19128" s="215">
        <v>143.83000000000001</v>
      </c>
      <c r="C19128"/>
      <c r="D19128"/>
      <c r="E19128"/>
      <c r="F19128"/>
    </row>
    <row r="19129" spans="1:6" x14ac:dyDescent="0.2">
      <c r="A19129" s="17" t="s">
        <v>18684</v>
      </c>
      <c r="B19129" s="215">
        <v>318.62</v>
      </c>
      <c r="C19129"/>
      <c r="D19129"/>
      <c r="E19129"/>
      <c r="F19129"/>
    </row>
    <row r="19130" spans="1:6" x14ac:dyDescent="0.2">
      <c r="A19130" s="17" t="s">
        <v>18685</v>
      </c>
      <c r="B19130" s="215">
        <v>164.83</v>
      </c>
      <c r="C19130"/>
      <c r="D19130"/>
      <c r="E19130"/>
      <c r="F19130"/>
    </row>
    <row r="19131" spans="1:6" x14ac:dyDescent="0.2">
      <c r="A19131" s="17" t="s">
        <v>18686</v>
      </c>
      <c r="B19131" s="215">
        <v>137.24</v>
      </c>
      <c r="C19131"/>
      <c r="D19131"/>
      <c r="E19131"/>
      <c r="F19131"/>
    </row>
    <row r="19132" spans="1:6" x14ac:dyDescent="0.2">
      <c r="A19132" s="17" t="s">
        <v>18687</v>
      </c>
      <c r="B19132" s="215">
        <v>90.62</v>
      </c>
      <c r="C19132"/>
      <c r="D19132"/>
      <c r="E19132"/>
      <c r="F19132"/>
    </row>
    <row r="19133" spans="1:6" x14ac:dyDescent="0.2">
      <c r="A19133" s="17" t="s">
        <v>18688</v>
      </c>
      <c r="B19133" s="215">
        <v>32</v>
      </c>
      <c r="C19133"/>
      <c r="D19133"/>
      <c r="E19133"/>
      <c r="F19133"/>
    </row>
    <row r="19134" spans="1:6" x14ac:dyDescent="0.2">
      <c r="A19134" s="17" t="s">
        <v>18689</v>
      </c>
      <c r="B19134" s="215">
        <v>30.68</v>
      </c>
      <c r="C19134"/>
      <c r="D19134"/>
      <c r="E19134"/>
      <c r="F19134"/>
    </row>
    <row r="19135" spans="1:6" x14ac:dyDescent="0.2">
      <c r="A19135" s="17" t="s">
        <v>18690</v>
      </c>
      <c r="B19135" s="215">
        <v>86.61</v>
      </c>
      <c r="C19135"/>
      <c r="D19135"/>
      <c r="E19135"/>
      <c r="F19135"/>
    </row>
    <row r="19136" spans="1:6" x14ac:dyDescent="0.2">
      <c r="A19136" s="17" t="s">
        <v>18691</v>
      </c>
      <c r="B19136" s="215">
        <v>27.99</v>
      </c>
      <c r="C19136"/>
      <c r="D19136"/>
      <c r="E19136"/>
      <c r="F19136"/>
    </row>
    <row r="19137" spans="1:6" x14ac:dyDescent="0.2">
      <c r="A19137" s="17" t="s">
        <v>18692</v>
      </c>
      <c r="B19137" s="215">
        <v>26.67</v>
      </c>
      <c r="C19137"/>
      <c r="D19137"/>
      <c r="E19137"/>
      <c r="F19137"/>
    </row>
    <row r="19138" spans="1:6" x14ac:dyDescent="0.2">
      <c r="A19138" s="17" t="s">
        <v>18693</v>
      </c>
      <c r="B19138" s="215">
        <v>21.76</v>
      </c>
      <c r="C19138"/>
      <c r="D19138"/>
      <c r="E19138"/>
      <c r="F19138"/>
    </row>
    <row r="19139" spans="1:6" x14ac:dyDescent="0.2">
      <c r="A19139" s="17" t="s">
        <v>18694</v>
      </c>
      <c r="B19139" s="215">
        <v>8.89</v>
      </c>
      <c r="C19139"/>
      <c r="D19139"/>
      <c r="E19139"/>
      <c r="F19139"/>
    </row>
    <row r="19140" spans="1:6" x14ac:dyDescent="0.2">
      <c r="A19140" s="17" t="s">
        <v>18695</v>
      </c>
      <c r="B19140" s="215">
        <v>21.76</v>
      </c>
      <c r="C19140"/>
      <c r="D19140"/>
      <c r="E19140"/>
      <c r="F19140"/>
    </row>
    <row r="19141" spans="1:6" x14ac:dyDescent="0.2">
      <c r="A19141" s="17" t="s">
        <v>18696</v>
      </c>
      <c r="B19141" s="215">
        <v>8.89</v>
      </c>
      <c r="C19141"/>
      <c r="D19141"/>
      <c r="E19141"/>
      <c r="F19141"/>
    </row>
    <row r="19142" spans="1:6" x14ac:dyDescent="0.2">
      <c r="A19142" s="17" t="s">
        <v>18697</v>
      </c>
      <c r="B19142" s="215">
        <v>406.88</v>
      </c>
      <c r="C19142"/>
      <c r="D19142"/>
      <c r="E19142"/>
      <c r="F19142"/>
    </row>
    <row r="19143" spans="1:6" x14ac:dyDescent="0.2">
      <c r="A19143" s="17" t="s">
        <v>18698</v>
      </c>
      <c r="B19143" s="215">
        <v>253.47</v>
      </c>
      <c r="C19143"/>
      <c r="D19143"/>
      <c r="E19143"/>
      <c r="F19143"/>
    </row>
    <row r="19144" spans="1:6" x14ac:dyDescent="0.2">
      <c r="A19144" s="17" t="s">
        <v>18699</v>
      </c>
      <c r="B19144" s="215">
        <v>219.67</v>
      </c>
      <c r="C19144"/>
      <c r="D19144"/>
      <c r="E19144"/>
      <c r="F19144"/>
    </row>
    <row r="19145" spans="1:6" x14ac:dyDescent="0.2">
      <c r="A19145" s="17" t="s">
        <v>18700</v>
      </c>
      <c r="B19145" s="215">
        <v>402.87</v>
      </c>
      <c r="C19145"/>
      <c r="D19145"/>
      <c r="E19145"/>
      <c r="F19145"/>
    </row>
    <row r="19146" spans="1:6" x14ac:dyDescent="0.2">
      <c r="A19146" s="17" t="s">
        <v>18701</v>
      </c>
      <c r="B19146" s="215">
        <v>249.46</v>
      </c>
      <c r="C19146"/>
      <c r="D19146"/>
      <c r="E19146"/>
      <c r="F19146"/>
    </row>
    <row r="19147" spans="1:6" x14ac:dyDescent="0.2">
      <c r="A19147" s="17" t="s">
        <v>18702</v>
      </c>
      <c r="B19147" s="215">
        <v>215.66</v>
      </c>
      <c r="C19147"/>
      <c r="D19147"/>
      <c r="E19147"/>
      <c r="F19147"/>
    </row>
    <row r="19148" spans="1:6" x14ac:dyDescent="0.2">
      <c r="A19148" s="17" t="s">
        <v>18703</v>
      </c>
      <c r="B19148" s="215">
        <v>326.88</v>
      </c>
      <c r="C19148"/>
      <c r="D19148"/>
      <c r="E19148"/>
      <c r="F19148"/>
    </row>
    <row r="19149" spans="1:6" x14ac:dyDescent="0.2">
      <c r="A19149" s="17" t="s">
        <v>18704</v>
      </c>
      <c r="B19149" s="215">
        <v>162.11000000000001</v>
      </c>
      <c r="C19149"/>
      <c r="D19149"/>
      <c r="E19149"/>
      <c r="F19149"/>
    </row>
    <row r="19150" spans="1:6" x14ac:dyDescent="0.2">
      <c r="A19150" s="17" t="s">
        <v>18705</v>
      </c>
      <c r="B19150" s="215">
        <v>133.44</v>
      </c>
      <c r="C19150"/>
      <c r="D19150"/>
      <c r="E19150"/>
      <c r="F19150"/>
    </row>
    <row r="19151" spans="1:6" x14ac:dyDescent="0.2">
      <c r="A19151" s="17" t="s">
        <v>18706</v>
      </c>
      <c r="B19151" s="215">
        <v>322.87</v>
      </c>
      <c r="C19151"/>
      <c r="D19151"/>
      <c r="E19151"/>
      <c r="F19151"/>
    </row>
    <row r="19152" spans="1:6" x14ac:dyDescent="0.2">
      <c r="A19152" s="17" t="s">
        <v>18707</v>
      </c>
      <c r="B19152" s="215">
        <v>158.1</v>
      </c>
      <c r="C19152"/>
      <c r="D19152"/>
      <c r="E19152"/>
      <c r="F19152"/>
    </row>
    <row r="19153" spans="1:6" x14ac:dyDescent="0.2">
      <c r="A19153" s="17" t="s">
        <v>18708</v>
      </c>
      <c r="B19153" s="215">
        <v>129.43</v>
      </c>
      <c r="C19153"/>
      <c r="D19153"/>
      <c r="E19153"/>
      <c r="F19153"/>
    </row>
    <row r="19154" spans="1:6" x14ac:dyDescent="0.2">
      <c r="A19154" s="17" t="s">
        <v>18709</v>
      </c>
      <c r="B19154" s="215">
        <v>377.8</v>
      </c>
      <c r="C19154"/>
      <c r="D19154"/>
      <c r="E19154"/>
      <c r="F19154"/>
    </row>
    <row r="19155" spans="1:6" x14ac:dyDescent="0.2">
      <c r="A19155" s="17" t="s">
        <v>18710</v>
      </c>
      <c r="B19155" s="215">
        <v>195.64</v>
      </c>
      <c r="C19155"/>
      <c r="D19155"/>
      <c r="E19155"/>
      <c r="F19155"/>
    </row>
    <row r="19156" spans="1:6" x14ac:dyDescent="0.2">
      <c r="A19156" s="17" t="s">
        <v>18711</v>
      </c>
      <c r="B19156" s="215">
        <v>164.64</v>
      </c>
      <c r="C19156"/>
      <c r="D19156"/>
      <c r="E19156"/>
      <c r="F19156"/>
    </row>
    <row r="19157" spans="1:6" x14ac:dyDescent="0.2">
      <c r="A19157" s="17" t="s">
        <v>18712</v>
      </c>
      <c r="B19157" s="215">
        <v>374.23</v>
      </c>
      <c r="C19157"/>
      <c r="D19157"/>
      <c r="E19157"/>
      <c r="F19157"/>
    </row>
    <row r="19158" spans="1:6" x14ac:dyDescent="0.2">
      <c r="A19158" s="17" t="s">
        <v>18713</v>
      </c>
      <c r="B19158" s="215">
        <v>192.07</v>
      </c>
      <c r="C19158"/>
      <c r="D19158"/>
      <c r="E19158"/>
      <c r="F19158"/>
    </row>
    <row r="19159" spans="1:6" x14ac:dyDescent="0.2">
      <c r="A19159" s="17" t="s">
        <v>18714</v>
      </c>
      <c r="B19159" s="215">
        <v>161.07</v>
      </c>
      <c r="C19159"/>
      <c r="D19159"/>
      <c r="E19159"/>
      <c r="F19159"/>
    </row>
    <row r="19160" spans="1:6" x14ac:dyDescent="0.2">
      <c r="A19160" s="17" t="s">
        <v>18715</v>
      </c>
      <c r="B19160" s="215">
        <v>2611.4699999999998</v>
      </c>
      <c r="C19160"/>
      <c r="D19160"/>
      <c r="E19160"/>
      <c r="F19160"/>
    </row>
    <row r="19161" spans="1:6" x14ac:dyDescent="0.2">
      <c r="A19161" s="17" t="s">
        <v>18716</v>
      </c>
      <c r="B19161" s="215">
        <v>1242.43</v>
      </c>
      <c r="C19161"/>
      <c r="D19161"/>
      <c r="E19161"/>
      <c r="F19161"/>
    </row>
    <row r="19162" spans="1:6" x14ac:dyDescent="0.2">
      <c r="A19162" s="17" t="s">
        <v>18717</v>
      </c>
      <c r="B19162" s="215">
        <v>954.48</v>
      </c>
      <c r="C19162"/>
      <c r="D19162"/>
      <c r="E19162"/>
      <c r="F19162"/>
    </row>
    <row r="19163" spans="1:6" x14ac:dyDescent="0.2">
      <c r="A19163" s="17" t="s">
        <v>18718</v>
      </c>
      <c r="B19163" s="215">
        <v>2607.46</v>
      </c>
      <c r="C19163"/>
      <c r="D19163"/>
      <c r="E19163"/>
      <c r="F19163"/>
    </row>
    <row r="19164" spans="1:6" x14ac:dyDescent="0.2">
      <c r="A19164" s="17" t="s">
        <v>18719</v>
      </c>
      <c r="B19164" s="215">
        <v>1238.42</v>
      </c>
      <c r="C19164"/>
      <c r="D19164"/>
      <c r="E19164"/>
      <c r="F19164"/>
    </row>
    <row r="19165" spans="1:6" x14ac:dyDescent="0.2">
      <c r="A19165" s="17" t="s">
        <v>18720</v>
      </c>
      <c r="B19165" s="215">
        <v>950.47</v>
      </c>
      <c r="C19165"/>
      <c r="D19165"/>
      <c r="E19165"/>
      <c r="F19165"/>
    </row>
    <row r="19166" spans="1:6" x14ac:dyDescent="0.2">
      <c r="A19166" s="17" t="s">
        <v>26434</v>
      </c>
      <c r="B19166" s="215">
        <v>533.72</v>
      </c>
      <c r="C19166"/>
      <c r="D19166"/>
      <c r="E19166"/>
      <c r="F19166"/>
    </row>
    <row r="19167" spans="1:6" x14ac:dyDescent="0.2">
      <c r="A19167" s="17" t="s">
        <v>26435</v>
      </c>
      <c r="B19167" s="215">
        <v>268.63</v>
      </c>
      <c r="C19167"/>
      <c r="D19167"/>
      <c r="E19167"/>
      <c r="F19167"/>
    </row>
    <row r="19168" spans="1:6" x14ac:dyDescent="0.2">
      <c r="A19168" s="17" t="s">
        <v>26436</v>
      </c>
      <c r="B19168" s="215">
        <v>219.76</v>
      </c>
      <c r="C19168"/>
      <c r="D19168"/>
      <c r="E19168"/>
      <c r="F19168"/>
    </row>
    <row r="19169" spans="1:6" x14ac:dyDescent="0.2">
      <c r="A19169" s="17" t="s">
        <v>26437</v>
      </c>
      <c r="B19169" s="215">
        <v>530.15</v>
      </c>
      <c r="C19169"/>
      <c r="D19169"/>
      <c r="E19169"/>
      <c r="F19169"/>
    </row>
    <row r="19170" spans="1:6" x14ac:dyDescent="0.2">
      <c r="A19170" s="17" t="s">
        <v>26438</v>
      </c>
      <c r="B19170" s="215">
        <v>265.06</v>
      </c>
      <c r="C19170"/>
      <c r="D19170"/>
      <c r="E19170"/>
      <c r="F19170"/>
    </row>
    <row r="19171" spans="1:6" x14ac:dyDescent="0.2">
      <c r="A19171" s="17" t="s">
        <v>26439</v>
      </c>
      <c r="B19171" s="215">
        <v>216.19</v>
      </c>
      <c r="C19171"/>
      <c r="D19171"/>
      <c r="E19171"/>
      <c r="F19171"/>
    </row>
    <row r="19172" spans="1:6" x14ac:dyDescent="0.2">
      <c r="A19172" s="17" t="s">
        <v>18721</v>
      </c>
      <c r="B19172" s="215">
        <v>8.5299999999999994</v>
      </c>
      <c r="C19172"/>
      <c r="D19172"/>
      <c r="E19172"/>
      <c r="F19172"/>
    </row>
    <row r="19173" spans="1:6" x14ac:dyDescent="0.2">
      <c r="A19173" s="17" t="s">
        <v>18722</v>
      </c>
      <c r="B19173" s="215">
        <v>2.17</v>
      </c>
      <c r="C19173"/>
      <c r="D19173"/>
      <c r="E19173"/>
      <c r="F19173"/>
    </row>
    <row r="19174" spans="1:6" x14ac:dyDescent="0.2">
      <c r="A19174" s="17" t="s">
        <v>18723</v>
      </c>
      <c r="B19174" s="215">
        <v>8.5299999999999994</v>
      </c>
      <c r="C19174"/>
      <c r="D19174"/>
      <c r="E19174"/>
      <c r="F19174"/>
    </row>
    <row r="19175" spans="1:6" x14ac:dyDescent="0.2">
      <c r="A19175" s="17" t="s">
        <v>18724</v>
      </c>
      <c r="B19175" s="215">
        <v>2.17</v>
      </c>
      <c r="C19175"/>
      <c r="D19175"/>
      <c r="E19175"/>
      <c r="F19175"/>
    </row>
    <row r="19176" spans="1:6" x14ac:dyDescent="0.2">
      <c r="A19176" s="17" t="s">
        <v>26440</v>
      </c>
      <c r="B19176" s="215">
        <v>1602.22</v>
      </c>
      <c r="C19176"/>
      <c r="D19176"/>
      <c r="E19176"/>
      <c r="F19176"/>
    </row>
    <row r="19177" spans="1:6" x14ac:dyDescent="0.2">
      <c r="A19177" s="17" t="s">
        <v>26441</v>
      </c>
      <c r="B19177" s="215">
        <v>704.13</v>
      </c>
      <c r="C19177"/>
      <c r="D19177"/>
      <c r="E19177"/>
      <c r="F19177"/>
    </row>
    <row r="19178" spans="1:6" x14ac:dyDescent="0.2">
      <c r="A19178" s="17" t="s">
        <v>26442</v>
      </c>
      <c r="B19178" s="215">
        <v>548.63</v>
      </c>
      <c r="C19178"/>
      <c r="D19178"/>
      <c r="E19178"/>
      <c r="F19178"/>
    </row>
    <row r="19179" spans="1:6" x14ac:dyDescent="0.2">
      <c r="A19179" s="17" t="s">
        <v>26443</v>
      </c>
      <c r="B19179" s="215">
        <v>1598.21</v>
      </c>
      <c r="C19179"/>
      <c r="D19179"/>
      <c r="E19179"/>
      <c r="F19179"/>
    </row>
    <row r="19180" spans="1:6" x14ac:dyDescent="0.2">
      <c r="A19180" s="17" t="s">
        <v>26444</v>
      </c>
      <c r="B19180" s="215">
        <v>700.12</v>
      </c>
      <c r="C19180"/>
      <c r="D19180"/>
      <c r="E19180"/>
      <c r="F19180"/>
    </row>
    <row r="19181" spans="1:6" x14ac:dyDescent="0.2">
      <c r="A19181" s="17" t="s">
        <v>26445</v>
      </c>
      <c r="B19181" s="215">
        <v>544.62</v>
      </c>
      <c r="C19181"/>
      <c r="D19181"/>
      <c r="E19181"/>
      <c r="F19181"/>
    </row>
    <row r="19182" spans="1:6" x14ac:dyDescent="0.2">
      <c r="A19182" s="17" t="s">
        <v>18725</v>
      </c>
      <c r="B19182" s="215">
        <v>4.32</v>
      </c>
      <c r="C19182"/>
      <c r="D19182"/>
      <c r="E19182"/>
      <c r="F19182"/>
    </row>
    <row r="19183" spans="1:6" x14ac:dyDescent="0.2">
      <c r="A19183" s="17" t="s">
        <v>18726</v>
      </c>
      <c r="B19183" s="215">
        <v>1.55</v>
      </c>
      <c r="C19183"/>
      <c r="D19183"/>
      <c r="E19183"/>
      <c r="F19183"/>
    </row>
    <row r="19184" spans="1:6" x14ac:dyDescent="0.2">
      <c r="A19184" s="17" t="s">
        <v>18727</v>
      </c>
      <c r="B19184" s="215">
        <v>4.32</v>
      </c>
      <c r="C19184"/>
      <c r="D19184"/>
      <c r="E19184"/>
      <c r="F19184"/>
    </row>
    <row r="19185" spans="1:6" x14ac:dyDescent="0.2">
      <c r="A19185" s="17" t="s">
        <v>18728</v>
      </c>
      <c r="B19185" s="215">
        <v>1.55</v>
      </c>
      <c r="C19185"/>
      <c r="D19185"/>
      <c r="E19185"/>
      <c r="F19185"/>
    </row>
    <row r="19186" spans="1:6" x14ac:dyDescent="0.2">
      <c r="A19186" s="17" t="s">
        <v>18729</v>
      </c>
      <c r="B19186" s="215">
        <v>3.55</v>
      </c>
      <c r="C19186"/>
      <c r="D19186"/>
      <c r="E19186"/>
      <c r="F19186"/>
    </row>
    <row r="19187" spans="1:6" x14ac:dyDescent="0.2">
      <c r="A19187" s="17" t="s">
        <v>18730</v>
      </c>
      <c r="B19187" s="215">
        <v>1.07</v>
      </c>
      <c r="C19187"/>
      <c r="D19187"/>
      <c r="E19187"/>
      <c r="F19187"/>
    </row>
    <row r="19188" spans="1:6" x14ac:dyDescent="0.2">
      <c r="A19188" s="17" t="s">
        <v>18731</v>
      </c>
      <c r="B19188" s="215">
        <v>3.55</v>
      </c>
      <c r="C19188"/>
      <c r="D19188"/>
      <c r="E19188"/>
      <c r="F19188"/>
    </row>
    <row r="19189" spans="1:6" x14ac:dyDescent="0.2">
      <c r="A19189" s="17" t="s">
        <v>18732</v>
      </c>
      <c r="B19189" s="215">
        <v>1.07</v>
      </c>
      <c r="C19189"/>
      <c r="D19189"/>
      <c r="E19189"/>
      <c r="F19189"/>
    </row>
    <row r="19190" spans="1:6" x14ac:dyDescent="0.2">
      <c r="A19190" s="17" t="s">
        <v>18733</v>
      </c>
      <c r="B19190" s="215">
        <v>149.94</v>
      </c>
      <c r="C19190"/>
      <c r="D19190"/>
      <c r="E19190"/>
      <c r="F19190"/>
    </row>
    <row r="19191" spans="1:6" x14ac:dyDescent="0.2">
      <c r="A19191" s="17" t="s">
        <v>18734</v>
      </c>
      <c r="B19191" s="215">
        <v>71.010000000000005</v>
      </c>
      <c r="C19191"/>
      <c r="D19191"/>
      <c r="E19191"/>
      <c r="F19191"/>
    </row>
    <row r="19192" spans="1:6" x14ac:dyDescent="0.2">
      <c r="A19192" s="17" t="s">
        <v>18735</v>
      </c>
      <c r="B19192" s="215">
        <v>149.94</v>
      </c>
      <c r="C19192"/>
      <c r="D19192"/>
      <c r="E19192"/>
      <c r="F19192"/>
    </row>
    <row r="19193" spans="1:6" x14ac:dyDescent="0.2">
      <c r="A19193" s="17" t="s">
        <v>18736</v>
      </c>
      <c r="B19193" s="215">
        <v>71.010000000000005</v>
      </c>
      <c r="C19193"/>
      <c r="D19193"/>
      <c r="E19193"/>
      <c r="F19193"/>
    </row>
    <row r="19194" spans="1:6" x14ac:dyDescent="0.2">
      <c r="A19194" s="17" t="s">
        <v>18737</v>
      </c>
      <c r="B19194" s="215">
        <v>191.4</v>
      </c>
      <c r="C19194"/>
      <c r="D19194"/>
      <c r="E19194"/>
      <c r="F19194"/>
    </row>
    <row r="19195" spans="1:6" x14ac:dyDescent="0.2">
      <c r="A19195" s="17" t="s">
        <v>18738</v>
      </c>
      <c r="B19195" s="215">
        <v>90.65</v>
      </c>
      <c r="C19195"/>
      <c r="D19195"/>
      <c r="E19195"/>
      <c r="F19195"/>
    </row>
    <row r="19196" spans="1:6" x14ac:dyDescent="0.2">
      <c r="A19196" s="17" t="s">
        <v>18739</v>
      </c>
      <c r="B19196" s="215">
        <v>191.4</v>
      </c>
      <c r="C19196"/>
      <c r="D19196"/>
      <c r="E19196"/>
      <c r="F19196"/>
    </row>
    <row r="19197" spans="1:6" x14ac:dyDescent="0.2">
      <c r="A19197" s="17" t="s">
        <v>18740</v>
      </c>
      <c r="B19197" s="215">
        <v>90.65</v>
      </c>
      <c r="C19197"/>
      <c r="D19197"/>
      <c r="E19197"/>
      <c r="F19197"/>
    </row>
    <row r="19198" spans="1:6" x14ac:dyDescent="0.2">
      <c r="A19198" s="17" t="s">
        <v>18741</v>
      </c>
      <c r="B19198" s="215">
        <v>17.920000000000002</v>
      </c>
      <c r="C19198"/>
      <c r="D19198"/>
      <c r="E19198"/>
      <c r="F19198"/>
    </row>
    <row r="19199" spans="1:6" x14ac:dyDescent="0.2">
      <c r="A19199" s="17" t="s">
        <v>18742</v>
      </c>
      <c r="B19199" s="215">
        <v>3.52</v>
      </c>
      <c r="C19199"/>
      <c r="D19199"/>
      <c r="E19199"/>
      <c r="F19199"/>
    </row>
    <row r="19200" spans="1:6" x14ac:dyDescent="0.2">
      <c r="A19200" s="17" t="s">
        <v>18743</v>
      </c>
      <c r="B19200" s="215">
        <v>1.77</v>
      </c>
      <c r="C19200"/>
      <c r="D19200"/>
      <c r="E19200"/>
      <c r="F19200"/>
    </row>
    <row r="19201" spans="1:6" x14ac:dyDescent="0.2">
      <c r="A19201" s="17" t="s">
        <v>18744</v>
      </c>
      <c r="B19201" s="215">
        <v>17.920000000000002</v>
      </c>
      <c r="C19201"/>
      <c r="D19201"/>
      <c r="E19201"/>
      <c r="F19201"/>
    </row>
    <row r="19202" spans="1:6" x14ac:dyDescent="0.2">
      <c r="A19202" s="17" t="s">
        <v>18745</v>
      </c>
      <c r="B19202" s="215">
        <v>3.52</v>
      </c>
      <c r="C19202"/>
      <c r="D19202"/>
      <c r="E19202"/>
      <c r="F19202"/>
    </row>
    <row r="19203" spans="1:6" x14ac:dyDescent="0.2">
      <c r="A19203" s="17" t="s">
        <v>18746</v>
      </c>
      <c r="B19203" s="215">
        <v>1.77</v>
      </c>
      <c r="C19203"/>
      <c r="D19203"/>
      <c r="E19203"/>
      <c r="F19203"/>
    </row>
    <row r="19204" spans="1:6" x14ac:dyDescent="0.2">
      <c r="A19204" s="17" t="s">
        <v>18747</v>
      </c>
      <c r="B19204" s="215">
        <v>5.76</v>
      </c>
      <c r="C19204"/>
      <c r="D19204"/>
      <c r="E19204"/>
      <c r="F19204"/>
    </row>
    <row r="19205" spans="1:6" x14ac:dyDescent="0.2">
      <c r="A19205" s="17" t="s">
        <v>18748</v>
      </c>
      <c r="B19205" s="215">
        <v>1.24</v>
      </c>
      <c r="C19205"/>
      <c r="D19205"/>
      <c r="E19205"/>
      <c r="F19205"/>
    </row>
    <row r="19206" spans="1:6" x14ac:dyDescent="0.2">
      <c r="A19206" s="17" t="s">
        <v>18749</v>
      </c>
      <c r="B19206" s="215">
        <v>5.76</v>
      </c>
      <c r="C19206"/>
      <c r="D19206"/>
      <c r="E19206"/>
      <c r="F19206"/>
    </row>
    <row r="19207" spans="1:6" x14ac:dyDescent="0.2">
      <c r="A19207" s="17" t="s">
        <v>18750</v>
      </c>
      <c r="B19207" s="215">
        <v>1.24</v>
      </c>
      <c r="C19207"/>
      <c r="D19207"/>
      <c r="E19207"/>
      <c r="F19207"/>
    </row>
    <row r="19208" spans="1:6" x14ac:dyDescent="0.2">
      <c r="A19208" s="17" t="s">
        <v>18751</v>
      </c>
      <c r="B19208" s="215">
        <v>4.75</v>
      </c>
      <c r="C19208"/>
      <c r="D19208"/>
      <c r="E19208"/>
      <c r="F19208"/>
    </row>
    <row r="19209" spans="1:6" x14ac:dyDescent="0.2">
      <c r="A19209" s="17" t="s">
        <v>18752</v>
      </c>
      <c r="B19209" s="215">
        <v>0.67</v>
      </c>
      <c r="C19209"/>
      <c r="D19209"/>
      <c r="E19209"/>
      <c r="F19209"/>
    </row>
    <row r="19210" spans="1:6" x14ac:dyDescent="0.2">
      <c r="A19210" s="17" t="s">
        <v>18753</v>
      </c>
      <c r="B19210" s="215">
        <v>4.75</v>
      </c>
      <c r="C19210"/>
      <c r="D19210"/>
      <c r="E19210"/>
      <c r="F19210"/>
    </row>
    <row r="19211" spans="1:6" x14ac:dyDescent="0.2">
      <c r="A19211" s="17" t="s">
        <v>18754</v>
      </c>
      <c r="B19211" s="215">
        <v>0.67</v>
      </c>
      <c r="C19211"/>
      <c r="D19211"/>
      <c r="E19211"/>
      <c r="F19211"/>
    </row>
    <row r="19212" spans="1:6" x14ac:dyDescent="0.2">
      <c r="A19212" s="17" t="s">
        <v>18755</v>
      </c>
      <c r="B19212" s="215">
        <v>11.07</v>
      </c>
      <c r="C19212"/>
      <c r="D19212"/>
      <c r="E19212"/>
      <c r="F19212"/>
    </row>
    <row r="19213" spans="1:6" x14ac:dyDescent="0.2">
      <c r="A19213" s="17" t="s">
        <v>18756</v>
      </c>
      <c r="B19213" s="215">
        <v>1.21</v>
      </c>
      <c r="C19213"/>
      <c r="D19213"/>
      <c r="E19213"/>
      <c r="F19213"/>
    </row>
    <row r="19214" spans="1:6" x14ac:dyDescent="0.2">
      <c r="A19214" s="17" t="s">
        <v>18757</v>
      </c>
      <c r="B19214" s="215">
        <v>11.07</v>
      </c>
      <c r="C19214"/>
      <c r="D19214"/>
      <c r="E19214"/>
      <c r="F19214"/>
    </row>
    <row r="19215" spans="1:6" x14ac:dyDescent="0.2">
      <c r="A19215" s="17" t="s">
        <v>18758</v>
      </c>
      <c r="B19215" s="215">
        <v>1.21</v>
      </c>
      <c r="C19215"/>
      <c r="D19215"/>
      <c r="E19215"/>
      <c r="F19215"/>
    </row>
    <row r="19216" spans="1:6" x14ac:dyDescent="0.2">
      <c r="A19216" s="17" t="s">
        <v>18759</v>
      </c>
      <c r="B19216" s="215">
        <v>12.97</v>
      </c>
      <c r="C19216"/>
      <c r="D19216"/>
      <c r="E19216"/>
      <c r="F19216"/>
    </row>
    <row r="19217" spans="1:6" x14ac:dyDescent="0.2">
      <c r="A19217" s="17" t="s">
        <v>18760</v>
      </c>
      <c r="B19217" s="215">
        <v>5.0999999999999996</v>
      </c>
      <c r="C19217"/>
      <c r="D19217"/>
      <c r="E19217"/>
      <c r="F19217"/>
    </row>
    <row r="19218" spans="1:6" x14ac:dyDescent="0.2">
      <c r="A19218" s="17" t="s">
        <v>18761</v>
      </c>
      <c r="B19218" s="215">
        <v>12.97</v>
      </c>
      <c r="C19218"/>
      <c r="D19218"/>
      <c r="E19218"/>
      <c r="F19218"/>
    </row>
    <row r="19219" spans="1:6" x14ac:dyDescent="0.2">
      <c r="A19219" s="17" t="s">
        <v>18762</v>
      </c>
      <c r="B19219" s="215">
        <v>5.0999999999999996</v>
      </c>
      <c r="C19219"/>
      <c r="D19219"/>
      <c r="E19219"/>
      <c r="F19219"/>
    </row>
    <row r="19220" spans="1:6" x14ac:dyDescent="0.2">
      <c r="A19220" s="17" t="s">
        <v>18763</v>
      </c>
      <c r="B19220" s="215">
        <v>25.43</v>
      </c>
      <c r="C19220"/>
      <c r="D19220"/>
      <c r="E19220"/>
      <c r="F19220"/>
    </row>
    <row r="19221" spans="1:6" x14ac:dyDescent="0.2">
      <c r="A19221" s="17" t="s">
        <v>18764</v>
      </c>
      <c r="B19221" s="215">
        <v>4.8</v>
      </c>
      <c r="C19221"/>
      <c r="D19221"/>
      <c r="E19221"/>
      <c r="F19221"/>
    </row>
    <row r="19222" spans="1:6" x14ac:dyDescent="0.2">
      <c r="A19222" s="17" t="s">
        <v>18765</v>
      </c>
      <c r="B19222" s="215">
        <v>25.43</v>
      </c>
      <c r="C19222"/>
      <c r="D19222"/>
      <c r="E19222"/>
      <c r="F19222"/>
    </row>
    <row r="19223" spans="1:6" x14ac:dyDescent="0.2">
      <c r="A19223" s="17" t="s">
        <v>18766</v>
      </c>
      <c r="B19223" s="215">
        <v>4.8</v>
      </c>
      <c r="C19223"/>
      <c r="D19223"/>
      <c r="E19223"/>
      <c r="F19223"/>
    </row>
    <row r="19224" spans="1:6" x14ac:dyDescent="0.2">
      <c r="A19224" s="17" t="s">
        <v>18767</v>
      </c>
      <c r="B19224" s="215">
        <v>19.62</v>
      </c>
      <c r="C19224"/>
      <c r="D19224"/>
      <c r="E19224"/>
      <c r="F19224"/>
    </row>
    <row r="19225" spans="1:6" x14ac:dyDescent="0.2">
      <c r="A19225" s="17" t="s">
        <v>18768</v>
      </c>
      <c r="B19225" s="215">
        <v>7.61</v>
      </c>
      <c r="C19225"/>
      <c r="D19225"/>
      <c r="E19225"/>
      <c r="F19225"/>
    </row>
    <row r="19226" spans="1:6" x14ac:dyDescent="0.2">
      <c r="A19226" s="17" t="s">
        <v>18769</v>
      </c>
      <c r="B19226" s="215">
        <v>19.62</v>
      </c>
      <c r="C19226"/>
      <c r="D19226"/>
      <c r="E19226"/>
      <c r="F19226"/>
    </row>
    <row r="19227" spans="1:6" x14ac:dyDescent="0.2">
      <c r="A19227" s="17" t="s">
        <v>18770</v>
      </c>
      <c r="B19227" s="215">
        <v>7.61</v>
      </c>
      <c r="C19227"/>
      <c r="D19227"/>
      <c r="E19227"/>
      <c r="F19227"/>
    </row>
    <row r="19228" spans="1:6" x14ac:dyDescent="0.2">
      <c r="A19228" s="17" t="s">
        <v>18771</v>
      </c>
      <c r="B19228" s="215">
        <v>449.79</v>
      </c>
      <c r="C19228"/>
      <c r="D19228"/>
      <c r="E19228"/>
      <c r="F19228"/>
    </row>
    <row r="19229" spans="1:6" x14ac:dyDescent="0.2">
      <c r="A19229" s="17" t="s">
        <v>18772</v>
      </c>
      <c r="B19229" s="215">
        <v>347.71</v>
      </c>
      <c r="C19229"/>
      <c r="D19229"/>
      <c r="E19229"/>
      <c r="F19229"/>
    </row>
    <row r="19230" spans="1:6" x14ac:dyDescent="0.2">
      <c r="A19230" s="17" t="s">
        <v>18773</v>
      </c>
      <c r="B19230" s="215">
        <v>309.66000000000003</v>
      </c>
      <c r="C19230"/>
      <c r="D19230"/>
      <c r="E19230"/>
      <c r="F19230"/>
    </row>
    <row r="19231" spans="1:6" x14ac:dyDescent="0.2">
      <c r="A19231" s="17" t="s">
        <v>18774</v>
      </c>
      <c r="B19231" s="215">
        <v>420.57</v>
      </c>
      <c r="C19231"/>
      <c r="D19231"/>
      <c r="E19231"/>
      <c r="F19231"/>
    </row>
    <row r="19232" spans="1:6" x14ac:dyDescent="0.2">
      <c r="A19232" s="17" t="s">
        <v>18775</v>
      </c>
      <c r="B19232" s="215">
        <v>318.49</v>
      </c>
      <c r="C19232"/>
      <c r="D19232"/>
      <c r="E19232"/>
      <c r="F19232"/>
    </row>
    <row r="19233" spans="1:6" x14ac:dyDescent="0.2">
      <c r="A19233" s="17" t="s">
        <v>18776</v>
      </c>
      <c r="B19233" s="215">
        <v>280.44</v>
      </c>
      <c r="C19233"/>
      <c r="D19233"/>
      <c r="E19233"/>
      <c r="F19233"/>
    </row>
    <row r="19234" spans="1:6" x14ac:dyDescent="0.2">
      <c r="A19234" s="17" t="s">
        <v>18777</v>
      </c>
      <c r="B19234" s="215">
        <v>483.44</v>
      </c>
      <c r="C19234"/>
      <c r="D19234"/>
      <c r="E19234"/>
      <c r="F19234"/>
    </row>
    <row r="19235" spans="1:6" x14ac:dyDescent="0.2">
      <c r="A19235" s="17" t="s">
        <v>18778</v>
      </c>
      <c r="B19235" s="215">
        <v>380.21</v>
      </c>
      <c r="C19235"/>
      <c r="D19235"/>
      <c r="E19235"/>
      <c r="F19235"/>
    </row>
    <row r="19236" spans="1:6" x14ac:dyDescent="0.2">
      <c r="A19236" s="17" t="s">
        <v>18779</v>
      </c>
      <c r="B19236" s="215">
        <v>341.86</v>
      </c>
      <c r="C19236"/>
      <c r="D19236"/>
      <c r="E19236"/>
      <c r="F19236"/>
    </row>
    <row r="19237" spans="1:6" x14ac:dyDescent="0.2">
      <c r="A19237" s="17" t="s">
        <v>18780</v>
      </c>
      <c r="B19237" s="215">
        <v>450.21</v>
      </c>
      <c r="C19237"/>
      <c r="D19237"/>
      <c r="E19237"/>
      <c r="F19237"/>
    </row>
    <row r="19238" spans="1:6" x14ac:dyDescent="0.2">
      <c r="A19238" s="17" t="s">
        <v>18781</v>
      </c>
      <c r="B19238" s="215">
        <v>346.98</v>
      </c>
      <c r="C19238"/>
      <c r="D19238"/>
      <c r="E19238"/>
      <c r="F19238"/>
    </row>
    <row r="19239" spans="1:6" x14ac:dyDescent="0.2">
      <c r="A19239" s="17" t="s">
        <v>18782</v>
      </c>
      <c r="B19239" s="215">
        <v>308.63</v>
      </c>
      <c r="C19239"/>
      <c r="D19239"/>
      <c r="E19239"/>
      <c r="F19239"/>
    </row>
    <row r="19240" spans="1:6" x14ac:dyDescent="0.2">
      <c r="A19240" s="17" t="s">
        <v>18783</v>
      </c>
      <c r="B19240" s="215">
        <v>576.95000000000005</v>
      </c>
      <c r="C19240"/>
      <c r="D19240"/>
      <c r="E19240"/>
      <c r="F19240"/>
    </row>
    <row r="19241" spans="1:6" x14ac:dyDescent="0.2">
      <c r="A19241" s="17" t="s">
        <v>18784</v>
      </c>
      <c r="B19241" s="215">
        <v>457.97</v>
      </c>
      <c r="C19241"/>
      <c r="D19241"/>
      <c r="E19241"/>
      <c r="F19241"/>
    </row>
    <row r="19242" spans="1:6" x14ac:dyDescent="0.2">
      <c r="A19242" s="17" t="s">
        <v>18785</v>
      </c>
      <c r="B19242" s="215">
        <v>416.63</v>
      </c>
      <c r="C19242"/>
      <c r="D19242"/>
      <c r="E19242"/>
      <c r="F19242"/>
    </row>
    <row r="19243" spans="1:6" x14ac:dyDescent="0.2">
      <c r="A19243" s="17" t="s">
        <v>18786</v>
      </c>
      <c r="B19243" s="215">
        <v>535.98</v>
      </c>
      <c r="C19243"/>
      <c r="D19243"/>
      <c r="E19243"/>
      <c r="F19243"/>
    </row>
    <row r="19244" spans="1:6" x14ac:dyDescent="0.2">
      <c r="A19244" s="17" t="s">
        <v>18787</v>
      </c>
      <c r="B19244" s="215">
        <v>417</v>
      </c>
      <c r="C19244"/>
      <c r="D19244"/>
      <c r="E19244"/>
      <c r="F19244"/>
    </row>
    <row r="19245" spans="1:6" x14ac:dyDescent="0.2">
      <c r="A19245" s="17" t="s">
        <v>18788</v>
      </c>
      <c r="B19245" s="215">
        <v>375.66</v>
      </c>
      <c r="C19245"/>
      <c r="D19245"/>
      <c r="E19245"/>
      <c r="F19245"/>
    </row>
    <row r="19246" spans="1:6" x14ac:dyDescent="0.2">
      <c r="A19246" s="17" t="s">
        <v>18789</v>
      </c>
      <c r="B19246" s="215">
        <v>622.79</v>
      </c>
      <c r="C19246"/>
      <c r="D19246"/>
      <c r="E19246"/>
      <c r="F19246"/>
    </row>
    <row r="19247" spans="1:6" x14ac:dyDescent="0.2">
      <c r="A19247" s="17" t="s">
        <v>18790</v>
      </c>
      <c r="B19247" s="215">
        <v>492.57</v>
      </c>
      <c r="C19247"/>
      <c r="D19247"/>
      <c r="E19247"/>
      <c r="F19247"/>
    </row>
    <row r="19248" spans="1:6" x14ac:dyDescent="0.2">
      <c r="A19248" s="17" t="s">
        <v>18791</v>
      </c>
      <c r="B19248" s="215">
        <v>448.41</v>
      </c>
      <c r="C19248"/>
      <c r="D19248"/>
      <c r="E19248"/>
      <c r="F19248"/>
    </row>
    <row r="19249" spans="1:6" x14ac:dyDescent="0.2">
      <c r="A19249" s="17" t="s">
        <v>18792</v>
      </c>
      <c r="B19249" s="215">
        <v>580.39</v>
      </c>
      <c r="C19249"/>
      <c r="D19249"/>
      <c r="E19249"/>
      <c r="F19249"/>
    </row>
    <row r="19250" spans="1:6" x14ac:dyDescent="0.2">
      <c r="A19250" s="17" t="s">
        <v>18793</v>
      </c>
      <c r="B19250" s="215">
        <v>450.17</v>
      </c>
      <c r="C19250"/>
      <c r="D19250"/>
      <c r="E19250"/>
      <c r="F19250"/>
    </row>
    <row r="19251" spans="1:6" x14ac:dyDescent="0.2">
      <c r="A19251" s="17" t="s">
        <v>18794</v>
      </c>
      <c r="B19251" s="215">
        <v>406.01</v>
      </c>
      <c r="C19251"/>
      <c r="D19251"/>
      <c r="E19251"/>
      <c r="F19251"/>
    </row>
    <row r="19252" spans="1:6" x14ac:dyDescent="0.2">
      <c r="A19252" s="17" t="s">
        <v>18795</v>
      </c>
      <c r="B19252" s="215">
        <v>1.65</v>
      </c>
      <c r="C19252"/>
      <c r="D19252"/>
      <c r="E19252"/>
      <c r="F19252"/>
    </row>
    <row r="19253" spans="1:6" x14ac:dyDescent="0.2">
      <c r="A19253" s="17" t="s">
        <v>18796</v>
      </c>
      <c r="B19253" s="215">
        <v>0.41</v>
      </c>
      <c r="C19253"/>
      <c r="D19253"/>
      <c r="E19253"/>
      <c r="F19253"/>
    </row>
    <row r="19254" spans="1:6" x14ac:dyDescent="0.2">
      <c r="A19254" s="17" t="s">
        <v>18797</v>
      </c>
      <c r="B19254" s="215">
        <v>1.65</v>
      </c>
      <c r="C19254"/>
      <c r="D19254"/>
      <c r="E19254"/>
      <c r="F19254"/>
    </row>
    <row r="19255" spans="1:6" x14ac:dyDescent="0.2">
      <c r="A19255" s="17" t="s">
        <v>18798</v>
      </c>
      <c r="B19255" s="215">
        <v>0.41</v>
      </c>
      <c r="C19255"/>
      <c r="D19255"/>
      <c r="E19255"/>
      <c r="F19255"/>
    </row>
    <row r="19256" spans="1:6" x14ac:dyDescent="0.2">
      <c r="A19256" s="17" t="s">
        <v>18799</v>
      </c>
      <c r="B19256" s="215">
        <v>4.09</v>
      </c>
      <c r="C19256"/>
      <c r="D19256"/>
      <c r="E19256"/>
      <c r="F19256"/>
    </row>
    <row r="19257" spans="1:6" x14ac:dyDescent="0.2">
      <c r="A19257" s="17" t="s">
        <v>18800</v>
      </c>
      <c r="B19257" s="215">
        <v>0.5</v>
      </c>
      <c r="C19257"/>
      <c r="D19257"/>
      <c r="E19257"/>
      <c r="F19257"/>
    </row>
    <row r="19258" spans="1:6" x14ac:dyDescent="0.2">
      <c r="A19258" s="17" t="s">
        <v>18801</v>
      </c>
      <c r="B19258" s="215">
        <v>4.09</v>
      </c>
      <c r="C19258"/>
      <c r="D19258"/>
      <c r="E19258"/>
      <c r="F19258"/>
    </row>
    <row r="19259" spans="1:6" x14ac:dyDescent="0.2">
      <c r="A19259" s="17" t="s">
        <v>18802</v>
      </c>
      <c r="B19259" s="215">
        <v>0.5</v>
      </c>
      <c r="C19259"/>
      <c r="D19259"/>
      <c r="E19259"/>
      <c r="F19259"/>
    </row>
    <row r="19260" spans="1:6" x14ac:dyDescent="0.2">
      <c r="A19260" s="17" t="s">
        <v>18803</v>
      </c>
      <c r="B19260" s="215">
        <v>9.77</v>
      </c>
      <c r="C19260"/>
      <c r="D19260"/>
      <c r="E19260"/>
      <c r="F19260"/>
    </row>
    <row r="19261" spans="1:6" x14ac:dyDescent="0.2">
      <c r="A19261" s="17" t="s">
        <v>18804</v>
      </c>
      <c r="B19261" s="215">
        <v>0.96</v>
      </c>
      <c r="C19261"/>
      <c r="D19261"/>
      <c r="E19261"/>
      <c r="F19261"/>
    </row>
    <row r="19262" spans="1:6" x14ac:dyDescent="0.2">
      <c r="A19262" s="17" t="s">
        <v>18805</v>
      </c>
      <c r="B19262" s="215">
        <v>9.77</v>
      </c>
      <c r="C19262"/>
      <c r="D19262"/>
      <c r="E19262"/>
      <c r="F19262"/>
    </row>
    <row r="19263" spans="1:6" x14ac:dyDescent="0.2">
      <c r="A19263" s="17" t="s">
        <v>18806</v>
      </c>
      <c r="B19263" s="215">
        <v>0.96</v>
      </c>
      <c r="C19263"/>
      <c r="D19263"/>
      <c r="E19263"/>
      <c r="F19263"/>
    </row>
    <row r="19264" spans="1:6" x14ac:dyDescent="0.2">
      <c r="A19264" s="17" t="s">
        <v>18807</v>
      </c>
      <c r="B19264" s="215">
        <v>47.02</v>
      </c>
      <c r="C19264"/>
      <c r="D19264"/>
      <c r="E19264"/>
      <c r="F19264"/>
    </row>
    <row r="19265" spans="1:6" x14ac:dyDescent="0.2">
      <c r="A19265" s="17" t="s">
        <v>18808</v>
      </c>
      <c r="B19265" s="215">
        <v>19.04</v>
      </c>
      <c r="C19265"/>
      <c r="D19265"/>
      <c r="E19265"/>
      <c r="F19265"/>
    </row>
    <row r="19266" spans="1:6" x14ac:dyDescent="0.2">
      <c r="A19266" s="17" t="s">
        <v>18809</v>
      </c>
      <c r="B19266" s="215">
        <v>11.75</v>
      </c>
      <c r="C19266"/>
      <c r="D19266"/>
      <c r="E19266"/>
      <c r="F19266"/>
    </row>
    <row r="19267" spans="1:6" x14ac:dyDescent="0.2">
      <c r="A19267" s="17" t="s">
        <v>18810</v>
      </c>
      <c r="B19267" s="215">
        <v>47.02</v>
      </c>
      <c r="C19267"/>
      <c r="D19267"/>
      <c r="E19267"/>
      <c r="F19267"/>
    </row>
    <row r="19268" spans="1:6" x14ac:dyDescent="0.2">
      <c r="A19268" s="17" t="s">
        <v>18811</v>
      </c>
      <c r="B19268" s="215">
        <v>19.04</v>
      </c>
      <c r="C19268"/>
      <c r="D19268"/>
      <c r="E19268"/>
      <c r="F19268"/>
    </row>
    <row r="19269" spans="1:6" x14ac:dyDescent="0.2">
      <c r="A19269" s="17" t="s">
        <v>18812</v>
      </c>
      <c r="B19269" s="215">
        <v>11.75</v>
      </c>
      <c r="C19269"/>
      <c r="D19269"/>
      <c r="E19269"/>
      <c r="F19269"/>
    </row>
    <row r="19270" spans="1:6" x14ac:dyDescent="0.2">
      <c r="A19270" s="17" t="s">
        <v>18813</v>
      </c>
      <c r="B19270" s="215">
        <v>62.02</v>
      </c>
      <c r="C19270"/>
      <c r="D19270"/>
      <c r="E19270"/>
      <c r="F19270"/>
    </row>
    <row r="19271" spans="1:6" x14ac:dyDescent="0.2">
      <c r="A19271" s="17" t="s">
        <v>18814</v>
      </c>
      <c r="B19271" s="215">
        <v>40.32</v>
      </c>
      <c r="C19271"/>
      <c r="D19271"/>
      <c r="E19271"/>
      <c r="F19271"/>
    </row>
    <row r="19272" spans="1:6" x14ac:dyDescent="0.2">
      <c r="A19272" s="17" t="s">
        <v>18815</v>
      </c>
      <c r="B19272" s="215">
        <v>62.02</v>
      </c>
      <c r="C19272"/>
      <c r="D19272"/>
      <c r="E19272"/>
      <c r="F19272"/>
    </row>
    <row r="19273" spans="1:6" x14ac:dyDescent="0.2">
      <c r="A19273" s="17" t="s">
        <v>18816</v>
      </c>
      <c r="B19273" s="215">
        <v>40.32</v>
      </c>
      <c r="C19273"/>
      <c r="D19273"/>
      <c r="E19273"/>
      <c r="F19273"/>
    </row>
    <row r="19274" spans="1:6" x14ac:dyDescent="0.2">
      <c r="A19274" s="17" t="s">
        <v>30342</v>
      </c>
      <c r="B19274" s="215">
        <v>315.14</v>
      </c>
      <c r="C19274"/>
      <c r="D19274"/>
      <c r="E19274"/>
      <c r="F19274"/>
    </row>
    <row r="19275" spans="1:6" x14ac:dyDescent="0.2">
      <c r="A19275" s="17" t="s">
        <v>30343</v>
      </c>
      <c r="B19275" s="215">
        <v>147.55000000000001</v>
      </c>
      <c r="C19275"/>
      <c r="D19275"/>
      <c r="E19275"/>
      <c r="F19275"/>
    </row>
    <row r="19276" spans="1:6" x14ac:dyDescent="0.2">
      <c r="A19276" s="17" t="s">
        <v>30344</v>
      </c>
      <c r="B19276" s="215">
        <v>118.33</v>
      </c>
      <c r="C19276"/>
      <c r="D19276"/>
      <c r="E19276"/>
      <c r="F19276"/>
    </row>
    <row r="19277" spans="1:6" x14ac:dyDescent="0.2">
      <c r="A19277" s="17" t="s">
        <v>30345</v>
      </c>
      <c r="B19277" s="215">
        <v>311.13</v>
      </c>
      <c r="C19277"/>
      <c r="D19277"/>
      <c r="E19277"/>
      <c r="F19277"/>
    </row>
    <row r="19278" spans="1:6" x14ac:dyDescent="0.2">
      <c r="A19278" s="17" t="s">
        <v>30346</v>
      </c>
      <c r="B19278" s="215">
        <v>143.54</v>
      </c>
      <c r="C19278"/>
      <c r="D19278"/>
      <c r="E19278"/>
      <c r="F19278"/>
    </row>
    <row r="19279" spans="1:6" x14ac:dyDescent="0.2">
      <c r="A19279" s="17" t="s">
        <v>30347</v>
      </c>
      <c r="B19279" s="215">
        <v>114.32</v>
      </c>
      <c r="C19279"/>
      <c r="D19279"/>
      <c r="E19279"/>
      <c r="F19279"/>
    </row>
    <row r="19280" spans="1:6" x14ac:dyDescent="0.2">
      <c r="A19280" s="17" t="s">
        <v>30348</v>
      </c>
      <c r="B19280" s="215">
        <v>485.12</v>
      </c>
      <c r="C19280"/>
      <c r="D19280"/>
      <c r="E19280"/>
      <c r="F19280"/>
    </row>
    <row r="19281" spans="1:6" x14ac:dyDescent="0.2">
      <c r="A19281" s="17" t="s">
        <v>30349</v>
      </c>
      <c r="B19281" s="215">
        <v>266.33</v>
      </c>
      <c r="C19281"/>
      <c r="D19281"/>
      <c r="E19281"/>
      <c r="F19281"/>
    </row>
    <row r="19282" spans="1:6" x14ac:dyDescent="0.2">
      <c r="A19282" s="17" t="s">
        <v>30350</v>
      </c>
      <c r="B19282" s="215">
        <v>227.85</v>
      </c>
      <c r="C19282"/>
      <c r="D19282"/>
      <c r="E19282"/>
      <c r="F19282"/>
    </row>
    <row r="19283" spans="1:6" x14ac:dyDescent="0.2">
      <c r="A19283" s="17" t="s">
        <v>30351</v>
      </c>
      <c r="B19283" s="215">
        <v>481.11</v>
      </c>
      <c r="C19283"/>
      <c r="D19283"/>
      <c r="E19283"/>
      <c r="F19283"/>
    </row>
    <row r="19284" spans="1:6" x14ac:dyDescent="0.2">
      <c r="A19284" s="17" t="s">
        <v>30352</v>
      </c>
      <c r="B19284" s="215">
        <v>262.32</v>
      </c>
      <c r="C19284"/>
      <c r="D19284"/>
      <c r="E19284"/>
      <c r="F19284"/>
    </row>
    <row r="19285" spans="1:6" x14ac:dyDescent="0.2">
      <c r="A19285" s="17" t="s">
        <v>30353</v>
      </c>
      <c r="B19285" s="215">
        <v>223.84</v>
      </c>
      <c r="C19285"/>
      <c r="D19285"/>
      <c r="E19285"/>
      <c r="F19285"/>
    </row>
    <row r="19286" spans="1:6" x14ac:dyDescent="0.2">
      <c r="A19286" s="17" t="s">
        <v>18821</v>
      </c>
      <c r="B19286" s="215">
        <v>11.65</v>
      </c>
      <c r="C19286"/>
      <c r="D19286"/>
      <c r="E19286"/>
      <c r="F19286"/>
    </row>
    <row r="19287" spans="1:6" x14ac:dyDescent="0.2">
      <c r="A19287" s="17" t="s">
        <v>18822</v>
      </c>
      <c r="B19287" s="215">
        <v>0.16</v>
      </c>
      <c r="C19287"/>
      <c r="D19287"/>
      <c r="E19287"/>
      <c r="F19287"/>
    </row>
    <row r="19288" spans="1:6" x14ac:dyDescent="0.2">
      <c r="A19288" s="17" t="s">
        <v>18823</v>
      </c>
      <c r="B19288" s="215">
        <v>11.65</v>
      </c>
      <c r="C19288"/>
      <c r="D19288"/>
      <c r="E19288"/>
      <c r="F19288"/>
    </row>
    <row r="19289" spans="1:6" x14ac:dyDescent="0.2">
      <c r="A19289" s="17" t="s">
        <v>18824</v>
      </c>
      <c r="B19289" s="215">
        <v>0.16</v>
      </c>
      <c r="C19289"/>
      <c r="D19289"/>
      <c r="E19289"/>
      <c r="F19289"/>
    </row>
    <row r="19290" spans="1:6" x14ac:dyDescent="0.2">
      <c r="A19290" s="17" t="s">
        <v>18833</v>
      </c>
      <c r="B19290" s="215">
        <v>4.55</v>
      </c>
      <c r="C19290"/>
      <c r="D19290"/>
      <c r="E19290"/>
      <c r="F19290"/>
    </row>
    <row r="19291" spans="1:6" x14ac:dyDescent="0.2">
      <c r="A19291" s="17" t="s">
        <v>18834</v>
      </c>
      <c r="B19291" s="215">
        <v>0.52</v>
      </c>
      <c r="C19291"/>
      <c r="D19291"/>
      <c r="E19291"/>
      <c r="F19291"/>
    </row>
    <row r="19292" spans="1:6" x14ac:dyDescent="0.2">
      <c r="A19292" s="17" t="s">
        <v>18835</v>
      </c>
      <c r="B19292" s="215">
        <v>4.55</v>
      </c>
      <c r="C19292"/>
      <c r="D19292"/>
      <c r="E19292"/>
      <c r="F19292"/>
    </row>
    <row r="19293" spans="1:6" x14ac:dyDescent="0.2">
      <c r="A19293" s="17" t="s">
        <v>18836</v>
      </c>
      <c r="B19293" s="215">
        <v>0.52</v>
      </c>
      <c r="C19293"/>
      <c r="D19293"/>
      <c r="E19293"/>
      <c r="F19293"/>
    </row>
    <row r="19294" spans="1:6" x14ac:dyDescent="0.2">
      <c r="A19294" s="17" t="s">
        <v>18837</v>
      </c>
      <c r="B19294" s="215">
        <v>6.76</v>
      </c>
      <c r="C19294"/>
      <c r="D19294"/>
      <c r="E19294"/>
      <c r="F19294"/>
    </row>
    <row r="19295" spans="1:6" x14ac:dyDescent="0.2">
      <c r="A19295" s="17" t="s">
        <v>18838</v>
      </c>
      <c r="B19295" s="215">
        <v>1.23</v>
      </c>
      <c r="C19295"/>
      <c r="D19295"/>
      <c r="E19295"/>
      <c r="F19295"/>
    </row>
    <row r="19296" spans="1:6" x14ac:dyDescent="0.2">
      <c r="A19296" s="17" t="s">
        <v>18839</v>
      </c>
      <c r="B19296" s="215">
        <v>6.76</v>
      </c>
      <c r="C19296"/>
      <c r="D19296"/>
      <c r="E19296"/>
      <c r="F19296"/>
    </row>
    <row r="19297" spans="1:6" x14ac:dyDescent="0.2">
      <c r="A19297" s="17" t="s">
        <v>18840</v>
      </c>
      <c r="B19297" s="215">
        <v>1.23</v>
      </c>
      <c r="C19297"/>
      <c r="D19297"/>
      <c r="E19297"/>
      <c r="F19297"/>
    </row>
    <row r="19298" spans="1:6" x14ac:dyDescent="0.2">
      <c r="A19298" s="17" t="s">
        <v>18845</v>
      </c>
      <c r="B19298" s="215">
        <v>262.31</v>
      </c>
      <c r="C19298"/>
      <c r="D19298"/>
      <c r="E19298"/>
      <c r="F19298"/>
    </row>
    <row r="19299" spans="1:6" x14ac:dyDescent="0.2">
      <c r="A19299" s="17" t="s">
        <v>18846</v>
      </c>
      <c r="B19299" s="215">
        <v>147.05000000000001</v>
      </c>
      <c r="C19299"/>
      <c r="D19299"/>
      <c r="E19299"/>
      <c r="F19299"/>
    </row>
    <row r="19300" spans="1:6" x14ac:dyDescent="0.2">
      <c r="A19300" s="17" t="s">
        <v>18847</v>
      </c>
      <c r="B19300" s="215">
        <v>126.72</v>
      </c>
      <c r="C19300"/>
      <c r="D19300"/>
      <c r="E19300"/>
      <c r="F19300"/>
    </row>
    <row r="19301" spans="1:6" x14ac:dyDescent="0.2">
      <c r="A19301" s="17" t="s">
        <v>18848</v>
      </c>
      <c r="B19301" s="215">
        <v>255.72</v>
      </c>
      <c r="C19301"/>
      <c r="D19301"/>
      <c r="E19301"/>
      <c r="F19301"/>
    </row>
    <row r="19302" spans="1:6" x14ac:dyDescent="0.2">
      <c r="A19302" s="17" t="s">
        <v>18849</v>
      </c>
      <c r="B19302" s="215">
        <v>140.46</v>
      </c>
      <c r="C19302"/>
      <c r="D19302"/>
      <c r="E19302"/>
      <c r="F19302"/>
    </row>
    <row r="19303" spans="1:6" x14ac:dyDescent="0.2">
      <c r="A19303" s="17" t="s">
        <v>18850</v>
      </c>
      <c r="B19303" s="215">
        <v>120.13</v>
      </c>
      <c r="C19303"/>
      <c r="D19303"/>
      <c r="E19303"/>
      <c r="F19303"/>
    </row>
    <row r="19304" spans="1:6" x14ac:dyDescent="0.2">
      <c r="A19304" s="17" t="s">
        <v>18851</v>
      </c>
      <c r="B19304" s="215">
        <v>283.99</v>
      </c>
      <c r="C19304"/>
      <c r="D19304"/>
      <c r="E19304"/>
      <c r="F19304"/>
    </row>
    <row r="19305" spans="1:6" x14ac:dyDescent="0.2">
      <c r="A19305" s="17" t="s">
        <v>18852</v>
      </c>
      <c r="B19305" s="215">
        <v>149.22</v>
      </c>
      <c r="C19305"/>
      <c r="D19305"/>
      <c r="E19305"/>
      <c r="F19305"/>
    </row>
    <row r="19306" spans="1:6" x14ac:dyDescent="0.2">
      <c r="A19306" s="17" t="s">
        <v>18853</v>
      </c>
      <c r="B19306" s="215">
        <v>126.72</v>
      </c>
      <c r="C19306"/>
      <c r="D19306"/>
      <c r="E19306"/>
      <c r="F19306"/>
    </row>
    <row r="19307" spans="1:6" x14ac:dyDescent="0.2">
      <c r="A19307" s="17" t="s">
        <v>18854</v>
      </c>
      <c r="B19307" s="215">
        <v>277.39999999999998</v>
      </c>
      <c r="C19307"/>
      <c r="D19307"/>
      <c r="E19307"/>
      <c r="F19307"/>
    </row>
    <row r="19308" spans="1:6" x14ac:dyDescent="0.2">
      <c r="A19308" s="17" t="s">
        <v>18855</v>
      </c>
      <c r="B19308" s="215">
        <v>142.63</v>
      </c>
      <c r="C19308"/>
      <c r="D19308"/>
      <c r="E19308"/>
      <c r="F19308"/>
    </row>
    <row r="19309" spans="1:6" x14ac:dyDescent="0.2">
      <c r="A19309" s="17" t="s">
        <v>18856</v>
      </c>
      <c r="B19309" s="215">
        <v>120.13</v>
      </c>
      <c r="C19309"/>
      <c r="D19309"/>
      <c r="E19309"/>
      <c r="F19309"/>
    </row>
    <row r="19310" spans="1:6" x14ac:dyDescent="0.2">
      <c r="A19310" s="17" t="s">
        <v>18857</v>
      </c>
      <c r="B19310" s="215">
        <v>375.2</v>
      </c>
      <c r="C19310"/>
      <c r="D19310"/>
      <c r="E19310"/>
      <c r="F19310"/>
    </row>
    <row r="19311" spans="1:6" x14ac:dyDescent="0.2">
      <c r="A19311" s="17" t="s">
        <v>18858</v>
      </c>
      <c r="B19311" s="215">
        <v>178.72</v>
      </c>
      <c r="C19311"/>
      <c r="D19311"/>
      <c r="E19311"/>
      <c r="F19311"/>
    </row>
    <row r="19312" spans="1:6" x14ac:dyDescent="0.2">
      <c r="A19312" s="17" t="s">
        <v>18859</v>
      </c>
      <c r="B19312" s="215">
        <v>147.36000000000001</v>
      </c>
      <c r="C19312"/>
      <c r="D19312"/>
      <c r="E19312"/>
      <c r="F19312"/>
    </row>
    <row r="19313" spans="1:6" x14ac:dyDescent="0.2">
      <c r="A19313" s="17" t="s">
        <v>18860</v>
      </c>
      <c r="B19313" s="215">
        <v>368.61</v>
      </c>
      <c r="C19313"/>
      <c r="D19313"/>
      <c r="E19313"/>
      <c r="F19313"/>
    </row>
    <row r="19314" spans="1:6" x14ac:dyDescent="0.2">
      <c r="A19314" s="17" t="s">
        <v>18861</v>
      </c>
      <c r="B19314" s="215">
        <v>172.13</v>
      </c>
      <c r="C19314"/>
      <c r="D19314"/>
      <c r="E19314"/>
      <c r="F19314"/>
    </row>
    <row r="19315" spans="1:6" x14ac:dyDescent="0.2">
      <c r="A19315" s="17" t="s">
        <v>18862</v>
      </c>
      <c r="B19315" s="215">
        <v>140.77000000000001</v>
      </c>
      <c r="C19315"/>
      <c r="D19315"/>
      <c r="E19315"/>
      <c r="F19315"/>
    </row>
    <row r="19316" spans="1:6" x14ac:dyDescent="0.2">
      <c r="A19316" s="17" t="s">
        <v>18863</v>
      </c>
      <c r="B19316" s="215">
        <v>365.67</v>
      </c>
      <c r="C19316"/>
      <c r="D19316"/>
      <c r="E19316"/>
      <c r="F19316"/>
    </row>
    <row r="19317" spans="1:6" x14ac:dyDescent="0.2">
      <c r="A19317" s="17" t="s">
        <v>18864</v>
      </c>
      <c r="B19317" s="215">
        <v>157.43</v>
      </c>
      <c r="C19317"/>
      <c r="D19317"/>
      <c r="E19317"/>
      <c r="F19317"/>
    </row>
    <row r="19318" spans="1:6" x14ac:dyDescent="0.2">
      <c r="A19318" s="17" t="s">
        <v>18865</v>
      </c>
      <c r="B19318" s="215">
        <v>126.76</v>
      </c>
      <c r="C19318"/>
      <c r="D19318"/>
      <c r="E19318"/>
      <c r="F19318"/>
    </row>
    <row r="19319" spans="1:6" x14ac:dyDescent="0.2">
      <c r="A19319" s="17" t="s">
        <v>18866</v>
      </c>
      <c r="B19319" s="215">
        <v>359.08</v>
      </c>
      <c r="C19319"/>
      <c r="D19319"/>
      <c r="E19319"/>
      <c r="F19319"/>
    </row>
    <row r="19320" spans="1:6" x14ac:dyDescent="0.2">
      <c r="A19320" s="17" t="s">
        <v>18867</v>
      </c>
      <c r="B19320" s="215">
        <v>150.84</v>
      </c>
      <c r="C19320"/>
      <c r="D19320"/>
      <c r="E19320"/>
      <c r="F19320"/>
    </row>
    <row r="19321" spans="1:6" x14ac:dyDescent="0.2">
      <c r="A19321" s="17" t="s">
        <v>18868</v>
      </c>
      <c r="B19321" s="215">
        <v>120.17</v>
      </c>
      <c r="C19321"/>
      <c r="D19321"/>
      <c r="E19321"/>
      <c r="F19321"/>
    </row>
    <row r="19322" spans="1:6" x14ac:dyDescent="0.2">
      <c r="A19322" s="17" t="s">
        <v>18869</v>
      </c>
      <c r="B19322" s="215">
        <v>293.60000000000002</v>
      </c>
      <c r="C19322"/>
      <c r="D19322"/>
      <c r="E19322"/>
      <c r="F19322"/>
    </row>
    <row r="19323" spans="1:6" x14ac:dyDescent="0.2">
      <c r="A19323" s="17" t="s">
        <v>18870</v>
      </c>
      <c r="B19323" s="215">
        <v>282.11</v>
      </c>
      <c r="C19323"/>
      <c r="D19323"/>
      <c r="E19323"/>
      <c r="F19323"/>
    </row>
    <row r="19324" spans="1:6" x14ac:dyDescent="0.2">
      <c r="A19324" s="17" t="s">
        <v>18871</v>
      </c>
      <c r="B19324" s="215">
        <v>279.43</v>
      </c>
      <c r="C19324"/>
      <c r="D19324"/>
      <c r="E19324"/>
      <c r="F19324"/>
    </row>
    <row r="19325" spans="1:6" x14ac:dyDescent="0.2">
      <c r="A19325" s="17" t="s">
        <v>18872</v>
      </c>
      <c r="B19325" s="215">
        <v>267.95</v>
      </c>
      <c r="C19325"/>
      <c r="D19325"/>
      <c r="E19325"/>
      <c r="F19325"/>
    </row>
    <row r="19326" spans="1:6" x14ac:dyDescent="0.2">
      <c r="A19326" s="17" t="s">
        <v>18873</v>
      </c>
      <c r="B19326" s="215">
        <v>354.03</v>
      </c>
      <c r="C19326"/>
      <c r="D19326"/>
      <c r="E19326"/>
      <c r="F19326"/>
    </row>
    <row r="19327" spans="1:6" x14ac:dyDescent="0.2">
      <c r="A19327" s="17" t="s">
        <v>18874</v>
      </c>
      <c r="B19327" s="215">
        <v>342.54</v>
      </c>
      <c r="C19327"/>
      <c r="D19327"/>
      <c r="E19327"/>
      <c r="F19327"/>
    </row>
    <row r="19328" spans="1:6" x14ac:dyDescent="0.2">
      <c r="A19328" s="17" t="s">
        <v>30354</v>
      </c>
      <c r="B19328" s="215">
        <v>633.12</v>
      </c>
      <c r="C19328"/>
      <c r="D19328"/>
      <c r="E19328"/>
      <c r="F19328"/>
    </row>
    <row r="19329" spans="1:6" x14ac:dyDescent="0.2">
      <c r="A19329" s="17" t="s">
        <v>30355</v>
      </c>
      <c r="B19329" s="215">
        <v>305.7</v>
      </c>
      <c r="C19329"/>
      <c r="D19329"/>
      <c r="E19329"/>
      <c r="F19329"/>
    </row>
    <row r="19330" spans="1:6" x14ac:dyDescent="0.2">
      <c r="A19330" s="17" t="s">
        <v>30356</v>
      </c>
      <c r="B19330" s="215">
        <v>240.14</v>
      </c>
      <c r="C19330"/>
      <c r="D19330"/>
      <c r="E19330"/>
      <c r="F19330"/>
    </row>
    <row r="19331" spans="1:6" x14ac:dyDescent="0.2">
      <c r="A19331" s="17" t="s">
        <v>30357</v>
      </c>
      <c r="B19331" s="215">
        <v>629.11</v>
      </c>
      <c r="C19331"/>
      <c r="D19331"/>
      <c r="E19331"/>
      <c r="F19331"/>
    </row>
    <row r="19332" spans="1:6" x14ac:dyDescent="0.2">
      <c r="A19332" s="17" t="s">
        <v>30358</v>
      </c>
      <c r="B19332" s="215">
        <v>301.69</v>
      </c>
      <c r="C19332"/>
      <c r="D19332"/>
      <c r="E19332"/>
      <c r="F19332"/>
    </row>
    <row r="19333" spans="1:6" x14ac:dyDescent="0.2">
      <c r="A19333" s="17" t="s">
        <v>30359</v>
      </c>
      <c r="B19333" s="215">
        <v>236.13</v>
      </c>
      <c r="C19333"/>
      <c r="D19333"/>
      <c r="E19333"/>
      <c r="F19333"/>
    </row>
    <row r="19334" spans="1:6" x14ac:dyDescent="0.2">
      <c r="A19334" s="17" t="s">
        <v>18875</v>
      </c>
      <c r="B19334" s="215">
        <v>114.72</v>
      </c>
      <c r="C19334"/>
      <c r="D19334"/>
      <c r="E19334"/>
      <c r="F19334"/>
    </row>
    <row r="19335" spans="1:6" x14ac:dyDescent="0.2">
      <c r="A19335" s="17" t="s">
        <v>18876</v>
      </c>
      <c r="B19335" s="215">
        <v>24.97</v>
      </c>
      <c r="C19335"/>
      <c r="D19335"/>
      <c r="E19335"/>
      <c r="F19335"/>
    </row>
    <row r="19336" spans="1:6" x14ac:dyDescent="0.2">
      <c r="A19336" s="17" t="s">
        <v>18877</v>
      </c>
      <c r="B19336" s="215">
        <v>13.84</v>
      </c>
      <c r="C19336"/>
      <c r="D19336"/>
      <c r="E19336"/>
      <c r="F19336"/>
    </row>
    <row r="19337" spans="1:6" x14ac:dyDescent="0.2">
      <c r="A19337" s="17" t="s">
        <v>18878</v>
      </c>
      <c r="B19337" s="215">
        <v>114.72</v>
      </c>
      <c r="C19337"/>
      <c r="D19337"/>
      <c r="E19337"/>
      <c r="F19337"/>
    </row>
    <row r="19338" spans="1:6" x14ac:dyDescent="0.2">
      <c r="A19338" s="17" t="s">
        <v>18879</v>
      </c>
      <c r="B19338" s="215">
        <v>24.97</v>
      </c>
      <c r="C19338"/>
      <c r="D19338"/>
      <c r="E19338"/>
      <c r="F19338"/>
    </row>
    <row r="19339" spans="1:6" x14ac:dyDescent="0.2">
      <c r="A19339" s="17" t="s">
        <v>18880</v>
      </c>
      <c r="B19339" s="215">
        <v>13.84</v>
      </c>
      <c r="C19339"/>
      <c r="D19339"/>
      <c r="E19339"/>
      <c r="F19339"/>
    </row>
    <row r="19340" spans="1:6" x14ac:dyDescent="0.2">
      <c r="A19340" s="17" t="s">
        <v>18881</v>
      </c>
      <c r="B19340" s="215">
        <v>160.96</v>
      </c>
      <c r="C19340"/>
      <c r="D19340"/>
      <c r="E19340"/>
      <c r="F19340"/>
    </row>
    <row r="19341" spans="1:6" x14ac:dyDescent="0.2">
      <c r="A19341" s="17" t="s">
        <v>18882</v>
      </c>
      <c r="B19341" s="215">
        <v>31.69</v>
      </c>
      <c r="C19341"/>
      <c r="D19341"/>
      <c r="E19341"/>
      <c r="F19341"/>
    </row>
    <row r="19342" spans="1:6" x14ac:dyDescent="0.2">
      <c r="A19342" s="17" t="s">
        <v>18883</v>
      </c>
      <c r="B19342" s="215">
        <v>15.99</v>
      </c>
      <c r="C19342"/>
      <c r="D19342"/>
      <c r="E19342"/>
      <c r="F19342"/>
    </row>
    <row r="19343" spans="1:6" x14ac:dyDescent="0.2">
      <c r="A19343" s="17" t="s">
        <v>18884</v>
      </c>
      <c r="B19343" s="215">
        <v>160.96</v>
      </c>
      <c r="C19343"/>
      <c r="D19343"/>
      <c r="E19343"/>
      <c r="F19343"/>
    </row>
    <row r="19344" spans="1:6" x14ac:dyDescent="0.2">
      <c r="A19344" s="17" t="s">
        <v>18885</v>
      </c>
      <c r="B19344" s="215">
        <v>31.69</v>
      </c>
      <c r="C19344"/>
      <c r="D19344"/>
      <c r="E19344"/>
      <c r="F19344"/>
    </row>
    <row r="19345" spans="1:6" x14ac:dyDescent="0.2">
      <c r="A19345" s="17" t="s">
        <v>18886</v>
      </c>
      <c r="B19345" s="215">
        <v>15.99</v>
      </c>
      <c r="C19345"/>
      <c r="D19345"/>
      <c r="E19345"/>
      <c r="F19345"/>
    </row>
    <row r="19346" spans="1:6" x14ac:dyDescent="0.2">
      <c r="A19346" s="17" t="s">
        <v>18887</v>
      </c>
      <c r="B19346" s="215">
        <v>188.87</v>
      </c>
      <c r="C19346"/>
      <c r="D19346"/>
      <c r="E19346"/>
      <c r="F19346"/>
    </row>
    <row r="19347" spans="1:6" x14ac:dyDescent="0.2">
      <c r="A19347" s="17" t="s">
        <v>18888</v>
      </c>
      <c r="B19347" s="215">
        <v>42.99</v>
      </c>
      <c r="C19347"/>
      <c r="D19347"/>
      <c r="E19347"/>
      <c r="F19347"/>
    </row>
    <row r="19348" spans="1:6" x14ac:dyDescent="0.2">
      <c r="A19348" s="17" t="s">
        <v>18889</v>
      </c>
      <c r="B19348" s="215">
        <v>24.72</v>
      </c>
      <c r="C19348"/>
      <c r="D19348"/>
      <c r="E19348"/>
      <c r="F19348"/>
    </row>
    <row r="19349" spans="1:6" x14ac:dyDescent="0.2">
      <c r="A19349" s="17" t="s">
        <v>18890</v>
      </c>
      <c r="B19349" s="215">
        <v>188.87</v>
      </c>
      <c r="C19349"/>
      <c r="D19349"/>
      <c r="E19349"/>
      <c r="F19349"/>
    </row>
    <row r="19350" spans="1:6" x14ac:dyDescent="0.2">
      <c r="A19350" s="17" t="s">
        <v>18891</v>
      </c>
      <c r="B19350" s="215">
        <v>42.99</v>
      </c>
      <c r="C19350"/>
      <c r="D19350"/>
      <c r="E19350"/>
      <c r="F19350"/>
    </row>
    <row r="19351" spans="1:6" x14ac:dyDescent="0.2">
      <c r="A19351" s="17" t="s">
        <v>18892</v>
      </c>
      <c r="B19351" s="215">
        <v>24.72</v>
      </c>
      <c r="C19351"/>
      <c r="D19351"/>
      <c r="E19351"/>
      <c r="F19351"/>
    </row>
    <row r="19352" spans="1:6" x14ac:dyDescent="0.2">
      <c r="A19352" s="17" t="s">
        <v>18893</v>
      </c>
      <c r="B19352" s="215">
        <v>307.93</v>
      </c>
      <c r="C19352"/>
      <c r="D19352"/>
      <c r="E19352"/>
      <c r="F19352"/>
    </row>
    <row r="19353" spans="1:6" x14ac:dyDescent="0.2">
      <c r="A19353" s="17" t="s">
        <v>18894</v>
      </c>
      <c r="B19353" s="215">
        <v>82.48</v>
      </c>
      <c r="C19353"/>
      <c r="D19353"/>
      <c r="E19353"/>
      <c r="F19353"/>
    </row>
    <row r="19354" spans="1:6" x14ac:dyDescent="0.2">
      <c r="A19354" s="17" t="s">
        <v>18895</v>
      </c>
      <c r="B19354" s="215">
        <v>53.27</v>
      </c>
      <c r="C19354"/>
      <c r="D19354"/>
      <c r="E19354"/>
      <c r="F19354"/>
    </row>
    <row r="19355" spans="1:6" x14ac:dyDescent="0.2">
      <c r="A19355" s="17" t="s">
        <v>18896</v>
      </c>
      <c r="B19355" s="215">
        <v>307.93</v>
      </c>
      <c r="C19355"/>
      <c r="D19355"/>
      <c r="E19355"/>
      <c r="F19355"/>
    </row>
    <row r="19356" spans="1:6" x14ac:dyDescent="0.2">
      <c r="A19356" s="17" t="s">
        <v>18897</v>
      </c>
      <c r="B19356" s="215">
        <v>82.48</v>
      </c>
      <c r="C19356"/>
      <c r="D19356"/>
      <c r="E19356"/>
      <c r="F19356"/>
    </row>
    <row r="19357" spans="1:6" x14ac:dyDescent="0.2">
      <c r="A19357" s="17" t="s">
        <v>18898</v>
      </c>
      <c r="B19357" s="215">
        <v>53.27</v>
      </c>
      <c r="C19357"/>
      <c r="D19357"/>
      <c r="E19357"/>
      <c r="F19357"/>
    </row>
    <row r="19358" spans="1:6" x14ac:dyDescent="0.2">
      <c r="A19358" s="17" t="s">
        <v>18899</v>
      </c>
      <c r="B19358" s="215">
        <v>7.15</v>
      </c>
      <c r="C19358"/>
      <c r="D19358"/>
      <c r="E19358"/>
      <c r="F19358"/>
    </row>
    <row r="19359" spans="1:6" x14ac:dyDescent="0.2">
      <c r="A19359" s="17" t="s">
        <v>18900</v>
      </c>
      <c r="B19359" s="215">
        <v>0.83</v>
      </c>
      <c r="C19359"/>
      <c r="D19359"/>
      <c r="E19359"/>
      <c r="F19359"/>
    </row>
    <row r="19360" spans="1:6" x14ac:dyDescent="0.2">
      <c r="A19360" s="17" t="s">
        <v>18901</v>
      </c>
      <c r="B19360" s="215">
        <v>0.13</v>
      </c>
      <c r="C19360"/>
      <c r="D19360"/>
      <c r="E19360"/>
      <c r="F19360"/>
    </row>
    <row r="19361" spans="1:6" x14ac:dyDescent="0.2">
      <c r="A19361" s="17" t="s">
        <v>18902</v>
      </c>
      <c r="B19361" s="215">
        <v>7.15</v>
      </c>
      <c r="C19361"/>
      <c r="D19361"/>
      <c r="E19361"/>
      <c r="F19361"/>
    </row>
    <row r="19362" spans="1:6" x14ac:dyDescent="0.2">
      <c r="A19362" s="17" t="s">
        <v>18903</v>
      </c>
      <c r="B19362" s="215">
        <v>0.83</v>
      </c>
      <c r="C19362"/>
      <c r="D19362"/>
      <c r="E19362"/>
      <c r="F19362"/>
    </row>
    <row r="19363" spans="1:6" x14ac:dyDescent="0.2">
      <c r="A19363" s="17" t="s">
        <v>18904</v>
      </c>
      <c r="B19363" s="215">
        <v>0.13</v>
      </c>
      <c r="C19363"/>
      <c r="D19363"/>
      <c r="E19363"/>
      <c r="F19363"/>
    </row>
    <row r="19364" spans="1:6" x14ac:dyDescent="0.2">
      <c r="A19364" s="17" t="s">
        <v>18905</v>
      </c>
      <c r="B19364" s="215">
        <v>93.24</v>
      </c>
      <c r="C19364"/>
      <c r="D19364"/>
      <c r="E19364"/>
      <c r="F19364"/>
    </row>
    <row r="19365" spans="1:6" x14ac:dyDescent="0.2">
      <c r="A19365" s="17" t="s">
        <v>18906</v>
      </c>
      <c r="B19365" s="215">
        <v>14.35</v>
      </c>
      <c r="C19365"/>
      <c r="D19365"/>
      <c r="E19365"/>
      <c r="F19365"/>
    </row>
    <row r="19366" spans="1:6" x14ac:dyDescent="0.2">
      <c r="A19366" s="17" t="s">
        <v>18907</v>
      </c>
      <c r="B19366" s="215">
        <v>5.28</v>
      </c>
      <c r="C19366"/>
      <c r="D19366"/>
      <c r="E19366"/>
      <c r="F19366"/>
    </row>
    <row r="19367" spans="1:6" x14ac:dyDescent="0.2">
      <c r="A19367" s="17" t="s">
        <v>18908</v>
      </c>
      <c r="B19367" s="215">
        <v>93.24</v>
      </c>
      <c r="C19367"/>
      <c r="D19367"/>
      <c r="E19367"/>
      <c r="F19367"/>
    </row>
    <row r="19368" spans="1:6" x14ac:dyDescent="0.2">
      <c r="A19368" s="17" t="s">
        <v>18909</v>
      </c>
      <c r="B19368" s="215">
        <v>14.35</v>
      </c>
      <c r="C19368"/>
      <c r="D19368"/>
      <c r="E19368"/>
      <c r="F19368"/>
    </row>
    <row r="19369" spans="1:6" x14ac:dyDescent="0.2">
      <c r="A19369" s="17" t="s">
        <v>18910</v>
      </c>
      <c r="B19369" s="215">
        <v>5.28</v>
      </c>
      <c r="C19369"/>
      <c r="D19369"/>
      <c r="E19369"/>
      <c r="F19369"/>
    </row>
    <row r="19370" spans="1:6" x14ac:dyDescent="0.2">
      <c r="A19370" s="17" t="s">
        <v>18911</v>
      </c>
      <c r="B19370" s="215">
        <v>210.72</v>
      </c>
      <c r="C19370"/>
      <c r="D19370"/>
      <c r="E19370"/>
      <c r="F19370"/>
    </row>
    <row r="19371" spans="1:6" x14ac:dyDescent="0.2">
      <c r="A19371" s="17" t="s">
        <v>18912</v>
      </c>
      <c r="B19371" s="215">
        <v>27.51</v>
      </c>
      <c r="C19371"/>
      <c r="D19371"/>
      <c r="E19371"/>
      <c r="F19371"/>
    </row>
    <row r="19372" spans="1:6" x14ac:dyDescent="0.2">
      <c r="A19372" s="17" t="s">
        <v>18913</v>
      </c>
      <c r="B19372" s="215">
        <v>6.76</v>
      </c>
      <c r="C19372"/>
      <c r="D19372"/>
      <c r="E19372"/>
      <c r="F19372"/>
    </row>
    <row r="19373" spans="1:6" x14ac:dyDescent="0.2">
      <c r="A19373" s="17" t="s">
        <v>18914</v>
      </c>
      <c r="B19373" s="215">
        <v>210.72</v>
      </c>
      <c r="C19373"/>
      <c r="D19373"/>
      <c r="E19373"/>
      <c r="F19373"/>
    </row>
    <row r="19374" spans="1:6" x14ac:dyDescent="0.2">
      <c r="A19374" s="17" t="s">
        <v>18915</v>
      </c>
      <c r="B19374" s="215">
        <v>27.51</v>
      </c>
      <c r="C19374"/>
      <c r="D19374"/>
      <c r="E19374"/>
      <c r="F19374"/>
    </row>
    <row r="19375" spans="1:6" x14ac:dyDescent="0.2">
      <c r="A19375" s="17" t="s">
        <v>18916</v>
      </c>
      <c r="B19375" s="215">
        <v>6.76</v>
      </c>
      <c r="C19375"/>
      <c r="D19375"/>
      <c r="E19375"/>
      <c r="F19375"/>
    </row>
    <row r="19376" spans="1:6" x14ac:dyDescent="0.2">
      <c r="A19376" s="17" t="s">
        <v>18917</v>
      </c>
      <c r="B19376" s="215">
        <v>14.66</v>
      </c>
      <c r="C19376"/>
      <c r="D19376"/>
      <c r="E19376"/>
      <c r="F19376"/>
    </row>
    <row r="19377" spans="1:6" x14ac:dyDescent="0.2">
      <c r="A19377" s="17" t="s">
        <v>18918</v>
      </c>
      <c r="B19377" s="215">
        <v>1.8</v>
      </c>
      <c r="C19377"/>
      <c r="D19377"/>
      <c r="E19377"/>
      <c r="F19377"/>
    </row>
    <row r="19378" spans="1:6" x14ac:dyDescent="0.2">
      <c r="A19378" s="17" t="s">
        <v>18919</v>
      </c>
      <c r="B19378" s="215">
        <v>0.36</v>
      </c>
      <c r="C19378"/>
      <c r="D19378"/>
      <c r="E19378"/>
      <c r="F19378"/>
    </row>
    <row r="19379" spans="1:6" x14ac:dyDescent="0.2">
      <c r="A19379" s="17" t="s">
        <v>18920</v>
      </c>
      <c r="B19379" s="215">
        <v>14.66</v>
      </c>
      <c r="C19379"/>
      <c r="D19379"/>
      <c r="E19379"/>
      <c r="F19379"/>
    </row>
    <row r="19380" spans="1:6" x14ac:dyDescent="0.2">
      <c r="A19380" s="17" t="s">
        <v>18921</v>
      </c>
      <c r="B19380" s="215">
        <v>1.8</v>
      </c>
      <c r="C19380"/>
      <c r="D19380"/>
      <c r="E19380"/>
      <c r="F19380"/>
    </row>
    <row r="19381" spans="1:6" x14ac:dyDescent="0.2">
      <c r="A19381" s="17" t="s">
        <v>18922</v>
      </c>
      <c r="B19381" s="215">
        <v>0.36</v>
      </c>
      <c r="C19381"/>
      <c r="D19381"/>
      <c r="E19381"/>
      <c r="F19381"/>
    </row>
    <row r="19382" spans="1:6" x14ac:dyDescent="0.2">
      <c r="A19382" s="17" t="s">
        <v>18923</v>
      </c>
      <c r="B19382" s="215">
        <v>76.36</v>
      </c>
      <c r="C19382"/>
      <c r="D19382"/>
      <c r="E19382"/>
      <c r="F19382"/>
    </row>
    <row r="19383" spans="1:6" x14ac:dyDescent="0.2">
      <c r="A19383" s="17" t="s">
        <v>18924</v>
      </c>
      <c r="B19383" s="215">
        <v>15.96</v>
      </c>
      <c r="C19383"/>
      <c r="D19383"/>
      <c r="E19383"/>
      <c r="F19383"/>
    </row>
    <row r="19384" spans="1:6" x14ac:dyDescent="0.2">
      <c r="A19384" s="17" t="s">
        <v>18925</v>
      </c>
      <c r="B19384" s="215">
        <v>8.76</v>
      </c>
      <c r="C19384"/>
      <c r="D19384"/>
      <c r="E19384"/>
      <c r="F19384"/>
    </row>
    <row r="19385" spans="1:6" x14ac:dyDescent="0.2">
      <c r="A19385" s="17" t="s">
        <v>18926</v>
      </c>
      <c r="B19385" s="215">
        <v>76.36</v>
      </c>
      <c r="C19385"/>
      <c r="D19385"/>
      <c r="E19385"/>
      <c r="F19385"/>
    </row>
    <row r="19386" spans="1:6" x14ac:dyDescent="0.2">
      <c r="A19386" s="17" t="s">
        <v>18927</v>
      </c>
      <c r="B19386" s="215">
        <v>15.96</v>
      </c>
      <c r="C19386"/>
      <c r="D19386"/>
      <c r="E19386"/>
      <c r="F19386"/>
    </row>
    <row r="19387" spans="1:6" x14ac:dyDescent="0.2">
      <c r="A19387" s="17" t="s">
        <v>18928</v>
      </c>
      <c r="B19387" s="215">
        <v>8.76</v>
      </c>
      <c r="C19387"/>
      <c r="D19387"/>
      <c r="E19387"/>
      <c r="F19387"/>
    </row>
    <row r="19388" spans="1:6" x14ac:dyDescent="0.2">
      <c r="A19388" s="17" t="s">
        <v>18929</v>
      </c>
      <c r="B19388" s="215">
        <v>1633.62</v>
      </c>
      <c r="C19388"/>
      <c r="D19388"/>
      <c r="E19388"/>
      <c r="F19388"/>
    </row>
    <row r="19389" spans="1:6" x14ac:dyDescent="0.2">
      <c r="A19389" s="17" t="s">
        <v>18930</v>
      </c>
      <c r="B19389" s="215">
        <v>893.26</v>
      </c>
      <c r="C19389"/>
      <c r="D19389"/>
      <c r="E19389"/>
      <c r="F19389"/>
    </row>
    <row r="19390" spans="1:6" x14ac:dyDescent="0.2">
      <c r="A19390" s="17" t="s">
        <v>18931</v>
      </c>
      <c r="B19390" s="215">
        <v>733.23</v>
      </c>
      <c r="C19390"/>
      <c r="D19390"/>
      <c r="E19390"/>
      <c r="F19390"/>
    </row>
    <row r="19391" spans="1:6" x14ac:dyDescent="0.2">
      <c r="A19391" s="17" t="s">
        <v>18932</v>
      </c>
      <c r="B19391" s="215">
        <v>1629.61</v>
      </c>
      <c r="C19391"/>
      <c r="D19391"/>
      <c r="E19391"/>
      <c r="F19391"/>
    </row>
    <row r="19392" spans="1:6" x14ac:dyDescent="0.2">
      <c r="A19392" s="17" t="s">
        <v>18933</v>
      </c>
      <c r="B19392" s="215">
        <v>889.25</v>
      </c>
      <c r="C19392"/>
      <c r="D19392"/>
      <c r="E19392"/>
      <c r="F19392"/>
    </row>
    <row r="19393" spans="1:6" x14ac:dyDescent="0.2">
      <c r="A19393" s="17" t="s">
        <v>18934</v>
      </c>
      <c r="B19393" s="215">
        <v>729.22</v>
      </c>
      <c r="C19393"/>
      <c r="D19393"/>
      <c r="E19393"/>
      <c r="F19393"/>
    </row>
    <row r="19394" spans="1:6" x14ac:dyDescent="0.2">
      <c r="A19394" s="17" t="s">
        <v>18935</v>
      </c>
      <c r="B19394" s="215">
        <v>36.479999999999997</v>
      </c>
      <c r="C19394"/>
      <c r="D19394"/>
      <c r="E19394"/>
      <c r="F19394"/>
    </row>
    <row r="19395" spans="1:6" x14ac:dyDescent="0.2">
      <c r="A19395" s="17" t="s">
        <v>18936</v>
      </c>
      <c r="B19395" s="215">
        <v>30.4</v>
      </c>
      <c r="C19395"/>
      <c r="D19395"/>
      <c r="E19395"/>
      <c r="F19395"/>
    </row>
    <row r="19396" spans="1:6" x14ac:dyDescent="0.2">
      <c r="A19396" s="17" t="s">
        <v>18937</v>
      </c>
      <c r="B19396" s="215">
        <v>36.479999999999997</v>
      </c>
      <c r="C19396"/>
      <c r="D19396"/>
      <c r="E19396"/>
      <c r="F19396"/>
    </row>
    <row r="19397" spans="1:6" x14ac:dyDescent="0.2">
      <c r="A19397" s="17" t="s">
        <v>18938</v>
      </c>
      <c r="B19397" s="215">
        <v>30.4</v>
      </c>
      <c r="C19397"/>
      <c r="D19397"/>
      <c r="E19397"/>
      <c r="F19397"/>
    </row>
    <row r="19398" spans="1:6" x14ac:dyDescent="0.2">
      <c r="A19398" s="17" t="s">
        <v>18939</v>
      </c>
      <c r="B19398" s="215">
        <v>69.64</v>
      </c>
      <c r="C19398"/>
      <c r="D19398"/>
      <c r="E19398"/>
      <c r="F19398"/>
    </row>
    <row r="19399" spans="1:6" x14ac:dyDescent="0.2">
      <c r="A19399" s="17" t="s">
        <v>18940</v>
      </c>
      <c r="B19399" s="215">
        <v>58.04</v>
      </c>
      <c r="C19399"/>
      <c r="D19399"/>
      <c r="E19399"/>
      <c r="F19399"/>
    </row>
    <row r="19400" spans="1:6" x14ac:dyDescent="0.2">
      <c r="A19400" s="17" t="s">
        <v>18941</v>
      </c>
      <c r="B19400" s="215">
        <v>69.64</v>
      </c>
      <c r="C19400"/>
      <c r="D19400"/>
      <c r="E19400"/>
      <c r="F19400"/>
    </row>
    <row r="19401" spans="1:6" x14ac:dyDescent="0.2">
      <c r="A19401" s="17" t="s">
        <v>18942</v>
      </c>
      <c r="B19401" s="215">
        <v>58.04</v>
      </c>
      <c r="C19401"/>
      <c r="D19401"/>
      <c r="E19401"/>
      <c r="F19401"/>
    </row>
    <row r="19402" spans="1:6" x14ac:dyDescent="0.2">
      <c r="A19402" s="17" t="s">
        <v>18943</v>
      </c>
      <c r="B19402" s="215">
        <v>0.09</v>
      </c>
      <c r="C19402"/>
      <c r="D19402"/>
      <c r="E19402"/>
      <c r="F19402"/>
    </row>
    <row r="19403" spans="1:6" x14ac:dyDescent="0.2">
      <c r="A19403" s="17" t="s">
        <v>18944</v>
      </c>
      <c r="B19403" s="215">
        <v>0.09</v>
      </c>
      <c r="C19403"/>
      <c r="D19403"/>
      <c r="E19403"/>
      <c r="F19403"/>
    </row>
    <row r="19404" spans="1:6" x14ac:dyDescent="0.2">
      <c r="A19404" s="17" t="s">
        <v>18945</v>
      </c>
      <c r="B19404" s="215">
        <v>0.09</v>
      </c>
      <c r="C19404"/>
      <c r="D19404"/>
      <c r="E19404"/>
      <c r="F19404"/>
    </row>
    <row r="19405" spans="1:6" x14ac:dyDescent="0.2">
      <c r="A19405" s="17" t="s">
        <v>18946</v>
      </c>
      <c r="B19405" s="215">
        <v>0.09</v>
      </c>
      <c r="C19405"/>
      <c r="D19405"/>
      <c r="E19405"/>
      <c r="F19405"/>
    </row>
    <row r="19406" spans="1:6" x14ac:dyDescent="0.2">
      <c r="A19406" s="17" t="s">
        <v>18947</v>
      </c>
      <c r="B19406" s="215">
        <v>0.22</v>
      </c>
      <c r="C19406"/>
      <c r="D19406"/>
      <c r="E19406"/>
      <c r="F19406"/>
    </row>
    <row r="19407" spans="1:6" x14ac:dyDescent="0.2">
      <c r="A19407" s="17" t="s">
        <v>18948</v>
      </c>
      <c r="B19407" s="215">
        <v>0.22</v>
      </c>
      <c r="C19407"/>
      <c r="D19407"/>
      <c r="E19407"/>
      <c r="F19407"/>
    </row>
    <row r="19408" spans="1:6" x14ac:dyDescent="0.2">
      <c r="A19408" s="17" t="s">
        <v>18949</v>
      </c>
      <c r="B19408" s="215">
        <v>0.22</v>
      </c>
      <c r="C19408"/>
      <c r="D19408"/>
      <c r="E19408"/>
      <c r="F19408"/>
    </row>
    <row r="19409" spans="1:6" x14ac:dyDescent="0.2">
      <c r="A19409" s="17" t="s">
        <v>18950</v>
      </c>
      <c r="B19409" s="215">
        <v>0.22</v>
      </c>
      <c r="C19409"/>
      <c r="D19409"/>
      <c r="E19409"/>
      <c r="F19409"/>
    </row>
    <row r="19410" spans="1:6" x14ac:dyDescent="0.2">
      <c r="A19410" s="17" t="s">
        <v>18951</v>
      </c>
      <c r="B19410" s="215">
        <v>4.22</v>
      </c>
      <c r="C19410"/>
      <c r="D19410"/>
      <c r="E19410"/>
      <c r="F19410"/>
    </row>
    <row r="19411" spans="1:6" x14ac:dyDescent="0.2">
      <c r="A19411" s="17" t="s">
        <v>18952</v>
      </c>
      <c r="B19411" s="215">
        <v>0.62</v>
      </c>
      <c r="C19411"/>
      <c r="D19411"/>
      <c r="E19411"/>
      <c r="F19411"/>
    </row>
    <row r="19412" spans="1:6" x14ac:dyDescent="0.2">
      <c r="A19412" s="17" t="s">
        <v>18953</v>
      </c>
      <c r="B19412" s="215">
        <v>0.19</v>
      </c>
      <c r="C19412"/>
      <c r="D19412"/>
      <c r="E19412"/>
      <c r="F19412"/>
    </row>
    <row r="19413" spans="1:6" x14ac:dyDescent="0.2">
      <c r="A19413" s="17" t="s">
        <v>18954</v>
      </c>
      <c r="B19413" s="215">
        <v>4.22</v>
      </c>
      <c r="C19413"/>
      <c r="D19413"/>
      <c r="E19413"/>
      <c r="F19413"/>
    </row>
    <row r="19414" spans="1:6" x14ac:dyDescent="0.2">
      <c r="A19414" s="17" t="s">
        <v>18955</v>
      </c>
      <c r="B19414" s="215">
        <v>0.62</v>
      </c>
      <c r="C19414"/>
      <c r="D19414"/>
      <c r="E19414"/>
      <c r="F19414"/>
    </row>
    <row r="19415" spans="1:6" x14ac:dyDescent="0.2">
      <c r="A19415" s="17" t="s">
        <v>18956</v>
      </c>
      <c r="B19415" s="215">
        <v>0.19</v>
      </c>
      <c r="C19415"/>
      <c r="D19415"/>
      <c r="E19415"/>
      <c r="F19415"/>
    </row>
    <row r="19416" spans="1:6" x14ac:dyDescent="0.2">
      <c r="A19416" s="17" t="s">
        <v>18957</v>
      </c>
      <c r="B19416" s="215">
        <v>1.42</v>
      </c>
      <c r="C19416"/>
      <c r="D19416"/>
      <c r="E19416"/>
      <c r="F19416"/>
    </row>
    <row r="19417" spans="1:6" x14ac:dyDescent="0.2">
      <c r="A19417" s="17" t="s">
        <v>18958</v>
      </c>
      <c r="B19417" s="215">
        <v>0.96</v>
      </c>
      <c r="C19417"/>
      <c r="D19417"/>
      <c r="E19417"/>
      <c r="F19417"/>
    </row>
    <row r="19418" spans="1:6" x14ac:dyDescent="0.2">
      <c r="A19418" s="17" t="s">
        <v>18959</v>
      </c>
      <c r="B19418" s="215">
        <v>1.42</v>
      </c>
      <c r="C19418"/>
      <c r="D19418"/>
      <c r="E19418"/>
      <c r="F19418"/>
    </row>
    <row r="19419" spans="1:6" x14ac:dyDescent="0.2">
      <c r="A19419" s="17" t="s">
        <v>18960</v>
      </c>
      <c r="B19419" s="215">
        <v>0.96</v>
      </c>
      <c r="C19419"/>
      <c r="D19419"/>
      <c r="E19419"/>
      <c r="F19419"/>
    </row>
    <row r="19420" spans="1:6" x14ac:dyDescent="0.2">
      <c r="A19420" s="17" t="s">
        <v>26446</v>
      </c>
      <c r="B19420" s="215">
        <v>32.590000000000003</v>
      </c>
      <c r="C19420"/>
      <c r="D19420"/>
      <c r="E19420"/>
      <c r="F19420"/>
    </row>
    <row r="19421" spans="1:6" x14ac:dyDescent="0.2">
      <c r="A19421" s="17" t="s">
        <v>26447</v>
      </c>
      <c r="B19421" s="215">
        <v>21.73</v>
      </c>
      <c r="C19421"/>
      <c r="D19421"/>
      <c r="E19421"/>
      <c r="F19421"/>
    </row>
    <row r="19422" spans="1:6" x14ac:dyDescent="0.2">
      <c r="A19422" s="17" t="s">
        <v>26448</v>
      </c>
      <c r="B19422" s="215">
        <v>32.590000000000003</v>
      </c>
      <c r="C19422"/>
      <c r="D19422"/>
      <c r="E19422"/>
      <c r="F19422"/>
    </row>
    <row r="19423" spans="1:6" x14ac:dyDescent="0.2">
      <c r="A19423" s="17" t="s">
        <v>26449</v>
      </c>
      <c r="B19423" s="215">
        <v>21.73</v>
      </c>
      <c r="C19423"/>
      <c r="D19423"/>
      <c r="E19423"/>
      <c r="F19423"/>
    </row>
    <row r="19424" spans="1:6" x14ac:dyDescent="0.2">
      <c r="A19424" s="17" t="s">
        <v>18961</v>
      </c>
      <c r="B19424" s="215">
        <v>4.97</v>
      </c>
      <c r="C19424"/>
      <c r="D19424"/>
      <c r="E19424"/>
      <c r="F19424"/>
    </row>
    <row r="19425" spans="1:6" x14ac:dyDescent="0.2">
      <c r="A19425" s="17" t="s">
        <v>18962</v>
      </c>
      <c r="B19425" s="215">
        <v>0.12</v>
      </c>
      <c r="C19425"/>
      <c r="D19425"/>
      <c r="E19425"/>
      <c r="F19425"/>
    </row>
    <row r="19426" spans="1:6" x14ac:dyDescent="0.2">
      <c r="A19426" s="17" t="s">
        <v>18963</v>
      </c>
      <c r="B19426" s="215">
        <v>4.97</v>
      </c>
      <c r="C19426"/>
      <c r="D19426"/>
      <c r="E19426"/>
      <c r="F19426"/>
    </row>
    <row r="19427" spans="1:6" x14ac:dyDescent="0.2">
      <c r="A19427" s="17" t="s">
        <v>18964</v>
      </c>
      <c r="B19427" s="215">
        <v>0.12</v>
      </c>
      <c r="C19427"/>
      <c r="D19427"/>
      <c r="E19427"/>
      <c r="F19427"/>
    </row>
    <row r="19428" spans="1:6" x14ac:dyDescent="0.2">
      <c r="A19428" s="17" t="s">
        <v>18965</v>
      </c>
      <c r="B19428" s="215">
        <v>4.99</v>
      </c>
      <c r="C19428"/>
      <c r="D19428"/>
      <c r="E19428"/>
      <c r="F19428"/>
    </row>
    <row r="19429" spans="1:6" x14ac:dyDescent="0.2">
      <c r="A19429" s="17" t="s">
        <v>18966</v>
      </c>
      <c r="B19429" s="215">
        <v>0.12</v>
      </c>
      <c r="C19429"/>
      <c r="D19429"/>
      <c r="E19429"/>
      <c r="F19429"/>
    </row>
    <row r="19430" spans="1:6" x14ac:dyDescent="0.2">
      <c r="A19430" s="17" t="s">
        <v>18967</v>
      </c>
      <c r="B19430" s="215">
        <v>4.99</v>
      </c>
      <c r="C19430"/>
      <c r="D19430"/>
      <c r="E19430"/>
      <c r="F19430"/>
    </row>
    <row r="19431" spans="1:6" x14ac:dyDescent="0.2">
      <c r="A19431" s="17" t="s">
        <v>18968</v>
      </c>
      <c r="B19431" s="215">
        <v>0.12</v>
      </c>
      <c r="C19431"/>
      <c r="D19431"/>
      <c r="E19431"/>
      <c r="F19431"/>
    </row>
    <row r="19432" spans="1:6" x14ac:dyDescent="0.2">
      <c r="A19432" s="17" t="s">
        <v>18969</v>
      </c>
      <c r="B19432" s="215">
        <v>627.76</v>
      </c>
      <c r="C19432"/>
      <c r="D19432"/>
      <c r="E19432"/>
      <c r="F19432"/>
    </row>
    <row r="19433" spans="1:6" x14ac:dyDescent="0.2">
      <c r="A19433" s="17" t="s">
        <v>18970</v>
      </c>
      <c r="B19433" s="215">
        <v>372.41</v>
      </c>
      <c r="C19433"/>
      <c r="D19433"/>
      <c r="E19433"/>
      <c r="F19433"/>
    </row>
    <row r="19434" spans="1:6" x14ac:dyDescent="0.2">
      <c r="A19434" s="17" t="s">
        <v>18971</v>
      </c>
      <c r="B19434" s="215">
        <v>338.49</v>
      </c>
      <c r="C19434"/>
      <c r="D19434"/>
      <c r="E19434"/>
      <c r="F19434"/>
    </row>
    <row r="19435" spans="1:6" x14ac:dyDescent="0.2">
      <c r="A19435" s="17" t="s">
        <v>18972</v>
      </c>
      <c r="B19435" s="215">
        <v>612.54</v>
      </c>
      <c r="C19435"/>
      <c r="D19435"/>
      <c r="E19435"/>
      <c r="F19435"/>
    </row>
    <row r="19436" spans="1:6" x14ac:dyDescent="0.2">
      <c r="A19436" s="17" t="s">
        <v>18973</v>
      </c>
      <c r="B19436" s="215">
        <v>357.19</v>
      </c>
      <c r="C19436"/>
      <c r="D19436"/>
      <c r="E19436"/>
      <c r="F19436"/>
    </row>
    <row r="19437" spans="1:6" x14ac:dyDescent="0.2">
      <c r="A19437" s="17" t="s">
        <v>18974</v>
      </c>
      <c r="B19437" s="215">
        <v>323.27</v>
      </c>
      <c r="C19437"/>
      <c r="D19437"/>
      <c r="E19437"/>
      <c r="F19437"/>
    </row>
    <row r="19438" spans="1:6" x14ac:dyDescent="0.2">
      <c r="A19438" s="17" t="s">
        <v>18975</v>
      </c>
      <c r="B19438" s="215">
        <v>22.45</v>
      </c>
      <c r="C19438"/>
      <c r="D19438"/>
      <c r="E19438"/>
      <c r="F19438"/>
    </row>
    <row r="19439" spans="1:6" x14ac:dyDescent="0.2">
      <c r="A19439" s="17" t="s">
        <v>18976</v>
      </c>
      <c r="B19439" s="215">
        <v>0.28999999999999998</v>
      </c>
      <c r="C19439"/>
      <c r="D19439"/>
      <c r="E19439"/>
      <c r="F19439"/>
    </row>
    <row r="19440" spans="1:6" x14ac:dyDescent="0.2">
      <c r="A19440" s="17" t="s">
        <v>18977</v>
      </c>
      <c r="B19440" s="215">
        <v>22.45</v>
      </c>
      <c r="C19440"/>
      <c r="D19440"/>
      <c r="E19440"/>
      <c r="F19440"/>
    </row>
    <row r="19441" spans="1:6" x14ac:dyDescent="0.2">
      <c r="A19441" s="17" t="s">
        <v>18978</v>
      </c>
      <c r="B19441" s="215">
        <v>0.28999999999999998</v>
      </c>
      <c r="C19441"/>
      <c r="D19441"/>
      <c r="E19441"/>
      <c r="F19441"/>
    </row>
    <row r="19442" spans="1:6" x14ac:dyDescent="0.2">
      <c r="A19442" s="17" t="s">
        <v>18979</v>
      </c>
      <c r="B19442" s="215">
        <v>127.71</v>
      </c>
      <c r="C19442"/>
      <c r="D19442"/>
      <c r="E19442"/>
      <c r="F19442"/>
    </row>
    <row r="19443" spans="1:6" x14ac:dyDescent="0.2">
      <c r="A19443" s="17" t="s">
        <v>18980</v>
      </c>
      <c r="B19443" s="215">
        <v>58.37</v>
      </c>
      <c r="C19443"/>
      <c r="D19443"/>
      <c r="E19443"/>
      <c r="F19443"/>
    </row>
    <row r="19444" spans="1:6" x14ac:dyDescent="0.2">
      <c r="A19444" s="17" t="s">
        <v>18981</v>
      </c>
      <c r="B19444" s="215">
        <v>124.14</v>
      </c>
      <c r="C19444"/>
      <c r="D19444"/>
      <c r="E19444"/>
      <c r="F19444"/>
    </row>
    <row r="19445" spans="1:6" x14ac:dyDescent="0.2">
      <c r="A19445" s="17" t="s">
        <v>18982</v>
      </c>
      <c r="B19445" s="215">
        <v>54.8</v>
      </c>
      <c r="C19445"/>
      <c r="D19445"/>
      <c r="E19445"/>
      <c r="F19445"/>
    </row>
    <row r="19446" spans="1:6" x14ac:dyDescent="0.2">
      <c r="A19446" s="17" t="s">
        <v>26450</v>
      </c>
      <c r="B19446" s="215">
        <v>17.57</v>
      </c>
      <c r="C19446"/>
      <c r="D19446"/>
      <c r="E19446"/>
      <c r="F19446"/>
    </row>
    <row r="19447" spans="1:6" x14ac:dyDescent="0.2">
      <c r="A19447" s="17" t="s">
        <v>26451</v>
      </c>
      <c r="B19447" s="215">
        <v>12.42</v>
      </c>
      <c r="C19447"/>
      <c r="D19447"/>
      <c r="E19447"/>
      <c r="F19447"/>
    </row>
    <row r="19448" spans="1:6" x14ac:dyDescent="0.2">
      <c r="A19448" s="17" t="s">
        <v>26452</v>
      </c>
      <c r="B19448" s="215">
        <v>11.22</v>
      </c>
      <c r="C19448"/>
      <c r="D19448"/>
      <c r="E19448"/>
      <c r="F19448"/>
    </row>
    <row r="19449" spans="1:6" x14ac:dyDescent="0.2">
      <c r="A19449" s="17" t="s">
        <v>26453</v>
      </c>
      <c r="B19449" s="215">
        <v>17.57</v>
      </c>
      <c r="C19449"/>
      <c r="D19449"/>
      <c r="E19449"/>
      <c r="F19449"/>
    </row>
    <row r="19450" spans="1:6" x14ac:dyDescent="0.2">
      <c r="A19450" s="17" t="s">
        <v>26454</v>
      </c>
      <c r="B19450" s="215">
        <v>12.42</v>
      </c>
      <c r="C19450"/>
      <c r="D19450"/>
      <c r="E19450"/>
      <c r="F19450"/>
    </row>
    <row r="19451" spans="1:6" x14ac:dyDescent="0.2">
      <c r="A19451" s="17" t="s">
        <v>26455</v>
      </c>
      <c r="B19451" s="215">
        <v>11.22</v>
      </c>
      <c r="C19451"/>
      <c r="D19451"/>
      <c r="E19451"/>
      <c r="F19451"/>
    </row>
    <row r="19452" spans="1:6" x14ac:dyDescent="0.2">
      <c r="A19452" s="17" t="s">
        <v>26456</v>
      </c>
      <c r="B19452" s="215">
        <v>80.84</v>
      </c>
      <c r="C19452"/>
      <c r="D19452"/>
      <c r="E19452"/>
      <c r="F19452"/>
    </row>
    <row r="19453" spans="1:6" x14ac:dyDescent="0.2">
      <c r="A19453" s="17" t="s">
        <v>26457</v>
      </c>
      <c r="B19453" s="215">
        <v>58.23</v>
      </c>
      <c r="C19453"/>
      <c r="D19453"/>
      <c r="E19453"/>
      <c r="F19453"/>
    </row>
    <row r="19454" spans="1:6" x14ac:dyDescent="0.2">
      <c r="A19454" s="17" t="s">
        <v>26458</v>
      </c>
      <c r="B19454" s="215">
        <v>52.79</v>
      </c>
      <c r="C19454"/>
      <c r="D19454"/>
      <c r="E19454"/>
      <c r="F19454"/>
    </row>
    <row r="19455" spans="1:6" x14ac:dyDescent="0.2">
      <c r="A19455" s="17" t="s">
        <v>26459</v>
      </c>
      <c r="B19455" s="215">
        <v>80.84</v>
      </c>
      <c r="C19455"/>
      <c r="D19455"/>
      <c r="E19455"/>
      <c r="F19455"/>
    </row>
    <row r="19456" spans="1:6" x14ac:dyDescent="0.2">
      <c r="A19456" s="17" t="s">
        <v>26460</v>
      </c>
      <c r="B19456" s="215">
        <v>58.23</v>
      </c>
      <c r="C19456"/>
      <c r="D19456"/>
      <c r="E19456"/>
      <c r="F19456"/>
    </row>
    <row r="19457" spans="1:6" x14ac:dyDescent="0.2">
      <c r="A19457" s="17" t="s">
        <v>26461</v>
      </c>
      <c r="B19457" s="215">
        <v>52.79</v>
      </c>
      <c r="C19457"/>
      <c r="D19457"/>
      <c r="E19457"/>
      <c r="F19457"/>
    </row>
    <row r="19458" spans="1:6" x14ac:dyDescent="0.2">
      <c r="A19458" s="17" t="s">
        <v>18983</v>
      </c>
      <c r="B19458" s="215">
        <v>1.02</v>
      </c>
      <c r="C19458"/>
      <c r="D19458"/>
      <c r="E19458"/>
      <c r="F19458"/>
    </row>
    <row r="19459" spans="1:6" x14ac:dyDescent="0.2">
      <c r="A19459" s="17" t="s">
        <v>18984</v>
      </c>
      <c r="B19459" s="215">
        <v>1.01</v>
      </c>
      <c r="C19459"/>
      <c r="D19459"/>
      <c r="E19459"/>
      <c r="F19459"/>
    </row>
    <row r="19460" spans="1:6" x14ac:dyDescent="0.2">
      <c r="A19460" s="17" t="s">
        <v>18985</v>
      </c>
      <c r="B19460" s="215">
        <v>0.84</v>
      </c>
      <c r="C19460"/>
      <c r="D19460"/>
      <c r="E19460"/>
      <c r="F19460"/>
    </row>
    <row r="19461" spans="1:6" x14ac:dyDescent="0.2">
      <c r="A19461" s="17" t="s">
        <v>18986</v>
      </c>
      <c r="B19461" s="215">
        <v>0.83</v>
      </c>
      <c r="C19461"/>
      <c r="D19461"/>
      <c r="E19461"/>
      <c r="F19461"/>
    </row>
    <row r="19462" spans="1:6" x14ac:dyDescent="0.2">
      <c r="A19462" s="17" t="s">
        <v>18987</v>
      </c>
      <c r="B19462" s="215">
        <v>1.47</v>
      </c>
      <c r="C19462"/>
      <c r="D19462"/>
      <c r="E19462"/>
      <c r="F19462"/>
    </row>
    <row r="19463" spans="1:6" x14ac:dyDescent="0.2">
      <c r="A19463" s="17" t="s">
        <v>18988</v>
      </c>
      <c r="B19463" s="215">
        <v>1.42</v>
      </c>
      <c r="C19463"/>
      <c r="D19463"/>
      <c r="E19463"/>
      <c r="F19463"/>
    </row>
    <row r="19464" spans="1:6" x14ac:dyDescent="0.2">
      <c r="A19464" s="17" t="s">
        <v>18989</v>
      </c>
      <c r="B19464" s="215">
        <v>7.26</v>
      </c>
      <c r="C19464"/>
      <c r="D19464"/>
      <c r="E19464"/>
      <c r="F19464"/>
    </row>
    <row r="19465" spans="1:6" x14ac:dyDescent="0.2">
      <c r="A19465" s="17" t="s">
        <v>18990</v>
      </c>
      <c r="B19465" s="215">
        <v>7.01</v>
      </c>
      <c r="C19465"/>
      <c r="D19465"/>
      <c r="E19465"/>
      <c r="F19465"/>
    </row>
    <row r="19466" spans="1:6" x14ac:dyDescent="0.2">
      <c r="A19466" s="17" t="s">
        <v>18991</v>
      </c>
      <c r="B19466" s="215">
        <v>14.53</v>
      </c>
      <c r="C19466"/>
      <c r="D19466"/>
      <c r="E19466"/>
      <c r="F19466"/>
    </row>
    <row r="19467" spans="1:6" x14ac:dyDescent="0.2">
      <c r="A19467" s="17" t="s">
        <v>18992</v>
      </c>
      <c r="B19467" s="215">
        <v>14.2</v>
      </c>
      <c r="C19467"/>
      <c r="D19467"/>
      <c r="E19467"/>
      <c r="F19467"/>
    </row>
    <row r="19468" spans="1:6" x14ac:dyDescent="0.2">
      <c r="A19468" s="17" t="s">
        <v>18993</v>
      </c>
      <c r="B19468" s="215">
        <v>8.44</v>
      </c>
      <c r="C19468"/>
      <c r="D19468"/>
      <c r="E19468"/>
      <c r="F19468"/>
    </row>
    <row r="19469" spans="1:6" x14ac:dyDescent="0.2">
      <c r="A19469" s="17" t="s">
        <v>18994</v>
      </c>
      <c r="B19469" s="215">
        <v>8.27</v>
      </c>
      <c r="C19469"/>
      <c r="D19469"/>
      <c r="E19469"/>
      <c r="F19469"/>
    </row>
    <row r="19470" spans="1:6" x14ac:dyDescent="0.2">
      <c r="A19470" s="17" t="s">
        <v>18995</v>
      </c>
      <c r="B19470" s="215">
        <v>34.24</v>
      </c>
      <c r="C19470"/>
      <c r="D19470"/>
      <c r="E19470"/>
      <c r="F19470"/>
    </row>
    <row r="19471" spans="1:6" x14ac:dyDescent="0.2">
      <c r="A19471" s="17" t="s">
        <v>18996</v>
      </c>
      <c r="B19471" s="215">
        <v>30.46</v>
      </c>
      <c r="C19471"/>
      <c r="D19471"/>
      <c r="E19471"/>
      <c r="F19471"/>
    </row>
    <row r="19472" spans="1:6" x14ac:dyDescent="0.2">
      <c r="A19472" s="17" t="s">
        <v>18997</v>
      </c>
      <c r="B19472" s="215">
        <v>17.28</v>
      </c>
      <c r="C19472"/>
      <c r="D19472"/>
      <c r="E19472"/>
      <c r="F19472"/>
    </row>
    <row r="19473" spans="1:6" x14ac:dyDescent="0.2">
      <c r="A19473" s="17" t="s">
        <v>18998</v>
      </c>
      <c r="B19473" s="215">
        <v>16.309999999999999</v>
      </c>
      <c r="C19473"/>
      <c r="D19473"/>
      <c r="E19473"/>
      <c r="F19473"/>
    </row>
    <row r="19474" spans="1:6" x14ac:dyDescent="0.2">
      <c r="A19474" s="17" t="s">
        <v>18999</v>
      </c>
      <c r="B19474" s="215">
        <v>3.24</v>
      </c>
      <c r="C19474"/>
      <c r="D19474"/>
      <c r="E19474"/>
      <c r="F19474"/>
    </row>
    <row r="19475" spans="1:6" x14ac:dyDescent="0.2">
      <c r="A19475" s="17" t="s">
        <v>19000</v>
      </c>
      <c r="B19475" s="215">
        <v>3.15</v>
      </c>
      <c r="C19475"/>
      <c r="D19475"/>
      <c r="E19475"/>
      <c r="F19475"/>
    </row>
    <row r="19476" spans="1:6" x14ac:dyDescent="0.2">
      <c r="A19476" s="17" t="s">
        <v>19001</v>
      </c>
      <c r="B19476" s="215">
        <v>65.28</v>
      </c>
      <c r="C19476"/>
      <c r="D19476"/>
      <c r="E19476"/>
      <c r="F19476"/>
    </row>
    <row r="19477" spans="1:6" x14ac:dyDescent="0.2">
      <c r="A19477" s="17" t="s">
        <v>19002</v>
      </c>
      <c r="B19477" s="215">
        <v>58.62</v>
      </c>
      <c r="C19477"/>
      <c r="D19477"/>
      <c r="E19477"/>
      <c r="F19477"/>
    </row>
    <row r="19478" spans="1:6" x14ac:dyDescent="0.2">
      <c r="A19478" s="17" t="s">
        <v>19003</v>
      </c>
      <c r="B19478" s="215">
        <v>7.52</v>
      </c>
      <c r="C19478"/>
      <c r="D19478"/>
      <c r="E19478"/>
      <c r="F19478"/>
    </row>
    <row r="19479" spans="1:6" x14ac:dyDescent="0.2">
      <c r="A19479" s="17" t="s">
        <v>19004</v>
      </c>
      <c r="B19479" s="215">
        <v>6.94</v>
      </c>
      <c r="C19479"/>
      <c r="D19479"/>
      <c r="E19479"/>
      <c r="F19479"/>
    </row>
    <row r="19480" spans="1:6" x14ac:dyDescent="0.2">
      <c r="A19480" s="17" t="s">
        <v>19005</v>
      </c>
      <c r="B19480" s="215">
        <v>368.31</v>
      </c>
      <c r="C19480"/>
      <c r="D19480"/>
      <c r="E19480"/>
      <c r="F19480"/>
    </row>
    <row r="19481" spans="1:6" x14ac:dyDescent="0.2">
      <c r="A19481" s="17" t="s">
        <v>19006</v>
      </c>
      <c r="B19481" s="215">
        <v>345.59</v>
      </c>
      <c r="C19481"/>
      <c r="D19481"/>
      <c r="E19481"/>
      <c r="F19481"/>
    </row>
    <row r="19482" spans="1:6" x14ac:dyDescent="0.2">
      <c r="A19482" s="17" t="s">
        <v>19007</v>
      </c>
      <c r="B19482" s="215">
        <v>418.63</v>
      </c>
      <c r="C19482"/>
      <c r="D19482"/>
      <c r="E19482"/>
      <c r="F19482"/>
    </row>
    <row r="19483" spans="1:6" x14ac:dyDescent="0.2">
      <c r="A19483" s="17" t="s">
        <v>19008</v>
      </c>
      <c r="B19483" s="215">
        <v>366.29</v>
      </c>
      <c r="C19483"/>
      <c r="D19483"/>
      <c r="E19483"/>
      <c r="F19483"/>
    </row>
    <row r="19484" spans="1:6" x14ac:dyDescent="0.2">
      <c r="A19484" s="17" t="s">
        <v>19009</v>
      </c>
      <c r="B19484" s="215">
        <v>13.07</v>
      </c>
      <c r="C19484"/>
      <c r="D19484"/>
      <c r="E19484"/>
      <c r="F19484"/>
    </row>
    <row r="19485" spans="1:6" x14ac:dyDescent="0.2">
      <c r="A19485" s="17" t="s">
        <v>19010</v>
      </c>
      <c r="B19485" s="215">
        <v>12.63</v>
      </c>
      <c r="C19485"/>
      <c r="D19485"/>
      <c r="E19485"/>
      <c r="F19485"/>
    </row>
    <row r="19486" spans="1:6" x14ac:dyDescent="0.2">
      <c r="A19486" s="17" t="s">
        <v>19011</v>
      </c>
      <c r="B19486" s="215">
        <v>3.19</v>
      </c>
      <c r="C19486"/>
      <c r="D19486"/>
      <c r="E19486"/>
      <c r="F19486"/>
    </row>
    <row r="19487" spans="1:6" x14ac:dyDescent="0.2">
      <c r="A19487" s="17" t="s">
        <v>19012</v>
      </c>
      <c r="B19487" s="215">
        <v>3.12</v>
      </c>
      <c r="C19487"/>
      <c r="D19487"/>
      <c r="E19487"/>
      <c r="F19487"/>
    </row>
    <row r="19488" spans="1:6" x14ac:dyDescent="0.2">
      <c r="A19488" s="17" t="s">
        <v>19013</v>
      </c>
      <c r="B19488" s="215">
        <v>855.84</v>
      </c>
      <c r="C19488"/>
      <c r="D19488"/>
      <c r="E19488"/>
      <c r="F19488"/>
    </row>
    <row r="19489" spans="1:6" x14ac:dyDescent="0.2">
      <c r="A19489" s="17" t="s">
        <v>19014</v>
      </c>
      <c r="B19489" s="215">
        <v>853.53</v>
      </c>
      <c r="C19489"/>
      <c r="D19489"/>
      <c r="E19489"/>
      <c r="F19489"/>
    </row>
    <row r="19490" spans="1:6" x14ac:dyDescent="0.2">
      <c r="A19490" s="17" t="s">
        <v>19015</v>
      </c>
      <c r="B19490" s="215">
        <v>895.19</v>
      </c>
      <c r="C19490"/>
      <c r="D19490"/>
      <c r="E19490"/>
      <c r="F19490"/>
    </row>
    <row r="19491" spans="1:6" x14ac:dyDescent="0.2">
      <c r="A19491" s="17" t="s">
        <v>19016</v>
      </c>
      <c r="B19491" s="215">
        <v>892.89</v>
      </c>
      <c r="C19491"/>
      <c r="D19491"/>
      <c r="E19491"/>
      <c r="F19491"/>
    </row>
    <row r="19492" spans="1:6" x14ac:dyDescent="0.2">
      <c r="A19492" s="17" t="s">
        <v>19017</v>
      </c>
      <c r="B19492" s="215">
        <v>539.26</v>
      </c>
      <c r="C19492"/>
      <c r="D19492"/>
      <c r="E19492"/>
      <c r="F19492"/>
    </row>
    <row r="19493" spans="1:6" x14ac:dyDescent="0.2">
      <c r="A19493" s="17" t="s">
        <v>19018</v>
      </c>
      <c r="B19493" s="215">
        <v>537.84</v>
      </c>
      <c r="C19493"/>
      <c r="D19493"/>
      <c r="E19493"/>
      <c r="F19493"/>
    </row>
    <row r="19494" spans="1:6" x14ac:dyDescent="0.2">
      <c r="A19494" s="17" t="s">
        <v>19019</v>
      </c>
      <c r="B19494" s="215">
        <v>85.22</v>
      </c>
      <c r="C19494"/>
      <c r="D19494"/>
      <c r="E19494"/>
      <c r="F19494"/>
    </row>
    <row r="19495" spans="1:6" x14ac:dyDescent="0.2">
      <c r="A19495" s="17" t="s">
        <v>19020</v>
      </c>
      <c r="B19495" s="215">
        <v>84.24</v>
      </c>
      <c r="C19495"/>
      <c r="D19495"/>
      <c r="E19495"/>
      <c r="F19495"/>
    </row>
    <row r="19496" spans="1:6" x14ac:dyDescent="0.2">
      <c r="A19496" s="17" t="s">
        <v>19021</v>
      </c>
      <c r="B19496" s="215">
        <v>174.2</v>
      </c>
      <c r="C19496"/>
      <c r="D19496"/>
      <c r="E19496"/>
      <c r="F19496"/>
    </row>
    <row r="19497" spans="1:6" x14ac:dyDescent="0.2">
      <c r="A19497" s="17" t="s">
        <v>19022</v>
      </c>
      <c r="B19497" s="215">
        <v>165.65</v>
      </c>
      <c r="C19497"/>
      <c r="D19497"/>
      <c r="E19497"/>
      <c r="F19497"/>
    </row>
    <row r="19498" spans="1:6" x14ac:dyDescent="0.2">
      <c r="A19498" s="17" t="s">
        <v>19023</v>
      </c>
      <c r="B19498" s="215">
        <v>160.11000000000001</v>
      </c>
      <c r="C19498"/>
      <c r="D19498"/>
      <c r="E19498"/>
      <c r="F19498"/>
    </row>
    <row r="19499" spans="1:6" x14ac:dyDescent="0.2">
      <c r="A19499" s="17" t="s">
        <v>19024</v>
      </c>
      <c r="B19499" s="215">
        <v>149.61000000000001</v>
      </c>
      <c r="C19499"/>
      <c r="D19499"/>
      <c r="E19499"/>
      <c r="F19499"/>
    </row>
    <row r="19500" spans="1:6" x14ac:dyDescent="0.2">
      <c r="A19500" s="17" t="s">
        <v>19025</v>
      </c>
      <c r="B19500" s="215">
        <v>0.88</v>
      </c>
      <c r="C19500"/>
      <c r="D19500"/>
      <c r="E19500"/>
      <c r="F19500"/>
    </row>
    <row r="19501" spans="1:6" x14ac:dyDescent="0.2">
      <c r="A19501" s="17" t="s">
        <v>19026</v>
      </c>
      <c r="B19501" s="215">
        <v>0.86</v>
      </c>
      <c r="C19501"/>
      <c r="D19501"/>
      <c r="E19501"/>
      <c r="F19501"/>
    </row>
    <row r="19502" spans="1:6" x14ac:dyDescent="0.2">
      <c r="A19502" s="17" t="s">
        <v>19027</v>
      </c>
      <c r="B19502" s="215">
        <v>2.9</v>
      </c>
      <c r="C19502"/>
      <c r="D19502"/>
      <c r="E19502"/>
      <c r="F19502"/>
    </row>
    <row r="19503" spans="1:6" x14ac:dyDescent="0.2">
      <c r="A19503" s="17" t="s">
        <v>19028</v>
      </c>
      <c r="B19503" s="215">
        <v>2.83</v>
      </c>
      <c r="C19503"/>
      <c r="D19503"/>
      <c r="E19503"/>
      <c r="F19503"/>
    </row>
    <row r="19504" spans="1:6" x14ac:dyDescent="0.2">
      <c r="A19504" s="17" t="s">
        <v>19029</v>
      </c>
      <c r="B19504" s="215">
        <v>1.87</v>
      </c>
      <c r="C19504"/>
      <c r="D19504"/>
      <c r="E19504"/>
      <c r="F19504"/>
    </row>
    <row r="19505" spans="1:6" x14ac:dyDescent="0.2">
      <c r="A19505" s="17" t="s">
        <v>19030</v>
      </c>
      <c r="B19505" s="215">
        <v>1.82</v>
      </c>
      <c r="C19505"/>
      <c r="D19505"/>
      <c r="E19505"/>
      <c r="F19505"/>
    </row>
    <row r="19506" spans="1:6" x14ac:dyDescent="0.2">
      <c r="A19506" s="17" t="s">
        <v>19031</v>
      </c>
      <c r="B19506" s="215">
        <v>0.31</v>
      </c>
      <c r="C19506"/>
      <c r="D19506"/>
      <c r="E19506"/>
      <c r="F19506"/>
    </row>
    <row r="19507" spans="1:6" x14ac:dyDescent="0.2">
      <c r="A19507" s="17" t="s">
        <v>19032</v>
      </c>
      <c r="B19507" s="215">
        <v>0.31</v>
      </c>
      <c r="C19507"/>
      <c r="D19507"/>
      <c r="E19507"/>
      <c r="F19507"/>
    </row>
    <row r="19508" spans="1:6" x14ac:dyDescent="0.2">
      <c r="A19508" s="17" t="s">
        <v>19033</v>
      </c>
      <c r="B19508" s="215">
        <v>0.32</v>
      </c>
      <c r="C19508"/>
      <c r="D19508"/>
      <c r="E19508"/>
      <c r="F19508"/>
    </row>
    <row r="19509" spans="1:6" x14ac:dyDescent="0.2">
      <c r="A19509" s="17" t="s">
        <v>19034</v>
      </c>
      <c r="B19509" s="215">
        <v>0.32</v>
      </c>
      <c r="C19509"/>
      <c r="D19509"/>
      <c r="E19509"/>
      <c r="F19509"/>
    </row>
    <row r="19510" spans="1:6" x14ac:dyDescent="0.2">
      <c r="A19510" s="17" t="s">
        <v>19035</v>
      </c>
      <c r="B19510" s="215">
        <v>0.39</v>
      </c>
      <c r="C19510"/>
      <c r="D19510"/>
      <c r="E19510"/>
      <c r="F19510"/>
    </row>
    <row r="19511" spans="1:6" x14ac:dyDescent="0.2">
      <c r="A19511" s="17" t="s">
        <v>19036</v>
      </c>
      <c r="B19511" s="215">
        <v>0.38</v>
      </c>
      <c r="C19511"/>
      <c r="D19511"/>
      <c r="E19511"/>
      <c r="F19511"/>
    </row>
    <row r="19512" spans="1:6" x14ac:dyDescent="0.2">
      <c r="A19512" s="17" t="s">
        <v>19037</v>
      </c>
      <c r="B19512" s="215">
        <v>6.35</v>
      </c>
      <c r="C19512"/>
      <c r="D19512"/>
      <c r="E19512"/>
      <c r="F19512"/>
    </row>
    <row r="19513" spans="1:6" x14ac:dyDescent="0.2">
      <c r="A19513" s="17" t="s">
        <v>19038</v>
      </c>
      <c r="B19513" s="215">
        <v>6.1</v>
      </c>
      <c r="C19513"/>
      <c r="D19513"/>
      <c r="E19513"/>
      <c r="F19513"/>
    </row>
    <row r="19514" spans="1:6" x14ac:dyDescent="0.2">
      <c r="A19514" s="17" t="s">
        <v>19039</v>
      </c>
      <c r="B19514" s="215">
        <v>50.61</v>
      </c>
      <c r="C19514"/>
      <c r="D19514"/>
      <c r="E19514"/>
      <c r="F19514"/>
    </row>
    <row r="19515" spans="1:6" x14ac:dyDescent="0.2">
      <c r="A19515" s="17" t="s">
        <v>19040</v>
      </c>
      <c r="B19515" s="215">
        <v>49.73</v>
      </c>
      <c r="C19515"/>
      <c r="D19515"/>
      <c r="E19515"/>
      <c r="F19515"/>
    </row>
    <row r="19516" spans="1:6" x14ac:dyDescent="0.2">
      <c r="A19516" s="17" t="s">
        <v>19041</v>
      </c>
      <c r="B19516" s="215">
        <v>4.3099999999999996</v>
      </c>
      <c r="C19516"/>
      <c r="D19516"/>
      <c r="E19516"/>
      <c r="F19516"/>
    </row>
    <row r="19517" spans="1:6" x14ac:dyDescent="0.2">
      <c r="A19517" s="17" t="s">
        <v>19042</v>
      </c>
      <c r="B19517" s="215">
        <v>4.2300000000000004</v>
      </c>
      <c r="C19517"/>
      <c r="D19517"/>
      <c r="E19517"/>
      <c r="F19517"/>
    </row>
    <row r="19518" spans="1:6" x14ac:dyDescent="0.2">
      <c r="A19518" s="17" t="s">
        <v>19043</v>
      </c>
      <c r="B19518" s="215">
        <v>7.16</v>
      </c>
      <c r="C19518"/>
      <c r="D19518"/>
      <c r="E19518"/>
      <c r="F19518"/>
    </row>
    <row r="19519" spans="1:6" x14ac:dyDescent="0.2">
      <c r="A19519" s="17" t="s">
        <v>19044</v>
      </c>
      <c r="B19519" s="215">
        <v>7.03</v>
      </c>
      <c r="C19519"/>
      <c r="D19519"/>
      <c r="E19519"/>
      <c r="F19519"/>
    </row>
    <row r="19520" spans="1:6" x14ac:dyDescent="0.2">
      <c r="A19520" s="17" t="s">
        <v>19045</v>
      </c>
      <c r="B19520" s="215">
        <v>20.95</v>
      </c>
      <c r="C19520"/>
      <c r="D19520"/>
      <c r="E19520"/>
      <c r="F19520"/>
    </row>
    <row r="19521" spans="1:6" x14ac:dyDescent="0.2">
      <c r="A19521" s="17" t="s">
        <v>19046</v>
      </c>
      <c r="B19521" s="215">
        <v>20.32</v>
      </c>
      <c r="C19521"/>
      <c r="D19521"/>
      <c r="E19521"/>
      <c r="F19521"/>
    </row>
    <row r="19522" spans="1:6" x14ac:dyDescent="0.2">
      <c r="A19522" s="17" t="s">
        <v>19047</v>
      </c>
      <c r="B19522" s="215">
        <v>0.28999999999999998</v>
      </c>
      <c r="C19522"/>
      <c r="D19522"/>
      <c r="E19522"/>
      <c r="F19522"/>
    </row>
    <row r="19523" spans="1:6" x14ac:dyDescent="0.2">
      <c r="A19523" s="17" t="s">
        <v>19048</v>
      </c>
      <c r="B19523" s="215">
        <v>0.25</v>
      </c>
      <c r="C19523"/>
      <c r="D19523"/>
      <c r="E19523"/>
      <c r="F19523"/>
    </row>
    <row r="19524" spans="1:6" x14ac:dyDescent="0.2">
      <c r="A19524" s="17" t="s">
        <v>19049</v>
      </c>
      <c r="B19524" s="215">
        <v>179.67</v>
      </c>
      <c r="C19524"/>
      <c r="D19524"/>
      <c r="E19524"/>
      <c r="F19524"/>
    </row>
    <row r="19525" spans="1:6" x14ac:dyDescent="0.2">
      <c r="A19525" s="17" t="s">
        <v>19050</v>
      </c>
      <c r="B19525" s="215">
        <v>173.94</v>
      </c>
      <c r="C19525"/>
      <c r="D19525"/>
      <c r="E19525"/>
      <c r="F19525"/>
    </row>
    <row r="19526" spans="1:6" x14ac:dyDescent="0.2">
      <c r="A19526" s="17" t="s">
        <v>19051</v>
      </c>
      <c r="B19526" s="215">
        <v>2.2799999999999998</v>
      </c>
      <c r="C19526"/>
      <c r="D19526"/>
      <c r="E19526"/>
      <c r="F19526"/>
    </row>
    <row r="19527" spans="1:6" x14ac:dyDescent="0.2">
      <c r="A19527" s="17" t="s">
        <v>19052</v>
      </c>
      <c r="B19527" s="215">
        <v>2.17</v>
      </c>
      <c r="C19527"/>
      <c r="D19527"/>
      <c r="E19527"/>
      <c r="F19527"/>
    </row>
    <row r="19528" spans="1:6" x14ac:dyDescent="0.2">
      <c r="A19528" s="17" t="s">
        <v>19053</v>
      </c>
      <c r="B19528" s="215">
        <v>1.07</v>
      </c>
      <c r="C19528"/>
      <c r="D19528"/>
      <c r="E19528"/>
      <c r="F19528"/>
    </row>
    <row r="19529" spans="1:6" x14ac:dyDescent="0.2">
      <c r="A19529" s="17" t="s">
        <v>19054</v>
      </c>
      <c r="B19529" s="215">
        <v>1.05</v>
      </c>
      <c r="C19529"/>
      <c r="D19529"/>
      <c r="E19529"/>
      <c r="F19529"/>
    </row>
    <row r="19530" spans="1:6" x14ac:dyDescent="0.2">
      <c r="A19530" s="17" t="s">
        <v>19055</v>
      </c>
      <c r="B19530" s="215">
        <v>3.2</v>
      </c>
      <c r="C19530"/>
      <c r="D19530"/>
      <c r="E19530"/>
      <c r="F19530"/>
    </row>
    <row r="19531" spans="1:6" x14ac:dyDescent="0.2">
      <c r="A19531" s="17" t="s">
        <v>19056</v>
      </c>
      <c r="B19531" s="215">
        <v>2.95</v>
      </c>
      <c r="C19531"/>
      <c r="D19531"/>
      <c r="E19531"/>
      <c r="F19531"/>
    </row>
    <row r="19532" spans="1:6" x14ac:dyDescent="0.2">
      <c r="A19532" s="17" t="s">
        <v>19057</v>
      </c>
      <c r="B19532" s="215">
        <v>0.5</v>
      </c>
      <c r="C19532"/>
      <c r="D19532"/>
      <c r="E19532"/>
      <c r="F19532"/>
    </row>
    <row r="19533" spans="1:6" x14ac:dyDescent="0.2">
      <c r="A19533" s="17" t="s">
        <v>19058</v>
      </c>
      <c r="B19533" s="215">
        <v>0.48</v>
      </c>
      <c r="C19533"/>
      <c r="D19533"/>
      <c r="E19533"/>
      <c r="F19533"/>
    </row>
    <row r="19534" spans="1:6" x14ac:dyDescent="0.2">
      <c r="A19534" s="17" t="s">
        <v>19059</v>
      </c>
      <c r="B19534" s="215">
        <v>0.61</v>
      </c>
      <c r="C19534"/>
      <c r="D19534"/>
      <c r="E19534"/>
      <c r="F19534"/>
    </row>
    <row r="19535" spans="1:6" x14ac:dyDescent="0.2">
      <c r="A19535" s="17" t="s">
        <v>19060</v>
      </c>
      <c r="B19535" s="215">
        <v>0.59</v>
      </c>
      <c r="C19535"/>
      <c r="D19535"/>
      <c r="E19535"/>
      <c r="F19535"/>
    </row>
    <row r="19536" spans="1:6" x14ac:dyDescent="0.2">
      <c r="A19536" s="17" t="s">
        <v>19061</v>
      </c>
      <c r="B19536" s="215">
        <v>14.93</v>
      </c>
      <c r="C19536"/>
      <c r="D19536"/>
      <c r="E19536"/>
      <c r="F19536"/>
    </row>
    <row r="19537" spans="1:6" x14ac:dyDescent="0.2">
      <c r="A19537" s="17" t="s">
        <v>19062</v>
      </c>
      <c r="B19537" s="215">
        <v>14.23</v>
      </c>
      <c r="C19537"/>
      <c r="D19537"/>
      <c r="E19537"/>
      <c r="F19537"/>
    </row>
    <row r="19538" spans="1:6" x14ac:dyDescent="0.2">
      <c r="A19538" s="17" t="s">
        <v>19063</v>
      </c>
      <c r="B19538" s="215">
        <v>16.579999999999998</v>
      </c>
      <c r="C19538"/>
      <c r="D19538"/>
      <c r="E19538"/>
      <c r="F19538"/>
    </row>
    <row r="19539" spans="1:6" x14ac:dyDescent="0.2">
      <c r="A19539" s="17" t="s">
        <v>19064</v>
      </c>
      <c r="B19539" s="215">
        <v>15.81</v>
      </c>
      <c r="C19539"/>
      <c r="D19539"/>
      <c r="E19539"/>
      <c r="F19539"/>
    </row>
    <row r="19540" spans="1:6" x14ac:dyDescent="0.2">
      <c r="A19540" s="17" t="s">
        <v>19065</v>
      </c>
      <c r="B19540" s="215">
        <v>18.21</v>
      </c>
      <c r="C19540"/>
      <c r="D19540"/>
      <c r="E19540"/>
      <c r="F19540"/>
    </row>
    <row r="19541" spans="1:6" x14ac:dyDescent="0.2">
      <c r="A19541" s="17" t="s">
        <v>19066</v>
      </c>
      <c r="B19541" s="215">
        <v>17.36</v>
      </c>
      <c r="C19541"/>
      <c r="D19541"/>
      <c r="E19541"/>
      <c r="F19541"/>
    </row>
    <row r="19542" spans="1:6" x14ac:dyDescent="0.2">
      <c r="A19542" s="17" t="s">
        <v>19067</v>
      </c>
      <c r="B19542" s="215">
        <v>18.079999999999998</v>
      </c>
      <c r="C19542"/>
      <c r="D19542"/>
      <c r="E19542"/>
      <c r="F19542"/>
    </row>
    <row r="19543" spans="1:6" x14ac:dyDescent="0.2">
      <c r="A19543" s="17" t="s">
        <v>19068</v>
      </c>
      <c r="B19543" s="215">
        <v>17.239999999999998</v>
      </c>
      <c r="C19543"/>
      <c r="D19543"/>
      <c r="E19543"/>
      <c r="F19543"/>
    </row>
    <row r="19544" spans="1:6" x14ac:dyDescent="0.2">
      <c r="A19544" s="17" t="s">
        <v>19069</v>
      </c>
      <c r="B19544" s="215">
        <v>20.07</v>
      </c>
      <c r="C19544"/>
      <c r="D19544"/>
      <c r="E19544"/>
      <c r="F19544"/>
    </row>
    <row r="19545" spans="1:6" x14ac:dyDescent="0.2">
      <c r="A19545" s="17" t="s">
        <v>19070</v>
      </c>
      <c r="B19545" s="215">
        <v>19.13</v>
      </c>
      <c r="C19545"/>
      <c r="D19545"/>
      <c r="E19545"/>
      <c r="F19545"/>
    </row>
    <row r="19546" spans="1:6" x14ac:dyDescent="0.2">
      <c r="A19546" s="17" t="s">
        <v>19071</v>
      </c>
      <c r="B19546" s="215">
        <v>22.04</v>
      </c>
      <c r="C19546"/>
      <c r="D19546"/>
      <c r="E19546"/>
      <c r="F19546"/>
    </row>
    <row r="19547" spans="1:6" x14ac:dyDescent="0.2">
      <c r="A19547" s="17" t="s">
        <v>19072</v>
      </c>
      <c r="B19547" s="215">
        <v>21</v>
      </c>
      <c r="C19547"/>
      <c r="D19547"/>
      <c r="E19547"/>
      <c r="F19547"/>
    </row>
    <row r="19548" spans="1:6" x14ac:dyDescent="0.2">
      <c r="A19548" s="17" t="s">
        <v>19073</v>
      </c>
      <c r="B19548" s="215">
        <v>17.64</v>
      </c>
      <c r="C19548"/>
      <c r="D19548"/>
      <c r="E19548"/>
      <c r="F19548"/>
    </row>
    <row r="19549" spans="1:6" x14ac:dyDescent="0.2">
      <c r="A19549" s="17" t="s">
        <v>19074</v>
      </c>
      <c r="B19549" s="215">
        <v>17.14</v>
      </c>
      <c r="C19549"/>
      <c r="D19549"/>
      <c r="E19549"/>
      <c r="F19549"/>
    </row>
    <row r="19550" spans="1:6" x14ac:dyDescent="0.2">
      <c r="A19550" s="17" t="s">
        <v>19075</v>
      </c>
      <c r="B19550" s="215">
        <v>20.79</v>
      </c>
      <c r="C19550"/>
      <c r="D19550"/>
      <c r="E19550"/>
      <c r="F19550"/>
    </row>
    <row r="19551" spans="1:6" x14ac:dyDescent="0.2">
      <c r="A19551" s="17" t="s">
        <v>19076</v>
      </c>
      <c r="B19551" s="215">
        <v>20.170000000000002</v>
      </c>
      <c r="C19551"/>
      <c r="D19551"/>
      <c r="E19551"/>
      <c r="F19551"/>
    </row>
    <row r="19552" spans="1:6" x14ac:dyDescent="0.2">
      <c r="A19552" s="17" t="s">
        <v>19077</v>
      </c>
      <c r="B19552" s="215">
        <v>39.74</v>
      </c>
      <c r="C19552"/>
      <c r="D19552"/>
      <c r="E19552"/>
      <c r="F19552"/>
    </row>
    <row r="19553" spans="1:6" x14ac:dyDescent="0.2">
      <c r="A19553" s="17" t="s">
        <v>19078</v>
      </c>
      <c r="B19553" s="215">
        <v>38.479999999999997</v>
      </c>
      <c r="C19553"/>
      <c r="D19553"/>
      <c r="E19553"/>
      <c r="F19553"/>
    </row>
    <row r="19554" spans="1:6" x14ac:dyDescent="0.2">
      <c r="A19554" s="17" t="s">
        <v>19079</v>
      </c>
      <c r="B19554" s="215">
        <v>30.72</v>
      </c>
      <c r="C19554"/>
      <c r="D19554"/>
      <c r="E19554"/>
      <c r="F19554"/>
    </row>
    <row r="19555" spans="1:6" x14ac:dyDescent="0.2">
      <c r="A19555" s="17" t="s">
        <v>19080</v>
      </c>
      <c r="B19555" s="215">
        <v>29.66</v>
      </c>
      <c r="C19555"/>
      <c r="D19555"/>
      <c r="E19555"/>
      <c r="F19555"/>
    </row>
    <row r="19556" spans="1:6" x14ac:dyDescent="0.2">
      <c r="A19556" s="17" t="s">
        <v>19081</v>
      </c>
      <c r="B19556" s="215">
        <v>11.57</v>
      </c>
      <c r="C19556"/>
      <c r="D19556"/>
      <c r="E19556"/>
      <c r="F19556"/>
    </row>
    <row r="19557" spans="1:6" x14ac:dyDescent="0.2">
      <c r="A19557" s="17" t="s">
        <v>19082</v>
      </c>
      <c r="B19557" s="215">
        <v>11.05</v>
      </c>
      <c r="C19557"/>
      <c r="D19557"/>
      <c r="E19557"/>
      <c r="F19557"/>
    </row>
    <row r="19558" spans="1:6" x14ac:dyDescent="0.2">
      <c r="A19558" s="17" t="s">
        <v>19083</v>
      </c>
      <c r="B19558" s="215">
        <v>21.57</v>
      </c>
      <c r="C19558"/>
      <c r="D19558"/>
      <c r="E19558"/>
      <c r="F19558"/>
    </row>
    <row r="19559" spans="1:6" x14ac:dyDescent="0.2">
      <c r="A19559" s="17" t="s">
        <v>19084</v>
      </c>
      <c r="B19559" s="215">
        <v>20.93</v>
      </c>
      <c r="C19559"/>
      <c r="D19559"/>
      <c r="E19559"/>
      <c r="F19559"/>
    </row>
    <row r="19560" spans="1:6" x14ac:dyDescent="0.2">
      <c r="A19560" s="17" t="s">
        <v>19085</v>
      </c>
      <c r="B19560" s="215">
        <v>12.47</v>
      </c>
      <c r="C19560"/>
      <c r="D19560"/>
      <c r="E19560"/>
      <c r="F19560"/>
    </row>
    <row r="19561" spans="1:6" x14ac:dyDescent="0.2">
      <c r="A19561" s="17" t="s">
        <v>19086</v>
      </c>
      <c r="B19561" s="215">
        <v>11.95</v>
      </c>
      <c r="C19561"/>
      <c r="D19561"/>
      <c r="E19561"/>
      <c r="F19561"/>
    </row>
    <row r="19562" spans="1:6" x14ac:dyDescent="0.2">
      <c r="A19562" s="17" t="s">
        <v>19087</v>
      </c>
      <c r="B19562" s="215">
        <v>240.37</v>
      </c>
      <c r="C19562"/>
      <c r="D19562"/>
      <c r="E19562"/>
      <c r="F19562"/>
    </row>
    <row r="19563" spans="1:6" x14ac:dyDescent="0.2">
      <c r="A19563" s="17" t="s">
        <v>19088</v>
      </c>
      <c r="B19563" s="215">
        <v>231.36</v>
      </c>
      <c r="C19563"/>
      <c r="D19563"/>
      <c r="E19563"/>
      <c r="F19563"/>
    </row>
    <row r="19564" spans="1:6" x14ac:dyDescent="0.2">
      <c r="A19564" s="17" t="s">
        <v>19089</v>
      </c>
      <c r="B19564" s="215">
        <v>26.17</v>
      </c>
      <c r="C19564"/>
      <c r="D19564"/>
      <c r="E19564"/>
      <c r="F19564"/>
    </row>
    <row r="19565" spans="1:6" x14ac:dyDescent="0.2">
      <c r="A19565" s="17" t="s">
        <v>19090</v>
      </c>
      <c r="B19565" s="215">
        <v>25.38</v>
      </c>
      <c r="C19565"/>
      <c r="D19565"/>
      <c r="E19565"/>
      <c r="F19565"/>
    </row>
    <row r="19566" spans="1:6" x14ac:dyDescent="0.2">
      <c r="A19566" s="17" t="s">
        <v>19091</v>
      </c>
      <c r="B19566" s="215">
        <v>15.97</v>
      </c>
      <c r="C19566"/>
      <c r="D19566"/>
      <c r="E19566"/>
      <c r="F19566"/>
    </row>
    <row r="19567" spans="1:6" x14ac:dyDescent="0.2">
      <c r="A19567" s="17" t="s">
        <v>19092</v>
      </c>
      <c r="B19567" s="215">
        <v>15.31</v>
      </c>
      <c r="C19567"/>
      <c r="D19567"/>
      <c r="E19567"/>
      <c r="F19567"/>
    </row>
    <row r="19568" spans="1:6" x14ac:dyDescent="0.2">
      <c r="A19568" s="17" t="s">
        <v>19093</v>
      </c>
      <c r="B19568" s="215">
        <v>17.350000000000001</v>
      </c>
      <c r="C19568"/>
      <c r="D19568"/>
      <c r="E19568"/>
      <c r="F19568"/>
    </row>
    <row r="19569" spans="1:6" x14ac:dyDescent="0.2">
      <c r="A19569" s="17" t="s">
        <v>19094</v>
      </c>
      <c r="B19569" s="215">
        <v>16.68</v>
      </c>
      <c r="C19569"/>
      <c r="D19569"/>
      <c r="E19569"/>
      <c r="F19569"/>
    </row>
    <row r="19570" spans="1:6" x14ac:dyDescent="0.2">
      <c r="A19570" s="17" t="s">
        <v>19095</v>
      </c>
      <c r="B19570" s="215">
        <v>15.24</v>
      </c>
      <c r="C19570"/>
      <c r="D19570"/>
      <c r="E19570"/>
      <c r="F19570"/>
    </row>
    <row r="19571" spans="1:6" x14ac:dyDescent="0.2">
      <c r="A19571" s="17" t="s">
        <v>19096</v>
      </c>
      <c r="B19571" s="215">
        <v>14.57</v>
      </c>
      <c r="C19571"/>
      <c r="D19571"/>
      <c r="E19571"/>
      <c r="F19571"/>
    </row>
    <row r="19572" spans="1:6" x14ac:dyDescent="0.2">
      <c r="A19572" s="17" t="s">
        <v>19097</v>
      </c>
      <c r="B19572" s="215">
        <v>10.89</v>
      </c>
      <c r="C19572"/>
      <c r="D19572"/>
      <c r="E19572"/>
      <c r="F19572"/>
    </row>
    <row r="19573" spans="1:6" x14ac:dyDescent="0.2">
      <c r="A19573" s="17" t="s">
        <v>19098</v>
      </c>
      <c r="B19573" s="215">
        <v>10.44</v>
      </c>
      <c r="C19573"/>
      <c r="D19573"/>
      <c r="E19573"/>
      <c r="F19573"/>
    </row>
    <row r="19574" spans="1:6" x14ac:dyDescent="0.2">
      <c r="A19574" s="17" t="s">
        <v>19099</v>
      </c>
      <c r="B19574" s="215">
        <v>10.97</v>
      </c>
      <c r="C19574"/>
      <c r="D19574"/>
      <c r="E19574"/>
      <c r="F19574"/>
    </row>
    <row r="19575" spans="1:6" x14ac:dyDescent="0.2">
      <c r="A19575" s="17" t="s">
        <v>19100</v>
      </c>
      <c r="B19575" s="215">
        <v>10.55</v>
      </c>
      <c r="C19575"/>
      <c r="D19575"/>
      <c r="E19575"/>
      <c r="F19575"/>
    </row>
    <row r="19576" spans="1:6" x14ac:dyDescent="0.2">
      <c r="A19576" s="17" t="s">
        <v>19101</v>
      </c>
      <c r="B19576" s="215">
        <v>17.350000000000001</v>
      </c>
      <c r="C19576"/>
      <c r="D19576"/>
      <c r="E19576"/>
      <c r="F19576"/>
    </row>
    <row r="19577" spans="1:6" x14ac:dyDescent="0.2">
      <c r="A19577" s="17" t="s">
        <v>19102</v>
      </c>
      <c r="B19577" s="215">
        <v>16.68</v>
      </c>
      <c r="C19577"/>
      <c r="D19577"/>
      <c r="E19577"/>
      <c r="F19577"/>
    </row>
    <row r="19578" spans="1:6" x14ac:dyDescent="0.2">
      <c r="A19578" s="17" t="s">
        <v>19103</v>
      </c>
      <c r="B19578" s="215">
        <v>15.24</v>
      </c>
      <c r="C19578"/>
      <c r="D19578"/>
      <c r="E19578"/>
      <c r="F19578"/>
    </row>
    <row r="19579" spans="1:6" x14ac:dyDescent="0.2">
      <c r="A19579" s="17" t="s">
        <v>19104</v>
      </c>
      <c r="B19579" s="215">
        <v>14.57</v>
      </c>
      <c r="C19579"/>
      <c r="D19579"/>
      <c r="E19579"/>
      <c r="F19579"/>
    </row>
    <row r="19580" spans="1:6" x14ac:dyDescent="0.2">
      <c r="A19580" s="17" t="s">
        <v>33220</v>
      </c>
      <c r="B19580" s="215">
        <v>26.19</v>
      </c>
      <c r="C19580"/>
      <c r="D19580"/>
      <c r="E19580"/>
      <c r="F19580"/>
    </row>
    <row r="19581" spans="1:6" x14ac:dyDescent="0.2">
      <c r="A19581" s="17" t="s">
        <v>33221</v>
      </c>
      <c r="B19581" s="215">
        <v>25.35</v>
      </c>
      <c r="C19581"/>
      <c r="D19581"/>
      <c r="E19581"/>
      <c r="F19581"/>
    </row>
    <row r="19582" spans="1:6" x14ac:dyDescent="0.2">
      <c r="A19582" s="17" t="s">
        <v>19105</v>
      </c>
      <c r="B19582" s="215">
        <v>0.59</v>
      </c>
      <c r="C19582"/>
      <c r="D19582"/>
      <c r="E19582"/>
      <c r="F19582"/>
    </row>
    <row r="19583" spans="1:6" x14ac:dyDescent="0.2">
      <c r="A19583" s="17" t="s">
        <v>19106</v>
      </c>
      <c r="B19583" s="215">
        <v>0.56999999999999995</v>
      </c>
      <c r="C19583"/>
      <c r="D19583"/>
      <c r="E19583"/>
      <c r="F19583"/>
    </row>
    <row r="19584" spans="1:6" x14ac:dyDescent="0.2">
      <c r="A19584" s="17" t="s">
        <v>19107</v>
      </c>
      <c r="B19584" s="215">
        <v>0.39</v>
      </c>
      <c r="C19584"/>
      <c r="D19584"/>
      <c r="E19584"/>
      <c r="F19584"/>
    </row>
    <row r="19585" spans="1:6" x14ac:dyDescent="0.2">
      <c r="A19585" s="17" t="s">
        <v>19108</v>
      </c>
      <c r="B19585" s="215">
        <v>0.37</v>
      </c>
      <c r="C19585"/>
      <c r="D19585"/>
      <c r="E19585"/>
      <c r="F19585"/>
    </row>
    <row r="19586" spans="1:6" x14ac:dyDescent="0.2">
      <c r="A19586" s="17" t="s">
        <v>19109</v>
      </c>
      <c r="B19586" s="215">
        <v>59.63</v>
      </c>
      <c r="C19586"/>
      <c r="D19586"/>
      <c r="E19586"/>
      <c r="F19586"/>
    </row>
    <row r="19587" spans="1:6" x14ac:dyDescent="0.2">
      <c r="A19587" s="17" t="s">
        <v>19110</v>
      </c>
      <c r="B19587" s="215">
        <v>57.21</v>
      </c>
      <c r="C19587"/>
      <c r="D19587"/>
      <c r="E19587"/>
      <c r="F19587"/>
    </row>
    <row r="19588" spans="1:6" x14ac:dyDescent="0.2">
      <c r="A19588" s="17" t="s">
        <v>19111</v>
      </c>
      <c r="B19588" s="215">
        <v>104.25</v>
      </c>
      <c r="C19588"/>
      <c r="D19588"/>
      <c r="E19588"/>
      <c r="F19588"/>
    </row>
    <row r="19589" spans="1:6" x14ac:dyDescent="0.2">
      <c r="A19589" s="17" t="s">
        <v>19112</v>
      </c>
      <c r="B19589" s="215">
        <v>99.39</v>
      </c>
      <c r="C19589"/>
      <c r="D19589"/>
      <c r="E19589"/>
      <c r="F19589"/>
    </row>
    <row r="19590" spans="1:6" x14ac:dyDescent="0.2">
      <c r="A19590" s="17" t="s">
        <v>19113</v>
      </c>
      <c r="B19590" s="215">
        <v>49.53</v>
      </c>
      <c r="C19590"/>
      <c r="D19590"/>
      <c r="E19590"/>
      <c r="F19590"/>
    </row>
    <row r="19591" spans="1:6" x14ac:dyDescent="0.2">
      <c r="A19591" s="17" t="s">
        <v>19114</v>
      </c>
      <c r="B19591" s="215">
        <v>46.51</v>
      </c>
      <c r="C19591"/>
      <c r="D19591"/>
      <c r="E19591"/>
      <c r="F19591"/>
    </row>
    <row r="19592" spans="1:6" x14ac:dyDescent="0.2">
      <c r="A19592" s="17" t="s">
        <v>19115</v>
      </c>
      <c r="B19592" s="215">
        <v>54.71</v>
      </c>
      <c r="C19592"/>
      <c r="D19592"/>
      <c r="E19592"/>
      <c r="F19592"/>
    </row>
    <row r="19593" spans="1:6" x14ac:dyDescent="0.2">
      <c r="A19593" s="17" t="s">
        <v>19116</v>
      </c>
      <c r="B19593" s="215">
        <v>52.88</v>
      </c>
      <c r="C19593"/>
      <c r="D19593"/>
      <c r="E19593"/>
      <c r="F19593"/>
    </row>
    <row r="19594" spans="1:6" x14ac:dyDescent="0.2">
      <c r="A19594" s="17" t="s">
        <v>19117</v>
      </c>
      <c r="B19594" s="215">
        <v>307.18</v>
      </c>
      <c r="C19594"/>
      <c r="D19594"/>
      <c r="E19594"/>
      <c r="F19594"/>
    </row>
    <row r="19595" spans="1:6" x14ac:dyDescent="0.2">
      <c r="A19595" s="17" t="s">
        <v>19118</v>
      </c>
      <c r="B19595" s="215">
        <v>299.31</v>
      </c>
      <c r="C19595"/>
      <c r="D19595"/>
      <c r="E19595"/>
      <c r="F19595"/>
    </row>
    <row r="19596" spans="1:6" x14ac:dyDescent="0.2">
      <c r="A19596" s="17" t="s">
        <v>19119</v>
      </c>
      <c r="B19596" s="215">
        <v>121.73</v>
      </c>
      <c r="C19596"/>
      <c r="D19596"/>
      <c r="E19596"/>
      <c r="F19596"/>
    </row>
    <row r="19597" spans="1:6" x14ac:dyDescent="0.2">
      <c r="A19597" s="17" t="s">
        <v>19120</v>
      </c>
      <c r="B19597" s="215">
        <v>116.45</v>
      </c>
      <c r="C19597"/>
      <c r="D19597"/>
      <c r="E19597"/>
      <c r="F19597"/>
    </row>
    <row r="19598" spans="1:6" x14ac:dyDescent="0.2">
      <c r="A19598" s="17" t="s">
        <v>19121</v>
      </c>
      <c r="B19598" s="215">
        <v>424.42</v>
      </c>
      <c r="C19598"/>
      <c r="D19598"/>
      <c r="E19598"/>
      <c r="F19598"/>
    </row>
    <row r="19599" spans="1:6" x14ac:dyDescent="0.2">
      <c r="A19599" s="17" t="s">
        <v>19122</v>
      </c>
      <c r="B19599" s="215">
        <v>413.19</v>
      </c>
      <c r="C19599"/>
      <c r="D19599"/>
      <c r="E19599"/>
      <c r="F19599"/>
    </row>
    <row r="19600" spans="1:6" x14ac:dyDescent="0.2">
      <c r="A19600" s="17" t="s">
        <v>19123</v>
      </c>
      <c r="B19600" s="215">
        <v>1.02</v>
      </c>
      <c r="C19600"/>
      <c r="D19600"/>
      <c r="E19600"/>
      <c r="F19600"/>
    </row>
    <row r="19601" spans="1:6" x14ac:dyDescent="0.2">
      <c r="A19601" s="17" t="s">
        <v>19124</v>
      </c>
      <c r="B19601" s="215">
        <v>0.99</v>
      </c>
      <c r="C19601"/>
      <c r="D19601"/>
      <c r="E19601"/>
      <c r="F19601"/>
    </row>
    <row r="19602" spans="1:6" x14ac:dyDescent="0.2">
      <c r="A19602" s="17" t="s">
        <v>19125</v>
      </c>
      <c r="B19602" s="215">
        <v>3.68</v>
      </c>
      <c r="C19602"/>
      <c r="D19602"/>
      <c r="E19602"/>
      <c r="F19602"/>
    </row>
    <row r="19603" spans="1:6" x14ac:dyDescent="0.2">
      <c r="A19603" s="17" t="s">
        <v>19126</v>
      </c>
      <c r="B19603" s="215">
        <v>3.56</v>
      </c>
      <c r="C19603"/>
      <c r="D19603"/>
      <c r="E19603"/>
      <c r="F19603"/>
    </row>
    <row r="19604" spans="1:6" x14ac:dyDescent="0.2">
      <c r="A19604" s="17" t="s">
        <v>19127</v>
      </c>
      <c r="B19604" s="215">
        <v>5.97</v>
      </c>
      <c r="C19604"/>
      <c r="D19604"/>
      <c r="E19604"/>
      <c r="F19604"/>
    </row>
    <row r="19605" spans="1:6" x14ac:dyDescent="0.2">
      <c r="A19605" s="17" t="s">
        <v>19128</v>
      </c>
      <c r="B19605" s="215">
        <v>5.75</v>
      </c>
      <c r="C19605"/>
      <c r="D19605"/>
      <c r="E19605"/>
      <c r="F19605"/>
    </row>
    <row r="19606" spans="1:6" x14ac:dyDescent="0.2">
      <c r="A19606" s="17" t="s">
        <v>30360</v>
      </c>
      <c r="B19606" s="215">
        <v>226.74</v>
      </c>
      <c r="C19606"/>
      <c r="D19606"/>
      <c r="E19606"/>
      <c r="F19606"/>
    </row>
    <row r="19607" spans="1:6" x14ac:dyDescent="0.2">
      <c r="A19607" s="17" t="s">
        <v>30361</v>
      </c>
      <c r="B19607" s="215">
        <v>220.34</v>
      </c>
      <c r="C19607"/>
      <c r="D19607"/>
      <c r="E19607"/>
      <c r="F19607"/>
    </row>
    <row r="19608" spans="1:6" x14ac:dyDescent="0.2">
      <c r="A19608" s="17" t="s">
        <v>30362</v>
      </c>
      <c r="B19608" s="215">
        <v>184.04</v>
      </c>
      <c r="C19608"/>
      <c r="D19608"/>
      <c r="E19608"/>
      <c r="F19608"/>
    </row>
    <row r="19609" spans="1:6" x14ac:dyDescent="0.2">
      <c r="A19609" s="17" t="s">
        <v>30363</v>
      </c>
      <c r="B19609" s="215">
        <v>179.89</v>
      </c>
      <c r="C19609"/>
      <c r="D19609"/>
      <c r="E19609"/>
      <c r="F19609"/>
    </row>
    <row r="19610" spans="1:6" x14ac:dyDescent="0.2">
      <c r="A19610" s="17" t="s">
        <v>30364</v>
      </c>
      <c r="B19610" s="215">
        <v>42.69</v>
      </c>
      <c r="C19610"/>
      <c r="D19610"/>
      <c r="E19610"/>
      <c r="F19610"/>
    </row>
    <row r="19611" spans="1:6" x14ac:dyDescent="0.2">
      <c r="A19611" s="17" t="s">
        <v>30365</v>
      </c>
      <c r="B19611" s="215">
        <v>40.44</v>
      </c>
      <c r="C19611"/>
      <c r="D19611"/>
      <c r="E19611"/>
      <c r="F19611"/>
    </row>
    <row r="19612" spans="1:6" x14ac:dyDescent="0.2">
      <c r="A19612" s="17" t="s">
        <v>19129</v>
      </c>
      <c r="B19612" s="215">
        <v>147.96</v>
      </c>
      <c r="C19612"/>
      <c r="D19612"/>
      <c r="E19612"/>
      <c r="F19612"/>
    </row>
    <row r="19613" spans="1:6" x14ac:dyDescent="0.2">
      <c r="A19613" s="17" t="s">
        <v>19130</v>
      </c>
      <c r="B19613" s="215">
        <v>129.97999999999999</v>
      </c>
      <c r="C19613"/>
      <c r="D19613"/>
      <c r="E19613"/>
      <c r="F19613"/>
    </row>
    <row r="19614" spans="1:6" x14ac:dyDescent="0.2">
      <c r="A19614" s="17" t="s">
        <v>19131</v>
      </c>
      <c r="B19614" s="215">
        <v>319.29000000000002</v>
      </c>
      <c r="C19614"/>
      <c r="D19614"/>
      <c r="E19614"/>
      <c r="F19614"/>
    </row>
    <row r="19615" spans="1:6" x14ac:dyDescent="0.2">
      <c r="A19615" s="17" t="s">
        <v>19132</v>
      </c>
      <c r="B19615" s="215">
        <v>309.68</v>
      </c>
      <c r="C19615"/>
      <c r="D19615"/>
      <c r="E19615"/>
      <c r="F19615"/>
    </row>
    <row r="19616" spans="1:6" x14ac:dyDescent="0.2">
      <c r="A19616" s="17" t="s">
        <v>19133</v>
      </c>
      <c r="B19616" s="215">
        <v>1.77</v>
      </c>
      <c r="C19616"/>
      <c r="D19616"/>
      <c r="E19616"/>
      <c r="F19616"/>
    </row>
    <row r="19617" spans="1:6" x14ac:dyDescent="0.2">
      <c r="A19617" s="17" t="s">
        <v>19134</v>
      </c>
      <c r="B19617" s="215">
        <v>1.7</v>
      </c>
      <c r="C19617"/>
      <c r="D19617"/>
      <c r="E19617"/>
      <c r="F19617"/>
    </row>
    <row r="19618" spans="1:6" x14ac:dyDescent="0.2">
      <c r="A19618" s="17" t="s">
        <v>19135</v>
      </c>
      <c r="B19618" s="215">
        <v>3.34</v>
      </c>
      <c r="C19618"/>
      <c r="D19618"/>
      <c r="E19618"/>
      <c r="F19618"/>
    </row>
    <row r="19619" spans="1:6" x14ac:dyDescent="0.2">
      <c r="A19619" s="17" t="s">
        <v>19136</v>
      </c>
      <c r="B19619" s="215">
        <v>3.22</v>
      </c>
      <c r="C19619"/>
      <c r="D19619"/>
      <c r="E19619"/>
      <c r="F19619"/>
    </row>
    <row r="19620" spans="1:6" x14ac:dyDescent="0.2">
      <c r="A19620" s="17" t="s">
        <v>19137</v>
      </c>
      <c r="B19620" s="215">
        <v>4.2699999999999996</v>
      </c>
      <c r="C19620"/>
      <c r="D19620"/>
      <c r="E19620"/>
      <c r="F19620"/>
    </row>
    <row r="19621" spans="1:6" x14ac:dyDescent="0.2">
      <c r="A19621" s="17" t="s">
        <v>19138</v>
      </c>
      <c r="B19621" s="215">
        <v>4.12</v>
      </c>
      <c r="C19621"/>
      <c r="D19621"/>
      <c r="E19621"/>
      <c r="F19621"/>
    </row>
    <row r="19622" spans="1:6" x14ac:dyDescent="0.2">
      <c r="A19622" s="17" t="s">
        <v>19139</v>
      </c>
      <c r="B19622" s="215">
        <v>5.41</v>
      </c>
      <c r="C19622"/>
      <c r="D19622"/>
      <c r="E19622"/>
      <c r="F19622"/>
    </row>
    <row r="19623" spans="1:6" x14ac:dyDescent="0.2">
      <c r="A19623" s="17" t="s">
        <v>19140</v>
      </c>
      <c r="B19623" s="215">
        <v>5.2</v>
      </c>
      <c r="C19623"/>
      <c r="D19623"/>
      <c r="E19623"/>
      <c r="F19623"/>
    </row>
    <row r="19624" spans="1:6" x14ac:dyDescent="0.2">
      <c r="A19624" s="17" t="s">
        <v>19141</v>
      </c>
      <c r="B19624" s="215">
        <v>59.9</v>
      </c>
      <c r="C19624"/>
      <c r="D19624"/>
      <c r="E19624"/>
      <c r="F19624"/>
    </row>
    <row r="19625" spans="1:6" x14ac:dyDescent="0.2">
      <c r="A19625" s="17" t="s">
        <v>19142</v>
      </c>
      <c r="B19625" s="215">
        <v>55.27</v>
      </c>
      <c r="C19625"/>
      <c r="D19625"/>
      <c r="E19625"/>
      <c r="F19625"/>
    </row>
    <row r="19626" spans="1:6" x14ac:dyDescent="0.2">
      <c r="A19626" s="17" t="s">
        <v>19143</v>
      </c>
      <c r="B19626" s="215">
        <v>49.04</v>
      </c>
      <c r="C19626"/>
      <c r="D19626"/>
      <c r="E19626"/>
      <c r="F19626"/>
    </row>
    <row r="19627" spans="1:6" x14ac:dyDescent="0.2">
      <c r="A19627" s="17" t="s">
        <v>19144</v>
      </c>
      <c r="B19627" s="215">
        <v>45.37</v>
      </c>
      <c r="C19627"/>
      <c r="D19627"/>
      <c r="E19627"/>
      <c r="F19627"/>
    </row>
    <row r="19628" spans="1:6" x14ac:dyDescent="0.2">
      <c r="A19628" s="17" t="s">
        <v>19145</v>
      </c>
      <c r="B19628" s="215">
        <v>707.37</v>
      </c>
      <c r="C19628"/>
      <c r="D19628"/>
      <c r="E19628"/>
      <c r="F19628"/>
    </row>
    <row r="19629" spans="1:6" x14ac:dyDescent="0.2">
      <c r="A19629" s="17" t="s">
        <v>19146</v>
      </c>
      <c r="B19629" s="215">
        <v>636.08000000000004</v>
      </c>
      <c r="C19629"/>
      <c r="D19629"/>
      <c r="E19629"/>
      <c r="F19629"/>
    </row>
    <row r="19630" spans="1:6" x14ac:dyDescent="0.2">
      <c r="A19630" s="17" t="s">
        <v>19147</v>
      </c>
      <c r="B19630" s="215">
        <v>2.62</v>
      </c>
      <c r="C19630"/>
      <c r="D19630"/>
      <c r="E19630"/>
      <c r="F19630"/>
    </row>
    <row r="19631" spans="1:6" x14ac:dyDescent="0.2">
      <c r="A19631" s="17" t="s">
        <v>19148</v>
      </c>
      <c r="B19631" s="215">
        <v>2.4</v>
      </c>
      <c r="C19631"/>
      <c r="D19631"/>
      <c r="E19631"/>
      <c r="F19631"/>
    </row>
    <row r="19632" spans="1:6" x14ac:dyDescent="0.2">
      <c r="A19632" s="17" t="s">
        <v>19149</v>
      </c>
      <c r="B19632" s="215">
        <v>4.34</v>
      </c>
      <c r="C19632"/>
      <c r="D19632"/>
      <c r="E19632"/>
      <c r="F19632"/>
    </row>
    <row r="19633" spans="1:6" x14ac:dyDescent="0.2">
      <c r="A19633" s="17" t="s">
        <v>19150</v>
      </c>
      <c r="B19633" s="215">
        <v>4.12</v>
      </c>
      <c r="C19633"/>
      <c r="D19633"/>
      <c r="E19633"/>
      <c r="F19633"/>
    </row>
    <row r="19634" spans="1:6" x14ac:dyDescent="0.2">
      <c r="A19634" s="17" t="s">
        <v>19151</v>
      </c>
      <c r="B19634" s="215">
        <v>17.420000000000002</v>
      </c>
      <c r="C19634"/>
      <c r="D19634"/>
      <c r="E19634"/>
      <c r="F19634"/>
    </row>
    <row r="19635" spans="1:6" x14ac:dyDescent="0.2">
      <c r="A19635" s="17" t="s">
        <v>19152</v>
      </c>
      <c r="B19635" s="215">
        <v>15.09</v>
      </c>
      <c r="C19635"/>
      <c r="D19635"/>
      <c r="E19635"/>
      <c r="F19635"/>
    </row>
    <row r="19636" spans="1:6" x14ac:dyDescent="0.2">
      <c r="A19636" s="17" t="s">
        <v>19153</v>
      </c>
      <c r="B19636" s="215">
        <v>1.49</v>
      </c>
      <c r="C19636"/>
      <c r="D19636"/>
      <c r="E19636"/>
      <c r="F19636"/>
    </row>
    <row r="19637" spans="1:6" x14ac:dyDescent="0.2">
      <c r="A19637" s="17" t="s">
        <v>19154</v>
      </c>
      <c r="B19637" s="215">
        <v>1.29</v>
      </c>
      <c r="C19637"/>
      <c r="D19637"/>
      <c r="E19637"/>
      <c r="F19637"/>
    </row>
    <row r="19638" spans="1:6" x14ac:dyDescent="0.2">
      <c r="A19638" s="17" t="s">
        <v>19155</v>
      </c>
      <c r="B19638" s="215">
        <v>1.59</v>
      </c>
      <c r="C19638"/>
      <c r="D19638"/>
      <c r="E19638"/>
      <c r="F19638"/>
    </row>
    <row r="19639" spans="1:6" x14ac:dyDescent="0.2">
      <c r="A19639" s="17" t="s">
        <v>19156</v>
      </c>
      <c r="B19639" s="215">
        <v>1.38</v>
      </c>
      <c r="C19639"/>
      <c r="D19639"/>
      <c r="E19639"/>
      <c r="F19639"/>
    </row>
    <row r="19640" spans="1:6" x14ac:dyDescent="0.2">
      <c r="A19640" s="17" t="s">
        <v>19157</v>
      </c>
      <c r="B19640" s="215">
        <v>398.19</v>
      </c>
      <c r="C19640"/>
      <c r="D19640"/>
      <c r="E19640"/>
      <c r="F19640"/>
    </row>
    <row r="19641" spans="1:6" x14ac:dyDescent="0.2">
      <c r="A19641" s="17" t="s">
        <v>19158</v>
      </c>
      <c r="B19641" s="215">
        <v>345.05</v>
      </c>
      <c r="C19641"/>
      <c r="D19641"/>
      <c r="E19641"/>
      <c r="F19641"/>
    </row>
    <row r="19642" spans="1:6" x14ac:dyDescent="0.2">
      <c r="A19642" s="17" t="s">
        <v>19159</v>
      </c>
      <c r="B19642" s="215">
        <v>25.08</v>
      </c>
      <c r="C19642"/>
      <c r="D19642"/>
      <c r="E19642"/>
      <c r="F19642"/>
    </row>
    <row r="19643" spans="1:6" x14ac:dyDescent="0.2">
      <c r="A19643" s="17" t="s">
        <v>19160</v>
      </c>
      <c r="B19643" s="215">
        <v>21.73</v>
      </c>
      <c r="C19643"/>
      <c r="D19643"/>
      <c r="E19643"/>
      <c r="F19643"/>
    </row>
    <row r="19644" spans="1:6" x14ac:dyDescent="0.2">
      <c r="A19644" s="17" t="s">
        <v>19161</v>
      </c>
      <c r="B19644" s="215">
        <v>20.3</v>
      </c>
      <c r="C19644"/>
      <c r="D19644"/>
      <c r="E19644"/>
      <c r="F19644"/>
    </row>
    <row r="19645" spans="1:6" x14ac:dyDescent="0.2">
      <c r="A19645" s="17" t="s">
        <v>19162</v>
      </c>
      <c r="B19645" s="215">
        <v>17.59</v>
      </c>
      <c r="C19645"/>
      <c r="D19645"/>
      <c r="E19645"/>
      <c r="F19645"/>
    </row>
    <row r="19646" spans="1:6" x14ac:dyDescent="0.2">
      <c r="A19646" s="17" t="s">
        <v>19163</v>
      </c>
      <c r="B19646" s="215">
        <v>1.19</v>
      </c>
      <c r="C19646"/>
      <c r="D19646"/>
      <c r="E19646"/>
      <c r="F19646"/>
    </row>
    <row r="19647" spans="1:6" x14ac:dyDescent="0.2">
      <c r="A19647" s="17" t="s">
        <v>19164</v>
      </c>
      <c r="B19647" s="215">
        <v>1.03</v>
      </c>
      <c r="C19647"/>
      <c r="D19647"/>
      <c r="E19647"/>
      <c r="F19647"/>
    </row>
    <row r="19648" spans="1:6" x14ac:dyDescent="0.2">
      <c r="A19648" s="17" t="s">
        <v>19165</v>
      </c>
      <c r="B19648" s="215">
        <v>21.7</v>
      </c>
      <c r="C19648"/>
      <c r="D19648"/>
      <c r="E19648"/>
      <c r="F19648"/>
    </row>
    <row r="19649" spans="1:6" x14ac:dyDescent="0.2">
      <c r="A19649" s="17" t="s">
        <v>19166</v>
      </c>
      <c r="B19649" s="215">
        <v>18.8</v>
      </c>
      <c r="C19649"/>
      <c r="D19649"/>
      <c r="E19649"/>
      <c r="F19649"/>
    </row>
    <row r="19650" spans="1:6" x14ac:dyDescent="0.2">
      <c r="A19650" s="17" t="s">
        <v>19167</v>
      </c>
      <c r="B19650" s="215">
        <v>33.46</v>
      </c>
      <c r="C19650"/>
      <c r="D19650"/>
      <c r="E19650"/>
      <c r="F19650"/>
    </row>
    <row r="19651" spans="1:6" x14ac:dyDescent="0.2">
      <c r="A19651" s="17" t="s">
        <v>19168</v>
      </c>
      <c r="B19651" s="215">
        <v>30.24</v>
      </c>
      <c r="C19651"/>
      <c r="D19651"/>
      <c r="E19651"/>
      <c r="F19651"/>
    </row>
    <row r="19652" spans="1:6" x14ac:dyDescent="0.2">
      <c r="A19652" s="17" t="s">
        <v>19169</v>
      </c>
      <c r="B19652" s="215">
        <v>98.21</v>
      </c>
      <c r="C19652"/>
      <c r="D19652"/>
      <c r="E19652"/>
      <c r="F19652"/>
    </row>
    <row r="19653" spans="1:6" x14ac:dyDescent="0.2">
      <c r="A19653" s="17" t="s">
        <v>19170</v>
      </c>
      <c r="B19653" s="215">
        <v>85.46</v>
      </c>
      <c r="C19653"/>
      <c r="D19653"/>
      <c r="E19653"/>
      <c r="F19653"/>
    </row>
    <row r="19654" spans="1:6" x14ac:dyDescent="0.2">
      <c r="A19654" s="17" t="s">
        <v>19171</v>
      </c>
      <c r="B19654" s="215">
        <v>10.75</v>
      </c>
      <c r="C19654"/>
      <c r="D19654"/>
      <c r="E19654"/>
      <c r="F19654"/>
    </row>
    <row r="19655" spans="1:6" x14ac:dyDescent="0.2">
      <c r="A19655" s="17" t="s">
        <v>19172</v>
      </c>
      <c r="B19655" s="215">
        <v>9.31</v>
      </c>
      <c r="C19655"/>
      <c r="D19655"/>
      <c r="E19655"/>
      <c r="F19655"/>
    </row>
    <row r="19656" spans="1:6" x14ac:dyDescent="0.2">
      <c r="A19656" s="17" t="s">
        <v>19173</v>
      </c>
      <c r="B19656" s="215">
        <v>14.93</v>
      </c>
      <c r="C19656"/>
      <c r="D19656"/>
      <c r="E19656"/>
      <c r="F19656"/>
    </row>
    <row r="19657" spans="1:6" x14ac:dyDescent="0.2">
      <c r="A19657" s="17" t="s">
        <v>19174</v>
      </c>
      <c r="B19657" s="215">
        <v>12.93</v>
      </c>
      <c r="C19657"/>
      <c r="D19657"/>
      <c r="E19657"/>
      <c r="F19657"/>
    </row>
    <row r="19658" spans="1:6" x14ac:dyDescent="0.2">
      <c r="A19658" s="17" t="s">
        <v>19175</v>
      </c>
      <c r="B19658" s="215">
        <v>4.42</v>
      </c>
      <c r="C19658"/>
      <c r="D19658"/>
      <c r="E19658"/>
      <c r="F19658"/>
    </row>
    <row r="19659" spans="1:6" x14ac:dyDescent="0.2">
      <c r="A19659" s="17" t="s">
        <v>19176</v>
      </c>
      <c r="B19659" s="215">
        <v>3.94</v>
      </c>
      <c r="C19659"/>
      <c r="D19659"/>
      <c r="E19659"/>
      <c r="F19659"/>
    </row>
    <row r="19660" spans="1:6" x14ac:dyDescent="0.2">
      <c r="A19660" s="17" t="s">
        <v>19177</v>
      </c>
      <c r="B19660" s="215">
        <v>11.94</v>
      </c>
      <c r="C19660"/>
      <c r="D19660"/>
      <c r="E19660"/>
      <c r="F19660"/>
    </row>
    <row r="19661" spans="1:6" x14ac:dyDescent="0.2">
      <c r="A19661" s="17" t="s">
        <v>19178</v>
      </c>
      <c r="B19661" s="215">
        <v>10.35</v>
      </c>
      <c r="C19661"/>
      <c r="D19661"/>
      <c r="E19661"/>
      <c r="F19661"/>
    </row>
    <row r="19662" spans="1:6" x14ac:dyDescent="0.2">
      <c r="A19662" s="17" t="s">
        <v>19179</v>
      </c>
      <c r="B19662" s="215">
        <v>14.93</v>
      </c>
      <c r="C19662"/>
      <c r="D19662"/>
      <c r="E19662"/>
      <c r="F19662"/>
    </row>
    <row r="19663" spans="1:6" x14ac:dyDescent="0.2">
      <c r="A19663" s="17" t="s">
        <v>19180</v>
      </c>
      <c r="B19663" s="215">
        <v>12.93</v>
      </c>
      <c r="C19663"/>
      <c r="D19663"/>
      <c r="E19663"/>
      <c r="F19663"/>
    </row>
    <row r="19664" spans="1:6" x14ac:dyDescent="0.2">
      <c r="A19664" s="17" t="s">
        <v>19181</v>
      </c>
      <c r="B19664" s="215">
        <v>23.89</v>
      </c>
      <c r="C19664"/>
      <c r="D19664"/>
      <c r="E19664"/>
      <c r="F19664"/>
    </row>
    <row r="19665" spans="1:6" x14ac:dyDescent="0.2">
      <c r="A19665" s="17" t="s">
        <v>19182</v>
      </c>
      <c r="B19665" s="215">
        <v>20.7</v>
      </c>
      <c r="C19665"/>
      <c r="D19665"/>
      <c r="E19665"/>
      <c r="F19665"/>
    </row>
    <row r="19666" spans="1:6" x14ac:dyDescent="0.2">
      <c r="A19666" s="17" t="s">
        <v>19183</v>
      </c>
      <c r="B19666" s="215">
        <v>17.91</v>
      </c>
      <c r="C19666"/>
      <c r="D19666"/>
      <c r="E19666"/>
      <c r="F19666"/>
    </row>
    <row r="19667" spans="1:6" x14ac:dyDescent="0.2">
      <c r="A19667" s="17" t="s">
        <v>19184</v>
      </c>
      <c r="B19667" s="215">
        <v>15.52</v>
      </c>
      <c r="C19667"/>
      <c r="D19667"/>
      <c r="E19667"/>
      <c r="F19667"/>
    </row>
    <row r="19668" spans="1:6" x14ac:dyDescent="0.2">
      <c r="A19668" s="17" t="s">
        <v>19185</v>
      </c>
      <c r="B19668" s="215">
        <v>5.97</v>
      </c>
      <c r="C19668"/>
      <c r="D19668"/>
      <c r="E19668"/>
      <c r="F19668"/>
    </row>
    <row r="19669" spans="1:6" x14ac:dyDescent="0.2">
      <c r="A19669" s="17" t="s">
        <v>19186</v>
      </c>
      <c r="B19669" s="215">
        <v>5.17</v>
      </c>
      <c r="C19669"/>
      <c r="D19669"/>
      <c r="E19669"/>
      <c r="F19669"/>
    </row>
    <row r="19670" spans="1:6" x14ac:dyDescent="0.2">
      <c r="A19670" s="17" t="s">
        <v>19187</v>
      </c>
      <c r="B19670" s="215">
        <v>6.83</v>
      </c>
      <c r="C19670"/>
      <c r="D19670"/>
      <c r="E19670"/>
      <c r="F19670"/>
    </row>
    <row r="19671" spans="1:6" x14ac:dyDescent="0.2">
      <c r="A19671" s="17" t="s">
        <v>19188</v>
      </c>
      <c r="B19671" s="215">
        <v>6.55</v>
      </c>
      <c r="C19671"/>
      <c r="D19671"/>
      <c r="E19671"/>
      <c r="F19671"/>
    </row>
    <row r="19672" spans="1:6" x14ac:dyDescent="0.2">
      <c r="A19672" s="17" t="s">
        <v>19189</v>
      </c>
      <c r="B19672" s="215">
        <v>41.73</v>
      </c>
      <c r="C19672"/>
      <c r="D19672"/>
      <c r="E19672"/>
      <c r="F19672"/>
    </row>
    <row r="19673" spans="1:6" x14ac:dyDescent="0.2">
      <c r="A19673" s="17" t="s">
        <v>19190</v>
      </c>
      <c r="B19673" s="215">
        <v>40.119999999999997</v>
      </c>
      <c r="C19673"/>
      <c r="D19673"/>
      <c r="E19673"/>
      <c r="F19673"/>
    </row>
    <row r="19674" spans="1:6" x14ac:dyDescent="0.2">
      <c r="A19674" s="17" t="s">
        <v>19191</v>
      </c>
      <c r="B19674" s="215">
        <v>8.7100000000000009</v>
      </c>
      <c r="C19674"/>
      <c r="D19674"/>
      <c r="E19674"/>
      <c r="F19674"/>
    </row>
    <row r="19675" spans="1:6" x14ac:dyDescent="0.2">
      <c r="A19675" s="17" t="s">
        <v>19192</v>
      </c>
      <c r="B19675" s="215">
        <v>8.27</v>
      </c>
      <c r="C19675"/>
      <c r="D19675"/>
      <c r="E19675"/>
      <c r="F19675"/>
    </row>
    <row r="19676" spans="1:6" x14ac:dyDescent="0.2">
      <c r="A19676" s="17" t="s">
        <v>19193</v>
      </c>
      <c r="B19676" s="215">
        <v>19.45</v>
      </c>
      <c r="C19676"/>
      <c r="D19676"/>
      <c r="E19676"/>
      <c r="F19676"/>
    </row>
    <row r="19677" spans="1:6" x14ac:dyDescent="0.2">
      <c r="A19677" s="17" t="s">
        <v>19194</v>
      </c>
      <c r="B19677" s="215">
        <v>17.829999999999998</v>
      </c>
      <c r="C19677"/>
      <c r="D19677"/>
      <c r="E19677"/>
      <c r="F19677"/>
    </row>
    <row r="19678" spans="1:6" x14ac:dyDescent="0.2">
      <c r="A19678" s="17" t="s">
        <v>19195</v>
      </c>
      <c r="B19678" s="215">
        <v>9.9499999999999993</v>
      </c>
      <c r="C19678"/>
      <c r="D19678"/>
      <c r="E19678"/>
      <c r="F19678"/>
    </row>
    <row r="19679" spans="1:6" x14ac:dyDescent="0.2">
      <c r="A19679" s="17" t="s">
        <v>19196</v>
      </c>
      <c r="B19679" s="215">
        <v>8.6199999999999992</v>
      </c>
      <c r="C19679"/>
      <c r="D19679"/>
      <c r="E19679"/>
      <c r="F19679"/>
    </row>
    <row r="19680" spans="1:6" x14ac:dyDescent="0.2">
      <c r="A19680" s="17" t="s">
        <v>19197</v>
      </c>
      <c r="B19680" s="215">
        <v>44.3</v>
      </c>
      <c r="C19680"/>
      <c r="D19680"/>
      <c r="E19680"/>
      <c r="F19680"/>
    </row>
    <row r="19681" spans="1:6" x14ac:dyDescent="0.2">
      <c r="A19681" s="17" t="s">
        <v>19198</v>
      </c>
      <c r="B19681" s="215">
        <v>41.21</v>
      </c>
      <c r="C19681"/>
      <c r="D19681"/>
      <c r="E19681"/>
      <c r="F19681"/>
    </row>
    <row r="19682" spans="1:6" x14ac:dyDescent="0.2">
      <c r="A19682" s="17" t="s">
        <v>19199</v>
      </c>
      <c r="B19682" s="215">
        <v>46.53</v>
      </c>
      <c r="C19682"/>
      <c r="D19682"/>
      <c r="E19682"/>
      <c r="F19682"/>
    </row>
    <row r="19683" spans="1:6" x14ac:dyDescent="0.2">
      <c r="A19683" s="17" t="s">
        <v>19200</v>
      </c>
      <c r="B19683" s="215">
        <v>43.64</v>
      </c>
      <c r="C19683"/>
      <c r="D19683"/>
      <c r="E19683"/>
      <c r="F19683"/>
    </row>
    <row r="19684" spans="1:6" x14ac:dyDescent="0.2">
      <c r="A19684" s="17" t="s">
        <v>19201</v>
      </c>
      <c r="B19684" s="215">
        <v>56.42</v>
      </c>
      <c r="C19684"/>
      <c r="D19684"/>
      <c r="E19684"/>
      <c r="F19684"/>
    </row>
    <row r="19685" spans="1:6" x14ac:dyDescent="0.2">
      <c r="A19685" s="17" t="s">
        <v>19202</v>
      </c>
      <c r="B19685" s="215">
        <v>52.93</v>
      </c>
      <c r="C19685"/>
      <c r="D19685"/>
      <c r="E19685"/>
      <c r="F19685"/>
    </row>
    <row r="19686" spans="1:6" x14ac:dyDescent="0.2">
      <c r="A19686" s="17" t="s">
        <v>19203</v>
      </c>
      <c r="B19686" s="215">
        <v>60.47</v>
      </c>
      <c r="C19686"/>
      <c r="D19686"/>
      <c r="E19686"/>
      <c r="F19686"/>
    </row>
    <row r="19687" spans="1:6" x14ac:dyDescent="0.2">
      <c r="A19687" s="17" t="s">
        <v>19204</v>
      </c>
      <c r="B19687" s="215">
        <v>55.53</v>
      </c>
      <c r="C19687"/>
      <c r="D19687"/>
      <c r="E19687"/>
      <c r="F19687"/>
    </row>
    <row r="19688" spans="1:6" x14ac:dyDescent="0.2">
      <c r="A19688" s="17" t="s">
        <v>19205</v>
      </c>
      <c r="B19688" s="215">
        <v>84.56</v>
      </c>
      <c r="C19688"/>
      <c r="D19688"/>
      <c r="E19688"/>
      <c r="F19688"/>
    </row>
    <row r="19689" spans="1:6" x14ac:dyDescent="0.2">
      <c r="A19689" s="17" t="s">
        <v>19206</v>
      </c>
      <c r="B19689" s="215">
        <v>77.290000000000006</v>
      </c>
      <c r="C19689"/>
      <c r="D19689"/>
      <c r="E19689"/>
      <c r="F19689"/>
    </row>
    <row r="19690" spans="1:6" x14ac:dyDescent="0.2">
      <c r="A19690" s="17" t="s">
        <v>19207</v>
      </c>
      <c r="B19690" s="215">
        <v>28.86</v>
      </c>
      <c r="C19690"/>
      <c r="D19690"/>
      <c r="E19690"/>
      <c r="F19690"/>
    </row>
    <row r="19691" spans="1:6" x14ac:dyDescent="0.2">
      <c r="A19691" s="17" t="s">
        <v>19208</v>
      </c>
      <c r="B19691" s="215">
        <v>25.01</v>
      </c>
      <c r="C19691"/>
      <c r="D19691"/>
      <c r="E19691"/>
      <c r="F19691"/>
    </row>
    <row r="19692" spans="1:6" x14ac:dyDescent="0.2">
      <c r="A19692" s="17" t="s">
        <v>19209</v>
      </c>
      <c r="B19692" s="215">
        <v>94.77</v>
      </c>
      <c r="C19692"/>
      <c r="D19692"/>
      <c r="E19692"/>
      <c r="F19692"/>
    </row>
    <row r="19693" spans="1:6" x14ac:dyDescent="0.2">
      <c r="A19693" s="17" t="s">
        <v>19210</v>
      </c>
      <c r="B19693" s="215">
        <v>84.09</v>
      </c>
      <c r="C19693"/>
      <c r="D19693"/>
      <c r="E19693"/>
      <c r="F19693"/>
    </row>
    <row r="19694" spans="1:6" x14ac:dyDescent="0.2">
      <c r="A19694" s="17" t="s">
        <v>19211</v>
      </c>
      <c r="B19694" s="215">
        <v>94.73</v>
      </c>
      <c r="C19694"/>
      <c r="D19694"/>
      <c r="E19694"/>
      <c r="F19694"/>
    </row>
    <row r="19695" spans="1:6" x14ac:dyDescent="0.2">
      <c r="A19695" s="17" t="s">
        <v>19212</v>
      </c>
      <c r="B19695" s="215">
        <v>89.4</v>
      </c>
      <c r="C19695"/>
      <c r="D19695"/>
      <c r="E19695"/>
      <c r="F19695"/>
    </row>
    <row r="19696" spans="1:6" x14ac:dyDescent="0.2">
      <c r="A19696" s="17" t="s">
        <v>19213</v>
      </c>
      <c r="B19696" s="215">
        <v>113.14</v>
      </c>
      <c r="C19696"/>
      <c r="D19696"/>
      <c r="E19696"/>
      <c r="F19696"/>
    </row>
    <row r="19697" spans="1:6" x14ac:dyDescent="0.2">
      <c r="A19697" s="17" t="s">
        <v>19214</v>
      </c>
      <c r="B19697" s="215">
        <v>106.67</v>
      </c>
      <c r="C19697"/>
      <c r="D19697"/>
      <c r="E19697"/>
      <c r="F19697"/>
    </row>
    <row r="19698" spans="1:6" x14ac:dyDescent="0.2">
      <c r="A19698" s="17" t="s">
        <v>19215</v>
      </c>
      <c r="B19698" s="215">
        <v>139.9</v>
      </c>
      <c r="C19698"/>
      <c r="D19698"/>
      <c r="E19698"/>
      <c r="F19698"/>
    </row>
    <row r="19699" spans="1:6" x14ac:dyDescent="0.2">
      <c r="A19699" s="17" t="s">
        <v>19216</v>
      </c>
      <c r="B19699" s="215">
        <v>131.71</v>
      </c>
      <c r="C19699"/>
      <c r="D19699"/>
      <c r="E19699"/>
      <c r="F19699"/>
    </row>
    <row r="19700" spans="1:6" x14ac:dyDescent="0.2">
      <c r="A19700" s="17" t="s">
        <v>19217</v>
      </c>
      <c r="B19700" s="215">
        <v>312.17</v>
      </c>
      <c r="C19700"/>
      <c r="D19700"/>
      <c r="E19700"/>
      <c r="F19700"/>
    </row>
    <row r="19701" spans="1:6" x14ac:dyDescent="0.2">
      <c r="A19701" s="17" t="s">
        <v>19218</v>
      </c>
      <c r="B19701" s="215">
        <v>289.89</v>
      </c>
      <c r="C19701"/>
      <c r="D19701"/>
      <c r="E19701"/>
      <c r="F19701"/>
    </row>
    <row r="19702" spans="1:6" x14ac:dyDescent="0.2">
      <c r="A19702" s="17" t="s">
        <v>19219</v>
      </c>
      <c r="B19702" s="215">
        <v>324.83</v>
      </c>
      <c r="C19702"/>
      <c r="D19702"/>
      <c r="E19702"/>
      <c r="F19702"/>
    </row>
    <row r="19703" spans="1:6" x14ac:dyDescent="0.2">
      <c r="A19703" s="17" t="s">
        <v>19220</v>
      </c>
      <c r="B19703" s="215">
        <v>302.05</v>
      </c>
      <c r="C19703"/>
      <c r="D19703"/>
      <c r="E19703"/>
      <c r="F19703"/>
    </row>
    <row r="19704" spans="1:6" x14ac:dyDescent="0.2">
      <c r="A19704" s="17" t="s">
        <v>19221</v>
      </c>
      <c r="B19704" s="215">
        <v>78.06</v>
      </c>
      <c r="C19704"/>
      <c r="D19704"/>
      <c r="E19704"/>
      <c r="F19704"/>
    </row>
    <row r="19705" spans="1:6" x14ac:dyDescent="0.2">
      <c r="A19705" s="17" t="s">
        <v>19222</v>
      </c>
      <c r="B19705" s="215">
        <v>72.44</v>
      </c>
      <c r="C19705"/>
      <c r="D19705"/>
      <c r="E19705"/>
      <c r="F19705"/>
    </row>
    <row r="19706" spans="1:6" x14ac:dyDescent="0.2">
      <c r="A19706" s="17" t="s">
        <v>19223</v>
      </c>
      <c r="B19706" s="215">
        <v>194.35</v>
      </c>
      <c r="C19706"/>
      <c r="D19706"/>
      <c r="E19706"/>
      <c r="F19706"/>
    </row>
    <row r="19707" spans="1:6" x14ac:dyDescent="0.2">
      <c r="A19707" s="17" t="s">
        <v>19224</v>
      </c>
      <c r="B19707" s="215">
        <v>180.53</v>
      </c>
      <c r="C19707"/>
      <c r="D19707"/>
      <c r="E19707"/>
      <c r="F19707"/>
    </row>
    <row r="19708" spans="1:6" x14ac:dyDescent="0.2">
      <c r="A19708" s="17" t="s">
        <v>19225</v>
      </c>
      <c r="B19708" s="215">
        <v>66.900000000000006</v>
      </c>
      <c r="C19708"/>
      <c r="D19708"/>
      <c r="E19708"/>
      <c r="F19708"/>
    </row>
    <row r="19709" spans="1:6" x14ac:dyDescent="0.2">
      <c r="A19709" s="17" t="s">
        <v>19226</v>
      </c>
      <c r="B19709" s="215">
        <v>62.97</v>
      </c>
      <c r="C19709"/>
      <c r="D19709"/>
      <c r="E19709"/>
      <c r="F19709"/>
    </row>
    <row r="19710" spans="1:6" x14ac:dyDescent="0.2">
      <c r="A19710" s="17" t="s">
        <v>19227</v>
      </c>
      <c r="B19710" s="215">
        <v>528.87</v>
      </c>
      <c r="C19710"/>
      <c r="D19710"/>
      <c r="E19710"/>
      <c r="F19710"/>
    </row>
    <row r="19711" spans="1:6" x14ac:dyDescent="0.2">
      <c r="A19711" s="17" t="s">
        <v>19228</v>
      </c>
      <c r="B19711" s="215">
        <v>491.04</v>
      </c>
      <c r="C19711"/>
      <c r="D19711"/>
      <c r="E19711"/>
      <c r="F19711"/>
    </row>
    <row r="19712" spans="1:6" x14ac:dyDescent="0.2">
      <c r="A19712" s="17" t="s">
        <v>19229</v>
      </c>
      <c r="B19712" s="215">
        <v>385.49</v>
      </c>
      <c r="C19712"/>
      <c r="D19712"/>
      <c r="E19712"/>
      <c r="F19712"/>
    </row>
    <row r="19713" spans="1:6" x14ac:dyDescent="0.2">
      <c r="A19713" s="17" t="s">
        <v>19230</v>
      </c>
      <c r="B19713" s="215">
        <v>358.3</v>
      </c>
      <c r="C19713"/>
      <c r="D19713"/>
      <c r="E19713"/>
      <c r="F19713"/>
    </row>
    <row r="19714" spans="1:6" x14ac:dyDescent="0.2">
      <c r="A19714" s="17" t="s">
        <v>19231</v>
      </c>
      <c r="B19714" s="215">
        <v>398.58</v>
      </c>
      <c r="C19714"/>
      <c r="D19714"/>
      <c r="E19714"/>
      <c r="F19714"/>
    </row>
    <row r="19715" spans="1:6" x14ac:dyDescent="0.2">
      <c r="A19715" s="17" t="s">
        <v>19232</v>
      </c>
      <c r="B19715" s="215">
        <v>370.76</v>
      </c>
      <c r="C19715"/>
      <c r="D19715"/>
      <c r="E19715"/>
      <c r="F19715"/>
    </row>
    <row r="19716" spans="1:6" x14ac:dyDescent="0.2">
      <c r="A19716" s="17" t="s">
        <v>19233</v>
      </c>
      <c r="B19716" s="215">
        <v>411.67</v>
      </c>
      <c r="C19716"/>
      <c r="D19716"/>
      <c r="E19716"/>
      <c r="F19716"/>
    </row>
    <row r="19717" spans="1:6" x14ac:dyDescent="0.2">
      <c r="A19717" s="17" t="s">
        <v>19234</v>
      </c>
      <c r="B19717" s="215">
        <v>383.22</v>
      </c>
      <c r="C19717"/>
      <c r="D19717"/>
      <c r="E19717"/>
      <c r="F19717"/>
    </row>
    <row r="19718" spans="1:6" x14ac:dyDescent="0.2">
      <c r="A19718" s="17" t="s">
        <v>19235</v>
      </c>
      <c r="B19718" s="215">
        <v>509.11</v>
      </c>
      <c r="C19718"/>
      <c r="D19718"/>
      <c r="E19718"/>
      <c r="F19718"/>
    </row>
    <row r="19719" spans="1:6" x14ac:dyDescent="0.2">
      <c r="A19719" s="17" t="s">
        <v>19236</v>
      </c>
      <c r="B19719" s="215">
        <v>473.73</v>
      </c>
      <c r="C19719"/>
      <c r="D19719"/>
      <c r="E19719"/>
      <c r="F19719"/>
    </row>
    <row r="19720" spans="1:6" x14ac:dyDescent="0.2">
      <c r="A19720" s="17" t="s">
        <v>19237</v>
      </c>
      <c r="B19720" s="215">
        <v>768.22</v>
      </c>
      <c r="C19720"/>
      <c r="D19720"/>
      <c r="E19720"/>
      <c r="F19720"/>
    </row>
    <row r="19721" spans="1:6" x14ac:dyDescent="0.2">
      <c r="A19721" s="17" t="s">
        <v>19238</v>
      </c>
      <c r="B19721" s="215">
        <v>713.33</v>
      </c>
      <c r="C19721"/>
      <c r="D19721"/>
      <c r="E19721"/>
      <c r="F19721"/>
    </row>
    <row r="19722" spans="1:6" x14ac:dyDescent="0.2">
      <c r="A19722" s="17" t="s">
        <v>19239</v>
      </c>
      <c r="B19722" s="215">
        <v>323.31</v>
      </c>
      <c r="C19722"/>
      <c r="D19722"/>
      <c r="E19722"/>
      <c r="F19722"/>
    </row>
    <row r="19723" spans="1:6" x14ac:dyDescent="0.2">
      <c r="A19723" s="17" t="s">
        <v>19240</v>
      </c>
      <c r="B19723" s="215">
        <v>300.27</v>
      </c>
      <c r="C19723"/>
      <c r="D19723"/>
      <c r="E19723"/>
      <c r="F19723"/>
    </row>
    <row r="19724" spans="1:6" x14ac:dyDescent="0.2">
      <c r="A19724" s="17" t="s">
        <v>19241</v>
      </c>
      <c r="B19724" s="215">
        <v>424.94</v>
      </c>
      <c r="C19724"/>
      <c r="D19724"/>
      <c r="E19724"/>
      <c r="F19724"/>
    </row>
    <row r="19725" spans="1:6" x14ac:dyDescent="0.2">
      <c r="A19725" s="17" t="s">
        <v>19242</v>
      </c>
      <c r="B19725" s="215">
        <v>394.23</v>
      </c>
      <c r="C19725"/>
      <c r="D19725"/>
      <c r="E19725"/>
      <c r="F19725"/>
    </row>
    <row r="19726" spans="1:6" x14ac:dyDescent="0.2">
      <c r="A19726" s="17" t="s">
        <v>19243</v>
      </c>
      <c r="B19726" s="215">
        <v>527.53</v>
      </c>
      <c r="C19726"/>
      <c r="D19726"/>
      <c r="E19726"/>
      <c r="F19726"/>
    </row>
    <row r="19727" spans="1:6" x14ac:dyDescent="0.2">
      <c r="A19727" s="17" t="s">
        <v>19244</v>
      </c>
      <c r="B19727" s="215">
        <v>488.63</v>
      </c>
      <c r="C19727"/>
      <c r="D19727"/>
      <c r="E19727"/>
      <c r="F19727"/>
    </row>
    <row r="19728" spans="1:6" x14ac:dyDescent="0.2">
      <c r="A19728" s="17" t="s">
        <v>19245</v>
      </c>
      <c r="B19728" s="215">
        <v>469.8</v>
      </c>
      <c r="C19728"/>
      <c r="D19728"/>
      <c r="E19728"/>
      <c r="F19728"/>
    </row>
    <row r="19729" spans="1:6" x14ac:dyDescent="0.2">
      <c r="A19729" s="17" t="s">
        <v>19246</v>
      </c>
      <c r="B19729" s="215">
        <v>437.23</v>
      </c>
      <c r="C19729"/>
      <c r="D19729"/>
      <c r="E19729"/>
      <c r="F19729"/>
    </row>
    <row r="19730" spans="1:6" x14ac:dyDescent="0.2">
      <c r="A19730" s="17" t="s">
        <v>19247</v>
      </c>
      <c r="B19730" s="215">
        <v>622.91999999999996</v>
      </c>
      <c r="C19730"/>
      <c r="D19730"/>
      <c r="E19730"/>
      <c r="F19730"/>
    </row>
    <row r="19731" spans="1:6" x14ac:dyDescent="0.2">
      <c r="A19731" s="17" t="s">
        <v>19248</v>
      </c>
      <c r="B19731" s="215">
        <v>580.21</v>
      </c>
      <c r="C19731"/>
      <c r="D19731"/>
      <c r="E19731"/>
      <c r="F19731"/>
    </row>
    <row r="19732" spans="1:6" x14ac:dyDescent="0.2">
      <c r="A19732" s="17" t="s">
        <v>19249</v>
      </c>
      <c r="B19732" s="215">
        <v>766.24</v>
      </c>
      <c r="C19732"/>
      <c r="D19732"/>
      <c r="E19732"/>
      <c r="F19732"/>
    </row>
    <row r="19733" spans="1:6" x14ac:dyDescent="0.2">
      <c r="A19733" s="17" t="s">
        <v>19250</v>
      </c>
      <c r="B19733" s="215">
        <v>713.69</v>
      </c>
      <c r="C19733"/>
      <c r="D19733"/>
      <c r="E19733"/>
      <c r="F19733"/>
    </row>
    <row r="19734" spans="1:6" x14ac:dyDescent="0.2">
      <c r="A19734" s="17" t="s">
        <v>19251</v>
      </c>
      <c r="B19734" s="215">
        <v>660.3</v>
      </c>
      <c r="C19734"/>
      <c r="D19734"/>
      <c r="E19734"/>
      <c r="F19734"/>
    </row>
    <row r="19735" spans="1:6" x14ac:dyDescent="0.2">
      <c r="A19735" s="17" t="s">
        <v>19252</v>
      </c>
      <c r="B19735" s="215">
        <v>614.35</v>
      </c>
      <c r="C19735"/>
      <c r="D19735"/>
      <c r="E19735"/>
      <c r="F19735"/>
    </row>
    <row r="19736" spans="1:6" x14ac:dyDescent="0.2">
      <c r="A19736" s="17" t="s">
        <v>19253</v>
      </c>
      <c r="B19736" s="215">
        <v>812.32</v>
      </c>
      <c r="C19736"/>
      <c r="D19736"/>
      <c r="E19736"/>
      <c r="F19736"/>
    </row>
    <row r="19737" spans="1:6" x14ac:dyDescent="0.2">
      <c r="A19737" s="17" t="s">
        <v>19254</v>
      </c>
      <c r="B19737" s="215">
        <v>755.02</v>
      </c>
      <c r="C19737"/>
      <c r="D19737"/>
      <c r="E19737"/>
      <c r="F19737"/>
    </row>
    <row r="19738" spans="1:6" x14ac:dyDescent="0.2">
      <c r="A19738" s="17" t="s">
        <v>19255</v>
      </c>
      <c r="B19738" s="215">
        <v>1039.24</v>
      </c>
      <c r="C19738"/>
      <c r="D19738"/>
      <c r="E19738"/>
      <c r="F19738"/>
    </row>
    <row r="19739" spans="1:6" x14ac:dyDescent="0.2">
      <c r="A19739" s="17" t="s">
        <v>19256</v>
      </c>
      <c r="B19739" s="215">
        <v>966.32</v>
      </c>
      <c r="C19739"/>
      <c r="D19739"/>
      <c r="E19739"/>
      <c r="F19739"/>
    </row>
    <row r="19740" spans="1:6" x14ac:dyDescent="0.2">
      <c r="A19740" s="17" t="s">
        <v>19257</v>
      </c>
      <c r="B19740" s="215">
        <v>601.86</v>
      </c>
      <c r="C19740"/>
      <c r="D19740"/>
      <c r="E19740"/>
      <c r="F19740"/>
    </row>
    <row r="19741" spans="1:6" x14ac:dyDescent="0.2">
      <c r="A19741" s="17" t="s">
        <v>19258</v>
      </c>
      <c r="B19741" s="215">
        <v>556.65</v>
      </c>
      <c r="C19741"/>
      <c r="D19741"/>
      <c r="E19741"/>
      <c r="F19741"/>
    </row>
    <row r="19742" spans="1:6" x14ac:dyDescent="0.2">
      <c r="A19742" s="17" t="s">
        <v>19259</v>
      </c>
      <c r="B19742" s="215">
        <v>889.91</v>
      </c>
      <c r="C19742"/>
      <c r="D19742"/>
      <c r="E19742"/>
      <c r="F19742"/>
    </row>
    <row r="19743" spans="1:6" x14ac:dyDescent="0.2">
      <c r="A19743" s="17" t="s">
        <v>19260</v>
      </c>
      <c r="B19743" s="215">
        <v>823.18</v>
      </c>
      <c r="C19743"/>
      <c r="D19743"/>
      <c r="E19743"/>
      <c r="F19743"/>
    </row>
    <row r="19744" spans="1:6" x14ac:dyDescent="0.2">
      <c r="A19744" s="17" t="s">
        <v>19261</v>
      </c>
      <c r="B19744" s="215">
        <v>1021.66</v>
      </c>
      <c r="C19744"/>
      <c r="D19744"/>
      <c r="E19744"/>
      <c r="F19744"/>
    </row>
    <row r="19745" spans="1:6" x14ac:dyDescent="0.2">
      <c r="A19745" s="17" t="s">
        <v>19262</v>
      </c>
      <c r="B19745" s="215">
        <v>942.05</v>
      </c>
      <c r="C19745"/>
      <c r="D19745"/>
      <c r="E19745"/>
      <c r="F19745"/>
    </row>
    <row r="19746" spans="1:6" x14ac:dyDescent="0.2">
      <c r="A19746" s="17" t="s">
        <v>19263</v>
      </c>
      <c r="B19746" s="215">
        <v>853.85</v>
      </c>
      <c r="C19746"/>
      <c r="D19746"/>
      <c r="E19746"/>
      <c r="F19746"/>
    </row>
    <row r="19747" spans="1:6" x14ac:dyDescent="0.2">
      <c r="A19747" s="17" t="s">
        <v>19264</v>
      </c>
      <c r="B19747" s="215">
        <v>792.3</v>
      </c>
      <c r="C19747"/>
      <c r="D19747"/>
      <c r="E19747"/>
      <c r="F19747"/>
    </row>
    <row r="19748" spans="1:6" x14ac:dyDescent="0.2">
      <c r="A19748" s="17" t="s">
        <v>19265</v>
      </c>
      <c r="B19748" s="215">
        <v>1066.94</v>
      </c>
      <c r="C19748"/>
      <c r="D19748"/>
      <c r="E19748"/>
      <c r="F19748"/>
    </row>
    <row r="19749" spans="1:6" x14ac:dyDescent="0.2">
      <c r="A19749" s="17" t="s">
        <v>19266</v>
      </c>
      <c r="B19749" s="215">
        <v>988.24</v>
      </c>
      <c r="C19749"/>
      <c r="D19749"/>
      <c r="E19749"/>
      <c r="F19749"/>
    </row>
    <row r="19750" spans="1:6" x14ac:dyDescent="0.2">
      <c r="A19750" s="17" t="s">
        <v>19267</v>
      </c>
      <c r="B19750" s="215">
        <v>1243.3</v>
      </c>
      <c r="C19750"/>
      <c r="D19750"/>
      <c r="E19750"/>
      <c r="F19750"/>
    </row>
    <row r="19751" spans="1:6" x14ac:dyDescent="0.2">
      <c r="A19751" s="17" t="s">
        <v>19268</v>
      </c>
      <c r="B19751" s="215">
        <v>1150.42</v>
      </c>
      <c r="C19751"/>
      <c r="D19751"/>
      <c r="E19751"/>
      <c r="F19751"/>
    </row>
    <row r="19752" spans="1:6" x14ac:dyDescent="0.2">
      <c r="A19752" s="17" t="s">
        <v>19269</v>
      </c>
      <c r="B19752" s="215">
        <v>5994.65</v>
      </c>
      <c r="C19752"/>
      <c r="D19752"/>
      <c r="E19752"/>
      <c r="F19752"/>
    </row>
    <row r="19753" spans="1:6" x14ac:dyDescent="0.2">
      <c r="A19753" s="17" t="s">
        <v>19270</v>
      </c>
      <c r="B19753" s="215">
        <v>5470.86</v>
      </c>
      <c r="C19753"/>
      <c r="D19753"/>
      <c r="E19753"/>
      <c r="F19753"/>
    </row>
    <row r="19754" spans="1:6" x14ac:dyDescent="0.2">
      <c r="A19754" s="17" t="s">
        <v>19271</v>
      </c>
      <c r="B19754" s="215">
        <v>6550.42</v>
      </c>
      <c r="C19754"/>
      <c r="D19754"/>
      <c r="E19754"/>
      <c r="F19754"/>
    </row>
    <row r="19755" spans="1:6" x14ac:dyDescent="0.2">
      <c r="A19755" s="17" t="s">
        <v>19272</v>
      </c>
      <c r="B19755" s="215">
        <v>5972.69</v>
      </c>
      <c r="C19755"/>
      <c r="D19755"/>
      <c r="E19755"/>
      <c r="F19755"/>
    </row>
    <row r="19756" spans="1:6" x14ac:dyDescent="0.2">
      <c r="A19756" s="17" t="s">
        <v>19273</v>
      </c>
      <c r="B19756" s="215">
        <v>7326.37</v>
      </c>
      <c r="C19756"/>
      <c r="D19756"/>
      <c r="E19756"/>
      <c r="F19756"/>
    </row>
    <row r="19757" spans="1:6" x14ac:dyDescent="0.2">
      <c r="A19757" s="17" t="s">
        <v>19274</v>
      </c>
      <c r="B19757" s="215">
        <v>6665.32</v>
      </c>
      <c r="C19757"/>
      <c r="D19757"/>
      <c r="E19757"/>
      <c r="F19757"/>
    </row>
    <row r="19758" spans="1:6" x14ac:dyDescent="0.2">
      <c r="A19758" s="17" t="s">
        <v>19275</v>
      </c>
      <c r="B19758" s="215">
        <v>8168.8</v>
      </c>
      <c r="C19758"/>
      <c r="D19758"/>
      <c r="E19758"/>
      <c r="F19758"/>
    </row>
    <row r="19759" spans="1:6" x14ac:dyDescent="0.2">
      <c r="A19759" s="17" t="s">
        <v>19276</v>
      </c>
      <c r="B19759" s="215">
        <v>7415.55</v>
      </c>
      <c r="C19759"/>
      <c r="D19759"/>
      <c r="E19759"/>
      <c r="F19759"/>
    </row>
    <row r="19760" spans="1:6" x14ac:dyDescent="0.2">
      <c r="A19760" s="17" t="s">
        <v>19277</v>
      </c>
      <c r="B19760" s="215">
        <v>9071.8700000000008</v>
      </c>
      <c r="C19760"/>
      <c r="D19760"/>
      <c r="E19760"/>
      <c r="F19760"/>
    </row>
    <row r="19761" spans="1:6" x14ac:dyDescent="0.2">
      <c r="A19761" s="17" t="s">
        <v>19278</v>
      </c>
      <c r="B19761" s="215">
        <v>8218.32</v>
      </c>
      <c r="C19761"/>
      <c r="D19761"/>
      <c r="E19761"/>
      <c r="F19761"/>
    </row>
    <row r="19762" spans="1:6" x14ac:dyDescent="0.2">
      <c r="A19762" s="17" t="s">
        <v>19279</v>
      </c>
      <c r="B19762" s="215">
        <v>9966.75</v>
      </c>
      <c r="C19762"/>
      <c r="D19762"/>
      <c r="E19762"/>
      <c r="F19762"/>
    </row>
    <row r="19763" spans="1:6" x14ac:dyDescent="0.2">
      <c r="A19763" s="17" t="s">
        <v>19280</v>
      </c>
      <c r="B19763" s="215">
        <v>9014.08</v>
      </c>
      <c r="C19763"/>
      <c r="D19763"/>
      <c r="E19763"/>
      <c r="F19763"/>
    </row>
    <row r="19764" spans="1:6" x14ac:dyDescent="0.2">
      <c r="A19764" s="17" t="s">
        <v>19281</v>
      </c>
      <c r="B19764" s="215">
        <v>1565.22</v>
      </c>
      <c r="C19764"/>
      <c r="D19764"/>
      <c r="E19764"/>
      <c r="F19764"/>
    </row>
    <row r="19765" spans="1:6" x14ac:dyDescent="0.2">
      <c r="A19765" s="17" t="s">
        <v>19282</v>
      </c>
      <c r="B19765" s="215">
        <v>1417.08</v>
      </c>
      <c r="C19765"/>
      <c r="D19765"/>
      <c r="E19765"/>
      <c r="F19765"/>
    </row>
    <row r="19766" spans="1:6" x14ac:dyDescent="0.2">
      <c r="A19766" s="17" t="s">
        <v>19283</v>
      </c>
      <c r="B19766" s="215">
        <v>1156.5</v>
      </c>
      <c r="C19766"/>
      <c r="D19766"/>
      <c r="E19766"/>
      <c r="F19766"/>
    </row>
    <row r="19767" spans="1:6" x14ac:dyDescent="0.2">
      <c r="A19767" s="17" t="s">
        <v>19284</v>
      </c>
      <c r="B19767" s="215">
        <v>1064.8399999999999</v>
      </c>
      <c r="C19767"/>
      <c r="D19767"/>
      <c r="E19767"/>
      <c r="F19767"/>
    </row>
    <row r="19768" spans="1:6" x14ac:dyDescent="0.2">
      <c r="A19768" s="17" t="s">
        <v>19285</v>
      </c>
      <c r="B19768" s="215">
        <v>1968.63</v>
      </c>
      <c r="C19768"/>
      <c r="D19768"/>
      <c r="E19768"/>
      <c r="F19768"/>
    </row>
    <row r="19769" spans="1:6" x14ac:dyDescent="0.2">
      <c r="A19769" s="17" t="s">
        <v>19286</v>
      </c>
      <c r="B19769" s="215">
        <v>1834.04</v>
      </c>
      <c r="C19769"/>
      <c r="D19769"/>
      <c r="E19769"/>
      <c r="F19769"/>
    </row>
    <row r="19770" spans="1:6" x14ac:dyDescent="0.2">
      <c r="A19770" s="17" t="s">
        <v>19287</v>
      </c>
      <c r="B19770" s="215">
        <v>2102.46</v>
      </c>
      <c r="C19770"/>
      <c r="D19770"/>
      <c r="E19770"/>
      <c r="F19770"/>
    </row>
    <row r="19771" spans="1:6" x14ac:dyDescent="0.2">
      <c r="A19771" s="17" t="s">
        <v>19288</v>
      </c>
      <c r="B19771" s="215">
        <v>1959.8</v>
      </c>
      <c r="C19771"/>
      <c r="D19771"/>
      <c r="E19771"/>
      <c r="F19771"/>
    </row>
    <row r="19772" spans="1:6" x14ac:dyDescent="0.2">
      <c r="A19772" s="17" t="s">
        <v>19289</v>
      </c>
      <c r="B19772" s="215">
        <v>2264.77</v>
      </c>
      <c r="C19772"/>
      <c r="D19772"/>
      <c r="E19772"/>
      <c r="F19772"/>
    </row>
    <row r="19773" spans="1:6" x14ac:dyDescent="0.2">
      <c r="A19773" s="17" t="s">
        <v>19290</v>
      </c>
      <c r="B19773" s="215">
        <v>2110.98</v>
      </c>
      <c r="C19773"/>
      <c r="D19773"/>
      <c r="E19773"/>
      <c r="F19773"/>
    </row>
    <row r="19774" spans="1:6" x14ac:dyDescent="0.2">
      <c r="A19774" s="17" t="s">
        <v>19291</v>
      </c>
      <c r="B19774" s="215">
        <v>201.57</v>
      </c>
      <c r="C19774"/>
      <c r="D19774"/>
      <c r="E19774"/>
      <c r="F19774"/>
    </row>
    <row r="19775" spans="1:6" x14ac:dyDescent="0.2">
      <c r="A19775" s="17" t="s">
        <v>19292</v>
      </c>
      <c r="B19775" s="215">
        <v>186.25</v>
      </c>
      <c r="C19775"/>
      <c r="D19775"/>
      <c r="E19775"/>
      <c r="F19775"/>
    </row>
    <row r="19776" spans="1:6" x14ac:dyDescent="0.2">
      <c r="A19776" s="17" t="s">
        <v>19293</v>
      </c>
      <c r="B19776" s="215">
        <v>710.55</v>
      </c>
      <c r="C19776"/>
      <c r="D19776"/>
      <c r="E19776"/>
      <c r="F19776"/>
    </row>
    <row r="19777" spans="1:6" x14ac:dyDescent="0.2">
      <c r="A19777" s="17" t="s">
        <v>19294</v>
      </c>
      <c r="B19777" s="215">
        <v>645.59</v>
      </c>
      <c r="C19777"/>
      <c r="D19777"/>
      <c r="E19777"/>
      <c r="F19777"/>
    </row>
    <row r="19778" spans="1:6" x14ac:dyDescent="0.2">
      <c r="A19778" s="17" t="s">
        <v>19295</v>
      </c>
      <c r="B19778" s="215">
        <v>283.56</v>
      </c>
      <c r="C19778"/>
      <c r="D19778"/>
      <c r="E19778"/>
      <c r="F19778"/>
    </row>
    <row r="19779" spans="1:6" x14ac:dyDescent="0.2">
      <c r="A19779" s="17" t="s">
        <v>19296</v>
      </c>
      <c r="B19779" s="215">
        <v>270.52999999999997</v>
      </c>
      <c r="C19779"/>
      <c r="D19779"/>
      <c r="E19779"/>
      <c r="F19779"/>
    </row>
    <row r="19780" spans="1:6" x14ac:dyDescent="0.2">
      <c r="A19780" s="17" t="s">
        <v>19297</v>
      </c>
      <c r="B19780" s="215">
        <v>315.58999999999997</v>
      </c>
      <c r="C19780"/>
      <c r="D19780"/>
      <c r="E19780"/>
      <c r="F19780"/>
    </row>
    <row r="19781" spans="1:6" x14ac:dyDescent="0.2">
      <c r="A19781" s="17" t="s">
        <v>19298</v>
      </c>
      <c r="B19781" s="215">
        <v>301.32</v>
      </c>
      <c r="C19781"/>
      <c r="D19781"/>
      <c r="E19781"/>
      <c r="F19781"/>
    </row>
    <row r="19782" spans="1:6" x14ac:dyDescent="0.2">
      <c r="A19782" s="17" t="s">
        <v>19299</v>
      </c>
      <c r="B19782" s="215">
        <v>355.13</v>
      </c>
      <c r="C19782"/>
      <c r="D19782"/>
      <c r="E19782"/>
      <c r="F19782"/>
    </row>
    <row r="19783" spans="1:6" x14ac:dyDescent="0.2">
      <c r="A19783" s="17" t="s">
        <v>19300</v>
      </c>
      <c r="B19783" s="215">
        <v>339.62</v>
      </c>
      <c r="C19783"/>
      <c r="D19783"/>
      <c r="E19783"/>
      <c r="F19783"/>
    </row>
    <row r="19784" spans="1:6" x14ac:dyDescent="0.2">
      <c r="A19784" s="17" t="s">
        <v>19301</v>
      </c>
      <c r="B19784" s="215">
        <v>209.5</v>
      </c>
      <c r="C19784"/>
      <c r="D19784"/>
      <c r="E19784"/>
      <c r="F19784"/>
    </row>
    <row r="19785" spans="1:6" x14ac:dyDescent="0.2">
      <c r="A19785" s="17" t="s">
        <v>19302</v>
      </c>
      <c r="B19785" s="215">
        <v>196.47</v>
      </c>
      <c r="C19785"/>
      <c r="D19785"/>
      <c r="E19785"/>
      <c r="F19785"/>
    </row>
    <row r="19786" spans="1:6" x14ac:dyDescent="0.2">
      <c r="A19786" s="17" t="s">
        <v>19303</v>
      </c>
      <c r="B19786" s="215">
        <v>223.28</v>
      </c>
      <c r="C19786"/>
      <c r="D19786"/>
      <c r="E19786"/>
      <c r="F19786"/>
    </row>
    <row r="19787" spans="1:6" x14ac:dyDescent="0.2">
      <c r="A19787" s="17" t="s">
        <v>19304</v>
      </c>
      <c r="B19787" s="215">
        <v>209.01</v>
      </c>
      <c r="C19787"/>
      <c r="D19787"/>
      <c r="E19787"/>
      <c r="F19787"/>
    </row>
    <row r="19788" spans="1:6" x14ac:dyDescent="0.2">
      <c r="A19788" s="17" t="s">
        <v>19305</v>
      </c>
      <c r="B19788" s="215">
        <v>235.19</v>
      </c>
      <c r="C19788"/>
      <c r="D19788"/>
      <c r="E19788"/>
      <c r="F19788"/>
    </row>
    <row r="19789" spans="1:6" x14ac:dyDescent="0.2">
      <c r="A19789" s="17" t="s">
        <v>19306</v>
      </c>
      <c r="B19789" s="215">
        <v>219.68</v>
      </c>
      <c r="C19789"/>
      <c r="D19789"/>
      <c r="E19789"/>
      <c r="F19789"/>
    </row>
    <row r="19790" spans="1:6" x14ac:dyDescent="0.2">
      <c r="A19790" s="17" t="s">
        <v>19307</v>
      </c>
      <c r="B19790" s="215">
        <v>260.41000000000003</v>
      </c>
      <c r="C19790"/>
      <c r="D19790"/>
      <c r="E19790"/>
      <c r="F19790"/>
    </row>
    <row r="19791" spans="1:6" x14ac:dyDescent="0.2">
      <c r="A19791" s="17" t="s">
        <v>19308</v>
      </c>
      <c r="B19791" s="215">
        <v>247.65</v>
      </c>
      <c r="C19791"/>
      <c r="D19791"/>
      <c r="E19791"/>
      <c r="F19791"/>
    </row>
    <row r="19792" spans="1:6" x14ac:dyDescent="0.2">
      <c r="A19792" s="17" t="s">
        <v>19309</v>
      </c>
      <c r="B19792" s="215">
        <v>326.87</v>
      </c>
      <c r="C19792"/>
      <c r="D19792"/>
      <c r="E19792"/>
      <c r="F19792"/>
    </row>
    <row r="19793" spans="1:6" x14ac:dyDescent="0.2">
      <c r="A19793" s="17" t="s">
        <v>19310</v>
      </c>
      <c r="B19793" s="215">
        <v>310.52</v>
      </c>
      <c r="C19793"/>
      <c r="D19793"/>
      <c r="E19793"/>
      <c r="F19793"/>
    </row>
    <row r="19794" spans="1:6" x14ac:dyDescent="0.2">
      <c r="A19794" s="17" t="s">
        <v>19311</v>
      </c>
      <c r="B19794" s="215">
        <v>397.73</v>
      </c>
      <c r="C19794"/>
      <c r="D19794"/>
      <c r="E19794"/>
      <c r="F19794"/>
    </row>
    <row r="19795" spans="1:6" x14ac:dyDescent="0.2">
      <c r="A19795" s="17" t="s">
        <v>19312</v>
      </c>
      <c r="B19795" s="215">
        <v>378.17</v>
      </c>
      <c r="C19795"/>
      <c r="D19795"/>
      <c r="E19795"/>
      <c r="F19795"/>
    </row>
    <row r="19796" spans="1:6" x14ac:dyDescent="0.2">
      <c r="A19796" s="17" t="s">
        <v>19313</v>
      </c>
      <c r="B19796" s="215">
        <v>186.35</v>
      </c>
      <c r="C19796"/>
      <c r="D19796"/>
      <c r="E19796"/>
      <c r="F19796"/>
    </row>
    <row r="19797" spans="1:6" x14ac:dyDescent="0.2">
      <c r="A19797" s="17" t="s">
        <v>19314</v>
      </c>
      <c r="B19797" s="215">
        <v>173.59</v>
      </c>
      <c r="C19797"/>
      <c r="D19797"/>
      <c r="E19797"/>
      <c r="F19797"/>
    </row>
    <row r="19798" spans="1:6" x14ac:dyDescent="0.2">
      <c r="A19798" s="17" t="s">
        <v>19315</v>
      </c>
      <c r="B19798" s="215">
        <v>234.56</v>
      </c>
      <c r="C19798"/>
      <c r="D19798"/>
      <c r="E19798"/>
      <c r="F19798"/>
    </row>
    <row r="19799" spans="1:6" x14ac:dyDescent="0.2">
      <c r="A19799" s="17" t="s">
        <v>19316</v>
      </c>
      <c r="B19799" s="215">
        <v>218.21</v>
      </c>
      <c r="C19799"/>
      <c r="D19799"/>
      <c r="E19799"/>
      <c r="F19799"/>
    </row>
    <row r="19800" spans="1:6" x14ac:dyDescent="0.2">
      <c r="A19800" s="17" t="s">
        <v>19317</v>
      </c>
      <c r="B19800" s="215">
        <v>277.79000000000002</v>
      </c>
      <c r="C19800"/>
      <c r="D19800"/>
      <c r="E19800"/>
      <c r="F19800"/>
    </row>
    <row r="19801" spans="1:6" x14ac:dyDescent="0.2">
      <c r="A19801" s="17" t="s">
        <v>19318</v>
      </c>
      <c r="B19801" s="215">
        <v>258.23</v>
      </c>
      <c r="C19801"/>
      <c r="D19801"/>
      <c r="E19801"/>
      <c r="F19801"/>
    </row>
    <row r="19802" spans="1:6" x14ac:dyDescent="0.2">
      <c r="A19802" s="17" t="s">
        <v>19319</v>
      </c>
      <c r="B19802" s="215">
        <v>327.08</v>
      </c>
      <c r="C19802"/>
      <c r="D19802"/>
      <c r="E19802"/>
      <c r="F19802"/>
    </row>
    <row r="19803" spans="1:6" x14ac:dyDescent="0.2">
      <c r="A19803" s="17" t="s">
        <v>19320</v>
      </c>
      <c r="B19803" s="215">
        <v>313.68</v>
      </c>
      <c r="C19803"/>
      <c r="D19803"/>
      <c r="E19803"/>
      <c r="F19803"/>
    </row>
    <row r="19804" spans="1:6" x14ac:dyDescent="0.2">
      <c r="A19804" s="17" t="s">
        <v>19321</v>
      </c>
      <c r="B19804" s="215">
        <v>362.14</v>
      </c>
      <c r="C19804"/>
      <c r="D19804"/>
      <c r="E19804"/>
      <c r="F19804"/>
    </row>
    <row r="19805" spans="1:6" x14ac:dyDescent="0.2">
      <c r="A19805" s="17" t="s">
        <v>19322</v>
      </c>
      <c r="B19805" s="215">
        <v>347.26</v>
      </c>
      <c r="C19805"/>
      <c r="D19805"/>
      <c r="E19805"/>
      <c r="F19805"/>
    </row>
    <row r="19806" spans="1:6" x14ac:dyDescent="0.2">
      <c r="A19806" s="17" t="s">
        <v>19323</v>
      </c>
      <c r="B19806" s="215">
        <v>405.85</v>
      </c>
      <c r="C19806"/>
      <c r="D19806"/>
      <c r="E19806"/>
      <c r="F19806"/>
    </row>
    <row r="19807" spans="1:6" x14ac:dyDescent="0.2">
      <c r="A19807" s="17" t="s">
        <v>19324</v>
      </c>
      <c r="B19807" s="215">
        <v>389.58</v>
      </c>
      <c r="C19807"/>
      <c r="D19807"/>
      <c r="E19807"/>
      <c r="F19807"/>
    </row>
    <row r="19808" spans="1:6" x14ac:dyDescent="0.2">
      <c r="A19808" s="17" t="s">
        <v>19325</v>
      </c>
      <c r="B19808" s="215">
        <v>253.02</v>
      </c>
      <c r="C19808"/>
      <c r="D19808"/>
      <c r="E19808"/>
      <c r="F19808"/>
    </row>
    <row r="19809" spans="1:6" x14ac:dyDescent="0.2">
      <c r="A19809" s="17" t="s">
        <v>19326</v>
      </c>
      <c r="B19809" s="215">
        <v>239.62</v>
      </c>
      <c r="C19809"/>
      <c r="D19809"/>
      <c r="E19809"/>
      <c r="F19809"/>
    </row>
    <row r="19810" spans="1:6" x14ac:dyDescent="0.2">
      <c r="A19810" s="17" t="s">
        <v>19327</v>
      </c>
      <c r="B19810" s="215">
        <v>269.83</v>
      </c>
      <c r="C19810"/>
      <c r="D19810"/>
      <c r="E19810"/>
      <c r="F19810"/>
    </row>
    <row r="19811" spans="1:6" x14ac:dyDescent="0.2">
      <c r="A19811" s="17" t="s">
        <v>19328</v>
      </c>
      <c r="B19811" s="215">
        <v>254.95</v>
      </c>
      <c r="C19811"/>
      <c r="D19811"/>
      <c r="E19811"/>
      <c r="F19811"/>
    </row>
    <row r="19812" spans="1:6" x14ac:dyDescent="0.2">
      <c r="A19812" s="17" t="s">
        <v>19329</v>
      </c>
      <c r="B19812" s="215">
        <v>285.91000000000003</v>
      </c>
      <c r="C19812"/>
      <c r="D19812"/>
      <c r="E19812"/>
      <c r="F19812"/>
    </row>
    <row r="19813" spans="1:6" x14ac:dyDescent="0.2">
      <c r="A19813" s="17" t="s">
        <v>19330</v>
      </c>
      <c r="B19813" s="215">
        <v>269.64</v>
      </c>
      <c r="C19813"/>
      <c r="D19813"/>
      <c r="E19813"/>
      <c r="F19813"/>
    </row>
    <row r="19814" spans="1:6" x14ac:dyDescent="0.2">
      <c r="A19814" s="17" t="s">
        <v>19331</v>
      </c>
      <c r="B19814" s="215">
        <v>282.74</v>
      </c>
      <c r="C19814"/>
      <c r="D19814"/>
      <c r="E19814"/>
      <c r="F19814"/>
    </row>
    <row r="19815" spans="1:6" x14ac:dyDescent="0.2">
      <c r="A19815" s="17" t="s">
        <v>19332</v>
      </c>
      <c r="B19815" s="215">
        <v>269.82</v>
      </c>
      <c r="C19815"/>
      <c r="D19815"/>
      <c r="E19815"/>
      <c r="F19815"/>
    </row>
    <row r="19816" spans="1:6" x14ac:dyDescent="0.2">
      <c r="A19816" s="17" t="s">
        <v>19333</v>
      </c>
      <c r="B19816" s="215">
        <v>352.12</v>
      </c>
      <c r="C19816"/>
      <c r="D19816"/>
      <c r="E19816"/>
      <c r="F19816"/>
    </row>
    <row r="19817" spans="1:6" x14ac:dyDescent="0.2">
      <c r="A19817" s="17" t="s">
        <v>19334</v>
      </c>
      <c r="B19817" s="215">
        <v>335.5</v>
      </c>
      <c r="C19817"/>
      <c r="D19817"/>
      <c r="E19817"/>
      <c r="F19817"/>
    </row>
    <row r="19818" spans="1:6" x14ac:dyDescent="0.2">
      <c r="A19818" s="17" t="s">
        <v>19335</v>
      </c>
      <c r="B19818" s="215">
        <v>425.78</v>
      </c>
      <c r="C19818"/>
      <c r="D19818"/>
      <c r="E19818"/>
      <c r="F19818"/>
    </row>
    <row r="19819" spans="1:6" x14ac:dyDescent="0.2">
      <c r="A19819" s="17" t="s">
        <v>19336</v>
      </c>
      <c r="B19819" s="215">
        <v>405.82</v>
      </c>
      <c r="C19819"/>
      <c r="D19819"/>
      <c r="E19819"/>
      <c r="F19819"/>
    </row>
    <row r="19820" spans="1:6" x14ac:dyDescent="0.2">
      <c r="A19820" s="17" t="s">
        <v>19337</v>
      </c>
      <c r="B19820" s="215">
        <v>209.16</v>
      </c>
      <c r="C19820"/>
      <c r="D19820"/>
      <c r="E19820"/>
      <c r="F19820"/>
    </row>
    <row r="19821" spans="1:6" x14ac:dyDescent="0.2">
      <c r="A19821" s="17" t="s">
        <v>19338</v>
      </c>
      <c r="B19821" s="215">
        <v>196.25</v>
      </c>
      <c r="C19821"/>
      <c r="D19821"/>
      <c r="E19821"/>
      <c r="F19821"/>
    </row>
    <row r="19822" spans="1:6" x14ac:dyDescent="0.2">
      <c r="A19822" s="17" t="s">
        <v>19339</v>
      </c>
      <c r="B19822" s="215">
        <v>259.26</v>
      </c>
      <c r="C19822"/>
      <c r="D19822"/>
      <c r="E19822"/>
      <c r="F19822"/>
    </row>
    <row r="19823" spans="1:6" x14ac:dyDescent="0.2">
      <c r="A19823" s="17" t="s">
        <v>19340</v>
      </c>
      <c r="B19823" s="215">
        <v>242.71</v>
      </c>
      <c r="C19823"/>
      <c r="D19823"/>
      <c r="E19823"/>
      <c r="F19823"/>
    </row>
    <row r="19824" spans="1:6" x14ac:dyDescent="0.2">
      <c r="A19824" s="17" t="s">
        <v>19341</v>
      </c>
      <c r="B19824" s="215">
        <v>305.83999999999997</v>
      </c>
      <c r="C19824"/>
      <c r="D19824"/>
      <c r="E19824"/>
      <c r="F19824"/>
    </row>
    <row r="19825" spans="1:6" x14ac:dyDescent="0.2">
      <c r="A19825" s="17" t="s">
        <v>19342</v>
      </c>
      <c r="B19825" s="215">
        <v>285.88</v>
      </c>
      <c r="C19825"/>
      <c r="D19825"/>
      <c r="E19825"/>
      <c r="F19825"/>
    </row>
    <row r="19826" spans="1:6" x14ac:dyDescent="0.2">
      <c r="A19826" s="17" t="s">
        <v>19343</v>
      </c>
      <c r="B19826" s="215">
        <v>102.27</v>
      </c>
      <c r="C19826"/>
      <c r="D19826"/>
      <c r="E19826"/>
      <c r="F19826"/>
    </row>
    <row r="19827" spans="1:6" x14ac:dyDescent="0.2">
      <c r="A19827" s="17" t="s">
        <v>19344</v>
      </c>
      <c r="B19827" s="215">
        <v>98.7</v>
      </c>
      <c r="C19827"/>
      <c r="D19827"/>
      <c r="E19827"/>
      <c r="F19827"/>
    </row>
    <row r="19828" spans="1:6" x14ac:dyDescent="0.2">
      <c r="A19828" s="17" t="s">
        <v>19345</v>
      </c>
      <c r="B19828" s="215">
        <v>72.5</v>
      </c>
      <c r="C19828"/>
      <c r="D19828"/>
      <c r="E19828"/>
      <c r="F19828"/>
    </row>
    <row r="19829" spans="1:6" x14ac:dyDescent="0.2">
      <c r="A19829" s="17" t="s">
        <v>19346</v>
      </c>
      <c r="B19829" s="215">
        <v>69.44</v>
      </c>
      <c r="C19829"/>
      <c r="D19829"/>
      <c r="E19829"/>
      <c r="F19829"/>
    </row>
    <row r="19830" spans="1:6" x14ac:dyDescent="0.2">
      <c r="A19830" s="17" t="s">
        <v>19347</v>
      </c>
      <c r="B19830" s="215">
        <v>33.67</v>
      </c>
      <c r="C19830"/>
      <c r="D19830"/>
      <c r="E19830"/>
      <c r="F19830"/>
    </row>
    <row r="19831" spans="1:6" x14ac:dyDescent="0.2">
      <c r="A19831" s="17" t="s">
        <v>19348</v>
      </c>
      <c r="B19831" s="215">
        <v>32.79</v>
      </c>
      <c r="C19831"/>
      <c r="D19831"/>
      <c r="E19831"/>
      <c r="F19831"/>
    </row>
    <row r="19832" spans="1:6" x14ac:dyDescent="0.2">
      <c r="A19832" s="17" t="s">
        <v>19349</v>
      </c>
      <c r="B19832" s="215">
        <v>49.57</v>
      </c>
      <c r="C19832"/>
      <c r="D19832"/>
      <c r="E19832"/>
      <c r="F19832"/>
    </row>
    <row r="19833" spans="1:6" x14ac:dyDescent="0.2">
      <c r="A19833" s="17" t="s">
        <v>19350</v>
      </c>
      <c r="B19833" s="215">
        <v>48.3</v>
      </c>
      <c r="C19833"/>
      <c r="D19833"/>
      <c r="E19833"/>
      <c r="F19833"/>
    </row>
    <row r="19834" spans="1:6" x14ac:dyDescent="0.2">
      <c r="A19834" s="17" t="s">
        <v>19351</v>
      </c>
      <c r="B19834" s="215">
        <v>40.39</v>
      </c>
      <c r="C19834"/>
      <c r="D19834"/>
      <c r="E19834"/>
      <c r="F19834"/>
    </row>
    <row r="19835" spans="1:6" x14ac:dyDescent="0.2">
      <c r="A19835" s="17" t="s">
        <v>19352</v>
      </c>
      <c r="B19835" s="215">
        <v>39.340000000000003</v>
      </c>
      <c r="C19835"/>
      <c r="D19835"/>
      <c r="E19835"/>
      <c r="F19835"/>
    </row>
    <row r="19836" spans="1:6" x14ac:dyDescent="0.2">
      <c r="A19836" s="17" t="s">
        <v>19353</v>
      </c>
      <c r="B19836" s="215">
        <v>67.319999999999993</v>
      </c>
      <c r="C19836"/>
      <c r="D19836"/>
      <c r="E19836"/>
      <c r="F19836"/>
    </row>
    <row r="19837" spans="1:6" x14ac:dyDescent="0.2">
      <c r="A19837" s="17" t="s">
        <v>19354</v>
      </c>
      <c r="B19837" s="215">
        <v>65.56</v>
      </c>
      <c r="C19837"/>
      <c r="D19837"/>
      <c r="E19837"/>
      <c r="F19837"/>
    </row>
    <row r="19838" spans="1:6" x14ac:dyDescent="0.2">
      <c r="A19838" s="17" t="s">
        <v>19355</v>
      </c>
      <c r="B19838" s="215">
        <v>573</v>
      </c>
      <c r="C19838"/>
      <c r="D19838"/>
      <c r="E19838"/>
      <c r="F19838"/>
    </row>
    <row r="19839" spans="1:6" x14ac:dyDescent="0.2">
      <c r="A19839" s="17" t="s">
        <v>19356</v>
      </c>
      <c r="B19839" s="215">
        <v>573</v>
      </c>
      <c r="C19839"/>
      <c r="D19839"/>
      <c r="E19839"/>
      <c r="F19839"/>
    </row>
    <row r="19840" spans="1:6" x14ac:dyDescent="0.2">
      <c r="A19840" s="17" t="s">
        <v>19357</v>
      </c>
      <c r="B19840" s="215">
        <v>983</v>
      </c>
      <c r="C19840"/>
      <c r="D19840"/>
      <c r="E19840"/>
      <c r="F19840"/>
    </row>
    <row r="19841" spans="1:6" x14ac:dyDescent="0.2">
      <c r="A19841" s="17" t="s">
        <v>19358</v>
      </c>
      <c r="B19841" s="215">
        <v>983</v>
      </c>
      <c r="C19841"/>
      <c r="D19841"/>
      <c r="E19841"/>
      <c r="F19841"/>
    </row>
    <row r="19842" spans="1:6" x14ac:dyDescent="0.2">
      <c r="A19842" s="17" t="s">
        <v>19359</v>
      </c>
      <c r="B19842" s="215">
        <v>916</v>
      </c>
      <c r="C19842"/>
      <c r="D19842"/>
      <c r="E19842"/>
      <c r="F19842"/>
    </row>
    <row r="19843" spans="1:6" x14ac:dyDescent="0.2">
      <c r="A19843" s="17" t="s">
        <v>19360</v>
      </c>
      <c r="B19843" s="215">
        <v>916</v>
      </c>
      <c r="C19843"/>
      <c r="D19843"/>
      <c r="E19843"/>
      <c r="F19843"/>
    </row>
    <row r="19844" spans="1:6" x14ac:dyDescent="0.2">
      <c r="A19844" s="17" t="s">
        <v>19361</v>
      </c>
      <c r="B19844" s="215">
        <v>1140</v>
      </c>
      <c r="C19844"/>
      <c r="D19844"/>
      <c r="E19844"/>
      <c r="F19844"/>
    </row>
    <row r="19845" spans="1:6" x14ac:dyDescent="0.2">
      <c r="A19845" s="17" t="s">
        <v>19362</v>
      </c>
      <c r="B19845" s="215">
        <v>1140</v>
      </c>
      <c r="C19845"/>
      <c r="D19845"/>
      <c r="E19845"/>
      <c r="F19845"/>
    </row>
    <row r="19846" spans="1:6" x14ac:dyDescent="0.2">
      <c r="A19846" s="17" t="s">
        <v>19363</v>
      </c>
      <c r="B19846" s="215">
        <v>7236.21</v>
      </c>
      <c r="C19846"/>
      <c r="D19846"/>
      <c r="E19846"/>
      <c r="F19846"/>
    </row>
    <row r="19847" spans="1:6" x14ac:dyDescent="0.2">
      <c r="A19847" s="17" t="s">
        <v>19364</v>
      </c>
      <c r="B19847" s="215">
        <v>6735.54</v>
      </c>
      <c r="C19847"/>
      <c r="D19847"/>
      <c r="E19847"/>
      <c r="F19847"/>
    </row>
    <row r="19848" spans="1:6" x14ac:dyDescent="0.2">
      <c r="A19848" s="17" t="s">
        <v>19365</v>
      </c>
      <c r="B19848" s="215">
        <v>13475.56</v>
      </c>
      <c r="C19848"/>
      <c r="D19848"/>
      <c r="E19848"/>
      <c r="F19848"/>
    </row>
    <row r="19849" spans="1:6" x14ac:dyDescent="0.2">
      <c r="A19849" s="17" t="s">
        <v>19366</v>
      </c>
      <c r="B19849" s="215">
        <v>12581.25</v>
      </c>
      <c r="C19849"/>
      <c r="D19849"/>
      <c r="E19849"/>
      <c r="F19849"/>
    </row>
    <row r="19850" spans="1:6" x14ac:dyDescent="0.2">
      <c r="A19850" s="17" t="s">
        <v>19367</v>
      </c>
      <c r="B19850" s="215">
        <v>20765.009999999998</v>
      </c>
      <c r="C19850"/>
      <c r="D19850"/>
      <c r="E19850"/>
      <c r="F19850"/>
    </row>
    <row r="19851" spans="1:6" x14ac:dyDescent="0.2">
      <c r="A19851" s="17" t="s">
        <v>19368</v>
      </c>
      <c r="B19851" s="215">
        <v>19391.97</v>
      </c>
      <c r="C19851"/>
      <c r="D19851"/>
      <c r="E19851"/>
      <c r="F19851"/>
    </row>
    <row r="19852" spans="1:6" x14ac:dyDescent="0.2">
      <c r="A19852" s="17" t="s">
        <v>19369</v>
      </c>
      <c r="B19852" s="215">
        <v>9413.14</v>
      </c>
      <c r="C19852"/>
      <c r="D19852"/>
      <c r="E19852"/>
      <c r="F19852"/>
    </row>
    <row r="19853" spans="1:6" x14ac:dyDescent="0.2">
      <c r="A19853" s="17" t="s">
        <v>19370</v>
      </c>
      <c r="B19853" s="215">
        <v>8764.3700000000008</v>
      </c>
      <c r="C19853"/>
      <c r="D19853"/>
      <c r="E19853"/>
      <c r="F19853"/>
    </row>
    <row r="19854" spans="1:6" x14ac:dyDescent="0.2">
      <c r="A19854" s="17" t="s">
        <v>19371</v>
      </c>
      <c r="B19854" s="215">
        <v>17764.259999999998</v>
      </c>
      <c r="C19854"/>
      <c r="D19854"/>
      <c r="E19854"/>
      <c r="F19854"/>
    </row>
    <row r="19855" spans="1:6" x14ac:dyDescent="0.2">
      <c r="A19855" s="17" t="s">
        <v>19372</v>
      </c>
      <c r="B19855" s="215">
        <v>16581.95</v>
      </c>
      <c r="C19855"/>
      <c r="D19855"/>
      <c r="E19855"/>
      <c r="F19855"/>
    </row>
    <row r="19856" spans="1:6" x14ac:dyDescent="0.2">
      <c r="A19856" s="17" t="s">
        <v>19373</v>
      </c>
      <c r="B19856" s="215">
        <v>26799.360000000001</v>
      </c>
      <c r="C19856"/>
      <c r="D19856"/>
      <c r="E19856"/>
      <c r="F19856"/>
    </row>
    <row r="19857" spans="1:6" x14ac:dyDescent="0.2">
      <c r="A19857" s="17" t="s">
        <v>19374</v>
      </c>
      <c r="B19857" s="215">
        <v>25033.64</v>
      </c>
      <c r="C19857"/>
      <c r="D19857"/>
      <c r="E19857"/>
      <c r="F19857"/>
    </row>
    <row r="19858" spans="1:6" x14ac:dyDescent="0.2">
      <c r="A19858" s="17" t="s">
        <v>19375</v>
      </c>
      <c r="B19858" s="215">
        <v>13128.85</v>
      </c>
      <c r="C19858"/>
      <c r="D19858"/>
      <c r="E19858"/>
      <c r="F19858"/>
    </row>
    <row r="19859" spans="1:6" x14ac:dyDescent="0.2">
      <c r="A19859" s="17" t="s">
        <v>19376</v>
      </c>
      <c r="B19859" s="215">
        <v>12254.24</v>
      </c>
      <c r="C19859"/>
      <c r="D19859"/>
      <c r="E19859"/>
      <c r="F19859"/>
    </row>
    <row r="19860" spans="1:6" x14ac:dyDescent="0.2">
      <c r="A19860" s="17" t="s">
        <v>19377</v>
      </c>
      <c r="B19860" s="215">
        <v>20605.3</v>
      </c>
      <c r="C19860"/>
      <c r="D19860"/>
      <c r="E19860"/>
      <c r="F19860"/>
    </row>
    <row r="19861" spans="1:6" x14ac:dyDescent="0.2">
      <c r="A19861" s="17" t="s">
        <v>19378</v>
      </c>
      <c r="B19861" s="215">
        <v>19207.46</v>
      </c>
      <c r="C19861"/>
      <c r="D19861"/>
      <c r="E19861"/>
      <c r="F19861"/>
    </row>
    <row r="19862" spans="1:6" x14ac:dyDescent="0.2">
      <c r="A19862" s="17" t="s">
        <v>19379</v>
      </c>
      <c r="B19862" s="215">
        <v>37251.99</v>
      </c>
      <c r="C19862"/>
      <c r="D19862"/>
      <c r="E19862"/>
      <c r="F19862"/>
    </row>
    <row r="19863" spans="1:6" x14ac:dyDescent="0.2">
      <c r="A19863" s="17" t="s">
        <v>19380</v>
      </c>
      <c r="B19863" s="215">
        <v>34856.03</v>
      </c>
      <c r="C19863"/>
      <c r="D19863"/>
      <c r="E19863"/>
      <c r="F19863"/>
    </row>
    <row r="19864" spans="1:6" x14ac:dyDescent="0.2">
      <c r="A19864" s="17" t="s">
        <v>19381</v>
      </c>
      <c r="B19864" s="215">
        <v>16816.919999999998</v>
      </c>
      <c r="C19864"/>
      <c r="D19864"/>
      <c r="E19864"/>
      <c r="F19864"/>
    </row>
    <row r="19865" spans="1:6" x14ac:dyDescent="0.2">
      <c r="A19865" s="17" t="s">
        <v>19382</v>
      </c>
      <c r="B19865" s="215">
        <v>15698.73</v>
      </c>
      <c r="C19865"/>
      <c r="D19865"/>
      <c r="E19865"/>
      <c r="F19865"/>
    </row>
    <row r="19866" spans="1:6" x14ac:dyDescent="0.2">
      <c r="A19866" s="17" t="s">
        <v>19383</v>
      </c>
      <c r="B19866" s="215">
        <v>23374.84</v>
      </c>
      <c r="C19866"/>
      <c r="D19866"/>
      <c r="E19866"/>
      <c r="F19866"/>
    </row>
    <row r="19867" spans="1:6" x14ac:dyDescent="0.2">
      <c r="A19867" s="17" t="s">
        <v>19384</v>
      </c>
      <c r="B19867" s="215">
        <v>21763.95</v>
      </c>
      <c r="C19867"/>
      <c r="D19867"/>
      <c r="E19867"/>
      <c r="F19867"/>
    </row>
    <row r="19868" spans="1:6" x14ac:dyDescent="0.2">
      <c r="A19868" s="17" t="s">
        <v>19385</v>
      </c>
      <c r="B19868" s="215">
        <v>44864.97</v>
      </c>
      <c r="C19868"/>
      <c r="D19868"/>
      <c r="E19868"/>
      <c r="F19868"/>
    </row>
    <row r="19869" spans="1:6" x14ac:dyDescent="0.2">
      <c r="A19869" s="17" t="s">
        <v>19386</v>
      </c>
      <c r="B19869" s="215">
        <v>41996.71</v>
      </c>
      <c r="C19869"/>
      <c r="D19869"/>
      <c r="E19869"/>
      <c r="F19869"/>
    </row>
    <row r="19870" spans="1:6" x14ac:dyDescent="0.2">
      <c r="A19870" s="17" t="s">
        <v>19387</v>
      </c>
      <c r="B19870" s="215">
        <v>5058.75</v>
      </c>
      <c r="C19870"/>
      <c r="D19870"/>
      <c r="E19870"/>
      <c r="F19870"/>
    </row>
    <row r="19871" spans="1:6" x14ac:dyDescent="0.2">
      <c r="A19871" s="17" t="s">
        <v>19388</v>
      </c>
      <c r="B19871" s="215">
        <v>4707.33</v>
      </c>
      <c r="C19871"/>
      <c r="D19871"/>
      <c r="E19871"/>
      <c r="F19871"/>
    </row>
    <row r="19872" spans="1:6" x14ac:dyDescent="0.2">
      <c r="A19872" s="17" t="s">
        <v>19389</v>
      </c>
      <c r="B19872" s="215">
        <v>11960.73</v>
      </c>
      <c r="C19872"/>
      <c r="D19872"/>
      <c r="E19872"/>
      <c r="F19872"/>
    </row>
    <row r="19873" spans="1:6" x14ac:dyDescent="0.2">
      <c r="A19873" s="17" t="s">
        <v>19390</v>
      </c>
      <c r="B19873" s="215">
        <v>11163.18</v>
      </c>
      <c r="C19873"/>
      <c r="D19873"/>
      <c r="E19873"/>
      <c r="F19873"/>
    </row>
    <row r="19874" spans="1:6" x14ac:dyDescent="0.2">
      <c r="A19874" s="17" t="s">
        <v>19391</v>
      </c>
      <c r="B19874" s="215">
        <v>19011.77</v>
      </c>
      <c r="C19874"/>
      <c r="D19874"/>
      <c r="E19874"/>
      <c r="F19874"/>
    </row>
    <row r="19875" spans="1:6" x14ac:dyDescent="0.2">
      <c r="A19875" s="17" t="s">
        <v>19392</v>
      </c>
      <c r="B19875" s="215">
        <v>17781.27</v>
      </c>
      <c r="C19875"/>
      <c r="D19875"/>
      <c r="E19875"/>
      <c r="F19875"/>
    </row>
    <row r="19876" spans="1:6" x14ac:dyDescent="0.2">
      <c r="A19876" s="17" t="s">
        <v>19393</v>
      </c>
      <c r="B19876" s="215">
        <v>7392.87</v>
      </c>
      <c r="C19876"/>
      <c r="D19876"/>
      <c r="E19876"/>
      <c r="F19876"/>
    </row>
    <row r="19877" spans="1:6" x14ac:dyDescent="0.2">
      <c r="A19877" s="17" t="s">
        <v>19394</v>
      </c>
      <c r="B19877" s="215">
        <v>6888.99</v>
      </c>
      <c r="C19877"/>
      <c r="D19877"/>
      <c r="E19877"/>
      <c r="F19877"/>
    </row>
    <row r="19878" spans="1:6" x14ac:dyDescent="0.2">
      <c r="A19878" s="17" t="s">
        <v>19395</v>
      </c>
      <c r="B19878" s="215">
        <v>15185.14</v>
      </c>
      <c r="C19878"/>
      <c r="D19878"/>
      <c r="E19878"/>
      <c r="F19878"/>
    </row>
    <row r="19879" spans="1:6" x14ac:dyDescent="0.2">
      <c r="A19879" s="17" t="s">
        <v>19396</v>
      </c>
      <c r="B19879" s="215">
        <v>14167.64</v>
      </c>
      <c r="C19879"/>
      <c r="D19879"/>
      <c r="E19879"/>
      <c r="F19879"/>
    </row>
    <row r="19880" spans="1:6" x14ac:dyDescent="0.2">
      <c r="A19880" s="17" t="s">
        <v>19397</v>
      </c>
      <c r="B19880" s="215">
        <v>22710.25</v>
      </c>
      <c r="C19880"/>
      <c r="D19880"/>
      <c r="E19880"/>
      <c r="F19880"/>
    </row>
    <row r="19881" spans="1:6" x14ac:dyDescent="0.2">
      <c r="A19881" s="17" t="s">
        <v>19398</v>
      </c>
      <c r="B19881" s="215">
        <v>21269.16</v>
      </c>
      <c r="C19881"/>
      <c r="D19881"/>
      <c r="E19881"/>
      <c r="F19881"/>
    </row>
    <row r="19882" spans="1:6" x14ac:dyDescent="0.2">
      <c r="A19882" s="17" t="s">
        <v>19399</v>
      </c>
      <c r="B19882" s="215">
        <v>9368.09</v>
      </c>
      <c r="C19882"/>
      <c r="D19882"/>
      <c r="E19882"/>
      <c r="F19882"/>
    </row>
    <row r="19883" spans="1:6" x14ac:dyDescent="0.2">
      <c r="A19883" s="17" t="s">
        <v>19400</v>
      </c>
      <c r="B19883" s="215">
        <v>8739.14</v>
      </c>
      <c r="C19883"/>
      <c r="D19883"/>
      <c r="E19883"/>
      <c r="F19883"/>
    </row>
    <row r="19884" spans="1:6" x14ac:dyDescent="0.2">
      <c r="A19884" s="17" t="s">
        <v>19401</v>
      </c>
      <c r="B19884" s="215">
        <v>18552.97</v>
      </c>
      <c r="C19884"/>
      <c r="D19884"/>
      <c r="E19884"/>
      <c r="F19884"/>
    </row>
    <row r="19885" spans="1:6" x14ac:dyDescent="0.2">
      <c r="A19885" s="17" t="s">
        <v>19402</v>
      </c>
      <c r="B19885" s="215">
        <v>17310</v>
      </c>
      <c r="C19885"/>
      <c r="D19885"/>
      <c r="E19885"/>
      <c r="F19885"/>
    </row>
    <row r="19886" spans="1:6" x14ac:dyDescent="0.2">
      <c r="A19886" s="17" t="s">
        <v>19403</v>
      </c>
      <c r="B19886" s="215">
        <v>29035.27</v>
      </c>
      <c r="C19886"/>
      <c r="D19886"/>
      <c r="E19886"/>
      <c r="F19886"/>
    </row>
    <row r="19887" spans="1:6" x14ac:dyDescent="0.2">
      <c r="A19887" s="17" t="s">
        <v>19404</v>
      </c>
      <c r="B19887" s="215">
        <v>27167.81</v>
      </c>
      <c r="C19887"/>
      <c r="D19887"/>
      <c r="E19887"/>
      <c r="F19887"/>
    </row>
    <row r="19888" spans="1:6" x14ac:dyDescent="0.2">
      <c r="A19888" s="17" t="s">
        <v>19405</v>
      </c>
      <c r="B19888" s="215">
        <v>608.74</v>
      </c>
      <c r="C19888"/>
      <c r="D19888"/>
      <c r="E19888"/>
      <c r="F19888"/>
    </row>
    <row r="19889" spans="1:6" x14ac:dyDescent="0.2">
      <c r="A19889" s="17" t="s">
        <v>19406</v>
      </c>
      <c r="B19889" s="215">
        <v>561.63</v>
      </c>
      <c r="C19889"/>
      <c r="D19889"/>
      <c r="E19889"/>
      <c r="F19889"/>
    </row>
    <row r="19890" spans="1:6" x14ac:dyDescent="0.2">
      <c r="A19890" s="17" t="s">
        <v>19407</v>
      </c>
      <c r="B19890" s="215">
        <v>1014.23</v>
      </c>
      <c r="C19890"/>
      <c r="D19890"/>
      <c r="E19890"/>
      <c r="F19890"/>
    </row>
    <row r="19891" spans="1:6" x14ac:dyDescent="0.2">
      <c r="A19891" s="17" t="s">
        <v>19408</v>
      </c>
      <c r="B19891" s="215">
        <v>937.49</v>
      </c>
      <c r="C19891"/>
      <c r="D19891"/>
      <c r="E19891"/>
      <c r="F19891"/>
    </row>
    <row r="19892" spans="1:6" x14ac:dyDescent="0.2">
      <c r="A19892" s="17" t="s">
        <v>19409</v>
      </c>
      <c r="B19892" s="215">
        <v>1539.54</v>
      </c>
      <c r="C19892"/>
      <c r="D19892"/>
      <c r="E19892"/>
      <c r="F19892"/>
    </row>
    <row r="19893" spans="1:6" x14ac:dyDescent="0.2">
      <c r="A19893" s="17" t="s">
        <v>19410</v>
      </c>
      <c r="B19893" s="215">
        <v>1425.15</v>
      </c>
      <c r="C19893"/>
      <c r="D19893"/>
      <c r="E19893"/>
      <c r="F19893"/>
    </row>
    <row r="19894" spans="1:6" x14ac:dyDescent="0.2">
      <c r="A19894" s="17" t="s">
        <v>19411</v>
      </c>
      <c r="B19894" s="215">
        <v>2194.27</v>
      </c>
      <c r="C19894"/>
      <c r="D19894"/>
      <c r="E19894"/>
      <c r="F19894"/>
    </row>
    <row r="19895" spans="1:6" x14ac:dyDescent="0.2">
      <c r="A19895" s="17" t="s">
        <v>19412</v>
      </c>
      <c r="B19895" s="215">
        <v>2033.75</v>
      </c>
      <c r="C19895"/>
      <c r="D19895"/>
      <c r="E19895"/>
      <c r="F19895"/>
    </row>
    <row r="19896" spans="1:6" x14ac:dyDescent="0.2">
      <c r="A19896" s="17" t="s">
        <v>19413</v>
      </c>
      <c r="B19896" s="215">
        <v>2985.91</v>
      </c>
      <c r="C19896"/>
      <c r="D19896"/>
      <c r="E19896"/>
      <c r="F19896"/>
    </row>
    <row r="19897" spans="1:6" x14ac:dyDescent="0.2">
      <c r="A19897" s="17" t="s">
        <v>19414</v>
      </c>
      <c r="B19897" s="215">
        <v>2770.41</v>
      </c>
      <c r="C19897"/>
      <c r="D19897"/>
      <c r="E19897"/>
      <c r="F19897"/>
    </row>
    <row r="19898" spans="1:6" x14ac:dyDescent="0.2">
      <c r="A19898" s="17" t="s">
        <v>19415</v>
      </c>
      <c r="B19898" s="215">
        <v>4879.34</v>
      </c>
      <c r="C19898"/>
      <c r="D19898"/>
      <c r="E19898"/>
      <c r="F19898"/>
    </row>
    <row r="19899" spans="1:6" x14ac:dyDescent="0.2">
      <c r="A19899" s="17" t="s">
        <v>19416</v>
      </c>
      <c r="B19899" s="215">
        <v>4545.3999999999996</v>
      </c>
      <c r="C19899"/>
      <c r="D19899"/>
      <c r="E19899"/>
      <c r="F19899"/>
    </row>
    <row r="19900" spans="1:6" x14ac:dyDescent="0.2">
      <c r="A19900" s="17" t="s">
        <v>19417</v>
      </c>
      <c r="B19900" s="215">
        <v>6008.51</v>
      </c>
      <c r="C19900"/>
      <c r="D19900"/>
      <c r="E19900"/>
      <c r="F19900"/>
    </row>
    <row r="19901" spans="1:6" x14ac:dyDescent="0.2">
      <c r="A19901" s="17" t="s">
        <v>19418</v>
      </c>
      <c r="B19901" s="215">
        <v>5574.97</v>
      </c>
      <c r="C19901"/>
      <c r="D19901"/>
      <c r="E19901"/>
      <c r="F19901"/>
    </row>
    <row r="19902" spans="1:6" x14ac:dyDescent="0.2">
      <c r="A19902" s="17" t="s">
        <v>19419</v>
      </c>
      <c r="B19902" s="215">
        <v>868.47</v>
      </c>
      <c r="C19902"/>
      <c r="D19902"/>
      <c r="E19902"/>
      <c r="F19902"/>
    </row>
    <row r="19903" spans="1:6" x14ac:dyDescent="0.2">
      <c r="A19903" s="17" t="s">
        <v>19420</v>
      </c>
      <c r="B19903" s="215">
        <v>802.15</v>
      </c>
      <c r="C19903"/>
      <c r="D19903"/>
      <c r="E19903"/>
      <c r="F19903"/>
    </row>
    <row r="19904" spans="1:6" x14ac:dyDescent="0.2">
      <c r="A19904" s="17" t="s">
        <v>19421</v>
      </c>
      <c r="B19904" s="215">
        <v>1453.42</v>
      </c>
      <c r="C19904"/>
      <c r="D19904"/>
      <c r="E19904"/>
      <c r="F19904"/>
    </row>
    <row r="19905" spans="1:6" x14ac:dyDescent="0.2">
      <c r="A19905" s="17" t="s">
        <v>19422</v>
      </c>
      <c r="B19905" s="215">
        <v>1344.67</v>
      </c>
      <c r="C19905"/>
      <c r="D19905"/>
      <c r="E19905"/>
      <c r="F19905"/>
    </row>
    <row r="19906" spans="1:6" x14ac:dyDescent="0.2">
      <c r="A19906" s="17" t="s">
        <v>19423</v>
      </c>
      <c r="B19906" s="215">
        <v>2207.31</v>
      </c>
      <c r="C19906"/>
      <c r="D19906"/>
      <c r="E19906"/>
      <c r="F19906"/>
    </row>
    <row r="19907" spans="1:6" x14ac:dyDescent="0.2">
      <c r="A19907" s="17" t="s">
        <v>19424</v>
      </c>
      <c r="B19907" s="215">
        <v>2044.77</v>
      </c>
      <c r="C19907"/>
      <c r="D19907"/>
      <c r="E19907"/>
      <c r="F19907"/>
    </row>
    <row r="19908" spans="1:6" x14ac:dyDescent="0.2">
      <c r="A19908" s="17" t="s">
        <v>19425</v>
      </c>
      <c r="B19908" s="215">
        <v>3140.27</v>
      </c>
      <c r="C19908"/>
      <c r="D19908"/>
      <c r="E19908"/>
      <c r="F19908"/>
    </row>
    <row r="19909" spans="1:6" x14ac:dyDescent="0.2">
      <c r="A19909" s="17" t="s">
        <v>19426</v>
      </c>
      <c r="B19909" s="215">
        <v>2912.11</v>
      </c>
      <c r="C19909"/>
      <c r="D19909"/>
      <c r="E19909"/>
      <c r="F19909"/>
    </row>
    <row r="19910" spans="1:6" x14ac:dyDescent="0.2">
      <c r="A19910" s="17" t="s">
        <v>19427</v>
      </c>
      <c r="B19910" s="215">
        <v>4262.9799999999996</v>
      </c>
      <c r="C19910"/>
      <c r="D19910"/>
      <c r="E19910"/>
      <c r="F19910"/>
    </row>
    <row r="19911" spans="1:6" x14ac:dyDescent="0.2">
      <c r="A19911" s="17" t="s">
        <v>19428</v>
      </c>
      <c r="B19911" s="215">
        <v>3956.84</v>
      </c>
      <c r="C19911"/>
      <c r="D19911"/>
      <c r="E19911"/>
      <c r="F19911"/>
    </row>
    <row r="19912" spans="1:6" x14ac:dyDescent="0.2">
      <c r="A19912" s="17" t="s">
        <v>19429</v>
      </c>
      <c r="B19912" s="215">
        <v>5561.91</v>
      </c>
      <c r="C19912"/>
      <c r="D19912"/>
      <c r="E19912"/>
      <c r="F19912"/>
    </row>
    <row r="19913" spans="1:6" x14ac:dyDescent="0.2">
      <c r="A19913" s="17" t="s">
        <v>19430</v>
      </c>
      <c r="B19913" s="215">
        <v>5165</v>
      </c>
      <c r="C19913"/>
      <c r="D19913"/>
      <c r="E19913"/>
      <c r="F19913"/>
    </row>
    <row r="19914" spans="1:6" x14ac:dyDescent="0.2">
      <c r="A19914" s="17" t="s">
        <v>19431</v>
      </c>
      <c r="B19914" s="215">
        <v>7293.55</v>
      </c>
      <c r="C19914"/>
      <c r="D19914"/>
      <c r="E19914"/>
      <c r="F19914"/>
    </row>
    <row r="19915" spans="1:6" x14ac:dyDescent="0.2">
      <c r="A19915" s="17" t="s">
        <v>19432</v>
      </c>
      <c r="B19915" s="215">
        <v>6777.38</v>
      </c>
      <c r="C19915"/>
      <c r="D19915"/>
      <c r="E19915"/>
      <c r="F19915"/>
    </row>
    <row r="19916" spans="1:6" x14ac:dyDescent="0.2">
      <c r="A19916" s="17" t="s">
        <v>19433</v>
      </c>
      <c r="B19916" s="215">
        <v>1127.6600000000001</v>
      </c>
      <c r="C19916"/>
      <c r="D19916"/>
      <c r="E19916"/>
      <c r="F19916"/>
    </row>
    <row r="19917" spans="1:6" x14ac:dyDescent="0.2">
      <c r="A19917" s="17" t="s">
        <v>19434</v>
      </c>
      <c r="B19917" s="215">
        <v>1042.1500000000001</v>
      </c>
      <c r="C19917"/>
      <c r="D19917"/>
      <c r="E19917"/>
      <c r="F19917"/>
    </row>
    <row r="19918" spans="1:6" x14ac:dyDescent="0.2">
      <c r="A19918" s="17" t="s">
        <v>19435</v>
      </c>
      <c r="B19918" s="215">
        <v>1892.07</v>
      </c>
      <c r="C19918"/>
      <c r="D19918"/>
      <c r="E19918"/>
      <c r="F19918"/>
    </row>
    <row r="19919" spans="1:6" x14ac:dyDescent="0.2">
      <c r="A19919" s="17" t="s">
        <v>19436</v>
      </c>
      <c r="B19919" s="215">
        <v>1751.33</v>
      </c>
      <c r="C19919"/>
      <c r="D19919"/>
      <c r="E19919"/>
      <c r="F19919"/>
    </row>
    <row r="19920" spans="1:6" x14ac:dyDescent="0.2">
      <c r="A19920" s="17" t="s">
        <v>19437</v>
      </c>
      <c r="B19920" s="215">
        <v>2874.54</v>
      </c>
      <c r="C19920"/>
      <c r="D19920"/>
      <c r="E19920"/>
      <c r="F19920"/>
    </row>
    <row r="19921" spans="1:6" x14ac:dyDescent="0.2">
      <c r="A19921" s="17" t="s">
        <v>19438</v>
      </c>
      <c r="B19921" s="215">
        <v>2663.88</v>
      </c>
      <c r="C19921"/>
      <c r="D19921"/>
      <c r="E19921"/>
      <c r="F19921"/>
    </row>
    <row r="19922" spans="1:6" x14ac:dyDescent="0.2">
      <c r="A19922" s="17" t="s">
        <v>19439</v>
      </c>
      <c r="B19922" s="215">
        <v>4086.8</v>
      </c>
      <c r="C19922"/>
      <c r="D19922"/>
      <c r="E19922"/>
      <c r="F19922"/>
    </row>
    <row r="19923" spans="1:6" x14ac:dyDescent="0.2">
      <c r="A19923" s="17" t="s">
        <v>19440</v>
      </c>
      <c r="B19923" s="215">
        <v>3790.97</v>
      </c>
      <c r="C19923"/>
      <c r="D19923"/>
      <c r="E19923"/>
      <c r="F19923"/>
    </row>
    <row r="19924" spans="1:6" x14ac:dyDescent="0.2">
      <c r="A19924" s="17" t="s">
        <v>19441</v>
      </c>
      <c r="B19924" s="215">
        <v>5540.05</v>
      </c>
      <c r="C19924"/>
      <c r="D19924"/>
      <c r="E19924"/>
      <c r="F19924"/>
    </row>
    <row r="19925" spans="1:6" x14ac:dyDescent="0.2">
      <c r="A19925" s="17" t="s">
        <v>19442</v>
      </c>
      <c r="B19925" s="215">
        <v>5143.2700000000004</v>
      </c>
      <c r="C19925"/>
      <c r="D19925"/>
      <c r="E19925"/>
      <c r="F19925"/>
    </row>
    <row r="19926" spans="1:6" x14ac:dyDescent="0.2">
      <c r="A19926" s="17" t="s">
        <v>19443</v>
      </c>
      <c r="B19926" s="215">
        <v>7519.68</v>
      </c>
      <c r="C19926"/>
      <c r="D19926"/>
      <c r="E19926"/>
      <c r="F19926"/>
    </row>
    <row r="19927" spans="1:6" x14ac:dyDescent="0.2">
      <c r="A19927" s="17" t="s">
        <v>19444</v>
      </c>
      <c r="B19927" s="215">
        <v>6984.07</v>
      </c>
      <c r="C19927"/>
      <c r="D19927"/>
      <c r="E19927"/>
      <c r="F19927"/>
    </row>
    <row r="19928" spans="1:6" x14ac:dyDescent="0.2">
      <c r="A19928" s="17" t="s">
        <v>19445</v>
      </c>
      <c r="B19928" s="215">
        <v>9890.11</v>
      </c>
      <c r="C19928"/>
      <c r="D19928"/>
      <c r="E19928"/>
      <c r="F19928"/>
    </row>
    <row r="19929" spans="1:6" x14ac:dyDescent="0.2">
      <c r="A19929" s="17" t="s">
        <v>19446</v>
      </c>
      <c r="B19929" s="215">
        <v>9187.75</v>
      </c>
      <c r="C19929"/>
      <c r="D19929"/>
      <c r="E19929"/>
      <c r="F19929"/>
    </row>
    <row r="19930" spans="1:6" x14ac:dyDescent="0.2">
      <c r="A19930" s="17" t="s">
        <v>19447</v>
      </c>
      <c r="B19930" s="215">
        <v>370.66</v>
      </c>
      <c r="C19930"/>
      <c r="D19930"/>
      <c r="E19930"/>
      <c r="F19930"/>
    </row>
    <row r="19931" spans="1:6" x14ac:dyDescent="0.2">
      <c r="A19931" s="17" t="s">
        <v>19448</v>
      </c>
      <c r="B19931" s="215">
        <v>353.74</v>
      </c>
      <c r="C19931"/>
      <c r="D19931"/>
      <c r="E19931"/>
      <c r="F19931"/>
    </row>
    <row r="19932" spans="1:6" x14ac:dyDescent="0.2">
      <c r="A19932" s="17" t="s">
        <v>19449</v>
      </c>
      <c r="B19932" s="215">
        <v>464.67</v>
      </c>
      <c r="C19932"/>
      <c r="D19932"/>
      <c r="E19932"/>
      <c r="F19932"/>
    </row>
    <row r="19933" spans="1:6" x14ac:dyDescent="0.2">
      <c r="A19933" s="17" t="s">
        <v>19450</v>
      </c>
      <c r="B19933" s="215">
        <v>444.58</v>
      </c>
      <c r="C19933"/>
      <c r="D19933"/>
      <c r="E19933"/>
      <c r="F19933"/>
    </row>
    <row r="19934" spans="1:6" x14ac:dyDescent="0.2">
      <c r="A19934" s="17" t="s">
        <v>19451</v>
      </c>
      <c r="B19934" s="215">
        <v>806.18</v>
      </c>
      <c r="C19934"/>
      <c r="D19934"/>
      <c r="E19934"/>
      <c r="F19934"/>
    </row>
    <row r="19935" spans="1:6" x14ac:dyDescent="0.2">
      <c r="A19935" s="17" t="s">
        <v>19452</v>
      </c>
      <c r="B19935" s="215">
        <v>775.28</v>
      </c>
      <c r="C19935"/>
      <c r="D19935"/>
      <c r="E19935"/>
      <c r="F19935"/>
    </row>
    <row r="19936" spans="1:6" x14ac:dyDescent="0.2">
      <c r="A19936" s="17" t="s">
        <v>19453</v>
      </c>
      <c r="B19936" s="215">
        <v>1101.98</v>
      </c>
      <c r="C19936"/>
      <c r="D19936"/>
      <c r="E19936"/>
      <c r="F19936"/>
    </row>
    <row r="19937" spans="1:6" x14ac:dyDescent="0.2">
      <c r="A19937" s="17" t="s">
        <v>19454</v>
      </c>
      <c r="B19937" s="215">
        <v>1062.19</v>
      </c>
      <c r="C19937"/>
      <c r="D19937"/>
      <c r="E19937"/>
      <c r="F19937"/>
    </row>
    <row r="19938" spans="1:6" x14ac:dyDescent="0.2">
      <c r="A19938" s="17" t="s">
        <v>19455</v>
      </c>
      <c r="B19938" s="215">
        <v>646.49</v>
      </c>
      <c r="C19938"/>
      <c r="D19938"/>
      <c r="E19938"/>
      <c r="F19938"/>
    </row>
    <row r="19939" spans="1:6" x14ac:dyDescent="0.2">
      <c r="A19939" s="17" t="s">
        <v>19456</v>
      </c>
      <c r="B19939" s="215">
        <v>617.29999999999995</v>
      </c>
      <c r="C19939"/>
      <c r="D19939"/>
      <c r="E19939"/>
      <c r="F19939"/>
    </row>
    <row r="19940" spans="1:6" x14ac:dyDescent="0.2">
      <c r="A19940" s="17" t="s">
        <v>19457</v>
      </c>
      <c r="B19940" s="215">
        <v>767.62</v>
      </c>
      <c r="C19940"/>
      <c r="D19940"/>
      <c r="E19940"/>
      <c r="F19940"/>
    </row>
    <row r="19941" spans="1:6" x14ac:dyDescent="0.2">
      <c r="A19941" s="17" t="s">
        <v>19458</v>
      </c>
      <c r="B19941" s="215">
        <v>734.47</v>
      </c>
      <c r="C19941"/>
      <c r="D19941"/>
      <c r="E19941"/>
      <c r="F19941"/>
    </row>
    <row r="19942" spans="1:6" x14ac:dyDescent="0.2">
      <c r="A19942" s="17" t="s">
        <v>19459</v>
      </c>
      <c r="B19942" s="215">
        <v>1136.33</v>
      </c>
      <c r="C19942"/>
      <c r="D19942"/>
      <c r="E19942"/>
      <c r="F19942"/>
    </row>
    <row r="19943" spans="1:6" x14ac:dyDescent="0.2">
      <c r="A19943" s="17" t="s">
        <v>19460</v>
      </c>
      <c r="B19943" s="215">
        <v>1091.49</v>
      </c>
      <c r="C19943"/>
      <c r="D19943"/>
      <c r="E19943"/>
      <c r="F19943"/>
    </row>
    <row r="19944" spans="1:6" x14ac:dyDescent="0.2">
      <c r="A19944" s="17" t="s">
        <v>19461</v>
      </c>
      <c r="B19944" s="215">
        <v>1454.3</v>
      </c>
      <c r="C19944"/>
      <c r="D19944"/>
      <c r="E19944"/>
      <c r="F19944"/>
    </row>
    <row r="19945" spans="1:6" x14ac:dyDescent="0.2">
      <c r="A19945" s="17" t="s">
        <v>19462</v>
      </c>
      <c r="B19945" s="215">
        <v>1400.03</v>
      </c>
      <c r="C19945"/>
      <c r="D19945"/>
      <c r="E19945"/>
      <c r="F19945"/>
    </row>
    <row r="19946" spans="1:6" x14ac:dyDescent="0.2">
      <c r="A19946" s="17" t="s">
        <v>19463</v>
      </c>
      <c r="B19946" s="215">
        <v>937.95</v>
      </c>
      <c r="C19946"/>
      <c r="D19946"/>
      <c r="E19946"/>
      <c r="F19946"/>
    </row>
    <row r="19947" spans="1:6" x14ac:dyDescent="0.2">
      <c r="A19947" s="17" t="s">
        <v>19464</v>
      </c>
      <c r="B19947" s="215">
        <v>895.8</v>
      </c>
      <c r="C19947"/>
      <c r="D19947"/>
      <c r="E19947"/>
      <c r="F19947"/>
    </row>
    <row r="19948" spans="1:6" x14ac:dyDescent="0.2">
      <c r="A19948" s="17" t="s">
        <v>19465</v>
      </c>
      <c r="B19948" s="215">
        <v>1079.95</v>
      </c>
      <c r="C19948"/>
      <c r="D19948"/>
      <c r="E19948"/>
      <c r="F19948"/>
    </row>
    <row r="19949" spans="1:6" x14ac:dyDescent="0.2">
      <c r="A19949" s="17" t="s">
        <v>19466</v>
      </c>
      <c r="B19949" s="215">
        <v>1033.17</v>
      </c>
      <c r="C19949"/>
      <c r="D19949"/>
      <c r="E19949"/>
      <c r="F19949"/>
    </row>
    <row r="19950" spans="1:6" x14ac:dyDescent="0.2">
      <c r="A19950" s="17" t="s">
        <v>19467</v>
      </c>
      <c r="B19950" s="215">
        <v>1490.03</v>
      </c>
      <c r="C19950"/>
      <c r="D19950"/>
      <c r="E19950"/>
      <c r="F19950"/>
    </row>
    <row r="19951" spans="1:6" x14ac:dyDescent="0.2">
      <c r="A19951" s="17" t="s">
        <v>19468</v>
      </c>
      <c r="B19951" s="215">
        <v>1430.34</v>
      </c>
      <c r="C19951"/>
      <c r="D19951"/>
      <c r="E19951"/>
      <c r="F19951"/>
    </row>
    <row r="19952" spans="1:6" x14ac:dyDescent="0.2">
      <c r="A19952" s="17" t="s">
        <v>19469</v>
      </c>
      <c r="B19952" s="215">
        <v>1833.39</v>
      </c>
      <c r="C19952"/>
      <c r="D19952"/>
      <c r="E19952"/>
      <c r="F19952"/>
    </row>
    <row r="19953" spans="1:6" x14ac:dyDescent="0.2">
      <c r="A19953" s="17" t="s">
        <v>19470</v>
      </c>
      <c r="B19953" s="215">
        <v>1763.63</v>
      </c>
      <c r="C19953"/>
      <c r="D19953"/>
      <c r="E19953"/>
      <c r="F19953"/>
    </row>
    <row r="19954" spans="1:6" x14ac:dyDescent="0.2">
      <c r="A19954" s="17" t="s">
        <v>19471</v>
      </c>
      <c r="B19954" s="215">
        <v>613.01</v>
      </c>
      <c r="C19954"/>
      <c r="D19954"/>
      <c r="E19954"/>
      <c r="F19954"/>
    </row>
    <row r="19955" spans="1:6" x14ac:dyDescent="0.2">
      <c r="A19955" s="17" t="s">
        <v>19472</v>
      </c>
      <c r="B19955" s="215">
        <v>586.74</v>
      </c>
      <c r="C19955"/>
      <c r="D19955"/>
      <c r="E19955"/>
      <c r="F19955"/>
    </row>
    <row r="19956" spans="1:6" x14ac:dyDescent="0.2">
      <c r="A19956" s="17" t="s">
        <v>19473</v>
      </c>
      <c r="B19956" s="215">
        <v>737.93</v>
      </c>
      <c r="C19956"/>
      <c r="D19956"/>
      <c r="E19956"/>
      <c r="F19956"/>
    </row>
    <row r="19957" spans="1:6" x14ac:dyDescent="0.2">
      <c r="A19957" s="17" t="s">
        <v>19474</v>
      </c>
      <c r="B19957" s="215">
        <v>707.58</v>
      </c>
      <c r="C19957"/>
      <c r="D19957"/>
      <c r="E19957"/>
      <c r="F19957"/>
    </row>
    <row r="19958" spans="1:6" x14ac:dyDescent="0.2">
      <c r="A19958" s="17" t="s">
        <v>19475</v>
      </c>
      <c r="B19958" s="215">
        <v>1110.6600000000001</v>
      </c>
      <c r="C19958"/>
      <c r="D19958"/>
      <c r="E19958"/>
      <c r="F19958"/>
    </row>
    <row r="19959" spans="1:6" x14ac:dyDescent="0.2">
      <c r="A19959" s="17" t="s">
        <v>19476</v>
      </c>
      <c r="B19959" s="215">
        <v>1068.6199999999999</v>
      </c>
      <c r="C19959"/>
      <c r="D19959"/>
      <c r="E19959"/>
      <c r="F19959"/>
    </row>
    <row r="19960" spans="1:6" x14ac:dyDescent="0.2">
      <c r="A19960" s="17" t="s">
        <v>19477</v>
      </c>
      <c r="B19960" s="215">
        <v>1435.68</v>
      </c>
      <c r="C19960"/>
      <c r="D19960"/>
      <c r="E19960"/>
      <c r="F19960"/>
    </row>
    <row r="19961" spans="1:6" x14ac:dyDescent="0.2">
      <c r="A19961" s="17" t="s">
        <v>19478</v>
      </c>
      <c r="B19961" s="215">
        <v>1384.03</v>
      </c>
      <c r="C19961"/>
      <c r="D19961"/>
      <c r="E19961"/>
      <c r="F19961"/>
    </row>
    <row r="19962" spans="1:6" x14ac:dyDescent="0.2">
      <c r="A19962" s="17" t="s">
        <v>19479</v>
      </c>
      <c r="B19962" s="215">
        <v>1100.95</v>
      </c>
      <c r="C19962"/>
      <c r="D19962"/>
      <c r="E19962"/>
      <c r="F19962"/>
    </row>
    <row r="19963" spans="1:6" x14ac:dyDescent="0.2">
      <c r="A19963" s="17" t="s">
        <v>19480</v>
      </c>
      <c r="B19963" s="215">
        <v>1054.71</v>
      </c>
      <c r="C19963"/>
      <c r="D19963"/>
      <c r="E19963"/>
      <c r="F19963"/>
    </row>
    <row r="19964" spans="1:6" x14ac:dyDescent="0.2">
      <c r="A19964" s="17" t="s">
        <v>19481</v>
      </c>
      <c r="B19964" s="215">
        <v>1252.82</v>
      </c>
      <c r="C19964"/>
      <c r="D19964"/>
      <c r="E19964"/>
      <c r="F19964"/>
    </row>
    <row r="19965" spans="1:6" x14ac:dyDescent="0.2">
      <c r="A19965" s="17" t="s">
        <v>19482</v>
      </c>
      <c r="B19965" s="215">
        <v>1201.6099999999999</v>
      </c>
      <c r="C19965"/>
      <c r="D19965"/>
      <c r="E19965"/>
      <c r="F19965"/>
    </row>
    <row r="19966" spans="1:6" x14ac:dyDescent="0.2">
      <c r="A19966" s="17" t="s">
        <v>19483</v>
      </c>
      <c r="B19966" s="215">
        <v>1676.15</v>
      </c>
      <c r="C19966"/>
      <c r="D19966"/>
      <c r="E19966"/>
      <c r="F19966"/>
    </row>
    <row r="19967" spans="1:6" x14ac:dyDescent="0.2">
      <c r="A19967" s="17" t="s">
        <v>19484</v>
      </c>
      <c r="B19967" s="215">
        <v>1611.84</v>
      </c>
      <c r="C19967"/>
      <c r="D19967"/>
      <c r="E19967"/>
      <c r="F19967"/>
    </row>
    <row r="19968" spans="1:6" x14ac:dyDescent="0.2">
      <c r="A19968" s="17" t="s">
        <v>19485</v>
      </c>
      <c r="B19968" s="215">
        <v>2035.28</v>
      </c>
      <c r="C19968"/>
      <c r="D19968"/>
      <c r="E19968"/>
      <c r="F19968"/>
    </row>
    <row r="19969" spans="1:6" x14ac:dyDescent="0.2">
      <c r="A19969" s="17" t="s">
        <v>19486</v>
      </c>
      <c r="B19969" s="215">
        <v>1960.53</v>
      </c>
      <c r="C19969"/>
      <c r="D19969"/>
      <c r="E19969"/>
      <c r="F19969"/>
    </row>
    <row r="19970" spans="1:6" x14ac:dyDescent="0.2">
      <c r="A19970" s="17" t="s">
        <v>19487</v>
      </c>
      <c r="B19970" s="215">
        <v>1621.38</v>
      </c>
      <c r="C19970"/>
      <c r="D19970"/>
      <c r="E19970"/>
      <c r="F19970"/>
    </row>
    <row r="19971" spans="1:6" x14ac:dyDescent="0.2">
      <c r="A19971" s="17" t="s">
        <v>19488</v>
      </c>
      <c r="B19971" s="215">
        <v>1553.72</v>
      </c>
      <c r="C19971"/>
      <c r="D19971"/>
      <c r="E19971"/>
      <c r="F19971"/>
    </row>
    <row r="19972" spans="1:6" x14ac:dyDescent="0.2">
      <c r="A19972" s="17" t="s">
        <v>19489</v>
      </c>
      <c r="B19972" s="215">
        <v>1804.02</v>
      </c>
      <c r="C19972"/>
      <c r="D19972"/>
      <c r="E19972"/>
      <c r="F19972"/>
    </row>
    <row r="19973" spans="1:6" x14ac:dyDescent="0.2">
      <c r="A19973" s="17" t="s">
        <v>19490</v>
      </c>
      <c r="B19973" s="215">
        <v>1730.38</v>
      </c>
      <c r="C19973"/>
      <c r="D19973"/>
      <c r="E19973"/>
      <c r="F19973"/>
    </row>
    <row r="19974" spans="1:6" x14ac:dyDescent="0.2">
      <c r="A19974" s="17" t="s">
        <v>19491</v>
      </c>
      <c r="B19974" s="215">
        <v>2285.3200000000002</v>
      </c>
      <c r="C19974"/>
      <c r="D19974"/>
      <c r="E19974"/>
      <c r="F19974"/>
    </row>
    <row r="19975" spans="1:6" x14ac:dyDescent="0.2">
      <c r="A19975" s="17" t="s">
        <v>19492</v>
      </c>
      <c r="B19975" s="215">
        <v>2196.96</v>
      </c>
      <c r="C19975"/>
      <c r="D19975"/>
      <c r="E19975"/>
      <c r="F19975"/>
    </row>
    <row r="19976" spans="1:6" x14ac:dyDescent="0.2">
      <c r="A19976" s="17" t="s">
        <v>19493</v>
      </c>
      <c r="B19976" s="215">
        <v>2683.97</v>
      </c>
      <c r="C19976"/>
      <c r="D19976"/>
      <c r="E19976"/>
      <c r="F19976"/>
    </row>
    <row r="19977" spans="1:6" x14ac:dyDescent="0.2">
      <c r="A19977" s="17" t="s">
        <v>19494</v>
      </c>
      <c r="B19977" s="215">
        <v>2584.1999999999998</v>
      </c>
      <c r="C19977"/>
      <c r="D19977"/>
      <c r="E19977"/>
      <c r="F19977"/>
    </row>
    <row r="19978" spans="1:6" x14ac:dyDescent="0.2">
      <c r="A19978" s="17" t="s">
        <v>19495</v>
      </c>
      <c r="B19978" s="215">
        <v>12061.5</v>
      </c>
      <c r="C19978"/>
      <c r="D19978"/>
      <c r="E19978"/>
      <c r="F19978"/>
    </row>
    <row r="19979" spans="1:6" x14ac:dyDescent="0.2">
      <c r="A19979" s="17" t="s">
        <v>19496</v>
      </c>
      <c r="B19979" s="215">
        <v>12061.5</v>
      </c>
      <c r="C19979"/>
      <c r="D19979"/>
      <c r="E19979"/>
      <c r="F19979"/>
    </row>
    <row r="19980" spans="1:6" x14ac:dyDescent="0.2">
      <c r="A19980" s="17" t="s">
        <v>19497</v>
      </c>
      <c r="B19980" s="215">
        <v>12495</v>
      </c>
      <c r="C19980"/>
      <c r="D19980"/>
      <c r="E19980"/>
      <c r="F19980"/>
    </row>
    <row r="19981" spans="1:6" x14ac:dyDescent="0.2">
      <c r="A19981" s="17" t="s">
        <v>19498</v>
      </c>
      <c r="B19981" s="215">
        <v>12495</v>
      </c>
      <c r="C19981"/>
      <c r="D19981"/>
      <c r="E19981"/>
      <c r="F19981"/>
    </row>
    <row r="19982" spans="1:6" x14ac:dyDescent="0.2">
      <c r="A19982" s="17" t="s">
        <v>19499</v>
      </c>
      <c r="B19982" s="215">
        <v>15325.2</v>
      </c>
      <c r="C19982"/>
      <c r="D19982"/>
      <c r="E19982"/>
      <c r="F19982"/>
    </row>
    <row r="19983" spans="1:6" x14ac:dyDescent="0.2">
      <c r="A19983" s="17" t="s">
        <v>19500</v>
      </c>
      <c r="B19983" s="215">
        <v>15325.2</v>
      </c>
      <c r="C19983"/>
      <c r="D19983"/>
      <c r="E19983"/>
      <c r="F19983"/>
    </row>
    <row r="19984" spans="1:6" x14ac:dyDescent="0.2">
      <c r="A19984" s="17" t="s">
        <v>19501</v>
      </c>
      <c r="B19984" s="215">
        <v>15876</v>
      </c>
      <c r="C19984"/>
      <c r="D19984"/>
      <c r="E19984"/>
      <c r="F19984"/>
    </row>
    <row r="19985" spans="1:6" x14ac:dyDescent="0.2">
      <c r="A19985" s="17" t="s">
        <v>19502</v>
      </c>
      <c r="B19985" s="215">
        <v>15876</v>
      </c>
      <c r="C19985"/>
      <c r="D19985"/>
      <c r="E19985"/>
      <c r="F19985"/>
    </row>
    <row r="19986" spans="1:6" x14ac:dyDescent="0.2">
      <c r="A19986" s="17" t="s">
        <v>19503</v>
      </c>
      <c r="B19986" s="215">
        <v>17879.400000000001</v>
      </c>
      <c r="C19986"/>
      <c r="D19986"/>
      <c r="E19986"/>
      <c r="F19986"/>
    </row>
    <row r="19987" spans="1:6" x14ac:dyDescent="0.2">
      <c r="A19987" s="17" t="s">
        <v>19504</v>
      </c>
      <c r="B19987" s="215">
        <v>17879.400000000001</v>
      </c>
      <c r="C19987"/>
      <c r="D19987"/>
      <c r="E19987"/>
      <c r="F19987"/>
    </row>
    <row r="19988" spans="1:6" x14ac:dyDescent="0.2">
      <c r="A19988" s="17" t="s">
        <v>19505</v>
      </c>
      <c r="B19988" s="215">
        <v>18522</v>
      </c>
      <c r="C19988"/>
      <c r="D19988"/>
      <c r="E19988"/>
      <c r="F19988"/>
    </row>
    <row r="19989" spans="1:6" x14ac:dyDescent="0.2">
      <c r="A19989" s="17" t="s">
        <v>19506</v>
      </c>
      <c r="B19989" s="215">
        <v>18522</v>
      </c>
      <c r="C19989"/>
      <c r="D19989"/>
      <c r="E19989"/>
      <c r="F19989"/>
    </row>
    <row r="19990" spans="1:6" x14ac:dyDescent="0.2">
      <c r="A19990" s="17" t="s">
        <v>19507</v>
      </c>
      <c r="B19990" s="215">
        <v>20386.3</v>
      </c>
      <c r="C19990"/>
      <c r="D19990"/>
      <c r="E19990"/>
      <c r="F19990"/>
    </row>
    <row r="19991" spans="1:6" x14ac:dyDescent="0.2">
      <c r="A19991" s="17" t="s">
        <v>19508</v>
      </c>
      <c r="B19991" s="215">
        <v>20386.3</v>
      </c>
      <c r="C19991"/>
      <c r="D19991"/>
      <c r="E19991"/>
      <c r="F19991"/>
    </row>
    <row r="19992" spans="1:6" x14ac:dyDescent="0.2">
      <c r="A19992" s="17" t="s">
        <v>19509</v>
      </c>
      <c r="B19992" s="215">
        <v>21119</v>
      </c>
      <c r="C19992"/>
      <c r="D19992"/>
      <c r="E19992"/>
      <c r="F19992"/>
    </row>
    <row r="19993" spans="1:6" x14ac:dyDescent="0.2">
      <c r="A19993" s="17" t="s">
        <v>19510</v>
      </c>
      <c r="B19993" s="215">
        <v>21119</v>
      </c>
      <c r="C19993"/>
      <c r="D19993"/>
      <c r="E19993"/>
      <c r="F19993"/>
    </row>
    <row r="19994" spans="1:6" x14ac:dyDescent="0.2">
      <c r="A19994" s="17" t="s">
        <v>19511</v>
      </c>
      <c r="B19994" s="215">
        <v>23933.8</v>
      </c>
      <c r="C19994"/>
      <c r="D19994"/>
      <c r="E19994"/>
      <c r="F19994"/>
    </row>
    <row r="19995" spans="1:6" x14ac:dyDescent="0.2">
      <c r="A19995" s="17" t="s">
        <v>19512</v>
      </c>
      <c r="B19995" s="215">
        <v>23933.8</v>
      </c>
      <c r="C19995"/>
      <c r="D19995"/>
      <c r="E19995"/>
      <c r="F19995"/>
    </row>
    <row r="19996" spans="1:6" x14ac:dyDescent="0.2">
      <c r="A19996" s="17" t="s">
        <v>19513</v>
      </c>
      <c r="B19996" s="215">
        <v>24794</v>
      </c>
      <c r="C19996"/>
      <c r="D19996"/>
      <c r="E19996"/>
      <c r="F19996"/>
    </row>
    <row r="19997" spans="1:6" x14ac:dyDescent="0.2">
      <c r="A19997" s="17" t="s">
        <v>19514</v>
      </c>
      <c r="B19997" s="215">
        <v>24794</v>
      </c>
      <c r="C19997"/>
      <c r="D19997"/>
      <c r="E19997"/>
      <c r="F19997"/>
    </row>
    <row r="19998" spans="1:6" x14ac:dyDescent="0.2">
      <c r="A19998" s="17" t="s">
        <v>19515</v>
      </c>
      <c r="B19998" s="215">
        <v>29567.9</v>
      </c>
      <c r="C19998"/>
      <c r="D19998"/>
      <c r="E19998"/>
      <c r="F19998"/>
    </row>
    <row r="19999" spans="1:6" x14ac:dyDescent="0.2">
      <c r="A19999" s="17" t="s">
        <v>19516</v>
      </c>
      <c r="B19999" s="215">
        <v>29567.9</v>
      </c>
      <c r="C19999"/>
      <c r="D19999"/>
      <c r="E19999"/>
      <c r="F19999"/>
    </row>
    <row r="20000" spans="1:6" x14ac:dyDescent="0.2">
      <c r="A20000" s="17" t="s">
        <v>19517</v>
      </c>
      <c r="B20000" s="215">
        <v>30797.200000000001</v>
      </c>
      <c r="C20000"/>
      <c r="D20000"/>
      <c r="E20000"/>
      <c r="F20000"/>
    </row>
    <row r="20001" spans="1:6" x14ac:dyDescent="0.2">
      <c r="A20001" s="17" t="s">
        <v>19518</v>
      </c>
      <c r="B20001" s="215">
        <v>30797.200000000001</v>
      </c>
      <c r="C20001"/>
      <c r="D20001"/>
      <c r="E20001"/>
      <c r="F20001"/>
    </row>
    <row r="20002" spans="1:6" x14ac:dyDescent="0.2">
      <c r="A20002" s="17" t="s">
        <v>19519</v>
      </c>
      <c r="B20002" s="215">
        <v>43043</v>
      </c>
      <c r="C20002"/>
      <c r="D20002"/>
      <c r="E20002"/>
      <c r="F20002"/>
    </row>
    <row r="20003" spans="1:6" x14ac:dyDescent="0.2">
      <c r="A20003" s="17" t="s">
        <v>19520</v>
      </c>
      <c r="B20003" s="215">
        <v>43043</v>
      </c>
      <c r="C20003"/>
      <c r="D20003"/>
      <c r="E20003"/>
      <c r="F20003"/>
    </row>
    <row r="20004" spans="1:6" x14ac:dyDescent="0.2">
      <c r="A20004" s="17" t="s">
        <v>19521</v>
      </c>
      <c r="B20004" s="215">
        <v>45945.9</v>
      </c>
      <c r="C20004"/>
      <c r="D20004"/>
      <c r="E20004"/>
      <c r="F20004"/>
    </row>
    <row r="20005" spans="1:6" x14ac:dyDescent="0.2">
      <c r="A20005" s="17" t="s">
        <v>19522</v>
      </c>
      <c r="B20005" s="215">
        <v>45945.9</v>
      </c>
      <c r="C20005"/>
      <c r="D20005"/>
      <c r="E20005"/>
      <c r="F20005"/>
    </row>
    <row r="20006" spans="1:6" x14ac:dyDescent="0.2">
      <c r="A20006" s="17" t="s">
        <v>19523</v>
      </c>
      <c r="B20006" s="215">
        <v>1764</v>
      </c>
      <c r="C20006"/>
      <c r="D20006"/>
      <c r="E20006"/>
      <c r="F20006"/>
    </row>
    <row r="20007" spans="1:6" x14ac:dyDescent="0.2">
      <c r="A20007" s="17" t="s">
        <v>19524</v>
      </c>
      <c r="B20007" s="215">
        <v>1764</v>
      </c>
      <c r="C20007"/>
      <c r="D20007"/>
      <c r="E20007"/>
      <c r="F20007"/>
    </row>
    <row r="20008" spans="1:6" x14ac:dyDescent="0.2">
      <c r="A20008" s="17" t="s">
        <v>19525</v>
      </c>
      <c r="B20008" s="215">
        <v>1877.4</v>
      </c>
      <c r="C20008"/>
      <c r="D20008"/>
      <c r="E20008"/>
      <c r="F20008"/>
    </row>
    <row r="20009" spans="1:6" x14ac:dyDescent="0.2">
      <c r="A20009" s="17" t="s">
        <v>19526</v>
      </c>
      <c r="B20009" s="215">
        <v>1877.4</v>
      </c>
      <c r="C20009"/>
      <c r="D20009"/>
      <c r="E20009"/>
      <c r="F20009"/>
    </row>
    <row r="20010" spans="1:6" x14ac:dyDescent="0.2">
      <c r="A20010" s="17" t="s">
        <v>19527</v>
      </c>
      <c r="B20010" s="215">
        <v>2268</v>
      </c>
      <c r="C20010"/>
      <c r="D20010"/>
      <c r="E20010"/>
      <c r="F20010"/>
    </row>
    <row r="20011" spans="1:6" x14ac:dyDescent="0.2">
      <c r="A20011" s="17" t="s">
        <v>19528</v>
      </c>
      <c r="B20011" s="215">
        <v>2268</v>
      </c>
      <c r="C20011"/>
      <c r="D20011"/>
      <c r="E20011"/>
      <c r="F20011"/>
    </row>
    <row r="20012" spans="1:6" x14ac:dyDescent="0.2">
      <c r="A20012" s="17" t="s">
        <v>19529</v>
      </c>
      <c r="B20012" s="215">
        <v>2413.8000000000002</v>
      </c>
      <c r="C20012"/>
      <c r="D20012"/>
      <c r="E20012"/>
      <c r="F20012"/>
    </row>
    <row r="20013" spans="1:6" x14ac:dyDescent="0.2">
      <c r="A20013" s="17" t="s">
        <v>19530</v>
      </c>
      <c r="B20013" s="215">
        <v>2413.8000000000002</v>
      </c>
      <c r="C20013"/>
      <c r="D20013"/>
      <c r="E20013"/>
      <c r="F20013"/>
    </row>
    <row r="20014" spans="1:6" x14ac:dyDescent="0.2">
      <c r="A20014" s="17" t="s">
        <v>19531</v>
      </c>
      <c r="B20014" s="215">
        <v>2814</v>
      </c>
      <c r="C20014"/>
      <c r="D20014"/>
      <c r="E20014"/>
      <c r="F20014"/>
    </row>
    <row r="20015" spans="1:6" x14ac:dyDescent="0.2">
      <c r="A20015" s="17" t="s">
        <v>19532</v>
      </c>
      <c r="B20015" s="215">
        <v>2814</v>
      </c>
      <c r="C20015"/>
      <c r="D20015"/>
      <c r="E20015"/>
      <c r="F20015"/>
    </row>
    <row r="20016" spans="1:6" x14ac:dyDescent="0.2">
      <c r="A20016" s="17" t="s">
        <v>19533</v>
      </c>
      <c r="B20016" s="215">
        <v>2994.9</v>
      </c>
      <c r="C20016"/>
      <c r="D20016"/>
      <c r="E20016"/>
      <c r="F20016"/>
    </row>
    <row r="20017" spans="1:6" x14ac:dyDescent="0.2">
      <c r="A20017" s="17" t="s">
        <v>19534</v>
      </c>
      <c r="B20017" s="215">
        <v>2994.9</v>
      </c>
      <c r="C20017"/>
      <c r="D20017"/>
      <c r="E20017"/>
      <c r="F20017"/>
    </row>
    <row r="20018" spans="1:6" x14ac:dyDescent="0.2">
      <c r="A20018" s="17" t="s">
        <v>19535</v>
      </c>
      <c r="B20018" s="215">
        <v>3276</v>
      </c>
      <c r="C20018"/>
      <c r="D20018"/>
      <c r="E20018"/>
      <c r="F20018"/>
    </row>
    <row r="20019" spans="1:6" x14ac:dyDescent="0.2">
      <c r="A20019" s="17" t="s">
        <v>19536</v>
      </c>
      <c r="B20019" s="215">
        <v>3276</v>
      </c>
      <c r="C20019"/>
      <c r="D20019"/>
      <c r="E20019"/>
      <c r="F20019"/>
    </row>
    <row r="20020" spans="1:6" x14ac:dyDescent="0.2">
      <c r="A20020" s="17" t="s">
        <v>19537</v>
      </c>
      <c r="B20020" s="215">
        <v>3486.6</v>
      </c>
      <c r="C20020"/>
      <c r="D20020"/>
      <c r="E20020"/>
      <c r="F20020"/>
    </row>
    <row r="20021" spans="1:6" x14ac:dyDescent="0.2">
      <c r="A20021" s="17" t="s">
        <v>19538</v>
      </c>
      <c r="B20021" s="215">
        <v>3486.6</v>
      </c>
      <c r="C20021"/>
      <c r="D20021"/>
      <c r="E20021"/>
      <c r="F20021"/>
    </row>
    <row r="20022" spans="1:6" x14ac:dyDescent="0.2">
      <c r="A20022" s="17" t="s">
        <v>19539</v>
      </c>
      <c r="B20022" s="215">
        <v>4032</v>
      </c>
      <c r="C20022"/>
      <c r="D20022"/>
      <c r="E20022"/>
      <c r="F20022"/>
    </row>
    <row r="20023" spans="1:6" x14ac:dyDescent="0.2">
      <c r="A20023" s="17" t="s">
        <v>19540</v>
      </c>
      <c r="B20023" s="215">
        <v>4032</v>
      </c>
      <c r="C20023"/>
      <c r="D20023"/>
      <c r="E20023"/>
      <c r="F20023"/>
    </row>
    <row r="20024" spans="1:6" x14ac:dyDescent="0.2">
      <c r="A20024" s="17" t="s">
        <v>19541</v>
      </c>
      <c r="B20024" s="215">
        <v>4291.2</v>
      </c>
      <c r="C20024"/>
      <c r="D20024"/>
      <c r="E20024"/>
      <c r="F20024"/>
    </row>
    <row r="20025" spans="1:6" x14ac:dyDescent="0.2">
      <c r="A20025" s="17" t="s">
        <v>19542</v>
      </c>
      <c r="B20025" s="215">
        <v>4291.2</v>
      </c>
      <c r="C20025"/>
      <c r="D20025"/>
      <c r="E20025"/>
      <c r="F20025"/>
    </row>
    <row r="20026" spans="1:6" x14ac:dyDescent="0.2">
      <c r="A20026" s="17" t="s">
        <v>19543</v>
      </c>
      <c r="B20026" s="215">
        <v>4914</v>
      </c>
      <c r="C20026"/>
      <c r="D20026"/>
      <c r="E20026"/>
      <c r="F20026"/>
    </row>
    <row r="20027" spans="1:6" x14ac:dyDescent="0.2">
      <c r="A20027" s="17" t="s">
        <v>19544</v>
      </c>
      <c r="B20027" s="215">
        <v>4914</v>
      </c>
      <c r="C20027"/>
      <c r="D20027"/>
      <c r="E20027"/>
      <c r="F20027"/>
    </row>
    <row r="20028" spans="1:6" x14ac:dyDescent="0.2">
      <c r="A20028" s="17" t="s">
        <v>19545</v>
      </c>
      <c r="B20028" s="215">
        <v>5229.8999999999996</v>
      </c>
      <c r="C20028"/>
      <c r="D20028"/>
      <c r="E20028"/>
      <c r="F20028"/>
    </row>
    <row r="20029" spans="1:6" x14ac:dyDescent="0.2">
      <c r="A20029" s="17" t="s">
        <v>19546</v>
      </c>
      <c r="B20029" s="215">
        <v>5229.8999999999996</v>
      </c>
      <c r="C20029"/>
      <c r="D20029"/>
      <c r="E20029"/>
      <c r="F20029"/>
    </row>
    <row r="20030" spans="1:6" x14ac:dyDescent="0.2">
      <c r="A20030" s="17" t="s">
        <v>19547</v>
      </c>
      <c r="B20030" s="215">
        <v>5418</v>
      </c>
      <c r="C20030"/>
      <c r="D20030"/>
      <c r="E20030"/>
      <c r="F20030"/>
    </row>
    <row r="20031" spans="1:6" x14ac:dyDescent="0.2">
      <c r="A20031" s="17" t="s">
        <v>19548</v>
      </c>
      <c r="B20031" s="215">
        <v>5418</v>
      </c>
      <c r="C20031"/>
      <c r="D20031"/>
      <c r="E20031"/>
      <c r="F20031"/>
    </row>
    <row r="20032" spans="1:6" x14ac:dyDescent="0.2">
      <c r="A20032" s="17" t="s">
        <v>19549</v>
      </c>
      <c r="B20032" s="215">
        <v>5766.3</v>
      </c>
      <c r="C20032"/>
      <c r="D20032"/>
      <c r="E20032"/>
      <c r="F20032"/>
    </row>
    <row r="20033" spans="1:6" x14ac:dyDescent="0.2">
      <c r="A20033" s="17" t="s">
        <v>19550</v>
      </c>
      <c r="B20033" s="215">
        <v>5766.3</v>
      </c>
      <c r="C20033"/>
      <c r="D20033"/>
      <c r="E20033"/>
      <c r="F20033"/>
    </row>
    <row r="20034" spans="1:6" x14ac:dyDescent="0.2">
      <c r="A20034" s="17" t="s">
        <v>19551</v>
      </c>
      <c r="B20034" s="215">
        <v>7228.5</v>
      </c>
      <c r="C20034"/>
      <c r="D20034"/>
      <c r="E20034"/>
      <c r="F20034"/>
    </row>
    <row r="20035" spans="1:6" x14ac:dyDescent="0.2">
      <c r="A20035" s="17" t="s">
        <v>19552</v>
      </c>
      <c r="B20035" s="215">
        <v>7228.5</v>
      </c>
      <c r="C20035"/>
      <c r="D20035"/>
      <c r="E20035"/>
      <c r="F20035"/>
    </row>
    <row r="20036" spans="1:6" x14ac:dyDescent="0.2">
      <c r="A20036" s="17" t="s">
        <v>19553</v>
      </c>
      <c r="B20036" s="215">
        <v>7869</v>
      </c>
      <c r="C20036"/>
      <c r="D20036"/>
      <c r="E20036"/>
      <c r="F20036"/>
    </row>
    <row r="20037" spans="1:6" x14ac:dyDescent="0.2">
      <c r="A20037" s="17" t="s">
        <v>19554</v>
      </c>
      <c r="B20037" s="215">
        <v>7869</v>
      </c>
      <c r="C20037"/>
      <c r="D20037"/>
      <c r="E20037"/>
      <c r="F20037"/>
    </row>
    <row r="20038" spans="1:6" x14ac:dyDescent="0.2">
      <c r="A20038" s="17" t="s">
        <v>19555</v>
      </c>
      <c r="B20038" s="215">
        <v>7860.5</v>
      </c>
      <c r="C20038"/>
      <c r="D20038"/>
      <c r="E20038"/>
      <c r="F20038"/>
    </row>
    <row r="20039" spans="1:6" x14ac:dyDescent="0.2">
      <c r="A20039" s="17" t="s">
        <v>19556</v>
      </c>
      <c r="B20039" s="215">
        <v>7860.5</v>
      </c>
      <c r="C20039"/>
      <c r="D20039"/>
      <c r="E20039"/>
      <c r="F20039"/>
    </row>
    <row r="20040" spans="1:6" x14ac:dyDescent="0.2">
      <c r="A20040" s="17" t="s">
        <v>19557</v>
      </c>
      <c r="B20040" s="215">
        <v>8557</v>
      </c>
      <c r="C20040"/>
      <c r="D20040"/>
      <c r="E20040"/>
      <c r="F20040"/>
    </row>
    <row r="20041" spans="1:6" x14ac:dyDescent="0.2">
      <c r="A20041" s="17" t="s">
        <v>19558</v>
      </c>
      <c r="B20041" s="215">
        <v>8557</v>
      </c>
      <c r="C20041"/>
      <c r="D20041"/>
      <c r="E20041"/>
      <c r="F20041"/>
    </row>
    <row r="20042" spans="1:6" x14ac:dyDescent="0.2">
      <c r="A20042" s="17" t="s">
        <v>19559</v>
      </c>
      <c r="B20042" s="215">
        <v>10264.4</v>
      </c>
      <c r="C20042"/>
      <c r="D20042"/>
      <c r="E20042"/>
      <c r="F20042"/>
    </row>
    <row r="20043" spans="1:6" x14ac:dyDescent="0.2">
      <c r="A20043" s="17" t="s">
        <v>19560</v>
      </c>
      <c r="B20043" s="215">
        <v>10264.4</v>
      </c>
      <c r="C20043"/>
      <c r="D20043"/>
      <c r="E20043"/>
      <c r="F20043"/>
    </row>
    <row r="20044" spans="1:6" x14ac:dyDescent="0.2">
      <c r="A20044" s="17" t="s">
        <v>19561</v>
      </c>
      <c r="B20044" s="215">
        <v>11175.6</v>
      </c>
      <c r="C20044"/>
      <c r="D20044"/>
      <c r="E20044"/>
      <c r="F20044"/>
    </row>
    <row r="20045" spans="1:6" x14ac:dyDescent="0.2">
      <c r="A20045" s="17" t="s">
        <v>19562</v>
      </c>
      <c r="B20045" s="215">
        <v>11175.6</v>
      </c>
      <c r="C20045"/>
      <c r="D20045"/>
      <c r="E20045"/>
      <c r="F20045"/>
    </row>
    <row r="20046" spans="1:6" x14ac:dyDescent="0.2">
      <c r="A20046" s="17" t="s">
        <v>19563</v>
      </c>
      <c r="B20046" s="215">
        <v>11183.6</v>
      </c>
      <c r="C20046"/>
      <c r="D20046"/>
      <c r="E20046"/>
      <c r="F20046"/>
    </row>
    <row r="20047" spans="1:6" x14ac:dyDescent="0.2">
      <c r="A20047" s="17" t="s">
        <v>19564</v>
      </c>
      <c r="B20047" s="215">
        <v>11183.6</v>
      </c>
      <c r="C20047"/>
      <c r="D20047"/>
      <c r="E20047"/>
      <c r="F20047"/>
    </row>
    <row r="20048" spans="1:6" x14ac:dyDescent="0.2">
      <c r="A20048" s="17" t="s">
        <v>19565</v>
      </c>
      <c r="B20048" s="215">
        <v>12176.4</v>
      </c>
      <c r="C20048"/>
      <c r="D20048"/>
      <c r="E20048"/>
      <c r="F20048"/>
    </row>
    <row r="20049" spans="1:6" x14ac:dyDescent="0.2">
      <c r="A20049" s="17" t="s">
        <v>19566</v>
      </c>
      <c r="B20049" s="215">
        <v>12176.4</v>
      </c>
      <c r="C20049"/>
      <c r="D20049"/>
      <c r="E20049"/>
      <c r="F20049"/>
    </row>
    <row r="20050" spans="1:6" x14ac:dyDescent="0.2">
      <c r="A20050" s="17" t="s">
        <v>19567</v>
      </c>
      <c r="B20050" s="215">
        <v>14825.7</v>
      </c>
      <c r="C20050"/>
      <c r="D20050"/>
      <c r="E20050"/>
      <c r="F20050"/>
    </row>
    <row r="20051" spans="1:6" x14ac:dyDescent="0.2">
      <c r="A20051" s="17" t="s">
        <v>19568</v>
      </c>
      <c r="B20051" s="215">
        <v>14825.7</v>
      </c>
      <c r="C20051"/>
      <c r="D20051"/>
      <c r="E20051"/>
      <c r="F20051"/>
    </row>
    <row r="20052" spans="1:6" x14ac:dyDescent="0.2">
      <c r="A20052" s="17" t="s">
        <v>19569</v>
      </c>
      <c r="B20052" s="215">
        <v>15181</v>
      </c>
      <c r="C20052"/>
      <c r="D20052"/>
      <c r="E20052"/>
      <c r="F20052"/>
    </row>
    <row r="20053" spans="1:6" x14ac:dyDescent="0.2">
      <c r="A20053" s="17" t="s">
        <v>19570</v>
      </c>
      <c r="B20053" s="215">
        <v>15181</v>
      </c>
      <c r="C20053"/>
      <c r="D20053"/>
      <c r="E20053"/>
      <c r="F20053"/>
    </row>
    <row r="20054" spans="1:6" x14ac:dyDescent="0.2">
      <c r="A20054" s="17" t="s">
        <v>19571</v>
      </c>
      <c r="B20054" s="215">
        <v>16661.7</v>
      </c>
      <c r="C20054"/>
      <c r="D20054"/>
      <c r="E20054"/>
      <c r="F20054"/>
    </row>
    <row r="20055" spans="1:6" x14ac:dyDescent="0.2">
      <c r="A20055" s="17" t="s">
        <v>19572</v>
      </c>
      <c r="B20055" s="215">
        <v>16661.7</v>
      </c>
      <c r="C20055"/>
      <c r="D20055"/>
      <c r="E20055"/>
      <c r="F20055"/>
    </row>
    <row r="20056" spans="1:6" x14ac:dyDescent="0.2">
      <c r="A20056" s="17" t="s">
        <v>19573</v>
      </c>
      <c r="B20056" s="215">
        <v>17061</v>
      </c>
      <c r="C20056"/>
      <c r="D20056"/>
      <c r="E20056"/>
      <c r="F20056"/>
    </row>
    <row r="20057" spans="1:6" x14ac:dyDescent="0.2">
      <c r="A20057" s="17" t="s">
        <v>19574</v>
      </c>
      <c r="B20057" s="215">
        <v>17061</v>
      </c>
      <c r="C20057"/>
      <c r="D20057"/>
      <c r="E20057"/>
      <c r="F20057"/>
    </row>
    <row r="20058" spans="1:6" x14ac:dyDescent="0.2">
      <c r="A20058" s="17" t="s">
        <v>19575</v>
      </c>
      <c r="B20058" s="215">
        <v>18543.599999999999</v>
      </c>
      <c r="C20058"/>
      <c r="D20058"/>
      <c r="E20058"/>
      <c r="F20058"/>
    </row>
    <row r="20059" spans="1:6" x14ac:dyDescent="0.2">
      <c r="A20059" s="17" t="s">
        <v>19576</v>
      </c>
      <c r="B20059" s="215">
        <v>18543.599999999999</v>
      </c>
      <c r="C20059"/>
      <c r="D20059"/>
      <c r="E20059"/>
      <c r="F20059"/>
    </row>
    <row r="20060" spans="1:6" x14ac:dyDescent="0.2">
      <c r="A20060" s="17" t="s">
        <v>19577</v>
      </c>
      <c r="B20060" s="215">
        <v>18988</v>
      </c>
      <c r="C20060"/>
      <c r="D20060"/>
      <c r="E20060"/>
      <c r="F20060"/>
    </row>
    <row r="20061" spans="1:6" x14ac:dyDescent="0.2">
      <c r="A20061" s="17" t="s">
        <v>19578</v>
      </c>
      <c r="B20061" s="215">
        <v>18988</v>
      </c>
      <c r="C20061"/>
      <c r="D20061"/>
      <c r="E20061"/>
      <c r="F20061"/>
    </row>
    <row r="20062" spans="1:6" x14ac:dyDescent="0.2">
      <c r="A20062" s="17" t="s">
        <v>19579</v>
      </c>
      <c r="B20062" s="215">
        <v>20379.599999999999</v>
      </c>
      <c r="C20062"/>
      <c r="D20062"/>
      <c r="E20062"/>
      <c r="F20062"/>
    </row>
    <row r="20063" spans="1:6" x14ac:dyDescent="0.2">
      <c r="A20063" s="17" t="s">
        <v>19580</v>
      </c>
      <c r="B20063" s="215">
        <v>20379.599999999999</v>
      </c>
      <c r="C20063"/>
      <c r="D20063"/>
      <c r="E20063"/>
      <c r="F20063"/>
    </row>
    <row r="20064" spans="1:6" x14ac:dyDescent="0.2">
      <c r="A20064" s="17" t="s">
        <v>19581</v>
      </c>
      <c r="B20064" s="215">
        <v>20868</v>
      </c>
      <c r="C20064"/>
      <c r="D20064"/>
      <c r="E20064"/>
      <c r="F20064"/>
    </row>
    <row r="20065" spans="1:6" x14ac:dyDescent="0.2">
      <c r="A20065" s="17" t="s">
        <v>19582</v>
      </c>
      <c r="B20065" s="215">
        <v>20868</v>
      </c>
      <c r="C20065"/>
      <c r="D20065"/>
      <c r="E20065"/>
      <c r="F20065"/>
    </row>
    <row r="20066" spans="1:6" x14ac:dyDescent="0.2">
      <c r="A20066" s="17" t="s">
        <v>19583</v>
      </c>
      <c r="B20066" s="215">
        <v>22261.5</v>
      </c>
      <c r="C20066"/>
      <c r="D20066"/>
      <c r="E20066"/>
      <c r="F20066"/>
    </row>
    <row r="20067" spans="1:6" x14ac:dyDescent="0.2">
      <c r="A20067" s="17" t="s">
        <v>19584</v>
      </c>
      <c r="B20067" s="215">
        <v>22261.5</v>
      </c>
      <c r="C20067"/>
      <c r="D20067"/>
      <c r="E20067"/>
      <c r="F20067"/>
    </row>
    <row r="20068" spans="1:6" x14ac:dyDescent="0.2">
      <c r="A20068" s="17" t="s">
        <v>19585</v>
      </c>
      <c r="B20068" s="215">
        <v>22795</v>
      </c>
      <c r="C20068"/>
      <c r="D20068"/>
      <c r="E20068"/>
      <c r="F20068"/>
    </row>
    <row r="20069" spans="1:6" x14ac:dyDescent="0.2">
      <c r="A20069" s="17" t="s">
        <v>19586</v>
      </c>
      <c r="B20069" s="215">
        <v>22795</v>
      </c>
      <c r="C20069"/>
      <c r="D20069"/>
      <c r="E20069"/>
      <c r="F20069"/>
    </row>
    <row r="20070" spans="1:6" x14ac:dyDescent="0.2">
      <c r="A20070" s="17" t="s">
        <v>19587</v>
      </c>
      <c r="B20070" s="215">
        <v>2778.3</v>
      </c>
      <c r="C20070"/>
      <c r="D20070"/>
      <c r="E20070"/>
      <c r="F20070"/>
    </row>
    <row r="20071" spans="1:6" x14ac:dyDescent="0.2">
      <c r="A20071" s="17" t="s">
        <v>19588</v>
      </c>
      <c r="B20071" s="215">
        <v>2778.3</v>
      </c>
      <c r="C20071"/>
      <c r="D20071"/>
      <c r="E20071"/>
      <c r="F20071"/>
    </row>
    <row r="20072" spans="1:6" x14ac:dyDescent="0.2">
      <c r="A20072" s="17" t="s">
        <v>19589</v>
      </c>
      <c r="B20072" s="215">
        <v>2954.7</v>
      </c>
      <c r="C20072"/>
      <c r="D20072"/>
      <c r="E20072"/>
      <c r="F20072"/>
    </row>
    <row r="20073" spans="1:6" x14ac:dyDescent="0.2">
      <c r="A20073" s="17" t="s">
        <v>19590</v>
      </c>
      <c r="B20073" s="215">
        <v>2954.7</v>
      </c>
      <c r="C20073"/>
      <c r="D20073"/>
      <c r="E20073"/>
      <c r="F20073"/>
    </row>
    <row r="20074" spans="1:6" x14ac:dyDescent="0.2">
      <c r="A20074" s="17" t="s">
        <v>19591</v>
      </c>
      <c r="B20074" s="215">
        <v>3483.9</v>
      </c>
      <c r="C20074"/>
      <c r="D20074"/>
      <c r="E20074"/>
      <c r="F20074"/>
    </row>
    <row r="20075" spans="1:6" x14ac:dyDescent="0.2">
      <c r="A20075" s="17" t="s">
        <v>19592</v>
      </c>
      <c r="B20075" s="215">
        <v>3483.9</v>
      </c>
      <c r="C20075"/>
      <c r="D20075"/>
      <c r="E20075"/>
      <c r="F20075"/>
    </row>
    <row r="20076" spans="1:6" x14ac:dyDescent="0.2">
      <c r="A20076" s="17" t="s">
        <v>19593</v>
      </c>
      <c r="B20076" s="215">
        <v>3705.1</v>
      </c>
      <c r="C20076"/>
      <c r="D20076"/>
      <c r="E20076"/>
      <c r="F20076"/>
    </row>
    <row r="20077" spans="1:6" x14ac:dyDescent="0.2">
      <c r="A20077" s="17" t="s">
        <v>19594</v>
      </c>
      <c r="B20077" s="215">
        <v>3705.1</v>
      </c>
      <c r="C20077"/>
      <c r="D20077"/>
      <c r="E20077"/>
      <c r="F20077"/>
    </row>
    <row r="20078" spans="1:6" x14ac:dyDescent="0.2">
      <c r="A20078" s="17" t="s">
        <v>19595</v>
      </c>
      <c r="B20078" s="215">
        <v>4145.3999999999996</v>
      </c>
      <c r="C20078"/>
      <c r="D20078"/>
      <c r="E20078"/>
      <c r="F20078"/>
    </row>
    <row r="20079" spans="1:6" x14ac:dyDescent="0.2">
      <c r="A20079" s="17" t="s">
        <v>19596</v>
      </c>
      <c r="B20079" s="215">
        <v>4145.3999999999996</v>
      </c>
      <c r="C20079"/>
      <c r="D20079"/>
      <c r="E20079"/>
      <c r="F20079"/>
    </row>
    <row r="20080" spans="1:6" x14ac:dyDescent="0.2">
      <c r="A20080" s="17" t="s">
        <v>19597</v>
      </c>
      <c r="B20080" s="215">
        <v>4408.6000000000004</v>
      </c>
      <c r="C20080"/>
      <c r="D20080"/>
      <c r="E20080"/>
      <c r="F20080"/>
    </row>
    <row r="20081" spans="1:6" x14ac:dyDescent="0.2">
      <c r="A20081" s="17" t="s">
        <v>19598</v>
      </c>
      <c r="B20081" s="215">
        <v>4408.6000000000004</v>
      </c>
      <c r="C20081"/>
      <c r="D20081"/>
      <c r="E20081"/>
      <c r="F20081"/>
    </row>
    <row r="20082" spans="1:6" x14ac:dyDescent="0.2">
      <c r="A20082" s="17" t="s">
        <v>19599</v>
      </c>
      <c r="B20082" s="215">
        <v>4983.3</v>
      </c>
      <c r="C20082"/>
      <c r="D20082"/>
      <c r="E20082"/>
      <c r="F20082"/>
    </row>
    <row r="20083" spans="1:6" x14ac:dyDescent="0.2">
      <c r="A20083" s="17" t="s">
        <v>19600</v>
      </c>
      <c r="B20083" s="215">
        <v>4983.3</v>
      </c>
      <c r="C20083"/>
      <c r="D20083"/>
      <c r="E20083"/>
      <c r="F20083"/>
    </row>
    <row r="20084" spans="1:6" x14ac:dyDescent="0.2">
      <c r="A20084" s="17" t="s">
        <v>19601</v>
      </c>
      <c r="B20084" s="215">
        <v>5299.7</v>
      </c>
      <c r="C20084"/>
      <c r="D20084"/>
      <c r="E20084"/>
      <c r="F20084"/>
    </row>
    <row r="20085" spans="1:6" x14ac:dyDescent="0.2">
      <c r="A20085" s="17" t="s">
        <v>19602</v>
      </c>
      <c r="B20085" s="215">
        <v>5299.7</v>
      </c>
      <c r="C20085"/>
      <c r="D20085"/>
      <c r="E20085"/>
      <c r="F20085"/>
    </row>
    <row r="20086" spans="1:6" x14ac:dyDescent="0.2">
      <c r="A20086" s="17" t="s">
        <v>19603</v>
      </c>
      <c r="B20086" s="215">
        <v>5556.6</v>
      </c>
      <c r="C20086"/>
      <c r="D20086"/>
      <c r="E20086"/>
      <c r="F20086"/>
    </row>
    <row r="20087" spans="1:6" x14ac:dyDescent="0.2">
      <c r="A20087" s="17" t="s">
        <v>19604</v>
      </c>
      <c r="B20087" s="215">
        <v>5556.6</v>
      </c>
      <c r="C20087"/>
      <c r="D20087"/>
      <c r="E20087"/>
      <c r="F20087"/>
    </row>
    <row r="20088" spans="1:6" x14ac:dyDescent="0.2">
      <c r="A20088" s="17" t="s">
        <v>19605</v>
      </c>
      <c r="B20088" s="215">
        <v>5909.4</v>
      </c>
      <c r="C20088"/>
      <c r="D20088"/>
      <c r="E20088"/>
      <c r="F20088"/>
    </row>
    <row r="20089" spans="1:6" x14ac:dyDescent="0.2">
      <c r="A20089" s="17" t="s">
        <v>19606</v>
      </c>
      <c r="B20089" s="215">
        <v>5909.4</v>
      </c>
      <c r="C20089"/>
      <c r="D20089"/>
      <c r="E20089"/>
      <c r="F20089"/>
    </row>
    <row r="20090" spans="1:6" x14ac:dyDescent="0.2">
      <c r="A20090" s="17" t="s">
        <v>19607</v>
      </c>
      <c r="B20090" s="215">
        <v>5821.2</v>
      </c>
      <c r="C20090"/>
      <c r="D20090"/>
      <c r="E20090"/>
      <c r="F20090"/>
    </row>
    <row r="20091" spans="1:6" x14ac:dyDescent="0.2">
      <c r="A20091" s="17" t="s">
        <v>19608</v>
      </c>
      <c r="B20091" s="215">
        <v>5821.2</v>
      </c>
      <c r="C20091"/>
      <c r="D20091"/>
      <c r="E20091"/>
      <c r="F20091"/>
    </row>
    <row r="20092" spans="1:6" x14ac:dyDescent="0.2">
      <c r="A20092" s="17" t="s">
        <v>19609</v>
      </c>
      <c r="B20092" s="215">
        <v>6190.8</v>
      </c>
      <c r="C20092"/>
      <c r="D20092"/>
      <c r="E20092"/>
      <c r="F20092"/>
    </row>
    <row r="20093" spans="1:6" x14ac:dyDescent="0.2">
      <c r="A20093" s="17" t="s">
        <v>19610</v>
      </c>
      <c r="B20093" s="215">
        <v>6190.8</v>
      </c>
      <c r="C20093"/>
      <c r="D20093"/>
      <c r="E20093"/>
      <c r="F20093"/>
    </row>
    <row r="20094" spans="1:6" x14ac:dyDescent="0.2">
      <c r="A20094" s="17" t="s">
        <v>19611</v>
      </c>
      <c r="B20094" s="215">
        <v>6967.8</v>
      </c>
      <c r="C20094"/>
      <c r="D20094"/>
      <c r="E20094"/>
      <c r="F20094"/>
    </row>
    <row r="20095" spans="1:6" x14ac:dyDescent="0.2">
      <c r="A20095" s="17" t="s">
        <v>19612</v>
      </c>
      <c r="B20095" s="215">
        <v>6967.8</v>
      </c>
      <c r="C20095"/>
      <c r="D20095"/>
      <c r="E20095"/>
      <c r="F20095"/>
    </row>
    <row r="20096" spans="1:6" x14ac:dyDescent="0.2">
      <c r="A20096" s="17" t="s">
        <v>19613</v>
      </c>
      <c r="B20096" s="215">
        <v>7410.2</v>
      </c>
      <c r="C20096"/>
      <c r="D20096"/>
      <c r="E20096"/>
      <c r="F20096"/>
    </row>
    <row r="20097" spans="1:6" x14ac:dyDescent="0.2">
      <c r="A20097" s="17" t="s">
        <v>19614</v>
      </c>
      <c r="B20097" s="215">
        <v>7410.2</v>
      </c>
      <c r="C20097"/>
      <c r="D20097"/>
      <c r="E20097"/>
      <c r="F20097"/>
    </row>
    <row r="20098" spans="1:6" x14ac:dyDescent="0.2">
      <c r="A20098" s="17" t="s">
        <v>19615</v>
      </c>
      <c r="B20098" s="215">
        <v>9213</v>
      </c>
      <c r="C20098"/>
      <c r="D20098"/>
      <c r="E20098"/>
      <c r="F20098"/>
    </row>
    <row r="20099" spans="1:6" x14ac:dyDescent="0.2">
      <c r="A20099" s="17" t="s">
        <v>19616</v>
      </c>
      <c r="B20099" s="215">
        <v>9213</v>
      </c>
      <c r="C20099"/>
      <c r="D20099"/>
      <c r="E20099"/>
      <c r="F20099"/>
    </row>
    <row r="20100" spans="1:6" x14ac:dyDescent="0.2">
      <c r="A20100" s="17" t="s">
        <v>19617</v>
      </c>
      <c r="B20100" s="215">
        <v>10034.4</v>
      </c>
      <c r="C20100"/>
      <c r="D20100"/>
      <c r="E20100"/>
      <c r="F20100"/>
    </row>
    <row r="20101" spans="1:6" x14ac:dyDescent="0.2">
      <c r="A20101" s="17" t="s">
        <v>19618</v>
      </c>
      <c r="B20101" s="215">
        <v>10034.4</v>
      </c>
      <c r="C20101"/>
      <c r="D20101"/>
      <c r="E20101"/>
      <c r="F20101"/>
    </row>
    <row r="20102" spans="1:6" x14ac:dyDescent="0.2">
      <c r="A20102" s="17" t="s">
        <v>19619</v>
      </c>
      <c r="B20102" s="215">
        <v>17548.3</v>
      </c>
      <c r="C20102"/>
      <c r="D20102"/>
      <c r="E20102"/>
      <c r="F20102"/>
    </row>
    <row r="20103" spans="1:6" x14ac:dyDescent="0.2">
      <c r="A20103" s="17" t="s">
        <v>19620</v>
      </c>
      <c r="B20103" s="215">
        <v>17548.3</v>
      </c>
      <c r="C20103"/>
      <c r="D20103"/>
      <c r="E20103"/>
      <c r="F20103"/>
    </row>
    <row r="20104" spans="1:6" x14ac:dyDescent="0.2">
      <c r="A20104" s="17" t="s">
        <v>19621</v>
      </c>
      <c r="B20104" s="215">
        <v>18179</v>
      </c>
      <c r="C20104"/>
      <c r="D20104"/>
      <c r="E20104"/>
      <c r="F20104"/>
    </row>
    <row r="20105" spans="1:6" x14ac:dyDescent="0.2">
      <c r="A20105" s="17" t="s">
        <v>19622</v>
      </c>
      <c r="B20105" s="215">
        <v>18179</v>
      </c>
      <c r="C20105"/>
      <c r="D20105"/>
      <c r="E20105"/>
      <c r="F20105"/>
    </row>
    <row r="20106" spans="1:6" x14ac:dyDescent="0.2">
      <c r="A20106" s="17" t="s">
        <v>19623</v>
      </c>
      <c r="B20106" s="215">
        <v>23535.5</v>
      </c>
      <c r="C20106"/>
      <c r="D20106"/>
      <c r="E20106"/>
      <c r="F20106"/>
    </row>
    <row r="20107" spans="1:6" x14ac:dyDescent="0.2">
      <c r="A20107" s="17" t="s">
        <v>19624</v>
      </c>
      <c r="B20107" s="215">
        <v>23535.5</v>
      </c>
      <c r="C20107"/>
      <c r="D20107"/>
      <c r="E20107"/>
      <c r="F20107"/>
    </row>
    <row r="20108" spans="1:6" x14ac:dyDescent="0.2">
      <c r="A20108" s="17" t="s">
        <v>19625</v>
      </c>
      <c r="B20108" s="215">
        <v>24514</v>
      </c>
      <c r="C20108"/>
      <c r="D20108"/>
      <c r="E20108"/>
      <c r="F20108"/>
    </row>
    <row r="20109" spans="1:6" x14ac:dyDescent="0.2">
      <c r="A20109" s="17" t="s">
        <v>19626</v>
      </c>
      <c r="B20109" s="215">
        <v>24514</v>
      </c>
      <c r="C20109"/>
      <c r="D20109"/>
      <c r="E20109"/>
      <c r="F20109"/>
    </row>
    <row r="20110" spans="1:6" x14ac:dyDescent="0.2">
      <c r="A20110" s="17" t="s">
        <v>19627</v>
      </c>
      <c r="B20110" s="215">
        <v>26506</v>
      </c>
      <c r="C20110"/>
      <c r="D20110"/>
      <c r="E20110"/>
      <c r="F20110"/>
    </row>
    <row r="20111" spans="1:6" x14ac:dyDescent="0.2">
      <c r="A20111" s="17" t="s">
        <v>19628</v>
      </c>
      <c r="B20111" s="215">
        <v>26506</v>
      </c>
      <c r="C20111"/>
      <c r="D20111"/>
      <c r="E20111"/>
      <c r="F20111"/>
    </row>
    <row r="20112" spans="1:6" x14ac:dyDescent="0.2">
      <c r="A20112" s="17" t="s">
        <v>19629</v>
      </c>
      <c r="B20112" s="215">
        <v>27608</v>
      </c>
      <c r="C20112"/>
      <c r="D20112"/>
      <c r="E20112"/>
      <c r="F20112"/>
    </row>
    <row r="20113" spans="1:6" x14ac:dyDescent="0.2">
      <c r="A20113" s="17" t="s">
        <v>19630</v>
      </c>
      <c r="B20113" s="215">
        <v>27608</v>
      </c>
      <c r="C20113"/>
      <c r="D20113"/>
      <c r="E20113"/>
      <c r="F20113"/>
    </row>
    <row r="20114" spans="1:6" x14ac:dyDescent="0.2">
      <c r="A20114" s="17" t="s">
        <v>19631</v>
      </c>
      <c r="B20114" s="215">
        <v>31441.599999999999</v>
      </c>
      <c r="C20114"/>
      <c r="D20114"/>
      <c r="E20114"/>
      <c r="F20114"/>
    </row>
    <row r="20115" spans="1:6" x14ac:dyDescent="0.2">
      <c r="A20115" s="17" t="s">
        <v>19632</v>
      </c>
      <c r="B20115" s="215">
        <v>31441.599999999999</v>
      </c>
      <c r="C20115"/>
      <c r="D20115"/>
      <c r="E20115"/>
      <c r="F20115"/>
    </row>
    <row r="20116" spans="1:6" x14ac:dyDescent="0.2">
      <c r="A20116" s="17" t="s">
        <v>19633</v>
      </c>
      <c r="B20116" s="215">
        <v>32748.799999999999</v>
      </c>
      <c r="C20116"/>
      <c r="D20116"/>
      <c r="E20116"/>
      <c r="F20116"/>
    </row>
    <row r="20117" spans="1:6" x14ac:dyDescent="0.2">
      <c r="A20117" s="17" t="s">
        <v>19634</v>
      </c>
      <c r="B20117" s="215">
        <v>32748.799999999999</v>
      </c>
      <c r="C20117"/>
      <c r="D20117"/>
      <c r="E20117"/>
      <c r="F20117"/>
    </row>
    <row r="20118" spans="1:6" x14ac:dyDescent="0.2">
      <c r="A20118" s="17" t="s">
        <v>19635</v>
      </c>
      <c r="B20118" s="215">
        <v>19009.2</v>
      </c>
      <c r="C20118"/>
      <c r="D20118"/>
      <c r="E20118"/>
      <c r="F20118"/>
    </row>
    <row r="20119" spans="1:6" x14ac:dyDescent="0.2">
      <c r="A20119" s="17" t="s">
        <v>19636</v>
      </c>
      <c r="B20119" s="215">
        <v>19009.2</v>
      </c>
      <c r="C20119"/>
      <c r="D20119"/>
      <c r="E20119"/>
      <c r="F20119"/>
    </row>
    <row r="20120" spans="1:6" x14ac:dyDescent="0.2">
      <c r="A20120" s="17" t="s">
        <v>19637</v>
      </c>
      <c r="B20120" s="215">
        <v>19790.400000000001</v>
      </c>
      <c r="C20120"/>
      <c r="D20120"/>
      <c r="E20120"/>
      <c r="F20120"/>
    </row>
    <row r="20121" spans="1:6" x14ac:dyDescent="0.2">
      <c r="A20121" s="17" t="s">
        <v>19638</v>
      </c>
      <c r="B20121" s="215">
        <v>19790.400000000001</v>
      </c>
      <c r="C20121"/>
      <c r="D20121"/>
      <c r="E20121"/>
      <c r="F20121"/>
    </row>
    <row r="20122" spans="1:6" x14ac:dyDescent="0.2">
      <c r="A20122" s="17" t="s">
        <v>19639</v>
      </c>
      <c r="B20122" s="215">
        <v>22330.7</v>
      </c>
      <c r="C20122"/>
      <c r="D20122"/>
      <c r="E20122"/>
      <c r="F20122"/>
    </row>
    <row r="20123" spans="1:6" x14ac:dyDescent="0.2">
      <c r="A20123" s="17" t="s">
        <v>19640</v>
      </c>
      <c r="B20123" s="215">
        <v>22330.7</v>
      </c>
      <c r="C20123"/>
      <c r="D20123"/>
      <c r="E20123"/>
      <c r="F20123"/>
    </row>
    <row r="20124" spans="1:6" x14ac:dyDescent="0.2">
      <c r="A20124" s="17" t="s">
        <v>19641</v>
      </c>
      <c r="B20124" s="215">
        <v>23248.400000000001</v>
      </c>
      <c r="C20124"/>
      <c r="D20124"/>
      <c r="E20124"/>
      <c r="F20124"/>
    </row>
    <row r="20125" spans="1:6" x14ac:dyDescent="0.2">
      <c r="A20125" s="17" t="s">
        <v>19642</v>
      </c>
      <c r="B20125" s="215">
        <v>23248.400000000001</v>
      </c>
      <c r="C20125"/>
      <c r="D20125"/>
      <c r="E20125"/>
      <c r="F20125"/>
    </row>
    <row r="20126" spans="1:6" x14ac:dyDescent="0.2">
      <c r="A20126" s="17" t="s">
        <v>19643</v>
      </c>
      <c r="B20126" s="215">
        <v>21462</v>
      </c>
      <c r="C20126"/>
      <c r="D20126"/>
      <c r="E20126"/>
      <c r="F20126"/>
    </row>
    <row r="20127" spans="1:6" x14ac:dyDescent="0.2">
      <c r="A20127" s="17" t="s">
        <v>19644</v>
      </c>
      <c r="B20127" s="215">
        <v>21462</v>
      </c>
      <c r="C20127"/>
      <c r="D20127"/>
      <c r="E20127"/>
      <c r="F20127"/>
    </row>
    <row r="20128" spans="1:6" x14ac:dyDescent="0.2">
      <c r="A20128" s="17" t="s">
        <v>19645</v>
      </c>
      <c r="B20128" s="215">
        <v>22344</v>
      </c>
      <c r="C20128"/>
      <c r="D20128"/>
      <c r="E20128"/>
      <c r="F20128"/>
    </row>
    <row r="20129" spans="1:6" x14ac:dyDescent="0.2">
      <c r="A20129" s="17" t="s">
        <v>19646</v>
      </c>
      <c r="B20129" s="215">
        <v>22344</v>
      </c>
      <c r="C20129"/>
      <c r="D20129"/>
      <c r="E20129"/>
      <c r="F20129"/>
    </row>
    <row r="20130" spans="1:6" x14ac:dyDescent="0.2">
      <c r="A20130" s="17" t="s">
        <v>19647</v>
      </c>
      <c r="B20130" s="215">
        <v>30149</v>
      </c>
      <c r="C20130"/>
      <c r="D20130"/>
      <c r="E20130"/>
      <c r="F20130"/>
    </row>
    <row r="20131" spans="1:6" x14ac:dyDescent="0.2">
      <c r="A20131" s="17" t="s">
        <v>19648</v>
      </c>
      <c r="B20131" s="215">
        <v>30149</v>
      </c>
      <c r="C20131"/>
      <c r="D20131"/>
      <c r="E20131"/>
      <c r="F20131"/>
    </row>
    <row r="20132" spans="1:6" x14ac:dyDescent="0.2">
      <c r="A20132" s="17" t="s">
        <v>19649</v>
      </c>
      <c r="B20132" s="215">
        <v>31388</v>
      </c>
      <c r="C20132"/>
      <c r="D20132"/>
      <c r="E20132"/>
      <c r="F20132"/>
    </row>
    <row r="20133" spans="1:6" x14ac:dyDescent="0.2">
      <c r="A20133" s="17" t="s">
        <v>19650</v>
      </c>
      <c r="B20133" s="215">
        <v>31388</v>
      </c>
      <c r="C20133"/>
      <c r="D20133"/>
      <c r="E20133"/>
      <c r="F20133"/>
    </row>
    <row r="20134" spans="1:6" x14ac:dyDescent="0.2">
      <c r="A20134" s="17" t="s">
        <v>19651</v>
      </c>
      <c r="B20134" s="215">
        <v>23506</v>
      </c>
      <c r="C20134"/>
      <c r="D20134"/>
      <c r="E20134"/>
      <c r="F20134"/>
    </row>
    <row r="20135" spans="1:6" x14ac:dyDescent="0.2">
      <c r="A20135" s="17" t="s">
        <v>19652</v>
      </c>
      <c r="B20135" s="215">
        <v>23506</v>
      </c>
      <c r="C20135"/>
      <c r="D20135"/>
      <c r="E20135"/>
      <c r="F20135"/>
    </row>
    <row r="20136" spans="1:6" x14ac:dyDescent="0.2">
      <c r="A20136" s="17" t="s">
        <v>19653</v>
      </c>
      <c r="B20136" s="215">
        <v>24472</v>
      </c>
      <c r="C20136"/>
      <c r="D20136"/>
      <c r="E20136"/>
      <c r="F20136"/>
    </row>
    <row r="20137" spans="1:6" x14ac:dyDescent="0.2">
      <c r="A20137" s="17" t="s">
        <v>19654</v>
      </c>
      <c r="B20137" s="215">
        <v>24472</v>
      </c>
      <c r="C20137"/>
      <c r="D20137"/>
      <c r="E20137"/>
      <c r="F20137"/>
    </row>
    <row r="20138" spans="1:6" x14ac:dyDescent="0.2">
      <c r="A20138" s="17" t="s">
        <v>19655</v>
      </c>
      <c r="B20138" s="215">
        <v>32090.799999999999</v>
      </c>
      <c r="C20138"/>
      <c r="D20138"/>
      <c r="E20138"/>
      <c r="F20138"/>
    </row>
    <row r="20139" spans="1:6" x14ac:dyDescent="0.2">
      <c r="A20139" s="17" t="s">
        <v>19656</v>
      </c>
      <c r="B20139" s="215">
        <v>32090.799999999999</v>
      </c>
      <c r="C20139"/>
      <c r="D20139"/>
      <c r="E20139"/>
      <c r="F20139"/>
    </row>
    <row r="20140" spans="1:6" x14ac:dyDescent="0.2">
      <c r="A20140" s="17" t="s">
        <v>19657</v>
      </c>
      <c r="B20140" s="215">
        <v>33409.599999999999</v>
      </c>
      <c r="C20140"/>
      <c r="D20140"/>
      <c r="E20140"/>
      <c r="F20140"/>
    </row>
    <row r="20141" spans="1:6" x14ac:dyDescent="0.2">
      <c r="A20141" s="17" t="s">
        <v>19658</v>
      </c>
      <c r="B20141" s="215">
        <v>33409.599999999999</v>
      </c>
      <c r="C20141"/>
      <c r="D20141"/>
      <c r="E20141"/>
      <c r="F20141"/>
    </row>
    <row r="20142" spans="1:6" x14ac:dyDescent="0.2">
      <c r="A20142" s="17" t="s">
        <v>19659</v>
      </c>
      <c r="B20142" s="215">
        <v>26418.7</v>
      </c>
      <c r="C20142"/>
      <c r="D20142"/>
      <c r="E20142"/>
      <c r="F20142"/>
    </row>
    <row r="20143" spans="1:6" x14ac:dyDescent="0.2">
      <c r="A20143" s="17" t="s">
        <v>19660</v>
      </c>
      <c r="B20143" s="215">
        <v>26418.7</v>
      </c>
      <c r="C20143"/>
      <c r="D20143"/>
      <c r="E20143"/>
      <c r="F20143"/>
    </row>
    <row r="20144" spans="1:6" x14ac:dyDescent="0.2">
      <c r="A20144" s="17" t="s">
        <v>19661</v>
      </c>
      <c r="B20144" s="215">
        <v>27504.400000000001</v>
      </c>
      <c r="C20144"/>
      <c r="D20144"/>
      <c r="E20144"/>
      <c r="F20144"/>
    </row>
    <row r="20145" spans="1:6" x14ac:dyDescent="0.2">
      <c r="A20145" s="17" t="s">
        <v>19662</v>
      </c>
      <c r="B20145" s="215">
        <v>27504.400000000001</v>
      </c>
      <c r="C20145"/>
      <c r="D20145"/>
      <c r="E20145"/>
      <c r="F20145"/>
    </row>
    <row r="20146" spans="1:6" x14ac:dyDescent="0.2">
      <c r="A20146" s="17" t="s">
        <v>19663</v>
      </c>
      <c r="B20146" s="215">
        <v>35616.699999999997</v>
      </c>
      <c r="C20146"/>
      <c r="D20146"/>
      <c r="E20146"/>
      <c r="F20146"/>
    </row>
    <row r="20147" spans="1:6" x14ac:dyDescent="0.2">
      <c r="A20147" s="17" t="s">
        <v>19664</v>
      </c>
      <c r="B20147" s="215">
        <v>35616.699999999997</v>
      </c>
      <c r="C20147"/>
      <c r="D20147"/>
      <c r="E20147"/>
      <c r="F20147"/>
    </row>
    <row r="20148" spans="1:6" x14ac:dyDescent="0.2">
      <c r="A20148" s="17" t="s">
        <v>19665</v>
      </c>
      <c r="B20148" s="215">
        <v>37080.400000000001</v>
      </c>
      <c r="C20148"/>
      <c r="D20148"/>
      <c r="E20148"/>
      <c r="F20148"/>
    </row>
    <row r="20149" spans="1:6" x14ac:dyDescent="0.2">
      <c r="A20149" s="17" t="s">
        <v>19666</v>
      </c>
      <c r="B20149" s="215">
        <v>37080.400000000001</v>
      </c>
      <c r="C20149"/>
      <c r="D20149"/>
      <c r="E20149"/>
      <c r="F20149"/>
    </row>
    <row r="20150" spans="1:6" x14ac:dyDescent="0.2">
      <c r="A20150" s="17" t="s">
        <v>19667</v>
      </c>
      <c r="B20150" s="215">
        <v>35472</v>
      </c>
      <c r="C20150"/>
      <c r="D20150"/>
      <c r="E20150"/>
      <c r="F20150"/>
    </row>
    <row r="20151" spans="1:6" x14ac:dyDescent="0.2">
      <c r="A20151" s="17" t="s">
        <v>19668</v>
      </c>
      <c r="B20151" s="215">
        <v>35472</v>
      </c>
      <c r="C20151"/>
      <c r="D20151"/>
      <c r="E20151"/>
      <c r="F20151"/>
    </row>
    <row r="20152" spans="1:6" x14ac:dyDescent="0.2">
      <c r="A20152" s="17" t="s">
        <v>19669</v>
      </c>
      <c r="B20152" s="215">
        <v>37836.800000000003</v>
      </c>
      <c r="C20152"/>
      <c r="D20152"/>
      <c r="E20152"/>
      <c r="F20152"/>
    </row>
    <row r="20153" spans="1:6" x14ac:dyDescent="0.2">
      <c r="A20153" s="17" t="s">
        <v>19670</v>
      </c>
      <c r="B20153" s="215">
        <v>37836.800000000003</v>
      </c>
      <c r="C20153"/>
      <c r="D20153"/>
      <c r="E20153"/>
      <c r="F20153"/>
    </row>
    <row r="20154" spans="1:6" x14ac:dyDescent="0.2">
      <c r="A20154" s="17" t="s">
        <v>19671</v>
      </c>
      <c r="B20154" s="215">
        <v>53040</v>
      </c>
      <c r="C20154"/>
      <c r="D20154"/>
      <c r="E20154"/>
      <c r="F20154"/>
    </row>
    <row r="20155" spans="1:6" x14ac:dyDescent="0.2">
      <c r="A20155" s="17" t="s">
        <v>19672</v>
      </c>
      <c r="B20155" s="215">
        <v>53040</v>
      </c>
      <c r="C20155"/>
      <c r="D20155"/>
      <c r="E20155"/>
      <c r="F20155"/>
    </row>
    <row r="20156" spans="1:6" x14ac:dyDescent="0.2">
      <c r="A20156" s="17" t="s">
        <v>19673</v>
      </c>
      <c r="B20156" s="215">
        <v>56576</v>
      </c>
      <c r="C20156"/>
      <c r="D20156"/>
      <c r="E20156"/>
      <c r="F20156"/>
    </row>
    <row r="20157" spans="1:6" x14ac:dyDescent="0.2">
      <c r="A20157" s="17" t="s">
        <v>19674</v>
      </c>
      <c r="B20157" s="215">
        <v>56576</v>
      </c>
      <c r="C20157"/>
      <c r="D20157"/>
      <c r="E20157"/>
      <c r="F20157"/>
    </row>
    <row r="20158" spans="1:6" x14ac:dyDescent="0.2">
      <c r="A20158" s="17" t="s">
        <v>19675</v>
      </c>
      <c r="B20158" s="215">
        <v>51260</v>
      </c>
      <c r="C20158"/>
      <c r="D20158"/>
      <c r="E20158"/>
      <c r="F20158"/>
    </row>
    <row r="20159" spans="1:6" x14ac:dyDescent="0.2">
      <c r="A20159" s="17" t="s">
        <v>19676</v>
      </c>
      <c r="B20159" s="215">
        <v>51260</v>
      </c>
      <c r="C20159"/>
      <c r="D20159"/>
      <c r="E20159"/>
      <c r="F20159"/>
    </row>
    <row r="20160" spans="1:6" x14ac:dyDescent="0.2">
      <c r="A20160" s="17" t="s">
        <v>19677</v>
      </c>
      <c r="B20160" s="215">
        <v>54890</v>
      </c>
      <c r="C20160"/>
      <c r="D20160"/>
      <c r="E20160"/>
      <c r="F20160"/>
    </row>
    <row r="20161" spans="1:6" x14ac:dyDescent="0.2">
      <c r="A20161" s="17" t="s">
        <v>19678</v>
      </c>
      <c r="B20161" s="215">
        <v>54890</v>
      </c>
      <c r="C20161"/>
      <c r="D20161"/>
      <c r="E20161"/>
      <c r="F20161"/>
    </row>
    <row r="20162" spans="1:6" x14ac:dyDescent="0.2">
      <c r="A20162" s="17" t="s">
        <v>19679</v>
      </c>
      <c r="B20162" s="215">
        <v>72789.2</v>
      </c>
      <c r="C20162"/>
      <c r="D20162"/>
      <c r="E20162"/>
      <c r="F20162"/>
    </row>
    <row r="20163" spans="1:6" x14ac:dyDescent="0.2">
      <c r="A20163" s="17" t="s">
        <v>19680</v>
      </c>
      <c r="B20163" s="215">
        <v>72789.2</v>
      </c>
      <c r="C20163"/>
      <c r="D20163"/>
      <c r="E20163"/>
      <c r="F20163"/>
    </row>
    <row r="20164" spans="1:6" x14ac:dyDescent="0.2">
      <c r="A20164" s="17" t="s">
        <v>19681</v>
      </c>
      <c r="B20164" s="215">
        <v>77943.8</v>
      </c>
      <c r="C20164"/>
      <c r="D20164"/>
      <c r="E20164"/>
      <c r="F20164"/>
    </row>
    <row r="20165" spans="1:6" x14ac:dyDescent="0.2">
      <c r="A20165" s="17" t="s">
        <v>19682</v>
      </c>
      <c r="B20165" s="215">
        <v>77943.8</v>
      </c>
      <c r="C20165"/>
      <c r="D20165"/>
      <c r="E20165"/>
      <c r="F20165"/>
    </row>
    <row r="20166" spans="1:6" x14ac:dyDescent="0.2">
      <c r="A20166" s="17" t="s">
        <v>19683</v>
      </c>
      <c r="B20166" s="215">
        <v>77309.399999999994</v>
      </c>
      <c r="C20166"/>
      <c r="D20166"/>
      <c r="E20166"/>
      <c r="F20166"/>
    </row>
    <row r="20167" spans="1:6" x14ac:dyDescent="0.2">
      <c r="A20167" s="17" t="s">
        <v>19684</v>
      </c>
      <c r="B20167" s="215">
        <v>77309.399999999994</v>
      </c>
      <c r="C20167"/>
      <c r="D20167"/>
      <c r="E20167"/>
      <c r="F20167"/>
    </row>
    <row r="20168" spans="1:6" x14ac:dyDescent="0.2">
      <c r="A20168" s="17" t="s">
        <v>19685</v>
      </c>
      <c r="B20168" s="215">
        <v>82784.100000000006</v>
      </c>
      <c r="C20168"/>
      <c r="D20168"/>
      <c r="E20168"/>
      <c r="F20168"/>
    </row>
    <row r="20169" spans="1:6" x14ac:dyDescent="0.2">
      <c r="A20169" s="17" t="s">
        <v>19686</v>
      </c>
      <c r="B20169" s="215">
        <v>82784.100000000006</v>
      </c>
      <c r="C20169"/>
      <c r="D20169"/>
      <c r="E20169"/>
      <c r="F20169"/>
    </row>
    <row r="20170" spans="1:6" x14ac:dyDescent="0.2">
      <c r="A20170" s="17" t="s">
        <v>19687</v>
      </c>
      <c r="B20170" s="215">
        <v>60300.4</v>
      </c>
      <c r="C20170"/>
      <c r="D20170"/>
      <c r="E20170"/>
      <c r="F20170"/>
    </row>
    <row r="20171" spans="1:6" x14ac:dyDescent="0.2">
      <c r="A20171" s="17" t="s">
        <v>19688</v>
      </c>
      <c r="B20171" s="215">
        <v>60300.4</v>
      </c>
      <c r="C20171"/>
      <c r="D20171"/>
      <c r="E20171"/>
      <c r="F20171"/>
    </row>
    <row r="20172" spans="1:6" x14ac:dyDescent="0.2">
      <c r="A20172" s="17" t="s">
        <v>19689</v>
      </c>
      <c r="B20172" s="215">
        <v>64570.6</v>
      </c>
      <c r="C20172"/>
      <c r="D20172"/>
      <c r="E20172"/>
      <c r="F20172"/>
    </row>
    <row r="20173" spans="1:6" x14ac:dyDescent="0.2">
      <c r="A20173" s="17" t="s">
        <v>19690</v>
      </c>
      <c r="B20173" s="215">
        <v>64570.6</v>
      </c>
      <c r="C20173"/>
      <c r="D20173"/>
      <c r="E20173"/>
      <c r="F20173"/>
    </row>
    <row r="20174" spans="1:6" x14ac:dyDescent="0.2">
      <c r="A20174" s="17" t="s">
        <v>19691</v>
      </c>
      <c r="B20174" s="215">
        <v>5221.6000000000004</v>
      </c>
      <c r="C20174"/>
      <c r="D20174"/>
      <c r="E20174"/>
      <c r="F20174"/>
    </row>
    <row r="20175" spans="1:6" x14ac:dyDescent="0.2">
      <c r="A20175" s="17" t="s">
        <v>19692</v>
      </c>
      <c r="B20175" s="215">
        <v>5221.6000000000004</v>
      </c>
      <c r="C20175"/>
      <c r="D20175"/>
      <c r="E20175"/>
      <c r="F20175"/>
    </row>
    <row r="20176" spans="1:6" x14ac:dyDescent="0.2">
      <c r="A20176" s="17" t="s">
        <v>19693</v>
      </c>
      <c r="B20176" s="215">
        <v>5477.8</v>
      </c>
      <c r="C20176"/>
      <c r="D20176"/>
      <c r="E20176"/>
      <c r="F20176"/>
    </row>
    <row r="20177" spans="1:6" x14ac:dyDescent="0.2">
      <c r="A20177" s="17" t="s">
        <v>19694</v>
      </c>
      <c r="B20177" s="215">
        <v>5477.8</v>
      </c>
      <c r="C20177"/>
      <c r="D20177"/>
      <c r="E20177"/>
      <c r="F20177"/>
    </row>
    <row r="20178" spans="1:6" x14ac:dyDescent="0.2">
      <c r="A20178" s="17" t="s">
        <v>19695</v>
      </c>
      <c r="B20178" s="215">
        <v>6933.6</v>
      </c>
      <c r="C20178"/>
      <c r="D20178"/>
      <c r="E20178"/>
      <c r="F20178"/>
    </row>
    <row r="20179" spans="1:6" x14ac:dyDescent="0.2">
      <c r="A20179" s="17" t="s">
        <v>19696</v>
      </c>
      <c r="B20179" s="215">
        <v>6933.6</v>
      </c>
      <c r="C20179"/>
      <c r="D20179"/>
      <c r="E20179"/>
      <c r="F20179"/>
    </row>
    <row r="20180" spans="1:6" x14ac:dyDescent="0.2">
      <c r="A20180" s="17" t="s">
        <v>19697</v>
      </c>
      <c r="B20180" s="215">
        <v>7273.8</v>
      </c>
      <c r="C20180"/>
      <c r="D20180"/>
      <c r="E20180"/>
      <c r="F20180"/>
    </row>
    <row r="20181" spans="1:6" x14ac:dyDescent="0.2">
      <c r="A20181" s="17" t="s">
        <v>19698</v>
      </c>
      <c r="B20181" s="215">
        <v>7273.8</v>
      </c>
      <c r="C20181"/>
      <c r="D20181"/>
      <c r="E20181"/>
      <c r="F20181"/>
    </row>
    <row r="20182" spans="1:6" x14ac:dyDescent="0.2">
      <c r="A20182" s="17" t="s">
        <v>19699</v>
      </c>
      <c r="B20182" s="215">
        <v>8688.4</v>
      </c>
      <c r="C20182"/>
      <c r="D20182"/>
      <c r="E20182"/>
      <c r="F20182"/>
    </row>
    <row r="20183" spans="1:6" x14ac:dyDescent="0.2">
      <c r="A20183" s="17" t="s">
        <v>19700</v>
      </c>
      <c r="B20183" s="215">
        <v>8688.4</v>
      </c>
      <c r="C20183"/>
      <c r="D20183"/>
      <c r="E20183"/>
      <c r="F20183"/>
    </row>
    <row r="20184" spans="1:6" x14ac:dyDescent="0.2">
      <c r="A20184" s="17" t="s">
        <v>19701</v>
      </c>
      <c r="B20184" s="215">
        <v>9114.7000000000007</v>
      </c>
      <c r="C20184"/>
      <c r="D20184"/>
      <c r="E20184"/>
      <c r="F20184"/>
    </row>
    <row r="20185" spans="1:6" x14ac:dyDescent="0.2">
      <c r="A20185" s="17" t="s">
        <v>19702</v>
      </c>
      <c r="B20185" s="215">
        <v>9114.7000000000007</v>
      </c>
      <c r="C20185"/>
      <c r="D20185"/>
      <c r="E20185"/>
      <c r="F20185"/>
    </row>
    <row r="20186" spans="1:6" x14ac:dyDescent="0.2">
      <c r="A20186" s="17" t="s">
        <v>19703</v>
      </c>
      <c r="B20186" s="215">
        <v>10443.200000000001</v>
      </c>
      <c r="C20186"/>
      <c r="D20186"/>
      <c r="E20186"/>
      <c r="F20186"/>
    </row>
    <row r="20187" spans="1:6" x14ac:dyDescent="0.2">
      <c r="A20187" s="17" t="s">
        <v>19704</v>
      </c>
      <c r="B20187" s="215">
        <v>10443.200000000001</v>
      </c>
      <c r="C20187"/>
      <c r="D20187"/>
      <c r="E20187"/>
      <c r="F20187"/>
    </row>
    <row r="20188" spans="1:6" x14ac:dyDescent="0.2">
      <c r="A20188" s="17" t="s">
        <v>19705</v>
      </c>
      <c r="B20188" s="215">
        <v>10955.6</v>
      </c>
      <c r="C20188"/>
      <c r="D20188"/>
      <c r="E20188"/>
      <c r="F20188"/>
    </row>
    <row r="20189" spans="1:6" x14ac:dyDescent="0.2">
      <c r="A20189" s="17" t="s">
        <v>19706</v>
      </c>
      <c r="B20189" s="215">
        <v>10955.6</v>
      </c>
      <c r="C20189"/>
      <c r="D20189"/>
      <c r="E20189"/>
      <c r="F20189"/>
    </row>
    <row r="20190" spans="1:6" x14ac:dyDescent="0.2">
      <c r="A20190" s="17" t="s">
        <v>19707</v>
      </c>
      <c r="B20190" s="215">
        <v>12155.2</v>
      </c>
      <c r="C20190"/>
      <c r="D20190"/>
      <c r="E20190"/>
      <c r="F20190"/>
    </row>
    <row r="20191" spans="1:6" x14ac:dyDescent="0.2">
      <c r="A20191" s="17" t="s">
        <v>19708</v>
      </c>
      <c r="B20191" s="215">
        <v>12155.2</v>
      </c>
      <c r="C20191"/>
      <c r="D20191"/>
      <c r="E20191"/>
      <c r="F20191"/>
    </row>
    <row r="20192" spans="1:6" x14ac:dyDescent="0.2">
      <c r="A20192" s="17" t="s">
        <v>19709</v>
      </c>
      <c r="B20192" s="215">
        <v>12751.6</v>
      </c>
      <c r="C20192"/>
      <c r="D20192"/>
      <c r="E20192"/>
      <c r="F20192"/>
    </row>
    <row r="20193" spans="1:6" x14ac:dyDescent="0.2">
      <c r="A20193" s="17" t="s">
        <v>19710</v>
      </c>
      <c r="B20193" s="215">
        <v>12751.6</v>
      </c>
      <c r="C20193"/>
      <c r="D20193"/>
      <c r="E20193"/>
      <c r="F20193"/>
    </row>
    <row r="20194" spans="1:6" x14ac:dyDescent="0.2">
      <c r="A20194" s="17" t="s">
        <v>19711</v>
      </c>
      <c r="B20194" s="215">
        <v>13910</v>
      </c>
      <c r="C20194"/>
      <c r="D20194"/>
      <c r="E20194"/>
      <c r="F20194"/>
    </row>
    <row r="20195" spans="1:6" x14ac:dyDescent="0.2">
      <c r="A20195" s="17" t="s">
        <v>19712</v>
      </c>
      <c r="B20195" s="215">
        <v>13910</v>
      </c>
      <c r="C20195"/>
      <c r="D20195"/>
      <c r="E20195"/>
      <c r="F20195"/>
    </row>
    <row r="20196" spans="1:6" x14ac:dyDescent="0.2">
      <c r="A20196" s="17" t="s">
        <v>19713</v>
      </c>
      <c r="B20196" s="215">
        <v>14592.5</v>
      </c>
      <c r="C20196"/>
      <c r="D20196"/>
      <c r="E20196"/>
      <c r="F20196"/>
    </row>
    <row r="20197" spans="1:6" x14ac:dyDescent="0.2">
      <c r="A20197" s="17" t="s">
        <v>19714</v>
      </c>
      <c r="B20197" s="215">
        <v>14592.5</v>
      </c>
      <c r="C20197"/>
      <c r="D20197"/>
      <c r="E20197"/>
      <c r="F20197"/>
    </row>
    <row r="20198" spans="1:6" x14ac:dyDescent="0.2">
      <c r="A20198" s="17" t="s">
        <v>19715</v>
      </c>
      <c r="B20198" s="215">
        <v>15622</v>
      </c>
      <c r="C20198"/>
      <c r="D20198"/>
      <c r="E20198"/>
      <c r="F20198"/>
    </row>
    <row r="20199" spans="1:6" x14ac:dyDescent="0.2">
      <c r="A20199" s="17" t="s">
        <v>19716</v>
      </c>
      <c r="B20199" s="215">
        <v>15622</v>
      </c>
      <c r="C20199"/>
      <c r="D20199"/>
      <c r="E20199"/>
      <c r="F20199"/>
    </row>
    <row r="20200" spans="1:6" x14ac:dyDescent="0.2">
      <c r="A20200" s="17" t="s">
        <v>19717</v>
      </c>
      <c r="B20200" s="215">
        <v>16388.5</v>
      </c>
      <c r="C20200"/>
      <c r="D20200"/>
      <c r="E20200"/>
      <c r="F20200"/>
    </row>
    <row r="20201" spans="1:6" x14ac:dyDescent="0.2">
      <c r="A20201" s="17" t="s">
        <v>19718</v>
      </c>
      <c r="B20201" s="215">
        <v>16388.5</v>
      </c>
      <c r="C20201"/>
      <c r="D20201"/>
      <c r="E20201"/>
      <c r="F20201"/>
    </row>
    <row r="20202" spans="1:6" x14ac:dyDescent="0.2">
      <c r="A20202" s="17" t="s">
        <v>19719</v>
      </c>
      <c r="B20202" s="215">
        <v>20350</v>
      </c>
      <c r="C20202"/>
      <c r="D20202"/>
      <c r="E20202"/>
      <c r="F20202"/>
    </row>
    <row r="20203" spans="1:6" x14ac:dyDescent="0.2">
      <c r="A20203" s="17" t="s">
        <v>19720</v>
      </c>
      <c r="B20203" s="215">
        <v>20350</v>
      </c>
      <c r="C20203"/>
      <c r="D20203"/>
      <c r="E20203"/>
      <c r="F20203"/>
    </row>
    <row r="20204" spans="1:6" x14ac:dyDescent="0.2">
      <c r="A20204" s="17" t="s">
        <v>19721</v>
      </c>
      <c r="B20204" s="215">
        <v>22000</v>
      </c>
      <c r="C20204"/>
      <c r="D20204"/>
      <c r="E20204"/>
      <c r="F20204"/>
    </row>
    <row r="20205" spans="1:6" x14ac:dyDescent="0.2">
      <c r="A20205" s="17" t="s">
        <v>19722</v>
      </c>
      <c r="B20205" s="215">
        <v>22000</v>
      </c>
      <c r="C20205"/>
      <c r="D20205"/>
      <c r="E20205"/>
      <c r="F20205"/>
    </row>
    <row r="20206" spans="1:6" x14ac:dyDescent="0.2">
      <c r="A20206" s="17" t="s">
        <v>19723</v>
      </c>
      <c r="B20206" s="215">
        <v>29218.5</v>
      </c>
      <c r="C20206"/>
      <c r="D20206"/>
      <c r="E20206"/>
      <c r="F20206"/>
    </row>
    <row r="20207" spans="1:6" x14ac:dyDescent="0.2">
      <c r="A20207" s="17" t="s">
        <v>19724</v>
      </c>
      <c r="B20207" s="215">
        <v>29218.5</v>
      </c>
      <c r="C20207"/>
      <c r="D20207"/>
      <c r="E20207"/>
      <c r="F20207"/>
    </row>
    <row r="20208" spans="1:6" x14ac:dyDescent="0.2">
      <c r="A20208" s="17" t="s">
        <v>19725</v>
      </c>
      <c r="B20208" s="215">
        <v>31785.5</v>
      </c>
      <c r="C20208"/>
      <c r="D20208"/>
      <c r="E20208"/>
      <c r="F20208"/>
    </row>
    <row r="20209" spans="1:6" x14ac:dyDescent="0.2">
      <c r="A20209" s="17" t="s">
        <v>19726</v>
      </c>
      <c r="B20209" s="215">
        <v>31785.5</v>
      </c>
      <c r="C20209"/>
      <c r="D20209"/>
      <c r="E20209"/>
      <c r="F20209"/>
    </row>
    <row r="20210" spans="1:6" x14ac:dyDescent="0.2">
      <c r="A20210" s="17" t="s">
        <v>19727</v>
      </c>
      <c r="B20210" s="215">
        <v>39771.199999999997</v>
      </c>
      <c r="C20210"/>
      <c r="D20210"/>
      <c r="E20210"/>
      <c r="F20210"/>
    </row>
    <row r="20211" spans="1:6" x14ac:dyDescent="0.2">
      <c r="A20211" s="17" t="s">
        <v>19728</v>
      </c>
      <c r="B20211" s="215">
        <v>39771.199999999997</v>
      </c>
      <c r="C20211"/>
      <c r="D20211"/>
      <c r="E20211"/>
      <c r="F20211"/>
    </row>
    <row r="20212" spans="1:6" x14ac:dyDescent="0.2">
      <c r="A20212" s="17" t="s">
        <v>19729</v>
      </c>
      <c r="B20212" s="215">
        <v>43416</v>
      </c>
      <c r="C20212"/>
      <c r="D20212"/>
      <c r="E20212"/>
      <c r="F20212"/>
    </row>
    <row r="20213" spans="1:6" x14ac:dyDescent="0.2">
      <c r="A20213" s="17" t="s">
        <v>19730</v>
      </c>
      <c r="B20213" s="215">
        <v>43416</v>
      </c>
      <c r="C20213"/>
      <c r="D20213"/>
      <c r="E20213"/>
      <c r="F20213"/>
    </row>
    <row r="20214" spans="1:6" x14ac:dyDescent="0.2">
      <c r="A20214" s="17" t="s">
        <v>19731</v>
      </c>
      <c r="B20214" s="215">
        <v>122.99</v>
      </c>
      <c r="C20214"/>
      <c r="D20214"/>
      <c r="E20214"/>
      <c r="F20214"/>
    </row>
    <row r="20215" spans="1:6" x14ac:dyDescent="0.2">
      <c r="A20215" s="17" t="s">
        <v>19732</v>
      </c>
      <c r="B20215" s="215">
        <v>111.47</v>
      </c>
      <c r="C20215"/>
      <c r="D20215"/>
      <c r="E20215"/>
      <c r="F20215"/>
    </row>
    <row r="20216" spans="1:6" x14ac:dyDescent="0.2">
      <c r="A20216" s="17" t="s">
        <v>19733</v>
      </c>
      <c r="B20216" s="215">
        <v>350.34</v>
      </c>
      <c r="C20216"/>
      <c r="D20216"/>
      <c r="E20216"/>
      <c r="F20216"/>
    </row>
    <row r="20217" spans="1:6" x14ac:dyDescent="0.2">
      <c r="A20217" s="17" t="s">
        <v>19734</v>
      </c>
      <c r="B20217" s="215">
        <v>315.39</v>
      </c>
      <c r="C20217"/>
      <c r="D20217"/>
      <c r="E20217"/>
      <c r="F20217"/>
    </row>
    <row r="20218" spans="1:6" x14ac:dyDescent="0.2">
      <c r="A20218" s="17" t="s">
        <v>19735</v>
      </c>
      <c r="B20218" s="215">
        <v>197.32</v>
      </c>
      <c r="C20218"/>
      <c r="D20218"/>
      <c r="E20218"/>
      <c r="F20218"/>
    </row>
    <row r="20219" spans="1:6" x14ac:dyDescent="0.2">
      <c r="A20219" s="17" t="s">
        <v>19736</v>
      </c>
      <c r="B20219" s="215">
        <v>184.78</v>
      </c>
      <c r="C20219"/>
      <c r="D20219"/>
      <c r="E20219"/>
      <c r="F20219"/>
    </row>
    <row r="20220" spans="1:6" x14ac:dyDescent="0.2">
      <c r="A20220" s="17" t="s">
        <v>19737</v>
      </c>
      <c r="B20220" s="215">
        <v>822.05</v>
      </c>
      <c r="C20220"/>
      <c r="D20220"/>
      <c r="E20220"/>
      <c r="F20220"/>
    </row>
    <row r="20221" spans="1:6" x14ac:dyDescent="0.2">
      <c r="A20221" s="17" t="s">
        <v>19738</v>
      </c>
      <c r="B20221" s="215">
        <v>765.62</v>
      </c>
      <c r="C20221"/>
      <c r="D20221"/>
      <c r="E20221"/>
      <c r="F20221"/>
    </row>
    <row r="20222" spans="1:6" x14ac:dyDescent="0.2">
      <c r="A20222" s="17" t="s">
        <v>19739</v>
      </c>
      <c r="B20222" s="215">
        <v>939.49</v>
      </c>
      <c r="C20222"/>
      <c r="D20222"/>
      <c r="E20222"/>
      <c r="F20222"/>
    </row>
    <row r="20223" spans="1:6" x14ac:dyDescent="0.2">
      <c r="A20223" s="17" t="s">
        <v>19740</v>
      </c>
      <c r="B20223" s="215">
        <v>874.99</v>
      </c>
      <c r="C20223"/>
      <c r="D20223"/>
      <c r="E20223"/>
      <c r="F20223"/>
    </row>
    <row r="20224" spans="1:6" x14ac:dyDescent="0.2">
      <c r="A20224" s="17" t="s">
        <v>19741</v>
      </c>
      <c r="B20224" s="215">
        <v>1096.07</v>
      </c>
      <c r="C20224"/>
      <c r="D20224"/>
      <c r="E20224"/>
      <c r="F20224"/>
    </row>
    <row r="20225" spans="1:6" x14ac:dyDescent="0.2">
      <c r="A20225" s="17" t="s">
        <v>19742</v>
      </c>
      <c r="B20225" s="215">
        <v>1020.82</v>
      </c>
      <c r="C20225"/>
      <c r="D20225"/>
      <c r="E20225"/>
      <c r="F20225"/>
    </row>
    <row r="20226" spans="1:6" x14ac:dyDescent="0.2">
      <c r="A20226" s="17" t="s">
        <v>19743</v>
      </c>
      <c r="B20226" s="215">
        <v>1315.28</v>
      </c>
      <c r="C20226"/>
      <c r="D20226"/>
      <c r="E20226"/>
      <c r="F20226"/>
    </row>
    <row r="20227" spans="1:6" x14ac:dyDescent="0.2">
      <c r="A20227" s="17" t="s">
        <v>19744</v>
      </c>
      <c r="B20227" s="215">
        <v>1224.99</v>
      </c>
      <c r="C20227"/>
      <c r="D20227"/>
      <c r="E20227"/>
      <c r="F20227"/>
    </row>
    <row r="20228" spans="1:6" x14ac:dyDescent="0.2">
      <c r="A20228" s="17" t="s">
        <v>19745</v>
      </c>
      <c r="B20228" s="215">
        <v>35.659999999999997</v>
      </c>
      <c r="C20228"/>
      <c r="D20228"/>
      <c r="E20228"/>
      <c r="F20228"/>
    </row>
    <row r="20229" spans="1:6" x14ac:dyDescent="0.2">
      <c r="A20229" s="17" t="s">
        <v>19746</v>
      </c>
      <c r="B20229" s="215">
        <v>32.32</v>
      </c>
      <c r="C20229"/>
      <c r="D20229"/>
      <c r="E20229"/>
      <c r="F20229"/>
    </row>
    <row r="20230" spans="1:6" x14ac:dyDescent="0.2">
      <c r="A20230" s="17" t="s">
        <v>19747</v>
      </c>
      <c r="B20230" s="215">
        <v>47.55</v>
      </c>
      <c r="C20230"/>
      <c r="D20230"/>
      <c r="E20230"/>
      <c r="F20230"/>
    </row>
    <row r="20231" spans="1:6" x14ac:dyDescent="0.2">
      <c r="A20231" s="17" t="s">
        <v>19748</v>
      </c>
      <c r="B20231" s="215">
        <v>43.1</v>
      </c>
      <c r="C20231"/>
      <c r="D20231"/>
      <c r="E20231"/>
      <c r="F20231"/>
    </row>
    <row r="20232" spans="1:6" x14ac:dyDescent="0.2">
      <c r="A20232" s="17" t="s">
        <v>19749</v>
      </c>
      <c r="B20232" s="215">
        <v>59.44</v>
      </c>
      <c r="C20232"/>
      <c r="D20232"/>
      <c r="E20232"/>
      <c r="F20232"/>
    </row>
    <row r="20233" spans="1:6" x14ac:dyDescent="0.2">
      <c r="A20233" s="17" t="s">
        <v>19750</v>
      </c>
      <c r="B20233" s="215">
        <v>53.87</v>
      </c>
      <c r="C20233"/>
      <c r="D20233"/>
      <c r="E20233"/>
      <c r="F20233"/>
    </row>
    <row r="20234" spans="1:6" x14ac:dyDescent="0.2">
      <c r="A20234" s="17" t="s">
        <v>19751</v>
      </c>
      <c r="B20234" s="215">
        <v>71.33</v>
      </c>
      <c r="C20234"/>
      <c r="D20234"/>
      <c r="E20234"/>
      <c r="F20234"/>
    </row>
    <row r="20235" spans="1:6" x14ac:dyDescent="0.2">
      <c r="A20235" s="17" t="s">
        <v>19752</v>
      </c>
      <c r="B20235" s="215">
        <v>64.650000000000006</v>
      </c>
      <c r="C20235"/>
      <c r="D20235"/>
      <c r="E20235"/>
      <c r="F20235"/>
    </row>
    <row r="20236" spans="1:6" x14ac:dyDescent="0.2">
      <c r="A20236" s="17" t="s">
        <v>19753</v>
      </c>
      <c r="B20236" s="215">
        <v>89.17</v>
      </c>
      <c r="C20236"/>
      <c r="D20236"/>
      <c r="E20236"/>
      <c r="F20236"/>
    </row>
    <row r="20237" spans="1:6" x14ac:dyDescent="0.2">
      <c r="A20237" s="17" t="s">
        <v>19754</v>
      </c>
      <c r="B20237" s="215">
        <v>80.81</v>
      </c>
      <c r="C20237"/>
      <c r="D20237"/>
      <c r="E20237"/>
      <c r="F20237"/>
    </row>
    <row r="20238" spans="1:6" x14ac:dyDescent="0.2">
      <c r="A20238" s="17" t="s">
        <v>19755</v>
      </c>
      <c r="B20238" s="215">
        <v>104.91</v>
      </c>
      <c r="C20238"/>
      <c r="D20238"/>
      <c r="E20238"/>
      <c r="F20238"/>
    </row>
    <row r="20239" spans="1:6" x14ac:dyDescent="0.2">
      <c r="A20239" s="17" t="s">
        <v>19756</v>
      </c>
      <c r="B20239" s="215">
        <v>95.07</v>
      </c>
      <c r="C20239"/>
      <c r="D20239"/>
      <c r="E20239"/>
      <c r="F20239"/>
    </row>
    <row r="20240" spans="1:6" x14ac:dyDescent="0.2">
      <c r="A20240" s="17" t="s">
        <v>19757</v>
      </c>
      <c r="B20240" s="215">
        <v>111.46</v>
      </c>
      <c r="C20240"/>
      <c r="D20240"/>
      <c r="E20240"/>
      <c r="F20240"/>
    </row>
    <row r="20241" spans="1:6" x14ac:dyDescent="0.2">
      <c r="A20241" s="17" t="s">
        <v>19758</v>
      </c>
      <c r="B20241" s="215">
        <v>101.01</v>
      </c>
      <c r="C20241"/>
      <c r="D20241"/>
      <c r="E20241"/>
      <c r="F20241"/>
    </row>
    <row r="20242" spans="1:6" x14ac:dyDescent="0.2">
      <c r="A20242" s="17" t="s">
        <v>19759</v>
      </c>
      <c r="B20242" s="215">
        <v>122.99</v>
      </c>
      <c r="C20242"/>
      <c r="D20242"/>
      <c r="E20242"/>
      <c r="F20242"/>
    </row>
    <row r="20243" spans="1:6" x14ac:dyDescent="0.2">
      <c r="A20243" s="17" t="s">
        <v>19760</v>
      </c>
      <c r="B20243" s="215">
        <v>111.47</v>
      </c>
      <c r="C20243"/>
      <c r="D20243"/>
      <c r="E20243"/>
      <c r="F20243"/>
    </row>
    <row r="20244" spans="1:6" x14ac:dyDescent="0.2">
      <c r="A20244" s="17" t="s">
        <v>19761</v>
      </c>
      <c r="B20244" s="215">
        <v>155.69999999999999</v>
      </c>
      <c r="C20244"/>
      <c r="D20244"/>
      <c r="E20244"/>
      <c r="F20244"/>
    </row>
    <row r="20245" spans="1:6" x14ac:dyDescent="0.2">
      <c r="A20245" s="17" t="s">
        <v>19762</v>
      </c>
      <c r="B20245" s="215">
        <v>140.16999999999999</v>
      </c>
      <c r="C20245"/>
      <c r="D20245"/>
      <c r="E20245"/>
      <c r="F20245"/>
    </row>
    <row r="20246" spans="1:6" x14ac:dyDescent="0.2">
      <c r="A20246" s="17" t="s">
        <v>19763</v>
      </c>
      <c r="B20246" s="215">
        <v>168.16</v>
      </c>
      <c r="C20246"/>
      <c r="D20246"/>
      <c r="E20246"/>
      <c r="F20246"/>
    </row>
    <row r="20247" spans="1:6" x14ac:dyDescent="0.2">
      <c r="A20247" s="17" t="s">
        <v>19764</v>
      </c>
      <c r="B20247" s="215">
        <v>151.38</v>
      </c>
      <c r="C20247"/>
      <c r="D20247"/>
      <c r="E20247"/>
      <c r="F20247"/>
    </row>
    <row r="20248" spans="1:6" x14ac:dyDescent="0.2">
      <c r="A20248" s="17" t="s">
        <v>19765</v>
      </c>
      <c r="B20248" s="215">
        <v>182.64</v>
      </c>
      <c r="C20248"/>
      <c r="D20248"/>
      <c r="E20248"/>
      <c r="F20248"/>
    </row>
    <row r="20249" spans="1:6" x14ac:dyDescent="0.2">
      <c r="A20249" s="17" t="s">
        <v>19766</v>
      </c>
      <c r="B20249" s="215">
        <v>164.42</v>
      </c>
      <c r="C20249"/>
      <c r="D20249"/>
      <c r="E20249"/>
      <c r="F20249"/>
    </row>
    <row r="20250" spans="1:6" x14ac:dyDescent="0.2">
      <c r="A20250" s="17" t="s">
        <v>19767</v>
      </c>
      <c r="B20250" s="215">
        <v>382.19</v>
      </c>
      <c r="C20250"/>
      <c r="D20250"/>
      <c r="E20250"/>
      <c r="F20250"/>
    </row>
    <row r="20251" spans="1:6" x14ac:dyDescent="0.2">
      <c r="A20251" s="17" t="s">
        <v>19768</v>
      </c>
      <c r="B20251" s="215">
        <v>344.06</v>
      </c>
      <c r="C20251"/>
      <c r="D20251"/>
      <c r="E20251"/>
      <c r="F20251"/>
    </row>
    <row r="20252" spans="1:6" x14ac:dyDescent="0.2">
      <c r="A20252" s="17" t="s">
        <v>19769</v>
      </c>
      <c r="B20252" s="215">
        <v>467.12</v>
      </c>
      <c r="C20252"/>
      <c r="D20252"/>
      <c r="E20252"/>
      <c r="F20252"/>
    </row>
    <row r="20253" spans="1:6" x14ac:dyDescent="0.2">
      <c r="A20253" s="17" t="s">
        <v>19770</v>
      </c>
      <c r="B20253" s="215">
        <v>420.52</v>
      </c>
      <c r="C20253"/>
      <c r="D20253"/>
      <c r="E20253"/>
      <c r="F20253"/>
    </row>
    <row r="20254" spans="1:6" x14ac:dyDescent="0.2">
      <c r="A20254" s="17" t="s">
        <v>19771</v>
      </c>
      <c r="B20254" s="215">
        <v>467.12</v>
      </c>
      <c r="C20254"/>
      <c r="D20254"/>
      <c r="E20254"/>
      <c r="F20254"/>
    </row>
    <row r="20255" spans="1:6" x14ac:dyDescent="0.2">
      <c r="A20255" s="17" t="s">
        <v>19772</v>
      </c>
      <c r="B20255" s="215">
        <v>420.52</v>
      </c>
      <c r="C20255"/>
      <c r="D20255"/>
      <c r="E20255"/>
      <c r="F20255"/>
    </row>
    <row r="20256" spans="1:6" x14ac:dyDescent="0.2">
      <c r="A20256" s="17" t="s">
        <v>19773</v>
      </c>
      <c r="B20256" s="215">
        <v>822.05</v>
      </c>
      <c r="C20256"/>
      <c r="D20256"/>
      <c r="E20256"/>
      <c r="F20256"/>
    </row>
    <row r="20257" spans="1:6" x14ac:dyDescent="0.2">
      <c r="A20257" s="17" t="s">
        <v>19774</v>
      </c>
      <c r="B20257" s="215">
        <v>765.62</v>
      </c>
      <c r="C20257"/>
      <c r="D20257"/>
      <c r="E20257"/>
      <c r="F20257"/>
    </row>
    <row r="20258" spans="1:6" x14ac:dyDescent="0.2">
      <c r="A20258" s="17" t="s">
        <v>19775</v>
      </c>
      <c r="B20258" s="215">
        <v>939.49</v>
      </c>
      <c r="C20258"/>
      <c r="D20258"/>
      <c r="E20258"/>
      <c r="F20258"/>
    </row>
    <row r="20259" spans="1:6" x14ac:dyDescent="0.2">
      <c r="A20259" s="17" t="s">
        <v>19776</v>
      </c>
      <c r="B20259" s="215">
        <v>874.99</v>
      </c>
      <c r="C20259"/>
      <c r="D20259"/>
      <c r="E20259"/>
      <c r="F20259"/>
    </row>
    <row r="20260" spans="1:6" x14ac:dyDescent="0.2">
      <c r="A20260" s="17" t="s">
        <v>19777</v>
      </c>
      <c r="B20260" s="215">
        <v>59.44</v>
      </c>
      <c r="C20260"/>
      <c r="D20260"/>
      <c r="E20260"/>
      <c r="F20260"/>
    </row>
    <row r="20261" spans="1:6" x14ac:dyDescent="0.2">
      <c r="A20261" s="17" t="s">
        <v>19778</v>
      </c>
      <c r="B20261" s="215">
        <v>53.87</v>
      </c>
      <c r="C20261"/>
      <c r="D20261"/>
      <c r="E20261"/>
      <c r="F20261"/>
    </row>
    <row r="20262" spans="1:6" x14ac:dyDescent="0.2">
      <c r="A20262" s="17" t="s">
        <v>19779</v>
      </c>
      <c r="B20262" s="215">
        <v>71.33</v>
      </c>
      <c r="C20262"/>
      <c r="D20262"/>
      <c r="E20262"/>
      <c r="F20262"/>
    </row>
    <row r="20263" spans="1:6" x14ac:dyDescent="0.2">
      <c r="A20263" s="17" t="s">
        <v>19780</v>
      </c>
      <c r="B20263" s="215">
        <v>64.650000000000006</v>
      </c>
      <c r="C20263"/>
      <c r="D20263"/>
      <c r="E20263"/>
      <c r="F20263"/>
    </row>
    <row r="20264" spans="1:6" x14ac:dyDescent="0.2">
      <c r="A20264" s="17" t="s">
        <v>19781</v>
      </c>
      <c r="B20264" s="215">
        <v>82.95</v>
      </c>
      <c r="C20264"/>
      <c r="D20264"/>
      <c r="E20264"/>
      <c r="F20264"/>
    </row>
    <row r="20265" spans="1:6" x14ac:dyDescent="0.2">
      <c r="A20265" s="17" t="s">
        <v>19782</v>
      </c>
      <c r="B20265" s="215">
        <v>75.17</v>
      </c>
      <c r="C20265"/>
      <c r="D20265"/>
      <c r="E20265"/>
      <c r="F20265"/>
    </row>
    <row r="20266" spans="1:6" x14ac:dyDescent="0.2">
      <c r="A20266" s="17" t="s">
        <v>19783</v>
      </c>
      <c r="B20266" s="215">
        <v>104.91</v>
      </c>
      <c r="C20266"/>
      <c r="D20266"/>
      <c r="E20266"/>
      <c r="F20266"/>
    </row>
    <row r="20267" spans="1:6" x14ac:dyDescent="0.2">
      <c r="A20267" s="17" t="s">
        <v>19784</v>
      </c>
      <c r="B20267" s="215">
        <v>95.07</v>
      </c>
      <c r="C20267"/>
      <c r="D20267"/>
      <c r="E20267"/>
      <c r="F20267"/>
    </row>
    <row r="20268" spans="1:6" x14ac:dyDescent="0.2">
      <c r="A20268" s="17" t="s">
        <v>19785</v>
      </c>
      <c r="B20268" s="215">
        <v>118.89</v>
      </c>
      <c r="C20268"/>
      <c r="D20268"/>
      <c r="E20268"/>
      <c r="F20268"/>
    </row>
    <row r="20269" spans="1:6" x14ac:dyDescent="0.2">
      <c r="A20269" s="17" t="s">
        <v>19786</v>
      </c>
      <c r="B20269" s="215">
        <v>107.75</v>
      </c>
      <c r="C20269"/>
      <c r="D20269"/>
      <c r="E20269"/>
      <c r="F20269"/>
    </row>
    <row r="20270" spans="1:6" x14ac:dyDescent="0.2">
      <c r="A20270" s="17" t="s">
        <v>19787</v>
      </c>
      <c r="B20270" s="215">
        <v>127.39</v>
      </c>
      <c r="C20270"/>
      <c r="D20270"/>
      <c r="E20270"/>
      <c r="F20270"/>
    </row>
    <row r="20271" spans="1:6" x14ac:dyDescent="0.2">
      <c r="A20271" s="17" t="s">
        <v>19788</v>
      </c>
      <c r="B20271" s="215">
        <v>115.45</v>
      </c>
      <c r="C20271"/>
      <c r="D20271"/>
      <c r="E20271"/>
      <c r="F20271"/>
    </row>
    <row r="20272" spans="1:6" x14ac:dyDescent="0.2">
      <c r="A20272" s="17" t="s">
        <v>19789</v>
      </c>
      <c r="B20272" s="215">
        <v>137.19</v>
      </c>
      <c r="C20272"/>
      <c r="D20272"/>
      <c r="E20272"/>
      <c r="F20272"/>
    </row>
    <row r="20273" spans="1:6" x14ac:dyDescent="0.2">
      <c r="A20273" s="17" t="s">
        <v>19790</v>
      </c>
      <c r="B20273" s="215">
        <v>124.33</v>
      </c>
      <c r="C20273"/>
      <c r="D20273"/>
      <c r="E20273"/>
      <c r="F20273"/>
    </row>
    <row r="20274" spans="1:6" x14ac:dyDescent="0.2">
      <c r="A20274" s="17" t="s">
        <v>19791</v>
      </c>
      <c r="B20274" s="215">
        <v>420.41</v>
      </c>
      <c r="C20274"/>
      <c r="D20274"/>
      <c r="E20274"/>
      <c r="F20274"/>
    </row>
    <row r="20275" spans="1:6" x14ac:dyDescent="0.2">
      <c r="A20275" s="17" t="s">
        <v>19792</v>
      </c>
      <c r="B20275" s="215">
        <v>378.47</v>
      </c>
      <c r="C20275"/>
      <c r="D20275"/>
      <c r="E20275"/>
      <c r="F20275"/>
    </row>
    <row r="20276" spans="1:6" x14ac:dyDescent="0.2">
      <c r="A20276" s="17" t="s">
        <v>19793</v>
      </c>
      <c r="B20276" s="215">
        <v>600.58000000000004</v>
      </c>
      <c r="C20276"/>
      <c r="D20276"/>
      <c r="E20276"/>
      <c r="F20276"/>
    </row>
    <row r="20277" spans="1:6" x14ac:dyDescent="0.2">
      <c r="A20277" s="17" t="s">
        <v>19794</v>
      </c>
      <c r="B20277" s="215">
        <v>540.66999999999996</v>
      </c>
      <c r="C20277"/>
      <c r="D20277"/>
      <c r="E20277"/>
      <c r="F20277"/>
    </row>
    <row r="20278" spans="1:6" x14ac:dyDescent="0.2">
      <c r="A20278" s="17" t="s">
        <v>19795</v>
      </c>
      <c r="B20278" s="215">
        <v>939.49</v>
      </c>
      <c r="C20278"/>
      <c r="D20278"/>
      <c r="E20278"/>
      <c r="F20278"/>
    </row>
    <row r="20279" spans="1:6" x14ac:dyDescent="0.2">
      <c r="A20279" s="17" t="s">
        <v>19796</v>
      </c>
      <c r="B20279" s="215">
        <v>874.99</v>
      </c>
      <c r="C20279"/>
      <c r="D20279"/>
      <c r="E20279"/>
      <c r="F20279"/>
    </row>
    <row r="20280" spans="1:6" x14ac:dyDescent="0.2">
      <c r="A20280" s="17" t="s">
        <v>19797</v>
      </c>
      <c r="B20280" s="215">
        <v>1096.07</v>
      </c>
      <c r="C20280"/>
      <c r="D20280"/>
      <c r="E20280"/>
      <c r="F20280"/>
    </row>
    <row r="20281" spans="1:6" x14ac:dyDescent="0.2">
      <c r="A20281" s="17" t="s">
        <v>19798</v>
      </c>
      <c r="B20281" s="215">
        <v>1020.82</v>
      </c>
      <c r="C20281"/>
      <c r="D20281"/>
      <c r="E20281"/>
      <c r="F20281"/>
    </row>
    <row r="20282" spans="1:6" x14ac:dyDescent="0.2">
      <c r="A20282" s="17" t="s">
        <v>19799</v>
      </c>
      <c r="B20282" s="215">
        <v>1315.28</v>
      </c>
      <c r="C20282"/>
      <c r="D20282"/>
      <c r="E20282"/>
      <c r="F20282"/>
    </row>
    <row r="20283" spans="1:6" x14ac:dyDescent="0.2">
      <c r="A20283" s="17" t="s">
        <v>19800</v>
      </c>
      <c r="B20283" s="215">
        <v>1224.99</v>
      </c>
      <c r="C20283"/>
      <c r="D20283"/>
      <c r="E20283"/>
      <c r="F20283"/>
    </row>
    <row r="20284" spans="1:6" x14ac:dyDescent="0.2">
      <c r="A20284" s="17" t="s">
        <v>19801</v>
      </c>
      <c r="B20284" s="215">
        <v>1494.64</v>
      </c>
      <c r="C20284"/>
      <c r="D20284"/>
      <c r="E20284"/>
      <c r="F20284"/>
    </row>
    <row r="20285" spans="1:6" x14ac:dyDescent="0.2">
      <c r="A20285" s="17" t="s">
        <v>19802</v>
      </c>
      <c r="B20285" s="215">
        <v>1392.04</v>
      </c>
      <c r="C20285"/>
      <c r="D20285"/>
      <c r="E20285"/>
      <c r="F20285"/>
    </row>
    <row r="20286" spans="1:6" x14ac:dyDescent="0.2">
      <c r="A20286" s="17" t="s">
        <v>19803</v>
      </c>
      <c r="B20286" s="215">
        <v>1934.24</v>
      </c>
      <c r="C20286"/>
      <c r="D20286"/>
      <c r="E20286"/>
      <c r="F20286"/>
    </row>
    <row r="20287" spans="1:6" x14ac:dyDescent="0.2">
      <c r="A20287" s="17" t="s">
        <v>19804</v>
      </c>
      <c r="B20287" s="215">
        <v>1801.46</v>
      </c>
      <c r="C20287"/>
      <c r="D20287"/>
      <c r="E20287"/>
      <c r="F20287"/>
    </row>
    <row r="20288" spans="1:6" x14ac:dyDescent="0.2">
      <c r="A20288" s="17" t="s">
        <v>19805</v>
      </c>
      <c r="B20288" s="215">
        <v>1494.64</v>
      </c>
      <c r="C20288"/>
      <c r="D20288"/>
      <c r="E20288"/>
      <c r="F20288"/>
    </row>
    <row r="20289" spans="1:6" x14ac:dyDescent="0.2">
      <c r="A20289" s="17" t="s">
        <v>19806</v>
      </c>
      <c r="B20289" s="215">
        <v>1392.04</v>
      </c>
      <c r="C20289"/>
      <c r="D20289"/>
      <c r="E20289"/>
      <c r="F20289"/>
    </row>
    <row r="20290" spans="1:6" x14ac:dyDescent="0.2">
      <c r="A20290" s="17" t="s">
        <v>19807</v>
      </c>
      <c r="B20290" s="215">
        <v>1934.24</v>
      </c>
      <c r="C20290"/>
      <c r="D20290"/>
      <c r="E20290"/>
      <c r="F20290"/>
    </row>
    <row r="20291" spans="1:6" x14ac:dyDescent="0.2">
      <c r="A20291" s="17" t="s">
        <v>19808</v>
      </c>
      <c r="B20291" s="215">
        <v>1801.46</v>
      </c>
      <c r="C20291"/>
      <c r="D20291"/>
      <c r="E20291"/>
      <c r="F20291"/>
    </row>
    <row r="20292" spans="1:6" x14ac:dyDescent="0.2">
      <c r="A20292" s="17" t="s">
        <v>19809</v>
      </c>
      <c r="B20292" s="215">
        <v>1730.64</v>
      </c>
      <c r="C20292"/>
      <c r="D20292"/>
      <c r="E20292"/>
      <c r="F20292"/>
    </row>
    <row r="20293" spans="1:6" x14ac:dyDescent="0.2">
      <c r="A20293" s="17" t="s">
        <v>19810</v>
      </c>
      <c r="B20293" s="215">
        <v>1611.83</v>
      </c>
      <c r="C20293"/>
      <c r="D20293"/>
      <c r="E20293"/>
      <c r="F20293"/>
    </row>
    <row r="20294" spans="1:6" x14ac:dyDescent="0.2">
      <c r="A20294" s="17" t="s">
        <v>19811</v>
      </c>
      <c r="B20294" s="215">
        <v>2121.4299999999998</v>
      </c>
      <c r="C20294"/>
      <c r="D20294"/>
      <c r="E20294"/>
      <c r="F20294"/>
    </row>
    <row r="20295" spans="1:6" x14ac:dyDescent="0.2">
      <c r="A20295" s="17" t="s">
        <v>19812</v>
      </c>
      <c r="B20295" s="215">
        <v>1975.8</v>
      </c>
      <c r="C20295"/>
      <c r="D20295"/>
      <c r="E20295"/>
      <c r="F20295"/>
    </row>
    <row r="20296" spans="1:6" x14ac:dyDescent="0.2">
      <c r="A20296" s="17" t="s">
        <v>19813</v>
      </c>
      <c r="B20296" s="215">
        <v>1730.64</v>
      </c>
      <c r="C20296"/>
      <c r="D20296"/>
      <c r="E20296"/>
      <c r="F20296"/>
    </row>
    <row r="20297" spans="1:6" x14ac:dyDescent="0.2">
      <c r="A20297" s="17" t="s">
        <v>19814</v>
      </c>
      <c r="B20297" s="215">
        <v>1611.83</v>
      </c>
      <c r="C20297"/>
      <c r="D20297"/>
      <c r="E20297"/>
      <c r="F20297"/>
    </row>
    <row r="20298" spans="1:6" x14ac:dyDescent="0.2">
      <c r="A20298" s="17" t="s">
        <v>19815</v>
      </c>
      <c r="B20298" s="215">
        <v>2348.73</v>
      </c>
      <c r="C20298"/>
      <c r="D20298"/>
      <c r="E20298"/>
      <c r="F20298"/>
    </row>
    <row r="20299" spans="1:6" x14ac:dyDescent="0.2">
      <c r="A20299" s="17" t="s">
        <v>19816</v>
      </c>
      <c r="B20299" s="215">
        <v>2187.4899999999998</v>
      </c>
      <c r="C20299"/>
      <c r="D20299"/>
      <c r="E20299"/>
      <c r="F20299"/>
    </row>
    <row r="20300" spans="1:6" x14ac:dyDescent="0.2">
      <c r="A20300" s="17" t="s">
        <v>19817</v>
      </c>
      <c r="B20300" s="215">
        <v>1934.24</v>
      </c>
      <c r="C20300"/>
      <c r="D20300"/>
      <c r="E20300"/>
      <c r="F20300"/>
    </row>
    <row r="20301" spans="1:6" x14ac:dyDescent="0.2">
      <c r="A20301" s="17" t="s">
        <v>19818</v>
      </c>
      <c r="B20301" s="215">
        <v>1801.46</v>
      </c>
      <c r="C20301"/>
      <c r="D20301"/>
      <c r="E20301"/>
      <c r="F20301"/>
    </row>
    <row r="20302" spans="1:6" x14ac:dyDescent="0.2">
      <c r="A20302" s="17" t="s">
        <v>19819</v>
      </c>
      <c r="B20302" s="215">
        <v>2989.29</v>
      </c>
      <c r="C20302"/>
      <c r="D20302"/>
      <c r="E20302"/>
      <c r="F20302"/>
    </row>
    <row r="20303" spans="1:6" x14ac:dyDescent="0.2">
      <c r="A20303" s="17" t="s">
        <v>19820</v>
      </c>
      <c r="B20303" s="215">
        <v>2784.08</v>
      </c>
      <c r="C20303"/>
      <c r="D20303"/>
      <c r="E20303"/>
      <c r="F20303"/>
    </row>
    <row r="20304" spans="1:6" x14ac:dyDescent="0.2">
      <c r="A20304" s="17" t="s">
        <v>19821</v>
      </c>
      <c r="B20304" s="215">
        <v>2348.73</v>
      </c>
      <c r="C20304"/>
      <c r="D20304"/>
      <c r="E20304"/>
      <c r="F20304"/>
    </row>
    <row r="20305" spans="1:6" x14ac:dyDescent="0.2">
      <c r="A20305" s="17" t="s">
        <v>19822</v>
      </c>
      <c r="B20305" s="215">
        <v>2187.4899999999998</v>
      </c>
      <c r="C20305"/>
      <c r="D20305"/>
      <c r="E20305"/>
      <c r="F20305"/>
    </row>
    <row r="20306" spans="1:6" x14ac:dyDescent="0.2">
      <c r="A20306" s="17" t="s">
        <v>19823</v>
      </c>
      <c r="B20306" s="215">
        <v>3653.57</v>
      </c>
      <c r="C20306"/>
      <c r="D20306"/>
      <c r="E20306"/>
      <c r="F20306"/>
    </row>
    <row r="20307" spans="1:6" x14ac:dyDescent="0.2">
      <c r="A20307" s="17" t="s">
        <v>19824</v>
      </c>
      <c r="B20307" s="215">
        <v>3402.76</v>
      </c>
      <c r="C20307"/>
      <c r="D20307"/>
      <c r="E20307"/>
      <c r="F20307"/>
    </row>
    <row r="20308" spans="1:6" x14ac:dyDescent="0.2">
      <c r="A20308" s="17" t="s">
        <v>19825</v>
      </c>
      <c r="B20308" s="215">
        <v>2740.18</v>
      </c>
      <c r="C20308"/>
      <c r="D20308"/>
      <c r="E20308"/>
      <c r="F20308"/>
    </row>
    <row r="20309" spans="1:6" x14ac:dyDescent="0.2">
      <c r="A20309" s="17" t="s">
        <v>19826</v>
      </c>
      <c r="B20309" s="215">
        <v>2552.0700000000002</v>
      </c>
      <c r="C20309"/>
      <c r="D20309"/>
      <c r="E20309"/>
      <c r="F20309"/>
    </row>
    <row r="20310" spans="1:6" x14ac:dyDescent="0.2">
      <c r="A20310" s="17" t="s">
        <v>19827</v>
      </c>
      <c r="B20310" s="215">
        <v>4110.2700000000004</v>
      </c>
      <c r="C20310"/>
      <c r="D20310"/>
      <c r="E20310"/>
      <c r="F20310"/>
    </row>
    <row r="20311" spans="1:6" x14ac:dyDescent="0.2">
      <c r="A20311" s="17" t="s">
        <v>19828</v>
      </c>
      <c r="B20311" s="215">
        <v>3828.11</v>
      </c>
      <c r="C20311"/>
      <c r="D20311"/>
      <c r="E20311"/>
      <c r="F20311"/>
    </row>
    <row r="20312" spans="1:6" x14ac:dyDescent="0.2">
      <c r="A20312" s="17" t="s">
        <v>19829</v>
      </c>
      <c r="B20312" s="215">
        <v>3112.92</v>
      </c>
      <c r="C20312"/>
      <c r="D20312"/>
      <c r="E20312"/>
      <c r="F20312"/>
    </row>
    <row r="20313" spans="1:6" x14ac:dyDescent="0.2">
      <c r="A20313" s="17" t="s">
        <v>19830</v>
      </c>
      <c r="B20313" s="215">
        <v>2811.73</v>
      </c>
      <c r="C20313"/>
      <c r="D20313"/>
      <c r="E20313"/>
      <c r="F20313"/>
    </row>
    <row r="20314" spans="1:6" x14ac:dyDescent="0.2">
      <c r="A20314" s="17" t="s">
        <v>19831</v>
      </c>
      <c r="B20314" s="215">
        <v>2421.16</v>
      </c>
      <c r="C20314"/>
      <c r="D20314"/>
      <c r="E20314"/>
      <c r="F20314"/>
    </row>
    <row r="20315" spans="1:6" x14ac:dyDescent="0.2">
      <c r="A20315" s="17" t="s">
        <v>19832</v>
      </c>
      <c r="B20315" s="215">
        <v>2186.9</v>
      </c>
      <c r="C20315"/>
      <c r="D20315"/>
      <c r="E20315"/>
      <c r="F20315"/>
    </row>
    <row r="20316" spans="1:6" x14ac:dyDescent="0.2">
      <c r="A20316" s="17" t="s">
        <v>19833</v>
      </c>
      <c r="B20316" s="215">
        <v>1894.82</v>
      </c>
      <c r="C20316"/>
      <c r="D20316"/>
      <c r="E20316"/>
      <c r="F20316"/>
    </row>
    <row r="20317" spans="1:6" x14ac:dyDescent="0.2">
      <c r="A20317" s="17" t="s">
        <v>19834</v>
      </c>
      <c r="B20317" s="215">
        <v>1711.49</v>
      </c>
      <c r="C20317"/>
      <c r="D20317"/>
      <c r="E20317"/>
      <c r="F20317"/>
    </row>
    <row r="20318" spans="1:6" x14ac:dyDescent="0.2">
      <c r="A20318" s="17" t="s">
        <v>19835</v>
      </c>
      <c r="B20318" s="215">
        <v>2421.16</v>
      </c>
      <c r="C20318"/>
      <c r="D20318"/>
      <c r="E20318"/>
      <c r="F20318"/>
    </row>
    <row r="20319" spans="1:6" x14ac:dyDescent="0.2">
      <c r="A20319" s="17" t="s">
        <v>19836</v>
      </c>
      <c r="B20319" s="215">
        <v>2186.9</v>
      </c>
      <c r="C20319"/>
      <c r="D20319"/>
      <c r="E20319"/>
      <c r="F20319"/>
    </row>
    <row r="20320" spans="1:6" x14ac:dyDescent="0.2">
      <c r="A20320" s="17" t="s">
        <v>19837</v>
      </c>
      <c r="B20320" s="215">
        <v>2421.16</v>
      </c>
      <c r="C20320"/>
      <c r="D20320"/>
      <c r="E20320"/>
      <c r="F20320"/>
    </row>
    <row r="20321" spans="1:6" x14ac:dyDescent="0.2">
      <c r="A20321" s="17" t="s">
        <v>19838</v>
      </c>
      <c r="B20321" s="215">
        <v>2186.9</v>
      </c>
      <c r="C20321"/>
      <c r="D20321"/>
      <c r="E20321"/>
      <c r="F20321"/>
    </row>
    <row r="20322" spans="1:6" x14ac:dyDescent="0.2">
      <c r="A20322" s="17" t="s">
        <v>19839</v>
      </c>
      <c r="B20322" s="215">
        <v>3112.92</v>
      </c>
      <c r="C20322"/>
      <c r="D20322"/>
      <c r="E20322"/>
      <c r="F20322"/>
    </row>
    <row r="20323" spans="1:6" x14ac:dyDescent="0.2">
      <c r="A20323" s="17" t="s">
        <v>19840</v>
      </c>
      <c r="B20323" s="215">
        <v>2811.73</v>
      </c>
      <c r="C20323"/>
      <c r="D20323"/>
      <c r="E20323"/>
      <c r="F20323"/>
    </row>
    <row r="20324" spans="1:6" x14ac:dyDescent="0.2">
      <c r="A20324" s="17" t="s">
        <v>19841</v>
      </c>
      <c r="B20324" s="215">
        <v>4842.32</v>
      </c>
      <c r="C20324"/>
      <c r="D20324"/>
      <c r="E20324"/>
      <c r="F20324"/>
    </row>
    <row r="20325" spans="1:6" x14ac:dyDescent="0.2">
      <c r="A20325" s="17" t="s">
        <v>19842</v>
      </c>
      <c r="B20325" s="215">
        <v>4373.8</v>
      </c>
      <c r="C20325"/>
      <c r="D20325"/>
      <c r="E20325"/>
      <c r="F20325"/>
    </row>
    <row r="20326" spans="1:6" x14ac:dyDescent="0.2">
      <c r="A20326" s="17" t="s">
        <v>19843</v>
      </c>
      <c r="B20326" s="215">
        <v>4842.32</v>
      </c>
      <c r="C20326"/>
      <c r="D20326"/>
      <c r="E20326"/>
      <c r="F20326"/>
    </row>
    <row r="20327" spans="1:6" x14ac:dyDescent="0.2">
      <c r="A20327" s="17" t="s">
        <v>19844</v>
      </c>
      <c r="B20327" s="215">
        <v>4373.8</v>
      </c>
      <c r="C20327"/>
      <c r="D20327"/>
      <c r="E20327"/>
      <c r="F20327"/>
    </row>
    <row r="20328" spans="1:6" x14ac:dyDescent="0.2">
      <c r="A20328" s="17" t="s">
        <v>19845</v>
      </c>
      <c r="B20328" s="215">
        <v>10496.76</v>
      </c>
      <c r="C20328"/>
      <c r="D20328"/>
      <c r="E20328"/>
      <c r="F20328"/>
    </row>
    <row r="20329" spans="1:6" x14ac:dyDescent="0.2">
      <c r="A20329" s="17" t="s">
        <v>19846</v>
      </c>
      <c r="B20329" s="215">
        <v>9481.14</v>
      </c>
      <c r="C20329"/>
      <c r="D20329"/>
      <c r="E20329"/>
      <c r="F20329"/>
    </row>
    <row r="20330" spans="1:6" x14ac:dyDescent="0.2">
      <c r="A20330" s="17" t="s">
        <v>19847</v>
      </c>
      <c r="B20330" s="215">
        <v>10895.24</v>
      </c>
      <c r="C20330"/>
      <c r="D20330"/>
      <c r="E20330"/>
      <c r="F20330"/>
    </row>
    <row r="20331" spans="1:6" x14ac:dyDescent="0.2">
      <c r="A20331" s="17" t="s">
        <v>19848</v>
      </c>
      <c r="B20331" s="215">
        <v>9841.07</v>
      </c>
      <c r="C20331"/>
      <c r="D20331"/>
      <c r="E20331"/>
      <c r="F20331"/>
    </row>
    <row r="20332" spans="1:6" x14ac:dyDescent="0.2">
      <c r="A20332" s="17" t="s">
        <v>19849</v>
      </c>
      <c r="B20332" s="215">
        <v>96.13</v>
      </c>
      <c r="C20332"/>
      <c r="D20332"/>
      <c r="E20332"/>
      <c r="F20332"/>
    </row>
    <row r="20333" spans="1:6" x14ac:dyDescent="0.2">
      <c r="A20333" s="17" t="s">
        <v>19850</v>
      </c>
      <c r="B20333" s="215">
        <v>94.08</v>
      </c>
      <c r="C20333"/>
      <c r="D20333"/>
      <c r="E20333"/>
      <c r="F20333"/>
    </row>
    <row r="20334" spans="1:6" x14ac:dyDescent="0.2">
      <c r="A20334" s="17" t="s">
        <v>19851</v>
      </c>
      <c r="B20334" s="215">
        <v>33.54</v>
      </c>
      <c r="C20334"/>
      <c r="D20334"/>
      <c r="E20334"/>
      <c r="F20334"/>
    </row>
    <row r="20335" spans="1:6" x14ac:dyDescent="0.2">
      <c r="A20335" s="17" t="s">
        <v>19852</v>
      </c>
      <c r="B20335" s="215">
        <v>31.53</v>
      </c>
      <c r="C20335"/>
      <c r="D20335"/>
      <c r="E20335"/>
      <c r="F20335"/>
    </row>
    <row r="20336" spans="1:6" x14ac:dyDescent="0.2">
      <c r="A20336" s="17" t="s">
        <v>19853</v>
      </c>
      <c r="B20336" s="215">
        <v>98.4</v>
      </c>
      <c r="C20336"/>
      <c r="D20336"/>
      <c r="E20336"/>
      <c r="F20336"/>
    </row>
    <row r="20337" spans="1:6" x14ac:dyDescent="0.2">
      <c r="A20337" s="17" t="s">
        <v>19854</v>
      </c>
      <c r="B20337" s="215">
        <v>95.36</v>
      </c>
      <c r="C20337"/>
      <c r="D20337"/>
      <c r="E20337"/>
      <c r="F20337"/>
    </row>
    <row r="20338" spans="1:6" x14ac:dyDescent="0.2">
      <c r="A20338" s="17" t="s">
        <v>19855</v>
      </c>
      <c r="B20338" s="215">
        <v>9.25</v>
      </c>
      <c r="C20338"/>
      <c r="D20338"/>
      <c r="E20338"/>
      <c r="F20338"/>
    </row>
    <row r="20339" spans="1:6" x14ac:dyDescent="0.2">
      <c r="A20339" s="17" t="s">
        <v>19856</v>
      </c>
      <c r="B20339" s="215">
        <v>8.93</v>
      </c>
      <c r="C20339"/>
      <c r="D20339"/>
      <c r="E20339"/>
      <c r="F20339"/>
    </row>
    <row r="20340" spans="1:6" x14ac:dyDescent="0.2">
      <c r="A20340" s="17" t="s">
        <v>19857</v>
      </c>
      <c r="B20340" s="215">
        <v>118.5</v>
      </c>
      <c r="C20340"/>
      <c r="D20340"/>
      <c r="E20340"/>
      <c r="F20340"/>
    </row>
    <row r="20341" spans="1:6" x14ac:dyDescent="0.2">
      <c r="A20341" s="17" t="s">
        <v>19858</v>
      </c>
      <c r="B20341" s="215">
        <v>118.5</v>
      </c>
      <c r="C20341"/>
      <c r="D20341"/>
      <c r="E20341"/>
      <c r="F20341"/>
    </row>
    <row r="20342" spans="1:6" x14ac:dyDescent="0.2">
      <c r="A20342" s="17" t="s">
        <v>19859</v>
      </c>
      <c r="B20342" s="215">
        <v>0.56000000000000005</v>
      </c>
      <c r="C20342"/>
      <c r="D20342"/>
      <c r="E20342"/>
      <c r="F20342"/>
    </row>
    <row r="20343" spans="1:6" x14ac:dyDescent="0.2">
      <c r="A20343" s="17" t="s">
        <v>19860</v>
      </c>
      <c r="B20343" s="215">
        <v>0.56000000000000005</v>
      </c>
      <c r="C20343"/>
      <c r="D20343"/>
      <c r="E20343"/>
      <c r="F20343"/>
    </row>
    <row r="20344" spans="1:6" x14ac:dyDescent="0.2">
      <c r="A20344" s="17" t="s">
        <v>19861</v>
      </c>
      <c r="B20344" s="215">
        <v>150.22999999999999</v>
      </c>
      <c r="C20344"/>
      <c r="D20344"/>
      <c r="E20344"/>
      <c r="F20344"/>
    </row>
    <row r="20345" spans="1:6" x14ac:dyDescent="0.2">
      <c r="A20345" s="17" t="s">
        <v>19862</v>
      </c>
      <c r="B20345" s="215">
        <v>150.22999999999999</v>
      </c>
      <c r="C20345"/>
      <c r="D20345"/>
      <c r="E20345"/>
      <c r="F20345"/>
    </row>
    <row r="20346" spans="1:6" x14ac:dyDescent="0.2">
      <c r="A20346" s="17" t="s">
        <v>19863</v>
      </c>
      <c r="B20346" s="215">
        <v>137.75</v>
      </c>
      <c r="C20346"/>
      <c r="D20346"/>
      <c r="E20346"/>
      <c r="F20346"/>
    </row>
    <row r="20347" spans="1:6" x14ac:dyDescent="0.2">
      <c r="A20347" s="17" t="s">
        <v>19864</v>
      </c>
      <c r="B20347" s="215">
        <v>137.75</v>
      </c>
      <c r="C20347"/>
      <c r="D20347"/>
      <c r="E20347"/>
      <c r="F20347"/>
    </row>
    <row r="20348" spans="1:6" x14ac:dyDescent="0.2">
      <c r="A20348" s="17" t="s">
        <v>19865</v>
      </c>
      <c r="B20348" s="215">
        <v>137.75</v>
      </c>
      <c r="C20348"/>
      <c r="D20348"/>
      <c r="E20348"/>
      <c r="F20348"/>
    </row>
    <row r="20349" spans="1:6" x14ac:dyDescent="0.2">
      <c r="A20349" s="17" t="s">
        <v>19866</v>
      </c>
      <c r="B20349" s="215">
        <v>137.75</v>
      </c>
      <c r="C20349"/>
      <c r="D20349"/>
      <c r="E20349"/>
      <c r="F20349"/>
    </row>
    <row r="20350" spans="1:6" x14ac:dyDescent="0.2">
      <c r="A20350" s="17" t="s">
        <v>19867</v>
      </c>
      <c r="B20350" s="215">
        <v>137.75</v>
      </c>
      <c r="C20350"/>
      <c r="D20350"/>
      <c r="E20350"/>
      <c r="F20350"/>
    </row>
    <row r="20351" spans="1:6" x14ac:dyDescent="0.2">
      <c r="A20351" s="17" t="s">
        <v>19868</v>
      </c>
      <c r="B20351" s="215">
        <v>137.75</v>
      </c>
      <c r="C20351"/>
      <c r="D20351"/>
      <c r="E20351"/>
      <c r="F20351"/>
    </row>
    <row r="20352" spans="1:6" x14ac:dyDescent="0.2">
      <c r="A20352" s="17" t="s">
        <v>19869</v>
      </c>
      <c r="B20352" s="215">
        <v>109.82</v>
      </c>
      <c r="C20352"/>
      <c r="D20352"/>
      <c r="E20352"/>
      <c r="F20352"/>
    </row>
    <row r="20353" spans="1:6" x14ac:dyDescent="0.2">
      <c r="A20353" s="17" t="s">
        <v>19870</v>
      </c>
      <c r="B20353" s="215">
        <v>109.82</v>
      </c>
      <c r="C20353"/>
      <c r="D20353"/>
      <c r="E20353"/>
      <c r="F20353"/>
    </row>
    <row r="20354" spans="1:6" x14ac:dyDescent="0.2">
      <c r="A20354" s="17" t="s">
        <v>19871</v>
      </c>
      <c r="B20354" s="215">
        <v>120.74</v>
      </c>
      <c r="C20354"/>
      <c r="D20354"/>
      <c r="E20354"/>
      <c r="F20354"/>
    </row>
    <row r="20355" spans="1:6" x14ac:dyDescent="0.2">
      <c r="A20355" s="17" t="s">
        <v>19872</v>
      </c>
      <c r="B20355" s="215">
        <v>120.74</v>
      </c>
      <c r="C20355"/>
      <c r="D20355"/>
      <c r="E20355"/>
      <c r="F20355"/>
    </row>
    <row r="20356" spans="1:6" x14ac:dyDescent="0.2">
      <c r="A20356" s="17" t="s">
        <v>19873</v>
      </c>
      <c r="B20356" s="215">
        <v>137.75</v>
      </c>
      <c r="C20356"/>
      <c r="D20356"/>
      <c r="E20356"/>
      <c r="F20356"/>
    </row>
    <row r="20357" spans="1:6" x14ac:dyDescent="0.2">
      <c r="A20357" s="17" t="s">
        <v>19874</v>
      </c>
      <c r="B20357" s="215">
        <v>137.75</v>
      </c>
      <c r="C20357"/>
      <c r="D20357"/>
      <c r="E20357"/>
      <c r="F20357"/>
    </row>
    <row r="20358" spans="1:6" x14ac:dyDescent="0.2">
      <c r="A20358" s="17" t="s">
        <v>19875</v>
      </c>
      <c r="B20358" s="215">
        <v>149.88999999999999</v>
      </c>
      <c r="C20358"/>
      <c r="D20358"/>
      <c r="E20358"/>
      <c r="F20358"/>
    </row>
    <row r="20359" spans="1:6" x14ac:dyDescent="0.2">
      <c r="A20359" s="17" t="s">
        <v>19876</v>
      </c>
      <c r="B20359" s="215">
        <v>149.88999999999999</v>
      </c>
      <c r="C20359"/>
      <c r="D20359"/>
      <c r="E20359"/>
      <c r="F20359"/>
    </row>
    <row r="20360" spans="1:6" x14ac:dyDescent="0.2">
      <c r="A20360" s="17" t="s">
        <v>30426</v>
      </c>
      <c r="B20360" s="215">
        <v>102</v>
      </c>
      <c r="C20360"/>
      <c r="D20360"/>
      <c r="E20360"/>
      <c r="F20360"/>
    </row>
    <row r="20361" spans="1:6" x14ac:dyDescent="0.2">
      <c r="A20361" s="17" t="s">
        <v>30427</v>
      </c>
      <c r="B20361" s="215">
        <v>102</v>
      </c>
      <c r="C20361"/>
      <c r="D20361"/>
      <c r="E20361"/>
      <c r="F20361"/>
    </row>
    <row r="20362" spans="1:6" x14ac:dyDescent="0.2">
      <c r="A20362" s="17" t="s">
        <v>30428</v>
      </c>
      <c r="B20362" s="215">
        <v>103</v>
      </c>
      <c r="C20362"/>
      <c r="D20362"/>
      <c r="E20362"/>
      <c r="F20362"/>
    </row>
    <row r="20363" spans="1:6" x14ac:dyDescent="0.2">
      <c r="A20363" s="17" t="s">
        <v>30429</v>
      </c>
      <c r="B20363" s="215">
        <v>103</v>
      </c>
      <c r="C20363"/>
      <c r="D20363"/>
      <c r="E20363"/>
      <c r="F20363"/>
    </row>
    <row r="20364" spans="1:6" x14ac:dyDescent="0.2">
      <c r="A20364" s="17" t="s">
        <v>19877</v>
      </c>
      <c r="B20364" s="215">
        <v>159.6</v>
      </c>
      <c r="C20364"/>
      <c r="D20364"/>
      <c r="E20364"/>
      <c r="F20364"/>
    </row>
    <row r="20365" spans="1:6" x14ac:dyDescent="0.2">
      <c r="A20365" s="17" t="s">
        <v>19878</v>
      </c>
      <c r="B20365" s="215">
        <v>159.6</v>
      </c>
      <c r="C20365"/>
      <c r="D20365"/>
      <c r="E20365"/>
      <c r="F20365"/>
    </row>
    <row r="20366" spans="1:6" x14ac:dyDescent="0.2">
      <c r="A20366" s="17" t="s">
        <v>19879</v>
      </c>
      <c r="B20366" s="215">
        <v>93.6</v>
      </c>
      <c r="C20366"/>
      <c r="D20366"/>
      <c r="E20366"/>
      <c r="F20366"/>
    </row>
    <row r="20367" spans="1:6" x14ac:dyDescent="0.2">
      <c r="A20367" s="17" t="s">
        <v>19880</v>
      </c>
      <c r="B20367" s="215">
        <v>93.6</v>
      </c>
      <c r="C20367"/>
      <c r="D20367"/>
      <c r="E20367"/>
      <c r="F20367"/>
    </row>
    <row r="20368" spans="1:6" x14ac:dyDescent="0.2">
      <c r="A20368" s="17" t="s">
        <v>19881</v>
      </c>
      <c r="B20368" s="215">
        <v>1116.49</v>
      </c>
      <c r="C20368"/>
      <c r="D20368"/>
      <c r="E20368"/>
      <c r="F20368"/>
    </row>
    <row r="20369" spans="1:6" x14ac:dyDescent="0.2">
      <c r="A20369" s="17" t="s">
        <v>19882</v>
      </c>
      <c r="B20369" s="215">
        <v>1108.45</v>
      </c>
      <c r="C20369"/>
      <c r="D20369"/>
      <c r="E20369"/>
      <c r="F20369"/>
    </row>
    <row r="20370" spans="1:6" x14ac:dyDescent="0.2">
      <c r="A20370" s="17" t="s">
        <v>19883</v>
      </c>
      <c r="B20370" s="215">
        <v>515.70000000000005</v>
      </c>
      <c r="C20370"/>
      <c r="D20370"/>
      <c r="E20370"/>
      <c r="F20370"/>
    </row>
    <row r="20371" spans="1:6" x14ac:dyDescent="0.2">
      <c r="A20371" s="17" t="s">
        <v>19884</v>
      </c>
      <c r="B20371" s="215">
        <v>507.66</v>
      </c>
      <c r="C20371"/>
      <c r="D20371"/>
      <c r="E20371"/>
      <c r="F20371"/>
    </row>
    <row r="20372" spans="1:6" x14ac:dyDescent="0.2">
      <c r="A20372" s="17" t="s">
        <v>19885</v>
      </c>
      <c r="B20372" s="215">
        <v>830.43</v>
      </c>
      <c r="C20372"/>
      <c r="D20372"/>
      <c r="E20372"/>
      <c r="F20372"/>
    </row>
    <row r="20373" spans="1:6" x14ac:dyDescent="0.2">
      <c r="A20373" s="17" t="s">
        <v>19886</v>
      </c>
      <c r="B20373" s="215">
        <v>830.43</v>
      </c>
      <c r="C20373"/>
      <c r="D20373"/>
      <c r="E20373"/>
      <c r="F20373"/>
    </row>
    <row r="20374" spans="1:6" x14ac:dyDescent="0.2">
      <c r="A20374" s="17" t="s">
        <v>19887</v>
      </c>
      <c r="B20374" s="215">
        <v>1111.82</v>
      </c>
      <c r="C20374"/>
      <c r="D20374"/>
      <c r="E20374"/>
      <c r="F20374"/>
    </row>
    <row r="20375" spans="1:6" x14ac:dyDescent="0.2">
      <c r="A20375" s="17" t="s">
        <v>19888</v>
      </c>
      <c r="B20375" s="215">
        <v>1103.78</v>
      </c>
      <c r="C20375"/>
      <c r="D20375"/>
      <c r="E20375"/>
      <c r="F20375"/>
    </row>
    <row r="20376" spans="1:6" x14ac:dyDescent="0.2">
      <c r="A20376" s="17" t="s">
        <v>19889</v>
      </c>
      <c r="B20376" s="215">
        <v>825.2</v>
      </c>
      <c r="C20376"/>
      <c r="D20376"/>
      <c r="E20376"/>
      <c r="F20376"/>
    </row>
    <row r="20377" spans="1:6" x14ac:dyDescent="0.2">
      <c r="A20377" s="17" t="s">
        <v>19890</v>
      </c>
      <c r="B20377" s="215">
        <v>825.2</v>
      </c>
      <c r="C20377"/>
      <c r="D20377"/>
      <c r="E20377"/>
      <c r="F20377"/>
    </row>
    <row r="20378" spans="1:6" x14ac:dyDescent="0.2">
      <c r="A20378" s="17" t="s">
        <v>19891</v>
      </c>
      <c r="B20378" s="215">
        <v>2.94</v>
      </c>
      <c r="C20378"/>
      <c r="D20378"/>
      <c r="E20378"/>
      <c r="F20378"/>
    </row>
    <row r="20379" spans="1:6" x14ac:dyDescent="0.2">
      <c r="A20379" s="17" t="s">
        <v>19892</v>
      </c>
      <c r="B20379" s="215">
        <v>2.94</v>
      </c>
      <c r="C20379"/>
      <c r="D20379"/>
      <c r="E20379"/>
      <c r="F20379"/>
    </row>
    <row r="20380" spans="1:6" x14ac:dyDescent="0.2">
      <c r="A20380" s="17" t="s">
        <v>19893</v>
      </c>
      <c r="B20380" s="215">
        <v>7.22</v>
      </c>
      <c r="C20380"/>
      <c r="D20380"/>
      <c r="E20380"/>
      <c r="F20380"/>
    </row>
    <row r="20381" spans="1:6" x14ac:dyDescent="0.2">
      <c r="A20381" s="17" t="s">
        <v>19894</v>
      </c>
      <c r="B20381" s="215">
        <v>7.22</v>
      </c>
      <c r="C20381"/>
      <c r="D20381"/>
      <c r="E20381"/>
      <c r="F20381"/>
    </row>
    <row r="20382" spans="1:6" x14ac:dyDescent="0.2">
      <c r="A20382" s="17" t="s">
        <v>19895</v>
      </c>
      <c r="B20382" s="215">
        <v>889.08</v>
      </c>
      <c r="C20382"/>
      <c r="D20382"/>
      <c r="E20382"/>
      <c r="F20382"/>
    </row>
    <row r="20383" spans="1:6" x14ac:dyDescent="0.2">
      <c r="A20383" s="17" t="s">
        <v>19896</v>
      </c>
      <c r="B20383" s="215">
        <v>889.08</v>
      </c>
      <c r="C20383"/>
      <c r="D20383"/>
      <c r="E20383"/>
      <c r="F20383"/>
    </row>
    <row r="20384" spans="1:6" x14ac:dyDescent="0.2">
      <c r="A20384" s="17" t="s">
        <v>19897</v>
      </c>
      <c r="B20384" s="215">
        <v>778.04</v>
      </c>
      <c r="C20384"/>
      <c r="D20384"/>
      <c r="E20384"/>
      <c r="F20384"/>
    </row>
    <row r="20385" spans="1:6" x14ac:dyDescent="0.2">
      <c r="A20385" s="17" t="s">
        <v>19898</v>
      </c>
      <c r="B20385" s="215">
        <v>778.04</v>
      </c>
      <c r="C20385"/>
      <c r="D20385"/>
      <c r="E20385"/>
      <c r="F20385"/>
    </row>
    <row r="20386" spans="1:6" x14ac:dyDescent="0.2">
      <c r="A20386" s="17" t="s">
        <v>19899</v>
      </c>
      <c r="B20386" s="215">
        <v>5.3</v>
      </c>
      <c r="C20386"/>
      <c r="D20386"/>
      <c r="E20386"/>
      <c r="F20386"/>
    </row>
    <row r="20387" spans="1:6" x14ac:dyDescent="0.2">
      <c r="A20387" s="17" t="s">
        <v>19900</v>
      </c>
      <c r="B20387" s="215">
        <v>5.3</v>
      </c>
      <c r="C20387"/>
      <c r="D20387"/>
      <c r="E20387"/>
      <c r="F20387"/>
    </row>
    <row r="20388" spans="1:6" x14ac:dyDescent="0.2">
      <c r="A20388" s="17" t="s">
        <v>19901</v>
      </c>
      <c r="B20388" s="215">
        <v>1.79</v>
      </c>
      <c r="C20388"/>
      <c r="D20388"/>
      <c r="E20388"/>
      <c r="F20388"/>
    </row>
    <row r="20389" spans="1:6" x14ac:dyDescent="0.2">
      <c r="A20389" s="17" t="s">
        <v>19902</v>
      </c>
      <c r="B20389" s="215">
        <v>1.79</v>
      </c>
      <c r="C20389"/>
      <c r="D20389"/>
      <c r="E20389"/>
      <c r="F20389"/>
    </row>
    <row r="20390" spans="1:6" x14ac:dyDescent="0.2">
      <c r="A20390" s="17" t="s">
        <v>19903</v>
      </c>
      <c r="B20390" s="215">
        <v>716.46</v>
      </c>
      <c r="C20390"/>
      <c r="D20390"/>
      <c r="E20390"/>
      <c r="F20390"/>
    </row>
    <row r="20391" spans="1:6" x14ac:dyDescent="0.2">
      <c r="A20391" s="17" t="s">
        <v>19904</v>
      </c>
      <c r="B20391" s="215">
        <v>714.11</v>
      </c>
      <c r="C20391"/>
      <c r="D20391"/>
      <c r="E20391"/>
      <c r="F20391"/>
    </row>
    <row r="20392" spans="1:6" x14ac:dyDescent="0.2">
      <c r="A20392" s="17" t="s">
        <v>19905</v>
      </c>
      <c r="B20392" s="215">
        <v>4.9400000000000004</v>
      </c>
      <c r="C20392"/>
      <c r="D20392"/>
      <c r="E20392"/>
      <c r="F20392"/>
    </row>
    <row r="20393" spans="1:6" x14ac:dyDescent="0.2">
      <c r="A20393" s="17" t="s">
        <v>19906</v>
      </c>
      <c r="B20393" s="215">
        <v>4.9400000000000004</v>
      </c>
      <c r="C20393"/>
      <c r="D20393"/>
      <c r="E20393"/>
      <c r="F20393"/>
    </row>
    <row r="20394" spans="1:6" x14ac:dyDescent="0.2">
      <c r="A20394" s="17" t="s">
        <v>19909</v>
      </c>
      <c r="B20394" s="215">
        <v>13.61</v>
      </c>
      <c r="C20394"/>
      <c r="D20394"/>
      <c r="E20394"/>
      <c r="F20394"/>
    </row>
    <row r="20395" spans="1:6" x14ac:dyDescent="0.2">
      <c r="A20395" s="17" t="s">
        <v>19910</v>
      </c>
      <c r="B20395" s="215">
        <v>13.61</v>
      </c>
      <c r="C20395"/>
      <c r="D20395"/>
      <c r="E20395"/>
      <c r="F20395"/>
    </row>
    <row r="20396" spans="1:6" x14ac:dyDescent="0.2">
      <c r="A20396" s="17" t="s">
        <v>19911</v>
      </c>
      <c r="B20396" s="215">
        <v>17.82</v>
      </c>
      <c r="C20396"/>
      <c r="D20396"/>
      <c r="E20396"/>
      <c r="F20396"/>
    </row>
    <row r="20397" spans="1:6" x14ac:dyDescent="0.2">
      <c r="A20397" s="17" t="s">
        <v>19912</v>
      </c>
      <c r="B20397" s="215">
        <v>17.82</v>
      </c>
      <c r="C20397"/>
      <c r="D20397"/>
      <c r="E20397"/>
      <c r="F20397"/>
    </row>
    <row r="20398" spans="1:6" x14ac:dyDescent="0.2">
      <c r="A20398" s="17" t="s">
        <v>19913</v>
      </c>
      <c r="B20398" s="215">
        <v>3598.1</v>
      </c>
      <c r="C20398"/>
      <c r="D20398"/>
      <c r="E20398"/>
      <c r="F20398"/>
    </row>
    <row r="20399" spans="1:6" x14ac:dyDescent="0.2">
      <c r="A20399" s="17" t="s">
        <v>19914</v>
      </c>
      <c r="B20399" s="215">
        <v>3598.1</v>
      </c>
      <c r="C20399"/>
      <c r="D20399"/>
      <c r="E20399"/>
      <c r="F20399"/>
    </row>
    <row r="20400" spans="1:6" x14ac:dyDescent="0.2">
      <c r="A20400" s="17" t="s">
        <v>19915</v>
      </c>
      <c r="B20400" s="215">
        <v>3298.3</v>
      </c>
      <c r="C20400"/>
      <c r="D20400"/>
      <c r="E20400"/>
      <c r="F20400"/>
    </row>
    <row r="20401" spans="1:6" x14ac:dyDescent="0.2">
      <c r="A20401" s="17" t="s">
        <v>19916</v>
      </c>
      <c r="B20401" s="215">
        <v>3298.3</v>
      </c>
      <c r="C20401"/>
      <c r="D20401"/>
      <c r="E20401"/>
      <c r="F20401"/>
    </row>
    <row r="20402" spans="1:6" x14ac:dyDescent="0.2">
      <c r="A20402" s="17" t="s">
        <v>19917</v>
      </c>
      <c r="B20402" s="215">
        <v>3191.4</v>
      </c>
      <c r="C20402"/>
      <c r="D20402"/>
      <c r="E20402"/>
      <c r="F20402"/>
    </row>
    <row r="20403" spans="1:6" x14ac:dyDescent="0.2">
      <c r="A20403" s="17" t="s">
        <v>19918</v>
      </c>
      <c r="B20403" s="215">
        <v>3191.4</v>
      </c>
      <c r="C20403"/>
      <c r="D20403"/>
      <c r="E20403"/>
      <c r="F20403"/>
    </row>
    <row r="20404" spans="1:6" x14ac:dyDescent="0.2">
      <c r="A20404" s="17" t="s">
        <v>19919</v>
      </c>
      <c r="B20404" s="215">
        <v>3511.3</v>
      </c>
      <c r="C20404"/>
      <c r="D20404"/>
      <c r="E20404"/>
      <c r="F20404"/>
    </row>
    <row r="20405" spans="1:6" x14ac:dyDescent="0.2">
      <c r="A20405" s="17" t="s">
        <v>19920</v>
      </c>
      <c r="B20405" s="215">
        <v>3511.3</v>
      </c>
      <c r="C20405"/>
      <c r="D20405"/>
      <c r="E20405"/>
      <c r="F20405"/>
    </row>
    <row r="20406" spans="1:6" x14ac:dyDescent="0.2">
      <c r="A20406" s="17" t="s">
        <v>19921</v>
      </c>
      <c r="B20406" s="215">
        <v>5309.4</v>
      </c>
      <c r="C20406"/>
      <c r="D20406"/>
      <c r="E20406"/>
      <c r="F20406"/>
    </row>
    <row r="20407" spans="1:6" x14ac:dyDescent="0.2">
      <c r="A20407" s="17" t="s">
        <v>19922</v>
      </c>
      <c r="B20407" s="215">
        <v>5309.4</v>
      </c>
      <c r="C20407"/>
      <c r="D20407"/>
      <c r="E20407"/>
      <c r="F20407"/>
    </row>
    <row r="20408" spans="1:6" x14ac:dyDescent="0.2">
      <c r="A20408" s="17" t="s">
        <v>19923</v>
      </c>
      <c r="B20408" s="215">
        <v>4299</v>
      </c>
      <c r="C20408"/>
      <c r="D20408"/>
      <c r="E20408"/>
      <c r="F20408"/>
    </row>
    <row r="20409" spans="1:6" x14ac:dyDescent="0.2">
      <c r="A20409" s="17" t="s">
        <v>19924</v>
      </c>
      <c r="B20409" s="215">
        <v>4299</v>
      </c>
      <c r="C20409"/>
      <c r="D20409"/>
      <c r="E20409"/>
      <c r="F20409"/>
    </row>
    <row r="20410" spans="1:6" x14ac:dyDescent="0.2">
      <c r="A20410" s="17" t="s">
        <v>19925</v>
      </c>
      <c r="B20410" s="215">
        <v>4768.2</v>
      </c>
      <c r="C20410"/>
      <c r="D20410"/>
      <c r="E20410"/>
      <c r="F20410"/>
    </row>
    <row r="20411" spans="1:6" x14ac:dyDescent="0.2">
      <c r="A20411" s="17" t="s">
        <v>19926</v>
      </c>
      <c r="B20411" s="215">
        <v>4768.2</v>
      </c>
      <c r="C20411"/>
      <c r="D20411"/>
      <c r="E20411"/>
      <c r="F20411"/>
    </row>
    <row r="20412" spans="1:6" x14ac:dyDescent="0.2">
      <c r="A20412" s="17" t="s">
        <v>19927</v>
      </c>
      <c r="B20412" s="215">
        <v>100</v>
      </c>
      <c r="C20412"/>
      <c r="D20412"/>
      <c r="E20412"/>
      <c r="F20412"/>
    </row>
    <row r="20413" spans="1:6" x14ac:dyDescent="0.2">
      <c r="A20413" s="17" t="s">
        <v>19928</v>
      </c>
      <c r="B20413" s="215">
        <v>100</v>
      </c>
      <c r="C20413"/>
      <c r="D20413"/>
      <c r="E20413"/>
      <c r="F20413"/>
    </row>
    <row r="20414" spans="1:6" x14ac:dyDescent="0.2">
      <c r="A20414" s="17" t="s">
        <v>19929</v>
      </c>
      <c r="B20414" s="215">
        <v>60.84</v>
      </c>
      <c r="C20414"/>
      <c r="D20414"/>
      <c r="E20414"/>
      <c r="F20414"/>
    </row>
    <row r="20415" spans="1:6" x14ac:dyDescent="0.2">
      <c r="A20415" s="17" t="s">
        <v>19930</v>
      </c>
      <c r="B20415" s="215">
        <v>60.84</v>
      </c>
      <c r="C20415"/>
      <c r="D20415"/>
      <c r="E20415"/>
      <c r="F20415"/>
    </row>
    <row r="20416" spans="1:6" x14ac:dyDescent="0.2">
      <c r="A20416" s="17" t="s">
        <v>19931</v>
      </c>
      <c r="B20416" s="215">
        <v>6.68</v>
      </c>
      <c r="C20416"/>
      <c r="D20416"/>
      <c r="E20416"/>
      <c r="F20416"/>
    </row>
    <row r="20417" spans="1:6" x14ac:dyDescent="0.2">
      <c r="A20417" s="17" t="s">
        <v>19932</v>
      </c>
      <c r="B20417" s="215">
        <v>5.88</v>
      </c>
      <c r="C20417"/>
      <c r="D20417"/>
      <c r="E20417"/>
      <c r="F20417"/>
    </row>
    <row r="20418" spans="1:6" x14ac:dyDescent="0.2">
      <c r="A20418" s="17" t="s">
        <v>19933</v>
      </c>
      <c r="B20418" s="215">
        <v>3914</v>
      </c>
      <c r="C20418"/>
      <c r="D20418"/>
      <c r="E20418"/>
      <c r="F20418"/>
    </row>
    <row r="20419" spans="1:6" x14ac:dyDescent="0.2">
      <c r="A20419" s="17" t="s">
        <v>19934</v>
      </c>
      <c r="B20419" s="215">
        <v>3914</v>
      </c>
      <c r="C20419"/>
      <c r="D20419"/>
      <c r="E20419"/>
      <c r="F20419"/>
    </row>
    <row r="20420" spans="1:6" x14ac:dyDescent="0.2">
      <c r="A20420" s="17" t="s">
        <v>19935</v>
      </c>
      <c r="B20420" s="215">
        <v>0.68</v>
      </c>
      <c r="C20420"/>
      <c r="D20420"/>
      <c r="E20420"/>
      <c r="F20420"/>
    </row>
    <row r="20421" spans="1:6" x14ac:dyDescent="0.2">
      <c r="A20421" s="17" t="s">
        <v>19936</v>
      </c>
      <c r="B20421" s="215">
        <v>0.6</v>
      </c>
      <c r="C20421"/>
      <c r="D20421"/>
      <c r="E20421"/>
      <c r="F20421"/>
    </row>
    <row r="20422" spans="1:6" x14ac:dyDescent="0.2">
      <c r="A20422" s="17" t="s">
        <v>19937</v>
      </c>
      <c r="B20422" s="215">
        <v>9.0500000000000007</v>
      </c>
      <c r="C20422"/>
      <c r="D20422"/>
      <c r="E20422"/>
      <c r="F20422"/>
    </row>
    <row r="20423" spans="1:6" x14ac:dyDescent="0.2">
      <c r="A20423" s="17" t="s">
        <v>19938</v>
      </c>
      <c r="B20423" s="215">
        <v>7.99</v>
      </c>
      <c r="C20423"/>
      <c r="D20423"/>
      <c r="E20423"/>
      <c r="F20423"/>
    </row>
    <row r="20424" spans="1:6" x14ac:dyDescent="0.2">
      <c r="A20424" s="17" t="s">
        <v>19939</v>
      </c>
      <c r="B20424" s="215">
        <v>98.89</v>
      </c>
      <c r="C20424"/>
      <c r="D20424"/>
      <c r="E20424"/>
      <c r="F20424"/>
    </row>
    <row r="20425" spans="1:6" x14ac:dyDescent="0.2">
      <c r="A20425" s="17" t="s">
        <v>19940</v>
      </c>
      <c r="B20425" s="215">
        <v>85.8</v>
      </c>
      <c r="C20425"/>
      <c r="D20425"/>
      <c r="E20425"/>
      <c r="F20425"/>
    </row>
    <row r="20426" spans="1:6" x14ac:dyDescent="0.2">
      <c r="A20426" s="17" t="s">
        <v>19941</v>
      </c>
      <c r="B20426" s="215">
        <v>3426.8</v>
      </c>
      <c r="C20426"/>
      <c r="D20426"/>
      <c r="E20426"/>
      <c r="F20426"/>
    </row>
    <row r="20427" spans="1:6" x14ac:dyDescent="0.2">
      <c r="A20427" s="17" t="s">
        <v>19942</v>
      </c>
      <c r="B20427" s="215">
        <v>3426.8</v>
      </c>
      <c r="C20427"/>
      <c r="D20427"/>
      <c r="E20427"/>
      <c r="F20427"/>
    </row>
    <row r="20428" spans="1:6" x14ac:dyDescent="0.2">
      <c r="A20428" s="17" t="s">
        <v>19943</v>
      </c>
      <c r="B20428" s="215">
        <v>3141.2</v>
      </c>
      <c r="C20428"/>
      <c r="D20428"/>
      <c r="E20428"/>
      <c r="F20428"/>
    </row>
    <row r="20429" spans="1:6" x14ac:dyDescent="0.2">
      <c r="A20429" s="17" t="s">
        <v>19944</v>
      </c>
      <c r="B20429" s="215">
        <v>3141.2</v>
      </c>
      <c r="C20429"/>
      <c r="D20429"/>
      <c r="E20429"/>
      <c r="F20429"/>
    </row>
    <row r="20430" spans="1:6" x14ac:dyDescent="0.2">
      <c r="A20430" s="17" t="s">
        <v>19945</v>
      </c>
      <c r="B20430" s="215">
        <v>3039.5</v>
      </c>
      <c r="C20430"/>
      <c r="D20430"/>
      <c r="E20430"/>
      <c r="F20430"/>
    </row>
    <row r="20431" spans="1:6" x14ac:dyDescent="0.2">
      <c r="A20431" s="17" t="s">
        <v>19946</v>
      </c>
      <c r="B20431" s="215">
        <v>3039.5</v>
      </c>
      <c r="C20431"/>
      <c r="D20431"/>
      <c r="E20431"/>
      <c r="F20431"/>
    </row>
    <row r="20432" spans="1:6" x14ac:dyDescent="0.2">
      <c r="A20432" s="17" t="s">
        <v>19947</v>
      </c>
      <c r="B20432" s="215">
        <v>3344.1</v>
      </c>
      <c r="C20432"/>
      <c r="D20432"/>
      <c r="E20432"/>
      <c r="F20432"/>
    </row>
    <row r="20433" spans="1:6" x14ac:dyDescent="0.2">
      <c r="A20433" s="17" t="s">
        <v>19948</v>
      </c>
      <c r="B20433" s="215">
        <v>3344.1</v>
      </c>
      <c r="C20433"/>
      <c r="D20433"/>
      <c r="E20433"/>
      <c r="F20433"/>
    </row>
    <row r="20434" spans="1:6" x14ac:dyDescent="0.2">
      <c r="A20434" s="17" t="s">
        <v>19949</v>
      </c>
      <c r="B20434" s="215">
        <v>5056.6000000000004</v>
      </c>
      <c r="C20434"/>
      <c r="D20434"/>
      <c r="E20434"/>
      <c r="F20434"/>
    </row>
    <row r="20435" spans="1:6" x14ac:dyDescent="0.2">
      <c r="A20435" s="17" t="s">
        <v>19950</v>
      </c>
      <c r="B20435" s="215">
        <v>5056.6000000000004</v>
      </c>
      <c r="C20435"/>
      <c r="D20435"/>
      <c r="E20435"/>
      <c r="F20435"/>
    </row>
    <row r="20436" spans="1:6" x14ac:dyDescent="0.2">
      <c r="A20436" s="17" t="s">
        <v>19951</v>
      </c>
      <c r="B20436" s="215">
        <v>4094.3</v>
      </c>
      <c r="C20436"/>
      <c r="D20436"/>
      <c r="E20436"/>
      <c r="F20436"/>
    </row>
    <row r="20437" spans="1:6" x14ac:dyDescent="0.2">
      <c r="A20437" s="17" t="s">
        <v>19952</v>
      </c>
      <c r="B20437" s="215">
        <v>4094.3</v>
      </c>
      <c r="C20437"/>
      <c r="D20437"/>
      <c r="E20437"/>
      <c r="F20437"/>
    </row>
    <row r="20438" spans="1:6" x14ac:dyDescent="0.2">
      <c r="A20438" s="17" t="s">
        <v>19953</v>
      </c>
      <c r="B20438" s="215">
        <v>4541.2</v>
      </c>
      <c r="C20438"/>
      <c r="D20438"/>
      <c r="E20438"/>
      <c r="F20438"/>
    </row>
    <row r="20439" spans="1:6" x14ac:dyDescent="0.2">
      <c r="A20439" s="17" t="s">
        <v>19954</v>
      </c>
      <c r="B20439" s="215">
        <v>4541.2</v>
      </c>
      <c r="C20439"/>
      <c r="D20439"/>
      <c r="E20439"/>
      <c r="F20439"/>
    </row>
    <row r="20440" spans="1:6" x14ac:dyDescent="0.2">
      <c r="A20440" s="17" t="s">
        <v>19955</v>
      </c>
      <c r="B20440" s="215">
        <v>109.34</v>
      </c>
      <c r="C20440"/>
      <c r="D20440"/>
      <c r="E20440"/>
      <c r="F20440"/>
    </row>
    <row r="20441" spans="1:6" x14ac:dyDescent="0.2">
      <c r="A20441" s="17" t="s">
        <v>19956</v>
      </c>
      <c r="B20441" s="215">
        <v>109.34</v>
      </c>
      <c r="C20441"/>
      <c r="D20441"/>
      <c r="E20441"/>
      <c r="F20441"/>
    </row>
    <row r="20442" spans="1:6" x14ac:dyDescent="0.2">
      <c r="A20442" s="17" t="s">
        <v>19957</v>
      </c>
      <c r="B20442" s="215">
        <v>101.7</v>
      </c>
      <c r="C20442"/>
      <c r="D20442"/>
      <c r="E20442"/>
      <c r="F20442"/>
    </row>
    <row r="20443" spans="1:6" x14ac:dyDescent="0.2">
      <c r="A20443" s="17" t="s">
        <v>19958</v>
      </c>
      <c r="B20443" s="215">
        <v>101.7</v>
      </c>
      <c r="C20443"/>
      <c r="D20443"/>
      <c r="E20443"/>
      <c r="F20443"/>
    </row>
    <row r="20444" spans="1:6" x14ac:dyDescent="0.2">
      <c r="A20444" s="17" t="s">
        <v>19959</v>
      </c>
      <c r="B20444" s="215">
        <v>91.52</v>
      </c>
      <c r="C20444"/>
      <c r="D20444"/>
      <c r="E20444"/>
      <c r="F20444"/>
    </row>
    <row r="20445" spans="1:6" x14ac:dyDescent="0.2">
      <c r="A20445" s="17" t="s">
        <v>19960</v>
      </c>
      <c r="B20445" s="215">
        <v>91.52</v>
      </c>
      <c r="C20445"/>
      <c r="D20445"/>
      <c r="E20445"/>
      <c r="F20445"/>
    </row>
    <row r="20446" spans="1:6" x14ac:dyDescent="0.2">
      <c r="A20446" s="17" t="s">
        <v>19961</v>
      </c>
      <c r="B20446" s="215">
        <v>65.52</v>
      </c>
      <c r="C20446"/>
      <c r="D20446"/>
      <c r="E20446"/>
      <c r="F20446"/>
    </row>
    <row r="20447" spans="1:6" x14ac:dyDescent="0.2">
      <c r="A20447" s="17" t="s">
        <v>19962</v>
      </c>
      <c r="B20447" s="215">
        <v>65.52</v>
      </c>
      <c r="C20447"/>
      <c r="D20447"/>
      <c r="E20447"/>
      <c r="F20447"/>
    </row>
    <row r="20448" spans="1:6" x14ac:dyDescent="0.2">
      <c r="A20448" s="17" t="s">
        <v>19963</v>
      </c>
      <c r="B20448" s="215">
        <v>117.6</v>
      </c>
      <c r="C20448"/>
      <c r="D20448"/>
      <c r="E20448"/>
      <c r="F20448"/>
    </row>
    <row r="20449" spans="1:6" x14ac:dyDescent="0.2">
      <c r="A20449" s="17" t="s">
        <v>19964</v>
      </c>
      <c r="B20449" s="215">
        <v>117.6</v>
      </c>
      <c r="C20449"/>
      <c r="D20449"/>
      <c r="E20449"/>
      <c r="F20449"/>
    </row>
    <row r="20450" spans="1:6" x14ac:dyDescent="0.2">
      <c r="A20450" s="17" t="s">
        <v>19965</v>
      </c>
      <c r="B20450" s="215">
        <v>19</v>
      </c>
      <c r="C20450"/>
      <c r="D20450"/>
      <c r="E20450"/>
      <c r="F20450"/>
    </row>
    <row r="20451" spans="1:6" x14ac:dyDescent="0.2">
      <c r="A20451" s="17" t="s">
        <v>19966</v>
      </c>
      <c r="B20451" s="215">
        <v>19</v>
      </c>
      <c r="C20451"/>
      <c r="D20451"/>
      <c r="E20451"/>
      <c r="F20451"/>
    </row>
    <row r="20452" spans="1:6" x14ac:dyDescent="0.2">
      <c r="A20452" s="17" t="s">
        <v>19967</v>
      </c>
      <c r="B20452" s="215">
        <v>119.28</v>
      </c>
      <c r="C20452"/>
      <c r="D20452"/>
      <c r="E20452"/>
      <c r="F20452"/>
    </row>
    <row r="20453" spans="1:6" x14ac:dyDescent="0.2">
      <c r="A20453" s="17" t="s">
        <v>19968</v>
      </c>
      <c r="B20453" s="215">
        <v>119.28</v>
      </c>
      <c r="C20453"/>
      <c r="D20453"/>
      <c r="E20453"/>
      <c r="F20453"/>
    </row>
    <row r="20454" spans="1:6" x14ac:dyDescent="0.2">
      <c r="A20454" s="17" t="s">
        <v>19969</v>
      </c>
      <c r="B20454" s="215">
        <v>108.75</v>
      </c>
      <c r="C20454"/>
      <c r="D20454"/>
      <c r="E20454"/>
      <c r="F20454"/>
    </row>
    <row r="20455" spans="1:6" x14ac:dyDescent="0.2">
      <c r="A20455" s="17" t="s">
        <v>19970</v>
      </c>
      <c r="B20455" s="215">
        <v>108.75</v>
      </c>
      <c r="C20455"/>
      <c r="D20455"/>
      <c r="E20455"/>
      <c r="F20455"/>
    </row>
    <row r="20456" spans="1:6" x14ac:dyDescent="0.2">
      <c r="A20456" s="17" t="s">
        <v>19971</v>
      </c>
      <c r="B20456" s="215">
        <v>92.04</v>
      </c>
      <c r="C20456"/>
      <c r="D20456"/>
      <c r="E20456"/>
      <c r="F20456"/>
    </row>
    <row r="20457" spans="1:6" x14ac:dyDescent="0.2">
      <c r="A20457" s="17" t="s">
        <v>19972</v>
      </c>
      <c r="B20457" s="215">
        <v>92.04</v>
      </c>
      <c r="C20457"/>
      <c r="D20457"/>
      <c r="E20457"/>
      <c r="F20457"/>
    </row>
    <row r="20458" spans="1:6" x14ac:dyDescent="0.2">
      <c r="A20458" s="17" t="s">
        <v>19973</v>
      </c>
      <c r="B20458" s="215">
        <v>126</v>
      </c>
      <c r="C20458"/>
      <c r="D20458"/>
      <c r="E20458"/>
      <c r="F20458"/>
    </row>
    <row r="20459" spans="1:6" x14ac:dyDescent="0.2">
      <c r="A20459" s="17" t="s">
        <v>19974</v>
      </c>
      <c r="B20459" s="215">
        <v>126</v>
      </c>
      <c r="C20459"/>
      <c r="D20459"/>
      <c r="E20459"/>
      <c r="F20459"/>
    </row>
    <row r="20460" spans="1:6" x14ac:dyDescent="0.2">
      <c r="A20460" s="17" t="s">
        <v>19975</v>
      </c>
      <c r="B20460" s="215">
        <v>115</v>
      </c>
      <c r="C20460"/>
      <c r="D20460"/>
      <c r="E20460"/>
      <c r="F20460"/>
    </row>
    <row r="20461" spans="1:6" x14ac:dyDescent="0.2">
      <c r="A20461" s="17" t="s">
        <v>19976</v>
      </c>
      <c r="B20461" s="215">
        <v>115</v>
      </c>
      <c r="C20461"/>
      <c r="D20461"/>
      <c r="E20461"/>
      <c r="F20461"/>
    </row>
    <row r="20462" spans="1:6" x14ac:dyDescent="0.2">
      <c r="A20462" s="17" t="s">
        <v>19977</v>
      </c>
      <c r="B20462" s="215">
        <v>106.5</v>
      </c>
      <c r="C20462"/>
      <c r="D20462"/>
      <c r="E20462"/>
      <c r="F20462"/>
    </row>
    <row r="20463" spans="1:6" x14ac:dyDescent="0.2">
      <c r="A20463" s="17" t="s">
        <v>19978</v>
      </c>
      <c r="B20463" s="215">
        <v>106.5</v>
      </c>
      <c r="C20463"/>
      <c r="D20463"/>
      <c r="E20463"/>
      <c r="F20463"/>
    </row>
    <row r="20464" spans="1:6" x14ac:dyDescent="0.2">
      <c r="A20464" s="17" t="s">
        <v>19979</v>
      </c>
      <c r="B20464" s="215">
        <v>90.62</v>
      </c>
      <c r="C20464"/>
      <c r="D20464"/>
      <c r="E20464"/>
      <c r="F20464"/>
    </row>
    <row r="20465" spans="1:6" x14ac:dyDescent="0.2">
      <c r="A20465" s="17" t="s">
        <v>19980</v>
      </c>
      <c r="B20465" s="215">
        <v>90.62</v>
      </c>
      <c r="C20465"/>
      <c r="D20465"/>
      <c r="E20465"/>
      <c r="F20465"/>
    </row>
    <row r="20466" spans="1:6" x14ac:dyDescent="0.2">
      <c r="A20466" s="17" t="s">
        <v>19981</v>
      </c>
      <c r="B20466" s="215">
        <v>109.12</v>
      </c>
      <c r="C20466"/>
      <c r="D20466"/>
      <c r="E20466"/>
      <c r="F20466"/>
    </row>
    <row r="20467" spans="1:6" x14ac:dyDescent="0.2">
      <c r="A20467" s="17" t="s">
        <v>19982</v>
      </c>
      <c r="B20467" s="215">
        <v>109.12</v>
      </c>
      <c r="C20467"/>
      <c r="D20467"/>
      <c r="E20467"/>
      <c r="F20467"/>
    </row>
    <row r="20468" spans="1:6" x14ac:dyDescent="0.2">
      <c r="A20468" s="17" t="s">
        <v>19983</v>
      </c>
      <c r="B20468" s="215">
        <v>93.6</v>
      </c>
      <c r="C20468"/>
      <c r="D20468"/>
      <c r="E20468"/>
      <c r="F20468"/>
    </row>
    <row r="20469" spans="1:6" x14ac:dyDescent="0.2">
      <c r="A20469" s="17" t="s">
        <v>19984</v>
      </c>
      <c r="B20469" s="215">
        <v>93.6</v>
      </c>
      <c r="C20469"/>
      <c r="D20469"/>
      <c r="E20469"/>
      <c r="F20469"/>
    </row>
    <row r="20470" spans="1:6" x14ac:dyDescent="0.2">
      <c r="A20470" s="17" t="s">
        <v>19985</v>
      </c>
      <c r="B20470" s="215">
        <v>109.2</v>
      </c>
      <c r="C20470"/>
      <c r="D20470"/>
      <c r="E20470"/>
      <c r="F20470"/>
    </row>
    <row r="20471" spans="1:6" x14ac:dyDescent="0.2">
      <c r="A20471" s="17" t="s">
        <v>19986</v>
      </c>
      <c r="B20471" s="215">
        <v>109.2</v>
      </c>
      <c r="C20471"/>
      <c r="D20471"/>
      <c r="E20471"/>
      <c r="F20471"/>
    </row>
    <row r="20472" spans="1:6" x14ac:dyDescent="0.2">
      <c r="A20472" s="17" t="s">
        <v>19987</v>
      </c>
      <c r="B20472" s="215">
        <v>40</v>
      </c>
      <c r="C20472"/>
      <c r="D20472"/>
      <c r="E20472"/>
      <c r="F20472"/>
    </row>
    <row r="20473" spans="1:6" x14ac:dyDescent="0.2">
      <c r="A20473" s="17" t="s">
        <v>19988</v>
      </c>
      <c r="B20473" s="215">
        <v>40</v>
      </c>
      <c r="C20473"/>
      <c r="D20473"/>
      <c r="E20473"/>
      <c r="F20473"/>
    </row>
    <row r="20474" spans="1:6" x14ac:dyDescent="0.2">
      <c r="A20474" s="17" t="s">
        <v>19989</v>
      </c>
      <c r="B20474" s="215">
        <v>147.06</v>
      </c>
      <c r="C20474"/>
      <c r="D20474"/>
      <c r="E20474"/>
      <c r="F20474"/>
    </row>
    <row r="20475" spans="1:6" x14ac:dyDescent="0.2">
      <c r="A20475" s="17" t="s">
        <v>19990</v>
      </c>
      <c r="B20475" s="215">
        <v>147.06</v>
      </c>
      <c r="C20475"/>
      <c r="D20475"/>
      <c r="E20475"/>
      <c r="F20475"/>
    </row>
    <row r="20476" spans="1:6" x14ac:dyDescent="0.2">
      <c r="A20476" s="17" t="s">
        <v>19991</v>
      </c>
      <c r="B20476" s="215">
        <v>146.52000000000001</v>
      </c>
      <c r="C20476"/>
      <c r="D20476"/>
      <c r="E20476"/>
      <c r="F20476"/>
    </row>
    <row r="20477" spans="1:6" x14ac:dyDescent="0.2">
      <c r="A20477" s="17" t="s">
        <v>19992</v>
      </c>
      <c r="B20477" s="215">
        <v>146.52000000000001</v>
      </c>
      <c r="C20477"/>
      <c r="D20477"/>
      <c r="E20477"/>
      <c r="F20477"/>
    </row>
    <row r="20478" spans="1:6" x14ac:dyDescent="0.2">
      <c r="A20478" s="17" t="s">
        <v>19993</v>
      </c>
      <c r="B20478" s="215">
        <v>133.33000000000001</v>
      </c>
      <c r="C20478"/>
      <c r="D20478"/>
      <c r="E20478"/>
      <c r="F20478"/>
    </row>
    <row r="20479" spans="1:6" x14ac:dyDescent="0.2">
      <c r="A20479" s="17" t="s">
        <v>19994</v>
      </c>
      <c r="B20479" s="215">
        <v>133.33000000000001</v>
      </c>
      <c r="C20479"/>
      <c r="D20479"/>
      <c r="E20479"/>
      <c r="F20479"/>
    </row>
    <row r="20480" spans="1:6" x14ac:dyDescent="0.2">
      <c r="A20480" s="17" t="s">
        <v>19995</v>
      </c>
      <c r="B20480" s="215">
        <v>129.99</v>
      </c>
      <c r="C20480"/>
      <c r="D20480"/>
      <c r="E20480"/>
      <c r="F20480"/>
    </row>
    <row r="20481" spans="1:6" x14ac:dyDescent="0.2">
      <c r="A20481" s="17" t="s">
        <v>19996</v>
      </c>
      <c r="B20481" s="215">
        <v>129.99</v>
      </c>
      <c r="C20481"/>
      <c r="D20481"/>
      <c r="E20481"/>
      <c r="F20481"/>
    </row>
    <row r="20482" spans="1:6" x14ac:dyDescent="0.2">
      <c r="A20482" s="17" t="s">
        <v>19997</v>
      </c>
      <c r="B20482" s="215">
        <v>152.72</v>
      </c>
      <c r="C20482"/>
      <c r="D20482"/>
      <c r="E20482"/>
      <c r="F20482"/>
    </row>
    <row r="20483" spans="1:6" x14ac:dyDescent="0.2">
      <c r="A20483" s="17" t="s">
        <v>19998</v>
      </c>
      <c r="B20483" s="215">
        <v>152.72</v>
      </c>
      <c r="C20483"/>
      <c r="D20483"/>
      <c r="E20483"/>
      <c r="F20483"/>
    </row>
    <row r="20484" spans="1:6" x14ac:dyDescent="0.2">
      <c r="A20484" s="17" t="s">
        <v>19999</v>
      </c>
      <c r="B20484" s="215">
        <v>100</v>
      </c>
      <c r="C20484"/>
      <c r="D20484"/>
      <c r="E20484"/>
      <c r="F20484"/>
    </row>
    <row r="20485" spans="1:6" x14ac:dyDescent="0.2">
      <c r="A20485" s="17" t="s">
        <v>20000</v>
      </c>
      <c r="B20485" s="215">
        <v>100</v>
      </c>
      <c r="C20485"/>
      <c r="D20485"/>
      <c r="E20485"/>
      <c r="F20485"/>
    </row>
    <row r="20486" spans="1:6" x14ac:dyDescent="0.2">
      <c r="A20486" s="17" t="s">
        <v>20001</v>
      </c>
      <c r="B20486" s="215">
        <v>103.66</v>
      </c>
      <c r="C20486"/>
      <c r="D20486"/>
      <c r="E20486"/>
      <c r="F20486"/>
    </row>
    <row r="20487" spans="1:6" x14ac:dyDescent="0.2">
      <c r="A20487" s="17" t="s">
        <v>20002</v>
      </c>
      <c r="B20487" s="215">
        <v>103.66</v>
      </c>
      <c r="C20487"/>
      <c r="D20487"/>
      <c r="E20487"/>
      <c r="F20487"/>
    </row>
    <row r="20488" spans="1:6" x14ac:dyDescent="0.2">
      <c r="A20488" s="17" t="s">
        <v>20003</v>
      </c>
      <c r="B20488" s="215">
        <v>92.98</v>
      </c>
      <c r="C20488"/>
      <c r="D20488"/>
      <c r="E20488"/>
      <c r="F20488"/>
    </row>
    <row r="20489" spans="1:6" x14ac:dyDescent="0.2">
      <c r="A20489" s="17" t="s">
        <v>20004</v>
      </c>
      <c r="B20489" s="215">
        <v>92.98</v>
      </c>
      <c r="C20489"/>
      <c r="D20489"/>
      <c r="E20489"/>
      <c r="F20489"/>
    </row>
    <row r="20490" spans="1:6" x14ac:dyDescent="0.2">
      <c r="A20490" s="17" t="s">
        <v>20005</v>
      </c>
      <c r="B20490" s="215">
        <v>61.6</v>
      </c>
      <c r="C20490"/>
      <c r="D20490"/>
      <c r="E20490"/>
      <c r="F20490"/>
    </row>
    <row r="20491" spans="1:6" x14ac:dyDescent="0.2">
      <c r="A20491" s="17" t="s">
        <v>20006</v>
      </c>
      <c r="B20491" s="215">
        <v>61.6</v>
      </c>
      <c r="C20491"/>
      <c r="D20491"/>
      <c r="E20491"/>
      <c r="F20491"/>
    </row>
    <row r="20492" spans="1:6" x14ac:dyDescent="0.2">
      <c r="A20492" s="17" t="s">
        <v>20007</v>
      </c>
      <c r="B20492" s="215">
        <v>78</v>
      </c>
      <c r="C20492"/>
      <c r="D20492"/>
      <c r="E20492"/>
      <c r="F20492"/>
    </row>
    <row r="20493" spans="1:6" x14ac:dyDescent="0.2">
      <c r="A20493" s="17" t="s">
        <v>20008</v>
      </c>
      <c r="B20493" s="215">
        <v>78</v>
      </c>
      <c r="C20493"/>
      <c r="D20493"/>
      <c r="E20493"/>
      <c r="F20493"/>
    </row>
    <row r="20494" spans="1:6" x14ac:dyDescent="0.2">
      <c r="A20494" s="17" t="s">
        <v>20009</v>
      </c>
      <c r="B20494" s="215">
        <v>109.2</v>
      </c>
      <c r="C20494"/>
      <c r="D20494"/>
      <c r="E20494"/>
      <c r="F20494"/>
    </row>
    <row r="20495" spans="1:6" x14ac:dyDescent="0.2">
      <c r="A20495" s="17" t="s">
        <v>20010</v>
      </c>
      <c r="B20495" s="215">
        <v>109.2</v>
      </c>
      <c r="C20495"/>
      <c r="D20495"/>
      <c r="E20495"/>
      <c r="F20495"/>
    </row>
    <row r="20496" spans="1:6" x14ac:dyDescent="0.2">
      <c r="A20496" s="17" t="s">
        <v>20011</v>
      </c>
      <c r="B20496" s="215">
        <v>70</v>
      </c>
      <c r="C20496"/>
      <c r="D20496"/>
      <c r="E20496"/>
      <c r="F20496"/>
    </row>
    <row r="20497" spans="1:6" x14ac:dyDescent="0.2">
      <c r="A20497" s="17" t="s">
        <v>20012</v>
      </c>
      <c r="B20497" s="215">
        <v>70</v>
      </c>
      <c r="C20497"/>
      <c r="D20497"/>
      <c r="E20497"/>
      <c r="F20497"/>
    </row>
    <row r="20498" spans="1:6" x14ac:dyDescent="0.2">
      <c r="A20498" s="17" t="s">
        <v>20013</v>
      </c>
      <c r="B20498" s="215">
        <v>101.5</v>
      </c>
      <c r="C20498"/>
      <c r="D20498"/>
      <c r="E20498"/>
      <c r="F20498"/>
    </row>
    <row r="20499" spans="1:6" x14ac:dyDescent="0.2">
      <c r="A20499" s="17" t="s">
        <v>20014</v>
      </c>
      <c r="B20499" s="215">
        <v>101.5</v>
      </c>
      <c r="C20499"/>
      <c r="D20499"/>
      <c r="E20499"/>
      <c r="F20499"/>
    </row>
    <row r="20500" spans="1:6" x14ac:dyDescent="0.2">
      <c r="A20500" s="17" t="s">
        <v>20015</v>
      </c>
      <c r="B20500" s="215">
        <v>104.4</v>
      </c>
      <c r="C20500"/>
      <c r="D20500"/>
      <c r="E20500"/>
      <c r="F20500"/>
    </row>
    <row r="20501" spans="1:6" x14ac:dyDescent="0.2">
      <c r="A20501" s="17" t="s">
        <v>20016</v>
      </c>
      <c r="B20501" s="215">
        <v>104.4</v>
      </c>
      <c r="C20501"/>
      <c r="D20501"/>
      <c r="E20501"/>
      <c r="F20501"/>
    </row>
    <row r="20502" spans="1:6" x14ac:dyDescent="0.2">
      <c r="A20502" s="17" t="s">
        <v>20017</v>
      </c>
      <c r="B20502" s="215">
        <v>102.76</v>
      </c>
      <c r="C20502"/>
      <c r="D20502"/>
      <c r="E20502"/>
      <c r="F20502"/>
    </row>
    <row r="20503" spans="1:6" x14ac:dyDescent="0.2">
      <c r="A20503" s="17" t="s">
        <v>20018</v>
      </c>
      <c r="B20503" s="215">
        <v>102.76</v>
      </c>
      <c r="C20503"/>
      <c r="D20503"/>
      <c r="E20503"/>
      <c r="F20503"/>
    </row>
    <row r="20504" spans="1:6" x14ac:dyDescent="0.2">
      <c r="A20504" s="17" t="s">
        <v>20019</v>
      </c>
      <c r="B20504" s="215">
        <v>113.6</v>
      </c>
      <c r="C20504"/>
      <c r="D20504"/>
      <c r="E20504"/>
      <c r="F20504"/>
    </row>
    <row r="20505" spans="1:6" x14ac:dyDescent="0.2">
      <c r="A20505" s="17" t="s">
        <v>20020</v>
      </c>
      <c r="B20505" s="215">
        <v>113.6</v>
      </c>
      <c r="C20505"/>
      <c r="D20505"/>
      <c r="E20505"/>
      <c r="F20505"/>
    </row>
    <row r="20506" spans="1:6" x14ac:dyDescent="0.2">
      <c r="A20506" s="17" t="s">
        <v>20021</v>
      </c>
      <c r="B20506" s="215">
        <v>77.73</v>
      </c>
      <c r="C20506"/>
      <c r="D20506"/>
      <c r="E20506"/>
      <c r="F20506"/>
    </row>
    <row r="20507" spans="1:6" x14ac:dyDescent="0.2">
      <c r="A20507" s="17" t="s">
        <v>20022</v>
      </c>
      <c r="B20507" s="215">
        <v>77.73</v>
      </c>
      <c r="C20507"/>
      <c r="D20507"/>
      <c r="E20507"/>
      <c r="F20507"/>
    </row>
    <row r="20508" spans="1:6" x14ac:dyDescent="0.2">
      <c r="A20508" s="17" t="s">
        <v>20023</v>
      </c>
      <c r="B20508" s="215">
        <v>120.96</v>
      </c>
      <c r="C20508"/>
      <c r="D20508"/>
      <c r="E20508"/>
      <c r="F20508"/>
    </row>
    <row r="20509" spans="1:6" x14ac:dyDescent="0.2">
      <c r="A20509" s="17" t="s">
        <v>20024</v>
      </c>
      <c r="B20509" s="215">
        <v>120.96</v>
      </c>
      <c r="C20509"/>
      <c r="D20509"/>
      <c r="E20509"/>
      <c r="F20509"/>
    </row>
    <row r="20510" spans="1:6" x14ac:dyDescent="0.2">
      <c r="A20510" s="17" t="s">
        <v>20025</v>
      </c>
      <c r="B20510" s="215">
        <v>65</v>
      </c>
      <c r="C20510"/>
      <c r="D20510"/>
      <c r="E20510"/>
      <c r="F20510"/>
    </row>
    <row r="20511" spans="1:6" x14ac:dyDescent="0.2">
      <c r="A20511" s="17" t="s">
        <v>20026</v>
      </c>
      <c r="B20511" s="215">
        <v>65</v>
      </c>
      <c r="C20511"/>
      <c r="D20511"/>
      <c r="E20511"/>
      <c r="F20511"/>
    </row>
    <row r="20512" spans="1:6" x14ac:dyDescent="0.2">
      <c r="A20512" s="17" t="s">
        <v>20027</v>
      </c>
      <c r="B20512" s="215">
        <v>93.6</v>
      </c>
      <c r="C20512"/>
      <c r="D20512"/>
      <c r="E20512"/>
      <c r="F20512"/>
    </row>
    <row r="20513" spans="1:6" x14ac:dyDescent="0.2">
      <c r="A20513" s="17" t="s">
        <v>20028</v>
      </c>
      <c r="B20513" s="215">
        <v>93.6</v>
      </c>
      <c r="C20513"/>
      <c r="D20513"/>
      <c r="E20513"/>
      <c r="F20513"/>
    </row>
    <row r="20514" spans="1:6" x14ac:dyDescent="0.2">
      <c r="A20514" s="17" t="s">
        <v>30430</v>
      </c>
      <c r="B20514" s="215">
        <v>75</v>
      </c>
      <c r="C20514"/>
      <c r="D20514"/>
      <c r="E20514"/>
      <c r="F20514"/>
    </row>
    <row r="20515" spans="1:6" x14ac:dyDescent="0.2">
      <c r="A20515" s="17" t="s">
        <v>30431</v>
      </c>
      <c r="B20515" s="215">
        <v>75</v>
      </c>
      <c r="C20515"/>
      <c r="D20515"/>
      <c r="E20515"/>
      <c r="F20515"/>
    </row>
    <row r="20516" spans="1:6" x14ac:dyDescent="0.2">
      <c r="A20516" s="17" t="s">
        <v>30432</v>
      </c>
      <c r="B20516" s="215">
        <v>78</v>
      </c>
      <c r="C20516"/>
      <c r="D20516"/>
      <c r="E20516"/>
      <c r="F20516"/>
    </row>
    <row r="20517" spans="1:6" x14ac:dyDescent="0.2">
      <c r="A20517" s="17" t="s">
        <v>30433</v>
      </c>
      <c r="B20517" s="215">
        <v>78</v>
      </c>
      <c r="C20517"/>
      <c r="D20517"/>
      <c r="E20517"/>
      <c r="F20517"/>
    </row>
    <row r="20518" spans="1:6" x14ac:dyDescent="0.2">
      <c r="A20518" s="17" t="s">
        <v>20029</v>
      </c>
      <c r="B20518" s="215">
        <v>218.05</v>
      </c>
      <c r="C20518"/>
      <c r="D20518"/>
      <c r="E20518"/>
      <c r="F20518"/>
    </row>
    <row r="20519" spans="1:6" x14ac:dyDescent="0.2">
      <c r="A20519" s="17" t="s">
        <v>20030</v>
      </c>
      <c r="B20519" s="215">
        <v>198.17</v>
      </c>
      <c r="C20519"/>
      <c r="D20519"/>
      <c r="E20519"/>
      <c r="F20519"/>
    </row>
    <row r="20520" spans="1:6" x14ac:dyDescent="0.2">
      <c r="A20520" s="17" t="s">
        <v>20031</v>
      </c>
      <c r="B20520" s="215">
        <v>8542.6299999999992</v>
      </c>
      <c r="C20520"/>
      <c r="D20520"/>
      <c r="E20520"/>
      <c r="F20520"/>
    </row>
    <row r="20521" spans="1:6" x14ac:dyDescent="0.2">
      <c r="A20521" s="17" t="s">
        <v>20032</v>
      </c>
      <c r="B20521" s="215">
        <v>8028.06</v>
      </c>
      <c r="C20521"/>
      <c r="D20521"/>
      <c r="E20521"/>
      <c r="F20521"/>
    </row>
    <row r="20522" spans="1:6" x14ac:dyDescent="0.2">
      <c r="A20522" s="17" t="s">
        <v>20033</v>
      </c>
      <c r="B20522" s="215">
        <v>2396.87</v>
      </c>
      <c r="C20522"/>
      <c r="D20522"/>
      <c r="E20522"/>
      <c r="F20522"/>
    </row>
    <row r="20523" spans="1:6" x14ac:dyDescent="0.2">
      <c r="A20523" s="17" t="s">
        <v>20034</v>
      </c>
      <c r="B20523" s="215">
        <v>2276.85</v>
      </c>
      <c r="C20523"/>
      <c r="D20523"/>
      <c r="E20523"/>
      <c r="F20523"/>
    </row>
    <row r="20524" spans="1:6" x14ac:dyDescent="0.2">
      <c r="A20524" s="17" t="s">
        <v>20035</v>
      </c>
      <c r="B20524" s="215">
        <v>5839.59</v>
      </c>
      <c r="C20524"/>
      <c r="D20524"/>
      <c r="E20524"/>
      <c r="F20524"/>
    </row>
    <row r="20525" spans="1:6" x14ac:dyDescent="0.2">
      <c r="A20525" s="17" t="s">
        <v>20036</v>
      </c>
      <c r="B20525" s="215">
        <v>5472.45</v>
      </c>
      <c r="C20525"/>
      <c r="D20525"/>
      <c r="E20525"/>
      <c r="F20525"/>
    </row>
    <row r="20526" spans="1:6" x14ac:dyDescent="0.2">
      <c r="A20526" s="17" t="s">
        <v>20037</v>
      </c>
      <c r="B20526" s="215">
        <v>578.36</v>
      </c>
      <c r="C20526"/>
      <c r="D20526"/>
      <c r="E20526"/>
      <c r="F20526"/>
    </row>
    <row r="20527" spans="1:6" x14ac:dyDescent="0.2">
      <c r="A20527" s="17" t="s">
        <v>20038</v>
      </c>
      <c r="B20527" s="215">
        <v>538.12</v>
      </c>
      <c r="C20527"/>
      <c r="D20527"/>
      <c r="E20527"/>
      <c r="F20527"/>
    </row>
    <row r="20528" spans="1:6" x14ac:dyDescent="0.2">
      <c r="A20528" s="17" t="s">
        <v>20039</v>
      </c>
      <c r="B20528" s="215">
        <v>746.37</v>
      </c>
      <c r="C20528"/>
      <c r="D20528"/>
      <c r="E20528"/>
      <c r="F20528"/>
    </row>
    <row r="20529" spans="1:6" x14ac:dyDescent="0.2">
      <c r="A20529" s="17" t="s">
        <v>20040</v>
      </c>
      <c r="B20529" s="215">
        <v>696.16</v>
      </c>
      <c r="C20529"/>
      <c r="D20529"/>
      <c r="E20529"/>
      <c r="F20529"/>
    </row>
    <row r="20530" spans="1:6" x14ac:dyDescent="0.2">
      <c r="A20530" s="17" t="s">
        <v>20041</v>
      </c>
      <c r="B20530" s="215">
        <v>647.45000000000005</v>
      </c>
      <c r="C20530"/>
      <c r="D20530"/>
      <c r="E20530"/>
      <c r="F20530"/>
    </row>
    <row r="20531" spans="1:6" x14ac:dyDescent="0.2">
      <c r="A20531" s="17" t="s">
        <v>20042</v>
      </c>
      <c r="B20531" s="215">
        <v>603.04999999999995</v>
      </c>
      <c r="C20531"/>
      <c r="D20531"/>
      <c r="E20531"/>
      <c r="F20531"/>
    </row>
    <row r="20532" spans="1:6" x14ac:dyDescent="0.2">
      <c r="A20532" s="17" t="s">
        <v>20043</v>
      </c>
      <c r="B20532" s="215">
        <v>1768.66</v>
      </c>
      <c r="C20532"/>
      <c r="D20532"/>
      <c r="E20532"/>
      <c r="F20532"/>
    </row>
    <row r="20533" spans="1:6" x14ac:dyDescent="0.2">
      <c r="A20533" s="17" t="s">
        <v>20044</v>
      </c>
      <c r="B20533" s="215">
        <v>1660.74</v>
      </c>
      <c r="C20533"/>
      <c r="D20533"/>
      <c r="E20533"/>
      <c r="F20533"/>
    </row>
    <row r="20534" spans="1:6" x14ac:dyDescent="0.2">
      <c r="A20534" s="17" t="s">
        <v>20045</v>
      </c>
      <c r="B20534" s="215">
        <v>1890.59</v>
      </c>
      <c r="C20534"/>
      <c r="D20534"/>
      <c r="E20534"/>
      <c r="F20534"/>
    </row>
    <row r="20535" spans="1:6" x14ac:dyDescent="0.2">
      <c r="A20535" s="17" t="s">
        <v>20046</v>
      </c>
      <c r="B20535" s="215">
        <v>1769.72</v>
      </c>
      <c r="C20535"/>
      <c r="D20535"/>
      <c r="E20535"/>
      <c r="F20535"/>
    </row>
    <row r="20536" spans="1:6" x14ac:dyDescent="0.2">
      <c r="A20536" s="17" t="s">
        <v>20047</v>
      </c>
      <c r="B20536" s="215">
        <v>1690.43</v>
      </c>
      <c r="C20536"/>
      <c r="D20536"/>
      <c r="E20536"/>
      <c r="F20536"/>
    </row>
    <row r="20537" spans="1:6" x14ac:dyDescent="0.2">
      <c r="A20537" s="17" t="s">
        <v>20048</v>
      </c>
      <c r="B20537" s="215">
        <v>1586.2</v>
      </c>
      <c r="C20537"/>
      <c r="D20537"/>
      <c r="E20537"/>
      <c r="F20537"/>
    </row>
    <row r="20538" spans="1:6" x14ac:dyDescent="0.2">
      <c r="A20538" s="17" t="s">
        <v>20049</v>
      </c>
      <c r="B20538" s="215">
        <v>205.2</v>
      </c>
      <c r="C20538"/>
      <c r="D20538"/>
      <c r="E20538"/>
      <c r="F20538"/>
    </row>
    <row r="20539" spans="1:6" x14ac:dyDescent="0.2">
      <c r="A20539" s="17" t="s">
        <v>20050</v>
      </c>
      <c r="B20539" s="215">
        <v>190.86</v>
      </c>
      <c r="C20539"/>
      <c r="D20539"/>
      <c r="E20539"/>
      <c r="F20539"/>
    </row>
    <row r="20540" spans="1:6" x14ac:dyDescent="0.2">
      <c r="A20540" s="17" t="s">
        <v>20051</v>
      </c>
      <c r="B20540" s="215">
        <v>724.69</v>
      </c>
      <c r="C20540"/>
      <c r="D20540"/>
      <c r="E20540"/>
      <c r="F20540"/>
    </row>
    <row r="20541" spans="1:6" x14ac:dyDescent="0.2">
      <c r="A20541" s="17" t="s">
        <v>20052</v>
      </c>
      <c r="B20541" s="215">
        <v>666.28</v>
      </c>
      <c r="C20541"/>
      <c r="D20541"/>
      <c r="E20541"/>
      <c r="F20541"/>
    </row>
    <row r="20542" spans="1:6" x14ac:dyDescent="0.2">
      <c r="A20542" s="17" t="s">
        <v>20053</v>
      </c>
      <c r="B20542" s="215">
        <v>208.01</v>
      </c>
      <c r="C20542"/>
      <c r="D20542"/>
      <c r="E20542"/>
      <c r="F20542"/>
    </row>
    <row r="20543" spans="1:6" x14ac:dyDescent="0.2">
      <c r="A20543" s="17" t="s">
        <v>20054</v>
      </c>
      <c r="B20543" s="215">
        <v>192.68</v>
      </c>
      <c r="C20543"/>
      <c r="D20543"/>
      <c r="E20543"/>
      <c r="F20543"/>
    </row>
    <row r="20544" spans="1:6" x14ac:dyDescent="0.2">
      <c r="A20544" s="17" t="s">
        <v>20055</v>
      </c>
      <c r="B20544" s="215">
        <v>603.29</v>
      </c>
      <c r="C20544"/>
      <c r="D20544"/>
      <c r="E20544"/>
      <c r="F20544"/>
    </row>
    <row r="20545" spans="1:6" x14ac:dyDescent="0.2">
      <c r="A20545" s="17" t="s">
        <v>20056</v>
      </c>
      <c r="B20545" s="215">
        <v>557.1</v>
      </c>
      <c r="C20545"/>
      <c r="D20545"/>
      <c r="E20545"/>
      <c r="F20545"/>
    </row>
    <row r="20546" spans="1:6" x14ac:dyDescent="0.2">
      <c r="A20546" s="17" t="s">
        <v>20057</v>
      </c>
      <c r="B20546" s="215">
        <v>313.41000000000003</v>
      </c>
      <c r="C20546"/>
      <c r="D20546"/>
      <c r="E20546"/>
      <c r="F20546"/>
    </row>
    <row r="20547" spans="1:6" x14ac:dyDescent="0.2">
      <c r="A20547" s="17" t="s">
        <v>20058</v>
      </c>
      <c r="B20547" s="215">
        <v>298.14</v>
      </c>
      <c r="C20547"/>
      <c r="D20547"/>
      <c r="E20547"/>
      <c r="F20547"/>
    </row>
    <row r="20548" spans="1:6" x14ac:dyDescent="0.2">
      <c r="A20548" s="17" t="s">
        <v>20059</v>
      </c>
      <c r="B20548" s="215">
        <v>108.78</v>
      </c>
      <c r="C20548"/>
      <c r="D20548"/>
      <c r="E20548"/>
      <c r="F20548"/>
    </row>
    <row r="20549" spans="1:6" x14ac:dyDescent="0.2">
      <c r="A20549" s="17" t="s">
        <v>20060</v>
      </c>
      <c r="B20549" s="215">
        <v>104.1</v>
      </c>
      <c r="C20549"/>
      <c r="D20549"/>
      <c r="E20549"/>
      <c r="F20549"/>
    </row>
    <row r="20550" spans="1:6" x14ac:dyDescent="0.2">
      <c r="A20550" s="17" t="s">
        <v>20061</v>
      </c>
      <c r="B20550" s="215">
        <v>9460.19</v>
      </c>
      <c r="C20550"/>
      <c r="D20550"/>
      <c r="E20550"/>
      <c r="F20550"/>
    </row>
    <row r="20551" spans="1:6" x14ac:dyDescent="0.2">
      <c r="A20551" s="17" t="s">
        <v>20062</v>
      </c>
      <c r="B20551" s="215">
        <v>8723.44</v>
      </c>
      <c r="C20551"/>
      <c r="D20551"/>
      <c r="E20551"/>
      <c r="F20551"/>
    </row>
    <row r="20552" spans="1:6" x14ac:dyDescent="0.2">
      <c r="A20552" s="17" t="s">
        <v>20063</v>
      </c>
      <c r="B20552" s="215">
        <v>12300.7</v>
      </c>
      <c r="C20552"/>
      <c r="D20552"/>
      <c r="E20552"/>
      <c r="F20552"/>
    </row>
    <row r="20553" spans="1:6" x14ac:dyDescent="0.2">
      <c r="A20553" s="17" t="s">
        <v>20064</v>
      </c>
      <c r="B20553" s="215">
        <v>11367.6</v>
      </c>
      <c r="C20553"/>
      <c r="D20553"/>
      <c r="E20553"/>
      <c r="F20553"/>
    </row>
    <row r="20554" spans="1:6" x14ac:dyDescent="0.2">
      <c r="A20554" s="17" t="s">
        <v>20065</v>
      </c>
      <c r="B20554" s="215">
        <v>37.270000000000003</v>
      </c>
      <c r="C20554"/>
      <c r="D20554"/>
      <c r="E20554"/>
      <c r="F20554"/>
    </row>
    <row r="20555" spans="1:6" x14ac:dyDescent="0.2">
      <c r="A20555" s="17" t="s">
        <v>20066</v>
      </c>
      <c r="B20555" s="215">
        <v>35.28</v>
      </c>
      <c r="C20555"/>
      <c r="D20555"/>
      <c r="E20555"/>
      <c r="F20555"/>
    </row>
    <row r="20556" spans="1:6" x14ac:dyDescent="0.2">
      <c r="A20556" s="17" t="s">
        <v>20067</v>
      </c>
      <c r="B20556" s="215">
        <v>2122.9</v>
      </c>
      <c r="C20556"/>
      <c r="D20556"/>
      <c r="E20556"/>
      <c r="F20556"/>
    </row>
    <row r="20557" spans="1:6" x14ac:dyDescent="0.2">
      <c r="A20557" s="17" t="s">
        <v>20068</v>
      </c>
      <c r="B20557" s="215">
        <v>2060.85</v>
      </c>
      <c r="C20557"/>
      <c r="D20557"/>
      <c r="E20557"/>
      <c r="F20557"/>
    </row>
    <row r="20558" spans="1:6" x14ac:dyDescent="0.2">
      <c r="A20558" s="17" t="s">
        <v>20069</v>
      </c>
      <c r="B20558" s="215">
        <v>387.22</v>
      </c>
      <c r="C20558"/>
      <c r="D20558"/>
      <c r="E20558"/>
      <c r="F20558"/>
    </row>
    <row r="20559" spans="1:6" x14ac:dyDescent="0.2">
      <c r="A20559" s="17" t="s">
        <v>20070</v>
      </c>
      <c r="B20559" s="215">
        <v>341.69</v>
      </c>
      <c r="C20559"/>
      <c r="D20559"/>
      <c r="E20559"/>
      <c r="F20559"/>
    </row>
    <row r="20560" spans="1:6" x14ac:dyDescent="0.2">
      <c r="A20560" s="17" t="s">
        <v>20071</v>
      </c>
      <c r="B20560" s="215">
        <v>421.33</v>
      </c>
      <c r="C20560"/>
      <c r="D20560"/>
      <c r="E20560"/>
      <c r="F20560"/>
    </row>
    <row r="20561" spans="1:6" x14ac:dyDescent="0.2">
      <c r="A20561" s="17" t="s">
        <v>20072</v>
      </c>
      <c r="B20561" s="215">
        <v>371.25</v>
      </c>
      <c r="C20561"/>
      <c r="D20561"/>
      <c r="E20561"/>
      <c r="F20561"/>
    </row>
    <row r="20562" spans="1:6" x14ac:dyDescent="0.2">
      <c r="A20562" s="17" t="s">
        <v>20073</v>
      </c>
      <c r="B20562" s="215">
        <v>485.39</v>
      </c>
      <c r="C20562"/>
      <c r="D20562"/>
      <c r="E20562"/>
      <c r="F20562"/>
    </row>
    <row r="20563" spans="1:6" x14ac:dyDescent="0.2">
      <c r="A20563" s="17" t="s">
        <v>20074</v>
      </c>
      <c r="B20563" s="215">
        <v>430.76</v>
      </c>
      <c r="C20563"/>
      <c r="D20563"/>
      <c r="E20563"/>
      <c r="F20563"/>
    </row>
    <row r="20564" spans="1:6" x14ac:dyDescent="0.2">
      <c r="A20564" s="17" t="s">
        <v>20075</v>
      </c>
      <c r="B20564" s="215">
        <v>593.87</v>
      </c>
      <c r="C20564"/>
      <c r="D20564"/>
      <c r="E20564"/>
      <c r="F20564"/>
    </row>
    <row r="20565" spans="1:6" x14ac:dyDescent="0.2">
      <c r="A20565" s="17" t="s">
        <v>20076</v>
      </c>
      <c r="B20565" s="215">
        <v>525.58000000000004</v>
      </c>
      <c r="C20565"/>
      <c r="D20565"/>
      <c r="E20565"/>
      <c r="F20565"/>
    </row>
    <row r="20566" spans="1:6" x14ac:dyDescent="0.2">
      <c r="A20566" s="17" t="s">
        <v>20077</v>
      </c>
      <c r="B20566" s="215">
        <v>788.49</v>
      </c>
      <c r="C20566"/>
      <c r="D20566"/>
      <c r="E20566"/>
      <c r="F20566"/>
    </row>
    <row r="20567" spans="1:6" x14ac:dyDescent="0.2">
      <c r="A20567" s="17" t="s">
        <v>20078</v>
      </c>
      <c r="B20567" s="215">
        <v>697.44</v>
      </c>
      <c r="C20567"/>
      <c r="D20567"/>
      <c r="E20567"/>
      <c r="F20567"/>
    </row>
    <row r="20568" spans="1:6" x14ac:dyDescent="0.2">
      <c r="A20568" s="17" t="s">
        <v>20079</v>
      </c>
      <c r="B20568" s="215">
        <v>183.87</v>
      </c>
      <c r="C20568"/>
      <c r="D20568"/>
      <c r="E20568"/>
      <c r="F20568"/>
    </row>
    <row r="20569" spans="1:6" x14ac:dyDescent="0.2">
      <c r="A20569" s="17" t="s">
        <v>20080</v>
      </c>
      <c r="B20569" s="215">
        <v>161.11000000000001</v>
      </c>
      <c r="C20569"/>
      <c r="D20569"/>
      <c r="E20569"/>
      <c r="F20569"/>
    </row>
    <row r="20570" spans="1:6" x14ac:dyDescent="0.2">
      <c r="A20570" s="17" t="s">
        <v>20081</v>
      </c>
      <c r="B20570" s="215">
        <v>370.56</v>
      </c>
      <c r="C20570"/>
      <c r="D20570"/>
      <c r="E20570"/>
      <c r="F20570"/>
    </row>
    <row r="20571" spans="1:6" x14ac:dyDescent="0.2">
      <c r="A20571" s="17" t="s">
        <v>20082</v>
      </c>
      <c r="B20571" s="215">
        <v>325.04000000000002</v>
      </c>
      <c r="C20571"/>
      <c r="D20571"/>
      <c r="E20571"/>
      <c r="F20571"/>
    </row>
    <row r="20572" spans="1:6" x14ac:dyDescent="0.2">
      <c r="A20572" s="17" t="s">
        <v>20083</v>
      </c>
      <c r="B20572" s="215">
        <v>742.41</v>
      </c>
      <c r="C20572"/>
      <c r="D20572"/>
      <c r="E20572"/>
      <c r="F20572"/>
    </row>
    <row r="20573" spans="1:6" x14ac:dyDescent="0.2">
      <c r="A20573" s="17" t="s">
        <v>20084</v>
      </c>
      <c r="B20573" s="215">
        <v>651.36</v>
      </c>
      <c r="C20573"/>
      <c r="D20573"/>
      <c r="E20573"/>
      <c r="F20573"/>
    </row>
    <row r="20574" spans="1:6" x14ac:dyDescent="0.2">
      <c r="A20574" s="17" t="s">
        <v>20085</v>
      </c>
      <c r="B20574" s="215">
        <v>370.56</v>
      </c>
      <c r="C20574"/>
      <c r="D20574"/>
      <c r="E20574"/>
      <c r="F20574"/>
    </row>
    <row r="20575" spans="1:6" x14ac:dyDescent="0.2">
      <c r="A20575" s="17" t="s">
        <v>20086</v>
      </c>
      <c r="B20575" s="215">
        <v>325.04000000000002</v>
      </c>
      <c r="C20575"/>
      <c r="D20575"/>
      <c r="E20575"/>
      <c r="F20575"/>
    </row>
    <row r="20576" spans="1:6" x14ac:dyDescent="0.2">
      <c r="A20576" s="17" t="s">
        <v>20087</v>
      </c>
      <c r="B20576" s="215">
        <v>438.79</v>
      </c>
      <c r="C20576"/>
      <c r="D20576"/>
      <c r="E20576"/>
      <c r="F20576"/>
    </row>
    <row r="20577" spans="1:6" x14ac:dyDescent="0.2">
      <c r="A20577" s="17" t="s">
        <v>20088</v>
      </c>
      <c r="B20577" s="215">
        <v>384.16</v>
      </c>
      <c r="C20577"/>
      <c r="D20577"/>
      <c r="E20577"/>
      <c r="F20577"/>
    </row>
    <row r="20578" spans="1:6" x14ac:dyDescent="0.2">
      <c r="A20578" s="17" t="s">
        <v>20089</v>
      </c>
      <c r="B20578" s="215">
        <v>370.56</v>
      </c>
      <c r="C20578"/>
      <c r="D20578"/>
      <c r="E20578"/>
      <c r="F20578"/>
    </row>
    <row r="20579" spans="1:6" x14ac:dyDescent="0.2">
      <c r="A20579" s="17" t="s">
        <v>20090</v>
      </c>
      <c r="B20579" s="215">
        <v>325.04000000000002</v>
      </c>
      <c r="C20579"/>
      <c r="D20579"/>
      <c r="E20579"/>
      <c r="F20579"/>
    </row>
    <row r="20580" spans="1:6" x14ac:dyDescent="0.2">
      <c r="A20580" s="17" t="s">
        <v>20091</v>
      </c>
      <c r="B20580" s="215">
        <v>438.79</v>
      </c>
      <c r="C20580"/>
      <c r="D20580"/>
      <c r="E20580"/>
      <c r="F20580"/>
    </row>
    <row r="20581" spans="1:6" x14ac:dyDescent="0.2">
      <c r="A20581" s="17" t="s">
        <v>20092</v>
      </c>
      <c r="B20581" s="215">
        <v>384.16</v>
      </c>
      <c r="C20581"/>
      <c r="D20581"/>
      <c r="E20581"/>
      <c r="F20581"/>
    </row>
    <row r="20582" spans="1:6" x14ac:dyDescent="0.2">
      <c r="A20582" s="17" t="s">
        <v>20093</v>
      </c>
      <c r="B20582" s="215">
        <v>301.93</v>
      </c>
      <c r="C20582"/>
      <c r="D20582"/>
      <c r="E20582"/>
      <c r="F20582"/>
    </row>
    <row r="20583" spans="1:6" x14ac:dyDescent="0.2">
      <c r="A20583" s="17" t="s">
        <v>20094</v>
      </c>
      <c r="B20583" s="215">
        <v>267.79000000000002</v>
      </c>
      <c r="C20583"/>
      <c r="D20583"/>
      <c r="E20583"/>
      <c r="F20583"/>
    </row>
    <row r="20584" spans="1:6" x14ac:dyDescent="0.2">
      <c r="A20584" s="17" t="s">
        <v>20095</v>
      </c>
      <c r="B20584" s="215">
        <v>682.27</v>
      </c>
      <c r="C20584"/>
      <c r="D20584"/>
      <c r="E20584"/>
      <c r="F20584"/>
    </row>
    <row r="20585" spans="1:6" x14ac:dyDescent="0.2">
      <c r="A20585" s="17" t="s">
        <v>20096</v>
      </c>
      <c r="B20585" s="215">
        <v>591.22</v>
      </c>
      <c r="C20585"/>
      <c r="D20585"/>
      <c r="E20585"/>
      <c r="F20585"/>
    </row>
    <row r="20586" spans="1:6" x14ac:dyDescent="0.2">
      <c r="A20586" s="17" t="s">
        <v>20097</v>
      </c>
      <c r="B20586" s="215">
        <v>2046.81</v>
      </c>
      <c r="C20586"/>
      <c r="D20586"/>
      <c r="E20586"/>
      <c r="F20586"/>
    </row>
    <row r="20587" spans="1:6" x14ac:dyDescent="0.2">
      <c r="A20587" s="17" t="s">
        <v>20098</v>
      </c>
      <c r="B20587" s="215">
        <v>1773.66</v>
      </c>
      <c r="C20587"/>
      <c r="D20587"/>
      <c r="E20587"/>
      <c r="F20587"/>
    </row>
    <row r="20588" spans="1:6" x14ac:dyDescent="0.2">
      <c r="A20588" s="17" t="s">
        <v>20099</v>
      </c>
      <c r="B20588" s="215">
        <v>170.56</v>
      </c>
      <c r="C20588"/>
      <c r="D20588"/>
      <c r="E20588"/>
      <c r="F20588"/>
    </row>
    <row r="20589" spans="1:6" x14ac:dyDescent="0.2">
      <c r="A20589" s="17" t="s">
        <v>20100</v>
      </c>
      <c r="B20589" s="215">
        <v>147.80000000000001</v>
      </c>
      <c r="C20589"/>
      <c r="D20589"/>
      <c r="E20589"/>
      <c r="F20589"/>
    </row>
    <row r="20590" spans="1:6" x14ac:dyDescent="0.2">
      <c r="A20590" s="17" t="s">
        <v>20101</v>
      </c>
      <c r="B20590" s="215">
        <v>255.85</v>
      </c>
      <c r="C20590"/>
      <c r="D20590"/>
      <c r="E20590"/>
      <c r="F20590"/>
    </row>
    <row r="20591" spans="1:6" x14ac:dyDescent="0.2">
      <c r="A20591" s="17" t="s">
        <v>20102</v>
      </c>
      <c r="B20591" s="215">
        <v>221.7</v>
      </c>
      <c r="C20591"/>
      <c r="D20591"/>
      <c r="E20591"/>
      <c r="F20591"/>
    </row>
    <row r="20592" spans="1:6" x14ac:dyDescent="0.2">
      <c r="A20592" s="17" t="s">
        <v>20103</v>
      </c>
      <c r="B20592" s="215">
        <v>341.13</v>
      </c>
      <c r="C20592"/>
      <c r="D20592"/>
      <c r="E20592"/>
      <c r="F20592"/>
    </row>
    <row r="20593" spans="1:6" x14ac:dyDescent="0.2">
      <c r="A20593" s="17" t="s">
        <v>20104</v>
      </c>
      <c r="B20593" s="215">
        <v>295.61</v>
      </c>
      <c r="C20593"/>
      <c r="D20593"/>
      <c r="E20593"/>
      <c r="F20593"/>
    </row>
    <row r="20594" spans="1:6" x14ac:dyDescent="0.2">
      <c r="A20594" s="17" t="s">
        <v>20105</v>
      </c>
      <c r="B20594" s="215">
        <v>170.56</v>
      </c>
      <c r="C20594"/>
      <c r="D20594"/>
      <c r="E20594"/>
      <c r="F20594"/>
    </row>
    <row r="20595" spans="1:6" x14ac:dyDescent="0.2">
      <c r="A20595" s="17" t="s">
        <v>20106</v>
      </c>
      <c r="B20595" s="215">
        <v>147.80000000000001</v>
      </c>
      <c r="C20595"/>
      <c r="D20595"/>
      <c r="E20595"/>
      <c r="F20595"/>
    </row>
    <row r="20596" spans="1:6" x14ac:dyDescent="0.2">
      <c r="A20596" s="17" t="s">
        <v>20107</v>
      </c>
      <c r="B20596" s="215">
        <v>272.89999999999998</v>
      </c>
      <c r="C20596"/>
      <c r="D20596"/>
      <c r="E20596"/>
      <c r="F20596"/>
    </row>
    <row r="20597" spans="1:6" x14ac:dyDescent="0.2">
      <c r="A20597" s="17" t="s">
        <v>20108</v>
      </c>
      <c r="B20597" s="215">
        <v>236.48</v>
      </c>
      <c r="C20597"/>
      <c r="D20597"/>
      <c r="E20597"/>
      <c r="F20597"/>
    </row>
    <row r="20598" spans="1:6" x14ac:dyDescent="0.2">
      <c r="A20598" s="17" t="s">
        <v>20109</v>
      </c>
      <c r="B20598" s="215">
        <v>204.68</v>
      </c>
      <c r="C20598"/>
      <c r="D20598"/>
      <c r="E20598"/>
      <c r="F20598"/>
    </row>
    <row r="20599" spans="1:6" x14ac:dyDescent="0.2">
      <c r="A20599" s="17" t="s">
        <v>20110</v>
      </c>
      <c r="B20599" s="215">
        <v>177.36</v>
      </c>
      <c r="C20599"/>
      <c r="D20599"/>
      <c r="E20599"/>
      <c r="F20599"/>
    </row>
    <row r="20600" spans="1:6" x14ac:dyDescent="0.2">
      <c r="A20600" s="17" t="s">
        <v>20111</v>
      </c>
      <c r="B20600" s="215">
        <v>341.13</v>
      </c>
      <c r="C20600"/>
      <c r="D20600"/>
      <c r="E20600"/>
      <c r="F20600"/>
    </row>
    <row r="20601" spans="1:6" x14ac:dyDescent="0.2">
      <c r="A20601" s="17" t="s">
        <v>20112</v>
      </c>
      <c r="B20601" s="215">
        <v>295.61</v>
      </c>
      <c r="C20601"/>
      <c r="D20601"/>
      <c r="E20601"/>
      <c r="F20601"/>
    </row>
    <row r="20602" spans="1:6" x14ac:dyDescent="0.2">
      <c r="A20602" s="17" t="s">
        <v>20113</v>
      </c>
      <c r="B20602" s="215">
        <v>1365</v>
      </c>
      <c r="C20602"/>
      <c r="D20602"/>
      <c r="E20602"/>
      <c r="F20602"/>
    </row>
    <row r="20603" spans="1:6" x14ac:dyDescent="0.2">
      <c r="A20603" s="17" t="s">
        <v>20114</v>
      </c>
      <c r="B20603" s="215">
        <v>1365</v>
      </c>
      <c r="C20603"/>
      <c r="D20603"/>
      <c r="E20603"/>
      <c r="F20603"/>
    </row>
    <row r="20604" spans="1:6" x14ac:dyDescent="0.2">
      <c r="A20604" s="17" t="s">
        <v>20115</v>
      </c>
      <c r="B20604" s="215">
        <v>1690</v>
      </c>
      <c r="C20604"/>
      <c r="D20604"/>
      <c r="E20604"/>
      <c r="F20604"/>
    </row>
    <row r="20605" spans="1:6" x14ac:dyDescent="0.2">
      <c r="A20605" s="17" t="s">
        <v>20116</v>
      </c>
      <c r="B20605" s="215">
        <v>1690</v>
      </c>
      <c r="C20605"/>
      <c r="D20605"/>
      <c r="E20605"/>
      <c r="F20605"/>
    </row>
    <row r="20606" spans="1:6" x14ac:dyDescent="0.2">
      <c r="A20606" s="17" t="s">
        <v>20117</v>
      </c>
      <c r="B20606" s="215">
        <v>2340</v>
      </c>
      <c r="C20606"/>
      <c r="D20606"/>
      <c r="E20606"/>
      <c r="F20606"/>
    </row>
    <row r="20607" spans="1:6" x14ac:dyDescent="0.2">
      <c r="A20607" s="17" t="s">
        <v>20118</v>
      </c>
      <c r="B20607" s="215">
        <v>2340</v>
      </c>
      <c r="C20607"/>
      <c r="D20607"/>
      <c r="E20607"/>
      <c r="F20607"/>
    </row>
    <row r="20608" spans="1:6" x14ac:dyDescent="0.2">
      <c r="A20608" s="17" t="s">
        <v>20119</v>
      </c>
      <c r="B20608" s="215">
        <v>2164</v>
      </c>
      <c r="C20608"/>
      <c r="D20608"/>
      <c r="E20608"/>
      <c r="F20608"/>
    </row>
    <row r="20609" spans="1:6" x14ac:dyDescent="0.2">
      <c r="A20609" s="17" t="s">
        <v>20120</v>
      </c>
      <c r="B20609" s="215">
        <v>2164</v>
      </c>
      <c r="C20609"/>
      <c r="D20609"/>
      <c r="E20609"/>
      <c r="F20609"/>
    </row>
    <row r="20610" spans="1:6" x14ac:dyDescent="0.2">
      <c r="A20610" s="17" t="s">
        <v>20121</v>
      </c>
      <c r="B20610" s="215">
        <v>3200</v>
      </c>
      <c r="C20610"/>
      <c r="D20610"/>
      <c r="E20610"/>
      <c r="F20610"/>
    </row>
    <row r="20611" spans="1:6" x14ac:dyDescent="0.2">
      <c r="A20611" s="17" t="s">
        <v>20122</v>
      </c>
      <c r="B20611" s="215">
        <v>3200</v>
      </c>
      <c r="C20611"/>
      <c r="D20611"/>
      <c r="E20611"/>
      <c r="F20611"/>
    </row>
    <row r="20612" spans="1:6" x14ac:dyDescent="0.2">
      <c r="A20612" s="17" t="s">
        <v>20123</v>
      </c>
      <c r="B20612" s="215">
        <v>5152.09</v>
      </c>
      <c r="C20612"/>
      <c r="D20612"/>
      <c r="E20612"/>
      <c r="F20612"/>
    </row>
    <row r="20613" spans="1:6" x14ac:dyDescent="0.2">
      <c r="A20613" s="17" t="s">
        <v>20124</v>
      </c>
      <c r="B20613" s="215">
        <v>5152.09</v>
      </c>
      <c r="C20613"/>
      <c r="D20613"/>
      <c r="E20613"/>
      <c r="F20613"/>
    </row>
    <row r="20614" spans="1:6" x14ac:dyDescent="0.2">
      <c r="A20614" s="17" t="s">
        <v>20125</v>
      </c>
      <c r="B20614" s="215">
        <v>6500</v>
      </c>
      <c r="C20614"/>
      <c r="D20614"/>
      <c r="E20614"/>
      <c r="F20614"/>
    </row>
    <row r="20615" spans="1:6" x14ac:dyDescent="0.2">
      <c r="A20615" s="17" t="s">
        <v>20126</v>
      </c>
      <c r="B20615" s="215">
        <v>6500</v>
      </c>
      <c r="C20615"/>
      <c r="D20615"/>
      <c r="E20615"/>
      <c r="F20615"/>
    </row>
    <row r="20616" spans="1:6" x14ac:dyDescent="0.2">
      <c r="A20616" s="17" t="s">
        <v>20127</v>
      </c>
      <c r="B20616" s="215">
        <v>12017.5</v>
      </c>
      <c r="C20616"/>
      <c r="D20616"/>
      <c r="E20616"/>
      <c r="F20616"/>
    </row>
    <row r="20617" spans="1:6" x14ac:dyDescent="0.2">
      <c r="A20617" s="17" t="s">
        <v>20128</v>
      </c>
      <c r="B20617" s="215">
        <v>12017.5</v>
      </c>
      <c r="C20617"/>
      <c r="D20617"/>
      <c r="E20617"/>
      <c r="F20617"/>
    </row>
    <row r="20618" spans="1:6" x14ac:dyDescent="0.2">
      <c r="A20618" s="17" t="s">
        <v>20129</v>
      </c>
      <c r="B20618" s="215">
        <v>1080</v>
      </c>
      <c r="C20618"/>
      <c r="D20618"/>
      <c r="E20618"/>
      <c r="F20618"/>
    </row>
    <row r="20619" spans="1:6" x14ac:dyDescent="0.2">
      <c r="A20619" s="17" t="s">
        <v>20130</v>
      </c>
      <c r="B20619" s="215">
        <v>1080</v>
      </c>
      <c r="C20619"/>
      <c r="D20619"/>
      <c r="E20619"/>
      <c r="F20619"/>
    </row>
    <row r="20620" spans="1:6" x14ac:dyDescent="0.2">
      <c r="A20620" s="17" t="s">
        <v>20131</v>
      </c>
      <c r="B20620" s="215">
        <v>2012.99</v>
      </c>
      <c r="C20620"/>
      <c r="D20620"/>
      <c r="E20620"/>
      <c r="F20620"/>
    </row>
    <row r="20621" spans="1:6" x14ac:dyDescent="0.2">
      <c r="A20621" s="17" t="s">
        <v>20132</v>
      </c>
      <c r="B20621" s="215">
        <v>2012.99</v>
      </c>
      <c r="C20621"/>
      <c r="D20621"/>
      <c r="E20621"/>
      <c r="F20621"/>
    </row>
    <row r="20622" spans="1:6" x14ac:dyDescent="0.2">
      <c r="A20622" s="17" t="s">
        <v>20133</v>
      </c>
      <c r="B20622" s="215">
        <v>1390</v>
      </c>
      <c r="C20622"/>
      <c r="D20622"/>
      <c r="E20622"/>
      <c r="F20622"/>
    </row>
    <row r="20623" spans="1:6" x14ac:dyDescent="0.2">
      <c r="A20623" s="17" t="s">
        <v>20134</v>
      </c>
      <c r="B20623" s="215">
        <v>1390</v>
      </c>
      <c r="C20623"/>
      <c r="D20623"/>
      <c r="E20623"/>
      <c r="F20623"/>
    </row>
    <row r="20624" spans="1:6" x14ac:dyDescent="0.2">
      <c r="A20624" s="17" t="s">
        <v>20135</v>
      </c>
      <c r="B20624" s="215">
        <v>2140</v>
      </c>
      <c r="C20624"/>
      <c r="D20624"/>
      <c r="E20624"/>
      <c r="F20624"/>
    </row>
    <row r="20625" spans="1:6" x14ac:dyDescent="0.2">
      <c r="A20625" s="17" t="s">
        <v>20136</v>
      </c>
      <c r="B20625" s="215">
        <v>2140</v>
      </c>
      <c r="C20625"/>
      <c r="D20625"/>
      <c r="E20625"/>
      <c r="F20625"/>
    </row>
    <row r="20626" spans="1:6" x14ac:dyDescent="0.2">
      <c r="A20626" s="17" t="s">
        <v>20137</v>
      </c>
      <c r="B20626" s="215">
        <v>3470</v>
      </c>
      <c r="C20626"/>
      <c r="D20626"/>
      <c r="E20626"/>
      <c r="F20626"/>
    </row>
    <row r="20627" spans="1:6" x14ac:dyDescent="0.2">
      <c r="A20627" s="17" t="s">
        <v>20138</v>
      </c>
      <c r="B20627" s="215">
        <v>3470</v>
      </c>
      <c r="C20627"/>
      <c r="D20627"/>
      <c r="E20627"/>
      <c r="F20627"/>
    </row>
    <row r="20628" spans="1:6" x14ac:dyDescent="0.2">
      <c r="A20628" s="17" t="s">
        <v>20139</v>
      </c>
      <c r="B20628" s="215">
        <v>4120</v>
      </c>
      <c r="C20628"/>
      <c r="D20628"/>
      <c r="E20628"/>
      <c r="F20628"/>
    </row>
    <row r="20629" spans="1:6" x14ac:dyDescent="0.2">
      <c r="A20629" s="17" t="s">
        <v>20140</v>
      </c>
      <c r="B20629" s="215">
        <v>4120</v>
      </c>
      <c r="C20629"/>
      <c r="D20629"/>
      <c r="E20629"/>
      <c r="F20629"/>
    </row>
    <row r="20630" spans="1:6" x14ac:dyDescent="0.2">
      <c r="A20630" s="17" t="s">
        <v>20141</v>
      </c>
      <c r="B20630" s="215">
        <v>16250</v>
      </c>
      <c r="C20630"/>
      <c r="D20630"/>
      <c r="E20630"/>
      <c r="F20630"/>
    </row>
    <row r="20631" spans="1:6" x14ac:dyDescent="0.2">
      <c r="A20631" s="17" t="s">
        <v>20142</v>
      </c>
      <c r="B20631" s="215">
        <v>16250</v>
      </c>
      <c r="C20631"/>
      <c r="D20631"/>
      <c r="E20631"/>
      <c r="F20631"/>
    </row>
    <row r="20632" spans="1:6" x14ac:dyDescent="0.2">
      <c r="A20632" s="17" t="s">
        <v>20143</v>
      </c>
      <c r="B20632" s="215">
        <v>4529.2299999999996</v>
      </c>
      <c r="C20632"/>
      <c r="D20632"/>
      <c r="E20632"/>
      <c r="F20632"/>
    </row>
    <row r="20633" spans="1:6" x14ac:dyDescent="0.2">
      <c r="A20633" s="17" t="s">
        <v>20144</v>
      </c>
      <c r="B20633" s="215">
        <v>4529.2299999999996</v>
      </c>
      <c r="C20633"/>
      <c r="D20633"/>
      <c r="E20633"/>
      <c r="F20633"/>
    </row>
    <row r="20634" spans="1:6" x14ac:dyDescent="0.2">
      <c r="A20634" s="17" t="s">
        <v>20145</v>
      </c>
      <c r="B20634" s="215">
        <v>4959.08</v>
      </c>
      <c r="C20634"/>
      <c r="D20634"/>
      <c r="E20634"/>
      <c r="F20634"/>
    </row>
    <row r="20635" spans="1:6" x14ac:dyDescent="0.2">
      <c r="A20635" s="17" t="s">
        <v>20146</v>
      </c>
      <c r="B20635" s="215">
        <v>4959.08</v>
      </c>
      <c r="C20635"/>
      <c r="D20635"/>
      <c r="E20635"/>
      <c r="F20635"/>
    </row>
    <row r="20636" spans="1:6" x14ac:dyDescent="0.2">
      <c r="A20636" s="17" t="s">
        <v>20147</v>
      </c>
      <c r="B20636" s="215">
        <v>6091.39</v>
      </c>
      <c r="C20636"/>
      <c r="D20636"/>
      <c r="E20636"/>
      <c r="F20636"/>
    </row>
    <row r="20637" spans="1:6" x14ac:dyDescent="0.2">
      <c r="A20637" s="17" t="s">
        <v>20148</v>
      </c>
      <c r="B20637" s="215">
        <v>6091.39</v>
      </c>
      <c r="C20637"/>
      <c r="D20637"/>
      <c r="E20637"/>
      <c r="F20637"/>
    </row>
    <row r="20638" spans="1:6" x14ac:dyDescent="0.2">
      <c r="A20638" s="17" t="s">
        <v>20149</v>
      </c>
      <c r="B20638" s="215">
        <v>3680</v>
      </c>
      <c r="C20638"/>
      <c r="D20638"/>
      <c r="E20638"/>
      <c r="F20638"/>
    </row>
    <row r="20639" spans="1:6" x14ac:dyDescent="0.2">
      <c r="A20639" s="17" t="s">
        <v>20150</v>
      </c>
      <c r="B20639" s="215">
        <v>3680</v>
      </c>
      <c r="C20639"/>
      <c r="D20639"/>
      <c r="E20639"/>
      <c r="F20639"/>
    </row>
    <row r="20640" spans="1:6" x14ac:dyDescent="0.2">
      <c r="A20640" s="17" t="s">
        <v>20151</v>
      </c>
      <c r="B20640" s="215">
        <v>2340</v>
      </c>
      <c r="C20640"/>
      <c r="D20640"/>
      <c r="E20640"/>
      <c r="F20640"/>
    </row>
    <row r="20641" spans="1:6" x14ac:dyDescent="0.2">
      <c r="A20641" s="17" t="s">
        <v>20152</v>
      </c>
      <c r="B20641" s="215">
        <v>2340</v>
      </c>
      <c r="C20641"/>
      <c r="D20641"/>
      <c r="E20641"/>
      <c r="F20641"/>
    </row>
    <row r="20642" spans="1:6" x14ac:dyDescent="0.2">
      <c r="A20642" s="17" t="s">
        <v>20153</v>
      </c>
      <c r="B20642" s="215">
        <v>136.44999999999999</v>
      </c>
      <c r="C20642"/>
      <c r="D20642"/>
      <c r="E20642"/>
      <c r="F20642"/>
    </row>
    <row r="20643" spans="1:6" x14ac:dyDescent="0.2">
      <c r="A20643" s="17" t="s">
        <v>20154</v>
      </c>
      <c r="B20643" s="215">
        <v>118.24</v>
      </c>
      <c r="C20643"/>
      <c r="D20643"/>
      <c r="E20643"/>
      <c r="F20643"/>
    </row>
    <row r="20644" spans="1:6" x14ac:dyDescent="0.2">
      <c r="A20644" s="17" t="s">
        <v>20155</v>
      </c>
      <c r="B20644" s="215">
        <v>170.56</v>
      </c>
      <c r="C20644"/>
      <c r="D20644"/>
      <c r="E20644"/>
      <c r="F20644"/>
    </row>
    <row r="20645" spans="1:6" x14ac:dyDescent="0.2">
      <c r="A20645" s="17" t="s">
        <v>20156</v>
      </c>
      <c r="B20645" s="215">
        <v>147.80000000000001</v>
      </c>
      <c r="C20645"/>
      <c r="D20645"/>
      <c r="E20645"/>
      <c r="F20645"/>
    </row>
    <row r="20646" spans="1:6" x14ac:dyDescent="0.2">
      <c r="A20646" s="17" t="s">
        <v>20157</v>
      </c>
      <c r="B20646" s="215">
        <v>341.13</v>
      </c>
      <c r="C20646"/>
      <c r="D20646"/>
      <c r="E20646"/>
      <c r="F20646"/>
    </row>
    <row r="20647" spans="1:6" x14ac:dyDescent="0.2">
      <c r="A20647" s="17" t="s">
        <v>20158</v>
      </c>
      <c r="B20647" s="215">
        <v>295.61</v>
      </c>
      <c r="C20647"/>
      <c r="D20647"/>
      <c r="E20647"/>
      <c r="F20647"/>
    </row>
    <row r="20648" spans="1:6" x14ac:dyDescent="0.2">
      <c r="A20648" s="17" t="s">
        <v>20159</v>
      </c>
      <c r="B20648" s="215">
        <v>426.42</v>
      </c>
      <c r="C20648"/>
      <c r="D20648"/>
      <c r="E20648"/>
      <c r="F20648"/>
    </row>
    <row r="20649" spans="1:6" x14ac:dyDescent="0.2">
      <c r="A20649" s="17" t="s">
        <v>20160</v>
      </c>
      <c r="B20649" s="215">
        <v>369.51</v>
      </c>
      <c r="C20649"/>
      <c r="D20649"/>
      <c r="E20649"/>
      <c r="F20649"/>
    </row>
    <row r="20650" spans="1:6" x14ac:dyDescent="0.2">
      <c r="A20650" s="17" t="s">
        <v>20161</v>
      </c>
      <c r="B20650" s="215">
        <v>34.11</v>
      </c>
      <c r="C20650"/>
      <c r="D20650"/>
      <c r="E20650"/>
      <c r="F20650"/>
    </row>
    <row r="20651" spans="1:6" x14ac:dyDescent="0.2">
      <c r="A20651" s="17" t="s">
        <v>20162</v>
      </c>
      <c r="B20651" s="215">
        <v>29.56</v>
      </c>
      <c r="C20651"/>
      <c r="D20651"/>
      <c r="E20651"/>
      <c r="F20651"/>
    </row>
    <row r="20652" spans="1:6" x14ac:dyDescent="0.2">
      <c r="A20652" s="17" t="s">
        <v>20163</v>
      </c>
      <c r="B20652" s="215">
        <v>34.11</v>
      </c>
      <c r="C20652"/>
      <c r="D20652"/>
      <c r="E20652"/>
      <c r="F20652"/>
    </row>
    <row r="20653" spans="1:6" x14ac:dyDescent="0.2">
      <c r="A20653" s="17" t="s">
        <v>20164</v>
      </c>
      <c r="B20653" s="215">
        <v>29.56</v>
      </c>
      <c r="C20653"/>
      <c r="D20653"/>
      <c r="E20653"/>
      <c r="F20653"/>
    </row>
    <row r="20654" spans="1:6" x14ac:dyDescent="0.2">
      <c r="A20654" s="17" t="s">
        <v>20165</v>
      </c>
      <c r="B20654" s="215">
        <v>8.52</v>
      </c>
      <c r="C20654"/>
      <c r="D20654"/>
      <c r="E20654"/>
      <c r="F20654"/>
    </row>
    <row r="20655" spans="1:6" x14ac:dyDescent="0.2">
      <c r="A20655" s="17" t="s">
        <v>20166</v>
      </c>
      <c r="B20655" s="215">
        <v>7.39</v>
      </c>
      <c r="C20655"/>
      <c r="D20655"/>
      <c r="E20655"/>
      <c r="F20655"/>
    </row>
    <row r="20656" spans="1:6" x14ac:dyDescent="0.2">
      <c r="A20656" s="17" t="s">
        <v>20167</v>
      </c>
      <c r="B20656" s="215">
        <v>136.44999999999999</v>
      </c>
      <c r="C20656"/>
      <c r="D20656"/>
      <c r="E20656"/>
      <c r="F20656"/>
    </row>
    <row r="20657" spans="1:6" x14ac:dyDescent="0.2">
      <c r="A20657" s="17" t="s">
        <v>20168</v>
      </c>
      <c r="B20657" s="215">
        <v>118.24</v>
      </c>
      <c r="C20657"/>
      <c r="D20657"/>
      <c r="E20657"/>
      <c r="F20657"/>
    </row>
    <row r="20658" spans="1:6" x14ac:dyDescent="0.2">
      <c r="A20658" s="17" t="s">
        <v>20169</v>
      </c>
      <c r="B20658" s="215">
        <v>8.52</v>
      </c>
      <c r="C20658"/>
      <c r="D20658"/>
      <c r="E20658"/>
      <c r="F20658"/>
    </row>
    <row r="20659" spans="1:6" x14ac:dyDescent="0.2">
      <c r="A20659" s="17" t="s">
        <v>20170</v>
      </c>
      <c r="B20659" s="215">
        <v>7.39</v>
      </c>
      <c r="C20659"/>
      <c r="D20659"/>
      <c r="E20659"/>
      <c r="F20659"/>
    </row>
    <row r="20660" spans="1:6" x14ac:dyDescent="0.2">
      <c r="A20660" s="17" t="s">
        <v>20171</v>
      </c>
      <c r="B20660" s="215">
        <v>68.22</v>
      </c>
      <c r="C20660"/>
      <c r="D20660"/>
      <c r="E20660"/>
      <c r="F20660"/>
    </row>
    <row r="20661" spans="1:6" x14ac:dyDescent="0.2">
      <c r="A20661" s="17" t="s">
        <v>20172</v>
      </c>
      <c r="B20661" s="215">
        <v>59.12</v>
      </c>
      <c r="C20661"/>
      <c r="D20661"/>
      <c r="E20661"/>
      <c r="F20661"/>
    </row>
    <row r="20662" spans="1:6" x14ac:dyDescent="0.2">
      <c r="A20662" s="17" t="s">
        <v>20173</v>
      </c>
      <c r="B20662" s="215">
        <v>25.58</v>
      </c>
      <c r="C20662"/>
      <c r="D20662"/>
      <c r="E20662"/>
      <c r="F20662"/>
    </row>
    <row r="20663" spans="1:6" x14ac:dyDescent="0.2">
      <c r="A20663" s="17" t="s">
        <v>20174</v>
      </c>
      <c r="B20663" s="215">
        <v>22.17</v>
      </c>
      <c r="C20663"/>
      <c r="D20663"/>
      <c r="E20663"/>
      <c r="F20663"/>
    </row>
    <row r="20664" spans="1:6" x14ac:dyDescent="0.2">
      <c r="A20664" s="17" t="s">
        <v>20175</v>
      </c>
      <c r="B20664" s="215">
        <v>8.52</v>
      </c>
      <c r="C20664"/>
      <c r="D20664"/>
      <c r="E20664"/>
      <c r="F20664"/>
    </row>
    <row r="20665" spans="1:6" x14ac:dyDescent="0.2">
      <c r="A20665" s="17" t="s">
        <v>20176</v>
      </c>
      <c r="B20665" s="215">
        <v>7.39</v>
      </c>
      <c r="C20665"/>
      <c r="D20665"/>
      <c r="E20665"/>
      <c r="F20665"/>
    </row>
    <row r="20666" spans="1:6" x14ac:dyDescent="0.2">
      <c r="A20666" s="17" t="s">
        <v>20177</v>
      </c>
      <c r="B20666" s="215">
        <v>25.58</v>
      </c>
      <c r="C20666"/>
      <c r="D20666"/>
      <c r="E20666"/>
      <c r="F20666"/>
    </row>
    <row r="20667" spans="1:6" x14ac:dyDescent="0.2">
      <c r="A20667" s="17" t="s">
        <v>20178</v>
      </c>
      <c r="B20667" s="215">
        <v>22.17</v>
      </c>
      <c r="C20667"/>
      <c r="D20667"/>
      <c r="E20667"/>
      <c r="F20667"/>
    </row>
    <row r="20668" spans="1:6" x14ac:dyDescent="0.2">
      <c r="A20668" s="17" t="s">
        <v>20179</v>
      </c>
      <c r="B20668" s="215">
        <v>34.11</v>
      </c>
      <c r="C20668"/>
      <c r="D20668"/>
      <c r="E20668"/>
      <c r="F20668"/>
    </row>
    <row r="20669" spans="1:6" x14ac:dyDescent="0.2">
      <c r="A20669" s="17" t="s">
        <v>20180</v>
      </c>
      <c r="B20669" s="215">
        <v>29.56</v>
      </c>
      <c r="C20669"/>
      <c r="D20669"/>
      <c r="E20669"/>
      <c r="F20669"/>
    </row>
    <row r="20670" spans="1:6" x14ac:dyDescent="0.2">
      <c r="A20670" s="17" t="s">
        <v>20181</v>
      </c>
      <c r="B20670" s="215">
        <v>51.17</v>
      </c>
      <c r="C20670"/>
      <c r="D20670"/>
      <c r="E20670"/>
      <c r="F20670"/>
    </row>
    <row r="20671" spans="1:6" x14ac:dyDescent="0.2">
      <c r="A20671" s="17" t="s">
        <v>20182</v>
      </c>
      <c r="B20671" s="215">
        <v>44.34</v>
      </c>
      <c r="C20671"/>
      <c r="D20671"/>
      <c r="E20671"/>
      <c r="F20671"/>
    </row>
    <row r="20672" spans="1:6" x14ac:dyDescent="0.2">
      <c r="A20672" s="17" t="s">
        <v>20183</v>
      </c>
      <c r="B20672" s="215">
        <v>102.34</v>
      </c>
      <c r="C20672"/>
      <c r="D20672"/>
      <c r="E20672"/>
      <c r="F20672"/>
    </row>
    <row r="20673" spans="1:6" x14ac:dyDescent="0.2">
      <c r="A20673" s="17" t="s">
        <v>20184</v>
      </c>
      <c r="B20673" s="215">
        <v>88.68</v>
      </c>
      <c r="C20673"/>
      <c r="D20673"/>
      <c r="E20673"/>
      <c r="F20673"/>
    </row>
    <row r="20674" spans="1:6" x14ac:dyDescent="0.2">
      <c r="A20674" s="17" t="s">
        <v>20185</v>
      </c>
      <c r="B20674" s="215">
        <v>34.11</v>
      </c>
      <c r="C20674"/>
      <c r="D20674"/>
      <c r="E20674"/>
      <c r="F20674"/>
    </row>
    <row r="20675" spans="1:6" x14ac:dyDescent="0.2">
      <c r="A20675" s="17" t="s">
        <v>20186</v>
      </c>
      <c r="B20675" s="215">
        <v>29.56</v>
      </c>
      <c r="C20675"/>
      <c r="D20675"/>
      <c r="E20675"/>
      <c r="F20675"/>
    </row>
    <row r="20676" spans="1:6" x14ac:dyDescent="0.2">
      <c r="A20676" s="17" t="s">
        <v>20187</v>
      </c>
      <c r="B20676" s="215">
        <v>17.05</v>
      </c>
      <c r="C20676"/>
      <c r="D20676"/>
      <c r="E20676"/>
      <c r="F20676"/>
    </row>
    <row r="20677" spans="1:6" x14ac:dyDescent="0.2">
      <c r="A20677" s="17" t="s">
        <v>20188</v>
      </c>
      <c r="B20677" s="215">
        <v>14.78</v>
      </c>
      <c r="C20677"/>
      <c r="D20677"/>
      <c r="E20677"/>
      <c r="F20677"/>
    </row>
    <row r="20678" spans="1:6" x14ac:dyDescent="0.2">
      <c r="A20678" s="17" t="s">
        <v>20189</v>
      </c>
      <c r="B20678" s="215">
        <v>17.05</v>
      </c>
      <c r="C20678"/>
      <c r="D20678"/>
      <c r="E20678"/>
      <c r="F20678"/>
    </row>
    <row r="20679" spans="1:6" x14ac:dyDescent="0.2">
      <c r="A20679" s="17" t="s">
        <v>20190</v>
      </c>
      <c r="B20679" s="215">
        <v>14.78</v>
      </c>
      <c r="C20679"/>
      <c r="D20679"/>
      <c r="E20679"/>
      <c r="F20679"/>
    </row>
    <row r="20680" spans="1:6" x14ac:dyDescent="0.2">
      <c r="A20680" s="17" t="s">
        <v>20191</v>
      </c>
      <c r="B20680" s="215">
        <v>8.52</v>
      </c>
      <c r="C20680"/>
      <c r="D20680"/>
      <c r="E20680"/>
      <c r="F20680"/>
    </row>
    <row r="20681" spans="1:6" x14ac:dyDescent="0.2">
      <c r="A20681" s="17" t="s">
        <v>20192</v>
      </c>
      <c r="B20681" s="215">
        <v>7.39</v>
      </c>
      <c r="C20681"/>
      <c r="D20681"/>
      <c r="E20681"/>
      <c r="F20681"/>
    </row>
    <row r="20682" spans="1:6" x14ac:dyDescent="0.2">
      <c r="A20682" s="17" t="s">
        <v>20193</v>
      </c>
      <c r="B20682" s="215">
        <v>17.05</v>
      </c>
      <c r="C20682"/>
      <c r="D20682"/>
      <c r="E20682"/>
      <c r="F20682"/>
    </row>
    <row r="20683" spans="1:6" x14ac:dyDescent="0.2">
      <c r="A20683" s="17" t="s">
        <v>20194</v>
      </c>
      <c r="B20683" s="215">
        <v>14.78</v>
      </c>
      <c r="C20683"/>
      <c r="D20683"/>
      <c r="E20683"/>
      <c r="F20683"/>
    </row>
    <row r="20684" spans="1:6" x14ac:dyDescent="0.2">
      <c r="A20684" s="17" t="s">
        <v>20195</v>
      </c>
      <c r="B20684" s="215">
        <v>8.52</v>
      </c>
      <c r="C20684"/>
      <c r="D20684"/>
      <c r="E20684"/>
      <c r="F20684"/>
    </row>
    <row r="20685" spans="1:6" x14ac:dyDescent="0.2">
      <c r="A20685" s="17" t="s">
        <v>20196</v>
      </c>
      <c r="B20685" s="215">
        <v>7.39</v>
      </c>
      <c r="C20685"/>
      <c r="D20685"/>
      <c r="E20685"/>
      <c r="F20685"/>
    </row>
    <row r="20686" spans="1:6" x14ac:dyDescent="0.2">
      <c r="A20686" s="17" t="s">
        <v>20197</v>
      </c>
      <c r="B20686" s="215">
        <v>8.52</v>
      </c>
      <c r="C20686"/>
      <c r="D20686"/>
      <c r="E20686"/>
      <c r="F20686"/>
    </row>
    <row r="20687" spans="1:6" x14ac:dyDescent="0.2">
      <c r="A20687" s="17" t="s">
        <v>20198</v>
      </c>
      <c r="B20687" s="215">
        <v>7.39</v>
      </c>
      <c r="C20687"/>
      <c r="D20687"/>
      <c r="E20687"/>
      <c r="F20687"/>
    </row>
    <row r="20688" spans="1:6" x14ac:dyDescent="0.2">
      <c r="A20688" s="17" t="s">
        <v>20199</v>
      </c>
      <c r="B20688" s="215">
        <v>8.52</v>
      </c>
      <c r="C20688"/>
      <c r="D20688"/>
      <c r="E20688"/>
      <c r="F20688"/>
    </row>
    <row r="20689" spans="1:6" x14ac:dyDescent="0.2">
      <c r="A20689" s="17" t="s">
        <v>20200</v>
      </c>
      <c r="B20689" s="215">
        <v>7.39</v>
      </c>
      <c r="C20689"/>
      <c r="D20689"/>
      <c r="E20689"/>
      <c r="F20689"/>
    </row>
    <row r="20690" spans="1:6" x14ac:dyDescent="0.2">
      <c r="A20690" s="17" t="s">
        <v>20201</v>
      </c>
      <c r="B20690" s="215">
        <v>25.58</v>
      </c>
      <c r="C20690"/>
      <c r="D20690"/>
      <c r="E20690"/>
      <c r="F20690"/>
    </row>
    <row r="20691" spans="1:6" x14ac:dyDescent="0.2">
      <c r="A20691" s="17" t="s">
        <v>20202</v>
      </c>
      <c r="B20691" s="215">
        <v>22.17</v>
      </c>
      <c r="C20691"/>
      <c r="D20691"/>
      <c r="E20691"/>
      <c r="F20691"/>
    </row>
    <row r="20692" spans="1:6" x14ac:dyDescent="0.2">
      <c r="A20692" s="17" t="s">
        <v>20203</v>
      </c>
      <c r="B20692" s="215">
        <v>3.41</v>
      </c>
      <c r="C20692"/>
      <c r="D20692"/>
      <c r="E20692"/>
      <c r="F20692"/>
    </row>
    <row r="20693" spans="1:6" x14ac:dyDescent="0.2">
      <c r="A20693" s="17" t="s">
        <v>20204</v>
      </c>
      <c r="B20693" s="215">
        <v>2.95</v>
      </c>
      <c r="C20693"/>
      <c r="D20693"/>
      <c r="E20693"/>
      <c r="F20693"/>
    </row>
    <row r="20694" spans="1:6" x14ac:dyDescent="0.2">
      <c r="A20694" s="17" t="s">
        <v>20205</v>
      </c>
      <c r="B20694" s="215">
        <v>51.17</v>
      </c>
      <c r="C20694"/>
      <c r="D20694"/>
      <c r="E20694"/>
      <c r="F20694"/>
    </row>
    <row r="20695" spans="1:6" x14ac:dyDescent="0.2">
      <c r="A20695" s="17" t="s">
        <v>20206</v>
      </c>
      <c r="B20695" s="215">
        <v>44.34</v>
      </c>
      <c r="C20695"/>
      <c r="D20695"/>
      <c r="E20695"/>
      <c r="F20695"/>
    </row>
    <row r="20696" spans="1:6" x14ac:dyDescent="0.2">
      <c r="A20696" s="17" t="s">
        <v>20207</v>
      </c>
      <c r="B20696" s="215">
        <v>68.22</v>
      </c>
      <c r="C20696"/>
      <c r="D20696"/>
      <c r="E20696"/>
      <c r="F20696"/>
    </row>
    <row r="20697" spans="1:6" x14ac:dyDescent="0.2">
      <c r="A20697" s="17" t="s">
        <v>20208</v>
      </c>
      <c r="B20697" s="215">
        <v>59.12</v>
      </c>
      <c r="C20697"/>
      <c r="D20697"/>
      <c r="E20697"/>
      <c r="F20697"/>
    </row>
    <row r="20698" spans="1:6" x14ac:dyDescent="0.2">
      <c r="A20698" s="17" t="s">
        <v>20209</v>
      </c>
      <c r="B20698" s="215">
        <v>102.34</v>
      </c>
      <c r="C20698"/>
      <c r="D20698"/>
      <c r="E20698"/>
      <c r="F20698"/>
    </row>
    <row r="20699" spans="1:6" x14ac:dyDescent="0.2">
      <c r="A20699" s="17" t="s">
        <v>20210</v>
      </c>
      <c r="B20699" s="215">
        <v>88.68</v>
      </c>
      <c r="C20699"/>
      <c r="D20699"/>
      <c r="E20699"/>
      <c r="F20699"/>
    </row>
    <row r="20700" spans="1:6" x14ac:dyDescent="0.2">
      <c r="A20700" s="17" t="s">
        <v>20211</v>
      </c>
      <c r="B20700" s="215">
        <v>8.52</v>
      </c>
      <c r="C20700"/>
      <c r="D20700"/>
      <c r="E20700"/>
      <c r="F20700"/>
    </row>
    <row r="20701" spans="1:6" x14ac:dyDescent="0.2">
      <c r="A20701" s="17" t="s">
        <v>20212</v>
      </c>
      <c r="B20701" s="215">
        <v>7.39</v>
      </c>
      <c r="C20701"/>
      <c r="D20701"/>
      <c r="E20701"/>
      <c r="F20701"/>
    </row>
    <row r="20702" spans="1:6" x14ac:dyDescent="0.2">
      <c r="A20702" s="17" t="s">
        <v>20213</v>
      </c>
      <c r="B20702" s="215">
        <v>149.18</v>
      </c>
      <c r="C20702"/>
      <c r="D20702"/>
      <c r="E20702"/>
      <c r="F20702"/>
    </row>
    <row r="20703" spans="1:6" x14ac:dyDescent="0.2">
      <c r="A20703" s="17" t="s">
        <v>20214</v>
      </c>
      <c r="B20703" s="215">
        <v>130.97</v>
      </c>
      <c r="C20703"/>
      <c r="D20703"/>
      <c r="E20703"/>
      <c r="F20703"/>
    </row>
    <row r="20704" spans="1:6" x14ac:dyDescent="0.2">
      <c r="A20704" s="17" t="s">
        <v>20215</v>
      </c>
      <c r="B20704" s="215">
        <v>3284.41</v>
      </c>
      <c r="C20704"/>
      <c r="D20704"/>
      <c r="E20704"/>
      <c r="F20704"/>
    </row>
    <row r="20705" spans="1:6" x14ac:dyDescent="0.2">
      <c r="A20705" s="17" t="s">
        <v>20216</v>
      </c>
      <c r="B20705" s="215">
        <v>3261.65</v>
      </c>
      <c r="C20705"/>
      <c r="D20705"/>
      <c r="E20705"/>
      <c r="F20705"/>
    </row>
    <row r="20706" spans="1:6" x14ac:dyDescent="0.2">
      <c r="A20706" s="17" t="s">
        <v>20217</v>
      </c>
      <c r="B20706" s="215">
        <v>3577.97</v>
      </c>
      <c r="C20706"/>
      <c r="D20706"/>
      <c r="E20706"/>
      <c r="F20706"/>
    </row>
    <row r="20707" spans="1:6" x14ac:dyDescent="0.2">
      <c r="A20707" s="17" t="s">
        <v>20218</v>
      </c>
      <c r="B20707" s="215">
        <v>3555.21</v>
      </c>
      <c r="C20707"/>
      <c r="D20707"/>
      <c r="E20707"/>
      <c r="F20707"/>
    </row>
    <row r="20708" spans="1:6" x14ac:dyDescent="0.2">
      <c r="A20708" s="17" t="s">
        <v>20219</v>
      </c>
      <c r="B20708" s="215">
        <v>3850.56</v>
      </c>
      <c r="C20708"/>
      <c r="D20708"/>
      <c r="E20708"/>
      <c r="F20708"/>
    </row>
    <row r="20709" spans="1:6" x14ac:dyDescent="0.2">
      <c r="A20709" s="17" t="s">
        <v>20220</v>
      </c>
      <c r="B20709" s="215">
        <v>3827.8</v>
      </c>
      <c r="C20709"/>
      <c r="D20709"/>
      <c r="E20709"/>
      <c r="F20709"/>
    </row>
    <row r="20710" spans="1:6" x14ac:dyDescent="0.2">
      <c r="A20710" s="17" t="s">
        <v>20221</v>
      </c>
      <c r="B20710" s="215">
        <v>4186.0600000000004</v>
      </c>
      <c r="C20710"/>
      <c r="D20710"/>
      <c r="E20710"/>
      <c r="F20710"/>
    </row>
    <row r="20711" spans="1:6" x14ac:dyDescent="0.2">
      <c r="A20711" s="17" t="s">
        <v>20222</v>
      </c>
      <c r="B20711" s="215">
        <v>4163.3</v>
      </c>
      <c r="C20711"/>
      <c r="D20711"/>
      <c r="E20711"/>
      <c r="F20711"/>
    </row>
    <row r="20712" spans="1:6" x14ac:dyDescent="0.2">
      <c r="A20712" s="17" t="s">
        <v>20223</v>
      </c>
      <c r="B20712" s="215">
        <v>3567.49</v>
      </c>
      <c r="C20712"/>
      <c r="D20712"/>
      <c r="E20712"/>
      <c r="F20712"/>
    </row>
    <row r="20713" spans="1:6" x14ac:dyDescent="0.2">
      <c r="A20713" s="17" t="s">
        <v>20224</v>
      </c>
      <c r="B20713" s="215">
        <v>3544.72</v>
      </c>
      <c r="C20713"/>
      <c r="D20713"/>
      <c r="E20713"/>
      <c r="F20713"/>
    </row>
    <row r="20714" spans="1:6" x14ac:dyDescent="0.2">
      <c r="A20714" s="17" t="s">
        <v>20225</v>
      </c>
      <c r="B20714" s="215">
        <v>2876.32</v>
      </c>
      <c r="C20714"/>
      <c r="D20714"/>
      <c r="E20714"/>
      <c r="F20714"/>
    </row>
    <row r="20715" spans="1:6" x14ac:dyDescent="0.2">
      <c r="A20715" s="17" t="s">
        <v>20226</v>
      </c>
      <c r="B20715" s="215">
        <v>2830.79</v>
      </c>
      <c r="C20715"/>
      <c r="D20715"/>
      <c r="E20715"/>
      <c r="F20715"/>
    </row>
    <row r="20716" spans="1:6" x14ac:dyDescent="0.2">
      <c r="A20716" s="17" t="s">
        <v>20227</v>
      </c>
      <c r="B20716" s="215">
        <v>274.68</v>
      </c>
      <c r="C20716"/>
      <c r="D20716"/>
      <c r="E20716"/>
      <c r="F20716"/>
    </row>
    <row r="20717" spans="1:6" x14ac:dyDescent="0.2">
      <c r="A20717" s="17" t="s">
        <v>20228</v>
      </c>
      <c r="B20717" s="215">
        <v>270.12</v>
      </c>
      <c r="C20717"/>
      <c r="D20717"/>
      <c r="E20717"/>
      <c r="F20717"/>
    </row>
    <row r="20718" spans="1:6" x14ac:dyDescent="0.2">
      <c r="A20718" s="17" t="s">
        <v>20229</v>
      </c>
      <c r="B20718" s="215">
        <v>343.12</v>
      </c>
      <c r="C20718"/>
      <c r="D20718"/>
      <c r="E20718"/>
      <c r="F20718"/>
    </row>
    <row r="20719" spans="1:6" x14ac:dyDescent="0.2">
      <c r="A20719" s="17" t="s">
        <v>20230</v>
      </c>
      <c r="B20719" s="215">
        <v>336.29</v>
      </c>
      <c r="C20719"/>
      <c r="D20719"/>
      <c r="E20719"/>
      <c r="F20719"/>
    </row>
    <row r="20720" spans="1:6" x14ac:dyDescent="0.2">
      <c r="A20720" s="17" t="s">
        <v>20231</v>
      </c>
      <c r="B20720" s="215">
        <v>51.63</v>
      </c>
      <c r="C20720"/>
      <c r="D20720"/>
      <c r="E20720"/>
      <c r="F20720"/>
    </row>
    <row r="20721" spans="1:6" x14ac:dyDescent="0.2">
      <c r="A20721" s="17" t="s">
        <v>20232</v>
      </c>
      <c r="B20721" s="215">
        <v>48.21</v>
      </c>
      <c r="C20721"/>
      <c r="D20721"/>
      <c r="E20721"/>
      <c r="F20721"/>
    </row>
    <row r="20722" spans="1:6" x14ac:dyDescent="0.2">
      <c r="A20722" s="17" t="s">
        <v>20233</v>
      </c>
      <c r="B20722" s="215">
        <v>103.26</v>
      </c>
      <c r="C20722"/>
      <c r="D20722"/>
      <c r="E20722"/>
      <c r="F20722"/>
    </row>
    <row r="20723" spans="1:6" x14ac:dyDescent="0.2">
      <c r="A20723" s="17" t="s">
        <v>20234</v>
      </c>
      <c r="B20723" s="215">
        <v>96.43</v>
      </c>
      <c r="C20723"/>
      <c r="D20723"/>
      <c r="E20723"/>
      <c r="F20723"/>
    </row>
    <row r="20724" spans="1:6" x14ac:dyDescent="0.2">
      <c r="A20724" s="17" t="s">
        <v>20235</v>
      </c>
      <c r="B20724" s="215">
        <v>189.46</v>
      </c>
      <c r="C20724"/>
      <c r="D20724"/>
      <c r="E20724"/>
      <c r="F20724"/>
    </row>
    <row r="20725" spans="1:6" x14ac:dyDescent="0.2">
      <c r="A20725" s="17" t="s">
        <v>20236</v>
      </c>
      <c r="B20725" s="215">
        <v>178.08</v>
      </c>
      <c r="C20725"/>
      <c r="D20725"/>
      <c r="E20725"/>
      <c r="F20725"/>
    </row>
    <row r="20726" spans="1:6" x14ac:dyDescent="0.2">
      <c r="A20726" s="17" t="s">
        <v>20237</v>
      </c>
      <c r="B20726" s="215">
        <v>292.73</v>
      </c>
      <c r="C20726"/>
      <c r="D20726"/>
      <c r="E20726"/>
      <c r="F20726"/>
    </row>
    <row r="20727" spans="1:6" x14ac:dyDescent="0.2">
      <c r="A20727" s="17" t="s">
        <v>20238</v>
      </c>
      <c r="B20727" s="215">
        <v>274.52</v>
      </c>
      <c r="C20727"/>
      <c r="D20727"/>
      <c r="E20727"/>
      <c r="F20727"/>
    </row>
    <row r="20728" spans="1:6" x14ac:dyDescent="0.2">
      <c r="A20728" s="17" t="s">
        <v>20239</v>
      </c>
      <c r="B20728" s="215">
        <v>171.63</v>
      </c>
      <c r="C20728"/>
      <c r="D20728"/>
      <c r="E20728"/>
      <c r="F20728"/>
    </row>
    <row r="20729" spans="1:6" x14ac:dyDescent="0.2">
      <c r="A20729" s="17" t="s">
        <v>20240</v>
      </c>
      <c r="B20729" s="215">
        <v>160.25</v>
      </c>
      <c r="C20729"/>
      <c r="D20729"/>
      <c r="E20729"/>
      <c r="F20729"/>
    </row>
    <row r="20730" spans="1:6" x14ac:dyDescent="0.2">
      <c r="A20730" s="17" t="s">
        <v>20241</v>
      </c>
      <c r="B20730" s="215">
        <v>236.71</v>
      </c>
      <c r="C20730"/>
      <c r="D20730"/>
      <c r="E20730"/>
      <c r="F20730"/>
    </row>
    <row r="20731" spans="1:6" x14ac:dyDescent="0.2">
      <c r="A20731" s="17" t="s">
        <v>20242</v>
      </c>
      <c r="B20731" s="215">
        <v>220.78</v>
      </c>
      <c r="C20731"/>
      <c r="D20731"/>
      <c r="E20731"/>
      <c r="F20731"/>
    </row>
    <row r="20732" spans="1:6" x14ac:dyDescent="0.2">
      <c r="A20732" s="17" t="s">
        <v>20243</v>
      </c>
      <c r="B20732" s="215">
        <v>222.87</v>
      </c>
      <c r="C20732"/>
      <c r="D20732"/>
      <c r="E20732"/>
      <c r="F20732"/>
    </row>
    <row r="20733" spans="1:6" x14ac:dyDescent="0.2">
      <c r="A20733" s="17" t="s">
        <v>20244</v>
      </c>
      <c r="B20733" s="215">
        <v>206.94</v>
      </c>
      <c r="C20733"/>
      <c r="D20733"/>
      <c r="E20733"/>
      <c r="F20733"/>
    </row>
    <row r="20734" spans="1:6" x14ac:dyDescent="0.2">
      <c r="A20734" s="17" t="s">
        <v>20245</v>
      </c>
      <c r="B20734" s="215">
        <v>291.24</v>
      </c>
      <c r="C20734"/>
      <c r="D20734"/>
      <c r="E20734"/>
      <c r="F20734"/>
    </row>
    <row r="20735" spans="1:6" x14ac:dyDescent="0.2">
      <c r="A20735" s="17" t="s">
        <v>20246</v>
      </c>
      <c r="B20735" s="215">
        <v>270.75</v>
      </c>
      <c r="C20735"/>
      <c r="D20735"/>
      <c r="E20735"/>
      <c r="F20735"/>
    </row>
    <row r="20736" spans="1:6" x14ac:dyDescent="0.2">
      <c r="A20736" s="17" t="s">
        <v>20247</v>
      </c>
      <c r="B20736" s="215">
        <v>132.5</v>
      </c>
      <c r="C20736"/>
      <c r="D20736"/>
      <c r="E20736"/>
      <c r="F20736"/>
    </row>
    <row r="20737" spans="1:6" x14ac:dyDescent="0.2">
      <c r="A20737" s="17" t="s">
        <v>20248</v>
      </c>
      <c r="B20737" s="215">
        <v>123.39</v>
      </c>
      <c r="C20737"/>
      <c r="D20737"/>
      <c r="E20737"/>
      <c r="F20737"/>
    </row>
    <row r="20738" spans="1:6" x14ac:dyDescent="0.2">
      <c r="A20738" s="17" t="s">
        <v>20249</v>
      </c>
      <c r="B20738" s="215">
        <v>111.11</v>
      </c>
      <c r="C20738"/>
      <c r="D20738"/>
      <c r="E20738"/>
      <c r="F20738"/>
    </row>
    <row r="20739" spans="1:6" x14ac:dyDescent="0.2">
      <c r="A20739" s="17" t="s">
        <v>20250</v>
      </c>
      <c r="B20739" s="215">
        <v>103.15</v>
      </c>
      <c r="C20739"/>
      <c r="D20739"/>
      <c r="E20739"/>
      <c r="F20739"/>
    </row>
    <row r="20740" spans="1:6" x14ac:dyDescent="0.2">
      <c r="A20740" s="17" t="s">
        <v>20251</v>
      </c>
      <c r="B20740" s="215">
        <v>21.27</v>
      </c>
      <c r="C20740"/>
      <c r="D20740"/>
      <c r="E20740"/>
      <c r="F20740"/>
    </row>
    <row r="20741" spans="1:6" x14ac:dyDescent="0.2">
      <c r="A20741" s="17" t="s">
        <v>20252</v>
      </c>
      <c r="B20741" s="215">
        <v>19.489999999999998</v>
      </c>
      <c r="C20741"/>
      <c r="D20741"/>
      <c r="E20741"/>
      <c r="F20741"/>
    </row>
    <row r="20742" spans="1:6" x14ac:dyDescent="0.2">
      <c r="A20742" s="17" t="s">
        <v>20253</v>
      </c>
      <c r="B20742" s="215">
        <v>40.92</v>
      </c>
      <c r="C20742"/>
      <c r="D20742"/>
      <c r="E20742"/>
      <c r="F20742"/>
    </row>
    <row r="20743" spans="1:6" x14ac:dyDescent="0.2">
      <c r="A20743" s="17" t="s">
        <v>20254</v>
      </c>
      <c r="B20743" s="215">
        <v>37.35</v>
      </c>
      <c r="C20743"/>
      <c r="D20743"/>
      <c r="E20743"/>
      <c r="F20743"/>
    </row>
    <row r="20744" spans="1:6" x14ac:dyDescent="0.2">
      <c r="A20744" s="17" t="s">
        <v>20255</v>
      </c>
      <c r="B20744" s="215">
        <v>99.66</v>
      </c>
      <c r="C20744"/>
      <c r="D20744"/>
      <c r="E20744"/>
      <c r="F20744"/>
    </row>
    <row r="20745" spans="1:6" x14ac:dyDescent="0.2">
      <c r="A20745" s="17" t="s">
        <v>20256</v>
      </c>
      <c r="B20745" s="215">
        <v>91.07</v>
      </c>
      <c r="C20745"/>
      <c r="D20745"/>
      <c r="E20745"/>
      <c r="F20745"/>
    </row>
    <row r="20746" spans="1:6" x14ac:dyDescent="0.2">
      <c r="A20746" s="17" t="s">
        <v>20257</v>
      </c>
      <c r="B20746" s="215">
        <v>172.34</v>
      </c>
      <c r="C20746"/>
      <c r="D20746"/>
      <c r="E20746"/>
      <c r="F20746"/>
    </row>
    <row r="20747" spans="1:6" x14ac:dyDescent="0.2">
      <c r="A20747" s="17" t="s">
        <v>20258</v>
      </c>
      <c r="B20747" s="215">
        <v>157.46</v>
      </c>
      <c r="C20747"/>
      <c r="D20747"/>
      <c r="E20747"/>
      <c r="F20747"/>
    </row>
    <row r="20748" spans="1:6" x14ac:dyDescent="0.2">
      <c r="A20748" s="17" t="s">
        <v>20259</v>
      </c>
      <c r="B20748" s="215">
        <v>47.24</v>
      </c>
      <c r="C20748"/>
      <c r="D20748"/>
      <c r="E20748"/>
      <c r="F20748"/>
    </row>
    <row r="20749" spans="1:6" x14ac:dyDescent="0.2">
      <c r="A20749" s="17" t="s">
        <v>20260</v>
      </c>
      <c r="B20749" s="215">
        <v>43.07</v>
      </c>
      <c r="C20749"/>
      <c r="D20749"/>
      <c r="E20749"/>
      <c r="F20749"/>
    </row>
    <row r="20750" spans="1:6" x14ac:dyDescent="0.2">
      <c r="A20750" s="17" t="s">
        <v>20261</v>
      </c>
      <c r="B20750" s="215">
        <v>56.01</v>
      </c>
      <c r="C20750"/>
      <c r="D20750"/>
      <c r="E20750"/>
      <c r="F20750"/>
    </row>
    <row r="20751" spans="1:6" x14ac:dyDescent="0.2">
      <c r="A20751" s="17" t="s">
        <v>20262</v>
      </c>
      <c r="B20751" s="215">
        <v>51.13</v>
      </c>
      <c r="C20751"/>
      <c r="D20751"/>
      <c r="E20751"/>
      <c r="F20751"/>
    </row>
    <row r="20752" spans="1:6" x14ac:dyDescent="0.2">
      <c r="A20752" s="17" t="s">
        <v>20263</v>
      </c>
      <c r="B20752" s="215">
        <v>22.14</v>
      </c>
      <c r="C20752"/>
      <c r="D20752"/>
      <c r="E20752"/>
      <c r="F20752"/>
    </row>
    <row r="20753" spans="1:6" x14ac:dyDescent="0.2">
      <c r="A20753" s="17" t="s">
        <v>20264</v>
      </c>
      <c r="B20753" s="215">
        <v>19.61</v>
      </c>
      <c r="C20753"/>
      <c r="D20753"/>
      <c r="E20753"/>
      <c r="F20753"/>
    </row>
    <row r="20754" spans="1:6" x14ac:dyDescent="0.2">
      <c r="A20754" s="17" t="s">
        <v>20265</v>
      </c>
      <c r="B20754" s="215">
        <v>12.25</v>
      </c>
      <c r="C20754"/>
      <c r="D20754"/>
      <c r="E20754"/>
      <c r="F20754"/>
    </row>
    <row r="20755" spans="1:6" x14ac:dyDescent="0.2">
      <c r="A20755" s="17" t="s">
        <v>20266</v>
      </c>
      <c r="B20755" s="215">
        <v>10.87</v>
      </c>
      <c r="C20755"/>
      <c r="D20755"/>
      <c r="E20755"/>
      <c r="F20755"/>
    </row>
    <row r="20756" spans="1:6" x14ac:dyDescent="0.2">
      <c r="A20756" s="17" t="s">
        <v>20267</v>
      </c>
      <c r="B20756" s="215">
        <v>12.61</v>
      </c>
      <c r="C20756"/>
      <c r="D20756"/>
      <c r="E20756"/>
      <c r="F20756"/>
    </row>
    <row r="20757" spans="1:6" x14ac:dyDescent="0.2">
      <c r="A20757" s="17" t="s">
        <v>20268</v>
      </c>
      <c r="B20757" s="215">
        <v>11.16</v>
      </c>
      <c r="C20757"/>
      <c r="D20757"/>
      <c r="E20757"/>
      <c r="F20757"/>
    </row>
    <row r="20758" spans="1:6" x14ac:dyDescent="0.2">
      <c r="A20758" s="17" t="s">
        <v>20269</v>
      </c>
      <c r="B20758" s="215">
        <v>13.35</v>
      </c>
      <c r="C20758"/>
      <c r="D20758"/>
      <c r="E20758"/>
      <c r="F20758"/>
    </row>
    <row r="20759" spans="1:6" x14ac:dyDescent="0.2">
      <c r="A20759" s="17" t="s">
        <v>20270</v>
      </c>
      <c r="B20759" s="215">
        <v>11.83</v>
      </c>
      <c r="C20759"/>
      <c r="D20759"/>
      <c r="E20759"/>
      <c r="F20759"/>
    </row>
    <row r="20760" spans="1:6" x14ac:dyDescent="0.2">
      <c r="A20760" s="17" t="s">
        <v>20271</v>
      </c>
      <c r="B20760" s="215">
        <v>13.72</v>
      </c>
      <c r="C20760"/>
      <c r="D20760"/>
      <c r="E20760"/>
      <c r="F20760"/>
    </row>
    <row r="20761" spans="1:6" x14ac:dyDescent="0.2">
      <c r="A20761" s="17" t="s">
        <v>20272</v>
      </c>
      <c r="B20761" s="215">
        <v>12.16</v>
      </c>
      <c r="C20761"/>
      <c r="D20761"/>
      <c r="E20761"/>
      <c r="F20761"/>
    </row>
    <row r="20762" spans="1:6" x14ac:dyDescent="0.2">
      <c r="A20762" s="17" t="s">
        <v>20273</v>
      </c>
      <c r="B20762" s="215">
        <v>14.18</v>
      </c>
      <c r="C20762"/>
      <c r="D20762"/>
      <c r="E20762"/>
      <c r="F20762"/>
    </row>
    <row r="20763" spans="1:6" x14ac:dyDescent="0.2">
      <c r="A20763" s="17" t="s">
        <v>20274</v>
      </c>
      <c r="B20763" s="215">
        <v>12.58</v>
      </c>
      <c r="C20763"/>
      <c r="D20763"/>
      <c r="E20763"/>
      <c r="F20763"/>
    </row>
    <row r="20764" spans="1:6" x14ac:dyDescent="0.2">
      <c r="A20764" s="17" t="s">
        <v>20275</v>
      </c>
      <c r="B20764" s="215">
        <v>67.78</v>
      </c>
      <c r="C20764"/>
      <c r="D20764"/>
      <c r="E20764"/>
      <c r="F20764"/>
    </row>
    <row r="20765" spans="1:6" x14ac:dyDescent="0.2">
      <c r="A20765" s="17" t="s">
        <v>20276</v>
      </c>
      <c r="B20765" s="215">
        <v>61.58</v>
      </c>
      <c r="C20765"/>
      <c r="D20765"/>
      <c r="E20765"/>
      <c r="F20765"/>
    </row>
    <row r="20766" spans="1:6" x14ac:dyDescent="0.2">
      <c r="A20766" s="17" t="s">
        <v>20277</v>
      </c>
      <c r="B20766" s="215">
        <v>22.14</v>
      </c>
      <c r="C20766"/>
      <c r="D20766"/>
      <c r="E20766"/>
      <c r="F20766"/>
    </row>
    <row r="20767" spans="1:6" x14ac:dyDescent="0.2">
      <c r="A20767" s="17" t="s">
        <v>20278</v>
      </c>
      <c r="B20767" s="215">
        <v>19.61</v>
      </c>
      <c r="C20767"/>
      <c r="D20767"/>
      <c r="E20767"/>
      <c r="F20767"/>
    </row>
    <row r="20768" spans="1:6" x14ac:dyDescent="0.2">
      <c r="A20768" s="17" t="s">
        <v>20279</v>
      </c>
      <c r="B20768" s="215">
        <v>14.92</v>
      </c>
      <c r="C20768"/>
      <c r="D20768"/>
      <c r="E20768"/>
      <c r="F20768"/>
    </row>
    <row r="20769" spans="1:6" x14ac:dyDescent="0.2">
      <c r="A20769" s="17" t="s">
        <v>20280</v>
      </c>
      <c r="B20769" s="215">
        <v>13.36</v>
      </c>
      <c r="C20769"/>
      <c r="D20769"/>
      <c r="E20769"/>
      <c r="F20769"/>
    </row>
    <row r="20770" spans="1:6" x14ac:dyDescent="0.2">
      <c r="A20770" s="17" t="s">
        <v>20281</v>
      </c>
      <c r="B20770" s="215">
        <v>53.42</v>
      </c>
      <c r="C20770"/>
      <c r="D20770"/>
      <c r="E20770"/>
      <c r="F20770"/>
    </row>
    <row r="20771" spans="1:6" x14ac:dyDescent="0.2">
      <c r="A20771" s="17" t="s">
        <v>20282</v>
      </c>
      <c r="B20771" s="215">
        <v>49.06</v>
      </c>
      <c r="C20771"/>
      <c r="D20771"/>
      <c r="E20771"/>
      <c r="F20771"/>
    </row>
    <row r="20772" spans="1:6" x14ac:dyDescent="0.2">
      <c r="A20772" s="17" t="s">
        <v>20283</v>
      </c>
      <c r="B20772" s="215">
        <v>91.27</v>
      </c>
      <c r="C20772"/>
      <c r="D20772"/>
      <c r="E20772"/>
      <c r="F20772"/>
    </row>
    <row r="20773" spans="1:6" x14ac:dyDescent="0.2">
      <c r="A20773" s="17" t="s">
        <v>20284</v>
      </c>
      <c r="B20773" s="215">
        <v>83.65</v>
      </c>
      <c r="C20773"/>
      <c r="D20773"/>
      <c r="E20773"/>
      <c r="F20773"/>
    </row>
    <row r="20774" spans="1:6" x14ac:dyDescent="0.2">
      <c r="A20774" s="17" t="s">
        <v>20285</v>
      </c>
      <c r="B20774" s="215">
        <v>231.82</v>
      </c>
      <c r="C20774"/>
      <c r="D20774"/>
      <c r="E20774"/>
      <c r="F20774"/>
    </row>
    <row r="20775" spans="1:6" x14ac:dyDescent="0.2">
      <c r="A20775" s="17" t="s">
        <v>20286</v>
      </c>
      <c r="B20775" s="215">
        <v>212.46</v>
      </c>
      <c r="C20775"/>
      <c r="D20775"/>
      <c r="E20775"/>
      <c r="F20775"/>
    </row>
    <row r="20776" spans="1:6" x14ac:dyDescent="0.2">
      <c r="A20776" s="17" t="s">
        <v>20287</v>
      </c>
      <c r="B20776" s="215">
        <v>392.78</v>
      </c>
      <c r="C20776"/>
      <c r="D20776"/>
      <c r="E20776"/>
      <c r="F20776"/>
    </row>
    <row r="20777" spans="1:6" x14ac:dyDescent="0.2">
      <c r="A20777" s="17" t="s">
        <v>20288</v>
      </c>
      <c r="B20777" s="215">
        <v>359.14</v>
      </c>
      <c r="C20777"/>
      <c r="D20777"/>
      <c r="E20777"/>
      <c r="F20777"/>
    </row>
    <row r="20778" spans="1:6" x14ac:dyDescent="0.2">
      <c r="A20778" s="17" t="s">
        <v>20289</v>
      </c>
      <c r="B20778" s="215">
        <v>105</v>
      </c>
      <c r="C20778"/>
      <c r="D20778"/>
      <c r="E20778"/>
      <c r="F20778"/>
    </row>
    <row r="20779" spans="1:6" x14ac:dyDescent="0.2">
      <c r="A20779" s="17" t="s">
        <v>20290</v>
      </c>
      <c r="B20779" s="215">
        <v>96.06</v>
      </c>
      <c r="C20779"/>
      <c r="D20779"/>
      <c r="E20779"/>
      <c r="F20779"/>
    </row>
    <row r="20780" spans="1:6" x14ac:dyDescent="0.2">
      <c r="A20780" s="17" t="s">
        <v>20291</v>
      </c>
      <c r="B20780" s="215">
        <v>128.37</v>
      </c>
      <c r="C20780"/>
      <c r="D20780"/>
      <c r="E20780"/>
      <c r="F20780"/>
    </row>
    <row r="20781" spans="1:6" x14ac:dyDescent="0.2">
      <c r="A20781" s="17" t="s">
        <v>20292</v>
      </c>
      <c r="B20781" s="215">
        <v>117.35</v>
      </c>
      <c r="C20781"/>
      <c r="D20781"/>
      <c r="E20781"/>
      <c r="F20781"/>
    </row>
    <row r="20782" spans="1:6" x14ac:dyDescent="0.2">
      <c r="A20782" s="17" t="s">
        <v>20293</v>
      </c>
      <c r="B20782" s="215">
        <v>156</v>
      </c>
      <c r="C20782"/>
      <c r="D20782"/>
      <c r="E20782"/>
      <c r="F20782"/>
    </row>
    <row r="20783" spans="1:6" x14ac:dyDescent="0.2">
      <c r="A20783" s="17" t="s">
        <v>20294</v>
      </c>
      <c r="B20783" s="215">
        <v>142.69</v>
      </c>
      <c r="C20783"/>
      <c r="D20783"/>
      <c r="E20783"/>
      <c r="F20783"/>
    </row>
    <row r="20784" spans="1:6" x14ac:dyDescent="0.2">
      <c r="A20784" s="17" t="s">
        <v>20295</v>
      </c>
      <c r="B20784" s="215">
        <v>174.2</v>
      </c>
      <c r="C20784"/>
      <c r="D20784"/>
      <c r="E20784"/>
      <c r="F20784"/>
    </row>
    <row r="20785" spans="1:6" x14ac:dyDescent="0.2">
      <c r="A20785" s="17" t="s">
        <v>20296</v>
      </c>
      <c r="B20785" s="215">
        <v>159.41999999999999</v>
      </c>
      <c r="C20785"/>
      <c r="D20785"/>
      <c r="E20785"/>
      <c r="F20785"/>
    </row>
    <row r="20786" spans="1:6" x14ac:dyDescent="0.2">
      <c r="A20786" s="17" t="s">
        <v>20297</v>
      </c>
      <c r="B20786" s="215">
        <v>71.19</v>
      </c>
      <c r="C20786"/>
      <c r="D20786"/>
      <c r="E20786"/>
      <c r="F20786"/>
    </row>
    <row r="20787" spans="1:6" x14ac:dyDescent="0.2">
      <c r="A20787" s="17" t="s">
        <v>20298</v>
      </c>
      <c r="B20787" s="215">
        <v>65.239999999999995</v>
      </c>
      <c r="C20787"/>
      <c r="D20787"/>
      <c r="E20787"/>
      <c r="F20787"/>
    </row>
    <row r="20788" spans="1:6" x14ac:dyDescent="0.2">
      <c r="A20788" s="17" t="s">
        <v>20299</v>
      </c>
      <c r="B20788" s="215">
        <v>210.91</v>
      </c>
      <c r="C20788"/>
      <c r="D20788"/>
      <c r="E20788"/>
      <c r="F20788"/>
    </row>
    <row r="20789" spans="1:6" x14ac:dyDescent="0.2">
      <c r="A20789" s="17" t="s">
        <v>20300</v>
      </c>
      <c r="B20789" s="215">
        <v>188.15</v>
      </c>
      <c r="C20789"/>
      <c r="D20789"/>
      <c r="E20789"/>
      <c r="F20789"/>
    </row>
    <row r="20790" spans="1:6" x14ac:dyDescent="0.2">
      <c r="A20790" s="17" t="s">
        <v>20301</v>
      </c>
      <c r="B20790" s="215">
        <v>251.33</v>
      </c>
      <c r="C20790"/>
      <c r="D20790"/>
      <c r="E20790"/>
      <c r="F20790"/>
    </row>
    <row r="20791" spans="1:6" x14ac:dyDescent="0.2">
      <c r="A20791" s="17" t="s">
        <v>20302</v>
      </c>
      <c r="B20791" s="215">
        <v>228.57</v>
      </c>
      <c r="C20791"/>
      <c r="D20791"/>
      <c r="E20791"/>
      <c r="F20791"/>
    </row>
    <row r="20792" spans="1:6" x14ac:dyDescent="0.2">
      <c r="A20792" s="17" t="s">
        <v>20303</v>
      </c>
      <c r="B20792" s="215">
        <v>628.30999999999995</v>
      </c>
      <c r="C20792"/>
      <c r="D20792"/>
      <c r="E20792"/>
      <c r="F20792"/>
    </row>
    <row r="20793" spans="1:6" x14ac:dyDescent="0.2">
      <c r="A20793" s="17" t="s">
        <v>20304</v>
      </c>
      <c r="B20793" s="215">
        <v>582.78</v>
      </c>
      <c r="C20793"/>
      <c r="D20793"/>
      <c r="E20793"/>
      <c r="F20793"/>
    </row>
    <row r="20794" spans="1:6" x14ac:dyDescent="0.2">
      <c r="A20794" s="17" t="s">
        <v>20305</v>
      </c>
      <c r="B20794" s="215">
        <v>1238.23</v>
      </c>
      <c r="C20794"/>
      <c r="D20794"/>
      <c r="E20794"/>
      <c r="F20794"/>
    </row>
    <row r="20795" spans="1:6" x14ac:dyDescent="0.2">
      <c r="A20795" s="17" t="s">
        <v>20306</v>
      </c>
      <c r="B20795" s="215">
        <v>1147.18</v>
      </c>
      <c r="C20795"/>
      <c r="D20795"/>
      <c r="E20795"/>
      <c r="F20795"/>
    </row>
    <row r="20796" spans="1:6" x14ac:dyDescent="0.2">
      <c r="A20796" s="17" t="s">
        <v>20307</v>
      </c>
      <c r="B20796" s="215">
        <v>251.33</v>
      </c>
      <c r="C20796"/>
      <c r="D20796"/>
      <c r="E20796"/>
      <c r="F20796"/>
    </row>
    <row r="20797" spans="1:6" x14ac:dyDescent="0.2">
      <c r="A20797" s="17" t="s">
        <v>20308</v>
      </c>
      <c r="B20797" s="215">
        <v>228.57</v>
      </c>
      <c r="C20797"/>
      <c r="D20797"/>
      <c r="E20797"/>
      <c r="F20797"/>
    </row>
    <row r="20798" spans="1:6" x14ac:dyDescent="0.2">
      <c r="A20798" s="17" t="s">
        <v>20309</v>
      </c>
      <c r="B20798" s="215">
        <v>488.29</v>
      </c>
      <c r="C20798"/>
      <c r="D20798"/>
      <c r="E20798"/>
      <c r="F20798"/>
    </row>
    <row r="20799" spans="1:6" x14ac:dyDescent="0.2">
      <c r="A20799" s="17" t="s">
        <v>20310</v>
      </c>
      <c r="B20799" s="215">
        <v>451.87</v>
      </c>
      <c r="C20799"/>
      <c r="D20799"/>
      <c r="E20799"/>
      <c r="F20799"/>
    </row>
    <row r="20800" spans="1:6" x14ac:dyDescent="0.2">
      <c r="A20800" s="17" t="s">
        <v>20311</v>
      </c>
      <c r="B20800" s="215">
        <v>251.33</v>
      </c>
      <c r="C20800"/>
      <c r="D20800"/>
      <c r="E20800"/>
      <c r="F20800"/>
    </row>
    <row r="20801" spans="1:6" x14ac:dyDescent="0.2">
      <c r="A20801" s="17" t="s">
        <v>20312</v>
      </c>
      <c r="B20801" s="215">
        <v>228.57</v>
      </c>
      <c r="C20801"/>
      <c r="D20801"/>
      <c r="E20801"/>
      <c r="F20801"/>
    </row>
    <row r="20802" spans="1:6" x14ac:dyDescent="0.2">
      <c r="A20802" s="17" t="s">
        <v>20313</v>
      </c>
      <c r="B20802" s="215">
        <v>488.29</v>
      </c>
      <c r="C20802"/>
      <c r="D20802"/>
      <c r="E20802"/>
      <c r="F20802"/>
    </row>
    <row r="20803" spans="1:6" x14ac:dyDescent="0.2">
      <c r="A20803" s="17" t="s">
        <v>20314</v>
      </c>
      <c r="B20803" s="215">
        <v>451.87</v>
      </c>
      <c r="C20803"/>
      <c r="D20803"/>
      <c r="E20803"/>
      <c r="F20803"/>
    </row>
    <row r="20804" spans="1:6" x14ac:dyDescent="0.2">
      <c r="A20804" s="17" t="s">
        <v>20315</v>
      </c>
      <c r="B20804" s="215">
        <v>1144.1199999999999</v>
      </c>
      <c r="C20804"/>
      <c r="D20804"/>
      <c r="E20804"/>
      <c r="F20804"/>
    </row>
    <row r="20805" spans="1:6" x14ac:dyDescent="0.2">
      <c r="A20805" s="17" t="s">
        <v>20316</v>
      </c>
      <c r="B20805" s="215">
        <v>1075.83</v>
      </c>
      <c r="C20805"/>
      <c r="D20805"/>
      <c r="E20805"/>
      <c r="F20805"/>
    </row>
    <row r="20806" spans="1:6" x14ac:dyDescent="0.2">
      <c r="A20806" s="17" t="s">
        <v>20317</v>
      </c>
      <c r="B20806" s="215">
        <v>2242.2600000000002</v>
      </c>
      <c r="C20806"/>
      <c r="D20806"/>
      <c r="E20806"/>
      <c r="F20806"/>
    </row>
    <row r="20807" spans="1:6" x14ac:dyDescent="0.2">
      <c r="A20807" s="17" t="s">
        <v>20318</v>
      </c>
      <c r="B20807" s="215">
        <v>2151.21</v>
      </c>
      <c r="C20807"/>
      <c r="D20807"/>
      <c r="E20807"/>
      <c r="F20807"/>
    </row>
    <row r="20808" spans="1:6" x14ac:dyDescent="0.2">
      <c r="A20808" s="17" t="s">
        <v>20319</v>
      </c>
      <c r="B20808" s="215">
        <v>2805.38</v>
      </c>
      <c r="C20808"/>
      <c r="D20808"/>
      <c r="E20808"/>
      <c r="F20808"/>
    </row>
    <row r="20809" spans="1:6" x14ac:dyDescent="0.2">
      <c r="A20809" s="17" t="s">
        <v>20320</v>
      </c>
      <c r="B20809" s="215">
        <v>2668.8</v>
      </c>
      <c r="C20809"/>
      <c r="D20809"/>
      <c r="E20809"/>
      <c r="F20809"/>
    </row>
    <row r="20810" spans="1:6" x14ac:dyDescent="0.2">
      <c r="A20810" s="17" t="s">
        <v>20321</v>
      </c>
      <c r="B20810" s="215">
        <v>3209.78</v>
      </c>
      <c r="C20810"/>
      <c r="D20810"/>
      <c r="E20810"/>
      <c r="F20810"/>
    </row>
    <row r="20811" spans="1:6" x14ac:dyDescent="0.2">
      <c r="A20811" s="17" t="s">
        <v>20322</v>
      </c>
      <c r="B20811" s="215">
        <v>3050.44</v>
      </c>
      <c r="C20811"/>
      <c r="D20811"/>
      <c r="E20811"/>
      <c r="F20811"/>
    </row>
    <row r="20812" spans="1:6" x14ac:dyDescent="0.2">
      <c r="A20812" s="17" t="s">
        <v>20323</v>
      </c>
      <c r="B20812" s="215">
        <v>4506.58</v>
      </c>
      <c r="C20812"/>
      <c r="D20812"/>
      <c r="E20812"/>
      <c r="F20812"/>
    </row>
    <row r="20813" spans="1:6" x14ac:dyDescent="0.2">
      <c r="A20813" s="17" t="s">
        <v>20324</v>
      </c>
      <c r="B20813" s="215">
        <v>4233.42</v>
      </c>
      <c r="C20813"/>
      <c r="D20813"/>
      <c r="E20813"/>
      <c r="F20813"/>
    </row>
    <row r="20814" spans="1:6" x14ac:dyDescent="0.2">
      <c r="A20814" s="17" t="s">
        <v>20325</v>
      </c>
      <c r="B20814" s="215">
        <v>3155.48</v>
      </c>
      <c r="C20814"/>
      <c r="D20814"/>
      <c r="E20814"/>
      <c r="F20814"/>
    </row>
    <row r="20815" spans="1:6" x14ac:dyDescent="0.2">
      <c r="A20815" s="17" t="s">
        <v>20326</v>
      </c>
      <c r="B20815" s="215">
        <v>3064.43</v>
      </c>
      <c r="C20815"/>
      <c r="D20815"/>
      <c r="E20815"/>
      <c r="F20815"/>
    </row>
    <row r="20816" spans="1:6" x14ac:dyDescent="0.2">
      <c r="A20816" s="17" t="s">
        <v>20327</v>
      </c>
      <c r="B20816" s="215">
        <v>819.01</v>
      </c>
      <c r="C20816"/>
      <c r="D20816"/>
      <c r="E20816"/>
      <c r="F20816"/>
    </row>
    <row r="20817" spans="1:6" x14ac:dyDescent="0.2">
      <c r="A20817" s="17" t="s">
        <v>20328</v>
      </c>
      <c r="B20817" s="215">
        <v>773.48</v>
      </c>
      <c r="C20817"/>
      <c r="D20817"/>
      <c r="E20817"/>
      <c r="F20817"/>
    </row>
    <row r="20818" spans="1:6" x14ac:dyDescent="0.2">
      <c r="A20818" s="17" t="s">
        <v>20329</v>
      </c>
      <c r="B20818" s="215">
        <v>1178.5899999999999</v>
      </c>
      <c r="C20818"/>
      <c r="D20818"/>
      <c r="E20818"/>
      <c r="F20818"/>
    </row>
    <row r="20819" spans="1:6" x14ac:dyDescent="0.2">
      <c r="A20819" s="17" t="s">
        <v>20330</v>
      </c>
      <c r="B20819" s="215">
        <v>1110.3</v>
      </c>
      <c r="C20819"/>
      <c r="D20819"/>
      <c r="E20819"/>
      <c r="F20819"/>
    </row>
    <row r="20820" spans="1:6" x14ac:dyDescent="0.2">
      <c r="A20820" s="17" t="s">
        <v>20331</v>
      </c>
      <c r="B20820" s="215">
        <v>2358.12</v>
      </c>
      <c r="C20820"/>
      <c r="D20820"/>
      <c r="E20820"/>
      <c r="F20820"/>
    </row>
    <row r="20821" spans="1:6" x14ac:dyDescent="0.2">
      <c r="A20821" s="17" t="s">
        <v>20332</v>
      </c>
      <c r="B20821" s="215">
        <v>2267.0700000000002</v>
      </c>
      <c r="C20821"/>
      <c r="D20821"/>
      <c r="E20821"/>
      <c r="F20821"/>
    </row>
    <row r="20822" spans="1:6" x14ac:dyDescent="0.2">
      <c r="A20822" s="17" t="s">
        <v>20333</v>
      </c>
      <c r="B20822" s="215">
        <v>1383.27</v>
      </c>
      <c r="C20822"/>
      <c r="D20822"/>
      <c r="E20822"/>
      <c r="F20822"/>
    </row>
    <row r="20823" spans="1:6" x14ac:dyDescent="0.2">
      <c r="A20823" s="17" t="s">
        <v>20334</v>
      </c>
      <c r="B20823" s="215">
        <v>1287.6600000000001</v>
      </c>
      <c r="C20823"/>
      <c r="D20823"/>
      <c r="E20823"/>
      <c r="F20823"/>
    </row>
    <row r="20824" spans="1:6" x14ac:dyDescent="0.2">
      <c r="A20824" s="17" t="s">
        <v>20335</v>
      </c>
      <c r="B20824" s="215">
        <v>2341.06</v>
      </c>
      <c r="C20824"/>
      <c r="D20824"/>
      <c r="E20824"/>
      <c r="F20824"/>
    </row>
    <row r="20825" spans="1:6" x14ac:dyDescent="0.2">
      <c r="A20825" s="17" t="s">
        <v>20336</v>
      </c>
      <c r="B20825" s="215">
        <v>2252.29</v>
      </c>
      <c r="C20825"/>
      <c r="D20825"/>
      <c r="E20825"/>
      <c r="F20825"/>
    </row>
    <row r="20826" spans="1:6" x14ac:dyDescent="0.2">
      <c r="A20826" s="17" t="s">
        <v>20337</v>
      </c>
      <c r="B20826" s="215">
        <v>2358.12</v>
      </c>
      <c r="C20826"/>
      <c r="D20826"/>
      <c r="E20826"/>
      <c r="F20826"/>
    </row>
    <row r="20827" spans="1:6" x14ac:dyDescent="0.2">
      <c r="A20827" s="17" t="s">
        <v>20338</v>
      </c>
      <c r="B20827" s="215">
        <v>2267.0700000000002</v>
      </c>
      <c r="C20827"/>
      <c r="D20827"/>
      <c r="E20827"/>
      <c r="F20827"/>
    </row>
    <row r="20828" spans="1:6" x14ac:dyDescent="0.2">
      <c r="A20828" s="17" t="s">
        <v>20339</v>
      </c>
      <c r="B20828" s="215">
        <v>1376.45</v>
      </c>
      <c r="C20828"/>
      <c r="D20828"/>
      <c r="E20828"/>
      <c r="F20828"/>
    </row>
    <row r="20829" spans="1:6" x14ac:dyDescent="0.2">
      <c r="A20829" s="17" t="s">
        <v>20340</v>
      </c>
      <c r="B20829" s="215">
        <v>1358.24</v>
      </c>
      <c r="C20829"/>
      <c r="D20829"/>
      <c r="E20829"/>
      <c r="F20829"/>
    </row>
    <row r="20830" spans="1:6" x14ac:dyDescent="0.2">
      <c r="A20830" s="17" t="s">
        <v>20341</v>
      </c>
      <c r="B20830" s="215">
        <v>17.05</v>
      </c>
      <c r="C20830"/>
      <c r="D20830"/>
      <c r="E20830"/>
      <c r="F20830"/>
    </row>
    <row r="20831" spans="1:6" x14ac:dyDescent="0.2">
      <c r="A20831" s="17" t="s">
        <v>20342</v>
      </c>
      <c r="B20831" s="215">
        <v>14.78</v>
      </c>
      <c r="C20831"/>
      <c r="D20831"/>
      <c r="E20831"/>
      <c r="F20831"/>
    </row>
    <row r="20832" spans="1:6" x14ac:dyDescent="0.2">
      <c r="A20832" s="17" t="s">
        <v>20343</v>
      </c>
      <c r="B20832" s="215">
        <v>97.98</v>
      </c>
      <c r="C20832"/>
      <c r="D20832"/>
      <c r="E20832"/>
      <c r="F20832"/>
    </row>
    <row r="20833" spans="1:6" x14ac:dyDescent="0.2">
      <c r="A20833" s="17" t="s">
        <v>20344</v>
      </c>
      <c r="B20833" s="215">
        <v>95.71</v>
      </c>
      <c r="C20833"/>
      <c r="D20833"/>
      <c r="E20833"/>
      <c r="F20833"/>
    </row>
    <row r="20834" spans="1:6" x14ac:dyDescent="0.2">
      <c r="A20834" s="17" t="s">
        <v>20345</v>
      </c>
      <c r="B20834" s="215">
        <v>74.39</v>
      </c>
      <c r="C20834"/>
      <c r="D20834"/>
      <c r="E20834"/>
      <c r="F20834"/>
    </row>
    <row r="20835" spans="1:6" x14ac:dyDescent="0.2">
      <c r="A20835" s="17" t="s">
        <v>20346</v>
      </c>
      <c r="B20835" s="215">
        <v>72.12</v>
      </c>
      <c r="C20835"/>
      <c r="D20835"/>
      <c r="E20835"/>
      <c r="F20835"/>
    </row>
    <row r="20836" spans="1:6" x14ac:dyDescent="0.2">
      <c r="A20836" s="17" t="s">
        <v>20347</v>
      </c>
      <c r="B20836" s="215">
        <v>136.44999999999999</v>
      </c>
      <c r="C20836"/>
      <c r="D20836"/>
      <c r="E20836"/>
      <c r="F20836"/>
    </row>
    <row r="20837" spans="1:6" x14ac:dyDescent="0.2">
      <c r="A20837" s="17" t="s">
        <v>20348</v>
      </c>
      <c r="B20837" s="215">
        <v>118.24</v>
      </c>
      <c r="C20837"/>
      <c r="D20837"/>
      <c r="E20837"/>
      <c r="F20837"/>
    </row>
    <row r="20838" spans="1:6" x14ac:dyDescent="0.2">
      <c r="A20838" s="17" t="s">
        <v>20349</v>
      </c>
      <c r="B20838" s="215">
        <v>68.22</v>
      </c>
      <c r="C20838"/>
      <c r="D20838"/>
      <c r="E20838"/>
      <c r="F20838"/>
    </row>
    <row r="20839" spans="1:6" x14ac:dyDescent="0.2">
      <c r="A20839" s="17" t="s">
        <v>20350</v>
      </c>
      <c r="B20839" s="215">
        <v>59.12</v>
      </c>
      <c r="C20839"/>
      <c r="D20839"/>
      <c r="E20839"/>
      <c r="F20839"/>
    </row>
    <row r="20840" spans="1:6" x14ac:dyDescent="0.2">
      <c r="A20840" s="17" t="s">
        <v>20351</v>
      </c>
      <c r="B20840" s="215">
        <v>1109.94</v>
      </c>
      <c r="C20840"/>
      <c r="D20840"/>
      <c r="E20840"/>
      <c r="F20840"/>
    </row>
    <row r="20841" spans="1:6" x14ac:dyDescent="0.2">
      <c r="A20841" s="17" t="s">
        <v>20352</v>
      </c>
      <c r="B20841" s="215">
        <v>1100.8399999999999</v>
      </c>
      <c r="C20841"/>
      <c r="D20841"/>
      <c r="E20841"/>
      <c r="F20841"/>
    </row>
    <row r="20842" spans="1:6" x14ac:dyDescent="0.2">
      <c r="A20842" s="17" t="s">
        <v>20353</v>
      </c>
      <c r="B20842" s="215">
        <v>1556.59</v>
      </c>
      <c r="C20842"/>
      <c r="D20842"/>
      <c r="E20842"/>
      <c r="F20842"/>
    </row>
    <row r="20843" spans="1:6" x14ac:dyDescent="0.2">
      <c r="A20843" s="17" t="s">
        <v>20354</v>
      </c>
      <c r="B20843" s="215">
        <v>1547.49</v>
      </c>
      <c r="C20843"/>
      <c r="D20843"/>
      <c r="E20843"/>
      <c r="F20843"/>
    </row>
    <row r="20844" spans="1:6" x14ac:dyDescent="0.2">
      <c r="A20844" s="17" t="s">
        <v>20355</v>
      </c>
      <c r="B20844" s="215">
        <v>119.39</v>
      </c>
      <c r="C20844"/>
      <c r="D20844"/>
      <c r="E20844"/>
      <c r="F20844"/>
    </row>
    <row r="20845" spans="1:6" x14ac:dyDescent="0.2">
      <c r="A20845" s="17" t="s">
        <v>20356</v>
      </c>
      <c r="B20845" s="215">
        <v>103.46</v>
      </c>
      <c r="C20845"/>
      <c r="D20845"/>
      <c r="E20845"/>
      <c r="F20845"/>
    </row>
    <row r="20846" spans="1:6" x14ac:dyDescent="0.2">
      <c r="A20846" s="17" t="s">
        <v>20357</v>
      </c>
      <c r="B20846" s="215">
        <v>136.44999999999999</v>
      </c>
      <c r="C20846"/>
      <c r="D20846"/>
      <c r="E20846"/>
      <c r="F20846"/>
    </row>
    <row r="20847" spans="1:6" x14ac:dyDescent="0.2">
      <c r="A20847" s="17" t="s">
        <v>20358</v>
      </c>
      <c r="B20847" s="215">
        <v>118.24</v>
      </c>
      <c r="C20847"/>
      <c r="D20847"/>
      <c r="E20847"/>
      <c r="F20847"/>
    </row>
    <row r="20848" spans="1:6" x14ac:dyDescent="0.2">
      <c r="A20848" s="17" t="s">
        <v>20359</v>
      </c>
      <c r="B20848" s="215">
        <v>2663.07</v>
      </c>
      <c r="C20848"/>
      <c r="D20848"/>
      <c r="E20848"/>
      <c r="F20848"/>
    </row>
    <row r="20849" spans="1:6" x14ac:dyDescent="0.2">
      <c r="A20849" s="17" t="s">
        <v>20360</v>
      </c>
      <c r="B20849" s="215">
        <v>2644.86</v>
      </c>
      <c r="C20849"/>
      <c r="D20849"/>
      <c r="E20849"/>
      <c r="F20849"/>
    </row>
    <row r="20850" spans="1:6" x14ac:dyDescent="0.2">
      <c r="A20850" s="17" t="s">
        <v>20361</v>
      </c>
      <c r="B20850" s="215">
        <v>136.44999999999999</v>
      </c>
      <c r="C20850"/>
      <c r="D20850"/>
      <c r="E20850"/>
      <c r="F20850"/>
    </row>
    <row r="20851" spans="1:6" x14ac:dyDescent="0.2">
      <c r="A20851" s="17" t="s">
        <v>20362</v>
      </c>
      <c r="B20851" s="215">
        <v>118.24</v>
      </c>
      <c r="C20851"/>
      <c r="D20851"/>
      <c r="E20851"/>
      <c r="F20851"/>
    </row>
    <row r="20852" spans="1:6" x14ac:dyDescent="0.2">
      <c r="A20852" s="17" t="s">
        <v>20363</v>
      </c>
      <c r="B20852" s="215">
        <v>272.89999999999998</v>
      </c>
      <c r="C20852"/>
      <c r="D20852"/>
      <c r="E20852"/>
      <c r="F20852"/>
    </row>
    <row r="20853" spans="1:6" x14ac:dyDescent="0.2">
      <c r="A20853" s="17" t="s">
        <v>20364</v>
      </c>
      <c r="B20853" s="215">
        <v>236.48</v>
      </c>
      <c r="C20853"/>
      <c r="D20853"/>
      <c r="E20853"/>
      <c r="F20853"/>
    </row>
    <row r="20854" spans="1:6" x14ac:dyDescent="0.2">
      <c r="A20854" s="17" t="s">
        <v>20365</v>
      </c>
      <c r="B20854" s="215">
        <v>199.8</v>
      </c>
      <c r="C20854"/>
      <c r="D20854"/>
      <c r="E20854"/>
      <c r="F20854"/>
    </row>
    <row r="20855" spans="1:6" x14ac:dyDescent="0.2">
      <c r="A20855" s="17" t="s">
        <v>20366</v>
      </c>
      <c r="B20855" s="215">
        <v>199.8</v>
      </c>
      <c r="C20855"/>
      <c r="D20855"/>
      <c r="E20855"/>
      <c r="F20855"/>
    </row>
    <row r="20856" spans="1:6" x14ac:dyDescent="0.2">
      <c r="A20856" s="17" t="s">
        <v>20367</v>
      </c>
      <c r="B20856" s="215">
        <v>47.86</v>
      </c>
      <c r="C20856"/>
      <c r="D20856"/>
      <c r="E20856"/>
      <c r="F20856"/>
    </row>
    <row r="20857" spans="1:6" x14ac:dyDescent="0.2">
      <c r="A20857" s="17" t="s">
        <v>20368</v>
      </c>
      <c r="B20857" s="215">
        <v>45.59</v>
      </c>
      <c r="C20857"/>
      <c r="D20857"/>
      <c r="E20857"/>
      <c r="F20857"/>
    </row>
    <row r="20858" spans="1:6" x14ac:dyDescent="0.2">
      <c r="A20858" s="17" t="s">
        <v>20369</v>
      </c>
      <c r="B20858" s="215">
        <v>89.98</v>
      </c>
      <c r="C20858"/>
      <c r="D20858"/>
      <c r="E20858"/>
      <c r="F20858"/>
    </row>
    <row r="20859" spans="1:6" x14ac:dyDescent="0.2">
      <c r="A20859" s="17" t="s">
        <v>20370</v>
      </c>
      <c r="B20859" s="215">
        <v>88.84</v>
      </c>
      <c r="C20859"/>
      <c r="D20859"/>
      <c r="E20859"/>
      <c r="F20859"/>
    </row>
    <row r="20860" spans="1:6" x14ac:dyDescent="0.2">
      <c r="A20860" s="17" t="s">
        <v>20371</v>
      </c>
      <c r="B20860" s="215">
        <v>103.32</v>
      </c>
      <c r="C20860"/>
      <c r="D20860"/>
      <c r="E20860"/>
      <c r="F20860"/>
    </row>
    <row r="20861" spans="1:6" x14ac:dyDescent="0.2">
      <c r="A20861" s="17" t="s">
        <v>20372</v>
      </c>
      <c r="B20861" s="215">
        <v>102.18</v>
      </c>
      <c r="C20861"/>
      <c r="D20861"/>
      <c r="E20861"/>
      <c r="F20861"/>
    </row>
    <row r="20862" spans="1:6" x14ac:dyDescent="0.2">
      <c r="A20862" s="17" t="s">
        <v>20373</v>
      </c>
      <c r="B20862" s="215">
        <v>728.35</v>
      </c>
      <c r="C20862"/>
      <c r="D20862"/>
      <c r="E20862"/>
      <c r="F20862"/>
    </row>
    <row r="20863" spans="1:6" x14ac:dyDescent="0.2">
      <c r="A20863" s="17" t="s">
        <v>20374</v>
      </c>
      <c r="B20863" s="215">
        <v>707.86</v>
      </c>
      <c r="C20863"/>
      <c r="D20863"/>
      <c r="E20863"/>
      <c r="F20863"/>
    </row>
    <row r="20864" spans="1:6" x14ac:dyDescent="0.2">
      <c r="A20864" s="17" t="s">
        <v>20375</v>
      </c>
      <c r="B20864" s="215">
        <v>514.6</v>
      </c>
      <c r="C20864"/>
      <c r="D20864"/>
      <c r="E20864"/>
      <c r="F20864"/>
    </row>
    <row r="20865" spans="1:6" x14ac:dyDescent="0.2">
      <c r="A20865" s="17" t="s">
        <v>20376</v>
      </c>
      <c r="B20865" s="215">
        <v>500.95</v>
      </c>
      <c r="C20865"/>
      <c r="D20865"/>
      <c r="E20865"/>
      <c r="F20865"/>
    </row>
    <row r="20866" spans="1:6" x14ac:dyDescent="0.2">
      <c r="A20866" s="17" t="s">
        <v>20377</v>
      </c>
      <c r="B20866" s="215">
        <v>41.36</v>
      </c>
      <c r="C20866"/>
      <c r="D20866"/>
      <c r="E20866"/>
      <c r="F20866"/>
    </row>
    <row r="20867" spans="1:6" x14ac:dyDescent="0.2">
      <c r="A20867" s="17" t="s">
        <v>20378</v>
      </c>
      <c r="B20867" s="215">
        <v>41.36</v>
      </c>
      <c r="C20867"/>
      <c r="D20867"/>
      <c r="E20867"/>
      <c r="F20867"/>
    </row>
    <row r="20868" spans="1:6" x14ac:dyDescent="0.2">
      <c r="A20868" s="17" t="s">
        <v>26462</v>
      </c>
      <c r="B20868" s="215">
        <v>52.53</v>
      </c>
      <c r="C20868"/>
      <c r="D20868"/>
      <c r="E20868"/>
      <c r="F20868"/>
    </row>
    <row r="20869" spans="1:6" x14ac:dyDescent="0.2">
      <c r="A20869" s="17" t="s">
        <v>26463</v>
      </c>
      <c r="B20869" s="215">
        <v>52.53</v>
      </c>
      <c r="C20869"/>
      <c r="D20869"/>
      <c r="E20869"/>
      <c r="F20869"/>
    </row>
    <row r="20870" spans="1:6" x14ac:dyDescent="0.2">
      <c r="A20870" s="17" t="s">
        <v>26464</v>
      </c>
      <c r="B20870" s="215">
        <v>88.04</v>
      </c>
      <c r="C20870"/>
      <c r="D20870"/>
      <c r="E20870"/>
      <c r="F20870"/>
    </row>
    <row r="20871" spans="1:6" x14ac:dyDescent="0.2">
      <c r="A20871" s="17" t="s">
        <v>26465</v>
      </c>
      <c r="B20871" s="215">
        <v>88.04</v>
      </c>
      <c r="C20871"/>
      <c r="D20871"/>
      <c r="E20871"/>
      <c r="F20871"/>
    </row>
    <row r="20872" spans="1:6" x14ac:dyDescent="0.2">
      <c r="A20872" s="17" t="s">
        <v>26466</v>
      </c>
      <c r="B20872" s="215">
        <v>83.25</v>
      </c>
      <c r="C20872"/>
      <c r="D20872"/>
      <c r="E20872"/>
      <c r="F20872"/>
    </row>
    <row r="20873" spans="1:6" x14ac:dyDescent="0.2">
      <c r="A20873" s="17" t="s">
        <v>26467</v>
      </c>
      <c r="B20873" s="215">
        <v>83.25</v>
      </c>
      <c r="C20873"/>
      <c r="D20873"/>
      <c r="E20873"/>
      <c r="F20873"/>
    </row>
    <row r="20874" spans="1:6" x14ac:dyDescent="0.2">
      <c r="A20874" s="17" t="s">
        <v>20379</v>
      </c>
      <c r="B20874" s="215">
        <v>4.7699999999999996</v>
      </c>
      <c r="C20874"/>
      <c r="D20874"/>
      <c r="E20874"/>
      <c r="F20874"/>
    </row>
    <row r="20875" spans="1:6" x14ac:dyDescent="0.2">
      <c r="A20875" s="17" t="s">
        <v>20380</v>
      </c>
      <c r="B20875" s="215">
        <v>4.13</v>
      </c>
      <c r="C20875"/>
      <c r="D20875"/>
      <c r="E20875"/>
      <c r="F20875"/>
    </row>
    <row r="20876" spans="1:6" x14ac:dyDescent="0.2">
      <c r="A20876" s="17" t="s">
        <v>20381</v>
      </c>
      <c r="B20876" s="215">
        <v>119.39</v>
      </c>
      <c r="C20876"/>
      <c r="D20876"/>
      <c r="E20876"/>
      <c r="F20876"/>
    </row>
    <row r="20877" spans="1:6" x14ac:dyDescent="0.2">
      <c r="A20877" s="17" t="s">
        <v>20382</v>
      </c>
      <c r="B20877" s="215">
        <v>103.46</v>
      </c>
      <c r="C20877"/>
      <c r="D20877"/>
      <c r="E20877"/>
      <c r="F20877"/>
    </row>
    <row r="20878" spans="1:6" x14ac:dyDescent="0.2">
      <c r="A20878" s="17" t="s">
        <v>20383</v>
      </c>
      <c r="B20878" s="215">
        <v>170.56</v>
      </c>
      <c r="C20878"/>
      <c r="D20878"/>
      <c r="E20878"/>
      <c r="F20878"/>
    </row>
    <row r="20879" spans="1:6" x14ac:dyDescent="0.2">
      <c r="A20879" s="17" t="s">
        <v>20384</v>
      </c>
      <c r="B20879" s="215">
        <v>147.80000000000001</v>
      </c>
      <c r="C20879"/>
      <c r="D20879"/>
      <c r="E20879"/>
      <c r="F20879"/>
    </row>
    <row r="20880" spans="1:6" x14ac:dyDescent="0.2">
      <c r="A20880" s="17" t="s">
        <v>20385</v>
      </c>
      <c r="B20880" s="215">
        <v>136.44999999999999</v>
      </c>
      <c r="C20880"/>
      <c r="D20880"/>
      <c r="E20880"/>
      <c r="F20880"/>
    </row>
    <row r="20881" spans="1:6" x14ac:dyDescent="0.2">
      <c r="A20881" s="17" t="s">
        <v>20386</v>
      </c>
      <c r="B20881" s="215">
        <v>118.24</v>
      </c>
      <c r="C20881"/>
      <c r="D20881"/>
      <c r="E20881"/>
      <c r="F20881"/>
    </row>
    <row r="20882" spans="1:6" x14ac:dyDescent="0.2">
      <c r="A20882" s="17" t="s">
        <v>20387</v>
      </c>
      <c r="B20882" s="215">
        <v>204.68</v>
      </c>
      <c r="C20882"/>
      <c r="D20882"/>
      <c r="E20882"/>
      <c r="F20882"/>
    </row>
    <row r="20883" spans="1:6" x14ac:dyDescent="0.2">
      <c r="A20883" s="17" t="s">
        <v>20388</v>
      </c>
      <c r="B20883" s="215">
        <v>177.36</v>
      </c>
      <c r="C20883"/>
      <c r="D20883"/>
      <c r="E20883"/>
      <c r="F20883"/>
    </row>
    <row r="20884" spans="1:6" x14ac:dyDescent="0.2">
      <c r="A20884" s="17" t="s">
        <v>20389</v>
      </c>
      <c r="B20884" s="215">
        <v>34.11</v>
      </c>
      <c r="C20884"/>
      <c r="D20884"/>
      <c r="E20884"/>
      <c r="F20884"/>
    </row>
    <row r="20885" spans="1:6" x14ac:dyDescent="0.2">
      <c r="A20885" s="17" t="s">
        <v>20390</v>
      </c>
      <c r="B20885" s="215">
        <v>29.56</v>
      </c>
      <c r="C20885"/>
      <c r="D20885"/>
      <c r="E20885"/>
      <c r="F20885"/>
    </row>
    <row r="20886" spans="1:6" x14ac:dyDescent="0.2">
      <c r="A20886" s="17" t="s">
        <v>20391</v>
      </c>
      <c r="B20886" s="215">
        <v>68.22</v>
      </c>
      <c r="C20886"/>
      <c r="D20886"/>
      <c r="E20886"/>
      <c r="F20886"/>
    </row>
    <row r="20887" spans="1:6" x14ac:dyDescent="0.2">
      <c r="A20887" s="17" t="s">
        <v>20392</v>
      </c>
      <c r="B20887" s="215">
        <v>59.12</v>
      </c>
      <c r="C20887"/>
      <c r="D20887"/>
      <c r="E20887"/>
      <c r="F20887"/>
    </row>
    <row r="20888" spans="1:6" x14ac:dyDescent="0.2">
      <c r="A20888" s="17" t="s">
        <v>20393</v>
      </c>
      <c r="B20888" s="215">
        <v>102.34</v>
      </c>
      <c r="C20888"/>
      <c r="D20888"/>
      <c r="E20888"/>
      <c r="F20888"/>
    </row>
    <row r="20889" spans="1:6" x14ac:dyDescent="0.2">
      <c r="A20889" s="17" t="s">
        <v>20394</v>
      </c>
      <c r="B20889" s="215">
        <v>88.68</v>
      </c>
      <c r="C20889"/>
      <c r="D20889"/>
      <c r="E20889"/>
      <c r="F20889"/>
    </row>
    <row r="20890" spans="1:6" x14ac:dyDescent="0.2">
      <c r="A20890" s="17" t="s">
        <v>20395</v>
      </c>
      <c r="B20890" s="215">
        <v>136.44999999999999</v>
      </c>
      <c r="C20890"/>
      <c r="D20890"/>
      <c r="E20890"/>
      <c r="F20890"/>
    </row>
    <row r="20891" spans="1:6" x14ac:dyDescent="0.2">
      <c r="A20891" s="17" t="s">
        <v>20396</v>
      </c>
      <c r="B20891" s="215">
        <v>118.24</v>
      </c>
      <c r="C20891"/>
      <c r="D20891"/>
      <c r="E20891"/>
      <c r="F20891"/>
    </row>
    <row r="20892" spans="1:6" x14ac:dyDescent="0.2">
      <c r="A20892" s="17" t="s">
        <v>20397</v>
      </c>
      <c r="B20892" s="215">
        <v>110.86</v>
      </c>
      <c r="C20892"/>
      <c r="D20892"/>
      <c r="E20892"/>
      <c r="F20892"/>
    </row>
    <row r="20893" spans="1:6" x14ac:dyDescent="0.2">
      <c r="A20893" s="17" t="s">
        <v>20398</v>
      </c>
      <c r="B20893" s="215">
        <v>96.07</v>
      </c>
      <c r="C20893"/>
      <c r="D20893"/>
      <c r="E20893"/>
      <c r="F20893"/>
    </row>
    <row r="20894" spans="1:6" x14ac:dyDescent="0.2">
      <c r="A20894" s="17" t="s">
        <v>20399</v>
      </c>
      <c r="B20894" s="215">
        <v>170.56</v>
      </c>
      <c r="C20894"/>
      <c r="D20894"/>
      <c r="E20894"/>
      <c r="F20894"/>
    </row>
    <row r="20895" spans="1:6" x14ac:dyDescent="0.2">
      <c r="A20895" s="17" t="s">
        <v>20400</v>
      </c>
      <c r="B20895" s="215">
        <v>147.80000000000001</v>
      </c>
      <c r="C20895"/>
      <c r="D20895"/>
      <c r="E20895"/>
      <c r="F20895"/>
    </row>
    <row r="20896" spans="1:6" x14ac:dyDescent="0.2">
      <c r="A20896" s="17" t="s">
        <v>20401</v>
      </c>
      <c r="B20896" s="215">
        <v>51.17</v>
      </c>
      <c r="C20896"/>
      <c r="D20896"/>
      <c r="E20896"/>
      <c r="F20896"/>
    </row>
    <row r="20897" spans="1:6" x14ac:dyDescent="0.2">
      <c r="A20897" s="17" t="s">
        <v>20402</v>
      </c>
      <c r="B20897" s="215">
        <v>44.34</v>
      </c>
      <c r="C20897"/>
      <c r="D20897"/>
      <c r="E20897"/>
      <c r="F20897"/>
    </row>
    <row r="20898" spans="1:6" x14ac:dyDescent="0.2">
      <c r="A20898" s="17" t="s">
        <v>20403</v>
      </c>
      <c r="B20898" s="215">
        <v>85.28</v>
      </c>
      <c r="C20898"/>
      <c r="D20898"/>
      <c r="E20898"/>
      <c r="F20898"/>
    </row>
    <row r="20899" spans="1:6" x14ac:dyDescent="0.2">
      <c r="A20899" s="17" t="s">
        <v>20404</v>
      </c>
      <c r="B20899" s="215">
        <v>73.900000000000006</v>
      </c>
      <c r="C20899"/>
      <c r="D20899"/>
      <c r="E20899"/>
      <c r="F20899"/>
    </row>
    <row r="20900" spans="1:6" x14ac:dyDescent="0.2">
      <c r="A20900" s="17" t="s">
        <v>20405</v>
      </c>
      <c r="B20900" s="215">
        <v>9.89</v>
      </c>
      <c r="C20900"/>
      <c r="D20900"/>
      <c r="E20900"/>
      <c r="F20900"/>
    </row>
    <row r="20901" spans="1:6" x14ac:dyDescent="0.2">
      <c r="A20901" s="17" t="s">
        <v>20406</v>
      </c>
      <c r="B20901" s="215">
        <v>8.57</v>
      </c>
      <c r="C20901"/>
      <c r="D20901"/>
      <c r="E20901"/>
      <c r="F20901"/>
    </row>
    <row r="20902" spans="1:6" x14ac:dyDescent="0.2">
      <c r="A20902" s="17" t="s">
        <v>20407</v>
      </c>
      <c r="B20902" s="215">
        <v>6.07</v>
      </c>
      <c r="C20902"/>
      <c r="D20902"/>
      <c r="E20902"/>
      <c r="F20902"/>
    </row>
    <row r="20903" spans="1:6" x14ac:dyDescent="0.2">
      <c r="A20903" s="17" t="s">
        <v>20408</v>
      </c>
      <c r="B20903" s="215">
        <v>6.07</v>
      </c>
      <c r="C20903"/>
      <c r="D20903"/>
      <c r="E20903"/>
      <c r="F20903"/>
    </row>
    <row r="20904" spans="1:6" x14ac:dyDescent="0.2">
      <c r="A20904" s="17" t="s">
        <v>20409</v>
      </c>
      <c r="B20904" s="215">
        <v>30.29</v>
      </c>
      <c r="C20904"/>
      <c r="D20904"/>
      <c r="E20904"/>
      <c r="F20904"/>
    </row>
    <row r="20905" spans="1:6" x14ac:dyDescent="0.2">
      <c r="A20905" s="17" t="s">
        <v>20410</v>
      </c>
      <c r="B20905" s="215">
        <v>30.29</v>
      </c>
      <c r="C20905"/>
      <c r="D20905"/>
      <c r="E20905"/>
      <c r="F20905"/>
    </row>
    <row r="20906" spans="1:6" x14ac:dyDescent="0.2">
      <c r="A20906" s="17" t="s">
        <v>20411</v>
      </c>
      <c r="B20906" s="215">
        <v>215.2</v>
      </c>
      <c r="C20906"/>
      <c r="D20906"/>
      <c r="E20906"/>
      <c r="F20906"/>
    </row>
    <row r="20907" spans="1:6" x14ac:dyDescent="0.2">
      <c r="A20907" s="17" t="s">
        <v>20412</v>
      </c>
      <c r="B20907" s="215">
        <v>215.2</v>
      </c>
      <c r="C20907"/>
      <c r="D20907"/>
      <c r="E20907"/>
      <c r="F20907"/>
    </row>
    <row r="20908" spans="1:6" x14ac:dyDescent="0.2">
      <c r="A20908" s="17" t="s">
        <v>33182</v>
      </c>
      <c r="B20908" s="215">
        <v>548.42999999999995</v>
      </c>
      <c r="C20908"/>
      <c r="D20908"/>
      <c r="E20908"/>
      <c r="F20908"/>
    </row>
    <row r="20909" spans="1:6" x14ac:dyDescent="0.2">
      <c r="A20909" s="17" t="s">
        <v>33183</v>
      </c>
      <c r="B20909" s="215">
        <v>548.42999999999995</v>
      </c>
      <c r="C20909"/>
      <c r="D20909"/>
      <c r="E20909"/>
      <c r="F20909"/>
    </row>
    <row r="20910" spans="1:6" x14ac:dyDescent="0.2">
      <c r="A20910" s="17" t="s">
        <v>33184</v>
      </c>
      <c r="B20910" s="215">
        <v>622.22</v>
      </c>
      <c r="C20910"/>
      <c r="D20910"/>
      <c r="E20910"/>
      <c r="F20910"/>
    </row>
    <row r="20911" spans="1:6" x14ac:dyDescent="0.2">
      <c r="A20911" s="17" t="s">
        <v>33185</v>
      </c>
      <c r="B20911" s="215">
        <v>622.22</v>
      </c>
      <c r="C20911"/>
      <c r="D20911"/>
      <c r="E20911"/>
      <c r="F20911"/>
    </row>
    <row r="20912" spans="1:6" x14ac:dyDescent="0.2">
      <c r="A20912" s="17" t="s">
        <v>33186</v>
      </c>
      <c r="B20912" s="215">
        <v>914.04</v>
      </c>
      <c r="C20912"/>
      <c r="D20912"/>
      <c r="E20912"/>
      <c r="F20912"/>
    </row>
    <row r="20913" spans="1:6" x14ac:dyDescent="0.2">
      <c r="A20913" s="17" t="s">
        <v>33187</v>
      </c>
      <c r="B20913" s="215">
        <v>914.04</v>
      </c>
      <c r="C20913"/>
      <c r="D20913"/>
      <c r="E20913"/>
      <c r="F20913"/>
    </row>
    <row r="20914" spans="1:6" x14ac:dyDescent="0.2">
      <c r="A20914" s="17" t="s">
        <v>33188</v>
      </c>
      <c r="B20914" s="215">
        <v>880.18</v>
      </c>
      <c r="C20914"/>
      <c r="D20914"/>
      <c r="E20914"/>
      <c r="F20914"/>
    </row>
    <row r="20915" spans="1:6" x14ac:dyDescent="0.2">
      <c r="A20915" s="17" t="s">
        <v>33189</v>
      </c>
      <c r="B20915" s="215">
        <v>880.18</v>
      </c>
      <c r="C20915"/>
      <c r="D20915"/>
      <c r="E20915"/>
      <c r="F20915"/>
    </row>
    <row r="20916" spans="1:6" x14ac:dyDescent="0.2">
      <c r="A20916" s="17" t="s">
        <v>33190</v>
      </c>
      <c r="B20916" s="215">
        <v>1108</v>
      </c>
      <c r="C20916"/>
      <c r="D20916"/>
      <c r="E20916"/>
      <c r="F20916"/>
    </row>
    <row r="20917" spans="1:6" x14ac:dyDescent="0.2">
      <c r="A20917" s="17" t="s">
        <v>33191</v>
      </c>
      <c r="B20917" s="215">
        <v>1108</v>
      </c>
      <c r="C20917"/>
      <c r="D20917"/>
      <c r="E20917"/>
      <c r="F20917"/>
    </row>
    <row r="20918" spans="1:6" x14ac:dyDescent="0.2">
      <c r="A20918" s="17" t="s">
        <v>33192</v>
      </c>
      <c r="B20918" s="215">
        <v>1262.26</v>
      </c>
      <c r="C20918"/>
      <c r="D20918"/>
      <c r="E20918"/>
      <c r="F20918"/>
    </row>
    <row r="20919" spans="1:6" x14ac:dyDescent="0.2">
      <c r="A20919" s="17" t="s">
        <v>33193</v>
      </c>
      <c r="B20919" s="215">
        <v>1262.26</v>
      </c>
      <c r="C20919"/>
      <c r="D20919"/>
      <c r="E20919"/>
      <c r="F20919"/>
    </row>
    <row r="20920" spans="1:6" x14ac:dyDescent="0.2">
      <c r="A20920" s="17" t="s">
        <v>33194</v>
      </c>
      <c r="B20920" s="215">
        <v>1778.19</v>
      </c>
      <c r="C20920"/>
      <c r="D20920"/>
      <c r="E20920"/>
      <c r="F20920"/>
    </row>
    <row r="20921" spans="1:6" x14ac:dyDescent="0.2">
      <c r="A20921" s="17" t="s">
        <v>33195</v>
      </c>
      <c r="B20921" s="215">
        <v>1778.19</v>
      </c>
      <c r="C20921"/>
      <c r="D20921"/>
      <c r="E20921"/>
      <c r="F20921"/>
    </row>
    <row r="20922" spans="1:6" x14ac:dyDescent="0.2">
      <c r="A20922" s="17" t="s">
        <v>20423</v>
      </c>
      <c r="B20922" s="215">
        <v>158.91999999999999</v>
      </c>
      <c r="C20922"/>
      <c r="D20922"/>
      <c r="E20922"/>
      <c r="F20922"/>
    </row>
    <row r="20923" spans="1:6" x14ac:dyDescent="0.2">
      <c r="A20923" s="17" t="s">
        <v>20424</v>
      </c>
      <c r="B20923" s="215">
        <v>156.65</v>
      </c>
      <c r="C20923"/>
      <c r="D20923"/>
      <c r="E20923"/>
      <c r="F20923"/>
    </row>
    <row r="20924" spans="1:6" x14ac:dyDescent="0.2">
      <c r="A20924" s="17" t="s">
        <v>20425</v>
      </c>
      <c r="B20924" s="215">
        <v>322.67</v>
      </c>
      <c r="C20924"/>
      <c r="D20924"/>
      <c r="E20924"/>
      <c r="F20924"/>
    </row>
    <row r="20925" spans="1:6" x14ac:dyDescent="0.2">
      <c r="A20925" s="17" t="s">
        <v>20426</v>
      </c>
      <c r="B20925" s="215">
        <v>318.12</v>
      </c>
      <c r="C20925"/>
      <c r="D20925"/>
      <c r="E20925"/>
      <c r="F20925"/>
    </row>
    <row r="20926" spans="1:6" x14ac:dyDescent="0.2">
      <c r="A20926" s="17" t="s">
        <v>20427</v>
      </c>
      <c r="B20926" s="215">
        <v>356.78</v>
      </c>
      <c r="C20926"/>
      <c r="D20926"/>
      <c r="E20926"/>
      <c r="F20926"/>
    </row>
    <row r="20927" spans="1:6" x14ac:dyDescent="0.2">
      <c r="A20927" s="17" t="s">
        <v>20428</v>
      </c>
      <c r="B20927" s="215">
        <v>347.68</v>
      </c>
      <c r="C20927"/>
      <c r="D20927"/>
      <c r="E20927"/>
      <c r="F20927"/>
    </row>
    <row r="20928" spans="1:6" x14ac:dyDescent="0.2">
      <c r="A20928" s="17" t="s">
        <v>20429</v>
      </c>
      <c r="B20928" s="215">
        <v>17.05</v>
      </c>
      <c r="C20928"/>
      <c r="D20928"/>
      <c r="E20928"/>
      <c r="F20928"/>
    </row>
    <row r="20929" spans="1:6" x14ac:dyDescent="0.2">
      <c r="A20929" s="17" t="s">
        <v>20430</v>
      </c>
      <c r="B20929" s="215">
        <v>14.78</v>
      </c>
      <c r="C20929"/>
      <c r="D20929"/>
      <c r="E20929"/>
      <c r="F20929"/>
    </row>
    <row r="20930" spans="1:6" x14ac:dyDescent="0.2">
      <c r="A20930" s="17" t="s">
        <v>20431</v>
      </c>
      <c r="B20930" s="215">
        <v>17.05</v>
      </c>
      <c r="C20930"/>
      <c r="D20930"/>
      <c r="E20930"/>
      <c r="F20930"/>
    </row>
    <row r="20931" spans="1:6" x14ac:dyDescent="0.2">
      <c r="A20931" s="17" t="s">
        <v>20432</v>
      </c>
      <c r="B20931" s="215">
        <v>14.78</v>
      </c>
      <c r="C20931"/>
      <c r="D20931"/>
      <c r="E20931"/>
      <c r="F20931"/>
    </row>
    <row r="20932" spans="1:6" x14ac:dyDescent="0.2">
      <c r="A20932" s="17" t="s">
        <v>20433</v>
      </c>
      <c r="B20932" s="215">
        <v>34.11</v>
      </c>
      <c r="C20932"/>
      <c r="D20932"/>
      <c r="E20932"/>
      <c r="F20932"/>
    </row>
    <row r="20933" spans="1:6" x14ac:dyDescent="0.2">
      <c r="A20933" s="17" t="s">
        <v>20434</v>
      </c>
      <c r="B20933" s="215">
        <v>29.56</v>
      </c>
      <c r="C20933"/>
      <c r="D20933"/>
      <c r="E20933"/>
      <c r="F20933"/>
    </row>
    <row r="20934" spans="1:6" x14ac:dyDescent="0.2">
      <c r="A20934" s="17" t="s">
        <v>20435</v>
      </c>
      <c r="B20934" s="215">
        <v>25.58</v>
      </c>
      <c r="C20934"/>
      <c r="D20934"/>
      <c r="E20934"/>
      <c r="F20934"/>
    </row>
    <row r="20935" spans="1:6" x14ac:dyDescent="0.2">
      <c r="A20935" s="17" t="s">
        <v>20436</v>
      </c>
      <c r="B20935" s="215">
        <v>22.17</v>
      </c>
      <c r="C20935"/>
      <c r="D20935"/>
      <c r="E20935"/>
      <c r="F20935"/>
    </row>
    <row r="20936" spans="1:6" x14ac:dyDescent="0.2">
      <c r="A20936" s="17" t="s">
        <v>20437</v>
      </c>
      <c r="B20936" s="215">
        <v>85.28</v>
      </c>
      <c r="C20936"/>
      <c r="D20936"/>
      <c r="E20936"/>
      <c r="F20936"/>
    </row>
    <row r="20937" spans="1:6" x14ac:dyDescent="0.2">
      <c r="A20937" s="17" t="s">
        <v>20438</v>
      </c>
      <c r="B20937" s="215">
        <v>73.900000000000006</v>
      </c>
      <c r="C20937"/>
      <c r="D20937"/>
      <c r="E20937"/>
      <c r="F20937"/>
    </row>
    <row r="20938" spans="1:6" x14ac:dyDescent="0.2">
      <c r="A20938" s="17" t="s">
        <v>20439</v>
      </c>
      <c r="B20938" s="215">
        <v>51.17</v>
      </c>
      <c r="C20938"/>
      <c r="D20938"/>
      <c r="E20938"/>
      <c r="F20938"/>
    </row>
    <row r="20939" spans="1:6" x14ac:dyDescent="0.2">
      <c r="A20939" s="17" t="s">
        <v>20440</v>
      </c>
      <c r="B20939" s="215">
        <v>44.34</v>
      </c>
      <c r="C20939"/>
      <c r="D20939"/>
      <c r="E20939"/>
      <c r="F20939"/>
    </row>
    <row r="20940" spans="1:6" x14ac:dyDescent="0.2">
      <c r="A20940" s="17" t="s">
        <v>20441</v>
      </c>
      <c r="B20940" s="215">
        <v>34.11</v>
      </c>
      <c r="C20940"/>
      <c r="D20940"/>
      <c r="E20940"/>
      <c r="F20940"/>
    </row>
    <row r="20941" spans="1:6" x14ac:dyDescent="0.2">
      <c r="A20941" s="17" t="s">
        <v>20442</v>
      </c>
      <c r="B20941" s="215">
        <v>29.56</v>
      </c>
      <c r="C20941"/>
      <c r="D20941"/>
      <c r="E20941"/>
      <c r="F20941"/>
    </row>
    <row r="20942" spans="1:6" x14ac:dyDescent="0.2">
      <c r="A20942" s="17" t="s">
        <v>20443</v>
      </c>
      <c r="B20942" s="215">
        <v>119.39</v>
      </c>
      <c r="C20942"/>
      <c r="D20942"/>
      <c r="E20942"/>
      <c r="F20942"/>
    </row>
    <row r="20943" spans="1:6" x14ac:dyDescent="0.2">
      <c r="A20943" s="17" t="s">
        <v>20444</v>
      </c>
      <c r="B20943" s="215">
        <v>103.46</v>
      </c>
      <c r="C20943"/>
      <c r="D20943"/>
      <c r="E20943"/>
      <c r="F20943"/>
    </row>
    <row r="20944" spans="1:6" x14ac:dyDescent="0.2">
      <c r="A20944" s="17" t="s">
        <v>20445</v>
      </c>
      <c r="B20944" s="215">
        <v>44.87</v>
      </c>
      <c r="C20944"/>
      <c r="D20944"/>
      <c r="E20944"/>
      <c r="F20944"/>
    </row>
    <row r="20945" spans="1:6" x14ac:dyDescent="0.2">
      <c r="A20945" s="17" t="s">
        <v>20446</v>
      </c>
      <c r="B20945" s="215">
        <v>44.64</v>
      </c>
      <c r="C20945"/>
      <c r="D20945"/>
      <c r="E20945"/>
      <c r="F20945"/>
    </row>
    <row r="20946" spans="1:6" x14ac:dyDescent="0.2">
      <c r="A20946" s="17" t="s">
        <v>20447</v>
      </c>
      <c r="B20946" s="215">
        <v>1279.08</v>
      </c>
      <c r="C20946"/>
      <c r="D20946"/>
      <c r="E20946"/>
      <c r="F20946"/>
    </row>
    <row r="20947" spans="1:6" x14ac:dyDescent="0.2">
      <c r="A20947" s="17" t="s">
        <v>20448</v>
      </c>
      <c r="B20947" s="215">
        <v>1279.08</v>
      </c>
      <c r="C20947"/>
      <c r="D20947"/>
      <c r="E20947"/>
      <c r="F20947"/>
    </row>
    <row r="20948" spans="1:6" x14ac:dyDescent="0.2">
      <c r="A20948" s="17" t="s">
        <v>20449</v>
      </c>
      <c r="B20948" s="215">
        <v>2683.98</v>
      </c>
      <c r="C20948"/>
      <c r="D20948"/>
      <c r="E20948"/>
      <c r="F20948"/>
    </row>
    <row r="20949" spans="1:6" x14ac:dyDescent="0.2">
      <c r="A20949" s="17" t="s">
        <v>20450</v>
      </c>
      <c r="B20949" s="215">
        <v>2683.98</v>
      </c>
      <c r="C20949"/>
      <c r="D20949"/>
      <c r="E20949"/>
      <c r="F20949"/>
    </row>
    <row r="20950" spans="1:6" x14ac:dyDescent="0.2">
      <c r="A20950" s="17" t="s">
        <v>20451</v>
      </c>
      <c r="B20950" s="215">
        <v>3.41</v>
      </c>
      <c r="C20950"/>
      <c r="D20950"/>
      <c r="E20950"/>
      <c r="F20950"/>
    </row>
    <row r="20951" spans="1:6" x14ac:dyDescent="0.2">
      <c r="A20951" s="17" t="s">
        <v>20452</v>
      </c>
      <c r="B20951" s="215">
        <v>2.95</v>
      </c>
      <c r="C20951"/>
      <c r="D20951"/>
      <c r="E20951"/>
      <c r="F20951"/>
    </row>
    <row r="20952" spans="1:6" x14ac:dyDescent="0.2">
      <c r="A20952" s="17" t="s">
        <v>20453</v>
      </c>
      <c r="B20952" s="215">
        <v>4.26</v>
      </c>
      <c r="C20952"/>
      <c r="D20952"/>
      <c r="E20952"/>
      <c r="F20952"/>
    </row>
    <row r="20953" spans="1:6" x14ac:dyDescent="0.2">
      <c r="A20953" s="17" t="s">
        <v>20454</v>
      </c>
      <c r="B20953" s="215">
        <v>3.69</v>
      </c>
      <c r="C20953"/>
      <c r="D20953"/>
      <c r="E20953"/>
      <c r="F20953"/>
    </row>
    <row r="20954" spans="1:6" x14ac:dyDescent="0.2">
      <c r="A20954" s="17" t="s">
        <v>20455</v>
      </c>
      <c r="B20954" s="215">
        <v>5.1100000000000003</v>
      </c>
      <c r="C20954"/>
      <c r="D20954"/>
      <c r="E20954"/>
      <c r="F20954"/>
    </row>
    <row r="20955" spans="1:6" x14ac:dyDescent="0.2">
      <c r="A20955" s="17" t="s">
        <v>20456</v>
      </c>
      <c r="B20955" s="215">
        <v>4.43</v>
      </c>
      <c r="C20955"/>
      <c r="D20955"/>
      <c r="E20955"/>
      <c r="F20955"/>
    </row>
    <row r="20956" spans="1:6" x14ac:dyDescent="0.2">
      <c r="A20956" s="17" t="s">
        <v>20457</v>
      </c>
      <c r="B20956" s="215">
        <v>6.82</v>
      </c>
      <c r="C20956"/>
      <c r="D20956"/>
      <c r="E20956"/>
      <c r="F20956"/>
    </row>
    <row r="20957" spans="1:6" x14ac:dyDescent="0.2">
      <c r="A20957" s="17" t="s">
        <v>20458</v>
      </c>
      <c r="B20957" s="215">
        <v>5.91</v>
      </c>
      <c r="C20957"/>
      <c r="D20957"/>
      <c r="E20957"/>
      <c r="F20957"/>
    </row>
    <row r="20958" spans="1:6" x14ac:dyDescent="0.2">
      <c r="A20958" s="17" t="s">
        <v>20459</v>
      </c>
      <c r="B20958" s="215">
        <v>5.1100000000000003</v>
      </c>
      <c r="C20958"/>
      <c r="D20958"/>
      <c r="E20958"/>
      <c r="F20958"/>
    </row>
    <row r="20959" spans="1:6" x14ac:dyDescent="0.2">
      <c r="A20959" s="17" t="s">
        <v>20460</v>
      </c>
      <c r="B20959" s="215">
        <v>4.43</v>
      </c>
      <c r="C20959"/>
      <c r="D20959"/>
      <c r="E20959"/>
      <c r="F20959"/>
    </row>
    <row r="20960" spans="1:6" x14ac:dyDescent="0.2">
      <c r="A20960" s="17" t="s">
        <v>20461</v>
      </c>
      <c r="B20960" s="215">
        <v>5.1100000000000003</v>
      </c>
      <c r="C20960"/>
      <c r="D20960"/>
      <c r="E20960"/>
      <c r="F20960"/>
    </row>
    <row r="20961" spans="1:6" x14ac:dyDescent="0.2">
      <c r="A20961" s="17" t="s">
        <v>20462</v>
      </c>
      <c r="B20961" s="215">
        <v>4.43</v>
      </c>
      <c r="C20961"/>
      <c r="D20961"/>
      <c r="E20961"/>
      <c r="F20961"/>
    </row>
    <row r="20962" spans="1:6" x14ac:dyDescent="0.2">
      <c r="A20962" s="17" t="s">
        <v>20463</v>
      </c>
      <c r="B20962" s="215">
        <v>2.29</v>
      </c>
      <c r="C20962"/>
      <c r="D20962"/>
      <c r="E20962"/>
      <c r="F20962"/>
    </row>
    <row r="20963" spans="1:6" x14ac:dyDescent="0.2">
      <c r="A20963" s="17" t="s">
        <v>20464</v>
      </c>
      <c r="B20963" s="215">
        <v>2.06</v>
      </c>
      <c r="C20963"/>
      <c r="D20963"/>
      <c r="E20963"/>
      <c r="F20963"/>
    </row>
    <row r="20964" spans="1:6" x14ac:dyDescent="0.2">
      <c r="A20964" s="17" t="s">
        <v>20465</v>
      </c>
      <c r="B20964" s="215">
        <v>0.12</v>
      </c>
      <c r="C20964"/>
      <c r="D20964"/>
      <c r="E20964"/>
      <c r="F20964"/>
    </row>
    <row r="20965" spans="1:6" x14ac:dyDescent="0.2">
      <c r="A20965" s="17" t="s">
        <v>20466</v>
      </c>
      <c r="B20965" s="215">
        <v>0.12</v>
      </c>
      <c r="C20965"/>
      <c r="D20965"/>
      <c r="E20965"/>
      <c r="F20965"/>
    </row>
    <row r="20966" spans="1:6" x14ac:dyDescent="0.2">
      <c r="A20966" s="17" t="s">
        <v>20467</v>
      </c>
      <c r="B20966" s="215">
        <v>0.18</v>
      </c>
      <c r="C20966"/>
      <c r="D20966"/>
      <c r="E20966"/>
      <c r="F20966"/>
    </row>
    <row r="20967" spans="1:6" x14ac:dyDescent="0.2">
      <c r="A20967" s="17" t="s">
        <v>20468</v>
      </c>
      <c r="B20967" s="215">
        <v>0.18</v>
      </c>
      <c r="C20967"/>
      <c r="D20967"/>
      <c r="E20967"/>
      <c r="F20967"/>
    </row>
    <row r="20968" spans="1:6" x14ac:dyDescent="0.2">
      <c r="A20968" s="17" t="s">
        <v>20469</v>
      </c>
      <c r="B20968" s="215">
        <v>0.9</v>
      </c>
      <c r="C20968"/>
      <c r="D20968"/>
      <c r="E20968"/>
      <c r="F20968"/>
    </row>
    <row r="20969" spans="1:6" x14ac:dyDescent="0.2">
      <c r="A20969" s="17" t="s">
        <v>20470</v>
      </c>
      <c r="B20969" s="215">
        <v>0.9</v>
      </c>
      <c r="C20969"/>
      <c r="D20969"/>
      <c r="E20969"/>
      <c r="F20969"/>
    </row>
    <row r="20970" spans="1:6" x14ac:dyDescent="0.2">
      <c r="A20970" s="17" t="s">
        <v>20471</v>
      </c>
      <c r="B20970" s="215">
        <v>2.4</v>
      </c>
      <c r="C20970"/>
      <c r="D20970"/>
      <c r="E20970"/>
      <c r="F20970"/>
    </row>
    <row r="20971" spans="1:6" x14ac:dyDescent="0.2">
      <c r="A20971" s="17" t="s">
        <v>20472</v>
      </c>
      <c r="B20971" s="215">
        <v>2.4</v>
      </c>
      <c r="C20971"/>
      <c r="D20971"/>
      <c r="E20971"/>
      <c r="F20971"/>
    </row>
    <row r="20972" spans="1:6" x14ac:dyDescent="0.2">
      <c r="A20972" s="17" t="s">
        <v>20473</v>
      </c>
      <c r="B20972" s="215">
        <v>3.39</v>
      </c>
      <c r="C20972"/>
      <c r="D20972"/>
      <c r="E20972"/>
      <c r="F20972"/>
    </row>
    <row r="20973" spans="1:6" x14ac:dyDescent="0.2">
      <c r="A20973" s="17" t="s">
        <v>20474</v>
      </c>
      <c r="B20973" s="215">
        <v>3.39</v>
      </c>
      <c r="C20973"/>
      <c r="D20973"/>
      <c r="E20973"/>
      <c r="F20973"/>
    </row>
    <row r="20974" spans="1:6" x14ac:dyDescent="0.2">
      <c r="A20974" s="17" t="s">
        <v>20475</v>
      </c>
      <c r="B20974" s="215">
        <v>5.12</v>
      </c>
      <c r="C20974"/>
      <c r="D20974"/>
      <c r="E20974"/>
      <c r="F20974"/>
    </row>
    <row r="20975" spans="1:6" x14ac:dyDescent="0.2">
      <c r="A20975" s="17" t="s">
        <v>20476</v>
      </c>
      <c r="B20975" s="215">
        <v>5.12</v>
      </c>
      <c r="C20975"/>
      <c r="D20975"/>
      <c r="E20975"/>
      <c r="F20975"/>
    </row>
    <row r="20976" spans="1:6" x14ac:dyDescent="0.2">
      <c r="A20976" s="17" t="s">
        <v>20477</v>
      </c>
      <c r="B20976" s="215">
        <v>5.68</v>
      </c>
      <c r="C20976"/>
      <c r="D20976"/>
      <c r="E20976"/>
      <c r="F20976"/>
    </row>
    <row r="20977" spans="1:6" x14ac:dyDescent="0.2">
      <c r="A20977" s="17" t="s">
        <v>20478</v>
      </c>
      <c r="B20977" s="215">
        <v>5.68</v>
      </c>
      <c r="C20977"/>
      <c r="D20977"/>
      <c r="E20977"/>
      <c r="F20977"/>
    </row>
    <row r="20978" spans="1:6" x14ac:dyDescent="0.2">
      <c r="A20978" s="17" t="s">
        <v>20479</v>
      </c>
      <c r="B20978" s="215">
        <v>10.44</v>
      </c>
      <c r="C20978"/>
      <c r="D20978"/>
      <c r="E20978"/>
      <c r="F20978"/>
    </row>
    <row r="20979" spans="1:6" x14ac:dyDescent="0.2">
      <c r="A20979" s="17" t="s">
        <v>20480</v>
      </c>
      <c r="B20979" s="215">
        <v>10.44</v>
      </c>
      <c r="C20979"/>
      <c r="D20979"/>
      <c r="E20979"/>
      <c r="F20979"/>
    </row>
    <row r="20980" spans="1:6" x14ac:dyDescent="0.2">
      <c r="A20980" s="17" t="s">
        <v>20481</v>
      </c>
      <c r="B20980" s="215">
        <v>8.19</v>
      </c>
      <c r="C20980"/>
      <c r="D20980"/>
      <c r="E20980"/>
      <c r="F20980"/>
    </row>
    <row r="20981" spans="1:6" x14ac:dyDescent="0.2">
      <c r="A20981" s="17" t="s">
        <v>20482</v>
      </c>
      <c r="B20981" s="215">
        <v>8.19</v>
      </c>
      <c r="C20981"/>
      <c r="D20981"/>
      <c r="E20981"/>
      <c r="F20981"/>
    </row>
    <row r="20982" spans="1:6" x14ac:dyDescent="0.2">
      <c r="A20982" s="17" t="s">
        <v>20483</v>
      </c>
      <c r="B20982" s="215">
        <v>11.28</v>
      </c>
      <c r="C20982"/>
      <c r="D20982"/>
      <c r="E20982"/>
      <c r="F20982"/>
    </row>
    <row r="20983" spans="1:6" x14ac:dyDescent="0.2">
      <c r="A20983" s="17" t="s">
        <v>20484</v>
      </c>
      <c r="B20983" s="215">
        <v>11.28</v>
      </c>
      <c r="C20983"/>
      <c r="D20983"/>
      <c r="E20983"/>
      <c r="F20983"/>
    </row>
    <row r="20984" spans="1:6" x14ac:dyDescent="0.2">
      <c r="A20984" s="17" t="s">
        <v>20485</v>
      </c>
      <c r="B20984" s="215">
        <v>12.47</v>
      </c>
      <c r="C20984"/>
      <c r="D20984"/>
      <c r="E20984"/>
      <c r="F20984"/>
    </row>
    <row r="20985" spans="1:6" x14ac:dyDescent="0.2">
      <c r="A20985" s="17" t="s">
        <v>20486</v>
      </c>
      <c r="B20985" s="215">
        <v>12.47</v>
      </c>
      <c r="C20985"/>
      <c r="D20985"/>
      <c r="E20985"/>
      <c r="F20985"/>
    </row>
    <row r="20986" spans="1:6" x14ac:dyDescent="0.2">
      <c r="A20986" s="17" t="s">
        <v>20489</v>
      </c>
      <c r="B20986" s="215">
        <v>19.95</v>
      </c>
      <c r="C20986"/>
      <c r="D20986"/>
      <c r="E20986"/>
      <c r="F20986"/>
    </row>
    <row r="20987" spans="1:6" x14ac:dyDescent="0.2">
      <c r="A20987" s="17" t="s">
        <v>20490</v>
      </c>
      <c r="B20987" s="215">
        <v>19.95</v>
      </c>
      <c r="C20987"/>
      <c r="D20987"/>
      <c r="E20987"/>
      <c r="F20987"/>
    </row>
    <row r="20988" spans="1:6" x14ac:dyDescent="0.2">
      <c r="A20988" s="17" t="s">
        <v>20491</v>
      </c>
      <c r="B20988" s="215">
        <v>43.87</v>
      </c>
      <c r="C20988"/>
      <c r="D20988"/>
      <c r="E20988"/>
      <c r="F20988"/>
    </row>
    <row r="20989" spans="1:6" x14ac:dyDescent="0.2">
      <c r="A20989" s="17" t="s">
        <v>20492</v>
      </c>
      <c r="B20989" s="215">
        <v>43.87</v>
      </c>
      <c r="C20989"/>
      <c r="D20989"/>
      <c r="E20989"/>
      <c r="F20989"/>
    </row>
    <row r="20990" spans="1:6" x14ac:dyDescent="0.2">
      <c r="A20990" s="17" t="s">
        <v>20493</v>
      </c>
      <c r="B20990" s="215">
        <v>9.2799999999999994</v>
      </c>
      <c r="C20990"/>
      <c r="D20990"/>
      <c r="E20990"/>
      <c r="F20990"/>
    </row>
    <row r="20991" spans="1:6" x14ac:dyDescent="0.2">
      <c r="A20991" s="17" t="s">
        <v>20494</v>
      </c>
      <c r="B20991" s="215">
        <v>9.2799999999999994</v>
      </c>
      <c r="C20991"/>
      <c r="D20991"/>
      <c r="E20991"/>
      <c r="F20991"/>
    </row>
    <row r="20992" spans="1:6" x14ac:dyDescent="0.2">
      <c r="A20992" s="17" t="s">
        <v>20497</v>
      </c>
      <c r="B20992" s="215">
        <v>5.58</v>
      </c>
      <c r="C20992"/>
      <c r="D20992"/>
      <c r="E20992"/>
      <c r="F20992"/>
    </row>
    <row r="20993" spans="1:6" x14ac:dyDescent="0.2">
      <c r="A20993" s="17" t="s">
        <v>20498</v>
      </c>
      <c r="B20993" s="215">
        <v>5.58</v>
      </c>
      <c r="C20993"/>
      <c r="D20993"/>
      <c r="E20993"/>
      <c r="F20993"/>
    </row>
    <row r="20994" spans="1:6" x14ac:dyDescent="0.2">
      <c r="A20994" s="17" t="s">
        <v>20499</v>
      </c>
      <c r="B20994" s="215">
        <v>10.3</v>
      </c>
      <c r="C20994"/>
      <c r="D20994"/>
      <c r="E20994"/>
      <c r="F20994"/>
    </row>
    <row r="20995" spans="1:6" x14ac:dyDescent="0.2">
      <c r="A20995" s="17" t="s">
        <v>20500</v>
      </c>
      <c r="B20995" s="215">
        <v>10.3</v>
      </c>
      <c r="C20995"/>
      <c r="D20995"/>
      <c r="E20995"/>
      <c r="F20995"/>
    </row>
    <row r="20996" spans="1:6" x14ac:dyDescent="0.2">
      <c r="A20996" s="17" t="s">
        <v>20501</v>
      </c>
      <c r="B20996" s="215">
        <v>16.37</v>
      </c>
      <c r="C20996"/>
      <c r="D20996"/>
      <c r="E20996"/>
      <c r="F20996"/>
    </row>
    <row r="20997" spans="1:6" x14ac:dyDescent="0.2">
      <c r="A20997" s="17" t="s">
        <v>20502</v>
      </c>
      <c r="B20997" s="215">
        <v>16.37</v>
      </c>
      <c r="C20997"/>
      <c r="D20997"/>
      <c r="E20997"/>
      <c r="F20997"/>
    </row>
    <row r="20998" spans="1:6" x14ac:dyDescent="0.2">
      <c r="A20998" s="17" t="s">
        <v>20503</v>
      </c>
      <c r="B20998" s="215">
        <v>22.68</v>
      </c>
      <c r="C20998"/>
      <c r="D20998"/>
      <c r="E20998"/>
      <c r="F20998"/>
    </row>
    <row r="20999" spans="1:6" x14ac:dyDescent="0.2">
      <c r="A20999" s="17" t="s">
        <v>20504</v>
      </c>
      <c r="B20999" s="215">
        <v>22.68</v>
      </c>
      <c r="C20999"/>
      <c r="D20999"/>
      <c r="E20999"/>
      <c r="F20999"/>
    </row>
    <row r="21000" spans="1:6" x14ac:dyDescent="0.2">
      <c r="A21000" s="17" t="s">
        <v>20505</v>
      </c>
      <c r="B21000" s="215">
        <v>31.42</v>
      </c>
      <c r="C21000"/>
      <c r="D21000"/>
      <c r="E21000"/>
      <c r="F21000"/>
    </row>
    <row r="21001" spans="1:6" x14ac:dyDescent="0.2">
      <c r="A21001" s="17" t="s">
        <v>20506</v>
      </c>
      <c r="B21001" s="215">
        <v>31.42</v>
      </c>
      <c r="C21001"/>
      <c r="D21001"/>
      <c r="E21001"/>
      <c r="F21001"/>
    </row>
    <row r="21002" spans="1:6" x14ac:dyDescent="0.2">
      <c r="A21002" s="17" t="s">
        <v>20507</v>
      </c>
      <c r="B21002" s="215">
        <v>7.49</v>
      </c>
      <c r="C21002"/>
      <c r="D21002"/>
      <c r="E21002"/>
      <c r="F21002"/>
    </row>
    <row r="21003" spans="1:6" x14ac:dyDescent="0.2">
      <c r="A21003" s="17" t="s">
        <v>20508</v>
      </c>
      <c r="B21003" s="215">
        <v>7.49</v>
      </c>
      <c r="C21003"/>
      <c r="D21003"/>
      <c r="E21003"/>
      <c r="F21003"/>
    </row>
    <row r="21004" spans="1:6" x14ac:dyDescent="0.2">
      <c r="A21004" s="17" t="s">
        <v>20509</v>
      </c>
      <c r="B21004" s="215">
        <v>17.27</v>
      </c>
      <c r="C21004"/>
      <c r="D21004"/>
      <c r="E21004"/>
      <c r="F21004"/>
    </row>
    <row r="21005" spans="1:6" x14ac:dyDescent="0.2">
      <c r="A21005" s="17" t="s">
        <v>20510</v>
      </c>
      <c r="B21005" s="215">
        <v>17.27</v>
      </c>
      <c r="C21005"/>
      <c r="D21005"/>
      <c r="E21005"/>
      <c r="F21005"/>
    </row>
    <row r="21006" spans="1:6" x14ac:dyDescent="0.2">
      <c r="A21006" s="17" t="s">
        <v>20511</v>
      </c>
      <c r="B21006" s="215">
        <v>31.42</v>
      </c>
      <c r="C21006"/>
      <c r="D21006"/>
      <c r="E21006"/>
      <c r="F21006"/>
    </row>
    <row r="21007" spans="1:6" x14ac:dyDescent="0.2">
      <c r="A21007" s="17" t="s">
        <v>20512</v>
      </c>
      <c r="B21007" s="215">
        <v>31.42</v>
      </c>
      <c r="C21007"/>
      <c r="D21007"/>
      <c r="E21007"/>
      <c r="F21007"/>
    </row>
    <row r="21008" spans="1:6" x14ac:dyDescent="0.2">
      <c r="A21008" s="17" t="s">
        <v>20513</v>
      </c>
      <c r="B21008" s="215">
        <v>44.24</v>
      </c>
      <c r="C21008"/>
      <c r="D21008"/>
      <c r="E21008"/>
      <c r="F21008"/>
    </row>
    <row r="21009" spans="1:6" x14ac:dyDescent="0.2">
      <c r="A21009" s="17" t="s">
        <v>20514</v>
      </c>
      <c r="B21009" s="215">
        <v>44.24</v>
      </c>
      <c r="C21009"/>
      <c r="D21009"/>
      <c r="E21009"/>
      <c r="F21009"/>
    </row>
    <row r="21010" spans="1:6" x14ac:dyDescent="0.2">
      <c r="A21010" s="17" t="s">
        <v>26468</v>
      </c>
      <c r="B21010" s="215">
        <v>44.75</v>
      </c>
      <c r="C21010"/>
      <c r="D21010"/>
      <c r="E21010"/>
      <c r="F21010"/>
    </row>
    <row r="21011" spans="1:6" x14ac:dyDescent="0.2">
      <c r="A21011" s="17" t="s">
        <v>26469</v>
      </c>
      <c r="B21011" s="215">
        <v>44.75</v>
      </c>
      <c r="C21011"/>
      <c r="D21011"/>
      <c r="E21011"/>
      <c r="F21011"/>
    </row>
    <row r="21012" spans="1:6" x14ac:dyDescent="0.2">
      <c r="A21012" s="17" t="s">
        <v>26470</v>
      </c>
      <c r="B21012" s="215">
        <v>94.89</v>
      </c>
      <c r="C21012"/>
      <c r="D21012"/>
      <c r="E21012"/>
      <c r="F21012"/>
    </row>
    <row r="21013" spans="1:6" x14ac:dyDescent="0.2">
      <c r="A21013" s="17" t="s">
        <v>26471</v>
      </c>
      <c r="B21013" s="215">
        <v>94.89</v>
      </c>
      <c r="C21013"/>
      <c r="D21013"/>
      <c r="E21013"/>
      <c r="F21013"/>
    </row>
    <row r="21014" spans="1:6" x14ac:dyDescent="0.2">
      <c r="A21014" s="17" t="s">
        <v>20515</v>
      </c>
      <c r="B21014" s="215">
        <v>3.78</v>
      </c>
      <c r="C21014"/>
      <c r="D21014"/>
      <c r="E21014"/>
      <c r="F21014"/>
    </row>
    <row r="21015" spans="1:6" x14ac:dyDescent="0.2">
      <c r="A21015" s="17" t="s">
        <v>20516</v>
      </c>
      <c r="B21015" s="215">
        <v>3.78</v>
      </c>
      <c r="C21015"/>
      <c r="D21015"/>
      <c r="E21015"/>
      <c r="F21015"/>
    </row>
    <row r="21016" spans="1:6" x14ac:dyDescent="0.2">
      <c r="A21016" s="17" t="s">
        <v>20517</v>
      </c>
      <c r="B21016" s="215">
        <v>9.2100000000000009</v>
      </c>
      <c r="C21016"/>
      <c r="D21016"/>
      <c r="E21016"/>
      <c r="F21016"/>
    </row>
    <row r="21017" spans="1:6" x14ac:dyDescent="0.2">
      <c r="A21017" s="17" t="s">
        <v>20518</v>
      </c>
      <c r="B21017" s="215">
        <v>9.2100000000000009</v>
      </c>
      <c r="C21017"/>
      <c r="D21017"/>
      <c r="E21017"/>
      <c r="F21017"/>
    </row>
    <row r="21018" spans="1:6" x14ac:dyDescent="0.2">
      <c r="A21018" s="17" t="s">
        <v>20519</v>
      </c>
      <c r="B21018" s="215">
        <v>7.98</v>
      </c>
      <c r="C21018"/>
      <c r="D21018"/>
      <c r="E21018"/>
      <c r="F21018"/>
    </row>
    <row r="21019" spans="1:6" x14ac:dyDescent="0.2">
      <c r="A21019" s="17" t="s">
        <v>20520</v>
      </c>
      <c r="B21019" s="215">
        <v>7.98</v>
      </c>
      <c r="C21019"/>
      <c r="D21019"/>
      <c r="E21019"/>
      <c r="F21019"/>
    </row>
    <row r="21020" spans="1:6" x14ac:dyDescent="0.2">
      <c r="A21020" s="17" t="s">
        <v>20521</v>
      </c>
      <c r="B21020" s="215">
        <v>3.1</v>
      </c>
      <c r="C21020"/>
      <c r="D21020"/>
      <c r="E21020"/>
      <c r="F21020"/>
    </row>
    <row r="21021" spans="1:6" x14ac:dyDescent="0.2">
      <c r="A21021" s="17" t="s">
        <v>20522</v>
      </c>
      <c r="B21021" s="215">
        <v>3.1</v>
      </c>
      <c r="C21021"/>
      <c r="D21021"/>
      <c r="E21021"/>
      <c r="F21021"/>
    </row>
    <row r="21022" spans="1:6" x14ac:dyDescent="0.2">
      <c r="A21022" s="17" t="s">
        <v>20523</v>
      </c>
      <c r="B21022" s="215">
        <v>4.91</v>
      </c>
      <c r="C21022"/>
      <c r="D21022"/>
      <c r="E21022"/>
      <c r="F21022"/>
    </row>
    <row r="21023" spans="1:6" x14ac:dyDescent="0.2">
      <c r="A21023" s="17" t="s">
        <v>20524</v>
      </c>
      <c r="B21023" s="215">
        <v>4.91</v>
      </c>
      <c r="C21023"/>
      <c r="D21023"/>
      <c r="E21023"/>
      <c r="F21023"/>
    </row>
    <row r="21024" spans="1:6" x14ac:dyDescent="0.2">
      <c r="A21024" s="17" t="s">
        <v>20525</v>
      </c>
      <c r="B21024" s="215">
        <v>7.8</v>
      </c>
      <c r="C21024"/>
      <c r="D21024"/>
      <c r="E21024"/>
      <c r="F21024"/>
    </row>
    <row r="21025" spans="1:6" x14ac:dyDescent="0.2">
      <c r="A21025" s="17" t="s">
        <v>20526</v>
      </c>
      <c r="B21025" s="215">
        <v>7.34</v>
      </c>
      <c r="C21025"/>
      <c r="D21025"/>
      <c r="E21025"/>
      <c r="F21025"/>
    </row>
    <row r="21026" spans="1:6" x14ac:dyDescent="0.2">
      <c r="A21026" s="17" t="s">
        <v>20527</v>
      </c>
      <c r="B21026" s="215">
        <v>32.82</v>
      </c>
      <c r="C21026"/>
      <c r="D21026"/>
      <c r="E21026"/>
      <c r="F21026"/>
    </row>
    <row r="21027" spans="1:6" x14ac:dyDescent="0.2">
      <c r="A21027" s="17" t="s">
        <v>20528</v>
      </c>
      <c r="B21027" s="215">
        <v>32.14</v>
      </c>
      <c r="C21027"/>
      <c r="D21027"/>
      <c r="E21027"/>
      <c r="F21027"/>
    </row>
    <row r="21028" spans="1:6" x14ac:dyDescent="0.2">
      <c r="A21028" s="17" t="s">
        <v>20529</v>
      </c>
      <c r="B21028" s="215">
        <v>4.3600000000000003</v>
      </c>
      <c r="C21028"/>
      <c r="D21028"/>
      <c r="E21028"/>
      <c r="F21028"/>
    </row>
    <row r="21029" spans="1:6" x14ac:dyDescent="0.2">
      <c r="A21029" s="17" t="s">
        <v>20530</v>
      </c>
      <c r="B21029" s="215">
        <v>4.3600000000000003</v>
      </c>
      <c r="C21029"/>
      <c r="D21029"/>
      <c r="E21029"/>
      <c r="F21029"/>
    </row>
    <row r="21030" spans="1:6" x14ac:dyDescent="0.2">
      <c r="A21030" s="17" t="s">
        <v>20531</v>
      </c>
      <c r="B21030" s="215">
        <v>52.93</v>
      </c>
      <c r="C21030"/>
      <c r="D21030"/>
      <c r="E21030"/>
      <c r="F21030"/>
    </row>
    <row r="21031" spans="1:6" x14ac:dyDescent="0.2">
      <c r="A21031" s="17" t="s">
        <v>20532</v>
      </c>
      <c r="B21031" s="215">
        <v>52.93</v>
      </c>
      <c r="C21031"/>
      <c r="D21031"/>
      <c r="E21031"/>
      <c r="F21031"/>
    </row>
    <row r="21032" spans="1:6" x14ac:dyDescent="0.2">
      <c r="A21032" s="17" t="s">
        <v>20533</v>
      </c>
      <c r="B21032" s="215">
        <v>11.92</v>
      </c>
      <c r="C21032"/>
      <c r="D21032"/>
      <c r="E21032"/>
      <c r="F21032"/>
    </row>
    <row r="21033" spans="1:6" x14ac:dyDescent="0.2">
      <c r="A21033" s="17" t="s">
        <v>20534</v>
      </c>
      <c r="B21033" s="215">
        <v>11.24</v>
      </c>
      <c r="C21033"/>
      <c r="D21033"/>
      <c r="E21033"/>
      <c r="F21033"/>
    </row>
    <row r="21034" spans="1:6" x14ac:dyDescent="0.2">
      <c r="A21034" s="17" t="s">
        <v>20535</v>
      </c>
      <c r="B21034" s="215">
        <v>13.31</v>
      </c>
      <c r="C21034"/>
      <c r="D21034"/>
      <c r="E21034"/>
      <c r="F21034"/>
    </row>
    <row r="21035" spans="1:6" x14ac:dyDescent="0.2">
      <c r="A21035" s="17" t="s">
        <v>20536</v>
      </c>
      <c r="B21035" s="215">
        <v>12.63</v>
      </c>
      <c r="C21035"/>
      <c r="D21035"/>
      <c r="E21035"/>
      <c r="F21035"/>
    </row>
    <row r="21036" spans="1:6" x14ac:dyDescent="0.2">
      <c r="A21036" s="17" t="s">
        <v>20537</v>
      </c>
      <c r="B21036" s="215">
        <v>13.69</v>
      </c>
      <c r="C21036"/>
      <c r="D21036"/>
      <c r="E21036"/>
      <c r="F21036"/>
    </row>
    <row r="21037" spans="1:6" x14ac:dyDescent="0.2">
      <c r="A21037" s="17" t="s">
        <v>20538</v>
      </c>
      <c r="B21037" s="215">
        <v>13.01</v>
      </c>
      <c r="C21037"/>
      <c r="D21037"/>
      <c r="E21037"/>
      <c r="F21037"/>
    </row>
    <row r="21038" spans="1:6" x14ac:dyDescent="0.2">
      <c r="A21038" s="17" t="s">
        <v>20539</v>
      </c>
      <c r="B21038" s="215">
        <v>7.87</v>
      </c>
      <c r="C21038"/>
      <c r="D21038"/>
      <c r="E21038"/>
      <c r="F21038"/>
    </row>
    <row r="21039" spans="1:6" x14ac:dyDescent="0.2">
      <c r="A21039" s="17" t="s">
        <v>20540</v>
      </c>
      <c r="B21039" s="215">
        <v>7.19</v>
      </c>
      <c r="C21039"/>
      <c r="D21039"/>
      <c r="E21039"/>
      <c r="F21039"/>
    </row>
    <row r="21040" spans="1:6" x14ac:dyDescent="0.2">
      <c r="A21040" s="17" t="s">
        <v>20541</v>
      </c>
      <c r="B21040" s="215">
        <v>8.68</v>
      </c>
      <c r="C21040"/>
      <c r="D21040"/>
      <c r="E21040"/>
      <c r="F21040"/>
    </row>
    <row r="21041" spans="1:6" x14ac:dyDescent="0.2">
      <c r="A21041" s="17" t="s">
        <v>20542</v>
      </c>
      <c r="B21041" s="215">
        <v>8</v>
      </c>
      <c r="C21041"/>
      <c r="D21041"/>
      <c r="E21041"/>
      <c r="F21041"/>
    </row>
    <row r="21042" spans="1:6" x14ac:dyDescent="0.2">
      <c r="A21042" s="17" t="s">
        <v>20543</v>
      </c>
      <c r="B21042" s="215">
        <v>12.49</v>
      </c>
      <c r="C21042"/>
      <c r="D21042"/>
      <c r="E21042"/>
      <c r="F21042"/>
    </row>
    <row r="21043" spans="1:6" x14ac:dyDescent="0.2">
      <c r="A21043" s="17" t="s">
        <v>20544</v>
      </c>
      <c r="B21043" s="215">
        <v>11.81</v>
      </c>
      <c r="C21043"/>
      <c r="D21043"/>
      <c r="E21043"/>
      <c r="F21043"/>
    </row>
    <row r="21044" spans="1:6" x14ac:dyDescent="0.2">
      <c r="A21044" s="17" t="s">
        <v>20545</v>
      </c>
      <c r="B21044" s="215">
        <v>13.02</v>
      </c>
      <c r="C21044"/>
      <c r="D21044"/>
      <c r="E21044"/>
      <c r="F21044"/>
    </row>
    <row r="21045" spans="1:6" x14ac:dyDescent="0.2">
      <c r="A21045" s="17" t="s">
        <v>20546</v>
      </c>
      <c r="B21045" s="215">
        <v>12.34</v>
      </c>
      <c r="C21045"/>
      <c r="D21045"/>
      <c r="E21045"/>
      <c r="F21045"/>
    </row>
    <row r="21046" spans="1:6" x14ac:dyDescent="0.2">
      <c r="A21046" s="17" t="s">
        <v>20547</v>
      </c>
      <c r="B21046" s="215">
        <v>14.23</v>
      </c>
      <c r="C21046"/>
      <c r="D21046"/>
      <c r="E21046"/>
      <c r="F21046"/>
    </row>
    <row r="21047" spans="1:6" x14ac:dyDescent="0.2">
      <c r="A21047" s="17" t="s">
        <v>20548</v>
      </c>
      <c r="B21047" s="215">
        <v>13.54</v>
      </c>
      <c r="C21047"/>
      <c r="D21047"/>
      <c r="E21047"/>
      <c r="F21047"/>
    </row>
    <row r="21048" spans="1:6" x14ac:dyDescent="0.2">
      <c r="A21048" s="17" t="s">
        <v>20549</v>
      </c>
      <c r="B21048" s="215">
        <v>13.68</v>
      </c>
      <c r="C21048"/>
      <c r="D21048"/>
      <c r="E21048"/>
      <c r="F21048"/>
    </row>
    <row r="21049" spans="1:6" x14ac:dyDescent="0.2">
      <c r="A21049" s="17" t="s">
        <v>20550</v>
      </c>
      <c r="B21049" s="215">
        <v>13</v>
      </c>
      <c r="C21049"/>
      <c r="D21049"/>
      <c r="E21049"/>
      <c r="F21049"/>
    </row>
    <row r="21050" spans="1:6" x14ac:dyDescent="0.2">
      <c r="A21050" s="17" t="s">
        <v>20551</v>
      </c>
      <c r="B21050" s="215">
        <v>13.15</v>
      </c>
      <c r="C21050"/>
      <c r="D21050"/>
      <c r="E21050"/>
      <c r="F21050"/>
    </row>
    <row r="21051" spans="1:6" x14ac:dyDescent="0.2">
      <c r="A21051" s="17" t="s">
        <v>20552</v>
      </c>
      <c r="B21051" s="215">
        <v>12.47</v>
      </c>
      <c r="C21051"/>
      <c r="D21051"/>
      <c r="E21051"/>
      <c r="F21051"/>
    </row>
    <row r="21052" spans="1:6" x14ac:dyDescent="0.2">
      <c r="A21052" s="17" t="s">
        <v>20553</v>
      </c>
      <c r="B21052" s="215">
        <v>14.23</v>
      </c>
      <c r="C21052"/>
      <c r="D21052"/>
      <c r="E21052"/>
      <c r="F21052"/>
    </row>
    <row r="21053" spans="1:6" x14ac:dyDescent="0.2">
      <c r="A21053" s="17" t="s">
        <v>20554</v>
      </c>
      <c r="B21053" s="215">
        <v>13.54</v>
      </c>
      <c r="C21053"/>
      <c r="D21053"/>
      <c r="E21053"/>
      <c r="F21053"/>
    </row>
    <row r="21054" spans="1:6" x14ac:dyDescent="0.2">
      <c r="A21054" s="17" t="s">
        <v>20555</v>
      </c>
      <c r="B21054" s="215">
        <v>15.6</v>
      </c>
      <c r="C21054"/>
      <c r="D21054"/>
      <c r="E21054"/>
      <c r="F21054"/>
    </row>
    <row r="21055" spans="1:6" x14ac:dyDescent="0.2">
      <c r="A21055" s="17" t="s">
        <v>20556</v>
      </c>
      <c r="B21055" s="215">
        <v>14.92</v>
      </c>
      <c r="C21055"/>
      <c r="D21055"/>
      <c r="E21055"/>
      <c r="F21055"/>
    </row>
    <row r="21056" spans="1:6" x14ac:dyDescent="0.2">
      <c r="A21056" s="17" t="s">
        <v>20557</v>
      </c>
      <c r="B21056" s="215">
        <v>19.95</v>
      </c>
      <c r="C21056"/>
      <c r="D21056"/>
      <c r="E21056"/>
      <c r="F21056"/>
    </row>
    <row r="21057" spans="1:6" x14ac:dyDescent="0.2">
      <c r="A21057" s="17" t="s">
        <v>20558</v>
      </c>
      <c r="B21057" s="215">
        <v>19.27</v>
      </c>
      <c r="C21057"/>
      <c r="D21057"/>
      <c r="E21057"/>
      <c r="F21057"/>
    </row>
    <row r="21058" spans="1:6" x14ac:dyDescent="0.2">
      <c r="A21058" s="17" t="s">
        <v>20559</v>
      </c>
      <c r="B21058" s="215">
        <v>14.36</v>
      </c>
      <c r="C21058"/>
      <c r="D21058"/>
      <c r="E21058"/>
      <c r="F21058"/>
    </row>
    <row r="21059" spans="1:6" x14ac:dyDescent="0.2">
      <c r="A21059" s="17" t="s">
        <v>20560</v>
      </c>
      <c r="B21059" s="215">
        <v>13.68</v>
      </c>
      <c r="C21059"/>
      <c r="D21059"/>
      <c r="E21059"/>
      <c r="F21059"/>
    </row>
    <row r="21060" spans="1:6" x14ac:dyDescent="0.2">
      <c r="A21060" s="17" t="s">
        <v>20561</v>
      </c>
      <c r="B21060" s="215">
        <v>10.45</v>
      </c>
      <c r="C21060"/>
      <c r="D21060"/>
      <c r="E21060"/>
      <c r="F21060"/>
    </row>
    <row r="21061" spans="1:6" x14ac:dyDescent="0.2">
      <c r="A21061" s="17" t="s">
        <v>20562</v>
      </c>
      <c r="B21061" s="215">
        <v>10.45</v>
      </c>
      <c r="C21061"/>
      <c r="D21061"/>
      <c r="E21061"/>
      <c r="F21061"/>
    </row>
    <row r="21062" spans="1:6" x14ac:dyDescent="0.2">
      <c r="A21062" s="17" t="s">
        <v>20563</v>
      </c>
      <c r="B21062" s="215">
        <v>25.8</v>
      </c>
      <c r="C21062"/>
      <c r="D21062"/>
      <c r="E21062"/>
      <c r="F21062"/>
    </row>
    <row r="21063" spans="1:6" x14ac:dyDescent="0.2">
      <c r="A21063" s="17" t="s">
        <v>20564</v>
      </c>
      <c r="B21063" s="215">
        <v>25.8</v>
      </c>
      <c r="C21063"/>
      <c r="D21063"/>
      <c r="E21063"/>
      <c r="F21063"/>
    </row>
    <row r="21064" spans="1:6" x14ac:dyDescent="0.2">
      <c r="A21064" s="17" t="s">
        <v>20565</v>
      </c>
      <c r="B21064" s="215">
        <v>55.09</v>
      </c>
      <c r="C21064"/>
      <c r="D21064"/>
      <c r="E21064"/>
      <c r="F21064"/>
    </row>
    <row r="21065" spans="1:6" x14ac:dyDescent="0.2">
      <c r="A21065" s="17" t="s">
        <v>20566</v>
      </c>
      <c r="B21065" s="215">
        <v>55.09</v>
      </c>
      <c r="C21065"/>
      <c r="D21065"/>
      <c r="E21065"/>
      <c r="F21065"/>
    </row>
    <row r="21066" spans="1:6" x14ac:dyDescent="0.2">
      <c r="A21066" s="17" t="s">
        <v>20567</v>
      </c>
      <c r="B21066" s="215">
        <v>412</v>
      </c>
      <c r="C21066"/>
      <c r="D21066"/>
      <c r="E21066"/>
      <c r="F21066"/>
    </row>
    <row r="21067" spans="1:6" x14ac:dyDescent="0.2">
      <c r="A21067" s="17" t="s">
        <v>20568</v>
      </c>
      <c r="B21067" s="215">
        <v>412</v>
      </c>
      <c r="C21067"/>
      <c r="D21067"/>
      <c r="E21067"/>
      <c r="F21067"/>
    </row>
    <row r="21068" spans="1:6" x14ac:dyDescent="0.2">
      <c r="A21068" s="17" t="s">
        <v>20569</v>
      </c>
      <c r="B21068" s="215">
        <v>11.35</v>
      </c>
      <c r="C21068"/>
      <c r="D21068"/>
      <c r="E21068"/>
      <c r="F21068"/>
    </row>
    <row r="21069" spans="1:6" x14ac:dyDescent="0.2">
      <c r="A21069" s="17" t="s">
        <v>20570</v>
      </c>
      <c r="B21069" s="215">
        <v>11.35</v>
      </c>
      <c r="C21069"/>
      <c r="D21069"/>
      <c r="E21069"/>
      <c r="F21069"/>
    </row>
    <row r="21070" spans="1:6" x14ac:dyDescent="0.2">
      <c r="A21070" s="17" t="s">
        <v>20571</v>
      </c>
      <c r="B21070" s="215">
        <v>84.63</v>
      </c>
      <c r="C21070"/>
      <c r="D21070"/>
      <c r="E21070"/>
      <c r="F21070"/>
    </row>
    <row r="21071" spans="1:6" x14ac:dyDescent="0.2">
      <c r="A21071" s="17" t="s">
        <v>20572</v>
      </c>
      <c r="B21071" s="215">
        <v>84.63</v>
      </c>
      <c r="C21071"/>
      <c r="D21071"/>
      <c r="E21071"/>
      <c r="F21071"/>
    </row>
    <row r="21072" spans="1:6" x14ac:dyDescent="0.2">
      <c r="A21072" s="17" t="s">
        <v>20573</v>
      </c>
      <c r="B21072" s="215">
        <v>156.86000000000001</v>
      </c>
      <c r="C21072"/>
      <c r="D21072"/>
      <c r="E21072"/>
      <c r="F21072"/>
    </row>
    <row r="21073" spans="1:6" x14ac:dyDescent="0.2">
      <c r="A21073" s="17" t="s">
        <v>20574</v>
      </c>
      <c r="B21073" s="215">
        <v>156.86000000000001</v>
      </c>
      <c r="C21073"/>
      <c r="D21073"/>
      <c r="E21073"/>
      <c r="F21073"/>
    </row>
    <row r="21074" spans="1:6" x14ac:dyDescent="0.2">
      <c r="A21074" s="17" t="s">
        <v>20575</v>
      </c>
      <c r="B21074" s="215">
        <v>14.95</v>
      </c>
      <c r="C21074"/>
      <c r="D21074"/>
      <c r="E21074"/>
      <c r="F21074"/>
    </row>
    <row r="21075" spans="1:6" x14ac:dyDescent="0.2">
      <c r="A21075" s="17" t="s">
        <v>20576</v>
      </c>
      <c r="B21075" s="215">
        <v>14.95</v>
      </c>
      <c r="C21075"/>
      <c r="D21075"/>
      <c r="E21075"/>
      <c r="F21075"/>
    </row>
    <row r="21076" spans="1:6" x14ac:dyDescent="0.2">
      <c r="A21076" s="17" t="s">
        <v>20577</v>
      </c>
      <c r="B21076" s="215">
        <v>20.49</v>
      </c>
      <c r="C21076"/>
      <c r="D21076"/>
      <c r="E21076"/>
      <c r="F21076"/>
    </row>
    <row r="21077" spans="1:6" x14ac:dyDescent="0.2">
      <c r="A21077" s="17" t="s">
        <v>20578</v>
      </c>
      <c r="B21077" s="215">
        <v>20.49</v>
      </c>
      <c r="C21077"/>
      <c r="D21077"/>
      <c r="E21077"/>
      <c r="F21077"/>
    </row>
    <row r="21078" spans="1:6" x14ac:dyDescent="0.2">
      <c r="A21078" s="17" t="s">
        <v>20579</v>
      </c>
      <c r="B21078" s="215">
        <v>17.98</v>
      </c>
      <c r="C21078"/>
      <c r="D21078"/>
      <c r="E21078"/>
      <c r="F21078"/>
    </row>
    <row r="21079" spans="1:6" x14ac:dyDescent="0.2">
      <c r="A21079" s="17" t="s">
        <v>20580</v>
      </c>
      <c r="B21079" s="215">
        <v>17.98</v>
      </c>
      <c r="C21079"/>
      <c r="D21079"/>
      <c r="E21079"/>
      <c r="F21079"/>
    </row>
    <row r="21080" spans="1:6" x14ac:dyDescent="0.2">
      <c r="A21080" s="17" t="s">
        <v>20581</v>
      </c>
      <c r="B21080" s="215">
        <v>33.04</v>
      </c>
      <c r="C21080"/>
      <c r="D21080"/>
      <c r="E21080"/>
      <c r="F21080"/>
    </row>
    <row r="21081" spans="1:6" x14ac:dyDescent="0.2">
      <c r="A21081" s="17" t="s">
        <v>20582</v>
      </c>
      <c r="B21081" s="215">
        <v>33.04</v>
      </c>
      <c r="C21081"/>
      <c r="D21081"/>
      <c r="E21081"/>
      <c r="F21081"/>
    </row>
    <row r="21082" spans="1:6" x14ac:dyDescent="0.2">
      <c r="A21082" s="17" t="s">
        <v>20583</v>
      </c>
      <c r="B21082" s="215">
        <v>38.979999999999997</v>
      </c>
      <c r="C21082"/>
      <c r="D21082"/>
      <c r="E21082"/>
      <c r="F21082"/>
    </row>
    <row r="21083" spans="1:6" x14ac:dyDescent="0.2">
      <c r="A21083" s="17" t="s">
        <v>20584</v>
      </c>
      <c r="B21083" s="215">
        <v>38.979999999999997</v>
      </c>
      <c r="C21083"/>
      <c r="D21083"/>
      <c r="E21083"/>
      <c r="F21083"/>
    </row>
    <row r="21084" spans="1:6" x14ac:dyDescent="0.2">
      <c r="A21084" s="17" t="s">
        <v>20585</v>
      </c>
      <c r="B21084" s="215">
        <v>130.87</v>
      </c>
      <c r="C21084"/>
      <c r="D21084"/>
      <c r="E21084"/>
      <c r="F21084"/>
    </row>
    <row r="21085" spans="1:6" x14ac:dyDescent="0.2">
      <c r="A21085" s="17" t="s">
        <v>20586</v>
      </c>
      <c r="B21085" s="215">
        <v>130.87</v>
      </c>
      <c r="C21085"/>
      <c r="D21085"/>
      <c r="E21085"/>
      <c r="F21085"/>
    </row>
    <row r="21086" spans="1:6" x14ac:dyDescent="0.2">
      <c r="A21086" s="17" t="s">
        <v>20587</v>
      </c>
      <c r="B21086" s="215">
        <v>10.09</v>
      </c>
      <c r="C21086"/>
      <c r="D21086"/>
      <c r="E21086"/>
      <c r="F21086"/>
    </row>
    <row r="21087" spans="1:6" x14ac:dyDescent="0.2">
      <c r="A21087" s="17" t="s">
        <v>20588</v>
      </c>
      <c r="B21087" s="215">
        <v>10.09</v>
      </c>
      <c r="C21087"/>
      <c r="D21087"/>
      <c r="E21087"/>
      <c r="F21087"/>
    </row>
    <row r="21088" spans="1:6" x14ac:dyDescent="0.2">
      <c r="A21088" s="17" t="s">
        <v>20589</v>
      </c>
      <c r="B21088" s="215">
        <v>24.96</v>
      </c>
      <c r="C21088"/>
      <c r="D21088"/>
      <c r="E21088"/>
      <c r="F21088"/>
    </row>
    <row r="21089" spans="1:6" x14ac:dyDescent="0.2">
      <c r="A21089" s="17" t="s">
        <v>20590</v>
      </c>
      <c r="B21089" s="215">
        <v>24.96</v>
      </c>
      <c r="C21089"/>
      <c r="D21089"/>
      <c r="E21089"/>
      <c r="F21089"/>
    </row>
    <row r="21090" spans="1:6" x14ac:dyDescent="0.2">
      <c r="A21090" s="17" t="s">
        <v>20591</v>
      </c>
      <c r="B21090" s="215">
        <v>559.28</v>
      </c>
      <c r="C21090"/>
      <c r="D21090"/>
      <c r="E21090"/>
      <c r="F21090"/>
    </row>
    <row r="21091" spans="1:6" x14ac:dyDescent="0.2">
      <c r="A21091" s="17" t="s">
        <v>20592</v>
      </c>
      <c r="B21091" s="215">
        <v>559.28</v>
      </c>
      <c r="C21091"/>
      <c r="D21091"/>
      <c r="E21091"/>
      <c r="F21091"/>
    </row>
    <row r="21092" spans="1:6" x14ac:dyDescent="0.2">
      <c r="A21092" s="17" t="s">
        <v>20593</v>
      </c>
      <c r="B21092" s="215">
        <v>42.52</v>
      </c>
      <c r="C21092"/>
      <c r="D21092"/>
      <c r="E21092"/>
      <c r="F21092"/>
    </row>
    <row r="21093" spans="1:6" x14ac:dyDescent="0.2">
      <c r="A21093" s="17" t="s">
        <v>20594</v>
      </c>
      <c r="B21093" s="215">
        <v>42.52</v>
      </c>
      <c r="C21093"/>
      <c r="D21093"/>
      <c r="E21093"/>
      <c r="F21093"/>
    </row>
    <row r="21094" spans="1:6" x14ac:dyDescent="0.2">
      <c r="A21094" s="17" t="s">
        <v>20595</v>
      </c>
      <c r="B21094" s="215">
        <v>25.58</v>
      </c>
      <c r="C21094"/>
      <c r="D21094"/>
      <c r="E21094"/>
      <c r="F21094"/>
    </row>
    <row r="21095" spans="1:6" x14ac:dyDescent="0.2">
      <c r="A21095" s="17" t="s">
        <v>20596</v>
      </c>
      <c r="B21095" s="215">
        <v>22.17</v>
      </c>
      <c r="C21095"/>
      <c r="D21095"/>
      <c r="E21095"/>
      <c r="F21095"/>
    </row>
    <row r="21096" spans="1:6" x14ac:dyDescent="0.2">
      <c r="A21096" s="17" t="s">
        <v>20597</v>
      </c>
      <c r="B21096" s="215">
        <v>122.55</v>
      </c>
      <c r="C21096"/>
      <c r="D21096"/>
      <c r="E21096"/>
      <c r="F21096"/>
    </row>
    <row r="21097" spans="1:6" x14ac:dyDescent="0.2">
      <c r="A21097" s="17" t="s">
        <v>20598</v>
      </c>
      <c r="B21097" s="215">
        <v>119.14</v>
      </c>
      <c r="C21097"/>
      <c r="D21097"/>
      <c r="E21097"/>
      <c r="F21097"/>
    </row>
    <row r="21098" spans="1:6" x14ac:dyDescent="0.2">
      <c r="A21098" s="17" t="s">
        <v>20599</v>
      </c>
      <c r="B21098" s="215">
        <v>25.58</v>
      </c>
      <c r="C21098"/>
      <c r="D21098"/>
      <c r="E21098"/>
      <c r="F21098"/>
    </row>
    <row r="21099" spans="1:6" x14ac:dyDescent="0.2">
      <c r="A21099" s="17" t="s">
        <v>20600</v>
      </c>
      <c r="B21099" s="215">
        <v>22.17</v>
      </c>
      <c r="C21099"/>
      <c r="D21099"/>
      <c r="E21099"/>
      <c r="F21099"/>
    </row>
    <row r="21100" spans="1:6" x14ac:dyDescent="0.2">
      <c r="A21100" s="17" t="s">
        <v>20601</v>
      </c>
      <c r="B21100" s="215">
        <v>309.32</v>
      </c>
      <c r="C21100"/>
      <c r="D21100"/>
      <c r="E21100"/>
      <c r="F21100"/>
    </row>
    <row r="21101" spans="1:6" x14ac:dyDescent="0.2">
      <c r="A21101" s="17" t="s">
        <v>20602</v>
      </c>
      <c r="B21101" s="215">
        <v>290.67</v>
      </c>
      <c r="C21101"/>
      <c r="D21101"/>
      <c r="E21101"/>
      <c r="F21101"/>
    </row>
    <row r="21102" spans="1:6" x14ac:dyDescent="0.2">
      <c r="A21102" s="17" t="s">
        <v>20603</v>
      </c>
      <c r="B21102" s="215">
        <v>401.02</v>
      </c>
      <c r="C21102"/>
      <c r="D21102"/>
      <c r="E21102"/>
      <c r="F21102"/>
    </row>
    <row r="21103" spans="1:6" x14ac:dyDescent="0.2">
      <c r="A21103" s="17" t="s">
        <v>20604</v>
      </c>
      <c r="B21103" s="215">
        <v>377.6</v>
      </c>
      <c r="C21103"/>
      <c r="D21103"/>
      <c r="E21103"/>
      <c r="F21103"/>
    </row>
    <row r="21104" spans="1:6" x14ac:dyDescent="0.2">
      <c r="A21104" s="17" t="s">
        <v>20605</v>
      </c>
      <c r="B21104" s="215">
        <v>225.05</v>
      </c>
      <c r="C21104"/>
      <c r="D21104"/>
      <c r="E21104"/>
      <c r="F21104"/>
    </row>
    <row r="21105" spans="1:6" x14ac:dyDescent="0.2">
      <c r="A21105" s="17" t="s">
        <v>20606</v>
      </c>
      <c r="B21105" s="215">
        <v>211.39</v>
      </c>
      <c r="C21105"/>
      <c r="D21105"/>
      <c r="E21105"/>
      <c r="F21105"/>
    </row>
    <row r="21106" spans="1:6" x14ac:dyDescent="0.2">
      <c r="A21106" s="17" t="s">
        <v>20607</v>
      </c>
      <c r="B21106" s="215">
        <v>325.16000000000003</v>
      </c>
      <c r="C21106"/>
      <c r="D21106"/>
      <c r="E21106"/>
      <c r="F21106"/>
    </row>
    <row r="21107" spans="1:6" x14ac:dyDescent="0.2">
      <c r="A21107" s="17" t="s">
        <v>20608</v>
      </c>
      <c r="B21107" s="215">
        <v>306.95</v>
      </c>
      <c r="C21107"/>
      <c r="D21107"/>
      <c r="E21107"/>
      <c r="F21107"/>
    </row>
    <row r="21108" spans="1:6" x14ac:dyDescent="0.2">
      <c r="A21108" s="17" t="s">
        <v>20609</v>
      </c>
      <c r="B21108" s="215">
        <v>425.28</v>
      </c>
      <c r="C21108"/>
      <c r="D21108"/>
      <c r="E21108"/>
      <c r="F21108"/>
    </row>
    <row r="21109" spans="1:6" x14ac:dyDescent="0.2">
      <c r="A21109" s="17" t="s">
        <v>20610</v>
      </c>
      <c r="B21109" s="215">
        <v>402.51</v>
      </c>
      <c r="C21109"/>
      <c r="D21109"/>
      <c r="E21109"/>
      <c r="F21109"/>
    </row>
    <row r="21110" spans="1:6" x14ac:dyDescent="0.2">
      <c r="A21110" s="17" t="s">
        <v>20611</v>
      </c>
      <c r="B21110" s="215">
        <v>196.93</v>
      </c>
      <c r="C21110"/>
      <c r="D21110"/>
      <c r="E21110"/>
      <c r="F21110"/>
    </row>
    <row r="21111" spans="1:6" x14ac:dyDescent="0.2">
      <c r="A21111" s="17" t="s">
        <v>20612</v>
      </c>
      <c r="B21111" s="215">
        <v>187.83</v>
      </c>
      <c r="C21111"/>
      <c r="D21111"/>
      <c r="E21111"/>
      <c r="F21111"/>
    </row>
    <row r="21112" spans="1:6" x14ac:dyDescent="0.2">
      <c r="A21112" s="17" t="s">
        <v>20613</v>
      </c>
      <c r="B21112" s="215">
        <v>384.54</v>
      </c>
      <c r="C21112"/>
      <c r="D21112"/>
      <c r="E21112"/>
      <c r="F21112"/>
    </row>
    <row r="21113" spans="1:6" x14ac:dyDescent="0.2">
      <c r="A21113" s="17" t="s">
        <v>20614</v>
      </c>
      <c r="B21113" s="215">
        <v>375.44</v>
      </c>
      <c r="C21113"/>
      <c r="D21113"/>
      <c r="E21113"/>
      <c r="F21113"/>
    </row>
    <row r="21114" spans="1:6" x14ac:dyDescent="0.2">
      <c r="A21114" s="17" t="s">
        <v>20615</v>
      </c>
      <c r="B21114" s="215">
        <v>560.67999999999995</v>
      </c>
      <c r="C21114"/>
      <c r="D21114"/>
      <c r="E21114"/>
      <c r="F21114"/>
    </row>
    <row r="21115" spans="1:6" x14ac:dyDescent="0.2">
      <c r="A21115" s="17" t="s">
        <v>20616</v>
      </c>
      <c r="B21115" s="215">
        <v>551.57000000000005</v>
      </c>
      <c r="C21115"/>
      <c r="D21115"/>
      <c r="E21115"/>
      <c r="F21115"/>
    </row>
    <row r="21116" spans="1:6" x14ac:dyDescent="0.2">
      <c r="A21116" s="17" t="s">
        <v>20617</v>
      </c>
      <c r="B21116" s="215">
        <v>656.93</v>
      </c>
      <c r="C21116"/>
      <c r="D21116"/>
      <c r="E21116"/>
      <c r="F21116"/>
    </row>
    <row r="21117" spans="1:6" x14ac:dyDescent="0.2">
      <c r="A21117" s="17" t="s">
        <v>20618</v>
      </c>
      <c r="B21117" s="215">
        <v>638.72</v>
      </c>
      <c r="C21117"/>
      <c r="D21117"/>
      <c r="E21117"/>
      <c r="F21117"/>
    </row>
    <row r="21118" spans="1:6" x14ac:dyDescent="0.2">
      <c r="A21118" s="17" t="s">
        <v>20619</v>
      </c>
      <c r="B21118" s="215">
        <v>919.49</v>
      </c>
      <c r="C21118"/>
      <c r="D21118"/>
      <c r="E21118"/>
      <c r="F21118"/>
    </row>
    <row r="21119" spans="1:6" x14ac:dyDescent="0.2">
      <c r="A21119" s="17" t="s">
        <v>20620</v>
      </c>
      <c r="B21119" s="215">
        <v>901.28</v>
      </c>
      <c r="C21119"/>
      <c r="D21119"/>
      <c r="E21119"/>
      <c r="F21119"/>
    </row>
    <row r="21120" spans="1:6" x14ac:dyDescent="0.2">
      <c r="A21120" s="17" t="s">
        <v>20621</v>
      </c>
      <c r="B21120" s="215">
        <v>102.34</v>
      </c>
      <c r="C21120"/>
      <c r="D21120"/>
      <c r="E21120"/>
      <c r="F21120"/>
    </row>
    <row r="21121" spans="1:6" x14ac:dyDescent="0.2">
      <c r="A21121" s="17" t="s">
        <v>20622</v>
      </c>
      <c r="B21121" s="215">
        <v>88.68</v>
      </c>
      <c r="C21121"/>
      <c r="D21121"/>
      <c r="E21121"/>
      <c r="F21121"/>
    </row>
    <row r="21122" spans="1:6" x14ac:dyDescent="0.2">
      <c r="A21122" s="17" t="s">
        <v>20623</v>
      </c>
      <c r="B21122" s="215">
        <v>17.05</v>
      </c>
      <c r="C21122"/>
      <c r="D21122"/>
      <c r="E21122"/>
      <c r="F21122"/>
    </row>
    <row r="21123" spans="1:6" x14ac:dyDescent="0.2">
      <c r="A21123" s="17" t="s">
        <v>20624</v>
      </c>
      <c r="B21123" s="215">
        <v>14.78</v>
      </c>
      <c r="C21123"/>
      <c r="D21123"/>
      <c r="E21123"/>
      <c r="F21123"/>
    </row>
    <row r="21124" spans="1:6" x14ac:dyDescent="0.2">
      <c r="A21124" s="17" t="s">
        <v>20625</v>
      </c>
      <c r="B21124" s="215">
        <v>684.95</v>
      </c>
      <c r="C21124"/>
      <c r="D21124"/>
      <c r="E21124"/>
      <c r="F21124"/>
    </row>
    <row r="21125" spans="1:6" x14ac:dyDescent="0.2">
      <c r="A21125" s="17" t="s">
        <v>20626</v>
      </c>
      <c r="B21125" s="215">
        <v>684.95</v>
      </c>
      <c r="C21125"/>
      <c r="D21125"/>
      <c r="E21125"/>
      <c r="F21125"/>
    </row>
    <row r="21126" spans="1:6" x14ac:dyDescent="0.2">
      <c r="A21126" s="17" t="s">
        <v>20627</v>
      </c>
      <c r="B21126" s="215">
        <v>130.81</v>
      </c>
      <c r="C21126"/>
      <c r="D21126"/>
      <c r="E21126"/>
      <c r="F21126"/>
    </row>
    <row r="21127" spans="1:6" x14ac:dyDescent="0.2">
      <c r="A21127" s="17" t="s">
        <v>20628</v>
      </c>
      <c r="B21127" s="215">
        <v>130.81</v>
      </c>
      <c r="C21127"/>
      <c r="D21127"/>
      <c r="E21127"/>
      <c r="F21127"/>
    </row>
    <row r="21128" spans="1:6" x14ac:dyDescent="0.2">
      <c r="A21128" s="17" t="s">
        <v>20629</v>
      </c>
      <c r="B21128" s="215">
        <v>312</v>
      </c>
      <c r="C21128"/>
      <c r="D21128"/>
      <c r="E21128"/>
      <c r="F21128"/>
    </row>
    <row r="21129" spans="1:6" x14ac:dyDescent="0.2">
      <c r="A21129" s="17" t="s">
        <v>20630</v>
      </c>
      <c r="B21129" s="215">
        <v>312</v>
      </c>
      <c r="C21129"/>
      <c r="D21129"/>
      <c r="E21129"/>
      <c r="F21129"/>
    </row>
    <row r="21130" spans="1:6" x14ac:dyDescent="0.2">
      <c r="A21130" s="17" t="s">
        <v>20631</v>
      </c>
      <c r="B21130" s="215">
        <v>449.9</v>
      </c>
      <c r="C21130"/>
      <c r="D21130"/>
      <c r="E21130"/>
      <c r="F21130"/>
    </row>
    <row r="21131" spans="1:6" x14ac:dyDescent="0.2">
      <c r="A21131" s="17" t="s">
        <v>20632</v>
      </c>
      <c r="B21131" s="215">
        <v>449.9</v>
      </c>
      <c r="C21131"/>
      <c r="D21131"/>
      <c r="E21131"/>
      <c r="F21131"/>
    </row>
    <row r="21132" spans="1:6" x14ac:dyDescent="0.2">
      <c r="A21132" s="17" t="s">
        <v>20633</v>
      </c>
      <c r="B21132" s="215">
        <v>20.97</v>
      </c>
      <c r="C21132"/>
      <c r="D21132"/>
      <c r="E21132"/>
      <c r="F21132"/>
    </row>
    <row r="21133" spans="1:6" x14ac:dyDescent="0.2">
      <c r="A21133" s="17" t="s">
        <v>20634</v>
      </c>
      <c r="B21133" s="215">
        <v>20.97</v>
      </c>
      <c r="C21133"/>
      <c r="D21133"/>
      <c r="E21133"/>
      <c r="F21133"/>
    </row>
    <row r="21134" spans="1:6" x14ac:dyDescent="0.2">
      <c r="A21134" s="17" t="s">
        <v>20635</v>
      </c>
      <c r="B21134" s="215">
        <v>33.96</v>
      </c>
      <c r="C21134"/>
      <c r="D21134"/>
      <c r="E21134"/>
      <c r="F21134"/>
    </row>
    <row r="21135" spans="1:6" x14ac:dyDescent="0.2">
      <c r="A21135" s="17" t="s">
        <v>20636</v>
      </c>
      <c r="B21135" s="215">
        <v>33.96</v>
      </c>
      <c r="C21135"/>
      <c r="D21135"/>
      <c r="E21135"/>
      <c r="F21135"/>
    </row>
    <row r="21136" spans="1:6" x14ac:dyDescent="0.2">
      <c r="A21136" s="17" t="s">
        <v>20637</v>
      </c>
      <c r="B21136" s="215">
        <v>74.73</v>
      </c>
      <c r="C21136"/>
      <c r="D21136"/>
      <c r="E21136"/>
      <c r="F21136"/>
    </row>
    <row r="21137" spans="1:6" x14ac:dyDescent="0.2">
      <c r="A21137" s="17" t="s">
        <v>20638</v>
      </c>
      <c r="B21137" s="215">
        <v>74.73</v>
      </c>
      <c r="C21137"/>
      <c r="D21137"/>
      <c r="E21137"/>
      <c r="F21137"/>
    </row>
    <row r="21138" spans="1:6" x14ac:dyDescent="0.2">
      <c r="A21138" s="17" t="s">
        <v>20639</v>
      </c>
      <c r="B21138" s="215">
        <v>83.56</v>
      </c>
      <c r="C21138"/>
      <c r="D21138"/>
      <c r="E21138"/>
      <c r="F21138"/>
    </row>
    <row r="21139" spans="1:6" x14ac:dyDescent="0.2">
      <c r="A21139" s="17" t="s">
        <v>20640</v>
      </c>
      <c r="B21139" s="215">
        <v>83.56</v>
      </c>
      <c r="C21139"/>
      <c r="D21139"/>
      <c r="E21139"/>
      <c r="F21139"/>
    </row>
    <row r="21140" spans="1:6" x14ac:dyDescent="0.2">
      <c r="A21140" s="17" t="s">
        <v>20641</v>
      </c>
      <c r="B21140" s="215">
        <v>133.85</v>
      </c>
      <c r="C21140"/>
      <c r="D21140"/>
      <c r="E21140"/>
      <c r="F21140"/>
    </row>
    <row r="21141" spans="1:6" x14ac:dyDescent="0.2">
      <c r="A21141" s="17" t="s">
        <v>20642</v>
      </c>
      <c r="B21141" s="215">
        <v>133.85</v>
      </c>
      <c r="C21141"/>
      <c r="D21141"/>
      <c r="E21141"/>
      <c r="F21141"/>
    </row>
    <row r="21142" spans="1:6" x14ac:dyDescent="0.2">
      <c r="A21142" s="17" t="s">
        <v>20643</v>
      </c>
      <c r="B21142" s="215">
        <v>5.28</v>
      </c>
      <c r="C21142"/>
      <c r="D21142"/>
      <c r="E21142"/>
      <c r="F21142"/>
    </row>
    <row r="21143" spans="1:6" x14ac:dyDescent="0.2">
      <c r="A21143" s="17" t="s">
        <v>20644</v>
      </c>
      <c r="B21143" s="215">
        <v>5.28</v>
      </c>
      <c r="C21143"/>
      <c r="D21143"/>
      <c r="E21143"/>
      <c r="F21143"/>
    </row>
    <row r="21144" spans="1:6" x14ac:dyDescent="0.2">
      <c r="A21144" s="17" t="s">
        <v>20645</v>
      </c>
      <c r="B21144" s="215">
        <v>34.01</v>
      </c>
      <c r="C21144"/>
      <c r="D21144"/>
      <c r="E21144"/>
      <c r="F21144"/>
    </row>
    <row r="21145" spans="1:6" x14ac:dyDescent="0.2">
      <c r="A21145" s="17" t="s">
        <v>20646</v>
      </c>
      <c r="B21145" s="215">
        <v>34.01</v>
      </c>
      <c r="C21145"/>
      <c r="D21145"/>
      <c r="E21145"/>
      <c r="F21145"/>
    </row>
    <row r="21146" spans="1:6" x14ac:dyDescent="0.2">
      <c r="A21146" s="17" t="s">
        <v>20647</v>
      </c>
      <c r="B21146" s="215">
        <v>85.81</v>
      </c>
      <c r="C21146"/>
      <c r="D21146"/>
      <c r="E21146"/>
      <c r="F21146"/>
    </row>
    <row r="21147" spans="1:6" x14ac:dyDescent="0.2">
      <c r="A21147" s="17" t="s">
        <v>20648</v>
      </c>
      <c r="B21147" s="215">
        <v>85.81</v>
      </c>
      <c r="C21147"/>
      <c r="D21147"/>
      <c r="E21147"/>
      <c r="F21147"/>
    </row>
    <row r="21148" spans="1:6" x14ac:dyDescent="0.2">
      <c r="A21148" s="17" t="s">
        <v>20649</v>
      </c>
      <c r="B21148" s="215">
        <v>2.16</v>
      </c>
      <c r="C21148"/>
      <c r="D21148"/>
      <c r="E21148"/>
      <c r="F21148"/>
    </row>
    <row r="21149" spans="1:6" x14ac:dyDescent="0.2">
      <c r="A21149" s="17" t="s">
        <v>20650</v>
      </c>
      <c r="B21149" s="215">
        <v>2.16</v>
      </c>
      <c r="C21149"/>
      <c r="D21149"/>
      <c r="E21149"/>
      <c r="F21149"/>
    </row>
    <row r="21150" spans="1:6" x14ac:dyDescent="0.2">
      <c r="A21150" s="17" t="s">
        <v>20651</v>
      </c>
      <c r="B21150" s="215">
        <v>4.5</v>
      </c>
      <c r="C21150"/>
      <c r="D21150"/>
      <c r="E21150"/>
      <c r="F21150"/>
    </row>
    <row r="21151" spans="1:6" x14ac:dyDescent="0.2">
      <c r="A21151" s="17" t="s">
        <v>20652</v>
      </c>
      <c r="B21151" s="215">
        <v>4.5</v>
      </c>
      <c r="C21151"/>
      <c r="D21151"/>
      <c r="E21151"/>
      <c r="F21151"/>
    </row>
    <row r="21152" spans="1:6" x14ac:dyDescent="0.2">
      <c r="A21152" s="17" t="s">
        <v>20653</v>
      </c>
      <c r="B21152" s="215">
        <v>7.07</v>
      </c>
      <c r="C21152"/>
      <c r="D21152"/>
      <c r="E21152"/>
      <c r="F21152"/>
    </row>
    <row r="21153" spans="1:6" x14ac:dyDescent="0.2">
      <c r="A21153" s="17" t="s">
        <v>20654</v>
      </c>
      <c r="B21153" s="215">
        <v>7.07</v>
      </c>
      <c r="C21153"/>
      <c r="D21153"/>
      <c r="E21153"/>
      <c r="F21153"/>
    </row>
    <row r="21154" spans="1:6" x14ac:dyDescent="0.2">
      <c r="A21154" s="17" t="s">
        <v>20655</v>
      </c>
      <c r="B21154" s="215">
        <v>16.61</v>
      </c>
      <c r="C21154"/>
      <c r="D21154"/>
      <c r="E21154"/>
      <c r="F21154"/>
    </row>
    <row r="21155" spans="1:6" x14ac:dyDescent="0.2">
      <c r="A21155" s="17" t="s">
        <v>20656</v>
      </c>
      <c r="B21155" s="215">
        <v>16.61</v>
      </c>
      <c r="C21155"/>
      <c r="D21155"/>
      <c r="E21155"/>
      <c r="F21155"/>
    </row>
    <row r="21156" spans="1:6" x14ac:dyDescent="0.2">
      <c r="A21156" s="17" t="s">
        <v>20657</v>
      </c>
      <c r="B21156" s="215">
        <v>2.76</v>
      </c>
      <c r="C21156"/>
      <c r="D21156"/>
      <c r="E21156"/>
      <c r="F21156"/>
    </row>
    <row r="21157" spans="1:6" x14ac:dyDescent="0.2">
      <c r="A21157" s="17" t="s">
        <v>20658</v>
      </c>
      <c r="B21157" s="215">
        <v>2.76</v>
      </c>
      <c r="C21157"/>
      <c r="D21157"/>
      <c r="E21157"/>
      <c r="F21157"/>
    </row>
    <row r="21158" spans="1:6" x14ac:dyDescent="0.2">
      <c r="A21158" s="17" t="s">
        <v>20659</v>
      </c>
      <c r="B21158" s="215">
        <v>6.17</v>
      </c>
      <c r="C21158"/>
      <c r="D21158"/>
      <c r="E21158"/>
      <c r="F21158"/>
    </row>
    <row r="21159" spans="1:6" x14ac:dyDescent="0.2">
      <c r="A21159" s="17" t="s">
        <v>20660</v>
      </c>
      <c r="B21159" s="215">
        <v>6.17</v>
      </c>
      <c r="C21159"/>
      <c r="D21159"/>
      <c r="E21159"/>
      <c r="F21159"/>
    </row>
    <row r="21160" spans="1:6" x14ac:dyDescent="0.2">
      <c r="A21160" s="17" t="s">
        <v>20661</v>
      </c>
      <c r="B21160" s="215">
        <v>19.57</v>
      </c>
      <c r="C21160"/>
      <c r="D21160"/>
      <c r="E21160"/>
      <c r="F21160"/>
    </row>
    <row r="21161" spans="1:6" x14ac:dyDescent="0.2">
      <c r="A21161" s="17" t="s">
        <v>20662</v>
      </c>
      <c r="B21161" s="215">
        <v>19.57</v>
      </c>
      <c r="C21161"/>
      <c r="D21161"/>
      <c r="E21161"/>
      <c r="F21161"/>
    </row>
    <row r="21162" spans="1:6" x14ac:dyDescent="0.2">
      <c r="A21162" s="17" t="s">
        <v>20663</v>
      </c>
      <c r="B21162" s="215">
        <v>1.81</v>
      </c>
      <c r="C21162"/>
      <c r="D21162"/>
      <c r="E21162"/>
      <c r="F21162"/>
    </row>
    <row r="21163" spans="1:6" x14ac:dyDescent="0.2">
      <c r="A21163" s="17" t="s">
        <v>20664</v>
      </c>
      <c r="B21163" s="215">
        <v>1.81</v>
      </c>
      <c r="C21163"/>
      <c r="D21163"/>
      <c r="E21163"/>
      <c r="F21163"/>
    </row>
    <row r="21164" spans="1:6" x14ac:dyDescent="0.2">
      <c r="A21164" s="17" t="s">
        <v>20665</v>
      </c>
      <c r="B21164" s="215">
        <v>4.17</v>
      </c>
      <c r="C21164"/>
      <c r="D21164"/>
      <c r="E21164"/>
      <c r="F21164"/>
    </row>
    <row r="21165" spans="1:6" x14ac:dyDescent="0.2">
      <c r="A21165" s="17" t="s">
        <v>20666</v>
      </c>
      <c r="B21165" s="215">
        <v>4.17</v>
      </c>
      <c r="C21165"/>
      <c r="D21165"/>
      <c r="E21165"/>
      <c r="F21165"/>
    </row>
    <row r="21166" spans="1:6" x14ac:dyDescent="0.2">
      <c r="A21166" s="17" t="s">
        <v>20667</v>
      </c>
      <c r="B21166" s="215">
        <v>6.71</v>
      </c>
      <c r="C21166"/>
      <c r="D21166"/>
      <c r="E21166"/>
      <c r="F21166"/>
    </row>
    <row r="21167" spans="1:6" x14ac:dyDescent="0.2">
      <c r="A21167" s="17" t="s">
        <v>20668</v>
      </c>
      <c r="B21167" s="215">
        <v>6.71</v>
      </c>
      <c r="C21167"/>
      <c r="D21167"/>
      <c r="E21167"/>
      <c r="F21167"/>
    </row>
    <row r="21168" spans="1:6" x14ac:dyDescent="0.2">
      <c r="A21168" s="17" t="s">
        <v>20669</v>
      </c>
      <c r="B21168" s="215">
        <v>20.8</v>
      </c>
      <c r="C21168"/>
      <c r="D21168"/>
      <c r="E21168"/>
      <c r="F21168"/>
    </row>
    <row r="21169" spans="1:6" x14ac:dyDescent="0.2">
      <c r="A21169" s="17" t="s">
        <v>20670</v>
      </c>
      <c r="B21169" s="215">
        <v>20.8</v>
      </c>
      <c r="C21169"/>
      <c r="D21169"/>
      <c r="E21169"/>
      <c r="F21169"/>
    </row>
    <row r="21170" spans="1:6" x14ac:dyDescent="0.2">
      <c r="A21170" s="17" t="s">
        <v>20671</v>
      </c>
      <c r="B21170" s="215">
        <v>1.01</v>
      </c>
      <c r="C21170"/>
      <c r="D21170"/>
      <c r="E21170"/>
      <c r="F21170"/>
    </row>
    <row r="21171" spans="1:6" x14ac:dyDescent="0.2">
      <c r="A21171" s="17" t="s">
        <v>20672</v>
      </c>
      <c r="B21171" s="215">
        <v>1.01</v>
      </c>
      <c r="C21171"/>
      <c r="D21171"/>
      <c r="E21171"/>
      <c r="F21171"/>
    </row>
    <row r="21172" spans="1:6" x14ac:dyDescent="0.2">
      <c r="A21172" s="17" t="s">
        <v>20673</v>
      </c>
      <c r="B21172" s="215">
        <v>1.42</v>
      </c>
      <c r="C21172"/>
      <c r="D21172"/>
      <c r="E21172"/>
      <c r="F21172"/>
    </row>
    <row r="21173" spans="1:6" x14ac:dyDescent="0.2">
      <c r="A21173" s="17" t="s">
        <v>20674</v>
      </c>
      <c r="B21173" s="215">
        <v>1.42</v>
      </c>
      <c r="C21173"/>
      <c r="D21173"/>
      <c r="E21173"/>
      <c r="F21173"/>
    </row>
    <row r="21174" spans="1:6" x14ac:dyDescent="0.2">
      <c r="A21174" s="17" t="s">
        <v>20675</v>
      </c>
      <c r="B21174" s="215">
        <v>2.82</v>
      </c>
      <c r="C21174"/>
      <c r="D21174"/>
      <c r="E21174"/>
      <c r="F21174"/>
    </row>
    <row r="21175" spans="1:6" x14ac:dyDescent="0.2">
      <c r="A21175" s="17" t="s">
        <v>20676</v>
      </c>
      <c r="B21175" s="215">
        <v>2.82</v>
      </c>
      <c r="C21175"/>
      <c r="D21175"/>
      <c r="E21175"/>
      <c r="F21175"/>
    </row>
    <row r="21176" spans="1:6" x14ac:dyDescent="0.2">
      <c r="A21176" s="17" t="s">
        <v>20677</v>
      </c>
      <c r="B21176" s="215">
        <v>10.23</v>
      </c>
      <c r="C21176"/>
      <c r="D21176"/>
      <c r="E21176"/>
      <c r="F21176"/>
    </row>
    <row r="21177" spans="1:6" x14ac:dyDescent="0.2">
      <c r="A21177" s="17" t="s">
        <v>20678</v>
      </c>
      <c r="B21177" s="215">
        <v>10.23</v>
      </c>
      <c r="C21177"/>
      <c r="D21177"/>
      <c r="E21177"/>
      <c r="F21177"/>
    </row>
    <row r="21178" spans="1:6" x14ac:dyDescent="0.2">
      <c r="A21178" s="17" t="s">
        <v>20679</v>
      </c>
      <c r="B21178" s="215">
        <v>15.97</v>
      </c>
      <c r="C21178"/>
      <c r="D21178"/>
      <c r="E21178"/>
      <c r="F21178"/>
    </row>
    <row r="21179" spans="1:6" x14ac:dyDescent="0.2">
      <c r="A21179" s="17" t="s">
        <v>20680</v>
      </c>
      <c r="B21179" s="215">
        <v>14.84</v>
      </c>
      <c r="C21179"/>
      <c r="D21179"/>
      <c r="E21179"/>
      <c r="F21179"/>
    </row>
    <row r="21180" spans="1:6" x14ac:dyDescent="0.2">
      <c r="A21180" s="17" t="s">
        <v>20681</v>
      </c>
      <c r="B21180" s="215">
        <v>21.62</v>
      </c>
      <c r="C21180"/>
      <c r="D21180"/>
      <c r="E21180"/>
      <c r="F21180"/>
    </row>
    <row r="21181" spans="1:6" x14ac:dyDescent="0.2">
      <c r="A21181" s="17" t="s">
        <v>20682</v>
      </c>
      <c r="B21181" s="215">
        <v>21.62</v>
      </c>
      <c r="C21181"/>
      <c r="D21181"/>
      <c r="E21181"/>
      <c r="F21181"/>
    </row>
    <row r="21182" spans="1:6" x14ac:dyDescent="0.2">
      <c r="A21182" s="17" t="s">
        <v>20683</v>
      </c>
      <c r="B21182" s="215">
        <v>40.17</v>
      </c>
      <c r="C21182"/>
      <c r="D21182"/>
      <c r="E21182"/>
      <c r="F21182"/>
    </row>
    <row r="21183" spans="1:6" x14ac:dyDescent="0.2">
      <c r="A21183" s="17" t="s">
        <v>20684</v>
      </c>
      <c r="B21183" s="215">
        <v>40.17</v>
      </c>
      <c r="C21183"/>
      <c r="D21183"/>
      <c r="E21183"/>
      <c r="F21183"/>
    </row>
    <row r="21184" spans="1:6" x14ac:dyDescent="0.2">
      <c r="A21184" s="17" t="s">
        <v>20685</v>
      </c>
      <c r="B21184" s="215">
        <v>137.4</v>
      </c>
      <c r="C21184"/>
      <c r="D21184"/>
      <c r="E21184"/>
      <c r="F21184"/>
    </row>
    <row r="21185" spans="1:6" x14ac:dyDescent="0.2">
      <c r="A21185" s="17" t="s">
        <v>20686</v>
      </c>
      <c r="B21185" s="215">
        <v>137.4</v>
      </c>
      <c r="C21185"/>
      <c r="D21185"/>
      <c r="E21185"/>
      <c r="F21185"/>
    </row>
    <row r="21186" spans="1:6" x14ac:dyDescent="0.2">
      <c r="A21186" s="17" t="s">
        <v>20687</v>
      </c>
      <c r="B21186" s="215">
        <v>15.21</v>
      </c>
      <c r="C21186"/>
      <c r="D21186"/>
      <c r="E21186"/>
      <c r="F21186"/>
    </row>
    <row r="21187" spans="1:6" x14ac:dyDescent="0.2">
      <c r="A21187" s="17" t="s">
        <v>20688</v>
      </c>
      <c r="B21187" s="215">
        <v>15.21</v>
      </c>
      <c r="C21187"/>
      <c r="D21187"/>
      <c r="E21187"/>
      <c r="F21187"/>
    </row>
    <row r="21188" spans="1:6" x14ac:dyDescent="0.2">
      <c r="A21188" s="17" t="s">
        <v>20689</v>
      </c>
      <c r="B21188" s="215">
        <v>119.39</v>
      </c>
      <c r="C21188"/>
      <c r="D21188"/>
      <c r="E21188"/>
      <c r="F21188"/>
    </row>
    <row r="21189" spans="1:6" x14ac:dyDescent="0.2">
      <c r="A21189" s="17" t="s">
        <v>20690</v>
      </c>
      <c r="B21189" s="215">
        <v>103.46</v>
      </c>
      <c r="C21189"/>
      <c r="D21189"/>
      <c r="E21189"/>
      <c r="F21189"/>
    </row>
    <row r="21190" spans="1:6" x14ac:dyDescent="0.2">
      <c r="A21190" s="17" t="s">
        <v>20691</v>
      </c>
      <c r="B21190" s="215">
        <v>2084</v>
      </c>
      <c r="C21190"/>
      <c r="D21190"/>
      <c r="E21190"/>
      <c r="F21190"/>
    </row>
    <row r="21191" spans="1:6" x14ac:dyDescent="0.2">
      <c r="A21191" s="17" t="s">
        <v>20692</v>
      </c>
      <c r="B21191" s="215">
        <v>2084</v>
      </c>
      <c r="C21191"/>
      <c r="D21191"/>
      <c r="E21191"/>
      <c r="F21191"/>
    </row>
    <row r="21192" spans="1:6" x14ac:dyDescent="0.2">
      <c r="A21192" s="17" t="s">
        <v>20693</v>
      </c>
      <c r="B21192" s="215">
        <v>3009.15</v>
      </c>
      <c r="C21192"/>
      <c r="D21192"/>
      <c r="E21192"/>
      <c r="F21192"/>
    </row>
    <row r="21193" spans="1:6" x14ac:dyDescent="0.2">
      <c r="A21193" s="17" t="s">
        <v>20694</v>
      </c>
      <c r="B21193" s="215">
        <v>3009.15</v>
      </c>
      <c r="C21193"/>
      <c r="D21193"/>
      <c r="E21193"/>
      <c r="F21193"/>
    </row>
    <row r="21194" spans="1:6" x14ac:dyDescent="0.2">
      <c r="A21194" s="17" t="s">
        <v>20721</v>
      </c>
      <c r="B21194" s="215">
        <v>87.54</v>
      </c>
      <c r="C21194"/>
      <c r="D21194"/>
      <c r="E21194"/>
      <c r="F21194"/>
    </row>
    <row r="21195" spans="1:6" x14ac:dyDescent="0.2">
      <c r="A21195" s="17" t="s">
        <v>20722</v>
      </c>
      <c r="B21195" s="215">
        <v>87.54</v>
      </c>
      <c r="C21195"/>
      <c r="D21195"/>
      <c r="E21195"/>
      <c r="F21195"/>
    </row>
    <row r="21196" spans="1:6" x14ac:dyDescent="0.2">
      <c r="A21196" s="17" t="s">
        <v>20723</v>
      </c>
      <c r="B21196" s="215">
        <v>30.07</v>
      </c>
      <c r="C21196"/>
      <c r="D21196"/>
      <c r="E21196"/>
      <c r="F21196"/>
    </row>
    <row r="21197" spans="1:6" x14ac:dyDescent="0.2">
      <c r="A21197" s="17" t="s">
        <v>20724</v>
      </c>
      <c r="B21197" s="215">
        <v>30.07</v>
      </c>
      <c r="C21197"/>
      <c r="D21197"/>
      <c r="E21197"/>
      <c r="F21197"/>
    </row>
    <row r="21198" spans="1:6" x14ac:dyDescent="0.2">
      <c r="A21198" s="17" t="s">
        <v>20725</v>
      </c>
      <c r="B21198" s="215">
        <v>37.49</v>
      </c>
      <c r="C21198"/>
      <c r="D21198"/>
      <c r="E21198"/>
      <c r="F21198"/>
    </row>
    <row r="21199" spans="1:6" x14ac:dyDescent="0.2">
      <c r="A21199" s="17" t="s">
        <v>20726</v>
      </c>
      <c r="B21199" s="215">
        <v>37.49</v>
      </c>
      <c r="C21199"/>
      <c r="D21199"/>
      <c r="E21199"/>
      <c r="F21199"/>
    </row>
    <row r="21200" spans="1:6" x14ac:dyDescent="0.2">
      <c r="A21200" s="17" t="s">
        <v>20727</v>
      </c>
      <c r="B21200" s="215">
        <v>66.5</v>
      </c>
      <c r="C21200"/>
      <c r="D21200"/>
      <c r="E21200"/>
      <c r="F21200"/>
    </row>
    <row r="21201" spans="1:6" x14ac:dyDescent="0.2">
      <c r="A21201" s="17" t="s">
        <v>20728</v>
      </c>
      <c r="B21201" s="215">
        <v>66.5</v>
      </c>
      <c r="C21201"/>
      <c r="D21201"/>
      <c r="E21201"/>
      <c r="F21201"/>
    </row>
    <row r="21202" spans="1:6" x14ac:dyDescent="0.2">
      <c r="A21202" s="17" t="s">
        <v>26472</v>
      </c>
      <c r="B21202" s="215">
        <v>79.28</v>
      </c>
      <c r="C21202"/>
      <c r="D21202"/>
      <c r="E21202"/>
      <c r="F21202"/>
    </row>
    <row r="21203" spans="1:6" x14ac:dyDescent="0.2">
      <c r="A21203" s="17" t="s">
        <v>26473</v>
      </c>
      <c r="B21203" s="215">
        <v>79.28</v>
      </c>
      <c r="C21203"/>
      <c r="D21203"/>
      <c r="E21203"/>
      <c r="F21203"/>
    </row>
    <row r="21204" spans="1:6" x14ac:dyDescent="0.2">
      <c r="A21204" s="17" t="s">
        <v>20729</v>
      </c>
      <c r="B21204" s="215">
        <v>52.18</v>
      </c>
      <c r="C21204"/>
      <c r="D21204"/>
      <c r="E21204"/>
      <c r="F21204"/>
    </row>
    <row r="21205" spans="1:6" x14ac:dyDescent="0.2">
      <c r="A21205" s="17" t="s">
        <v>20730</v>
      </c>
      <c r="B21205" s="215">
        <v>52.18</v>
      </c>
      <c r="C21205"/>
      <c r="D21205"/>
      <c r="E21205"/>
      <c r="F21205"/>
    </row>
    <row r="21206" spans="1:6" x14ac:dyDescent="0.2">
      <c r="A21206" s="17" t="s">
        <v>20731</v>
      </c>
      <c r="B21206" s="215">
        <v>55.01</v>
      </c>
      <c r="C21206"/>
      <c r="D21206"/>
      <c r="E21206"/>
      <c r="F21206"/>
    </row>
    <row r="21207" spans="1:6" x14ac:dyDescent="0.2">
      <c r="A21207" s="17" t="s">
        <v>20732</v>
      </c>
      <c r="B21207" s="215">
        <v>55.01</v>
      </c>
      <c r="C21207"/>
      <c r="D21207"/>
      <c r="E21207"/>
      <c r="F21207"/>
    </row>
    <row r="21208" spans="1:6" x14ac:dyDescent="0.2">
      <c r="A21208" s="17" t="s">
        <v>20733</v>
      </c>
      <c r="B21208" s="215">
        <v>31.8</v>
      </c>
      <c r="C21208"/>
      <c r="D21208"/>
      <c r="E21208"/>
      <c r="F21208"/>
    </row>
    <row r="21209" spans="1:6" x14ac:dyDescent="0.2">
      <c r="A21209" s="17" t="s">
        <v>20734</v>
      </c>
      <c r="B21209" s="215">
        <v>31.8</v>
      </c>
      <c r="C21209"/>
      <c r="D21209"/>
      <c r="E21209"/>
      <c r="F21209"/>
    </row>
    <row r="21210" spans="1:6" x14ac:dyDescent="0.2">
      <c r="A21210" s="17" t="s">
        <v>20735</v>
      </c>
      <c r="B21210" s="215">
        <v>50.16</v>
      </c>
      <c r="C21210"/>
      <c r="D21210"/>
      <c r="E21210"/>
      <c r="F21210"/>
    </row>
    <row r="21211" spans="1:6" x14ac:dyDescent="0.2">
      <c r="A21211" s="17" t="s">
        <v>20736</v>
      </c>
      <c r="B21211" s="215">
        <v>50.16</v>
      </c>
      <c r="C21211"/>
      <c r="D21211"/>
      <c r="E21211"/>
      <c r="F21211"/>
    </row>
    <row r="21212" spans="1:6" x14ac:dyDescent="0.2">
      <c r="A21212" s="17" t="s">
        <v>20737</v>
      </c>
      <c r="B21212" s="215">
        <v>25.74</v>
      </c>
      <c r="C21212"/>
      <c r="D21212"/>
      <c r="E21212"/>
      <c r="F21212"/>
    </row>
    <row r="21213" spans="1:6" x14ac:dyDescent="0.2">
      <c r="A21213" s="17" t="s">
        <v>20738</v>
      </c>
      <c r="B21213" s="215">
        <v>25.74</v>
      </c>
      <c r="C21213"/>
      <c r="D21213"/>
      <c r="E21213"/>
      <c r="F21213"/>
    </row>
    <row r="21214" spans="1:6" x14ac:dyDescent="0.2">
      <c r="A21214" s="17" t="s">
        <v>20739</v>
      </c>
      <c r="B21214" s="215">
        <v>28.86</v>
      </c>
      <c r="C21214"/>
      <c r="D21214"/>
      <c r="E21214"/>
      <c r="F21214"/>
    </row>
    <row r="21215" spans="1:6" x14ac:dyDescent="0.2">
      <c r="A21215" s="17" t="s">
        <v>20740</v>
      </c>
      <c r="B21215" s="215">
        <v>28.86</v>
      </c>
      <c r="C21215"/>
      <c r="D21215"/>
      <c r="E21215"/>
      <c r="F21215"/>
    </row>
    <row r="21216" spans="1:6" x14ac:dyDescent="0.2">
      <c r="A21216" s="17" t="s">
        <v>20741</v>
      </c>
      <c r="B21216" s="215">
        <v>24.17</v>
      </c>
      <c r="C21216"/>
      <c r="D21216"/>
      <c r="E21216"/>
      <c r="F21216"/>
    </row>
    <row r="21217" spans="1:6" x14ac:dyDescent="0.2">
      <c r="A21217" s="17" t="s">
        <v>20742</v>
      </c>
      <c r="B21217" s="215">
        <v>24.17</v>
      </c>
      <c r="C21217"/>
      <c r="D21217"/>
      <c r="E21217"/>
      <c r="F21217"/>
    </row>
    <row r="21218" spans="1:6" x14ac:dyDescent="0.2">
      <c r="A21218" s="17" t="s">
        <v>20743</v>
      </c>
      <c r="B21218" s="215">
        <v>26.18</v>
      </c>
      <c r="C21218"/>
      <c r="D21218"/>
      <c r="E21218"/>
      <c r="F21218"/>
    </row>
    <row r="21219" spans="1:6" x14ac:dyDescent="0.2">
      <c r="A21219" s="17" t="s">
        <v>20744</v>
      </c>
      <c r="B21219" s="215">
        <v>26.18</v>
      </c>
      <c r="C21219"/>
      <c r="D21219"/>
      <c r="E21219"/>
      <c r="F21219"/>
    </row>
    <row r="21220" spans="1:6" x14ac:dyDescent="0.2">
      <c r="A21220" s="17" t="s">
        <v>20745</v>
      </c>
      <c r="B21220" s="215">
        <v>37.6</v>
      </c>
      <c r="C21220"/>
      <c r="D21220"/>
      <c r="E21220"/>
      <c r="F21220"/>
    </row>
    <row r="21221" spans="1:6" x14ac:dyDescent="0.2">
      <c r="A21221" s="17" t="s">
        <v>20746</v>
      </c>
      <c r="B21221" s="215">
        <v>37.6</v>
      </c>
      <c r="C21221"/>
      <c r="D21221"/>
      <c r="E21221"/>
      <c r="F21221"/>
    </row>
    <row r="21222" spans="1:6" x14ac:dyDescent="0.2">
      <c r="A21222" s="17" t="s">
        <v>20747</v>
      </c>
      <c r="B21222" s="215">
        <v>33.159999999999997</v>
      </c>
      <c r="C21222"/>
      <c r="D21222"/>
      <c r="E21222"/>
      <c r="F21222"/>
    </row>
    <row r="21223" spans="1:6" x14ac:dyDescent="0.2">
      <c r="A21223" s="17" t="s">
        <v>20748</v>
      </c>
      <c r="B21223" s="215">
        <v>33.159999999999997</v>
      </c>
      <c r="C21223"/>
      <c r="D21223"/>
      <c r="E21223"/>
      <c r="F21223"/>
    </row>
    <row r="21224" spans="1:6" x14ac:dyDescent="0.2">
      <c r="A21224" s="17" t="s">
        <v>20749</v>
      </c>
      <c r="B21224" s="215">
        <v>79.11</v>
      </c>
      <c r="C21224"/>
      <c r="D21224"/>
      <c r="E21224"/>
      <c r="F21224"/>
    </row>
    <row r="21225" spans="1:6" x14ac:dyDescent="0.2">
      <c r="A21225" s="17" t="s">
        <v>20750</v>
      </c>
      <c r="B21225" s="215">
        <v>79.11</v>
      </c>
      <c r="C21225"/>
      <c r="D21225"/>
      <c r="E21225"/>
      <c r="F21225"/>
    </row>
    <row r="21226" spans="1:6" x14ac:dyDescent="0.2">
      <c r="A21226" s="17" t="s">
        <v>20751</v>
      </c>
      <c r="B21226" s="215">
        <v>81</v>
      </c>
      <c r="C21226"/>
      <c r="D21226"/>
      <c r="E21226"/>
      <c r="F21226"/>
    </row>
    <row r="21227" spans="1:6" x14ac:dyDescent="0.2">
      <c r="A21227" s="17" t="s">
        <v>20752</v>
      </c>
      <c r="B21227" s="215">
        <v>81</v>
      </c>
      <c r="C21227"/>
      <c r="D21227"/>
      <c r="E21227"/>
      <c r="F21227"/>
    </row>
    <row r="21228" spans="1:6" x14ac:dyDescent="0.2">
      <c r="A21228" s="17" t="s">
        <v>20753</v>
      </c>
      <c r="B21228" s="215">
        <v>100.9</v>
      </c>
      <c r="C21228"/>
      <c r="D21228"/>
      <c r="E21228"/>
      <c r="F21228"/>
    </row>
    <row r="21229" spans="1:6" x14ac:dyDescent="0.2">
      <c r="A21229" s="17" t="s">
        <v>20754</v>
      </c>
      <c r="B21229" s="215">
        <v>100.9</v>
      </c>
      <c r="C21229"/>
      <c r="D21229"/>
      <c r="E21229"/>
      <c r="F21229"/>
    </row>
    <row r="21230" spans="1:6" x14ac:dyDescent="0.2">
      <c r="A21230" s="17" t="s">
        <v>20755</v>
      </c>
      <c r="B21230" s="215">
        <v>107.57</v>
      </c>
      <c r="C21230"/>
      <c r="D21230"/>
      <c r="E21230"/>
      <c r="F21230"/>
    </row>
    <row r="21231" spans="1:6" x14ac:dyDescent="0.2">
      <c r="A21231" s="17" t="s">
        <v>20756</v>
      </c>
      <c r="B21231" s="215">
        <v>107.57</v>
      </c>
      <c r="C21231"/>
      <c r="D21231"/>
      <c r="E21231"/>
      <c r="F21231"/>
    </row>
    <row r="21232" spans="1:6" x14ac:dyDescent="0.2">
      <c r="A21232" s="17" t="s">
        <v>20757</v>
      </c>
      <c r="B21232" s="215">
        <v>131.80000000000001</v>
      </c>
      <c r="C21232"/>
      <c r="D21232"/>
      <c r="E21232"/>
      <c r="F21232"/>
    </row>
    <row r="21233" spans="1:6" x14ac:dyDescent="0.2">
      <c r="A21233" s="17" t="s">
        <v>20758</v>
      </c>
      <c r="B21233" s="215">
        <v>131.80000000000001</v>
      </c>
      <c r="C21233"/>
      <c r="D21233"/>
      <c r="E21233"/>
      <c r="F21233"/>
    </row>
    <row r="21234" spans="1:6" x14ac:dyDescent="0.2">
      <c r="A21234" s="17" t="s">
        <v>20759</v>
      </c>
      <c r="B21234" s="215">
        <v>59.75</v>
      </c>
      <c r="C21234"/>
      <c r="D21234"/>
      <c r="E21234"/>
      <c r="F21234"/>
    </row>
    <row r="21235" spans="1:6" x14ac:dyDescent="0.2">
      <c r="A21235" s="17" t="s">
        <v>20760</v>
      </c>
      <c r="B21235" s="215">
        <v>59.75</v>
      </c>
      <c r="C21235"/>
      <c r="D21235"/>
      <c r="E21235"/>
      <c r="F21235"/>
    </row>
    <row r="21236" spans="1:6" x14ac:dyDescent="0.2">
      <c r="A21236" s="17" t="s">
        <v>20761</v>
      </c>
      <c r="B21236" s="215">
        <v>85.24</v>
      </c>
      <c r="C21236"/>
      <c r="D21236"/>
      <c r="E21236"/>
      <c r="F21236"/>
    </row>
    <row r="21237" spans="1:6" x14ac:dyDescent="0.2">
      <c r="A21237" s="17" t="s">
        <v>20762</v>
      </c>
      <c r="B21237" s="215">
        <v>85.24</v>
      </c>
      <c r="C21237"/>
      <c r="D21237"/>
      <c r="E21237"/>
      <c r="F21237"/>
    </row>
    <row r="21238" spans="1:6" x14ac:dyDescent="0.2">
      <c r="A21238" s="17" t="s">
        <v>20763</v>
      </c>
      <c r="B21238" s="215">
        <v>99.57</v>
      </c>
      <c r="C21238"/>
      <c r="D21238"/>
      <c r="E21238"/>
      <c r="F21238"/>
    </row>
    <row r="21239" spans="1:6" x14ac:dyDescent="0.2">
      <c r="A21239" s="17" t="s">
        <v>20764</v>
      </c>
      <c r="B21239" s="215">
        <v>99.57</v>
      </c>
      <c r="C21239"/>
      <c r="D21239"/>
      <c r="E21239"/>
      <c r="F21239"/>
    </row>
    <row r="21240" spans="1:6" x14ac:dyDescent="0.2">
      <c r="A21240" s="17" t="s">
        <v>20765</v>
      </c>
      <c r="B21240" s="215">
        <v>164.13</v>
      </c>
      <c r="C21240"/>
      <c r="D21240"/>
      <c r="E21240"/>
      <c r="F21240"/>
    </row>
    <row r="21241" spans="1:6" x14ac:dyDescent="0.2">
      <c r="A21241" s="17" t="s">
        <v>20766</v>
      </c>
      <c r="B21241" s="215">
        <v>164.13</v>
      </c>
      <c r="C21241"/>
      <c r="D21241"/>
      <c r="E21241"/>
      <c r="F21241"/>
    </row>
    <row r="21242" spans="1:6" x14ac:dyDescent="0.2">
      <c r="A21242" s="17" t="s">
        <v>30243</v>
      </c>
      <c r="B21242" s="215">
        <v>69.489999999999995</v>
      </c>
      <c r="C21242"/>
      <c r="D21242"/>
      <c r="E21242"/>
      <c r="F21242"/>
    </row>
    <row r="21243" spans="1:6" x14ac:dyDescent="0.2">
      <c r="A21243" s="17" t="s">
        <v>30244</v>
      </c>
      <c r="B21243" s="215">
        <v>69.489999999999995</v>
      </c>
      <c r="C21243"/>
      <c r="D21243"/>
      <c r="E21243"/>
      <c r="F21243"/>
    </row>
    <row r="21244" spans="1:6" x14ac:dyDescent="0.2">
      <c r="A21244" s="17" t="s">
        <v>30245</v>
      </c>
      <c r="B21244" s="215">
        <v>81</v>
      </c>
      <c r="C21244"/>
      <c r="D21244"/>
      <c r="E21244"/>
      <c r="F21244"/>
    </row>
    <row r="21245" spans="1:6" x14ac:dyDescent="0.2">
      <c r="A21245" s="17" t="s">
        <v>30246</v>
      </c>
      <c r="B21245" s="215">
        <v>81</v>
      </c>
      <c r="C21245"/>
      <c r="D21245"/>
      <c r="E21245"/>
      <c r="F21245"/>
    </row>
    <row r="21246" spans="1:6" x14ac:dyDescent="0.2">
      <c r="A21246" s="17" t="s">
        <v>30247</v>
      </c>
      <c r="B21246" s="215">
        <v>100.9</v>
      </c>
      <c r="C21246"/>
      <c r="D21246"/>
      <c r="E21246"/>
      <c r="F21246"/>
    </row>
    <row r="21247" spans="1:6" x14ac:dyDescent="0.2">
      <c r="A21247" s="17" t="s">
        <v>30248</v>
      </c>
      <c r="B21247" s="215">
        <v>100.9</v>
      </c>
      <c r="C21247"/>
      <c r="D21247"/>
      <c r="E21247"/>
      <c r="F21247"/>
    </row>
    <row r="21248" spans="1:6" x14ac:dyDescent="0.2">
      <c r="A21248" s="17" t="s">
        <v>30249</v>
      </c>
      <c r="B21248" s="215">
        <v>95.79</v>
      </c>
      <c r="C21248"/>
      <c r="D21248"/>
      <c r="E21248"/>
      <c r="F21248"/>
    </row>
    <row r="21249" spans="1:6" x14ac:dyDescent="0.2">
      <c r="A21249" s="17" t="s">
        <v>30250</v>
      </c>
      <c r="B21249" s="215">
        <v>95.79</v>
      </c>
      <c r="C21249"/>
      <c r="D21249"/>
      <c r="E21249"/>
      <c r="F21249"/>
    </row>
    <row r="21250" spans="1:6" x14ac:dyDescent="0.2">
      <c r="A21250" s="17" t="s">
        <v>30251</v>
      </c>
      <c r="B21250" s="215">
        <v>131.80000000000001</v>
      </c>
      <c r="C21250"/>
      <c r="D21250"/>
      <c r="E21250"/>
      <c r="F21250"/>
    </row>
    <row r="21251" spans="1:6" x14ac:dyDescent="0.2">
      <c r="A21251" s="17" t="s">
        <v>30252</v>
      </c>
      <c r="B21251" s="215">
        <v>131.80000000000001</v>
      </c>
      <c r="C21251"/>
      <c r="D21251"/>
      <c r="E21251"/>
      <c r="F21251"/>
    </row>
    <row r="21252" spans="1:6" x14ac:dyDescent="0.2">
      <c r="A21252" s="17" t="s">
        <v>30253</v>
      </c>
      <c r="B21252" s="215">
        <v>54.34</v>
      </c>
      <c r="C21252"/>
      <c r="D21252"/>
      <c r="E21252"/>
      <c r="F21252"/>
    </row>
    <row r="21253" spans="1:6" x14ac:dyDescent="0.2">
      <c r="A21253" s="17" t="s">
        <v>30254</v>
      </c>
      <c r="B21253" s="215">
        <v>54.34</v>
      </c>
      <c r="C21253"/>
      <c r="D21253"/>
      <c r="E21253"/>
      <c r="F21253"/>
    </row>
    <row r="21254" spans="1:6" x14ac:dyDescent="0.2">
      <c r="A21254" s="17" t="s">
        <v>30255</v>
      </c>
      <c r="B21254" s="215">
        <v>85.24</v>
      </c>
      <c r="C21254"/>
      <c r="D21254"/>
      <c r="E21254"/>
      <c r="F21254"/>
    </row>
    <row r="21255" spans="1:6" x14ac:dyDescent="0.2">
      <c r="A21255" s="17" t="s">
        <v>30256</v>
      </c>
      <c r="B21255" s="215">
        <v>85.24</v>
      </c>
      <c r="C21255"/>
      <c r="D21255"/>
      <c r="E21255"/>
      <c r="F21255"/>
    </row>
    <row r="21256" spans="1:6" x14ac:dyDescent="0.2">
      <c r="A21256" s="17" t="s">
        <v>30257</v>
      </c>
      <c r="B21256" s="215">
        <v>130.30000000000001</v>
      </c>
      <c r="C21256"/>
      <c r="D21256"/>
      <c r="E21256"/>
      <c r="F21256"/>
    </row>
    <row r="21257" spans="1:6" x14ac:dyDescent="0.2">
      <c r="A21257" s="17" t="s">
        <v>30258</v>
      </c>
      <c r="B21257" s="215">
        <v>130.30000000000001</v>
      </c>
      <c r="C21257"/>
      <c r="D21257"/>
      <c r="E21257"/>
      <c r="F21257"/>
    </row>
    <row r="21258" spans="1:6" x14ac:dyDescent="0.2">
      <c r="A21258" s="17" t="s">
        <v>30259</v>
      </c>
      <c r="B21258" s="215">
        <v>159.65</v>
      </c>
      <c r="C21258"/>
      <c r="D21258"/>
      <c r="E21258"/>
      <c r="F21258"/>
    </row>
    <row r="21259" spans="1:6" x14ac:dyDescent="0.2">
      <c r="A21259" s="17" t="s">
        <v>30260</v>
      </c>
      <c r="B21259" s="215">
        <v>159.65</v>
      </c>
      <c r="C21259"/>
      <c r="D21259"/>
      <c r="E21259"/>
      <c r="F21259"/>
    </row>
    <row r="21260" spans="1:6" x14ac:dyDescent="0.2">
      <c r="A21260" s="17" t="s">
        <v>20767</v>
      </c>
      <c r="B21260" s="215">
        <v>567.95000000000005</v>
      </c>
      <c r="C21260"/>
      <c r="D21260"/>
      <c r="E21260"/>
      <c r="F21260"/>
    </row>
    <row r="21261" spans="1:6" x14ac:dyDescent="0.2">
      <c r="A21261" s="17" t="s">
        <v>20768</v>
      </c>
      <c r="B21261" s="215">
        <v>549.74</v>
      </c>
      <c r="C21261"/>
      <c r="D21261"/>
      <c r="E21261"/>
      <c r="F21261"/>
    </row>
    <row r="21262" spans="1:6" x14ac:dyDescent="0.2">
      <c r="A21262" s="17" t="s">
        <v>20769</v>
      </c>
      <c r="B21262" s="215">
        <v>136.44999999999999</v>
      </c>
      <c r="C21262"/>
      <c r="D21262"/>
      <c r="E21262"/>
      <c r="F21262"/>
    </row>
    <row r="21263" spans="1:6" x14ac:dyDescent="0.2">
      <c r="A21263" s="17" t="s">
        <v>20770</v>
      </c>
      <c r="B21263" s="215">
        <v>118.24</v>
      </c>
      <c r="C21263"/>
      <c r="D21263"/>
      <c r="E21263"/>
      <c r="F21263"/>
    </row>
    <row r="21264" spans="1:6" x14ac:dyDescent="0.2">
      <c r="A21264" s="17" t="s">
        <v>20771</v>
      </c>
      <c r="B21264" s="215">
        <v>111.47</v>
      </c>
      <c r="C21264"/>
      <c r="D21264"/>
      <c r="E21264"/>
      <c r="F21264"/>
    </row>
    <row r="21265" spans="1:6" x14ac:dyDescent="0.2">
      <c r="A21265" s="17" t="s">
        <v>20772</v>
      </c>
      <c r="B21265" s="215">
        <v>96.58</v>
      </c>
      <c r="C21265"/>
      <c r="D21265"/>
      <c r="E21265"/>
      <c r="F21265"/>
    </row>
    <row r="21266" spans="1:6" x14ac:dyDescent="0.2">
      <c r="A21266" s="17" t="s">
        <v>20773</v>
      </c>
      <c r="B21266" s="215">
        <v>256.17</v>
      </c>
      <c r="C21266"/>
      <c r="D21266"/>
      <c r="E21266"/>
      <c r="F21266"/>
    </row>
    <row r="21267" spans="1:6" x14ac:dyDescent="0.2">
      <c r="A21267" s="17" t="s">
        <v>20774</v>
      </c>
      <c r="B21267" s="215">
        <v>249.34</v>
      </c>
      <c r="C21267"/>
      <c r="D21267"/>
      <c r="E21267"/>
      <c r="F21267"/>
    </row>
    <row r="21268" spans="1:6" x14ac:dyDescent="0.2">
      <c r="A21268" s="17" t="s">
        <v>20775</v>
      </c>
      <c r="B21268" s="215">
        <v>203.87</v>
      </c>
      <c r="C21268"/>
      <c r="D21268"/>
      <c r="E21268"/>
      <c r="F21268"/>
    </row>
    <row r="21269" spans="1:6" x14ac:dyDescent="0.2">
      <c r="A21269" s="17" t="s">
        <v>20776</v>
      </c>
      <c r="B21269" s="215">
        <v>197.04</v>
      </c>
      <c r="C21269"/>
      <c r="D21269"/>
      <c r="E21269"/>
      <c r="F21269"/>
    </row>
    <row r="21270" spans="1:6" x14ac:dyDescent="0.2">
      <c r="A21270" s="17" t="s">
        <v>20777</v>
      </c>
      <c r="B21270" s="215">
        <v>338.09</v>
      </c>
      <c r="C21270"/>
      <c r="D21270"/>
      <c r="E21270"/>
      <c r="F21270"/>
    </row>
    <row r="21271" spans="1:6" x14ac:dyDescent="0.2">
      <c r="A21271" s="17" t="s">
        <v>20778</v>
      </c>
      <c r="B21271" s="215">
        <v>326.70999999999998</v>
      </c>
      <c r="C21271"/>
      <c r="D21271"/>
      <c r="E21271"/>
      <c r="F21271"/>
    </row>
    <row r="21272" spans="1:6" x14ac:dyDescent="0.2">
      <c r="A21272" s="17" t="s">
        <v>20779</v>
      </c>
      <c r="B21272" s="215">
        <v>389.25</v>
      </c>
      <c r="C21272"/>
      <c r="D21272"/>
      <c r="E21272"/>
      <c r="F21272"/>
    </row>
    <row r="21273" spans="1:6" x14ac:dyDescent="0.2">
      <c r="A21273" s="17" t="s">
        <v>20780</v>
      </c>
      <c r="B21273" s="215">
        <v>375.59</v>
      </c>
      <c r="C21273"/>
      <c r="D21273"/>
      <c r="E21273"/>
      <c r="F21273"/>
    </row>
    <row r="21274" spans="1:6" x14ac:dyDescent="0.2">
      <c r="A21274" s="17" t="s">
        <v>20781</v>
      </c>
      <c r="B21274" s="215">
        <v>4.26</v>
      </c>
      <c r="C21274"/>
      <c r="D21274"/>
      <c r="E21274"/>
      <c r="F21274"/>
    </row>
    <row r="21275" spans="1:6" x14ac:dyDescent="0.2">
      <c r="A21275" s="17" t="s">
        <v>20782</v>
      </c>
      <c r="B21275" s="215">
        <v>3.69</v>
      </c>
      <c r="C21275"/>
      <c r="D21275"/>
      <c r="E21275"/>
      <c r="F21275"/>
    </row>
    <row r="21276" spans="1:6" x14ac:dyDescent="0.2">
      <c r="A21276" s="17" t="s">
        <v>20783</v>
      </c>
      <c r="B21276" s="215">
        <v>34.11</v>
      </c>
      <c r="C21276"/>
      <c r="D21276"/>
      <c r="E21276"/>
      <c r="F21276"/>
    </row>
    <row r="21277" spans="1:6" x14ac:dyDescent="0.2">
      <c r="A21277" s="17" t="s">
        <v>20784</v>
      </c>
      <c r="B21277" s="215">
        <v>29.56</v>
      </c>
      <c r="C21277"/>
      <c r="D21277"/>
      <c r="E21277"/>
      <c r="F21277"/>
    </row>
    <row r="21278" spans="1:6" x14ac:dyDescent="0.2">
      <c r="A21278" s="17" t="s">
        <v>20785</v>
      </c>
      <c r="B21278" s="215">
        <v>34.11</v>
      </c>
      <c r="C21278"/>
      <c r="D21278"/>
      <c r="E21278"/>
      <c r="F21278"/>
    </row>
    <row r="21279" spans="1:6" x14ac:dyDescent="0.2">
      <c r="A21279" s="17" t="s">
        <v>20786</v>
      </c>
      <c r="B21279" s="215">
        <v>29.56</v>
      </c>
      <c r="C21279"/>
      <c r="D21279"/>
      <c r="E21279"/>
      <c r="F21279"/>
    </row>
    <row r="21280" spans="1:6" x14ac:dyDescent="0.2">
      <c r="A21280" s="17" t="s">
        <v>20787</v>
      </c>
      <c r="B21280" s="215">
        <v>51.17</v>
      </c>
      <c r="C21280"/>
      <c r="D21280"/>
      <c r="E21280"/>
      <c r="F21280"/>
    </row>
    <row r="21281" spans="1:6" x14ac:dyDescent="0.2">
      <c r="A21281" s="17" t="s">
        <v>20788</v>
      </c>
      <c r="B21281" s="215">
        <v>44.34</v>
      </c>
      <c r="C21281"/>
      <c r="D21281"/>
      <c r="E21281"/>
      <c r="F21281"/>
    </row>
    <row r="21282" spans="1:6" x14ac:dyDescent="0.2">
      <c r="A21282" s="17" t="s">
        <v>20789</v>
      </c>
      <c r="B21282" s="215">
        <v>2.5499999999999998</v>
      </c>
      <c r="C21282"/>
      <c r="D21282"/>
      <c r="E21282"/>
      <c r="F21282"/>
    </row>
    <row r="21283" spans="1:6" x14ac:dyDescent="0.2">
      <c r="A21283" s="17" t="s">
        <v>20790</v>
      </c>
      <c r="B21283" s="215">
        <v>2.21</v>
      </c>
      <c r="C21283"/>
      <c r="D21283"/>
      <c r="E21283"/>
      <c r="F21283"/>
    </row>
    <row r="21284" spans="1:6" x14ac:dyDescent="0.2">
      <c r="A21284" s="17" t="s">
        <v>20791</v>
      </c>
      <c r="B21284" s="215">
        <v>29.32</v>
      </c>
      <c r="C21284"/>
      <c r="D21284"/>
      <c r="E21284"/>
      <c r="F21284"/>
    </row>
    <row r="21285" spans="1:6" x14ac:dyDescent="0.2">
      <c r="A21285" s="17" t="s">
        <v>20792</v>
      </c>
      <c r="B21285" s="215">
        <v>29.32</v>
      </c>
      <c r="C21285"/>
      <c r="D21285"/>
      <c r="E21285"/>
      <c r="F21285"/>
    </row>
    <row r="21286" spans="1:6" x14ac:dyDescent="0.2">
      <c r="A21286" s="17" t="s">
        <v>20793</v>
      </c>
      <c r="B21286" s="215">
        <v>4.66</v>
      </c>
      <c r="C21286"/>
      <c r="D21286"/>
      <c r="E21286"/>
      <c r="F21286"/>
    </row>
    <row r="21287" spans="1:6" x14ac:dyDescent="0.2">
      <c r="A21287" s="17" t="s">
        <v>20794</v>
      </c>
      <c r="B21287" s="215">
        <v>4.66</v>
      </c>
      <c r="C21287"/>
      <c r="D21287"/>
      <c r="E21287"/>
      <c r="F21287"/>
    </row>
    <row r="21288" spans="1:6" x14ac:dyDescent="0.2">
      <c r="A21288" s="17" t="s">
        <v>20795</v>
      </c>
      <c r="B21288" s="215">
        <v>0.84</v>
      </c>
      <c r="C21288"/>
      <c r="D21288"/>
      <c r="E21288"/>
      <c r="F21288"/>
    </row>
    <row r="21289" spans="1:6" x14ac:dyDescent="0.2">
      <c r="A21289" s="17" t="s">
        <v>20796</v>
      </c>
      <c r="B21289" s="215">
        <v>0.84</v>
      </c>
      <c r="C21289"/>
      <c r="D21289"/>
      <c r="E21289"/>
      <c r="F21289"/>
    </row>
    <row r="21290" spans="1:6" x14ac:dyDescent="0.2">
      <c r="A21290" s="17" t="s">
        <v>20797</v>
      </c>
      <c r="B21290" s="215">
        <v>0.42</v>
      </c>
      <c r="C21290"/>
      <c r="D21290"/>
      <c r="E21290"/>
      <c r="F21290"/>
    </row>
    <row r="21291" spans="1:6" x14ac:dyDescent="0.2">
      <c r="A21291" s="17" t="s">
        <v>20798</v>
      </c>
      <c r="B21291" s="215">
        <v>0.42</v>
      </c>
      <c r="C21291"/>
      <c r="D21291"/>
      <c r="E21291"/>
      <c r="F21291"/>
    </row>
    <row r="21292" spans="1:6" x14ac:dyDescent="0.2">
      <c r="A21292" s="17" t="s">
        <v>20799</v>
      </c>
      <c r="B21292" s="215">
        <v>140</v>
      </c>
      <c r="C21292"/>
      <c r="D21292"/>
      <c r="E21292"/>
      <c r="F21292"/>
    </row>
    <row r="21293" spans="1:6" x14ac:dyDescent="0.2">
      <c r="A21293" s="17" t="s">
        <v>20800</v>
      </c>
      <c r="B21293" s="215">
        <v>140</v>
      </c>
      <c r="C21293"/>
      <c r="D21293"/>
      <c r="E21293"/>
      <c r="F21293"/>
    </row>
    <row r="21294" spans="1:6" x14ac:dyDescent="0.2">
      <c r="A21294" s="17" t="s">
        <v>20801</v>
      </c>
      <c r="B21294" s="215">
        <v>9.92</v>
      </c>
      <c r="C21294"/>
      <c r="D21294"/>
      <c r="E21294"/>
      <c r="F21294"/>
    </row>
    <row r="21295" spans="1:6" x14ac:dyDescent="0.2">
      <c r="A21295" s="17" t="s">
        <v>20802</v>
      </c>
      <c r="B21295" s="215">
        <v>9.92</v>
      </c>
      <c r="C21295"/>
      <c r="D21295"/>
      <c r="E21295"/>
      <c r="F21295"/>
    </row>
    <row r="21296" spans="1:6" x14ac:dyDescent="0.2">
      <c r="A21296" s="17" t="s">
        <v>20803</v>
      </c>
      <c r="B21296" s="215">
        <v>11.27</v>
      </c>
      <c r="C21296"/>
      <c r="D21296"/>
      <c r="E21296"/>
      <c r="F21296"/>
    </row>
    <row r="21297" spans="1:6" x14ac:dyDescent="0.2">
      <c r="A21297" s="17" t="s">
        <v>20804</v>
      </c>
      <c r="B21297" s="215">
        <v>11.27</v>
      </c>
      <c r="C21297"/>
      <c r="D21297"/>
      <c r="E21297"/>
      <c r="F21297"/>
    </row>
    <row r="21298" spans="1:6" x14ac:dyDescent="0.2">
      <c r="A21298" s="17" t="s">
        <v>26474</v>
      </c>
      <c r="B21298" s="215">
        <v>39.14</v>
      </c>
      <c r="C21298"/>
      <c r="D21298"/>
      <c r="E21298"/>
      <c r="F21298"/>
    </row>
    <row r="21299" spans="1:6" x14ac:dyDescent="0.2">
      <c r="A21299" s="17" t="s">
        <v>26475</v>
      </c>
      <c r="B21299" s="215">
        <v>39.14</v>
      </c>
      <c r="C21299"/>
      <c r="D21299"/>
      <c r="E21299"/>
      <c r="F21299"/>
    </row>
    <row r="21300" spans="1:6" x14ac:dyDescent="0.2">
      <c r="A21300" s="17" t="s">
        <v>26476</v>
      </c>
      <c r="B21300" s="215">
        <v>49.36</v>
      </c>
      <c r="C21300"/>
      <c r="D21300"/>
      <c r="E21300"/>
      <c r="F21300"/>
    </row>
    <row r="21301" spans="1:6" x14ac:dyDescent="0.2">
      <c r="A21301" s="17" t="s">
        <v>26477</v>
      </c>
      <c r="B21301" s="215">
        <v>49.36</v>
      </c>
      <c r="C21301"/>
      <c r="D21301"/>
      <c r="E21301"/>
      <c r="F21301"/>
    </row>
    <row r="21302" spans="1:6" x14ac:dyDescent="0.2">
      <c r="A21302" s="17" t="s">
        <v>20805</v>
      </c>
      <c r="B21302" s="215">
        <v>42.83</v>
      </c>
      <c r="C21302"/>
      <c r="D21302"/>
      <c r="E21302"/>
      <c r="F21302"/>
    </row>
    <row r="21303" spans="1:6" x14ac:dyDescent="0.2">
      <c r="A21303" s="17" t="s">
        <v>20806</v>
      </c>
      <c r="B21303" s="215">
        <v>42.83</v>
      </c>
      <c r="C21303"/>
      <c r="D21303"/>
      <c r="E21303"/>
      <c r="F21303"/>
    </row>
    <row r="21304" spans="1:6" x14ac:dyDescent="0.2">
      <c r="A21304" s="17" t="s">
        <v>26478</v>
      </c>
      <c r="B21304" s="215">
        <v>56.41</v>
      </c>
      <c r="C21304"/>
      <c r="D21304"/>
      <c r="E21304"/>
      <c r="F21304"/>
    </row>
    <row r="21305" spans="1:6" x14ac:dyDescent="0.2">
      <c r="A21305" s="17" t="s">
        <v>26479</v>
      </c>
      <c r="B21305" s="215">
        <v>56.41</v>
      </c>
      <c r="C21305"/>
      <c r="D21305"/>
      <c r="E21305"/>
      <c r="F21305"/>
    </row>
    <row r="21306" spans="1:6" x14ac:dyDescent="0.2">
      <c r="A21306" s="17" t="s">
        <v>20807</v>
      </c>
      <c r="B21306" s="215">
        <v>50.35</v>
      </c>
      <c r="C21306"/>
      <c r="D21306"/>
      <c r="E21306"/>
      <c r="F21306"/>
    </row>
    <row r="21307" spans="1:6" x14ac:dyDescent="0.2">
      <c r="A21307" s="17" t="s">
        <v>20808</v>
      </c>
      <c r="B21307" s="215">
        <v>50.35</v>
      </c>
      <c r="C21307"/>
      <c r="D21307"/>
      <c r="E21307"/>
      <c r="F21307"/>
    </row>
    <row r="21308" spans="1:6" x14ac:dyDescent="0.2">
      <c r="A21308" s="17" t="s">
        <v>26480</v>
      </c>
      <c r="B21308" s="215">
        <v>61.59</v>
      </c>
      <c r="C21308"/>
      <c r="D21308"/>
      <c r="E21308"/>
      <c r="F21308"/>
    </row>
    <row r="21309" spans="1:6" x14ac:dyDescent="0.2">
      <c r="A21309" s="17" t="s">
        <v>26481</v>
      </c>
      <c r="B21309" s="215">
        <v>61.59</v>
      </c>
      <c r="C21309"/>
      <c r="D21309"/>
      <c r="E21309"/>
      <c r="F21309"/>
    </row>
    <row r="21310" spans="1:6" x14ac:dyDescent="0.2">
      <c r="A21310" s="17" t="s">
        <v>20809</v>
      </c>
      <c r="B21310" s="215">
        <v>167.89</v>
      </c>
      <c r="C21310"/>
      <c r="D21310"/>
      <c r="E21310"/>
      <c r="F21310"/>
    </row>
    <row r="21311" spans="1:6" x14ac:dyDescent="0.2">
      <c r="A21311" s="17" t="s">
        <v>20810</v>
      </c>
      <c r="B21311" s="215">
        <v>167.89</v>
      </c>
      <c r="C21311"/>
      <c r="D21311"/>
      <c r="E21311"/>
      <c r="F21311"/>
    </row>
    <row r="21312" spans="1:6" x14ac:dyDescent="0.2">
      <c r="A21312" s="17" t="s">
        <v>20811</v>
      </c>
      <c r="B21312" s="215">
        <v>23.77</v>
      </c>
      <c r="C21312"/>
      <c r="D21312"/>
      <c r="E21312"/>
      <c r="F21312"/>
    </row>
    <row r="21313" spans="1:6" x14ac:dyDescent="0.2">
      <c r="A21313" s="17" t="s">
        <v>20812</v>
      </c>
      <c r="B21313" s="215">
        <v>23.77</v>
      </c>
      <c r="C21313"/>
      <c r="D21313"/>
      <c r="E21313"/>
      <c r="F21313"/>
    </row>
    <row r="21314" spans="1:6" x14ac:dyDescent="0.2">
      <c r="A21314" s="17" t="s">
        <v>20813</v>
      </c>
      <c r="B21314" s="215">
        <v>2.69</v>
      </c>
      <c r="C21314"/>
      <c r="D21314"/>
      <c r="E21314"/>
      <c r="F21314"/>
    </row>
    <row r="21315" spans="1:6" x14ac:dyDescent="0.2">
      <c r="A21315" s="17" t="s">
        <v>20814</v>
      </c>
      <c r="B21315" s="215">
        <v>2.69</v>
      </c>
      <c r="C21315"/>
      <c r="D21315"/>
      <c r="E21315"/>
      <c r="F21315"/>
    </row>
    <row r="21316" spans="1:6" x14ac:dyDescent="0.2">
      <c r="A21316" s="17" t="s">
        <v>20815</v>
      </c>
      <c r="B21316" s="215">
        <v>1.75</v>
      </c>
      <c r="C21316"/>
      <c r="D21316"/>
      <c r="E21316"/>
      <c r="F21316"/>
    </row>
    <row r="21317" spans="1:6" x14ac:dyDescent="0.2">
      <c r="A21317" s="17" t="s">
        <v>20816</v>
      </c>
      <c r="B21317" s="215">
        <v>1.75</v>
      </c>
      <c r="C21317"/>
      <c r="D21317"/>
      <c r="E21317"/>
      <c r="F21317"/>
    </row>
    <row r="21318" spans="1:6" x14ac:dyDescent="0.2">
      <c r="A21318" s="17" t="s">
        <v>20817</v>
      </c>
      <c r="B21318" s="215">
        <v>5.58</v>
      </c>
      <c r="C21318"/>
      <c r="D21318"/>
      <c r="E21318"/>
      <c r="F21318"/>
    </row>
    <row r="21319" spans="1:6" x14ac:dyDescent="0.2">
      <c r="A21319" s="17" t="s">
        <v>20818</v>
      </c>
      <c r="B21319" s="215">
        <v>5.58</v>
      </c>
      <c r="C21319"/>
      <c r="D21319"/>
      <c r="E21319"/>
      <c r="F21319"/>
    </row>
    <row r="21320" spans="1:6" x14ac:dyDescent="0.2">
      <c r="A21320" s="17" t="s">
        <v>20819</v>
      </c>
      <c r="B21320" s="215">
        <v>1.63</v>
      </c>
      <c r="C21320"/>
      <c r="D21320"/>
      <c r="E21320"/>
      <c r="F21320"/>
    </row>
    <row r="21321" spans="1:6" x14ac:dyDescent="0.2">
      <c r="A21321" s="17" t="s">
        <v>20820</v>
      </c>
      <c r="B21321" s="215">
        <v>1.63</v>
      </c>
      <c r="C21321"/>
      <c r="D21321"/>
      <c r="E21321"/>
      <c r="F21321"/>
    </row>
    <row r="21322" spans="1:6" x14ac:dyDescent="0.2">
      <c r="A21322" s="17" t="s">
        <v>20821</v>
      </c>
      <c r="B21322" s="215">
        <v>0.8</v>
      </c>
      <c r="C21322"/>
      <c r="D21322"/>
      <c r="E21322"/>
      <c r="F21322"/>
    </row>
    <row r="21323" spans="1:6" x14ac:dyDescent="0.2">
      <c r="A21323" s="17" t="s">
        <v>20822</v>
      </c>
      <c r="B21323" s="215">
        <v>0.8</v>
      </c>
      <c r="C21323"/>
      <c r="D21323"/>
      <c r="E21323"/>
      <c r="F21323"/>
    </row>
    <row r="21324" spans="1:6" x14ac:dyDescent="0.2">
      <c r="A21324" s="17" t="s">
        <v>20823</v>
      </c>
      <c r="B21324" s="215">
        <v>0.51</v>
      </c>
      <c r="C21324"/>
      <c r="D21324"/>
      <c r="E21324"/>
      <c r="F21324"/>
    </row>
    <row r="21325" spans="1:6" x14ac:dyDescent="0.2">
      <c r="A21325" s="17" t="s">
        <v>20824</v>
      </c>
      <c r="B21325" s="215">
        <v>0.51</v>
      </c>
      <c r="C21325"/>
      <c r="D21325"/>
      <c r="E21325"/>
      <c r="F21325"/>
    </row>
    <row r="21326" spans="1:6" x14ac:dyDescent="0.2">
      <c r="A21326" s="17" t="s">
        <v>20825</v>
      </c>
      <c r="B21326" s="215">
        <v>109.97</v>
      </c>
      <c r="C21326"/>
      <c r="D21326"/>
      <c r="E21326"/>
      <c r="F21326"/>
    </row>
    <row r="21327" spans="1:6" x14ac:dyDescent="0.2">
      <c r="A21327" s="17" t="s">
        <v>20826</v>
      </c>
      <c r="B21327" s="215">
        <v>107.04</v>
      </c>
      <c r="C21327"/>
      <c r="D21327"/>
      <c r="E21327"/>
      <c r="F21327"/>
    </row>
    <row r="21328" spans="1:6" x14ac:dyDescent="0.2">
      <c r="A21328" s="17" t="s">
        <v>20827</v>
      </c>
      <c r="B21328" s="215">
        <v>163.98</v>
      </c>
      <c r="C21328"/>
      <c r="D21328"/>
      <c r="E21328"/>
      <c r="F21328"/>
    </row>
    <row r="21329" spans="1:6" x14ac:dyDescent="0.2">
      <c r="A21329" s="17" t="s">
        <v>20828</v>
      </c>
      <c r="B21329" s="215">
        <v>162.12</v>
      </c>
      <c r="C21329"/>
      <c r="D21329"/>
      <c r="E21329"/>
      <c r="F21329"/>
    </row>
    <row r="21330" spans="1:6" x14ac:dyDescent="0.2">
      <c r="A21330" s="17" t="s">
        <v>20829</v>
      </c>
      <c r="B21330" s="215">
        <v>145</v>
      </c>
      <c r="C21330"/>
      <c r="D21330"/>
      <c r="E21330"/>
      <c r="F21330"/>
    </row>
    <row r="21331" spans="1:6" x14ac:dyDescent="0.2">
      <c r="A21331" s="17" t="s">
        <v>20830</v>
      </c>
      <c r="B21331" s="215">
        <v>145</v>
      </c>
      <c r="C21331"/>
      <c r="D21331"/>
      <c r="E21331"/>
      <c r="F21331"/>
    </row>
    <row r="21332" spans="1:6" x14ac:dyDescent="0.2">
      <c r="A21332" s="17" t="s">
        <v>20831</v>
      </c>
      <c r="B21332" s="215">
        <v>11.78</v>
      </c>
      <c r="C21332"/>
      <c r="D21332"/>
      <c r="E21332"/>
      <c r="F21332"/>
    </row>
    <row r="21333" spans="1:6" x14ac:dyDescent="0.2">
      <c r="A21333" s="17" t="s">
        <v>20832</v>
      </c>
      <c r="B21333" s="215">
        <v>11.78</v>
      </c>
      <c r="C21333"/>
      <c r="D21333"/>
      <c r="E21333"/>
      <c r="F21333"/>
    </row>
    <row r="21334" spans="1:6" x14ac:dyDescent="0.2">
      <c r="A21334" s="17" t="s">
        <v>20833</v>
      </c>
      <c r="B21334" s="215">
        <v>8.4600000000000009</v>
      </c>
      <c r="C21334"/>
      <c r="D21334"/>
      <c r="E21334"/>
      <c r="F21334"/>
    </row>
    <row r="21335" spans="1:6" x14ac:dyDescent="0.2">
      <c r="A21335" s="17" t="s">
        <v>20834</v>
      </c>
      <c r="B21335" s="215">
        <v>7.33</v>
      </c>
      <c r="C21335"/>
      <c r="D21335"/>
      <c r="E21335"/>
      <c r="F21335"/>
    </row>
    <row r="21336" spans="1:6" x14ac:dyDescent="0.2">
      <c r="A21336" s="17" t="s">
        <v>20835</v>
      </c>
      <c r="B21336" s="215">
        <v>12.54</v>
      </c>
      <c r="C21336"/>
      <c r="D21336"/>
      <c r="E21336"/>
      <c r="F21336"/>
    </row>
    <row r="21337" spans="1:6" x14ac:dyDescent="0.2">
      <c r="A21337" s="17" t="s">
        <v>20836</v>
      </c>
      <c r="B21337" s="215">
        <v>10.86</v>
      </c>
      <c r="C21337"/>
      <c r="D21337"/>
      <c r="E21337"/>
      <c r="F21337"/>
    </row>
    <row r="21338" spans="1:6" x14ac:dyDescent="0.2">
      <c r="A21338" s="17" t="s">
        <v>20837</v>
      </c>
      <c r="B21338" s="215">
        <v>4.2300000000000004</v>
      </c>
      <c r="C21338"/>
      <c r="D21338"/>
      <c r="E21338"/>
      <c r="F21338"/>
    </row>
    <row r="21339" spans="1:6" x14ac:dyDescent="0.2">
      <c r="A21339" s="17" t="s">
        <v>20838</v>
      </c>
      <c r="B21339" s="215">
        <v>3.66</v>
      </c>
      <c r="C21339"/>
      <c r="D21339"/>
      <c r="E21339"/>
      <c r="F21339"/>
    </row>
    <row r="21340" spans="1:6" x14ac:dyDescent="0.2">
      <c r="A21340" s="17" t="s">
        <v>20839</v>
      </c>
      <c r="B21340" s="215">
        <v>30.61</v>
      </c>
      <c r="C21340"/>
      <c r="D21340"/>
      <c r="E21340"/>
      <c r="F21340"/>
    </row>
    <row r="21341" spans="1:6" x14ac:dyDescent="0.2">
      <c r="A21341" s="17" t="s">
        <v>20840</v>
      </c>
      <c r="B21341" s="215">
        <v>28.23</v>
      </c>
      <c r="C21341"/>
      <c r="D21341"/>
      <c r="E21341"/>
      <c r="F21341"/>
    </row>
    <row r="21342" spans="1:6" x14ac:dyDescent="0.2">
      <c r="A21342" s="17" t="s">
        <v>20841</v>
      </c>
      <c r="B21342" s="215">
        <v>4.2300000000000004</v>
      </c>
      <c r="C21342"/>
      <c r="D21342"/>
      <c r="E21342"/>
      <c r="F21342"/>
    </row>
    <row r="21343" spans="1:6" x14ac:dyDescent="0.2">
      <c r="A21343" s="17" t="s">
        <v>20842</v>
      </c>
      <c r="B21343" s="215">
        <v>3.66</v>
      </c>
      <c r="C21343"/>
      <c r="D21343"/>
      <c r="E21343"/>
      <c r="F21343"/>
    </row>
    <row r="21344" spans="1:6" x14ac:dyDescent="0.2">
      <c r="A21344" s="17" t="s">
        <v>20843</v>
      </c>
      <c r="B21344" s="215">
        <v>12.54</v>
      </c>
      <c r="C21344"/>
      <c r="D21344"/>
      <c r="E21344"/>
      <c r="F21344"/>
    </row>
    <row r="21345" spans="1:6" x14ac:dyDescent="0.2">
      <c r="A21345" s="17" t="s">
        <v>20844</v>
      </c>
      <c r="B21345" s="215">
        <v>10.86</v>
      </c>
      <c r="C21345"/>
      <c r="D21345"/>
      <c r="E21345"/>
      <c r="F21345"/>
    </row>
    <row r="21346" spans="1:6" x14ac:dyDescent="0.2">
      <c r="A21346" s="17" t="s">
        <v>20845</v>
      </c>
      <c r="B21346" s="215">
        <v>8.3000000000000007</v>
      </c>
      <c r="C21346"/>
      <c r="D21346"/>
      <c r="E21346"/>
      <c r="F21346"/>
    </row>
    <row r="21347" spans="1:6" x14ac:dyDescent="0.2">
      <c r="A21347" s="17" t="s">
        <v>20846</v>
      </c>
      <c r="B21347" s="215">
        <v>7.2</v>
      </c>
      <c r="C21347"/>
      <c r="D21347"/>
      <c r="E21347"/>
      <c r="F21347"/>
    </row>
    <row r="21348" spans="1:6" x14ac:dyDescent="0.2">
      <c r="A21348" s="17" t="s">
        <v>20847</v>
      </c>
      <c r="B21348" s="215">
        <v>41.69</v>
      </c>
      <c r="C21348"/>
      <c r="D21348"/>
      <c r="E21348"/>
      <c r="F21348"/>
    </row>
    <row r="21349" spans="1:6" x14ac:dyDescent="0.2">
      <c r="A21349" s="17" t="s">
        <v>20848</v>
      </c>
      <c r="B21349" s="215">
        <v>36.130000000000003</v>
      </c>
      <c r="C21349"/>
      <c r="D21349"/>
      <c r="E21349"/>
      <c r="F21349"/>
    </row>
    <row r="21350" spans="1:6" x14ac:dyDescent="0.2">
      <c r="A21350" s="17" t="s">
        <v>20849</v>
      </c>
      <c r="B21350" s="215">
        <v>2.66</v>
      </c>
      <c r="C21350"/>
      <c r="D21350"/>
      <c r="E21350"/>
      <c r="F21350"/>
    </row>
    <row r="21351" spans="1:6" x14ac:dyDescent="0.2">
      <c r="A21351" s="17" t="s">
        <v>20850</v>
      </c>
      <c r="B21351" s="215">
        <v>2.2999999999999998</v>
      </c>
      <c r="C21351"/>
      <c r="D21351"/>
      <c r="E21351"/>
      <c r="F21351"/>
    </row>
    <row r="21352" spans="1:6" x14ac:dyDescent="0.2">
      <c r="A21352" s="17" t="s">
        <v>20851</v>
      </c>
      <c r="B21352" s="215">
        <v>62.7</v>
      </c>
      <c r="C21352"/>
      <c r="D21352"/>
      <c r="E21352"/>
      <c r="F21352"/>
    </row>
    <row r="21353" spans="1:6" x14ac:dyDescent="0.2">
      <c r="A21353" s="17" t="s">
        <v>20852</v>
      </c>
      <c r="B21353" s="215">
        <v>54.34</v>
      </c>
      <c r="C21353"/>
      <c r="D21353"/>
      <c r="E21353"/>
      <c r="F21353"/>
    </row>
    <row r="21354" spans="1:6" x14ac:dyDescent="0.2">
      <c r="A21354" s="17" t="s">
        <v>20853</v>
      </c>
      <c r="B21354" s="215">
        <v>8.3000000000000007</v>
      </c>
      <c r="C21354"/>
      <c r="D21354"/>
      <c r="E21354"/>
      <c r="F21354"/>
    </row>
    <row r="21355" spans="1:6" x14ac:dyDescent="0.2">
      <c r="A21355" s="17" t="s">
        <v>20854</v>
      </c>
      <c r="B21355" s="215">
        <v>7.2</v>
      </c>
      <c r="C21355"/>
      <c r="D21355"/>
      <c r="E21355"/>
      <c r="F21355"/>
    </row>
    <row r="21356" spans="1:6" x14ac:dyDescent="0.2">
      <c r="A21356" s="17" t="s">
        <v>20855</v>
      </c>
      <c r="B21356" s="215">
        <v>22.56</v>
      </c>
      <c r="C21356"/>
      <c r="D21356"/>
      <c r="E21356"/>
      <c r="F21356"/>
    </row>
    <row r="21357" spans="1:6" x14ac:dyDescent="0.2">
      <c r="A21357" s="17" t="s">
        <v>20856</v>
      </c>
      <c r="B21357" s="215">
        <v>22.56</v>
      </c>
      <c r="C21357"/>
      <c r="D21357"/>
      <c r="E21357"/>
      <c r="F21357"/>
    </row>
    <row r="21358" spans="1:6" x14ac:dyDescent="0.2">
      <c r="A21358" s="17" t="s">
        <v>20857</v>
      </c>
      <c r="B21358" s="215">
        <v>22.56</v>
      </c>
      <c r="C21358"/>
      <c r="D21358"/>
      <c r="E21358"/>
      <c r="F21358"/>
    </row>
    <row r="21359" spans="1:6" x14ac:dyDescent="0.2">
      <c r="A21359" s="17" t="s">
        <v>20858</v>
      </c>
      <c r="B21359" s="215">
        <v>22.56</v>
      </c>
      <c r="C21359"/>
      <c r="D21359"/>
      <c r="E21359"/>
      <c r="F21359"/>
    </row>
    <row r="21360" spans="1:6" x14ac:dyDescent="0.2">
      <c r="A21360" s="17" t="s">
        <v>20859</v>
      </c>
      <c r="B21360" s="215">
        <v>22.56</v>
      </c>
      <c r="C21360"/>
      <c r="D21360"/>
      <c r="E21360"/>
      <c r="F21360"/>
    </row>
    <row r="21361" spans="1:6" x14ac:dyDescent="0.2">
      <c r="A21361" s="17" t="s">
        <v>20860</v>
      </c>
      <c r="B21361" s="215">
        <v>22.56</v>
      </c>
      <c r="C21361"/>
      <c r="D21361"/>
      <c r="E21361"/>
      <c r="F21361"/>
    </row>
    <row r="21362" spans="1:6" x14ac:dyDescent="0.2">
      <c r="A21362" s="17" t="s">
        <v>30677</v>
      </c>
      <c r="B21362" s="215">
        <v>12</v>
      </c>
      <c r="C21362"/>
      <c r="D21362"/>
      <c r="E21362"/>
      <c r="F21362"/>
    </row>
    <row r="21363" spans="1:6" x14ac:dyDescent="0.2">
      <c r="A21363" s="17" t="s">
        <v>30678</v>
      </c>
      <c r="B21363" s="215">
        <v>12</v>
      </c>
      <c r="C21363"/>
      <c r="D21363"/>
      <c r="E21363"/>
      <c r="F21363"/>
    </row>
    <row r="21364" spans="1:6" x14ac:dyDescent="0.2">
      <c r="A21364" s="17" t="s">
        <v>30679</v>
      </c>
      <c r="B21364" s="215">
        <v>3.5</v>
      </c>
      <c r="C21364"/>
      <c r="D21364"/>
      <c r="E21364"/>
      <c r="F21364"/>
    </row>
    <row r="21365" spans="1:6" x14ac:dyDescent="0.2">
      <c r="A21365" s="17" t="s">
        <v>30680</v>
      </c>
      <c r="B21365" s="215">
        <v>3.5</v>
      </c>
      <c r="C21365"/>
      <c r="D21365"/>
      <c r="E21365"/>
      <c r="F21365"/>
    </row>
    <row r="21366" spans="1:6" x14ac:dyDescent="0.2">
      <c r="A21366" s="17" t="s">
        <v>30681</v>
      </c>
      <c r="B21366" s="215">
        <v>4.5</v>
      </c>
      <c r="C21366"/>
      <c r="D21366"/>
      <c r="E21366"/>
      <c r="F21366"/>
    </row>
    <row r="21367" spans="1:6" x14ac:dyDescent="0.2">
      <c r="A21367" s="17" t="s">
        <v>30682</v>
      </c>
      <c r="B21367" s="215">
        <v>4.5</v>
      </c>
      <c r="C21367"/>
      <c r="D21367"/>
      <c r="E21367"/>
      <c r="F21367"/>
    </row>
    <row r="21368" spans="1:6" x14ac:dyDescent="0.2">
      <c r="A21368" s="17" t="s">
        <v>20861</v>
      </c>
      <c r="B21368" s="215">
        <v>3.13</v>
      </c>
      <c r="C21368"/>
      <c r="D21368"/>
      <c r="E21368"/>
      <c r="F21368"/>
    </row>
    <row r="21369" spans="1:6" x14ac:dyDescent="0.2">
      <c r="A21369" s="17" t="s">
        <v>20862</v>
      </c>
      <c r="B21369" s="215">
        <v>2.71</v>
      </c>
      <c r="C21369"/>
      <c r="D21369"/>
      <c r="E21369"/>
      <c r="F21369"/>
    </row>
    <row r="21370" spans="1:6" x14ac:dyDescent="0.2">
      <c r="A21370" s="17" t="s">
        <v>20863</v>
      </c>
      <c r="B21370" s="215">
        <v>2351.4899999999998</v>
      </c>
      <c r="C21370"/>
      <c r="D21370"/>
      <c r="E21370"/>
      <c r="F21370"/>
    </row>
    <row r="21371" spans="1:6" x14ac:dyDescent="0.2">
      <c r="A21371" s="17" t="s">
        <v>20864</v>
      </c>
      <c r="B21371" s="215">
        <v>2037.85</v>
      </c>
      <c r="C21371"/>
      <c r="D21371"/>
      <c r="E21371"/>
      <c r="F21371"/>
    </row>
    <row r="21372" spans="1:6" x14ac:dyDescent="0.2">
      <c r="A21372" s="17" t="s">
        <v>20865</v>
      </c>
      <c r="B21372" s="215">
        <v>2194.7199999999998</v>
      </c>
      <c r="C21372"/>
      <c r="D21372"/>
      <c r="E21372"/>
      <c r="F21372"/>
    </row>
    <row r="21373" spans="1:6" x14ac:dyDescent="0.2">
      <c r="A21373" s="17" t="s">
        <v>20866</v>
      </c>
      <c r="B21373" s="215">
        <v>1901.99</v>
      </c>
      <c r="C21373"/>
      <c r="D21373"/>
      <c r="E21373"/>
      <c r="F21373"/>
    </row>
    <row r="21374" spans="1:6" x14ac:dyDescent="0.2">
      <c r="A21374" s="17" t="s">
        <v>20867</v>
      </c>
      <c r="B21374" s="215">
        <v>2508.25</v>
      </c>
      <c r="C21374"/>
      <c r="D21374"/>
      <c r="E21374"/>
      <c r="F21374"/>
    </row>
    <row r="21375" spans="1:6" x14ac:dyDescent="0.2">
      <c r="A21375" s="17" t="s">
        <v>20868</v>
      </c>
      <c r="B21375" s="215">
        <v>2173.71</v>
      </c>
      <c r="C21375"/>
      <c r="D21375"/>
      <c r="E21375"/>
      <c r="F21375"/>
    </row>
    <row r="21376" spans="1:6" x14ac:dyDescent="0.2">
      <c r="A21376" s="17" t="s">
        <v>20869</v>
      </c>
      <c r="B21376" s="215">
        <v>886.05</v>
      </c>
      <c r="C21376"/>
      <c r="D21376"/>
      <c r="E21376"/>
      <c r="F21376"/>
    </row>
    <row r="21377" spans="1:6" x14ac:dyDescent="0.2">
      <c r="A21377" s="17" t="s">
        <v>20870</v>
      </c>
      <c r="B21377" s="215">
        <v>876.02</v>
      </c>
      <c r="C21377"/>
      <c r="D21377"/>
      <c r="E21377"/>
      <c r="F21377"/>
    </row>
    <row r="21378" spans="1:6" x14ac:dyDescent="0.2">
      <c r="A21378" s="17" t="s">
        <v>20871</v>
      </c>
      <c r="B21378" s="215">
        <v>3710.07</v>
      </c>
      <c r="C21378"/>
      <c r="D21378"/>
      <c r="E21378"/>
      <c r="F21378"/>
    </row>
    <row r="21379" spans="1:6" x14ac:dyDescent="0.2">
      <c r="A21379" s="17" t="s">
        <v>20872</v>
      </c>
      <c r="B21379" s="215">
        <v>3248.63</v>
      </c>
      <c r="C21379"/>
      <c r="D21379"/>
      <c r="E21379"/>
      <c r="F21379"/>
    </row>
    <row r="21380" spans="1:6" x14ac:dyDescent="0.2">
      <c r="A21380" s="17" t="s">
        <v>20873</v>
      </c>
      <c r="B21380" s="215">
        <v>250.19</v>
      </c>
      <c r="C21380"/>
      <c r="D21380"/>
      <c r="E21380"/>
      <c r="F21380"/>
    </row>
    <row r="21381" spans="1:6" x14ac:dyDescent="0.2">
      <c r="A21381" s="17" t="s">
        <v>20874</v>
      </c>
      <c r="B21381" s="215">
        <v>242.17</v>
      </c>
      <c r="C21381"/>
      <c r="D21381"/>
      <c r="E21381"/>
      <c r="F21381"/>
    </row>
    <row r="21382" spans="1:6" x14ac:dyDescent="0.2">
      <c r="A21382" s="17" t="s">
        <v>20875</v>
      </c>
      <c r="B21382" s="215">
        <v>708.84</v>
      </c>
      <c r="C21382"/>
      <c r="D21382"/>
      <c r="E21382"/>
      <c r="F21382"/>
    </row>
    <row r="21383" spans="1:6" x14ac:dyDescent="0.2">
      <c r="A21383" s="17" t="s">
        <v>20876</v>
      </c>
      <c r="B21383" s="215">
        <v>700.82</v>
      </c>
      <c r="C21383"/>
      <c r="D21383"/>
      <c r="E21383"/>
      <c r="F21383"/>
    </row>
    <row r="21384" spans="1:6" x14ac:dyDescent="0.2">
      <c r="A21384" s="17" t="s">
        <v>20877</v>
      </c>
      <c r="B21384" s="215">
        <v>375.53</v>
      </c>
      <c r="C21384"/>
      <c r="D21384"/>
      <c r="E21384"/>
      <c r="F21384"/>
    </row>
    <row r="21385" spans="1:6" x14ac:dyDescent="0.2">
      <c r="A21385" s="17" t="s">
        <v>20878</v>
      </c>
      <c r="B21385" s="215">
        <v>363.5</v>
      </c>
      <c r="C21385"/>
      <c r="D21385"/>
      <c r="E21385"/>
      <c r="F21385"/>
    </row>
    <row r="21386" spans="1:6" x14ac:dyDescent="0.2">
      <c r="A21386" s="17" t="s">
        <v>20879</v>
      </c>
      <c r="B21386" s="215">
        <v>191.3</v>
      </c>
      <c r="C21386"/>
      <c r="D21386"/>
      <c r="E21386"/>
      <c r="F21386"/>
    </row>
    <row r="21387" spans="1:6" x14ac:dyDescent="0.2">
      <c r="A21387" s="17" t="s">
        <v>20880</v>
      </c>
      <c r="B21387" s="215">
        <v>185.28</v>
      </c>
      <c r="C21387"/>
      <c r="D21387"/>
      <c r="E21387"/>
      <c r="F21387"/>
    </row>
    <row r="21388" spans="1:6" x14ac:dyDescent="0.2">
      <c r="A21388" s="17" t="s">
        <v>20881</v>
      </c>
      <c r="B21388" s="215">
        <v>10.029999999999999</v>
      </c>
      <c r="C21388"/>
      <c r="D21388"/>
      <c r="E21388"/>
      <c r="F21388"/>
    </row>
    <row r="21389" spans="1:6" x14ac:dyDescent="0.2">
      <c r="A21389" s="17" t="s">
        <v>20882</v>
      </c>
      <c r="B21389" s="215">
        <v>8.69</v>
      </c>
      <c r="C21389"/>
      <c r="D21389"/>
      <c r="E21389"/>
      <c r="F21389"/>
    </row>
    <row r="21390" spans="1:6" x14ac:dyDescent="0.2">
      <c r="A21390" s="17" t="s">
        <v>20883</v>
      </c>
      <c r="B21390" s="215">
        <v>376.23</v>
      </c>
      <c r="C21390"/>
      <c r="D21390"/>
      <c r="E21390"/>
      <c r="F21390"/>
    </row>
    <row r="21391" spans="1:6" x14ac:dyDescent="0.2">
      <c r="A21391" s="17" t="s">
        <v>20884</v>
      </c>
      <c r="B21391" s="215">
        <v>326.05</v>
      </c>
      <c r="C21391"/>
      <c r="D21391"/>
      <c r="E21391"/>
      <c r="F21391"/>
    </row>
    <row r="21392" spans="1:6" x14ac:dyDescent="0.2">
      <c r="A21392" s="17" t="s">
        <v>20885</v>
      </c>
      <c r="B21392" s="215">
        <v>0.92</v>
      </c>
      <c r="C21392"/>
      <c r="D21392"/>
      <c r="E21392"/>
      <c r="F21392"/>
    </row>
    <row r="21393" spans="1:6" x14ac:dyDescent="0.2">
      <c r="A21393" s="17" t="s">
        <v>20886</v>
      </c>
      <c r="B21393" s="215">
        <v>0.8</v>
      </c>
      <c r="C21393"/>
      <c r="D21393"/>
      <c r="E21393"/>
      <c r="F21393"/>
    </row>
    <row r="21394" spans="1:6" x14ac:dyDescent="0.2">
      <c r="A21394" s="17" t="s">
        <v>20887</v>
      </c>
      <c r="B21394" s="215">
        <v>16.72</v>
      </c>
      <c r="C21394"/>
      <c r="D21394"/>
      <c r="E21394"/>
      <c r="F21394"/>
    </row>
    <row r="21395" spans="1:6" x14ac:dyDescent="0.2">
      <c r="A21395" s="17" t="s">
        <v>20888</v>
      </c>
      <c r="B21395" s="215">
        <v>14.49</v>
      </c>
      <c r="C21395"/>
      <c r="D21395"/>
      <c r="E21395"/>
      <c r="F21395"/>
    </row>
    <row r="21396" spans="1:6" x14ac:dyDescent="0.2">
      <c r="A21396" s="17" t="s">
        <v>20889</v>
      </c>
      <c r="B21396" s="215">
        <v>16.72</v>
      </c>
      <c r="C21396"/>
      <c r="D21396"/>
      <c r="E21396"/>
      <c r="F21396"/>
    </row>
    <row r="21397" spans="1:6" x14ac:dyDescent="0.2">
      <c r="A21397" s="17" t="s">
        <v>20890</v>
      </c>
      <c r="B21397" s="215">
        <v>14.49</v>
      </c>
      <c r="C21397"/>
      <c r="D21397"/>
      <c r="E21397"/>
      <c r="F21397"/>
    </row>
    <row r="21398" spans="1:6" x14ac:dyDescent="0.2">
      <c r="A21398" s="17" t="s">
        <v>20891</v>
      </c>
      <c r="B21398" s="215">
        <v>17.91</v>
      </c>
      <c r="C21398"/>
      <c r="D21398"/>
      <c r="E21398"/>
      <c r="F21398"/>
    </row>
    <row r="21399" spans="1:6" x14ac:dyDescent="0.2">
      <c r="A21399" s="17" t="s">
        <v>20892</v>
      </c>
      <c r="B21399" s="215">
        <v>15.52</v>
      </c>
      <c r="C21399"/>
      <c r="D21399"/>
      <c r="E21399"/>
      <c r="F21399"/>
    </row>
    <row r="21400" spans="1:6" x14ac:dyDescent="0.2">
      <c r="A21400" s="17" t="s">
        <v>20893</v>
      </c>
      <c r="B21400" s="215">
        <v>41.8</v>
      </c>
      <c r="C21400"/>
      <c r="D21400"/>
      <c r="E21400"/>
      <c r="F21400"/>
    </row>
    <row r="21401" spans="1:6" x14ac:dyDescent="0.2">
      <c r="A21401" s="17" t="s">
        <v>20894</v>
      </c>
      <c r="B21401" s="215">
        <v>36.22</v>
      </c>
      <c r="C21401"/>
      <c r="D21401"/>
      <c r="E21401"/>
      <c r="F21401"/>
    </row>
    <row r="21402" spans="1:6" x14ac:dyDescent="0.2">
      <c r="A21402" s="17" t="s">
        <v>20895</v>
      </c>
      <c r="B21402" s="215">
        <v>167.21</v>
      </c>
      <c r="C21402"/>
      <c r="D21402"/>
      <c r="E21402"/>
      <c r="F21402"/>
    </row>
    <row r="21403" spans="1:6" x14ac:dyDescent="0.2">
      <c r="A21403" s="17" t="s">
        <v>20896</v>
      </c>
      <c r="B21403" s="215">
        <v>144.91</v>
      </c>
      <c r="C21403"/>
      <c r="D21403"/>
      <c r="E21403"/>
      <c r="F21403"/>
    </row>
    <row r="21404" spans="1:6" x14ac:dyDescent="0.2">
      <c r="A21404" s="17" t="s">
        <v>20897</v>
      </c>
      <c r="B21404" s="215">
        <v>250.82</v>
      </c>
      <c r="C21404"/>
      <c r="D21404"/>
      <c r="E21404"/>
      <c r="F21404"/>
    </row>
    <row r="21405" spans="1:6" x14ac:dyDescent="0.2">
      <c r="A21405" s="17" t="s">
        <v>20898</v>
      </c>
      <c r="B21405" s="215">
        <v>217.37</v>
      </c>
      <c r="C21405"/>
      <c r="D21405"/>
      <c r="E21405"/>
      <c r="F21405"/>
    </row>
    <row r="21406" spans="1:6" x14ac:dyDescent="0.2">
      <c r="A21406" s="17" t="s">
        <v>20899</v>
      </c>
      <c r="B21406" s="215">
        <v>1.56</v>
      </c>
      <c r="C21406"/>
      <c r="D21406"/>
      <c r="E21406"/>
      <c r="F21406"/>
    </row>
    <row r="21407" spans="1:6" x14ac:dyDescent="0.2">
      <c r="A21407" s="17" t="s">
        <v>20900</v>
      </c>
      <c r="B21407" s="215">
        <v>1.35</v>
      </c>
      <c r="C21407"/>
      <c r="D21407"/>
      <c r="E21407"/>
      <c r="F21407"/>
    </row>
    <row r="21408" spans="1:6" x14ac:dyDescent="0.2">
      <c r="A21408" s="17" t="s">
        <v>20901</v>
      </c>
      <c r="B21408" s="215">
        <v>0.49</v>
      </c>
      <c r="C21408"/>
      <c r="D21408"/>
      <c r="E21408"/>
      <c r="F21408"/>
    </row>
    <row r="21409" spans="1:6" x14ac:dyDescent="0.2">
      <c r="A21409" s="17" t="s">
        <v>20902</v>
      </c>
      <c r="B21409" s="215">
        <v>0.43</v>
      </c>
      <c r="C21409"/>
      <c r="D21409"/>
      <c r="E21409"/>
      <c r="F21409"/>
    </row>
    <row r="21410" spans="1:6" x14ac:dyDescent="0.2">
      <c r="A21410" s="17" t="s">
        <v>20903</v>
      </c>
      <c r="B21410" s="215">
        <v>0.59</v>
      </c>
      <c r="C21410"/>
      <c r="D21410"/>
      <c r="E21410"/>
      <c r="F21410"/>
    </row>
    <row r="21411" spans="1:6" x14ac:dyDescent="0.2">
      <c r="A21411" s="17" t="s">
        <v>20904</v>
      </c>
      <c r="B21411" s="215">
        <v>0.51</v>
      </c>
      <c r="C21411"/>
      <c r="D21411"/>
      <c r="E21411"/>
      <c r="F21411"/>
    </row>
    <row r="21412" spans="1:6" x14ac:dyDescent="0.2">
      <c r="A21412" s="17" t="s">
        <v>20905</v>
      </c>
      <c r="B21412" s="215">
        <v>0.7</v>
      </c>
      <c r="C21412"/>
      <c r="D21412"/>
      <c r="E21412"/>
      <c r="F21412"/>
    </row>
    <row r="21413" spans="1:6" x14ac:dyDescent="0.2">
      <c r="A21413" s="17" t="s">
        <v>20906</v>
      </c>
      <c r="B21413" s="215">
        <v>0.61</v>
      </c>
      <c r="C21413"/>
      <c r="D21413"/>
      <c r="E21413"/>
      <c r="F21413"/>
    </row>
    <row r="21414" spans="1:6" x14ac:dyDescent="0.2">
      <c r="A21414" s="17" t="s">
        <v>20907</v>
      </c>
      <c r="B21414" s="215">
        <v>0.8</v>
      </c>
      <c r="C21414"/>
      <c r="D21414"/>
      <c r="E21414"/>
      <c r="F21414"/>
    </row>
    <row r="21415" spans="1:6" x14ac:dyDescent="0.2">
      <c r="A21415" s="17" t="s">
        <v>20908</v>
      </c>
      <c r="B21415" s="215">
        <v>0.69</v>
      </c>
      <c r="C21415"/>
      <c r="D21415"/>
      <c r="E21415"/>
      <c r="F21415"/>
    </row>
    <row r="21416" spans="1:6" x14ac:dyDescent="0.2">
      <c r="A21416" s="17" t="s">
        <v>20909</v>
      </c>
      <c r="B21416" s="215">
        <v>2.48</v>
      </c>
      <c r="C21416"/>
      <c r="D21416"/>
      <c r="E21416"/>
      <c r="F21416"/>
    </row>
    <row r="21417" spans="1:6" x14ac:dyDescent="0.2">
      <c r="A21417" s="17" t="s">
        <v>20910</v>
      </c>
      <c r="B21417" s="215">
        <v>2.4500000000000002</v>
      </c>
      <c r="C21417"/>
      <c r="D21417"/>
      <c r="E21417"/>
      <c r="F21417"/>
    </row>
    <row r="21418" spans="1:6" x14ac:dyDescent="0.2">
      <c r="A21418" s="17" t="s">
        <v>20911</v>
      </c>
      <c r="B21418" s="215">
        <v>0.69</v>
      </c>
      <c r="C21418"/>
      <c r="D21418"/>
      <c r="E21418"/>
      <c r="F21418"/>
    </row>
    <row r="21419" spans="1:6" x14ac:dyDescent="0.2">
      <c r="A21419" s="17" t="s">
        <v>20912</v>
      </c>
      <c r="B21419" s="215">
        <v>0.6</v>
      </c>
      <c r="C21419"/>
      <c r="D21419"/>
      <c r="E21419"/>
      <c r="F21419"/>
    </row>
    <row r="21420" spans="1:6" x14ac:dyDescent="0.2">
      <c r="A21420" s="17" t="s">
        <v>20913</v>
      </c>
      <c r="B21420" s="215">
        <v>0.48</v>
      </c>
      <c r="C21420"/>
      <c r="D21420"/>
      <c r="E21420"/>
      <c r="F21420"/>
    </row>
    <row r="21421" spans="1:6" x14ac:dyDescent="0.2">
      <c r="A21421" s="17" t="s">
        <v>20914</v>
      </c>
      <c r="B21421" s="215">
        <v>0.42</v>
      </c>
      <c r="C21421"/>
      <c r="D21421"/>
      <c r="E21421"/>
      <c r="F21421"/>
    </row>
    <row r="21422" spans="1:6" x14ac:dyDescent="0.2">
      <c r="A21422" s="17" t="s">
        <v>20915</v>
      </c>
      <c r="B21422" s="215">
        <v>0.25</v>
      </c>
      <c r="C21422"/>
      <c r="D21422"/>
      <c r="E21422"/>
      <c r="F21422"/>
    </row>
    <row r="21423" spans="1:6" x14ac:dyDescent="0.2">
      <c r="A21423" s="17" t="s">
        <v>20916</v>
      </c>
      <c r="B21423" s="215">
        <v>0.21</v>
      </c>
      <c r="C21423"/>
      <c r="D21423"/>
      <c r="E21423"/>
      <c r="F21423"/>
    </row>
    <row r="21424" spans="1:6" x14ac:dyDescent="0.2">
      <c r="A21424" s="17" t="s">
        <v>20917</v>
      </c>
      <c r="B21424" s="215">
        <v>0.21</v>
      </c>
      <c r="C21424"/>
      <c r="D21424"/>
      <c r="E21424"/>
      <c r="F21424"/>
    </row>
    <row r="21425" spans="1:6" x14ac:dyDescent="0.2">
      <c r="A21425" s="17" t="s">
        <v>20918</v>
      </c>
      <c r="B21425" s="215">
        <v>0.18</v>
      </c>
      <c r="C21425"/>
      <c r="D21425"/>
      <c r="E21425"/>
      <c r="F21425"/>
    </row>
    <row r="21426" spans="1:6" x14ac:dyDescent="0.2">
      <c r="A21426" s="17" t="s">
        <v>20919</v>
      </c>
      <c r="B21426" s="215">
        <v>0.12</v>
      </c>
      <c r="C21426"/>
      <c r="D21426"/>
      <c r="E21426"/>
      <c r="F21426"/>
    </row>
    <row r="21427" spans="1:6" x14ac:dyDescent="0.2">
      <c r="A21427" s="17" t="s">
        <v>20920</v>
      </c>
      <c r="B21427" s="215">
        <v>0.1</v>
      </c>
      <c r="C21427"/>
      <c r="D21427"/>
      <c r="E21427"/>
      <c r="F21427"/>
    </row>
    <row r="21428" spans="1:6" x14ac:dyDescent="0.2">
      <c r="A21428" s="17" t="s">
        <v>20921</v>
      </c>
      <c r="B21428" s="215">
        <v>20.03</v>
      </c>
      <c r="C21428"/>
      <c r="D21428"/>
      <c r="E21428"/>
      <c r="F21428"/>
    </row>
    <row r="21429" spans="1:6" x14ac:dyDescent="0.2">
      <c r="A21429" s="17" t="s">
        <v>20922</v>
      </c>
      <c r="B21429" s="215">
        <v>18.690000000000001</v>
      </c>
      <c r="C21429"/>
      <c r="D21429"/>
      <c r="E21429"/>
      <c r="F21429"/>
    </row>
    <row r="21430" spans="1:6" x14ac:dyDescent="0.2">
      <c r="A21430" s="17" t="s">
        <v>30683</v>
      </c>
      <c r="B21430" s="215">
        <v>6.91</v>
      </c>
      <c r="C21430"/>
      <c r="D21430"/>
      <c r="E21430"/>
      <c r="F21430"/>
    </row>
    <row r="21431" spans="1:6" x14ac:dyDescent="0.2">
      <c r="A21431" s="17" t="s">
        <v>30684</v>
      </c>
      <c r="B21431" s="215">
        <v>6.76</v>
      </c>
      <c r="C21431"/>
      <c r="D21431"/>
      <c r="E21431"/>
      <c r="F21431"/>
    </row>
    <row r="21432" spans="1:6" x14ac:dyDescent="0.2">
      <c r="A21432" s="17" t="s">
        <v>20923</v>
      </c>
      <c r="B21432" s="215">
        <v>1.95</v>
      </c>
      <c r="C21432"/>
      <c r="D21432"/>
      <c r="E21432"/>
      <c r="F21432"/>
    </row>
    <row r="21433" spans="1:6" x14ac:dyDescent="0.2">
      <c r="A21433" s="17" t="s">
        <v>20924</v>
      </c>
      <c r="B21433" s="215">
        <v>1.84</v>
      </c>
      <c r="C21433"/>
      <c r="D21433"/>
      <c r="E21433"/>
      <c r="F21433"/>
    </row>
    <row r="21434" spans="1:6" x14ac:dyDescent="0.2">
      <c r="A21434" s="17" t="s">
        <v>20925</v>
      </c>
      <c r="B21434" s="215">
        <v>0.52</v>
      </c>
      <c r="C21434"/>
      <c r="D21434"/>
      <c r="E21434"/>
      <c r="F21434"/>
    </row>
    <row r="21435" spans="1:6" x14ac:dyDescent="0.2">
      <c r="A21435" s="17" t="s">
        <v>20926</v>
      </c>
      <c r="B21435" s="215">
        <v>0.45</v>
      </c>
      <c r="C21435"/>
      <c r="D21435"/>
      <c r="E21435"/>
      <c r="F21435"/>
    </row>
    <row r="21436" spans="1:6" x14ac:dyDescent="0.2">
      <c r="A21436" s="17" t="s">
        <v>20927</v>
      </c>
      <c r="B21436" s="215">
        <v>0.11</v>
      </c>
      <c r="C21436"/>
      <c r="D21436"/>
      <c r="E21436"/>
      <c r="F21436"/>
    </row>
    <row r="21437" spans="1:6" x14ac:dyDescent="0.2">
      <c r="A21437" s="17" t="s">
        <v>20928</v>
      </c>
      <c r="B21437" s="215">
        <v>0.1</v>
      </c>
      <c r="C21437"/>
      <c r="D21437"/>
      <c r="E21437"/>
      <c r="F21437"/>
    </row>
    <row r="21438" spans="1:6" x14ac:dyDescent="0.2">
      <c r="A21438" s="17" t="s">
        <v>20929</v>
      </c>
      <c r="B21438" s="215">
        <v>2.2400000000000002</v>
      </c>
      <c r="C21438"/>
      <c r="D21438"/>
      <c r="E21438"/>
      <c r="F21438"/>
    </row>
    <row r="21439" spans="1:6" x14ac:dyDescent="0.2">
      <c r="A21439" s="17" t="s">
        <v>20930</v>
      </c>
      <c r="B21439" s="215">
        <v>1.94</v>
      </c>
      <c r="C21439"/>
      <c r="D21439"/>
      <c r="E21439"/>
      <c r="F21439"/>
    </row>
    <row r="21440" spans="1:6" x14ac:dyDescent="0.2">
      <c r="A21440" s="17" t="s">
        <v>20931</v>
      </c>
      <c r="B21440" s="215">
        <v>241.41</v>
      </c>
      <c r="C21440"/>
      <c r="D21440"/>
      <c r="E21440"/>
      <c r="F21440"/>
    </row>
    <row r="21441" spans="1:6" x14ac:dyDescent="0.2">
      <c r="A21441" s="17" t="s">
        <v>20932</v>
      </c>
      <c r="B21441" s="215">
        <v>224.68</v>
      </c>
      <c r="C21441"/>
      <c r="D21441"/>
      <c r="E21441"/>
      <c r="F21441"/>
    </row>
    <row r="21442" spans="1:6" x14ac:dyDescent="0.2">
      <c r="A21442" s="17" t="s">
        <v>20933</v>
      </c>
      <c r="B21442" s="215">
        <v>326.48</v>
      </c>
      <c r="C21442"/>
      <c r="D21442"/>
      <c r="E21442"/>
      <c r="F21442"/>
    </row>
    <row r="21443" spans="1:6" x14ac:dyDescent="0.2">
      <c r="A21443" s="17" t="s">
        <v>20934</v>
      </c>
      <c r="B21443" s="215">
        <v>307.67</v>
      </c>
      <c r="C21443"/>
      <c r="D21443"/>
      <c r="E21443"/>
      <c r="F21443"/>
    </row>
    <row r="21444" spans="1:6" x14ac:dyDescent="0.2">
      <c r="A21444" s="17" t="s">
        <v>20935</v>
      </c>
      <c r="B21444" s="215">
        <v>373.51</v>
      </c>
      <c r="C21444"/>
      <c r="D21444"/>
      <c r="E21444"/>
      <c r="F21444"/>
    </row>
    <row r="21445" spans="1:6" x14ac:dyDescent="0.2">
      <c r="A21445" s="17" t="s">
        <v>20936</v>
      </c>
      <c r="B21445" s="215">
        <v>348.42</v>
      </c>
      <c r="C21445"/>
      <c r="D21445"/>
      <c r="E21445"/>
      <c r="F21445"/>
    </row>
    <row r="21446" spans="1:6" x14ac:dyDescent="0.2">
      <c r="A21446" s="17" t="s">
        <v>20937</v>
      </c>
      <c r="B21446" s="215">
        <v>0.22</v>
      </c>
      <c r="C21446"/>
      <c r="D21446"/>
      <c r="E21446"/>
      <c r="F21446"/>
    </row>
    <row r="21447" spans="1:6" x14ac:dyDescent="0.2">
      <c r="A21447" s="17" t="s">
        <v>20938</v>
      </c>
      <c r="B21447" s="215">
        <v>0.19</v>
      </c>
      <c r="C21447"/>
      <c r="D21447"/>
      <c r="E21447"/>
      <c r="F21447"/>
    </row>
    <row r="21448" spans="1:6" x14ac:dyDescent="0.2">
      <c r="A21448" s="17" t="s">
        <v>20939</v>
      </c>
      <c r="B21448" s="215">
        <v>1.64</v>
      </c>
      <c r="C21448"/>
      <c r="D21448"/>
      <c r="E21448"/>
      <c r="F21448"/>
    </row>
    <row r="21449" spans="1:6" x14ac:dyDescent="0.2">
      <c r="A21449" s="17" t="s">
        <v>20940</v>
      </c>
      <c r="B21449" s="215">
        <v>1.6</v>
      </c>
      <c r="C21449"/>
      <c r="D21449"/>
      <c r="E21449"/>
      <c r="F21449"/>
    </row>
    <row r="21450" spans="1:6" x14ac:dyDescent="0.2">
      <c r="A21450" s="17" t="s">
        <v>20941</v>
      </c>
      <c r="B21450" s="215">
        <v>1.24</v>
      </c>
      <c r="C21450"/>
      <c r="D21450"/>
      <c r="E21450"/>
      <c r="F21450"/>
    </row>
    <row r="21451" spans="1:6" x14ac:dyDescent="0.2">
      <c r="A21451" s="17" t="s">
        <v>20942</v>
      </c>
      <c r="B21451" s="215">
        <v>1.18</v>
      </c>
      <c r="C21451"/>
      <c r="D21451"/>
      <c r="E21451"/>
      <c r="F21451"/>
    </row>
    <row r="21452" spans="1:6" x14ac:dyDescent="0.2">
      <c r="A21452" s="17" t="s">
        <v>20943</v>
      </c>
      <c r="B21452" s="215">
        <v>0.97</v>
      </c>
      <c r="C21452"/>
      <c r="D21452"/>
      <c r="E21452"/>
      <c r="F21452"/>
    </row>
    <row r="21453" spans="1:6" x14ac:dyDescent="0.2">
      <c r="A21453" s="17" t="s">
        <v>20944</v>
      </c>
      <c r="B21453" s="215">
        <v>0.91</v>
      </c>
      <c r="C21453"/>
      <c r="D21453"/>
      <c r="E21453"/>
      <c r="F21453"/>
    </row>
    <row r="21454" spans="1:6" x14ac:dyDescent="0.2">
      <c r="A21454" s="17" t="s">
        <v>20945</v>
      </c>
      <c r="B21454" s="215">
        <v>20.9</v>
      </c>
      <c r="C21454"/>
      <c r="D21454"/>
      <c r="E21454"/>
      <c r="F21454"/>
    </row>
    <row r="21455" spans="1:6" x14ac:dyDescent="0.2">
      <c r="A21455" s="17" t="s">
        <v>20946</v>
      </c>
      <c r="B21455" s="215">
        <v>18.11</v>
      </c>
      <c r="C21455"/>
      <c r="D21455"/>
      <c r="E21455"/>
      <c r="F21455"/>
    </row>
    <row r="21456" spans="1:6" x14ac:dyDescent="0.2">
      <c r="A21456" s="17" t="s">
        <v>20947</v>
      </c>
      <c r="B21456" s="215">
        <v>117.35</v>
      </c>
      <c r="C21456"/>
      <c r="D21456"/>
      <c r="E21456"/>
      <c r="F21456"/>
    </row>
    <row r="21457" spans="1:6" x14ac:dyDescent="0.2">
      <c r="A21457" s="17" t="s">
        <v>20948</v>
      </c>
      <c r="B21457" s="215">
        <v>105.75</v>
      </c>
      <c r="C21457"/>
      <c r="D21457"/>
      <c r="E21457"/>
      <c r="F21457"/>
    </row>
    <row r="21458" spans="1:6" x14ac:dyDescent="0.2">
      <c r="A21458" s="17" t="s">
        <v>20949</v>
      </c>
      <c r="B21458" s="215">
        <v>2.76</v>
      </c>
      <c r="C21458"/>
      <c r="D21458"/>
      <c r="E21458"/>
      <c r="F21458"/>
    </row>
    <row r="21459" spans="1:6" x14ac:dyDescent="0.2">
      <c r="A21459" s="17" t="s">
        <v>20950</v>
      </c>
      <c r="B21459" s="215">
        <v>2.42</v>
      </c>
      <c r="C21459"/>
      <c r="D21459"/>
      <c r="E21459"/>
      <c r="F21459"/>
    </row>
    <row r="21460" spans="1:6" x14ac:dyDescent="0.2">
      <c r="A21460" s="17" t="s">
        <v>20951</v>
      </c>
      <c r="B21460" s="215">
        <v>395.71</v>
      </c>
      <c r="C21460"/>
      <c r="D21460"/>
      <c r="E21460"/>
      <c r="F21460"/>
    </row>
    <row r="21461" spans="1:6" x14ac:dyDescent="0.2">
      <c r="A21461" s="17" t="s">
        <v>20952</v>
      </c>
      <c r="B21461" s="215">
        <v>356.52</v>
      </c>
      <c r="C21461"/>
      <c r="D21461"/>
      <c r="E21461"/>
      <c r="F21461"/>
    </row>
    <row r="21462" spans="1:6" x14ac:dyDescent="0.2">
      <c r="A21462" s="17" t="s">
        <v>20953</v>
      </c>
      <c r="B21462" s="215">
        <v>250.82</v>
      </c>
      <c r="C21462"/>
      <c r="D21462"/>
      <c r="E21462"/>
      <c r="F21462"/>
    </row>
    <row r="21463" spans="1:6" x14ac:dyDescent="0.2">
      <c r="A21463" s="17" t="s">
        <v>20954</v>
      </c>
      <c r="B21463" s="215">
        <v>217.37</v>
      </c>
      <c r="C21463"/>
      <c r="D21463"/>
      <c r="E21463"/>
      <c r="F21463"/>
    </row>
    <row r="21464" spans="1:6" x14ac:dyDescent="0.2">
      <c r="A21464" s="17" t="s">
        <v>20955</v>
      </c>
      <c r="B21464" s="215">
        <v>0.48</v>
      </c>
      <c r="C21464"/>
      <c r="D21464"/>
      <c r="E21464"/>
      <c r="F21464"/>
    </row>
    <row r="21465" spans="1:6" x14ac:dyDescent="0.2">
      <c r="A21465" s="17" t="s">
        <v>20956</v>
      </c>
      <c r="B21465" s="215">
        <v>0.42</v>
      </c>
      <c r="C21465"/>
      <c r="D21465"/>
      <c r="E21465"/>
      <c r="F21465"/>
    </row>
    <row r="21466" spans="1:6" x14ac:dyDescent="0.2">
      <c r="A21466" s="17" t="s">
        <v>20957</v>
      </c>
      <c r="B21466" s="215">
        <v>15.67</v>
      </c>
      <c r="C21466"/>
      <c r="D21466"/>
      <c r="E21466"/>
      <c r="F21466"/>
    </row>
    <row r="21467" spans="1:6" x14ac:dyDescent="0.2">
      <c r="A21467" s="17" t="s">
        <v>20958</v>
      </c>
      <c r="B21467" s="215">
        <v>13.58</v>
      </c>
      <c r="C21467"/>
      <c r="D21467"/>
      <c r="E21467"/>
      <c r="F21467"/>
    </row>
    <row r="21468" spans="1:6" x14ac:dyDescent="0.2">
      <c r="A21468" s="17" t="s">
        <v>20959</v>
      </c>
      <c r="B21468" s="215">
        <v>135.28</v>
      </c>
      <c r="C21468"/>
      <c r="D21468"/>
      <c r="E21468"/>
      <c r="F21468"/>
    </row>
    <row r="21469" spans="1:6" x14ac:dyDescent="0.2">
      <c r="A21469" s="17" t="s">
        <v>20960</v>
      </c>
      <c r="B21469" s="215">
        <v>125.52</v>
      </c>
      <c r="C21469"/>
      <c r="D21469"/>
      <c r="E21469"/>
      <c r="F21469"/>
    </row>
    <row r="21470" spans="1:6" x14ac:dyDescent="0.2">
      <c r="A21470" s="17" t="s">
        <v>20961</v>
      </c>
      <c r="B21470" s="215">
        <v>287.10000000000002</v>
      </c>
      <c r="C21470"/>
      <c r="D21470"/>
      <c r="E21470"/>
      <c r="F21470"/>
    </row>
    <row r="21471" spans="1:6" x14ac:dyDescent="0.2">
      <c r="A21471" s="17" t="s">
        <v>20962</v>
      </c>
      <c r="B21471" s="215">
        <v>265.69</v>
      </c>
      <c r="C21471"/>
      <c r="D21471"/>
      <c r="E21471"/>
      <c r="F21471"/>
    </row>
    <row r="21472" spans="1:6" x14ac:dyDescent="0.2">
      <c r="A21472" s="17" t="s">
        <v>20963</v>
      </c>
      <c r="B21472" s="215">
        <v>523.79999999999995</v>
      </c>
      <c r="C21472"/>
      <c r="D21472"/>
      <c r="E21472"/>
      <c r="F21472"/>
    </row>
    <row r="21473" spans="1:6" x14ac:dyDescent="0.2">
      <c r="A21473" s="17" t="s">
        <v>20964</v>
      </c>
      <c r="B21473" s="215">
        <v>482.2</v>
      </c>
      <c r="C21473"/>
      <c r="D21473"/>
      <c r="E21473"/>
      <c r="F21473"/>
    </row>
    <row r="21474" spans="1:6" x14ac:dyDescent="0.2">
      <c r="A21474" s="17" t="s">
        <v>20965</v>
      </c>
      <c r="B21474" s="215">
        <v>27.89</v>
      </c>
      <c r="C21474"/>
      <c r="D21474"/>
      <c r="E21474"/>
      <c r="F21474"/>
    </row>
    <row r="21475" spans="1:6" x14ac:dyDescent="0.2">
      <c r="A21475" s="17" t="s">
        <v>20966</v>
      </c>
      <c r="B21475" s="215">
        <v>25.82</v>
      </c>
      <c r="C21475"/>
      <c r="D21475"/>
      <c r="E21475"/>
      <c r="F21475"/>
    </row>
    <row r="21476" spans="1:6" x14ac:dyDescent="0.2">
      <c r="A21476" s="17" t="s">
        <v>20967</v>
      </c>
      <c r="B21476" s="215">
        <v>111.28</v>
      </c>
      <c r="C21476"/>
      <c r="D21476"/>
      <c r="E21476"/>
      <c r="F21476"/>
    </row>
    <row r="21477" spans="1:6" x14ac:dyDescent="0.2">
      <c r="A21477" s="17" t="s">
        <v>20968</v>
      </c>
      <c r="B21477" s="215">
        <v>103.28</v>
      </c>
      <c r="C21477"/>
      <c r="D21477"/>
      <c r="E21477"/>
      <c r="F21477"/>
    </row>
    <row r="21478" spans="1:6" x14ac:dyDescent="0.2">
      <c r="A21478" s="17" t="s">
        <v>20969</v>
      </c>
      <c r="B21478" s="215">
        <v>287.62</v>
      </c>
      <c r="C21478"/>
      <c r="D21478"/>
      <c r="E21478"/>
      <c r="F21478"/>
    </row>
    <row r="21479" spans="1:6" x14ac:dyDescent="0.2">
      <c r="A21479" s="17" t="s">
        <v>20970</v>
      </c>
      <c r="B21479" s="215">
        <v>266.43</v>
      </c>
      <c r="C21479"/>
      <c r="D21479"/>
      <c r="E21479"/>
      <c r="F21479"/>
    </row>
    <row r="21480" spans="1:6" x14ac:dyDescent="0.2">
      <c r="A21480" s="17" t="s">
        <v>20971</v>
      </c>
      <c r="B21480" s="215">
        <v>587.07000000000005</v>
      </c>
      <c r="C21480"/>
      <c r="D21480"/>
      <c r="E21480"/>
      <c r="F21480"/>
    </row>
    <row r="21481" spans="1:6" x14ac:dyDescent="0.2">
      <c r="A21481" s="17" t="s">
        <v>20972</v>
      </c>
      <c r="B21481" s="215">
        <v>542.95000000000005</v>
      </c>
      <c r="C21481"/>
      <c r="D21481"/>
      <c r="E21481"/>
      <c r="F21481"/>
    </row>
    <row r="21482" spans="1:6" x14ac:dyDescent="0.2">
      <c r="A21482" s="17" t="s">
        <v>20973</v>
      </c>
      <c r="B21482" s="215">
        <v>241.14</v>
      </c>
      <c r="C21482"/>
      <c r="D21482"/>
      <c r="E21482"/>
      <c r="F21482"/>
    </row>
    <row r="21483" spans="1:6" x14ac:dyDescent="0.2">
      <c r="A21483" s="17" t="s">
        <v>20974</v>
      </c>
      <c r="B21483" s="215">
        <v>223.12</v>
      </c>
      <c r="C21483"/>
      <c r="D21483"/>
      <c r="E21483"/>
      <c r="F21483"/>
    </row>
    <row r="21484" spans="1:6" x14ac:dyDescent="0.2">
      <c r="A21484" s="17" t="s">
        <v>20975</v>
      </c>
      <c r="B21484" s="215">
        <v>1030.6199999999999</v>
      </c>
      <c r="C21484"/>
      <c r="D21484"/>
      <c r="E21484"/>
      <c r="F21484"/>
    </row>
    <row r="21485" spans="1:6" x14ac:dyDescent="0.2">
      <c r="A21485" s="17" t="s">
        <v>20976</v>
      </c>
      <c r="B21485" s="215">
        <v>941.25</v>
      </c>
      <c r="C21485"/>
      <c r="D21485"/>
      <c r="E21485"/>
      <c r="F21485"/>
    </row>
    <row r="21486" spans="1:6" x14ac:dyDescent="0.2">
      <c r="A21486" s="17" t="s">
        <v>20977</v>
      </c>
      <c r="B21486" s="215">
        <v>72.75</v>
      </c>
      <c r="C21486"/>
      <c r="D21486"/>
      <c r="E21486"/>
      <c r="F21486"/>
    </row>
    <row r="21487" spans="1:6" x14ac:dyDescent="0.2">
      <c r="A21487" s="17" t="s">
        <v>20978</v>
      </c>
      <c r="B21487" s="215">
        <v>68.88</v>
      </c>
      <c r="C21487"/>
      <c r="D21487"/>
      <c r="E21487"/>
      <c r="F21487"/>
    </row>
    <row r="21488" spans="1:6" x14ac:dyDescent="0.2">
      <c r="A21488" s="17" t="s">
        <v>20979</v>
      </c>
      <c r="B21488" s="215">
        <v>31.26</v>
      </c>
      <c r="C21488"/>
      <c r="D21488"/>
      <c r="E21488"/>
      <c r="F21488"/>
    </row>
    <row r="21489" spans="1:6" x14ac:dyDescent="0.2">
      <c r="A21489" s="17" t="s">
        <v>20980</v>
      </c>
      <c r="B21489" s="215">
        <v>27.09</v>
      </c>
      <c r="C21489"/>
      <c r="D21489"/>
      <c r="E21489"/>
      <c r="F21489"/>
    </row>
    <row r="21490" spans="1:6" x14ac:dyDescent="0.2">
      <c r="A21490" s="17" t="s">
        <v>20981</v>
      </c>
      <c r="B21490" s="215">
        <v>191.01</v>
      </c>
      <c r="C21490"/>
      <c r="D21490"/>
      <c r="E21490"/>
      <c r="F21490"/>
    </row>
    <row r="21491" spans="1:6" x14ac:dyDescent="0.2">
      <c r="A21491" s="17" t="s">
        <v>20982</v>
      </c>
      <c r="B21491" s="215">
        <v>191.01</v>
      </c>
      <c r="C21491"/>
      <c r="D21491"/>
      <c r="E21491"/>
      <c r="F21491"/>
    </row>
    <row r="21492" spans="1:6" x14ac:dyDescent="0.2">
      <c r="A21492" s="17" t="s">
        <v>20983</v>
      </c>
      <c r="B21492" s="215">
        <v>154.03</v>
      </c>
      <c r="C21492"/>
      <c r="D21492"/>
      <c r="E21492"/>
      <c r="F21492"/>
    </row>
    <row r="21493" spans="1:6" x14ac:dyDescent="0.2">
      <c r="A21493" s="17" t="s">
        <v>20984</v>
      </c>
      <c r="B21493" s="215">
        <v>154.03</v>
      </c>
      <c r="C21493"/>
      <c r="D21493"/>
      <c r="E21493"/>
      <c r="F21493"/>
    </row>
    <row r="21494" spans="1:6" x14ac:dyDescent="0.2">
      <c r="A21494" s="17" t="s">
        <v>20985</v>
      </c>
      <c r="B21494" s="215">
        <v>1758.92</v>
      </c>
      <c r="C21494"/>
      <c r="D21494"/>
      <c r="E21494"/>
      <c r="F21494"/>
    </row>
    <row r="21495" spans="1:6" x14ac:dyDescent="0.2">
      <c r="A21495" s="17" t="s">
        <v>20986</v>
      </c>
      <c r="B21495" s="215">
        <v>1628.18</v>
      </c>
      <c r="C21495"/>
      <c r="D21495"/>
      <c r="E21495"/>
      <c r="F21495"/>
    </row>
    <row r="21496" spans="1:6" x14ac:dyDescent="0.2">
      <c r="A21496" s="17" t="s">
        <v>20987</v>
      </c>
      <c r="B21496" s="215">
        <v>92.72</v>
      </c>
      <c r="C21496"/>
      <c r="D21496"/>
      <c r="E21496"/>
      <c r="F21496"/>
    </row>
    <row r="21497" spans="1:6" x14ac:dyDescent="0.2">
      <c r="A21497" s="17" t="s">
        <v>20988</v>
      </c>
      <c r="B21497" s="215">
        <v>92.72</v>
      </c>
      <c r="C21497"/>
      <c r="D21497"/>
      <c r="E21497"/>
      <c r="F21497"/>
    </row>
    <row r="21498" spans="1:6" x14ac:dyDescent="0.2">
      <c r="A21498" s="17" t="s">
        <v>20989</v>
      </c>
      <c r="B21498" s="215">
        <v>100.33</v>
      </c>
      <c r="C21498"/>
      <c r="D21498"/>
      <c r="E21498"/>
      <c r="F21498"/>
    </row>
    <row r="21499" spans="1:6" x14ac:dyDescent="0.2">
      <c r="A21499" s="17" t="s">
        <v>20990</v>
      </c>
      <c r="B21499" s="215">
        <v>86.94</v>
      </c>
      <c r="C21499"/>
      <c r="D21499"/>
      <c r="E21499"/>
      <c r="F21499"/>
    </row>
    <row r="21500" spans="1:6" x14ac:dyDescent="0.2">
      <c r="A21500" s="17" t="s">
        <v>20991</v>
      </c>
      <c r="B21500" s="215">
        <v>100.33</v>
      </c>
      <c r="C21500"/>
      <c r="D21500"/>
      <c r="E21500"/>
      <c r="F21500"/>
    </row>
    <row r="21501" spans="1:6" x14ac:dyDescent="0.2">
      <c r="A21501" s="17" t="s">
        <v>20992</v>
      </c>
      <c r="B21501" s="215">
        <v>86.94</v>
      </c>
      <c r="C21501"/>
      <c r="D21501"/>
      <c r="E21501"/>
      <c r="F21501"/>
    </row>
    <row r="21502" spans="1:6" x14ac:dyDescent="0.2">
      <c r="A21502" s="17" t="s">
        <v>20993</v>
      </c>
      <c r="B21502" s="215">
        <v>44.78</v>
      </c>
      <c r="C21502"/>
      <c r="D21502"/>
      <c r="E21502"/>
      <c r="F21502"/>
    </row>
    <row r="21503" spans="1:6" x14ac:dyDescent="0.2">
      <c r="A21503" s="17" t="s">
        <v>20994</v>
      </c>
      <c r="B21503" s="215">
        <v>38.81</v>
      </c>
      <c r="C21503"/>
      <c r="D21503"/>
      <c r="E21503"/>
      <c r="F21503"/>
    </row>
    <row r="21504" spans="1:6" x14ac:dyDescent="0.2">
      <c r="A21504" s="17" t="s">
        <v>20995</v>
      </c>
      <c r="B21504" s="215">
        <v>25.08</v>
      </c>
      <c r="C21504"/>
      <c r="D21504"/>
      <c r="E21504"/>
      <c r="F21504"/>
    </row>
    <row r="21505" spans="1:6" x14ac:dyDescent="0.2">
      <c r="A21505" s="17" t="s">
        <v>20996</v>
      </c>
      <c r="B21505" s="215">
        <v>21.73</v>
      </c>
      <c r="C21505"/>
      <c r="D21505"/>
      <c r="E21505"/>
      <c r="F21505"/>
    </row>
    <row r="21506" spans="1:6" x14ac:dyDescent="0.2">
      <c r="A21506" s="17" t="s">
        <v>20997</v>
      </c>
      <c r="B21506" s="215">
        <v>31.35</v>
      </c>
      <c r="C21506"/>
      <c r="D21506"/>
      <c r="E21506"/>
      <c r="F21506"/>
    </row>
    <row r="21507" spans="1:6" x14ac:dyDescent="0.2">
      <c r="A21507" s="17" t="s">
        <v>20998</v>
      </c>
      <c r="B21507" s="215">
        <v>27.17</v>
      </c>
      <c r="C21507"/>
      <c r="D21507"/>
      <c r="E21507"/>
      <c r="F21507"/>
    </row>
    <row r="21508" spans="1:6" x14ac:dyDescent="0.2">
      <c r="A21508" s="17" t="s">
        <v>20999</v>
      </c>
      <c r="B21508" s="215">
        <v>156.76</v>
      </c>
      <c r="C21508"/>
      <c r="D21508"/>
      <c r="E21508"/>
      <c r="F21508"/>
    </row>
    <row r="21509" spans="1:6" x14ac:dyDescent="0.2">
      <c r="A21509" s="17" t="s">
        <v>21000</v>
      </c>
      <c r="B21509" s="215">
        <v>135.85</v>
      </c>
      <c r="C21509"/>
      <c r="D21509"/>
      <c r="E21509"/>
      <c r="F21509"/>
    </row>
    <row r="21510" spans="1:6" x14ac:dyDescent="0.2">
      <c r="A21510" s="17" t="s">
        <v>21001</v>
      </c>
      <c r="B21510" s="215">
        <v>35.83</v>
      </c>
      <c r="C21510"/>
      <c r="D21510"/>
      <c r="E21510"/>
      <c r="F21510"/>
    </row>
    <row r="21511" spans="1:6" x14ac:dyDescent="0.2">
      <c r="A21511" s="17" t="s">
        <v>21002</v>
      </c>
      <c r="B21511" s="215">
        <v>31.05</v>
      </c>
      <c r="C21511"/>
      <c r="D21511"/>
      <c r="E21511"/>
      <c r="F21511"/>
    </row>
    <row r="21512" spans="1:6" x14ac:dyDescent="0.2">
      <c r="A21512" s="17" t="s">
        <v>21003</v>
      </c>
      <c r="B21512" s="215">
        <v>25.08</v>
      </c>
      <c r="C21512"/>
      <c r="D21512"/>
      <c r="E21512"/>
      <c r="F21512"/>
    </row>
    <row r="21513" spans="1:6" x14ac:dyDescent="0.2">
      <c r="A21513" s="17" t="s">
        <v>21004</v>
      </c>
      <c r="B21513" s="215">
        <v>21.73</v>
      </c>
      <c r="C21513"/>
      <c r="D21513"/>
      <c r="E21513"/>
      <c r="F21513"/>
    </row>
    <row r="21514" spans="1:6" x14ac:dyDescent="0.2">
      <c r="A21514" s="17" t="s">
        <v>21005</v>
      </c>
      <c r="B21514" s="215">
        <v>41.8</v>
      </c>
      <c r="C21514"/>
      <c r="D21514"/>
      <c r="E21514"/>
      <c r="F21514"/>
    </row>
    <row r="21515" spans="1:6" x14ac:dyDescent="0.2">
      <c r="A21515" s="17" t="s">
        <v>21006</v>
      </c>
      <c r="B21515" s="215">
        <v>36.22</v>
      </c>
      <c r="C21515"/>
      <c r="D21515"/>
      <c r="E21515"/>
      <c r="F21515"/>
    </row>
    <row r="21516" spans="1:6" x14ac:dyDescent="0.2">
      <c r="A21516" s="17" t="s">
        <v>21007</v>
      </c>
      <c r="B21516" s="215">
        <v>5.01</v>
      </c>
      <c r="C21516"/>
      <c r="D21516"/>
      <c r="E21516"/>
      <c r="F21516"/>
    </row>
    <row r="21517" spans="1:6" x14ac:dyDescent="0.2">
      <c r="A21517" s="17" t="s">
        <v>21008</v>
      </c>
      <c r="B21517" s="215">
        <v>4.34</v>
      </c>
      <c r="C21517"/>
      <c r="D21517"/>
      <c r="E21517"/>
      <c r="F21517"/>
    </row>
    <row r="21518" spans="1:6" x14ac:dyDescent="0.2">
      <c r="A21518" s="17" t="s">
        <v>21009</v>
      </c>
      <c r="B21518" s="215">
        <v>2.78</v>
      </c>
      <c r="C21518"/>
      <c r="D21518"/>
      <c r="E21518"/>
      <c r="F21518"/>
    </row>
    <row r="21519" spans="1:6" x14ac:dyDescent="0.2">
      <c r="A21519" s="17" t="s">
        <v>21010</v>
      </c>
      <c r="B21519" s="215">
        <v>2.41</v>
      </c>
      <c r="C21519"/>
      <c r="D21519"/>
      <c r="E21519"/>
      <c r="F21519"/>
    </row>
    <row r="21520" spans="1:6" x14ac:dyDescent="0.2">
      <c r="A21520" s="17" t="s">
        <v>21011</v>
      </c>
      <c r="B21520" s="215">
        <v>66.09</v>
      </c>
      <c r="C21520"/>
      <c r="D21520"/>
      <c r="E21520"/>
      <c r="F21520"/>
    </row>
    <row r="21521" spans="1:6" x14ac:dyDescent="0.2">
      <c r="A21521" s="17" t="s">
        <v>21012</v>
      </c>
      <c r="B21521" s="215">
        <v>59.39</v>
      </c>
      <c r="C21521"/>
      <c r="D21521"/>
      <c r="E21521"/>
      <c r="F21521"/>
    </row>
    <row r="21522" spans="1:6" x14ac:dyDescent="0.2">
      <c r="A21522" s="17" t="s">
        <v>21013</v>
      </c>
      <c r="B21522" s="215">
        <v>110.13</v>
      </c>
      <c r="C21522"/>
      <c r="D21522"/>
      <c r="E21522"/>
      <c r="F21522"/>
    </row>
    <row r="21523" spans="1:6" x14ac:dyDescent="0.2">
      <c r="A21523" s="17" t="s">
        <v>21014</v>
      </c>
      <c r="B21523" s="215">
        <v>98.98</v>
      </c>
      <c r="C21523"/>
      <c r="D21523"/>
      <c r="E21523"/>
      <c r="F21523"/>
    </row>
    <row r="21524" spans="1:6" x14ac:dyDescent="0.2">
      <c r="A21524" s="17" t="s">
        <v>21015</v>
      </c>
      <c r="B21524" s="215">
        <v>28.49</v>
      </c>
      <c r="C21524"/>
      <c r="D21524"/>
      <c r="E21524"/>
      <c r="F21524"/>
    </row>
    <row r="21525" spans="1:6" x14ac:dyDescent="0.2">
      <c r="A21525" s="17" t="s">
        <v>21016</v>
      </c>
      <c r="B21525" s="215">
        <v>25.6</v>
      </c>
      <c r="C21525"/>
      <c r="D21525"/>
      <c r="E21525"/>
      <c r="F21525"/>
    </row>
    <row r="21526" spans="1:6" x14ac:dyDescent="0.2">
      <c r="A21526" s="17" t="s">
        <v>21017</v>
      </c>
      <c r="B21526" s="215">
        <v>9.15</v>
      </c>
      <c r="C21526"/>
      <c r="D21526"/>
      <c r="E21526"/>
      <c r="F21526"/>
    </row>
    <row r="21527" spans="1:6" x14ac:dyDescent="0.2">
      <c r="A21527" s="17" t="s">
        <v>21018</v>
      </c>
      <c r="B21527" s="215">
        <v>8.2200000000000006</v>
      </c>
      <c r="C21527"/>
      <c r="D21527"/>
      <c r="E21527"/>
      <c r="F21527"/>
    </row>
    <row r="21528" spans="1:6" x14ac:dyDescent="0.2">
      <c r="A21528" s="17" t="s">
        <v>21019</v>
      </c>
      <c r="B21528" s="215">
        <v>10.99</v>
      </c>
      <c r="C21528"/>
      <c r="D21528"/>
      <c r="E21528"/>
      <c r="F21528"/>
    </row>
    <row r="21529" spans="1:6" x14ac:dyDescent="0.2">
      <c r="A21529" s="17" t="s">
        <v>21020</v>
      </c>
      <c r="B21529" s="215">
        <v>9.8800000000000008</v>
      </c>
      <c r="C21529"/>
      <c r="D21529"/>
      <c r="E21529"/>
      <c r="F21529"/>
    </row>
    <row r="21530" spans="1:6" x14ac:dyDescent="0.2">
      <c r="A21530" s="17" t="s">
        <v>21021</v>
      </c>
      <c r="B21530" s="215">
        <v>137.65</v>
      </c>
      <c r="C21530"/>
      <c r="D21530"/>
      <c r="E21530"/>
      <c r="F21530"/>
    </row>
    <row r="21531" spans="1:6" x14ac:dyDescent="0.2">
      <c r="A21531" s="17" t="s">
        <v>21022</v>
      </c>
      <c r="B21531" s="215">
        <v>123.71</v>
      </c>
      <c r="C21531"/>
      <c r="D21531"/>
      <c r="E21531"/>
      <c r="F21531"/>
    </row>
    <row r="21532" spans="1:6" x14ac:dyDescent="0.2">
      <c r="A21532" s="17" t="s">
        <v>21023</v>
      </c>
      <c r="B21532" s="215">
        <v>13.65</v>
      </c>
      <c r="C21532"/>
      <c r="D21532"/>
      <c r="E21532"/>
      <c r="F21532"/>
    </row>
    <row r="21533" spans="1:6" x14ac:dyDescent="0.2">
      <c r="A21533" s="17" t="s">
        <v>21024</v>
      </c>
      <c r="B21533" s="215">
        <v>13.21</v>
      </c>
      <c r="C21533"/>
      <c r="D21533"/>
      <c r="E21533"/>
      <c r="F21533"/>
    </row>
    <row r="21534" spans="1:6" x14ac:dyDescent="0.2">
      <c r="A21534" s="17" t="s">
        <v>21025</v>
      </c>
      <c r="B21534" s="215">
        <v>1.69</v>
      </c>
      <c r="C21534"/>
      <c r="D21534"/>
      <c r="E21534"/>
      <c r="F21534"/>
    </row>
    <row r="21535" spans="1:6" x14ac:dyDescent="0.2">
      <c r="A21535" s="17" t="s">
        <v>21026</v>
      </c>
      <c r="B21535" s="215">
        <v>1.69</v>
      </c>
      <c r="C21535"/>
      <c r="D21535"/>
      <c r="E21535"/>
      <c r="F21535"/>
    </row>
    <row r="21536" spans="1:6" x14ac:dyDescent="0.2">
      <c r="A21536" s="17" t="s">
        <v>21027</v>
      </c>
      <c r="B21536" s="215">
        <v>6.99</v>
      </c>
      <c r="C21536"/>
      <c r="D21536"/>
      <c r="E21536"/>
      <c r="F21536"/>
    </row>
    <row r="21537" spans="1:6" x14ac:dyDescent="0.2">
      <c r="A21537" s="17" t="s">
        <v>21028</v>
      </c>
      <c r="B21537" s="215">
        <v>6.99</v>
      </c>
      <c r="C21537"/>
      <c r="D21537"/>
      <c r="E21537"/>
      <c r="F21537"/>
    </row>
    <row r="21538" spans="1:6" x14ac:dyDescent="0.2">
      <c r="A21538" s="17" t="s">
        <v>21029</v>
      </c>
      <c r="B21538" s="215">
        <v>6.99</v>
      </c>
      <c r="C21538"/>
      <c r="D21538"/>
      <c r="E21538"/>
      <c r="F21538"/>
    </row>
    <row r="21539" spans="1:6" x14ac:dyDescent="0.2">
      <c r="A21539" s="17" t="s">
        <v>21030</v>
      </c>
      <c r="B21539" s="215">
        <v>6.99</v>
      </c>
      <c r="C21539"/>
      <c r="D21539"/>
      <c r="E21539"/>
      <c r="F21539"/>
    </row>
    <row r="21540" spans="1:6" x14ac:dyDescent="0.2">
      <c r="A21540" s="17" t="s">
        <v>21031</v>
      </c>
      <c r="B21540" s="215">
        <v>6.92</v>
      </c>
      <c r="C21540"/>
      <c r="D21540"/>
      <c r="E21540"/>
      <c r="F21540"/>
    </row>
    <row r="21541" spans="1:6" x14ac:dyDescent="0.2">
      <c r="A21541" s="17" t="s">
        <v>21032</v>
      </c>
      <c r="B21541" s="215">
        <v>6.92</v>
      </c>
      <c r="C21541"/>
      <c r="D21541"/>
      <c r="E21541"/>
      <c r="F21541"/>
    </row>
    <row r="21542" spans="1:6" x14ac:dyDescent="0.2">
      <c r="A21542" s="17" t="s">
        <v>21033</v>
      </c>
      <c r="B21542" s="215">
        <v>135.29</v>
      </c>
      <c r="C21542"/>
      <c r="D21542"/>
      <c r="E21542"/>
      <c r="F21542"/>
    </row>
    <row r="21543" spans="1:6" x14ac:dyDescent="0.2">
      <c r="A21543" s="17" t="s">
        <v>21034</v>
      </c>
      <c r="B21543" s="215">
        <v>134.19</v>
      </c>
      <c r="C21543"/>
      <c r="D21543"/>
      <c r="E21543"/>
      <c r="F21543"/>
    </row>
    <row r="21544" spans="1:6" x14ac:dyDescent="0.2">
      <c r="A21544" s="17" t="s">
        <v>21035</v>
      </c>
      <c r="B21544" s="215">
        <v>22.71</v>
      </c>
      <c r="C21544"/>
      <c r="D21544"/>
      <c r="E21544"/>
      <c r="F21544"/>
    </row>
    <row r="21545" spans="1:6" x14ac:dyDescent="0.2">
      <c r="A21545" s="17" t="s">
        <v>21036</v>
      </c>
      <c r="B21545" s="215">
        <v>22.45</v>
      </c>
      <c r="C21545"/>
      <c r="D21545"/>
      <c r="E21545"/>
      <c r="F21545"/>
    </row>
    <row r="21546" spans="1:6" x14ac:dyDescent="0.2">
      <c r="A21546" s="17" t="s">
        <v>21037</v>
      </c>
      <c r="B21546" s="215">
        <v>292.64</v>
      </c>
      <c r="C21546"/>
      <c r="D21546"/>
      <c r="E21546"/>
      <c r="F21546"/>
    </row>
    <row r="21547" spans="1:6" x14ac:dyDescent="0.2">
      <c r="A21547" s="17" t="s">
        <v>21038</v>
      </c>
      <c r="B21547" s="215">
        <v>284.98</v>
      </c>
      <c r="C21547"/>
      <c r="D21547"/>
      <c r="E21547"/>
      <c r="F21547"/>
    </row>
    <row r="21548" spans="1:6" x14ac:dyDescent="0.2">
      <c r="A21548" s="17" t="s">
        <v>21039</v>
      </c>
      <c r="B21548" s="215">
        <v>28.34</v>
      </c>
      <c r="C21548"/>
      <c r="D21548"/>
      <c r="E21548"/>
      <c r="F21548"/>
    </row>
    <row r="21549" spans="1:6" x14ac:dyDescent="0.2">
      <c r="A21549" s="17" t="s">
        <v>21040</v>
      </c>
      <c r="B21549" s="215">
        <v>27.66</v>
      </c>
      <c r="C21549"/>
      <c r="D21549"/>
      <c r="E21549"/>
      <c r="F21549"/>
    </row>
    <row r="21550" spans="1:6" x14ac:dyDescent="0.2">
      <c r="A21550" s="17" t="s">
        <v>21041</v>
      </c>
      <c r="B21550" s="215">
        <v>100.52</v>
      </c>
      <c r="C21550"/>
      <c r="D21550"/>
      <c r="E21550"/>
      <c r="F21550"/>
    </row>
    <row r="21551" spans="1:6" x14ac:dyDescent="0.2">
      <c r="A21551" s="17" t="s">
        <v>21042</v>
      </c>
      <c r="B21551" s="215">
        <v>100.23</v>
      </c>
      <c r="C21551"/>
      <c r="D21551"/>
      <c r="E21551"/>
      <c r="F21551"/>
    </row>
    <row r="21552" spans="1:6" x14ac:dyDescent="0.2">
      <c r="A21552" s="17" t="s">
        <v>21043</v>
      </c>
      <c r="B21552" s="215">
        <v>52.16</v>
      </c>
      <c r="C21552"/>
      <c r="D21552"/>
      <c r="E21552"/>
      <c r="F21552"/>
    </row>
    <row r="21553" spans="1:6" x14ac:dyDescent="0.2">
      <c r="A21553" s="17" t="s">
        <v>21044</v>
      </c>
      <c r="B21553" s="215">
        <v>49.78</v>
      </c>
      <c r="C21553"/>
      <c r="D21553"/>
      <c r="E21553"/>
      <c r="F21553"/>
    </row>
    <row r="21554" spans="1:6" x14ac:dyDescent="0.2">
      <c r="A21554" s="17" t="s">
        <v>21045</v>
      </c>
      <c r="B21554" s="215">
        <v>326.12</v>
      </c>
      <c r="C21554"/>
      <c r="D21554"/>
      <c r="E21554"/>
      <c r="F21554"/>
    </row>
    <row r="21555" spans="1:6" x14ac:dyDescent="0.2">
      <c r="A21555" s="17" t="s">
        <v>21046</v>
      </c>
      <c r="B21555" s="215">
        <v>318.45</v>
      </c>
      <c r="C21555"/>
      <c r="D21555"/>
      <c r="E21555"/>
      <c r="F21555"/>
    </row>
    <row r="21556" spans="1:6" x14ac:dyDescent="0.2">
      <c r="A21556" s="17" t="s">
        <v>21047</v>
      </c>
      <c r="B21556" s="215">
        <v>334.21</v>
      </c>
      <c r="C21556"/>
      <c r="D21556"/>
      <c r="E21556"/>
      <c r="F21556"/>
    </row>
    <row r="21557" spans="1:6" x14ac:dyDescent="0.2">
      <c r="A21557" s="17" t="s">
        <v>21048</v>
      </c>
      <c r="B21557" s="215">
        <v>326.54000000000002</v>
      </c>
      <c r="C21557"/>
      <c r="D21557"/>
      <c r="E21557"/>
      <c r="F21557"/>
    </row>
    <row r="21558" spans="1:6" x14ac:dyDescent="0.2">
      <c r="A21558" s="17" t="s">
        <v>21049</v>
      </c>
      <c r="B21558" s="215">
        <v>121.4</v>
      </c>
      <c r="C21558"/>
      <c r="D21558"/>
      <c r="E21558"/>
      <c r="F21558"/>
    </row>
    <row r="21559" spans="1:6" x14ac:dyDescent="0.2">
      <c r="A21559" s="17" t="s">
        <v>21050</v>
      </c>
      <c r="B21559" s="215">
        <v>112.42</v>
      </c>
      <c r="C21559"/>
      <c r="D21559"/>
      <c r="E21559"/>
      <c r="F21559"/>
    </row>
    <row r="21560" spans="1:6" x14ac:dyDescent="0.2">
      <c r="A21560" s="17" t="s">
        <v>21051</v>
      </c>
      <c r="B21560" s="215">
        <v>1267807.3999999999</v>
      </c>
      <c r="C21560"/>
      <c r="D21560"/>
      <c r="E21560"/>
      <c r="F21560"/>
    </row>
    <row r="21561" spans="1:6" x14ac:dyDescent="0.2">
      <c r="A21561" s="17" t="s">
        <v>21052</v>
      </c>
      <c r="B21561" s="215">
        <v>1267807.3999999999</v>
      </c>
      <c r="C21561"/>
      <c r="D21561"/>
      <c r="E21561"/>
      <c r="F21561"/>
    </row>
    <row r="21562" spans="1:6" x14ac:dyDescent="0.2">
      <c r="A21562" s="17" t="s">
        <v>21053</v>
      </c>
      <c r="B21562" s="215">
        <v>41729.1</v>
      </c>
      <c r="C21562"/>
      <c r="D21562"/>
      <c r="E21562"/>
      <c r="F21562"/>
    </row>
    <row r="21563" spans="1:6" x14ac:dyDescent="0.2">
      <c r="A21563" s="17" t="s">
        <v>21054</v>
      </c>
      <c r="B21563" s="215">
        <v>41729.1</v>
      </c>
      <c r="C21563"/>
      <c r="D21563"/>
      <c r="E21563"/>
      <c r="F21563"/>
    </row>
    <row r="21564" spans="1:6" x14ac:dyDescent="0.2">
      <c r="A21564" s="17" t="s">
        <v>21055</v>
      </c>
      <c r="B21564" s="215">
        <v>1123804.6499999999</v>
      </c>
      <c r="C21564"/>
      <c r="D21564"/>
      <c r="E21564"/>
      <c r="F21564"/>
    </row>
    <row r="21565" spans="1:6" x14ac:dyDescent="0.2">
      <c r="A21565" s="17" t="s">
        <v>21056</v>
      </c>
      <c r="B21565" s="215">
        <v>1123804.6499999999</v>
      </c>
      <c r="C21565"/>
      <c r="D21565"/>
      <c r="E21565"/>
      <c r="F21565"/>
    </row>
    <row r="21566" spans="1:6" x14ac:dyDescent="0.2">
      <c r="A21566" s="17" t="s">
        <v>21057</v>
      </c>
      <c r="B21566" s="215">
        <v>967234.32</v>
      </c>
      <c r="C21566"/>
      <c r="D21566"/>
      <c r="E21566"/>
      <c r="F21566"/>
    </row>
    <row r="21567" spans="1:6" x14ac:dyDescent="0.2">
      <c r="A21567" s="17" t="s">
        <v>21058</v>
      </c>
      <c r="B21567" s="215">
        <v>967234.32</v>
      </c>
      <c r="C21567"/>
      <c r="D21567"/>
      <c r="E21567"/>
      <c r="F21567"/>
    </row>
    <row r="21568" spans="1:6" x14ac:dyDescent="0.2">
      <c r="A21568" s="17" t="s">
        <v>21059</v>
      </c>
      <c r="B21568" s="215">
        <v>967234.32</v>
      </c>
      <c r="C21568"/>
      <c r="D21568"/>
      <c r="E21568"/>
      <c r="F21568"/>
    </row>
    <row r="21569" spans="1:6" x14ac:dyDescent="0.2">
      <c r="A21569" s="17" t="s">
        <v>21060</v>
      </c>
      <c r="B21569" s="215">
        <v>967234.32</v>
      </c>
      <c r="C21569"/>
      <c r="D21569"/>
      <c r="E21569"/>
      <c r="F21569"/>
    </row>
    <row r="21570" spans="1:6" x14ac:dyDescent="0.2">
      <c r="A21570" s="17" t="s">
        <v>21061</v>
      </c>
      <c r="B21570" s="215">
        <v>1225162.94</v>
      </c>
      <c r="C21570"/>
      <c r="D21570"/>
      <c r="E21570"/>
      <c r="F21570"/>
    </row>
    <row r="21571" spans="1:6" x14ac:dyDescent="0.2">
      <c r="A21571" s="17" t="s">
        <v>21062</v>
      </c>
      <c r="B21571" s="215">
        <v>1225162.94</v>
      </c>
      <c r="C21571"/>
      <c r="D21571"/>
      <c r="E21571"/>
      <c r="F21571"/>
    </row>
    <row r="21572" spans="1:6" x14ac:dyDescent="0.2">
      <c r="A21572" s="17" t="s">
        <v>21063</v>
      </c>
      <c r="B21572" s="215">
        <v>56.12</v>
      </c>
      <c r="C21572"/>
      <c r="D21572"/>
      <c r="E21572"/>
      <c r="F21572"/>
    </row>
    <row r="21573" spans="1:6" x14ac:dyDescent="0.2">
      <c r="A21573" s="17" t="s">
        <v>21064</v>
      </c>
      <c r="B21573" s="215">
        <v>56.12</v>
      </c>
      <c r="C21573"/>
      <c r="D21573"/>
      <c r="E21573"/>
      <c r="F21573"/>
    </row>
    <row r="21574" spans="1:6" x14ac:dyDescent="0.2">
      <c r="A21574" s="17" t="s">
        <v>21065</v>
      </c>
      <c r="B21574" s="215">
        <v>61.65</v>
      </c>
      <c r="C21574"/>
      <c r="D21574"/>
      <c r="E21574"/>
      <c r="F21574"/>
    </row>
    <row r="21575" spans="1:6" x14ac:dyDescent="0.2">
      <c r="A21575" s="17" t="s">
        <v>21066</v>
      </c>
      <c r="B21575" s="215">
        <v>61.65</v>
      </c>
      <c r="C21575"/>
      <c r="D21575"/>
      <c r="E21575"/>
      <c r="F21575"/>
    </row>
    <row r="21576" spans="1:6" x14ac:dyDescent="0.2">
      <c r="A21576" s="17" t="s">
        <v>21067</v>
      </c>
      <c r="B21576" s="215">
        <v>64.260000000000005</v>
      </c>
      <c r="C21576"/>
      <c r="D21576"/>
      <c r="E21576"/>
      <c r="F21576"/>
    </row>
    <row r="21577" spans="1:6" x14ac:dyDescent="0.2">
      <c r="A21577" s="17" t="s">
        <v>21068</v>
      </c>
      <c r="B21577" s="215">
        <v>64.260000000000005</v>
      </c>
      <c r="C21577"/>
      <c r="D21577"/>
      <c r="E21577"/>
      <c r="F21577"/>
    </row>
    <row r="21578" spans="1:6" x14ac:dyDescent="0.2">
      <c r="A21578" s="17" t="s">
        <v>21069</v>
      </c>
      <c r="B21578" s="215">
        <v>73.67</v>
      </c>
      <c r="C21578"/>
      <c r="D21578"/>
      <c r="E21578"/>
      <c r="F21578"/>
    </row>
    <row r="21579" spans="1:6" x14ac:dyDescent="0.2">
      <c r="A21579" s="17" t="s">
        <v>21070</v>
      </c>
      <c r="B21579" s="215">
        <v>73.67</v>
      </c>
      <c r="C21579"/>
      <c r="D21579"/>
      <c r="E21579"/>
      <c r="F21579"/>
    </row>
    <row r="21580" spans="1:6" x14ac:dyDescent="0.2">
      <c r="A21580" s="17" t="s">
        <v>21071</v>
      </c>
      <c r="B21580" s="215">
        <v>75.19</v>
      </c>
      <c r="C21580"/>
      <c r="D21580"/>
      <c r="E21580"/>
      <c r="F21580"/>
    </row>
    <row r="21581" spans="1:6" x14ac:dyDescent="0.2">
      <c r="A21581" s="17" t="s">
        <v>21072</v>
      </c>
      <c r="B21581" s="215">
        <v>75.19</v>
      </c>
      <c r="C21581"/>
      <c r="D21581"/>
      <c r="E21581"/>
      <c r="F21581"/>
    </row>
    <row r="21582" spans="1:6" x14ac:dyDescent="0.2">
      <c r="A21582" s="17" t="s">
        <v>21073</v>
      </c>
      <c r="B21582" s="215">
        <v>90.42</v>
      </c>
      <c r="C21582"/>
      <c r="D21582"/>
      <c r="E21582"/>
      <c r="F21582"/>
    </row>
    <row r="21583" spans="1:6" x14ac:dyDescent="0.2">
      <c r="A21583" s="17" t="s">
        <v>21074</v>
      </c>
      <c r="B21583" s="215">
        <v>90.42</v>
      </c>
      <c r="C21583"/>
      <c r="D21583"/>
      <c r="E21583"/>
      <c r="F21583"/>
    </row>
    <row r="21584" spans="1:6" x14ac:dyDescent="0.2">
      <c r="A21584" s="17" t="s">
        <v>21075</v>
      </c>
      <c r="B21584" s="215">
        <v>98.51</v>
      </c>
      <c r="C21584"/>
      <c r="D21584"/>
      <c r="E21584"/>
      <c r="F21584"/>
    </row>
    <row r="21585" spans="1:6" x14ac:dyDescent="0.2">
      <c r="A21585" s="17" t="s">
        <v>21076</v>
      </c>
      <c r="B21585" s="215">
        <v>98.51</v>
      </c>
      <c r="C21585"/>
      <c r="D21585"/>
      <c r="E21585"/>
      <c r="F21585"/>
    </row>
    <row r="21586" spans="1:6" x14ac:dyDescent="0.2">
      <c r="A21586" s="17" t="s">
        <v>21077</v>
      </c>
      <c r="B21586" s="215">
        <v>116.12</v>
      </c>
      <c r="C21586"/>
      <c r="D21586"/>
      <c r="E21586"/>
      <c r="F21586"/>
    </row>
    <row r="21587" spans="1:6" x14ac:dyDescent="0.2">
      <c r="A21587" s="17" t="s">
        <v>21078</v>
      </c>
      <c r="B21587" s="215">
        <v>116.12</v>
      </c>
      <c r="C21587"/>
      <c r="D21587"/>
      <c r="E21587"/>
      <c r="F21587"/>
    </row>
    <row r="21588" spans="1:6" x14ac:dyDescent="0.2">
      <c r="A21588" s="17" t="s">
        <v>21079</v>
      </c>
      <c r="B21588" s="215">
        <v>128.97</v>
      </c>
      <c r="C21588"/>
      <c r="D21588"/>
      <c r="E21588"/>
      <c r="F21588"/>
    </row>
    <row r="21589" spans="1:6" x14ac:dyDescent="0.2">
      <c r="A21589" s="17" t="s">
        <v>21080</v>
      </c>
      <c r="B21589" s="215">
        <v>128.97</v>
      </c>
      <c r="C21589"/>
      <c r="D21589"/>
      <c r="E21589"/>
      <c r="F21589"/>
    </row>
    <row r="21590" spans="1:6" x14ac:dyDescent="0.2">
      <c r="A21590" s="17" t="s">
        <v>21081</v>
      </c>
      <c r="B21590" s="215">
        <v>15.89</v>
      </c>
      <c r="C21590"/>
      <c r="D21590"/>
      <c r="E21590"/>
      <c r="F21590"/>
    </row>
    <row r="21591" spans="1:6" x14ac:dyDescent="0.2">
      <c r="A21591" s="17" t="s">
        <v>21082</v>
      </c>
      <c r="B21591" s="215">
        <v>15.89</v>
      </c>
      <c r="C21591"/>
      <c r="D21591"/>
      <c r="E21591"/>
      <c r="F21591"/>
    </row>
    <row r="21592" spans="1:6" x14ac:dyDescent="0.2">
      <c r="A21592" s="17" t="s">
        <v>21083</v>
      </c>
      <c r="B21592" s="215">
        <v>21.58</v>
      </c>
      <c r="C21592"/>
      <c r="D21592"/>
      <c r="E21592"/>
      <c r="F21592"/>
    </row>
    <row r="21593" spans="1:6" x14ac:dyDescent="0.2">
      <c r="A21593" s="17" t="s">
        <v>21084</v>
      </c>
      <c r="B21593" s="215">
        <v>21.58</v>
      </c>
      <c r="C21593"/>
      <c r="D21593"/>
      <c r="E21593"/>
      <c r="F21593"/>
    </row>
    <row r="21594" spans="1:6" x14ac:dyDescent="0.2">
      <c r="A21594" s="17" t="s">
        <v>21085</v>
      </c>
      <c r="B21594" s="215">
        <v>48.86</v>
      </c>
      <c r="C21594"/>
      <c r="D21594"/>
      <c r="E21594"/>
      <c r="F21594"/>
    </row>
    <row r="21595" spans="1:6" x14ac:dyDescent="0.2">
      <c r="A21595" s="17" t="s">
        <v>21086</v>
      </c>
      <c r="B21595" s="215">
        <v>48.86</v>
      </c>
      <c r="C21595"/>
      <c r="D21595"/>
      <c r="E21595"/>
      <c r="F21595"/>
    </row>
    <row r="21596" spans="1:6" x14ac:dyDescent="0.2">
      <c r="A21596" s="17" t="s">
        <v>21087</v>
      </c>
      <c r="B21596" s="215">
        <v>56.94</v>
      </c>
      <c r="C21596"/>
      <c r="D21596"/>
      <c r="E21596"/>
      <c r="F21596"/>
    </row>
    <row r="21597" spans="1:6" x14ac:dyDescent="0.2">
      <c r="A21597" s="17" t="s">
        <v>21088</v>
      </c>
      <c r="B21597" s="215">
        <v>56.94</v>
      </c>
      <c r="C21597"/>
      <c r="D21597"/>
      <c r="E21597"/>
      <c r="F21597"/>
    </row>
    <row r="21598" spans="1:6" x14ac:dyDescent="0.2">
      <c r="A21598" s="17" t="s">
        <v>21089</v>
      </c>
      <c r="B21598" s="215">
        <v>73.099999999999994</v>
      </c>
      <c r="C21598"/>
      <c r="D21598"/>
      <c r="E21598"/>
      <c r="F21598"/>
    </row>
    <row r="21599" spans="1:6" x14ac:dyDescent="0.2">
      <c r="A21599" s="17" t="s">
        <v>21090</v>
      </c>
      <c r="B21599" s="215">
        <v>73.099999999999994</v>
      </c>
      <c r="C21599"/>
      <c r="D21599"/>
      <c r="E21599"/>
      <c r="F21599"/>
    </row>
    <row r="21600" spans="1:6" x14ac:dyDescent="0.2">
      <c r="A21600" s="17" t="s">
        <v>21091</v>
      </c>
      <c r="B21600" s="215">
        <v>89.25</v>
      </c>
      <c r="C21600"/>
      <c r="D21600"/>
      <c r="E21600"/>
      <c r="F21600"/>
    </row>
    <row r="21601" spans="1:6" x14ac:dyDescent="0.2">
      <c r="A21601" s="17" t="s">
        <v>21092</v>
      </c>
      <c r="B21601" s="215">
        <v>89.25</v>
      </c>
      <c r="C21601"/>
      <c r="D21601"/>
      <c r="E21601"/>
      <c r="F21601"/>
    </row>
    <row r="21602" spans="1:6" x14ac:dyDescent="0.2">
      <c r="A21602" s="17" t="s">
        <v>21093</v>
      </c>
      <c r="B21602" s="215">
        <v>154.15</v>
      </c>
      <c r="C21602"/>
      <c r="D21602"/>
      <c r="E21602"/>
      <c r="F21602"/>
    </row>
    <row r="21603" spans="1:6" x14ac:dyDescent="0.2">
      <c r="A21603" s="17" t="s">
        <v>21094</v>
      </c>
      <c r="B21603" s="215">
        <v>154.15</v>
      </c>
      <c r="C21603"/>
      <c r="D21603"/>
      <c r="E21603"/>
      <c r="F21603"/>
    </row>
    <row r="21604" spans="1:6" x14ac:dyDescent="0.2">
      <c r="A21604" s="17" t="s">
        <v>21095</v>
      </c>
      <c r="B21604" s="215">
        <v>62.93</v>
      </c>
      <c r="C21604"/>
      <c r="D21604"/>
      <c r="E21604"/>
      <c r="F21604"/>
    </row>
    <row r="21605" spans="1:6" x14ac:dyDescent="0.2">
      <c r="A21605" s="17" t="s">
        <v>21096</v>
      </c>
      <c r="B21605" s="215">
        <v>62.93</v>
      </c>
      <c r="C21605"/>
      <c r="D21605"/>
      <c r="E21605"/>
      <c r="F21605"/>
    </row>
    <row r="21606" spans="1:6" x14ac:dyDescent="0.2">
      <c r="A21606" s="17" t="s">
        <v>21097</v>
      </c>
      <c r="B21606" s="215">
        <v>143.16</v>
      </c>
      <c r="C21606"/>
      <c r="D21606"/>
      <c r="E21606"/>
      <c r="F21606"/>
    </row>
    <row r="21607" spans="1:6" x14ac:dyDescent="0.2">
      <c r="A21607" s="17" t="s">
        <v>21098</v>
      </c>
      <c r="B21607" s="215">
        <v>143.16</v>
      </c>
      <c r="C21607"/>
      <c r="D21607"/>
      <c r="E21607"/>
      <c r="F21607"/>
    </row>
    <row r="21608" spans="1:6" x14ac:dyDescent="0.2">
      <c r="A21608" s="17" t="s">
        <v>21099</v>
      </c>
      <c r="B21608" s="215">
        <v>158.91</v>
      </c>
      <c r="C21608"/>
      <c r="D21608"/>
      <c r="E21608"/>
      <c r="F21608"/>
    </row>
    <row r="21609" spans="1:6" x14ac:dyDescent="0.2">
      <c r="A21609" s="17" t="s">
        <v>21100</v>
      </c>
      <c r="B21609" s="215">
        <v>158.91</v>
      </c>
      <c r="C21609"/>
      <c r="D21609"/>
      <c r="E21609"/>
      <c r="F21609"/>
    </row>
    <row r="21610" spans="1:6" x14ac:dyDescent="0.2">
      <c r="A21610" s="17" t="s">
        <v>21101</v>
      </c>
      <c r="B21610" s="215">
        <v>4.8899999999999997</v>
      </c>
      <c r="C21610"/>
      <c r="D21610"/>
      <c r="E21610"/>
      <c r="F21610"/>
    </row>
    <row r="21611" spans="1:6" x14ac:dyDescent="0.2">
      <c r="A21611" s="17" t="s">
        <v>21102</v>
      </c>
      <c r="B21611" s="215">
        <v>4.8899999999999997</v>
      </c>
      <c r="C21611"/>
      <c r="D21611"/>
      <c r="E21611"/>
      <c r="F21611"/>
    </row>
    <row r="21612" spans="1:6" x14ac:dyDescent="0.2">
      <c r="A21612" s="17" t="s">
        <v>21103</v>
      </c>
      <c r="B21612" s="215">
        <v>16.36</v>
      </c>
      <c r="C21612"/>
      <c r="D21612"/>
      <c r="E21612"/>
      <c r="F21612"/>
    </row>
    <row r="21613" spans="1:6" x14ac:dyDescent="0.2">
      <c r="A21613" s="17" t="s">
        <v>21104</v>
      </c>
      <c r="B21613" s="215">
        <v>16.36</v>
      </c>
      <c r="C21613"/>
      <c r="D21613"/>
      <c r="E21613"/>
      <c r="F21613"/>
    </row>
    <row r="21614" spans="1:6" x14ac:dyDescent="0.2">
      <c r="A21614" s="17" t="s">
        <v>21105</v>
      </c>
      <c r="B21614" s="215">
        <v>14.88</v>
      </c>
      <c r="C21614"/>
      <c r="D21614"/>
      <c r="E21614"/>
      <c r="F21614"/>
    </row>
    <row r="21615" spans="1:6" x14ac:dyDescent="0.2">
      <c r="A21615" s="17" t="s">
        <v>21106</v>
      </c>
      <c r="B21615" s="215">
        <v>14.88</v>
      </c>
      <c r="C21615"/>
      <c r="D21615"/>
      <c r="E21615"/>
      <c r="F21615"/>
    </row>
    <row r="21616" spans="1:6" x14ac:dyDescent="0.2">
      <c r="A21616" s="17" t="s">
        <v>21107</v>
      </c>
      <c r="B21616" s="215">
        <v>24.81</v>
      </c>
      <c r="C21616"/>
      <c r="D21616"/>
      <c r="E21616"/>
      <c r="F21616"/>
    </row>
    <row r="21617" spans="1:6" x14ac:dyDescent="0.2">
      <c r="A21617" s="17" t="s">
        <v>21108</v>
      </c>
      <c r="B21617" s="215">
        <v>24.81</v>
      </c>
      <c r="C21617"/>
      <c r="D21617"/>
      <c r="E21617"/>
      <c r="F21617"/>
    </row>
    <row r="21618" spans="1:6" x14ac:dyDescent="0.2">
      <c r="A21618" s="17" t="s">
        <v>21109</v>
      </c>
      <c r="B21618" s="215">
        <v>31.42</v>
      </c>
      <c r="C21618"/>
      <c r="D21618"/>
      <c r="E21618"/>
      <c r="F21618"/>
    </row>
    <row r="21619" spans="1:6" x14ac:dyDescent="0.2">
      <c r="A21619" s="17" t="s">
        <v>21110</v>
      </c>
      <c r="B21619" s="215">
        <v>31.42</v>
      </c>
      <c r="C21619"/>
      <c r="D21619"/>
      <c r="E21619"/>
      <c r="F21619"/>
    </row>
    <row r="21620" spans="1:6" x14ac:dyDescent="0.2">
      <c r="A21620" s="17" t="s">
        <v>21111</v>
      </c>
      <c r="B21620" s="215">
        <v>8.61</v>
      </c>
      <c r="C21620"/>
      <c r="D21620"/>
      <c r="E21620"/>
      <c r="F21620"/>
    </row>
    <row r="21621" spans="1:6" x14ac:dyDescent="0.2">
      <c r="A21621" s="17" t="s">
        <v>21112</v>
      </c>
      <c r="B21621" s="215">
        <v>8.61</v>
      </c>
      <c r="C21621"/>
      <c r="D21621"/>
      <c r="E21621"/>
      <c r="F21621"/>
    </row>
    <row r="21622" spans="1:6" x14ac:dyDescent="0.2">
      <c r="A21622" s="17" t="s">
        <v>21113</v>
      </c>
      <c r="B21622" s="215">
        <v>1.81</v>
      </c>
      <c r="C21622"/>
      <c r="D21622"/>
      <c r="E21622"/>
      <c r="F21622"/>
    </row>
    <row r="21623" spans="1:6" x14ac:dyDescent="0.2">
      <c r="A21623" s="17" t="s">
        <v>21114</v>
      </c>
      <c r="B21623" s="215">
        <v>1.81</v>
      </c>
      <c r="C21623"/>
      <c r="D21623"/>
      <c r="E21623"/>
      <c r="F21623"/>
    </row>
    <row r="21624" spans="1:6" x14ac:dyDescent="0.2">
      <c r="A21624" s="17" t="s">
        <v>21115</v>
      </c>
      <c r="B21624" s="215">
        <v>2.04</v>
      </c>
      <c r="C21624"/>
      <c r="D21624"/>
      <c r="E21624"/>
      <c r="F21624"/>
    </row>
    <row r="21625" spans="1:6" x14ac:dyDescent="0.2">
      <c r="A21625" s="17" t="s">
        <v>21116</v>
      </c>
      <c r="B21625" s="215">
        <v>2.04</v>
      </c>
      <c r="C21625"/>
      <c r="D21625"/>
      <c r="E21625"/>
      <c r="F21625"/>
    </row>
    <row r="21626" spans="1:6" x14ac:dyDescent="0.2">
      <c r="A21626" s="17" t="s">
        <v>21117</v>
      </c>
      <c r="B21626" s="215">
        <v>4.17</v>
      </c>
      <c r="C21626"/>
      <c r="D21626"/>
      <c r="E21626"/>
      <c r="F21626"/>
    </row>
    <row r="21627" spans="1:6" x14ac:dyDescent="0.2">
      <c r="A21627" s="17" t="s">
        <v>21118</v>
      </c>
      <c r="B21627" s="215">
        <v>4.17</v>
      </c>
      <c r="C21627"/>
      <c r="D21627"/>
      <c r="E21627"/>
      <c r="F21627"/>
    </row>
    <row r="21628" spans="1:6" x14ac:dyDescent="0.2">
      <c r="A21628" s="17" t="s">
        <v>21119</v>
      </c>
      <c r="B21628" s="215">
        <v>1800.73</v>
      </c>
      <c r="C21628"/>
      <c r="D21628"/>
      <c r="E21628"/>
      <c r="F21628"/>
    </row>
    <row r="21629" spans="1:6" x14ac:dyDescent="0.2">
      <c r="A21629" s="17" t="s">
        <v>21120</v>
      </c>
      <c r="B21629" s="215">
        <v>1800.73</v>
      </c>
      <c r="C21629"/>
      <c r="D21629"/>
      <c r="E21629"/>
      <c r="F21629"/>
    </row>
    <row r="21630" spans="1:6" x14ac:dyDescent="0.2">
      <c r="A21630" s="17" t="s">
        <v>21121</v>
      </c>
      <c r="B21630" s="215">
        <v>2247.2800000000002</v>
      </c>
      <c r="C21630"/>
      <c r="D21630"/>
      <c r="E21630"/>
      <c r="F21630"/>
    </row>
    <row r="21631" spans="1:6" x14ac:dyDescent="0.2">
      <c r="A21631" s="17" t="s">
        <v>21122</v>
      </c>
      <c r="B21631" s="215">
        <v>2099.35</v>
      </c>
      <c r="C21631"/>
      <c r="D21631"/>
      <c r="E21631"/>
      <c r="F21631"/>
    </row>
    <row r="21632" spans="1:6" x14ac:dyDescent="0.2">
      <c r="A21632" s="17" t="s">
        <v>21123</v>
      </c>
      <c r="B21632" s="215">
        <v>265.14999999999998</v>
      </c>
      <c r="C21632"/>
      <c r="D21632"/>
      <c r="E21632"/>
      <c r="F21632"/>
    </row>
    <row r="21633" spans="1:6" x14ac:dyDescent="0.2">
      <c r="A21633" s="17" t="s">
        <v>21124</v>
      </c>
      <c r="B21633" s="215">
        <v>254.93</v>
      </c>
      <c r="C21633"/>
      <c r="D21633"/>
      <c r="E21633"/>
      <c r="F21633"/>
    </row>
    <row r="21634" spans="1:6" x14ac:dyDescent="0.2">
      <c r="A21634" s="17" t="s">
        <v>21125</v>
      </c>
      <c r="B21634" s="215">
        <v>119.45</v>
      </c>
      <c r="C21634"/>
      <c r="D21634"/>
      <c r="E21634"/>
      <c r="F21634"/>
    </row>
    <row r="21635" spans="1:6" x14ac:dyDescent="0.2">
      <c r="A21635" s="17" t="s">
        <v>21126</v>
      </c>
      <c r="B21635" s="215">
        <v>103.51</v>
      </c>
      <c r="C21635"/>
      <c r="D21635"/>
      <c r="E21635"/>
      <c r="F21635"/>
    </row>
    <row r="21636" spans="1:6" x14ac:dyDescent="0.2">
      <c r="A21636" s="17" t="s">
        <v>21127</v>
      </c>
      <c r="B21636" s="215">
        <v>157.91</v>
      </c>
      <c r="C21636"/>
      <c r="D21636"/>
      <c r="E21636"/>
      <c r="F21636"/>
    </row>
    <row r="21637" spans="1:6" x14ac:dyDescent="0.2">
      <c r="A21637" s="17" t="s">
        <v>21128</v>
      </c>
      <c r="B21637" s="215">
        <v>144.41</v>
      </c>
      <c r="C21637"/>
      <c r="D21637"/>
      <c r="E21637"/>
      <c r="F21637"/>
    </row>
    <row r="21638" spans="1:6" x14ac:dyDescent="0.2">
      <c r="A21638" s="17" t="s">
        <v>21129</v>
      </c>
      <c r="B21638" s="215">
        <v>110.3</v>
      </c>
      <c r="C21638"/>
      <c r="D21638"/>
      <c r="E21638"/>
      <c r="F21638"/>
    </row>
    <row r="21639" spans="1:6" x14ac:dyDescent="0.2">
      <c r="A21639" s="17" t="s">
        <v>21130</v>
      </c>
      <c r="B21639" s="215">
        <v>106.62</v>
      </c>
      <c r="C21639"/>
      <c r="D21639"/>
      <c r="E21639"/>
      <c r="F21639"/>
    </row>
    <row r="21640" spans="1:6" x14ac:dyDescent="0.2">
      <c r="A21640" s="17" t="s">
        <v>21131</v>
      </c>
      <c r="B21640" s="215">
        <v>115.21</v>
      </c>
      <c r="C21640"/>
      <c r="D21640"/>
      <c r="E21640"/>
      <c r="F21640"/>
    </row>
    <row r="21641" spans="1:6" x14ac:dyDescent="0.2">
      <c r="A21641" s="17" t="s">
        <v>21132</v>
      </c>
      <c r="B21641" s="215">
        <v>111.54</v>
      </c>
      <c r="C21641"/>
      <c r="D21641"/>
      <c r="E21641"/>
      <c r="F21641"/>
    </row>
    <row r="21642" spans="1:6" x14ac:dyDescent="0.2">
      <c r="A21642" s="17" t="s">
        <v>21133</v>
      </c>
      <c r="B21642" s="215">
        <v>542.04</v>
      </c>
      <c r="C21642"/>
      <c r="D21642"/>
      <c r="E21642"/>
      <c r="F21642"/>
    </row>
    <row r="21643" spans="1:6" x14ac:dyDescent="0.2">
      <c r="A21643" s="17" t="s">
        <v>21134</v>
      </c>
      <c r="B21643" s="215">
        <v>483.28</v>
      </c>
      <c r="C21643"/>
      <c r="D21643"/>
      <c r="E21643"/>
      <c r="F21643"/>
    </row>
    <row r="21644" spans="1:6" x14ac:dyDescent="0.2">
      <c r="A21644" s="17" t="s">
        <v>21135</v>
      </c>
      <c r="B21644" s="215">
        <v>12173.57</v>
      </c>
      <c r="C21644"/>
      <c r="D21644"/>
      <c r="E21644"/>
      <c r="F21644"/>
    </row>
    <row r="21645" spans="1:6" x14ac:dyDescent="0.2">
      <c r="A21645" s="17" t="s">
        <v>21136</v>
      </c>
      <c r="B21645" s="215">
        <v>10996.05</v>
      </c>
      <c r="C21645"/>
      <c r="D21645"/>
      <c r="E21645"/>
      <c r="F21645"/>
    </row>
    <row r="21646" spans="1:6" x14ac:dyDescent="0.2">
      <c r="A21646" s="17" t="s">
        <v>21137</v>
      </c>
      <c r="B21646" s="215">
        <v>532.59</v>
      </c>
      <c r="C21646"/>
      <c r="D21646"/>
      <c r="E21646"/>
      <c r="F21646"/>
    </row>
    <row r="21647" spans="1:6" x14ac:dyDescent="0.2">
      <c r="A21647" s="17" t="s">
        <v>21138</v>
      </c>
      <c r="B21647" s="215">
        <v>498.18</v>
      </c>
      <c r="C21647"/>
      <c r="D21647"/>
      <c r="E21647"/>
      <c r="F21647"/>
    </row>
    <row r="21648" spans="1:6" x14ac:dyDescent="0.2">
      <c r="A21648" s="17" t="s">
        <v>21139</v>
      </c>
      <c r="B21648" s="215">
        <v>1261.6099999999999</v>
      </c>
      <c r="C21648"/>
      <c r="D21648"/>
      <c r="E21648"/>
      <c r="F21648"/>
    </row>
    <row r="21649" spans="1:6" x14ac:dyDescent="0.2">
      <c r="A21649" s="17" t="s">
        <v>21140</v>
      </c>
      <c r="B21649" s="215">
        <v>1170.27</v>
      </c>
      <c r="C21649"/>
      <c r="D21649"/>
      <c r="E21649"/>
      <c r="F21649"/>
    </row>
    <row r="21650" spans="1:6" x14ac:dyDescent="0.2">
      <c r="A21650" s="17" t="s">
        <v>21141</v>
      </c>
      <c r="B21650" s="215">
        <v>1118.6300000000001</v>
      </c>
      <c r="C21650"/>
      <c r="D21650"/>
      <c r="E21650"/>
      <c r="F21650"/>
    </row>
    <row r="21651" spans="1:6" x14ac:dyDescent="0.2">
      <c r="A21651" s="17" t="s">
        <v>21142</v>
      </c>
      <c r="B21651" s="215">
        <v>1032.43</v>
      </c>
      <c r="C21651"/>
      <c r="D21651"/>
      <c r="E21651"/>
      <c r="F21651"/>
    </row>
    <row r="21652" spans="1:6" x14ac:dyDescent="0.2">
      <c r="A21652" s="17" t="s">
        <v>21143</v>
      </c>
      <c r="B21652" s="215">
        <v>667.77</v>
      </c>
      <c r="C21652"/>
      <c r="D21652"/>
      <c r="E21652"/>
      <c r="F21652"/>
    </row>
    <row r="21653" spans="1:6" x14ac:dyDescent="0.2">
      <c r="A21653" s="17" t="s">
        <v>21144</v>
      </c>
      <c r="B21653" s="215">
        <v>629.51</v>
      </c>
      <c r="C21653"/>
      <c r="D21653"/>
      <c r="E21653"/>
      <c r="F21653"/>
    </row>
    <row r="21654" spans="1:6" x14ac:dyDescent="0.2">
      <c r="A21654" s="17" t="s">
        <v>21145</v>
      </c>
      <c r="B21654" s="215">
        <v>1673.39</v>
      </c>
      <c r="C21654"/>
      <c r="D21654"/>
      <c r="E21654"/>
      <c r="F21654"/>
    </row>
    <row r="21655" spans="1:6" x14ac:dyDescent="0.2">
      <c r="A21655" s="17" t="s">
        <v>21146</v>
      </c>
      <c r="B21655" s="215">
        <v>1449.99</v>
      </c>
      <c r="C21655"/>
      <c r="D21655"/>
      <c r="E21655"/>
      <c r="F21655"/>
    </row>
    <row r="21656" spans="1:6" x14ac:dyDescent="0.2">
      <c r="A21656" s="17" t="s">
        <v>21147</v>
      </c>
      <c r="B21656" s="215">
        <v>304.97000000000003</v>
      </c>
      <c r="C21656"/>
      <c r="D21656"/>
      <c r="E21656"/>
      <c r="F21656"/>
    </row>
    <row r="21657" spans="1:6" x14ac:dyDescent="0.2">
      <c r="A21657" s="17" t="s">
        <v>21148</v>
      </c>
      <c r="B21657" s="215">
        <v>279.08999999999997</v>
      </c>
      <c r="C21657"/>
      <c r="D21657"/>
      <c r="E21657"/>
      <c r="F21657"/>
    </row>
    <row r="21658" spans="1:6" x14ac:dyDescent="0.2">
      <c r="A21658" s="17" t="s">
        <v>21149</v>
      </c>
      <c r="B21658" s="215">
        <v>315.73</v>
      </c>
      <c r="C21658"/>
      <c r="D21658"/>
      <c r="E21658"/>
      <c r="F21658"/>
    </row>
    <row r="21659" spans="1:6" x14ac:dyDescent="0.2">
      <c r="A21659" s="17" t="s">
        <v>21150</v>
      </c>
      <c r="B21659" s="215">
        <v>288.72000000000003</v>
      </c>
      <c r="C21659"/>
      <c r="D21659"/>
      <c r="E21659"/>
      <c r="F21659"/>
    </row>
    <row r="21660" spans="1:6" x14ac:dyDescent="0.2">
      <c r="A21660" s="17" t="s">
        <v>21151</v>
      </c>
      <c r="B21660" s="215">
        <v>281.16000000000003</v>
      </c>
      <c r="C21660"/>
      <c r="D21660"/>
      <c r="E21660"/>
      <c r="F21660"/>
    </row>
    <row r="21661" spans="1:6" x14ac:dyDescent="0.2">
      <c r="A21661" s="17" t="s">
        <v>21152</v>
      </c>
      <c r="B21661" s="215">
        <v>259.72000000000003</v>
      </c>
      <c r="C21661"/>
      <c r="D21661"/>
      <c r="E21661"/>
      <c r="F21661"/>
    </row>
    <row r="21662" spans="1:6" x14ac:dyDescent="0.2">
      <c r="A21662" s="17" t="s">
        <v>21153</v>
      </c>
      <c r="B21662" s="215">
        <v>161.54</v>
      </c>
      <c r="C21662"/>
      <c r="D21662"/>
      <c r="E21662"/>
      <c r="F21662"/>
    </row>
    <row r="21663" spans="1:6" x14ac:dyDescent="0.2">
      <c r="A21663" s="17" t="s">
        <v>21154</v>
      </c>
      <c r="B21663" s="215">
        <v>140.79</v>
      </c>
      <c r="C21663"/>
      <c r="D21663"/>
      <c r="E21663"/>
      <c r="F21663"/>
    </row>
    <row r="21664" spans="1:6" x14ac:dyDescent="0.2">
      <c r="A21664" s="17" t="s">
        <v>21155</v>
      </c>
      <c r="B21664" s="215">
        <v>352.65</v>
      </c>
      <c r="C21664"/>
      <c r="D21664"/>
      <c r="E21664"/>
      <c r="F21664"/>
    </row>
    <row r="21665" spans="1:6" x14ac:dyDescent="0.2">
      <c r="A21665" s="17" t="s">
        <v>21156</v>
      </c>
      <c r="B21665" s="215">
        <v>332.94</v>
      </c>
      <c r="C21665"/>
      <c r="D21665"/>
      <c r="E21665"/>
      <c r="F21665"/>
    </row>
    <row r="21666" spans="1:6" x14ac:dyDescent="0.2">
      <c r="A21666" s="17" t="s">
        <v>21157</v>
      </c>
      <c r="B21666" s="215">
        <v>171.15</v>
      </c>
      <c r="C21666"/>
      <c r="D21666"/>
      <c r="E21666"/>
      <c r="F21666"/>
    </row>
    <row r="21667" spans="1:6" x14ac:dyDescent="0.2">
      <c r="A21667" s="17" t="s">
        <v>21158</v>
      </c>
      <c r="B21667" s="215">
        <v>153.26</v>
      </c>
      <c r="C21667"/>
      <c r="D21667"/>
      <c r="E21667"/>
      <c r="F21667"/>
    </row>
    <row r="21668" spans="1:6" x14ac:dyDescent="0.2">
      <c r="A21668" s="17" t="s">
        <v>21159</v>
      </c>
      <c r="B21668" s="215">
        <v>756.9</v>
      </c>
      <c r="C21668"/>
      <c r="D21668"/>
      <c r="E21668"/>
      <c r="F21668"/>
    </row>
    <row r="21669" spans="1:6" x14ac:dyDescent="0.2">
      <c r="A21669" s="17" t="s">
        <v>21160</v>
      </c>
      <c r="B21669" s="215">
        <v>735.69</v>
      </c>
      <c r="C21669"/>
      <c r="D21669"/>
      <c r="E21669"/>
      <c r="F21669"/>
    </row>
    <row r="21670" spans="1:6" x14ac:dyDescent="0.2">
      <c r="A21670" s="17" t="s">
        <v>21161</v>
      </c>
      <c r="B21670" s="215">
        <v>247.99</v>
      </c>
      <c r="C21670"/>
      <c r="D21670"/>
      <c r="E21670"/>
      <c r="F21670"/>
    </row>
    <row r="21671" spans="1:6" x14ac:dyDescent="0.2">
      <c r="A21671" s="17" t="s">
        <v>21162</v>
      </c>
      <c r="B21671" s="215">
        <v>230.09</v>
      </c>
      <c r="C21671"/>
      <c r="D21671"/>
      <c r="E21671"/>
      <c r="F21671"/>
    </row>
    <row r="21672" spans="1:6" x14ac:dyDescent="0.2">
      <c r="A21672" s="17" t="s">
        <v>21163</v>
      </c>
      <c r="B21672" s="215">
        <v>2111</v>
      </c>
      <c r="C21672"/>
      <c r="D21672"/>
      <c r="E21672"/>
      <c r="F21672"/>
    </row>
    <row r="21673" spans="1:6" x14ac:dyDescent="0.2">
      <c r="A21673" s="17" t="s">
        <v>21164</v>
      </c>
      <c r="B21673" s="215">
        <v>2111</v>
      </c>
      <c r="C21673"/>
      <c r="D21673"/>
      <c r="E21673"/>
      <c r="F21673"/>
    </row>
    <row r="21674" spans="1:6" x14ac:dyDescent="0.2">
      <c r="A21674" s="17" t="s">
        <v>21165</v>
      </c>
      <c r="B21674" s="215">
        <v>2788.33</v>
      </c>
      <c r="C21674"/>
      <c r="D21674"/>
      <c r="E21674"/>
      <c r="F21674"/>
    </row>
    <row r="21675" spans="1:6" x14ac:dyDescent="0.2">
      <c r="A21675" s="17" t="s">
        <v>21166</v>
      </c>
      <c r="B21675" s="215">
        <v>2788.33</v>
      </c>
      <c r="C21675"/>
      <c r="D21675"/>
      <c r="E21675"/>
      <c r="F21675"/>
    </row>
    <row r="21676" spans="1:6" x14ac:dyDescent="0.2">
      <c r="A21676" s="17" t="s">
        <v>21167</v>
      </c>
      <c r="B21676" s="215">
        <v>1286.92</v>
      </c>
      <c r="C21676"/>
      <c r="D21676"/>
      <c r="E21676"/>
      <c r="F21676"/>
    </row>
    <row r="21677" spans="1:6" x14ac:dyDescent="0.2">
      <c r="A21677" s="17" t="s">
        <v>21168</v>
      </c>
      <c r="B21677" s="215">
        <v>1286.92</v>
      </c>
      <c r="C21677"/>
      <c r="D21677"/>
      <c r="E21677"/>
      <c r="F21677"/>
    </row>
    <row r="21678" spans="1:6" x14ac:dyDescent="0.2">
      <c r="A21678" s="17" t="s">
        <v>21169</v>
      </c>
      <c r="B21678" s="215">
        <v>1546.56</v>
      </c>
      <c r="C21678"/>
      <c r="D21678"/>
      <c r="E21678"/>
      <c r="F21678"/>
    </row>
    <row r="21679" spans="1:6" x14ac:dyDescent="0.2">
      <c r="A21679" s="17" t="s">
        <v>21170</v>
      </c>
      <c r="B21679" s="215">
        <v>1546.56</v>
      </c>
      <c r="C21679"/>
      <c r="D21679"/>
      <c r="E21679"/>
      <c r="F21679"/>
    </row>
    <row r="21680" spans="1:6" x14ac:dyDescent="0.2">
      <c r="A21680" s="17" t="s">
        <v>21171</v>
      </c>
      <c r="B21680" s="215">
        <v>1952.96</v>
      </c>
      <c r="C21680"/>
      <c r="D21680"/>
      <c r="E21680"/>
      <c r="F21680"/>
    </row>
    <row r="21681" spans="1:6" x14ac:dyDescent="0.2">
      <c r="A21681" s="17" t="s">
        <v>21172</v>
      </c>
      <c r="B21681" s="215">
        <v>1952.96</v>
      </c>
      <c r="C21681"/>
      <c r="D21681"/>
      <c r="E21681"/>
      <c r="F21681"/>
    </row>
    <row r="21682" spans="1:6" x14ac:dyDescent="0.2">
      <c r="A21682" s="17" t="s">
        <v>21173</v>
      </c>
      <c r="B21682" s="215">
        <v>967.59</v>
      </c>
      <c r="C21682"/>
      <c r="D21682"/>
      <c r="E21682"/>
      <c r="F21682"/>
    </row>
    <row r="21683" spans="1:6" x14ac:dyDescent="0.2">
      <c r="A21683" s="17" t="s">
        <v>21174</v>
      </c>
      <c r="B21683" s="215">
        <v>967.59</v>
      </c>
      <c r="C21683"/>
      <c r="D21683"/>
      <c r="E21683"/>
      <c r="F21683"/>
    </row>
    <row r="21684" spans="1:6" x14ac:dyDescent="0.2">
      <c r="A21684" s="17" t="s">
        <v>21175</v>
      </c>
      <c r="B21684" s="215">
        <v>420.9</v>
      </c>
      <c r="C21684"/>
      <c r="D21684"/>
      <c r="E21684"/>
      <c r="F21684"/>
    </row>
    <row r="21685" spans="1:6" x14ac:dyDescent="0.2">
      <c r="A21685" s="17" t="s">
        <v>21176</v>
      </c>
      <c r="B21685" s="215">
        <v>401.64</v>
      </c>
      <c r="C21685"/>
      <c r="D21685"/>
      <c r="E21685"/>
      <c r="F21685"/>
    </row>
    <row r="21686" spans="1:6" x14ac:dyDescent="0.2">
      <c r="A21686" s="17" t="s">
        <v>21177</v>
      </c>
      <c r="B21686" s="215">
        <v>1060</v>
      </c>
      <c r="C21686"/>
      <c r="D21686"/>
      <c r="E21686"/>
      <c r="F21686"/>
    </row>
    <row r="21687" spans="1:6" x14ac:dyDescent="0.2">
      <c r="A21687" s="17" t="s">
        <v>21178</v>
      </c>
      <c r="B21687" s="215">
        <v>1060</v>
      </c>
      <c r="C21687"/>
      <c r="D21687"/>
      <c r="E21687"/>
      <c r="F21687"/>
    </row>
    <row r="21688" spans="1:6" x14ac:dyDescent="0.2">
      <c r="A21688" s="17" t="s">
        <v>21179</v>
      </c>
      <c r="B21688" s="215">
        <v>215.07</v>
      </c>
      <c r="C21688"/>
      <c r="D21688"/>
      <c r="E21688"/>
      <c r="F21688"/>
    </row>
    <row r="21689" spans="1:6" x14ac:dyDescent="0.2">
      <c r="A21689" s="17" t="s">
        <v>21180</v>
      </c>
      <c r="B21689" s="215">
        <v>211.5</v>
      </c>
      <c r="C21689"/>
      <c r="D21689"/>
      <c r="E21689"/>
      <c r="F21689"/>
    </row>
    <row r="21690" spans="1:6" x14ac:dyDescent="0.2">
      <c r="A21690" s="17" t="s">
        <v>21181</v>
      </c>
      <c r="B21690" s="215">
        <v>96.29</v>
      </c>
      <c r="C21690"/>
      <c r="D21690"/>
      <c r="E21690"/>
      <c r="F21690"/>
    </row>
    <row r="21691" spans="1:6" x14ac:dyDescent="0.2">
      <c r="A21691" s="17" t="s">
        <v>21182</v>
      </c>
      <c r="B21691" s="215">
        <v>92.72</v>
      </c>
      <c r="C21691"/>
      <c r="D21691"/>
      <c r="E21691"/>
      <c r="F21691"/>
    </row>
    <row r="21692" spans="1:6" x14ac:dyDescent="0.2">
      <c r="A21692" s="17" t="s">
        <v>21183</v>
      </c>
      <c r="B21692" s="215">
        <v>81.239999999999995</v>
      </c>
      <c r="C21692"/>
      <c r="D21692"/>
      <c r="E21692"/>
      <c r="F21692"/>
    </row>
    <row r="21693" spans="1:6" x14ac:dyDescent="0.2">
      <c r="A21693" s="17" t="s">
        <v>21184</v>
      </c>
      <c r="B21693" s="215">
        <v>77.67</v>
      </c>
      <c r="C21693"/>
      <c r="D21693"/>
      <c r="E21693"/>
      <c r="F21693"/>
    </row>
    <row r="21694" spans="1:6" x14ac:dyDescent="0.2">
      <c r="A21694" s="17" t="s">
        <v>21185</v>
      </c>
      <c r="B21694" s="215">
        <v>35.07</v>
      </c>
      <c r="C21694"/>
      <c r="D21694"/>
      <c r="E21694"/>
      <c r="F21694"/>
    </row>
    <row r="21695" spans="1:6" x14ac:dyDescent="0.2">
      <c r="A21695" s="17" t="s">
        <v>21186</v>
      </c>
      <c r="B21695" s="215">
        <v>35.07</v>
      </c>
      <c r="C21695"/>
      <c r="D21695"/>
      <c r="E21695"/>
      <c r="F21695"/>
    </row>
    <row r="21696" spans="1:6" x14ac:dyDescent="0.2">
      <c r="A21696" s="17" t="s">
        <v>21187</v>
      </c>
      <c r="B21696" s="215">
        <v>13.38</v>
      </c>
      <c r="C21696"/>
      <c r="D21696"/>
      <c r="E21696"/>
      <c r="F21696"/>
    </row>
    <row r="21697" spans="1:6" x14ac:dyDescent="0.2">
      <c r="A21697" s="17" t="s">
        <v>21188</v>
      </c>
      <c r="B21697" s="215">
        <v>13.38</v>
      </c>
      <c r="C21697"/>
      <c r="D21697"/>
      <c r="E21697"/>
      <c r="F21697"/>
    </row>
    <row r="21698" spans="1:6" x14ac:dyDescent="0.2">
      <c r="A21698" s="17" t="s">
        <v>21189</v>
      </c>
      <c r="B21698" s="215">
        <v>3.17</v>
      </c>
      <c r="C21698"/>
      <c r="D21698"/>
      <c r="E21698"/>
      <c r="F21698"/>
    </row>
    <row r="21699" spans="1:6" x14ac:dyDescent="0.2">
      <c r="A21699" s="17" t="s">
        <v>21190</v>
      </c>
      <c r="B21699" s="215">
        <v>3.17</v>
      </c>
      <c r="C21699"/>
      <c r="D21699"/>
      <c r="E21699"/>
      <c r="F21699"/>
    </row>
    <row r="21700" spans="1:6" x14ac:dyDescent="0.2">
      <c r="A21700" s="17" t="s">
        <v>21191</v>
      </c>
      <c r="B21700" s="215">
        <v>2988.97</v>
      </c>
      <c r="C21700"/>
      <c r="D21700"/>
      <c r="E21700"/>
      <c r="F21700"/>
    </row>
    <row r="21701" spans="1:6" x14ac:dyDescent="0.2">
      <c r="A21701" s="17" t="s">
        <v>21192</v>
      </c>
      <c r="B21701" s="215">
        <v>2812.53</v>
      </c>
      <c r="C21701"/>
      <c r="D21701"/>
      <c r="E21701"/>
      <c r="F21701"/>
    </row>
    <row r="21702" spans="1:6" x14ac:dyDescent="0.2">
      <c r="A21702" s="17" t="s">
        <v>21193</v>
      </c>
      <c r="B21702" s="215">
        <v>5.15</v>
      </c>
      <c r="C21702"/>
      <c r="D21702"/>
      <c r="E21702"/>
      <c r="F21702"/>
    </row>
    <row r="21703" spans="1:6" x14ac:dyDescent="0.2">
      <c r="A21703" s="17" t="s">
        <v>21194</v>
      </c>
      <c r="B21703" s="215">
        <v>5.15</v>
      </c>
      <c r="C21703"/>
      <c r="D21703"/>
      <c r="E21703"/>
      <c r="F21703"/>
    </row>
    <row r="21704" spans="1:6" x14ac:dyDescent="0.2">
      <c r="A21704" s="17" t="s">
        <v>21195</v>
      </c>
      <c r="B21704" s="215">
        <v>5.0199999999999996</v>
      </c>
      <c r="C21704"/>
      <c r="D21704"/>
      <c r="E21704"/>
      <c r="F21704"/>
    </row>
    <row r="21705" spans="1:6" x14ac:dyDescent="0.2">
      <c r="A21705" s="17" t="s">
        <v>21196</v>
      </c>
      <c r="B21705" s="215">
        <v>5.0199999999999996</v>
      </c>
      <c r="C21705"/>
      <c r="D21705"/>
      <c r="E21705"/>
      <c r="F21705"/>
    </row>
    <row r="21706" spans="1:6" x14ac:dyDescent="0.2">
      <c r="A21706" s="17" t="s">
        <v>21197</v>
      </c>
      <c r="B21706" s="215">
        <v>4.6500000000000004</v>
      </c>
      <c r="C21706"/>
      <c r="D21706"/>
      <c r="E21706"/>
      <c r="F21706"/>
    </row>
    <row r="21707" spans="1:6" x14ac:dyDescent="0.2">
      <c r="A21707" s="17" t="s">
        <v>21198</v>
      </c>
      <c r="B21707" s="215">
        <v>4.6500000000000004</v>
      </c>
      <c r="C21707"/>
      <c r="D21707"/>
      <c r="E21707"/>
      <c r="F21707"/>
    </row>
    <row r="21708" spans="1:6" x14ac:dyDescent="0.2">
      <c r="A21708" s="17" t="s">
        <v>21199</v>
      </c>
      <c r="B21708" s="215">
        <v>52.74</v>
      </c>
      <c r="C21708"/>
      <c r="D21708"/>
      <c r="E21708"/>
      <c r="F21708"/>
    </row>
    <row r="21709" spans="1:6" x14ac:dyDescent="0.2">
      <c r="A21709" s="17" t="s">
        <v>21200</v>
      </c>
      <c r="B21709" s="215">
        <v>49.88</v>
      </c>
      <c r="C21709"/>
      <c r="D21709"/>
      <c r="E21709"/>
      <c r="F21709"/>
    </row>
    <row r="21710" spans="1:6" x14ac:dyDescent="0.2">
      <c r="A21710" s="17" t="s">
        <v>21201</v>
      </c>
      <c r="B21710" s="215">
        <v>74.739999999999995</v>
      </c>
      <c r="C21710"/>
      <c r="D21710"/>
      <c r="E21710"/>
      <c r="F21710"/>
    </row>
    <row r="21711" spans="1:6" x14ac:dyDescent="0.2">
      <c r="A21711" s="17" t="s">
        <v>21202</v>
      </c>
      <c r="B21711" s="215">
        <v>70.66</v>
      </c>
      <c r="C21711"/>
      <c r="D21711"/>
      <c r="E21711"/>
      <c r="F21711"/>
    </row>
    <row r="21712" spans="1:6" x14ac:dyDescent="0.2">
      <c r="A21712" s="17" t="s">
        <v>21203</v>
      </c>
      <c r="B21712" s="215">
        <v>7.48</v>
      </c>
      <c r="C21712"/>
      <c r="D21712"/>
      <c r="E21712"/>
      <c r="F21712"/>
    </row>
    <row r="21713" spans="1:6" x14ac:dyDescent="0.2">
      <c r="A21713" s="17" t="s">
        <v>21204</v>
      </c>
      <c r="B21713" s="215">
        <v>7.34</v>
      </c>
      <c r="C21713"/>
      <c r="D21713"/>
      <c r="E21713"/>
      <c r="F21713"/>
    </row>
    <row r="21714" spans="1:6" x14ac:dyDescent="0.2">
      <c r="A21714" s="17" t="s">
        <v>21205</v>
      </c>
      <c r="B21714" s="215">
        <v>46.72</v>
      </c>
      <c r="C21714"/>
      <c r="D21714"/>
      <c r="E21714"/>
      <c r="F21714"/>
    </row>
    <row r="21715" spans="1:6" x14ac:dyDescent="0.2">
      <c r="A21715" s="17" t="s">
        <v>21206</v>
      </c>
      <c r="B21715" s="215">
        <v>44.9</v>
      </c>
      <c r="C21715"/>
      <c r="D21715"/>
      <c r="E21715"/>
      <c r="F21715"/>
    </row>
    <row r="21716" spans="1:6" x14ac:dyDescent="0.2">
      <c r="A21716" s="17" t="s">
        <v>21207</v>
      </c>
      <c r="B21716" s="215">
        <v>83.86</v>
      </c>
      <c r="C21716"/>
      <c r="D21716"/>
      <c r="E21716"/>
      <c r="F21716"/>
    </row>
    <row r="21717" spans="1:6" x14ac:dyDescent="0.2">
      <c r="A21717" s="17" t="s">
        <v>21208</v>
      </c>
      <c r="B21717" s="215">
        <v>77.540000000000006</v>
      </c>
      <c r="C21717"/>
      <c r="D21717"/>
      <c r="E21717"/>
      <c r="F21717"/>
    </row>
    <row r="21718" spans="1:6" x14ac:dyDescent="0.2">
      <c r="A21718" s="17" t="s">
        <v>21209</v>
      </c>
      <c r="B21718" s="215">
        <v>152.16</v>
      </c>
      <c r="C21718"/>
      <c r="D21718"/>
      <c r="E21718"/>
      <c r="F21718"/>
    </row>
    <row r="21719" spans="1:6" x14ac:dyDescent="0.2">
      <c r="A21719" s="17" t="s">
        <v>21210</v>
      </c>
      <c r="B21719" s="215">
        <v>152.16</v>
      </c>
      <c r="C21719"/>
      <c r="D21719"/>
      <c r="E21719"/>
      <c r="F21719"/>
    </row>
    <row r="21720" spans="1:6" x14ac:dyDescent="0.2">
      <c r="A21720" s="17" t="s">
        <v>21211</v>
      </c>
      <c r="B21720" s="215">
        <v>4.26</v>
      </c>
      <c r="C21720"/>
      <c r="D21720"/>
      <c r="E21720"/>
      <c r="F21720"/>
    </row>
    <row r="21721" spans="1:6" x14ac:dyDescent="0.2">
      <c r="A21721" s="17" t="s">
        <v>21212</v>
      </c>
      <c r="B21721" s="215">
        <v>4.26</v>
      </c>
      <c r="C21721"/>
      <c r="D21721"/>
      <c r="E21721"/>
      <c r="F21721"/>
    </row>
    <row r="21722" spans="1:6" x14ac:dyDescent="0.2">
      <c r="A21722" s="17" t="s">
        <v>21213</v>
      </c>
      <c r="B21722" s="215">
        <v>0.46</v>
      </c>
      <c r="C21722"/>
      <c r="D21722"/>
      <c r="E21722"/>
      <c r="F21722"/>
    </row>
    <row r="21723" spans="1:6" x14ac:dyDescent="0.2">
      <c r="A21723" s="17" t="s">
        <v>21214</v>
      </c>
      <c r="B21723" s="215">
        <v>0.46</v>
      </c>
      <c r="C21723"/>
      <c r="D21723"/>
      <c r="E21723"/>
      <c r="F21723"/>
    </row>
    <row r="21724" spans="1:6" x14ac:dyDescent="0.2">
      <c r="A21724" s="17" t="s">
        <v>21215</v>
      </c>
      <c r="B21724" s="215">
        <v>89.49</v>
      </c>
      <c r="C21724"/>
      <c r="D21724"/>
      <c r="E21724"/>
      <c r="F21724"/>
    </row>
    <row r="21725" spans="1:6" x14ac:dyDescent="0.2">
      <c r="A21725" s="17" t="s">
        <v>21216</v>
      </c>
      <c r="B21725" s="215">
        <v>79.77</v>
      </c>
      <c r="C21725"/>
      <c r="D21725"/>
      <c r="E21725"/>
      <c r="F21725"/>
    </row>
    <row r="21726" spans="1:6" x14ac:dyDescent="0.2">
      <c r="A21726" s="17" t="s">
        <v>21217</v>
      </c>
      <c r="B21726" s="215">
        <v>155.84</v>
      </c>
      <c r="C21726"/>
      <c r="D21726"/>
      <c r="E21726"/>
      <c r="F21726"/>
    </row>
    <row r="21727" spans="1:6" x14ac:dyDescent="0.2">
      <c r="A21727" s="17" t="s">
        <v>21218</v>
      </c>
      <c r="B21727" s="215">
        <v>155.33000000000001</v>
      </c>
      <c r="C21727"/>
      <c r="D21727"/>
      <c r="E21727"/>
      <c r="F21727"/>
    </row>
    <row r="21728" spans="1:6" x14ac:dyDescent="0.2">
      <c r="A21728" s="17" t="s">
        <v>21219</v>
      </c>
      <c r="B21728" s="215">
        <v>56.72</v>
      </c>
      <c r="C21728"/>
      <c r="D21728"/>
      <c r="E21728"/>
      <c r="F21728"/>
    </row>
    <row r="21729" spans="1:6" x14ac:dyDescent="0.2">
      <c r="A21729" s="17" t="s">
        <v>21220</v>
      </c>
      <c r="B21729" s="215">
        <v>56.23</v>
      </c>
      <c r="C21729"/>
      <c r="D21729"/>
      <c r="E21729"/>
      <c r="F21729"/>
    </row>
    <row r="21730" spans="1:6" x14ac:dyDescent="0.2">
      <c r="A21730" s="17" t="s">
        <v>21221</v>
      </c>
      <c r="B21730" s="215">
        <v>2.14</v>
      </c>
      <c r="C21730"/>
      <c r="D21730"/>
      <c r="E21730"/>
      <c r="F21730"/>
    </row>
    <row r="21731" spans="1:6" x14ac:dyDescent="0.2">
      <c r="A21731" s="17" t="s">
        <v>21222</v>
      </c>
      <c r="B21731" s="215">
        <v>2.09</v>
      </c>
      <c r="C21731"/>
      <c r="D21731"/>
      <c r="E21731"/>
      <c r="F21731"/>
    </row>
    <row r="21732" spans="1:6" x14ac:dyDescent="0.2">
      <c r="A21732" s="17" t="s">
        <v>21223</v>
      </c>
      <c r="B21732" s="215">
        <v>7.89</v>
      </c>
      <c r="C21732"/>
      <c r="D21732"/>
      <c r="E21732"/>
      <c r="F21732"/>
    </row>
    <row r="21733" spans="1:6" x14ac:dyDescent="0.2">
      <c r="A21733" s="17" t="s">
        <v>21224</v>
      </c>
      <c r="B21733" s="215">
        <v>7.87</v>
      </c>
      <c r="C21733"/>
      <c r="D21733"/>
      <c r="E21733"/>
      <c r="F21733"/>
    </row>
    <row r="21734" spans="1:6" x14ac:dyDescent="0.2">
      <c r="A21734" s="17" t="s">
        <v>21225</v>
      </c>
      <c r="B21734" s="215">
        <v>158.94</v>
      </c>
      <c r="C21734"/>
      <c r="D21734"/>
      <c r="E21734"/>
      <c r="F21734"/>
    </row>
    <row r="21735" spans="1:6" x14ac:dyDescent="0.2">
      <c r="A21735" s="17" t="s">
        <v>21226</v>
      </c>
      <c r="B21735" s="215">
        <v>153.62</v>
      </c>
      <c r="C21735"/>
      <c r="D21735"/>
      <c r="E21735"/>
      <c r="F21735"/>
    </row>
    <row r="21736" spans="1:6" x14ac:dyDescent="0.2">
      <c r="A21736" s="17" t="s">
        <v>21227</v>
      </c>
      <c r="B21736" s="215">
        <v>6.42</v>
      </c>
      <c r="C21736"/>
      <c r="D21736"/>
      <c r="E21736"/>
      <c r="F21736"/>
    </row>
    <row r="21737" spans="1:6" x14ac:dyDescent="0.2">
      <c r="A21737" s="17" t="s">
        <v>21228</v>
      </c>
      <c r="B21737" s="215">
        <v>6.39</v>
      </c>
      <c r="C21737"/>
      <c r="D21737"/>
      <c r="E21737"/>
      <c r="F21737"/>
    </row>
    <row r="21738" spans="1:6" x14ac:dyDescent="0.2">
      <c r="A21738" s="17" t="s">
        <v>21229</v>
      </c>
      <c r="B21738" s="215">
        <v>2.14</v>
      </c>
      <c r="C21738"/>
      <c r="D21738"/>
      <c r="E21738"/>
      <c r="F21738"/>
    </row>
    <row r="21739" spans="1:6" x14ac:dyDescent="0.2">
      <c r="A21739" s="17" t="s">
        <v>21230</v>
      </c>
      <c r="B21739" s="215">
        <v>2.13</v>
      </c>
      <c r="C21739"/>
      <c r="D21739"/>
      <c r="E21739"/>
      <c r="F21739"/>
    </row>
    <row r="21740" spans="1:6" x14ac:dyDescent="0.2">
      <c r="A21740" s="17" t="s">
        <v>21231</v>
      </c>
      <c r="B21740" s="215">
        <v>123.1</v>
      </c>
      <c r="C21740"/>
      <c r="D21740"/>
      <c r="E21740"/>
      <c r="F21740"/>
    </row>
    <row r="21741" spans="1:6" x14ac:dyDescent="0.2">
      <c r="A21741" s="17" t="s">
        <v>21232</v>
      </c>
      <c r="B21741" s="215">
        <v>113.87</v>
      </c>
      <c r="C21741"/>
      <c r="D21741"/>
      <c r="E21741"/>
      <c r="F21741"/>
    </row>
    <row r="21742" spans="1:6" x14ac:dyDescent="0.2">
      <c r="A21742" s="17" t="s">
        <v>21233</v>
      </c>
      <c r="B21742" s="215">
        <v>84</v>
      </c>
      <c r="C21742"/>
      <c r="D21742"/>
      <c r="E21742"/>
      <c r="F21742"/>
    </row>
    <row r="21743" spans="1:6" x14ac:dyDescent="0.2">
      <c r="A21743" s="17" t="s">
        <v>21234</v>
      </c>
      <c r="B21743" s="215">
        <v>77.66</v>
      </c>
      <c r="C21743"/>
      <c r="D21743"/>
      <c r="E21743"/>
      <c r="F21743"/>
    </row>
    <row r="21744" spans="1:6" x14ac:dyDescent="0.2">
      <c r="A21744" s="17" t="s">
        <v>21235</v>
      </c>
      <c r="B21744" s="215">
        <v>131.16999999999999</v>
      </c>
      <c r="C21744"/>
      <c r="D21744"/>
      <c r="E21744"/>
      <c r="F21744"/>
    </row>
    <row r="21745" spans="1:6" x14ac:dyDescent="0.2">
      <c r="A21745" s="17" t="s">
        <v>21236</v>
      </c>
      <c r="B21745" s="215">
        <v>113.88</v>
      </c>
      <c r="C21745"/>
      <c r="D21745"/>
      <c r="E21745"/>
      <c r="F21745"/>
    </row>
    <row r="21746" spans="1:6" x14ac:dyDescent="0.2">
      <c r="A21746" s="17" t="s">
        <v>21237</v>
      </c>
      <c r="B21746" s="215">
        <v>150.32</v>
      </c>
      <c r="C21746"/>
      <c r="D21746"/>
      <c r="E21746"/>
      <c r="F21746"/>
    </row>
    <row r="21747" spans="1:6" x14ac:dyDescent="0.2">
      <c r="A21747" s="17" t="s">
        <v>21238</v>
      </c>
      <c r="B21747" s="215">
        <v>132.38</v>
      </c>
      <c r="C21747"/>
      <c r="D21747"/>
      <c r="E21747"/>
      <c r="F21747"/>
    </row>
    <row r="21748" spans="1:6" x14ac:dyDescent="0.2">
      <c r="A21748" s="17" t="s">
        <v>21239</v>
      </c>
      <c r="B21748" s="215">
        <v>69.84</v>
      </c>
      <c r="C21748"/>
      <c r="D21748"/>
      <c r="E21748"/>
      <c r="F21748"/>
    </row>
    <row r="21749" spans="1:6" x14ac:dyDescent="0.2">
      <c r="A21749" s="17" t="s">
        <v>21240</v>
      </c>
      <c r="B21749" s="215">
        <v>65.650000000000006</v>
      </c>
      <c r="C21749"/>
      <c r="D21749"/>
      <c r="E21749"/>
      <c r="F21749"/>
    </row>
    <row r="21750" spans="1:6" x14ac:dyDescent="0.2">
      <c r="A21750" s="17" t="s">
        <v>21241</v>
      </c>
      <c r="B21750" s="215">
        <v>112.71</v>
      </c>
      <c r="C21750"/>
      <c r="D21750"/>
      <c r="E21750"/>
      <c r="F21750"/>
    </row>
    <row r="21751" spans="1:6" x14ac:dyDescent="0.2">
      <c r="A21751" s="17" t="s">
        <v>21242</v>
      </c>
      <c r="B21751" s="215">
        <v>107.26</v>
      </c>
      <c r="C21751"/>
      <c r="D21751"/>
      <c r="E21751"/>
      <c r="F21751"/>
    </row>
    <row r="21752" spans="1:6" x14ac:dyDescent="0.2">
      <c r="A21752" s="17" t="s">
        <v>21243</v>
      </c>
      <c r="B21752" s="215">
        <v>242.83</v>
      </c>
      <c r="C21752"/>
      <c r="D21752"/>
      <c r="E21752"/>
      <c r="F21752"/>
    </row>
    <row r="21753" spans="1:6" x14ac:dyDescent="0.2">
      <c r="A21753" s="17" t="s">
        <v>21244</v>
      </c>
      <c r="B21753" s="215">
        <v>233.59</v>
      </c>
      <c r="C21753"/>
      <c r="D21753"/>
      <c r="E21753"/>
      <c r="F21753"/>
    </row>
    <row r="21754" spans="1:6" x14ac:dyDescent="0.2">
      <c r="A21754" s="17" t="s">
        <v>21245</v>
      </c>
      <c r="B21754" s="215">
        <v>50.44</v>
      </c>
      <c r="C21754"/>
      <c r="D21754"/>
      <c r="E21754"/>
      <c r="F21754"/>
    </row>
    <row r="21755" spans="1:6" x14ac:dyDescent="0.2">
      <c r="A21755" s="17" t="s">
        <v>21246</v>
      </c>
      <c r="B21755" s="215">
        <v>44.59</v>
      </c>
      <c r="C21755"/>
      <c r="D21755"/>
      <c r="E21755"/>
      <c r="F21755"/>
    </row>
    <row r="21756" spans="1:6" x14ac:dyDescent="0.2">
      <c r="A21756" s="17" t="s">
        <v>21247</v>
      </c>
      <c r="B21756" s="215">
        <v>3.85</v>
      </c>
      <c r="C21756"/>
      <c r="D21756"/>
      <c r="E21756"/>
      <c r="F21756"/>
    </row>
    <row r="21757" spans="1:6" x14ac:dyDescent="0.2">
      <c r="A21757" s="17" t="s">
        <v>21248</v>
      </c>
      <c r="B21757" s="215">
        <v>3.71</v>
      </c>
      <c r="C21757"/>
      <c r="D21757"/>
      <c r="E21757"/>
      <c r="F21757"/>
    </row>
    <row r="21758" spans="1:6" x14ac:dyDescent="0.2">
      <c r="A21758" s="17" t="s">
        <v>21249</v>
      </c>
      <c r="B21758" s="215">
        <v>9.5</v>
      </c>
      <c r="C21758"/>
      <c r="D21758"/>
      <c r="E21758"/>
      <c r="F21758"/>
    </row>
    <row r="21759" spans="1:6" x14ac:dyDescent="0.2">
      <c r="A21759" s="17" t="s">
        <v>21250</v>
      </c>
      <c r="B21759" s="215">
        <v>9.5</v>
      </c>
      <c r="C21759"/>
      <c r="D21759"/>
      <c r="E21759"/>
      <c r="F21759"/>
    </row>
    <row r="21760" spans="1:6" x14ac:dyDescent="0.2">
      <c r="A21760" s="17" t="s">
        <v>21251</v>
      </c>
      <c r="B21760" s="215">
        <v>44.45</v>
      </c>
      <c r="C21760"/>
      <c r="D21760"/>
      <c r="E21760"/>
      <c r="F21760"/>
    </row>
    <row r="21761" spans="1:6" x14ac:dyDescent="0.2">
      <c r="A21761" s="17" t="s">
        <v>21252</v>
      </c>
      <c r="B21761" s="215">
        <v>38.520000000000003</v>
      </c>
      <c r="C21761"/>
      <c r="D21761"/>
      <c r="E21761"/>
      <c r="F21761"/>
    </row>
    <row r="21762" spans="1:6" x14ac:dyDescent="0.2">
      <c r="A21762" s="17" t="s">
        <v>21253</v>
      </c>
      <c r="B21762" s="215">
        <v>104.65</v>
      </c>
      <c r="C21762"/>
      <c r="D21762"/>
      <c r="E21762"/>
      <c r="F21762"/>
    </row>
    <row r="21763" spans="1:6" x14ac:dyDescent="0.2">
      <c r="A21763" s="17" t="s">
        <v>21254</v>
      </c>
      <c r="B21763" s="215">
        <v>96.48</v>
      </c>
      <c r="C21763"/>
      <c r="D21763"/>
      <c r="E21763"/>
      <c r="F21763"/>
    </row>
    <row r="21764" spans="1:6" x14ac:dyDescent="0.2">
      <c r="A21764" s="17" t="s">
        <v>21255</v>
      </c>
      <c r="B21764" s="215">
        <v>961.69</v>
      </c>
      <c r="C21764"/>
      <c r="D21764"/>
      <c r="E21764"/>
      <c r="F21764"/>
    </row>
    <row r="21765" spans="1:6" x14ac:dyDescent="0.2">
      <c r="A21765" s="17" t="s">
        <v>21256</v>
      </c>
      <c r="B21765" s="215">
        <v>937.21</v>
      </c>
      <c r="C21765"/>
      <c r="D21765"/>
      <c r="E21765"/>
      <c r="F21765"/>
    </row>
    <row r="21766" spans="1:6" x14ac:dyDescent="0.2">
      <c r="A21766" s="17" t="s">
        <v>21257</v>
      </c>
      <c r="B21766" s="215">
        <v>126.79</v>
      </c>
      <c r="C21766"/>
      <c r="D21766"/>
      <c r="E21766"/>
      <c r="F21766"/>
    </row>
    <row r="21767" spans="1:6" x14ac:dyDescent="0.2">
      <c r="A21767" s="17" t="s">
        <v>21258</v>
      </c>
      <c r="B21767" s="215">
        <v>119.72</v>
      </c>
      <c r="C21767"/>
      <c r="D21767"/>
      <c r="E21767"/>
      <c r="F21767"/>
    </row>
    <row r="21768" spans="1:6" x14ac:dyDescent="0.2">
      <c r="A21768" s="17" t="s">
        <v>21259</v>
      </c>
      <c r="B21768" s="215">
        <v>108.81</v>
      </c>
      <c r="C21768"/>
      <c r="D21768"/>
      <c r="E21768"/>
      <c r="F21768"/>
    </row>
    <row r="21769" spans="1:6" x14ac:dyDescent="0.2">
      <c r="A21769" s="17" t="s">
        <v>21260</v>
      </c>
      <c r="B21769" s="215">
        <v>101.42</v>
      </c>
      <c r="C21769"/>
      <c r="D21769"/>
      <c r="E21769"/>
      <c r="F21769"/>
    </row>
    <row r="21770" spans="1:6" x14ac:dyDescent="0.2">
      <c r="A21770" s="17" t="s">
        <v>21261</v>
      </c>
      <c r="B21770" s="215">
        <v>191.53</v>
      </c>
      <c r="C21770"/>
      <c r="D21770"/>
      <c r="E21770"/>
      <c r="F21770"/>
    </row>
    <row r="21771" spans="1:6" x14ac:dyDescent="0.2">
      <c r="A21771" s="17" t="s">
        <v>21262</v>
      </c>
      <c r="B21771" s="215">
        <v>174.12</v>
      </c>
      <c r="C21771"/>
      <c r="D21771"/>
      <c r="E21771"/>
      <c r="F21771"/>
    </row>
    <row r="21772" spans="1:6" x14ac:dyDescent="0.2">
      <c r="A21772" s="17" t="s">
        <v>21263</v>
      </c>
      <c r="B21772" s="215">
        <v>189.95</v>
      </c>
      <c r="C21772"/>
      <c r="D21772"/>
      <c r="E21772"/>
      <c r="F21772"/>
    </row>
    <row r="21773" spans="1:6" x14ac:dyDescent="0.2">
      <c r="A21773" s="17" t="s">
        <v>21264</v>
      </c>
      <c r="B21773" s="215">
        <v>181.36</v>
      </c>
      <c r="C21773"/>
      <c r="D21773"/>
      <c r="E21773"/>
      <c r="F21773"/>
    </row>
    <row r="21774" spans="1:6" x14ac:dyDescent="0.2">
      <c r="A21774" s="17" t="s">
        <v>21265</v>
      </c>
      <c r="B21774" s="215">
        <v>319.57</v>
      </c>
      <c r="C21774"/>
      <c r="D21774"/>
      <c r="E21774"/>
      <c r="F21774"/>
    </row>
    <row r="21775" spans="1:6" x14ac:dyDescent="0.2">
      <c r="A21775" s="17" t="s">
        <v>21266</v>
      </c>
      <c r="B21775" s="215">
        <v>306.91000000000003</v>
      </c>
      <c r="C21775"/>
      <c r="D21775"/>
      <c r="E21775"/>
      <c r="F21775"/>
    </row>
    <row r="21776" spans="1:6" x14ac:dyDescent="0.2">
      <c r="A21776" s="17" t="s">
        <v>21267</v>
      </c>
      <c r="B21776" s="215">
        <v>647.05999999999995</v>
      </c>
      <c r="C21776"/>
      <c r="D21776"/>
      <c r="E21776"/>
      <c r="F21776"/>
    </row>
    <row r="21777" spans="1:6" x14ac:dyDescent="0.2">
      <c r="A21777" s="17" t="s">
        <v>21268</v>
      </c>
      <c r="B21777" s="215">
        <v>630.42999999999995</v>
      </c>
      <c r="C21777"/>
      <c r="D21777"/>
      <c r="E21777"/>
      <c r="F21777"/>
    </row>
    <row r="21778" spans="1:6" x14ac:dyDescent="0.2">
      <c r="A21778" s="17" t="s">
        <v>21269</v>
      </c>
      <c r="B21778" s="215">
        <v>15.06</v>
      </c>
      <c r="C21778"/>
      <c r="D21778"/>
      <c r="E21778"/>
      <c r="F21778"/>
    </row>
    <row r="21779" spans="1:6" x14ac:dyDescent="0.2">
      <c r="A21779" s="17" t="s">
        <v>21270</v>
      </c>
      <c r="B21779" s="215">
        <v>15.06</v>
      </c>
      <c r="C21779"/>
      <c r="D21779"/>
      <c r="E21779"/>
      <c r="F21779"/>
    </row>
    <row r="21780" spans="1:6" x14ac:dyDescent="0.2">
      <c r="A21780" s="17" t="s">
        <v>21271</v>
      </c>
      <c r="B21780" s="215">
        <v>3.39</v>
      </c>
      <c r="C21780"/>
      <c r="D21780"/>
      <c r="E21780"/>
      <c r="F21780"/>
    </row>
    <row r="21781" spans="1:6" x14ac:dyDescent="0.2">
      <c r="A21781" s="17" t="s">
        <v>21272</v>
      </c>
      <c r="B21781" s="215">
        <v>3.39</v>
      </c>
      <c r="C21781"/>
      <c r="D21781"/>
      <c r="E21781"/>
      <c r="F21781"/>
    </row>
    <row r="21782" spans="1:6" x14ac:dyDescent="0.2">
      <c r="A21782" s="17" t="s">
        <v>21273</v>
      </c>
      <c r="B21782" s="215">
        <v>32.46</v>
      </c>
      <c r="C21782"/>
      <c r="D21782"/>
      <c r="E21782"/>
      <c r="F21782"/>
    </row>
    <row r="21783" spans="1:6" x14ac:dyDescent="0.2">
      <c r="A21783" s="17" t="s">
        <v>21274</v>
      </c>
      <c r="B21783" s="215">
        <v>29.91</v>
      </c>
      <c r="C21783"/>
      <c r="D21783"/>
      <c r="E21783"/>
      <c r="F21783"/>
    </row>
    <row r="21784" spans="1:6" x14ac:dyDescent="0.2">
      <c r="A21784" s="17" t="s">
        <v>21275</v>
      </c>
      <c r="B21784" s="215">
        <v>80.34</v>
      </c>
      <c r="C21784"/>
      <c r="D21784"/>
      <c r="E21784"/>
      <c r="F21784"/>
    </row>
    <row r="21785" spans="1:6" x14ac:dyDescent="0.2">
      <c r="A21785" s="17" t="s">
        <v>21276</v>
      </c>
      <c r="B21785" s="215">
        <v>80.34</v>
      </c>
      <c r="C21785"/>
      <c r="D21785"/>
      <c r="E21785"/>
      <c r="F21785"/>
    </row>
    <row r="21786" spans="1:6" x14ac:dyDescent="0.2">
      <c r="A21786" s="17" t="s">
        <v>21277</v>
      </c>
      <c r="B21786" s="215">
        <v>4.32</v>
      </c>
      <c r="C21786"/>
      <c r="D21786"/>
      <c r="E21786"/>
      <c r="F21786"/>
    </row>
    <row r="21787" spans="1:6" x14ac:dyDescent="0.2">
      <c r="A21787" s="17" t="s">
        <v>21278</v>
      </c>
      <c r="B21787" s="215">
        <v>4.32</v>
      </c>
      <c r="C21787"/>
      <c r="D21787"/>
      <c r="E21787"/>
      <c r="F21787"/>
    </row>
    <row r="21788" spans="1:6" x14ac:dyDescent="0.2">
      <c r="A21788" s="17" t="s">
        <v>21279</v>
      </c>
      <c r="B21788" s="215">
        <v>21.6</v>
      </c>
      <c r="C21788"/>
      <c r="D21788"/>
      <c r="E21788"/>
      <c r="F21788"/>
    </row>
    <row r="21789" spans="1:6" x14ac:dyDescent="0.2">
      <c r="A21789" s="17" t="s">
        <v>21280</v>
      </c>
      <c r="B21789" s="215">
        <v>21.6</v>
      </c>
      <c r="C21789"/>
      <c r="D21789"/>
      <c r="E21789"/>
      <c r="F21789"/>
    </row>
    <row r="21790" spans="1:6" x14ac:dyDescent="0.2">
      <c r="A21790" s="17" t="s">
        <v>21281</v>
      </c>
      <c r="B21790" s="215">
        <v>13.59</v>
      </c>
      <c r="C21790"/>
      <c r="D21790"/>
      <c r="E21790"/>
      <c r="F21790"/>
    </row>
    <row r="21791" spans="1:6" x14ac:dyDescent="0.2">
      <c r="A21791" s="17" t="s">
        <v>21282</v>
      </c>
      <c r="B21791" s="215">
        <v>13.59</v>
      </c>
      <c r="C21791"/>
      <c r="D21791"/>
      <c r="E21791"/>
      <c r="F21791"/>
    </row>
    <row r="21792" spans="1:6" x14ac:dyDescent="0.2">
      <c r="A21792" s="17" t="s">
        <v>21283</v>
      </c>
      <c r="B21792" s="215">
        <v>113.71</v>
      </c>
      <c r="C21792"/>
      <c r="D21792"/>
      <c r="E21792"/>
      <c r="F21792"/>
    </row>
    <row r="21793" spans="1:6" x14ac:dyDescent="0.2">
      <c r="A21793" s="17" t="s">
        <v>21284</v>
      </c>
      <c r="B21793" s="215">
        <v>113.71</v>
      </c>
      <c r="C21793"/>
      <c r="D21793"/>
      <c r="E21793"/>
      <c r="F21793"/>
    </row>
    <row r="21794" spans="1:6" x14ac:dyDescent="0.2">
      <c r="A21794" s="17" t="s">
        <v>21285</v>
      </c>
      <c r="B21794" s="215">
        <v>21.01</v>
      </c>
      <c r="C21794"/>
      <c r="D21794"/>
      <c r="E21794"/>
      <c r="F21794"/>
    </row>
    <row r="21795" spans="1:6" x14ac:dyDescent="0.2">
      <c r="A21795" s="17" t="s">
        <v>21286</v>
      </c>
      <c r="B21795" s="215">
        <v>21.01</v>
      </c>
      <c r="C21795"/>
      <c r="D21795"/>
      <c r="E21795"/>
      <c r="F21795"/>
    </row>
    <row r="21796" spans="1:6" x14ac:dyDescent="0.2">
      <c r="A21796" s="17" t="s">
        <v>21287</v>
      </c>
      <c r="B21796" s="215">
        <v>38.31</v>
      </c>
      <c r="C21796"/>
      <c r="D21796"/>
      <c r="E21796"/>
      <c r="F21796"/>
    </row>
    <row r="21797" spans="1:6" x14ac:dyDescent="0.2">
      <c r="A21797" s="17" t="s">
        <v>21288</v>
      </c>
      <c r="B21797" s="215">
        <v>38.31</v>
      </c>
      <c r="C21797"/>
      <c r="D21797"/>
      <c r="E21797"/>
      <c r="F21797"/>
    </row>
    <row r="21798" spans="1:6" x14ac:dyDescent="0.2">
      <c r="A21798" s="17" t="s">
        <v>21289</v>
      </c>
      <c r="B21798" s="215">
        <v>50.67</v>
      </c>
      <c r="C21798"/>
      <c r="D21798"/>
      <c r="E21798"/>
      <c r="F21798"/>
    </row>
    <row r="21799" spans="1:6" x14ac:dyDescent="0.2">
      <c r="A21799" s="17" t="s">
        <v>21290</v>
      </c>
      <c r="B21799" s="215">
        <v>50.67</v>
      </c>
      <c r="C21799"/>
      <c r="D21799"/>
      <c r="E21799"/>
      <c r="F21799"/>
    </row>
    <row r="21800" spans="1:6" x14ac:dyDescent="0.2">
      <c r="A21800" s="17" t="s">
        <v>21291</v>
      </c>
      <c r="B21800" s="215">
        <v>18.079999999999998</v>
      </c>
      <c r="C21800"/>
      <c r="D21800"/>
      <c r="E21800"/>
      <c r="F21800"/>
    </row>
    <row r="21801" spans="1:6" x14ac:dyDescent="0.2">
      <c r="A21801" s="17" t="s">
        <v>21292</v>
      </c>
      <c r="B21801" s="215">
        <v>18.079999999999998</v>
      </c>
      <c r="C21801"/>
      <c r="D21801"/>
      <c r="E21801"/>
      <c r="F21801"/>
    </row>
    <row r="21802" spans="1:6" x14ac:dyDescent="0.2">
      <c r="A21802" s="17" t="s">
        <v>30366</v>
      </c>
      <c r="B21802" s="215">
        <v>1594.88</v>
      </c>
      <c r="C21802"/>
      <c r="D21802"/>
      <c r="E21802"/>
      <c r="F21802"/>
    </row>
    <row r="21803" spans="1:6" x14ac:dyDescent="0.2">
      <c r="A21803" s="17" t="s">
        <v>30367</v>
      </c>
      <c r="B21803" s="215">
        <v>1527.19</v>
      </c>
      <c r="C21803"/>
      <c r="D21803"/>
      <c r="E21803"/>
      <c r="F21803"/>
    </row>
    <row r="21804" spans="1:6" x14ac:dyDescent="0.2">
      <c r="A21804" s="17" t="s">
        <v>30368</v>
      </c>
      <c r="B21804" s="215">
        <v>70.55</v>
      </c>
      <c r="C21804"/>
      <c r="D21804"/>
      <c r="E21804"/>
      <c r="F21804"/>
    </row>
    <row r="21805" spans="1:6" x14ac:dyDescent="0.2">
      <c r="A21805" s="17" t="s">
        <v>30369</v>
      </c>
      <c r="B21805" s="215">
        <v>67.319999999999993</v>
      </c>
      <c r="C21805"/>
      <c r="D21805"/>
      <c r="E21805"/>
      <c r="F21805"/>
    </row>
    <row r="21806" spans="1:6" x14ac:dyDescent="0.2">
      <c r="A21806" s="17" t="s">
        <v>30370</v>
      </c>
      <c r="B21806" s="215">
        <v>68.7</v>
      </c>
      <c r="C21806"/>
      <c r="D21806"/>
      <c r="E21806"/>
      <c r="F21806"/>
    </row>
    <row r="21807" spans="1:6" x14ac:dyDescent="0.2">
      <c r="A21807" s="17" t="s">
        <v>30371</v>
      </c>
      <c r="B21807" s="215">
        <v>65.27</v>
      </c>
      <c r="C21807"/>
      <c r="D21807"/>
      <c r="E21807"/>
      <c r="F21807"/>
    </row>
    <row r="21808" spans="1:6" x14ac:dyDescent="0.2">
      <c r="A21808" s="17" t="s">
        <v>30372</v>
      </c>
      <c r="B21808" s="215">
        <v>22.42</v>
      </c>
      <c r="C21808"/>
      <c r="D21808"/>
      <c r="E21808"/>
      <c r="F21808"/>
    </row>
    <row r="21809" spans="1:6" x14ac:dyDescent="0.2">
      <c r="A21809" s="17" t="s">
        <v>30373</v>
      </c>
      <c r="B21809" s="215">
        <v>20.6</v>
      </c>
      <c r="C21809"/>
      <c r="D21809"/>
      <c r="E21809"/>
      <c r="F21809"/>
    </row>
    <row r="21810" spans="1:6" x14ac:dyDescent="0.2">
      <c r="A21810" s="17" t="s">
        <v>30374</v>
      </c>
      <c r="B21810" s="215">
        <v>15.68</v>
      </c>
      <c r="C21810"/>
      <c r="D21810"/>
      <c r="E21810"/>
      <c r="F21810"/>
    </row>
    <row r="21811" spans="1:6" x14ac:dyDescent="0.2">
      <c r="A21811" s="17" t="s">
        <v>30375</v>
      </c>
      <c r="B21811" s="215">
        <v>14.76</v>
      </c>
      <c r="C21811"/>
      <c r="D21811"/>
      <c r="E21811"/>
      <c r="F21811"/>
    </row>
    <row r="21812" spans="1:6" x14ac:dyDescent="0.2">
      <c r="A21812" s="17" t="s">
        <v>21293</v>
      </c>
      <c r="B21812" s="215">
        <v>40.68</v>
      </c>
      <c r="C21812"/>
      <c r="D21812"/>
      <c r="E21812"/>
      <c r="F21812"/>
    </row>
    <row r="21813" spans="1:6" x14ac:dyDescent="0.2">
      <c r="A21813" s="17" t="s">
        <v>21294</v>
      </c>
      <c r="B21813" s="215">
        <v>40.68</v>
      </c>
      <c r="C21813"/>
      <c r="D21813"/>
      <c r="E21813"/>
      <c r="F21813"/>
    </row>
    <row r="21814" spans="1:6" x14ac:dyDescent="0.2">
      <c r="A21814" s="17" t="s">
        <v>21295</v>
      </c>
      <c r="B21814" s="215">
        <v>2.0299999999999998</v>
      </c>
      <c r="C21814"/>
      <c r="D21814"/>
      <c r="E21814"/>
      <c r="F21814"/>
    </row>
    <row r="21815" spans="1:6" x14ac:dyDescent="0.2">
      <c r="A21815" s="17" t="s">
        <v>21296</v>
      </c>
      <c r="B21815" s="215">
        <v>2.0299999999999998</v>
      </c>
      <c r="C21815"/>
      <c r="D21815"/>
      <c r="E21815"/>
      <c r="F21815"/>
    </row>
    <row r="21816" spans="1:6" x14ac:dyDescent="0.2">
      <c r="A21816" s="17" t="s">
        <v>21297</v>
      </c>
      <c r="B21816" s="215">
        <v>335.29</v>
      </c>
      <c r="C21816"/>
      <c r="D21816"/>
      <c r="E21816"/>
      <c r="F21816"/>
    </row>
    <row r="21817" spans="1:6" x14ac:dyDescent="0.2">
      <c r="A21817" s="17" t="s">
        <v>21298</v>
      </c>
      <c r="B21817" s="215">
        <v>335.29</v>
      </c>
      <c r="C21817"/>
      <c r="D21817"/>
      <c r="E21817"/>
      <c r="F21817"/>
    </row>
    <row r="21818" spans="1:6" x14ac:dyDescent="0.2">
      <c r="A21818" s="17"/>
      <c r="B21818" s="215"/>
      <c r="C21818"/>
      <c r="D21818"/>
      <c r="E21818"/>
      <c r="F21818"/>
    </row>
    <row r="21819" spans="1:6" x14ac:dyDescent="0.2">
      <c r="A21819" s="17"/>
      <c r="B21819" s="215"/>
      <c r="C21819"/>
      <c r="D21819"/>
      <c r="E21819"/>
      <c r="F21819"/>
    </row>
    <row r="21820" spans="1:6" x14ac:dyDescent="0.2">
      <c r="A21820" s="17"/>
      <c r="B21820" s="215"/>
      <c r="C21820"/>
      <c r="D21820"/>
      <c r="E21820"/>
      <c r="F21820"/>
    </row>
    <row r="21821" spans="1:6" x14ac:dyDescent="0.2">
      <c r="A21821" s="17"/>
      <c r="B21821" s="215"/>
      <c r="C21821"/>
      <c r="D21821"/>
      <c r="E21821"/>
      <c r="F21821"/>
    </row>
    <row r="21822" spans="1:6" x14ac:dyDescent="0.2">
      <c r="A21822" s="17"/>
      <c r="B21822" s="215"/>
      <c r="C21822"/>
      <c r="D21822"/>
      <c r="E21822"/>
      <c r="F21822"/>
    </row>
    <row r="21823" spans="1:6" x14ac:dyDescent="0.2">
      <c r="A21823" s="17"/>
      <c r="B21823" s="215"/>
      <c r="C21823"/>
      <c r="D21823"/>
      <c r="E21823"/>
      <c r="F21823"/>
    </row>
    <row r="21824" spans="1:6" x14ac:dyDescent="0.2">
      <c r="A21824" s="17"/>
      <c r="B21824" s="215"/>
      <c r="C21824"/>
      <c r="D21824"/>
      <c r="E21824"/>
      <c r="F21824"/>
    </row>
    <row r="21825" spans="1:6" x14ac:dyDescent="0.2">
      <c r="A21825" s="17"/>
      <c r="B21825" s="215"/>
      <c r="C21825"/>
      <c r="D21825"/>
      <c r="E21825"/>
      <c r="F21825"/>
    </row>
    <row r="21826" spans="1:6" x14ac:dyDescent="0.2">
      <c r="A21826" s="17"/>
      <c r="B21826" s="215"/>
      <c r="C21826"/>
      <c r="D21826"/>
      <c r="E21826"/>
      <c r="F21826"/>
    </row>
    <row r="21827" spans="1:6" x14ac:dyDescent="0.2">
      <c r="A21827" s="17"/>
      <c r="B21827" s="215"/>
      <c r="C21827"/>
      <c r="D21827"/>
      <c r="E21827"/>
      <c r="F21827"/>
    </row>
    <row r="21828" spans="1:6" x14ac:dyDescent="0.2">
      <c r="A21828" s="17"/>
      <c r="B21828" s="215"/>
      <c r="C21828"/>
      <c r="D21828"/>
      <c r="E21828"/>
      <c r="F21828"/>
    </row>
    <row r="21829" spans="1:6" x14ac:dyDescent="0.2">
      <c r="A21829" s="17"/>
      <c r="B21829" s="215"/>
      <c r="C21829"/>
      <c r="D21829"/>
      <c r="E21829"/>
      <c r="F21829"/>
    </row>
    <row r="21830" spans="1:6" x14ac:dyDescent="0.2">
      <c r="A21830" s="17"/>
      <c r="B21830" s="215"/>
      <c r="C21830"/>
      <c r="D21830"/>
      <c r="E21830"/>
      <c r="F21830"/>
    </row>
    <row r="21831" spans="1:6" x14ac:dyDescent="0.2">
      <c r="A21831" s="17"/>
      <c r="B21831" s="215"/>
      <c r="C21831"/>
      <c r="D21831"/>
      <c r="E21831"/>
      <c r="F21831"/>
    </row>
    <row r="21832" spans="1:6" x14ac:dyDescent="0.2">
      <c r="A21832" s="17"/>
      <c r="B21832" s="215"/>
      <c r="C21832"/>
      <c r="D21832"/>
      <c r="E21832"/>
      <c r="F21832"/>
    </row>
    <row r="21833" spans="1:6" x14ac:dyDescent="0.2">
      <c r="A21833" s="17"/>
      <c r="B21833" s="215"/>
      <c r="C21833"/>
      <c r="D21833"/>
      <c r="E21833"/>
      <c r="F21833"/>
    </row>
    <row r="21834" spans="1:6" x14ac:dyDescent="0.2">
      <c r="A21834" s="17"/>
      <c r="B21834" s="215"/>
      <c r="C21834"/>
      <c r="D21834"/>
      <c r="E21834"/>
      <c r="F21834"/>
    </row>
    <row r="21835" spans="1:6" x14ac:dyDescent="0.2">
      <c r="A21835" s="17"/>
      <c r="B21835" s="215"/>
      <c r="C21835"/>
      <c r="D21835"/>
      <c r="E21835"/>
      <c r="F21835"/>
    </row>
    <row r="21836" spans="1:6" x14ac:dyDescent="0.2">
      <c r="A21836" s="17"/>
      <c r="B21836" s="215"/>
      <c r="C21836"/>
      <c r="D21836"/>
      <c r="E21836"/>
      <c r="F21836"/>
    </row>
    <row r="21837" spans="1:6" x14ac:dyDescent="0.2">
      <c r="A21837" s="17"/>
      <c r="B21837" s="215"/>
      <c r="C21837"/>
      <c r="D21837"/>
      <c r="E21837"/>
      <c r="F21837"/>
    </row>
    <row r="21838" spans="1:6" x14ac:dyDescent="0.2">
      <c r="A21838" s="17"/>
      <c r="B21838" s="215"/>
      <c r="C21838"/>
      <c r="D21838"/>
      <c r="E21838"/>
      <c r="F21838"/>
    </row>
    <row r="21839" spans="1:6" x14ac:dyDescent="0.2">
      <c r="A21839" s="17"/>
      <c r="B21839" s="215"/>
      <c r="C21839"/>
      <c r="D21839"/>
      <c r="E21839"/>
      <c r="F21839"/>
    </row>
    <row r="21840" spans="1:6" x14ac:dyDescent="0.2">
      <c r="A21840" s="17"/>
      <c r="B21840" s="215"/>
      <c r="C21840"/>
      <c r="D21840"/>
      <c r="E21840"/>
      <c r="F21840"/>
    </row>
    <row r="21841" spans="1:6" x14ac:dyDescent="0.2">
      <c r="A21841" s="17"/>
      <c r="B21841" s="215"/>
      <c r="C21841"/>
      <c r="D21841"/>
      <c r="E21841"/>
      <c r="F21841"/>
    </row>
    <row r="21842" spans="1:6" x14ac:dyDescent="0.2">
      <c r="A21842" s="17"/>
      <c r="B21842" s="215"/>
      <c r="C21842"/>
      <c r="D21842"/>
      <c r="E21842"/>
      <c r="F21842"/>
    </row>
    <row r="21843" spans="1:6" x14ac:dyDescent="0.2">
      <c r="A21843" s="17"/>
      <c r="B21843" s="215"/>
      <c r="C21843"/>
      <c r="D21843"/>
      <c r="E21843"/>
      <c r="F21843"/>
    </row>
    <row r="21844" spans="1:6" x14ac:dyDescent="0.2">
      <c r="A21844" s="17"/>
      <c r="B21844" s="215"/>
      <c r="C21844"/>
      <c r="D21844"/>
      <c r="E21844"/>
      <c r="F21844"/>
    </row>
    <row r="21845" spans="1:6" x14ac:dyDescent="0.2">
      <c r="A21845" s="17"/>
      <c r="B21845" s="215"/>
      <c r="C21845"/>
      <c r="D21845"/>
      <c r="E21845"/>
      <c r="F21845"/>
    </row>
    <row r="21846" spans="1:6" x14ac:dyDescent="0.2">
      <c r="A21846" s="17"/>
      <c r="B21846" s="215"/>
      <c r="C21846"/>
      <c r="D21846"/>
      <c r="E21846"/>
      <c r="F21846"/>
    </row>
    <row r="21847" spans="1:6" ht="14.25" x14ac:dyDescent="0.2">
      <c r="A21847" s="221"/>
      <c r="B21847" s="229"/>
      <c r="C21847"/>
    </row>
    <row r="21848" spans="1:6" ht="14.25" x14ac:dyDescent="0.2">
      <c r="A21848" s="221"/>
      <c r="B21848" s="229"/>
      <c r="C21848"/>
    </row>
    <row r="21849" spans="1:6" ht="14.25" x14ac:dyDescent="0.2">
      <c r="A21849" s="221"/>
      <c r="B21849" s="229"/>
      <c r="C21849"/>
    </row>
    <row r="21850" spans="1:6" ht="14.25" x14ac:dyDescent="0.2">
      <c r="A21850" s="221"/>
      <c r="B21850" s="229"/>
      <c r="C21850"/>
    </row>
    <row r="21851" spans="1:6" ht="14.25" x14ac:dyDescent="0.2">
      <c r="A21851" s="221"/>
      <c r="B21851" s="229"/>
      <c r="C21851"/>
    </row>
    <row r="21852" spans="1:6" ht="14.25" x14ac:dyDescent="0.2">
      <c r="A21852" s="221"/>
      <c r="B21852" s="229"/>
      <c r="C21852"/>
    </row>
    <row r="21853" spans="1:6" ht="14.25" x14ac:dyDescent="0.2">
      <c r="A21853" s="221"/>
      <c r="B21853" s="229"/>
      <c r="C21853"/>
    </row>
    <row r="21854" spans="1:6" ht="14.25" x14ac:dyDescent="0.2">
      <c r="A21854" s="221"/>
      <c r="B21854" s="229"/>
      <c r="C21854"/>
    </row>
    <row r="21855" spans="1:6" ht="14.25" x14ac:dyDescent="0.2">
      <c r="A21855" s="221"/>
      <c r="B21855" s="229"/>
      <c r="C21855"/>
    </row>
    <row r="21856" spans="1:6" ht="14.25" x14ac:dyDescent="0.2">
      <c r="A21856" s="221"/>
      <c r="B21856" s="229"/>
      <c r="C21856"/>
    </row>
    <row r="21857" spans="1:3" ht="14.25" x14ac:dyDescent="0.2">
      <c r="A21857" s="221"/>
      <c r="B21857" s="229"/>
      <c r="C21857"/>
    </row>
    <row r="21858" spans="1:3" ht="14.25" x14ac:dyDescent="0.2">
      <c r="A21858" s="221"/>
      <c r="B21858" s="229"/>
      <c r="C21858"/>
    </row>
    <row r="21859" spans="1:3" ht="14.25" x14ac:dyDescent="0.2">
      <c r="A21859" s="221"/>
      <c r="B21859" s="229"/>
      <c r="C21859"/>
    </row>
    <row r="21860" spans="1:3" ht="14.25" x14ac:dyDescent="0.2">
      <c r="A21860" s="221"/>
      <c r="B21860" s="229"/>
      <c r="C21860"/>
    </row>
    <row r="21861" spans="1:3" ht="14.25" x14ac:dyDescent="0.2">
      <c r="A21861" s="221"/>
      <c r="B21861" s="229"/>
      <c r="C21861"/>
    </row>
    <row r="21862" spans="1:3" ht="14.25" x14ac:dyDescent="0.2">
      <c r="A21862" s="221"/>
      <c r="B21862" s="229"/>
      <c r="C21862"/>
    </row>
    <row r="21863" spans="1:3" ht="14.25" x14ac:dyDescent="0.2">
      <c r="A21863" s="221"/>
      <c r="B21863" s="229"/>
      <c r="C21863"/>
    </row>
    <row r="21864" spans="1:3" ht="14.25" x14ac:dyDescent="0.2">
      <c r="A21864" s="221"/>
      <c r="B21864" s="229"/>
      <c r="C21864"/>
    </row>
    <row r="21865" spans="1:3" ht="14.25" x14ac:dyDescent="0.2">
      <c r="A21865" s="221"/>
      <c r="B21865" s="229"/>
      <c r="C21865"/>
    </row>
    <row r="21866" spans="1:3" ht="14.25" x14ac:dyDescent="0.2">
      <c r="A21866" s="221"/>
      <c r="B21866" s="229"/>
      <c r="C21866"/>
    </row>
    <row r="21867" spans="1:3" ht="14.25" x14ac:dyDescent="0.2">
      <c r="A21867" s="221"/>
      <c r="B21867" s="229"/>
      <c r="C21867"/>
    </row>
    <row r="21868" spans="1:3" ht="14.25" x14ac:dyDescent="0.2">
      <c r="A21868" s="221"/>
      <c r="B21868" s="229"/>
      <c r="C21868"/>
    </row>
    <row r="21869" spans="1:3" ht="14.25" x14ac:dyDescent="0.2">
      <c r="A21869" s="221"/>
      <c r="B21869" s="229"/>
      <c r="C21869"/>
    </row>
    <row r="21870" spans="1:3" ht="14.25" x14ac:dyDescent="0.2">
      <c r="A21870" s="221"/>
      <c r="B21870" s="229"/>
      <c r="C21870"/>
    </row>
    <row r="21871" spans="1:3" ht="14.25" x14ac:dyDescent="0.2">
      <c r="A21871" s="221"/>
      <c r="B21871" s="229"/>
      <c r="C21871"/>
    </row>
    <row r="21872" spans="1:3" ht="14.25" x14ac:dyDescent="0.2">
      <c r="A21872" s="221"/>
      <c r="B21872" s="229"/>
      <c r="C21872"/>
    </row>
    <row r="21873" spans="1:3" ht="14.25" x14ac:dyDescent="0.2">
      <c r="A21873" s="221"/>
      <c r="B21873" s="229"/>
      <c r="C21873"/>
    </row>
    <row r="21874" spans="1:3" ht="14.25" x14ac:dyDescent="0.2">
      <c r="A21874" s="221"/>
      <c r="B21874" s="229"/>
      <c r="C21874"/>
    </row>
    <row r="21875" spans="1:3" ht="14.25" x14ac:dyDescent="0.2">
      <c r="A21875" s="221"/>
      <c r="B21875" s="229"/>
      <c r="C21875"/>
    </row>
    <row r="21876" spans="1:3" ht="14.25" x14ac:dyDescent="0.2">
      <c r="A21876" s="221"/>
      <c r="B21876" s="229"/>
      <c r="C21876"/>
    </row>
    <row r="21877" spans="1:3" ht="14.25" x14ac:dyDescent="0.2">
      <c r="A21877" s="221"/>
      <c r="B21877" s="229"/>
      <c r="C21877"/>
    </row>
    <row r="21878" spans="1:3" ht="14.25" x14ac:dyDescent="0.2">
      <c r="A21878" s="221"/>
      <c r="B21878" s="229"/>
      <c r="C21878"/>
    </row>
    <row r="21879" spans="1:3" ht="14.25" x14ac:dyDescent="0.2">
      <c r="A21879" s="221"/>
      <c r="B21879" s="229"/>
      <c r="C21879"/>
    </row>
    <row r="21880" spans="1:3" ht="14.25" x14ac:dyDescent="0.2">
      <c r="A21880" s="221"/>
      <c r="B21880" s="229"/>
      <c r="C21880"/>
    </row>
    <row r="21881" spans="1:3" ht="14.25" x14ac:dyDescent="0.2">
      <c r="A21881" s="221"/>
      <c r="B21881" s="229"/>
      <c r="C21881"/>
    </row>
    <row r="21882" spans="1:3" ht="14.25" x14ac:dyDescent="0.2">
      <c r="A21882" s="221"/>
      <c r="B21882" s="229"/>
      <c r="C21882"/>
    </row>
    <row r="21883" spans="1:3" ht="14.25" x14ac:dyDescent="0.2">
      <c r="A21883" s="221"/>
      <c r="B21883" s="229"/>
      <c r="C21883"/>
    </row>
    <row r="21884" spans="1:3" ht="14.25" x14ac:dyDescent="0.2">
      <c r="A21884" s="221"/>
      <c r="B21884" s="229"/>
      <c r="C21884"/>
    </row>
    <row r="21885" spans="1:3" ht="14.25" x14ac:dyDescent="0.2">
      <c r="A21885" s="221"/>
      <c r="B21885" s="229"/>
      <c r="C21885"/>
    </row>
    <row r="21886" spans="1:3" ht="14.25" x14ac:dyDescent="0.2">
      <c r="A21886" s="221"/>
      <c r="B21886" s="229"/>
      <c r="C21886"/>
    </row>
    <row r="21887" spans="1:3" ht="14.25" x14ac:dyDescent="0.2">
      <c r="A21887" s="221"/>
      <c r="B21887" s="229"/>
      <c r="C21887"/>
    </row>
    <row r="21888" spans="1:3" ht="14.25" x14ac:dyDescent="0.2">
      <c r="A21888" s="221"/>
      <c r="B21888" s="229"/>
      <c r="C21888"/>
    </row>
    <row r="21889" spans="1:3" ht="14.25" x14ac:dyDescent="0.2">
      <c r="A21889" s="221"/>
      <c r="B21889" s="229"/>
      <c r="C21889"/>
    </row>
    <row r="21890" spans="1:3" ht="14.25" x14ac:dyDescent="0.2">
      <c r="A21890" s="221"/>
      <c r="B21890" s="229"/>
      <c r="C21890"/>
    </row>
    <row r="21891" spans="1:3" ht="14.25" x14ac:dyDescent="0.2">
      <c r="A21891" s="221"/>
      <c r="B21891" s="229"/>
      <c r="C21891"/>
    </row>
    <row r="21892" spans="1:3" ht="14.25" x14ac:dyDescent="0.2">
      <c r="A21892" s="221"/>
      <c r="B21892" s="229"/>
      <c r="C21892"/>
    </row>
    <row r="21893" spans="1:3" ht="14.25" x14ac:dyDescent="0.2">
      <c r="A21893" s="221"/>
      <c r="B21893" s="229"/>
      <c r="C21893"/>
    </row>
    <row r="21894" spans="1:3" ht="14.25" x14ac:dyDescent="0.2">
      <c r="A21894" s="221"/>
      <c r="B21894" s="229"/>
      <c r="C21894"/>
    </row>
    <row r="21895" spans="1:3" ht="14.25" x14ac:dyDescent="0.2">
      <c r="A21895" s="221"/>
      <c r="B21895" s="229"/>
      <c r="C21895"/>
    </row>
    <row r="21896" spans="1:3" ht="14.25" x14ac:dyDescent="0.2">
      <c r="A21896" s="221"/>
      <c r="B21896" s="229"/>
      <c r="C21896"/>
    </row>
    <row r="21897" spans="1:3" ht="14.25" x14ac:dyDescent="0.2">
      <c r="A21897" s="221"/>
      <c r="B21897" s="229"/>
      <c r="C21897"/>
    </row>
    <row r="21898" spans="1:3" ht="14.25" x14ac:dyDescent="0.2">
      <c r="A21898" s="221"/>
      <c r="B21898" s="229"/>
      <c r="C21898"/>
    </row>
    <row r="21899" spans="1:3" ht="14.25" x14ac:dyDescent="0.2">
      <c r="A21899" s="221"/>
      <c r="B21899" s="229"/>
      <c r="C21899"/>
    </row>
    <row r="21900" spans="1:3" ht="14.25" x14ac:dyDescent="0.2">
      <c r="A21900" s="221"/>
      <c r="B21900" s="229"/>
      <c r="C21900"/>
    </row>
    <row r="21901" spans="1:3" ht="14.25" x14ac:dyDescent="0.2">
      <c r="A21901" s="221"/>
      <c r="B21901" s="229"/>
      <c r="C21901"/>
    </row>
    <row r="21902" spans="1:3" ht="14.25" x14ac:dyDescent="0.2">
      <c r="A21902" s="221"/>
      <c r="B21902" s="229"/>
      <c r="C21902"/>
    </row>
    <row r="21903" spans="1:3" ht="14.25" x14ac:dyDescent="0.2">
      <c r="A21903" s="221"/>
      <c r="B21903" s="229"/>
      <c r="C21903"/>
    </row>
    <row r="21904" spans="1:3" ht="14.25" x14ac:dyDescent="0.2">
      <c r="A21904" s="221"/>
      <c r="B21904" s="229"/>
      <c r="C21904"/>
    </row>
    <row r="21905" spans="1:3" ht="14.25" x14ac:dyDescent="0.2">
      <c r="A21905" s="221"/>
      <c r="B21905" s="229"/>
      <c r="C21905"/>
    </row>
    <row r="21906" spans="1:3" ht="14.25" x14ac:dyDescent="0.2">
      <c r="A21906" s="221"/>
      <c r="B21906" s="229"/>
      <c r="C21906"/>
    </row>
    <row r="21907" spans="1:3" ht="14.25" x14ac:dyDescent="0.2">
      <c r="A21907" s="221"/>
      <c r="B21907" s="229"/>
      <c r="C21907"/>
    </row>
    <row r="21908" spans="1:3" ht="14.25" x14ac:dyDescent="0.2">
      <c r="A21908" s="221"/>
      <c r="B21908" s="229"/>
      <c r="C21908"/>
    </row>
    <row r="21909" spans="1:3" ht="14.25" x14ac:dyDescent="0.2">
      <c r="A21909" s="221"/>
      <c r="B21909" s="229"/>
      <c r="C21909"/>
    </row>
    <row r="21910" spans="1:3" ht="14.25" x14ac:dyDescent="0.2">
      <c r="A21910" s="221"/>
      <c r="B21910" s="229"/>
      <c r="C21910"/>
    </row>
    <row r="21911" spans="1:3" ht="14.25" x14ac:dyDescent="0.2">
      <c r="A21911" s="221"/>
      <c r="B21911" s="229"/>
      <c r="C21911"/>
    </row>
    <row r="21912" spans="1:3" ht="14.25" x14ac:dyDescent="0.2">
      <c r="A21912" s="221"/>
      <c r="B21912" s="229"/>
      <c r="C21912"/>
    </row>
    <row r="21913" spans="1:3" ht="14.25" x14ac:dyDescent="0.2">
      <c r="A21913" s="221"/>
      <c r="B21913" s="229"/>
      <c r="C21913"/>
    </row>
    <row r="21914" spans="1:3" ht="14.25" x14ac:dyDescent="0.2">
      <c r="A21914" s="221"/>
      <c r="B21914" s="229"/>
      <c r="C21914"/>
    </row>
    <row r="21915" spans="1:3" ht="14.25" x14ac:dyDescent="0.2">
      <c r="A21915" s="221"/>
      <c r="B21915" s="229"/>
      <c r="C21915"/>
    </row>
    <row r="21916" spans="1:3" ht="14.25" x14ac:dyDescent="0.2">
      <c r="A21916" s="221"/>
      <c r="B21916" s="229"/>
      <c r="C21916"/>
    </row>
    <row r="21917" spans="1:3" ht="14.25" x14ac:dyDescent="0.2">
      <c r="A21917" s="221"/>
      <c r="B21917" s="229"/>
      <c r="C21917"/>
    </row>
    <row r="21918" spans="1:3" ht="14.25" x14ac:dyDescent="0.2">
      <c r="A21918" s="221"/>
      <c r="B21918" s="229"/>
      <c r="C21918"/>
    </row>
    <row r="21919" spans="1:3" ht="14.25" x14ac:dyDescent="0.2">
      <c r="A21919" s="221"/>
      <c r="B21919" s="229"/>
      <c r="C21919"/>
    </row>
    <row r="21920" spans="1:3" ht="14.25" x14ac:dyDescent="0.2">
      <c r="A21920" s="221"/>
      <c r="B21920" s="229"/>
      <c r="C21920"/>
    </row>
    <row r="21921" spans="1:3" ht="14.25" x14ac:dyDescent="0.2">
      <c r="A21921" s="221"/>
      <c r="B21921" s="229"/>
      <c r="C21921"/>
    </row>
    <row r="21922" spans="1:3" ht="14.25" x14ac:dyDescent="0.2">
      <c r="A21922" s="221"/>
      <c r="B21922" s="229"/>
      <c r="C21922"/>
    </row>
    <row r="21923" spans="1:3" ht="14.25" x14ac:dyDescent="0.2">
      <c r="A21923" s="221"/>
      <c r="B21923" s="229"/>
      <c r="C21923"/>
    </row>
    <row r="21924" spans="1:3" ht="14.25" x14ac:dyDescent="0.2">
      <c r="A21924" s="221"/>
      <c r="B21924" s="229"/>
      <c r="C21924"/>
    </row>
    <row r="21925" spans="1:3" ht="14.25" x14ac:dyDescent="0.2">
      <c r="A21925" s="221"/>
      <c r="B21925" s="229"/>
      <c r="C21925"/>
    </row>
    <row r="21926" spans="1:3" ht="14.25" x14ac:dyDescent="0.2">
      <c r="A21926" s="221"/>
      <c r="B21926" s="229"/>
      <c r="C21926"/>
    </row>
    <row r="21927" spans="1:3" ht="14.25" x14ac:dyDescent="0.2">
      <c r="A21927" s="221"/>
      <c r="B21927" s="229"/>
      <c r="C21927"/>
    </row>
    <row r="21928" spans="1:3" ht="14.25" x14ac:dyDescent="0.2">
      <c r="A21928" s="221"/>
      <c r="B21928" s="229"/>
      <c r="C21928"/>
    </row>
    <row r="21929" spans="1:3" ht="14.25" x14ac:dyDescent="0.2">
      <c r="A21929" s="221"/>
      <c r="B21929" s="229"/>
      <c r="C21929"/>
    </row>
    <row r="21930" spans="1:3" ht="14.25" x14ac:dyDescent="0.2">
      <c r="A21930" s="221"/>
      <c r="B21930" s="229"/>
      <c r="C21930"/>
    </row>
    <row r="21931" spans="1:3" ht="14.25" x14ac:dyDescent="0.2">
      <c r="A21931" s="221"/>
      <c r="B21931" s="229"/>
      <c r="C21931"/>
    </row>
    <row r="21932" spans="1:3" ht="14.25" x14ac:dyDescent="0.2">
      <c r="A21932" s="221"/>
      <c r="B21932" s="229"/>
      <c r="C21932"/>
    </row>
    <row r="21933" spans="1:3" ht="14.25" x14ac:dyDescent="0.2">
      <c r="A21933" s="221"/>
      <c r="B21933" s="229"/>
      <c r="C21933"/>
    </row>
    <row r="21934" spans="1:3" ht="14.25" x14ac:dyDescent="0.2">
      <c r="A21934" s="221"/>
      <c r="B21934" s="229"/>
      <c r="C21934"/>
    </row>
    <row r="21935" spans="1:3" ht="14.25" x14ac:dyDescent="0.2">
      <c r="A21935" s="221"/>
      <c r="B21935" s="229"/>
      <c r="C21935"/>
    </row>
    <row r="21936" spans="1:3" ht="14.25" x14ac:dyDescent="0.2">
      <c r="A21936" s="221"/>
      <c r="B21936" s="229"/>
      <c r="C21936"/>
    </row>
    <row r="21937" spans="1:3" ht="14.25" x14ac:dyDescent="0.2">
      <c r="A21937" s="221"/>
      <c r="B21937" s="229"/>
      <c r="C21937"/>
    </row>
    <row r="21938" spans="1:3" ht="14.25" x14ac:dyDescent="0.2">
      <c r="A21938" s="221"/>
      <c r="B21938" s="229"/>
      <c r="C21938"/>
    </row>
    <row r="21939" spans="1:3" ht="14.25" x14ac:dyDescent="0.2">
      <c r="A21939" s="221"/>
      <c r="B21939" s="229"/>
      <c r="C21939"/>
    </row>
    <row r="21940" spans="1:3" ht="14.25" x14ac:dyDescent="0.2">
      <c r="A21940" s="221"/>
      <c r="B21940" s="229"/>
      <c r="C21940"/>
    </row>
    <row r="21941" spans="1:3" ht="14.25" x14ac:dyDescent="0.2">
      <c r="A21941" s="221"/>
      <c r="B21941" s="229"/>
      <c r="C21941"/>
    </row>
    <row r="21942" spans="1:3" ht="14.25" x14ac:dyDescent="0.2">
      <c r="A21942" s="221"/>
      <c r="B21942" s="229"/>
      <c r="C21942"/>
    </row>
    <row r="21943" spans="1:3" ht="14.25" x14ac:dyDescent="0.2">
      <c r="A21943" s="221"/>
      <c r="B21943" s="229"/>
      <c r="C21943"/>
    </row>
    <row r="21944" spans="1:3" ht="14.25" x14ac:dyDescent="0.2">
      <c r="A21944" s="221"/>
      <c r="B21944" s="229"/>
      <c r="C21944"/>
    </row>
    <row r="21945" spans="1:3" ht="14.25" x14ac:dyDescent="0.2">
      <c r="A21945" s="221"/>
      <c r="B21945" s="229"/>
      <c r="C21945"/>
    </row>
    <row r="21946" spans="1:3" ht="14.25" x14ac:dyDescent="0.2">
      <c r="A21946" s="221"/>
      <c r="B21946" s="229"/>
      <c r="C21946"/>
    </row>
    <row r="21947" spans="1:3" ht="14.25" x14ac:dyDescent="0.2">
      <c r="A21947" s="221"/>
      <c r="B21947" s="229"/>
      <c r="C21947"/>
    </row>
    <row r="21948" spans="1:3" ht="14.25" x14ac:dyDescent="0.2">
      <c r="A21948" s="221"/>
      <c r="B21948" s="229"/>
      <c r="C21948"/>
    </row>
    <row r="21949" spans="1:3" ht="14.25" x14ac:dyDescent="0.2">
      <c r="A21949" s="221"/>
      <c r="B21949" s="229"/>
      <c r="C21949"/>
    </row>
    <row r="21950" spans="1:3" ht="14.25" x14ac:dyDescent="0.2">
      <c r="A21950" s="221"/>
      <c r="B21950" s="229"/>
      <c r="C21950"/>
    </row>
    <row r="21951" spans="1:3" ht="14.25" x14ac:dyDescent="0.2">
      <c r="A21951" s="221"/>
      <c r="B21951" s="229"/>
      <c r="C21951"/>
    </row>
    <row r="21952" spans="1:3" ht="14.25" x14ac:dyDescent="0.2">
      <c r="A21952" s="221"/>
      <c r="B21952" s="229"/>
      <c r="C21952"/>
    </row>
    <row r="21953" spans="1:3" ht="14.25" x14ac:dyDescent="0.2">
      <c r="A21953" s="221"/>
      <c r="B21953" s="229"/>
      <c r="C21953"/>
    </row>
    <row r="21954" spans="1:3" ht="14.25" x14ac:dyDescent="0.2">
      <c r="A21954" s="221"/>
      <c r="B21954" s="229"/>
      <c r="C21954"/>
    </row>
    <row r="21955" spans="1:3" ht="14.25" x14ac:dyDescent="0.2">
      <c r="A21955" s="221"/>
      <c r="B21955" s="229"/>
      <c r="C21955"/>
    </row>
    <row r="21956" spans="1:3" ht="14.25" x14ac:dyDescent="0.2">
      <c r="A21956" s="221"/>
      <c r="B21956" s="229"/>
      <c r="C21956"/>
    </row>
    <row r="21957" spans="1:3" ht="14.25" x14ac:dyDescent="0.2">
      <c r="A21957" s="221"/>
      <c r="B21957" s="229"/>
      <c r="C21957"/>
    </row>
    <row r="21958" spans="1:3" ht="14.25" x14ac:dyDescent="0.2">
      <c r="A21958" s="221"/>
      <c r="B21958" s="229"/>
      <c r="C21958"/>
    </row>
    <row r="21959" spans="1:3" ht="14.25" x14ac:dyDescent="0.2">
      <c r="A21959" s="221"/>
      <c r="B21959" s="229"/>
      <c r="C21959"/>
    </row>
    <row r="21960" spans="1:3" ht="14.25" x14ac:dyDescent="0.2">
      <c r="A21960" s="221"/>
      <c r="B21960" s="229"/>
      <c r="C21960"/>
    </row>
    <row r="21961" spans="1:3" ht="14.25" x14ac:dyDescent="0.2">
      <c r="A21961" s="221"/>
      <c r="B21961" s="229"/>
      <c r="C21961"/>
    </row>
    <row r="21962" spans="1:3" ht="14.25" x14ac:dyDescent="0.2">
      <c r="A21962" s="221"/>
      <c r="B21962" s="229"/>
      <c r="C21962"/>
    </row>
    <row r="21963" spans="1:3" ht="14.25" x14ac:dyDescent="0.2">
      <c r="A21963" s="221"/>
      <c r="B21963" s="229"/>
      <c r="C21963"/>
    </row>
    <row r="21964" spans="1:3" ht="14.25" x14ac:dyDescent="0.2">
      <c r="A21964" s="221"/>
      <c r="B21964" s="229"/>
      <c r="C21964"/>
    </row>
    <row r="21965" spans="1:3" ht="14.25" x14ac:dyDescent="0.2">
      <c r="A21965" s="221"/>
      <c r="B21965" s="229"/>
      <c r="C21965"/>
    </row>
    <row r="21966" spans="1:3" ht="14.25" x14ac:dyDescent="0.2">
      <c r="A21966" s="221"/>
      <c r="B21966" s="229"/>
      <c r="C21966"/>
    </row>
    <row r="21967" spans="1:3" ht="14.25" x14ac:dyDescent="0.2">
      <c r="A21967" s="221"/>
      <c r="B21967" s="229"/>
      <c r="C21967"/>
    </row>
    <row r="21968" spans="1:3" ht="14.25" x14ac:dyDescent="0.2">
      <c r="A21968" s="221"/>
      <c r="B21968" s="229"/>
      <c r="C21968"/>
    </row>
    <row r="21969" spans="1:3" ht="14.25" x14ac:dyDescent="0.2">
      <c r="A21969" s="221"/>
      <c r="B21969" s="229"/>
      <c r="C21969"/>
    </row>
    <row r="21970" spans="1:3" ht="14.25" x14ac:dyDescent="0.2">
      <c r="A21970" s="221"/>
      <c r="B21970" s="229"/>
      <c r="C21970"/>
    </row>
    <row r="21971" spans="1:3" ht="14.25" x14ac:dyDescent="0.2">
      <c r="A21971" s="221"/>
      <c r="B21971" s="229"/>
      <c r="C21971"/>
    </row>
    <row r="21972" spans="1:3" ht="14.25" x14ac:dyDescent="0.2">
      <c r="A21972" s="221"/>
      <c r="B21972" s="229"/>
      <c r="C21972"/>
    </row>
    <row r="21973" spans="1:3" ht="14.25" x14ac:dyDescent="0.2">
      <c r="A21973" s="221"/>
      <c r="B21973" s="229"/>
      <c r="C21973"/>
    </row>
    <row r="21974" spans="1:3" ht="14.25" x14ac:dyDescent="0.2">
      <c r="A21974" s="221"/>
      <c r="B21974" s="229"/>
      <c r="C21974"/>
    </row>
    <row r="21975" spans="1:3" ht="14.25" x14ac:dyDescent="0.2">
      <c r="A21975" s="221"/>
      <c r="B21975" s="229"/>
      <c r="C21975"/>
    </row>
    <row r="21976" spans="1:3" ht="14.25" x14ac:dyDescent="0.2">
      <c r="A21976" s="221"/>
      <c r="B21976" s="229"/>
      <c r="C21976"/>
    </row>
    <row r="21977" spans="1:3" ht="14.25" x14ac:dyDescent="0.2">
      <c r="A21977" s="221"/>
      <c r="B21977" s="229"/>
      <c r="C21977"/>
    </row>
    <row r="21978" spans="1:3" ht="14.25" x14ac:dyDescent="0.2">
      <c r="A21978" s="221"/>
      <c r="B21978" s="229"/>
      <c r="C21978"/>
    </row>
    <row r="21979" spans="1:3" ht="14.25" x14ac:dyDescent="0.2">
      <c r="A21979" s="221"/>
      <c r="B21979" s="229"/>
      <c r="C21979"/>
    </row>
    <row r="21980" spans="1:3" ht="14.25" x14ac:dyDescent="0.2">
      <c r="A21980" s="221"/>
      <c r="B21980" s="229"/>
      <c r="C21980"/>
    </row>
    <row r="21981" spans="1:3" ht="14.25" x14ac:dyDescent="0.2">
      <c r="A21981" s="221"/>
      <c r="B21981" s="229"/>
      <c r="C21981"/>
    </row>
    <row r="21982" spans="1:3" ht="14.25" x14ac:dyDescent="0.2">
      <c r="A21982" s="221"/>
      <c r="B21982" s="229"/>
      <c r="C21982"/>
    </row>
    <row r="21983" spans="1:3" ht="14.25" x14ac:dyDescent="0.2">
      <c r="A21983" s="221"/>
      <c r="B21983" s="229"/>
      <c r="C21983"/>
    </row>
    <row r="21984" spans="1:3" ht="14.25" x14ac:dyDescent="0.2">
      <c r="A21984" s="221"/>
      <c r="B21984" s="229"/>
      <c r="C21984"/>
    </row>
    <row r="21985" spans="1:3" ht="14.25" x14ac:dyDescent="0.2">
      <c r="A21985" s="221"/>
      <c r="B21985" s="229"/>
      <c r="C21985"/>
    </row>
    <row r="21986" spans="1:3" ht="14.25" x14ac:dyDescent="0.2">
      <c r="A21986" s="221"/>
      <c r="B21986" s="229"/>
      <c r="C21986"/>
    </row>
    <row r="21987" spans="1:3" ht="14.25" x14ac:dyDescent="0.2">
      <c r="A21987" s="221"/>
      <c r="B21987" s="229"/>
      <c r="C21987"/>
    </row>
    <row r="21988" spans="1:3" ht="14.25" x14ac:dyDescent="0.2">
      <c r="A21988" s="221"/>
      <c r="B21988" s="229"/>
      <c r="C21988"/>
    </row>
    <row r="21989" spans="1:3" ht="14.25" x14ac:dyDescent="0.2">
      <c r="A21989" s="221"/>
      <c r="B21989" s="229"/>
      <c r="C21989"/>
    </row>
    <row r="21990" spans="1:3" ht="14.25" x14ac:dyDescent="0.2">
      <c r="A21990" s="221"/>
      <c r="B21990" s="229"/>
      <c r="C21990"/>
    </row>
    <row r="21991" spans="1:3" ht="14.25" x14ac:dyDescent="0.2">
      <c r="A21991" s="221"/>
      <c r="B21991" s="229"/>
      <c r="C21991"/>
    </row>
    <row r="21992" spans="1:3" ht="14.25" x14ac:dyDescent="0.2">
      <c r="A21992" s="221"/>
      <c r="B21992" s="229"/>
      <c r="C21992"/>
    </row>
    <row r="21993" spans="1:3" ht="14.25" x14ac:dyDescent="0.2">
      <c r="A21993" s="221"/>
      <c r="B21993" s="229"/>
      <c r="C21993"/>
    </row>
    <row r="21994" spans="1:3" ht="14.25" x14ac:dyDescent="0.2">
      <c r="A21994" s="221"/>
      <c r="B21994" s="229"/>
      <c r="C21994"/>
    </row>
    <row r="21995" spans="1:3" ht="14.25" x14ac:dyDescent="0.2">
      <c r="A21995" s="221"/>
      <c r="B21995" s="229"/>
      <c r="C21995"/>
    </row>
    <row r="21996" spans="1:3" ht="14.25" x14ac:dyDescent="0.2">
      <c r="A21996" s="221"/>
      <c r="B21996" s="229"/>
      <c r="C21996"/>
    </row>
    <row r="21997" spans="1:3" ht="14.25" x14ac:dyDescent="0.2">
      <c r="A21997" s="221"/>
      <c r="B21997" s="229"/>
      <c r="C21997"/>
    </row>
    <row r="21998" spans="1:3" ht="14.25" x14ac:dyDescent="0.2">
      <c r="A21998" s="221"/>
      <c r="B21998" s="229"/>
      <c r="C21998"/>
    </row>
    <row r="21999" spans="1:3" ht="14.25" x14ac:dyDescent="0.2">
      <c r="A21999" s="221"/>
      <c r="B21999" s="229"/>
      <c r="C21999"/>
    </row>
    <row r="22000" spans="1:3" ht="14.25" x14ac:dyDescent="0.2">
      <c r="A22000" s="221"/>
      <c r="B22000" s="229"/>
      <c r="C22000"/>
    </row>
    <row r="22001" spans="1:3" ht="14.25" x14ac:dyDescent="0.2">
      <c r="A22001" s="221"/>
      <c r="B22001" s="229"/>
      <c r="C22001"/>
    </row>
    <row r="22002" spans="1:3" ht="14.25" x14ac:dyDescent="0.2">
      <c r="A22002" s="221"/>
      <c r="B22002" s="229"/>
      <c r="C22002"/>
    </row>
    <row r="22003" spans="1:3" ht="14.25" x14ac:dyDescent="0.2">
      <c r="A22003" s="221"/>
      <c r="B22003" s="229"/>
      <c r="C22003"/>
    </row>
    <row r="22004" spans="1:3" ht="14.25" x14ac:dyDescent="0.2">
      <c r="A22004" s="221"/>
      <c r="B22004" s="229"/>
      <c r="C22004"/>
    </row>
    <row r="22005" spans="1:3" ht="14.25" x14ac:dyDescent="0.2">
      <c r="A22005" s="221"/>
      <c r="B22005" s="229"/>
      <c r="C22005"/>
    </row>
    <row r="22006" spans="1:3" ht="14.25" x14ac:dyDescent="0.2">
      <c r="A22006" s="221"/>
      <c r="B22006" s="229"/>
      <c r="C22006"/>
    </row>
    <row r="22007" spans="1:3" ht="14.25" x14ac:dyDescent="0.2">
      <c r="A22007" s="221"/>
      <c r="B22007" s="229"/>
      <c r="C22007"/>
    </row>
    <row r="22008" spans="1:3" ht="14.25" x14ac:dyDescent="0.2">
      <c r="A22008" s="221"/>
      <c r="B22008" s="229"/>
      <c r="C22008"/>
    </row>
    <row r="22009" spans="1:3" ht="14.25" x14ac:dyDescent="0.2">
      <c r="A22009" s="221"/>
      <c r="B22009" s="229"/>
      <c r="C22009"/>
    </row>
    <row r="22010" spans="1:3" ht="14.25" x14ac:dyDescent="0.2">
      <c r="A22010" s="221"/>
      <c r="B22010" s="229"/>
      <c r="C22010"/>
    </row>
    <row r="22011" spans="1:3" ht="14.25" x14ac:dyDescent="0.2">
      <c r="A22011" s="221"/>
      <c r="B22011" s="229"/>
      <c r="C22011"/>
    </row>
    <row r="22012" spans="1:3" ht="14.25" x14ac:dyDescent="0.2">
      <c r="A22012" s="221"/>
      <c r="B22012" s="229"/>
      <c r="C22012"/>
    </row>
    <row r="22013" spans="1:3" ht="14.25" x14ac:dyDescent="0.2">
      <c r="A22013" s="221"/>
      <c r="B22013" s="229"/>
      <c r="C22013"/>
    </row>
    <row r="22014" spans="1:3" ht="14.25" x14ac:dyDescent="0.2">
      <c r="A22014" s="221"/>
      <c r="B22014" s="229"/>
      <c r="C22014"/>
    </row>
    <row r="22015" spans="1:3" ht="14.25" x14ac:dyDescent="0.2">
      <c r="A22015" s="221"/>
      <c r="B22015" s="229"/>
      <c r="C22015"/>
    </row>
    <row r="22016" spans="1:3" ht="14.25" x14ac:dyDescent="0.2">
      <c r="A22016" s="221"/>
      <c r="B22016" s="229"/>
      <c r="C22016"/>
    </row>
    <row r="22017" spans="1:3" ht="14.25" x14ac:dyDescent="0.2">
      <c r="A22017" s="221"/>
      <c r="B22017" s="229"/>
      <c r="C22017"/>
    </row>
    <row r="22018" spans="1:3" ht="14.25" x14ac:dyDescent="0.2">
      <c r="A22018" s="221"/>
      <c r="B22018" s="229"/>
      <c r="C22018"/>
    </row>
    <row r="22019" spans="1:3" ht="14.25" x14ac:dyDescent="0.2">
      <c r="A22019" s="221"/>
      <c r="B22019" s="229"/>
      <c r="C22019"/>
    </row>
    <row r="22020" spans="1:3" ht="14.25" x14ac:dyDescent="0.2">
      <c r="A22020" s="221"/>
      <c r="B22020" s="229"/>
      <c r="C22020"/>
    </row>
    <row r="22021" spans="1:3" ht="14.25" x14ac:dyDescent="0.2">
      <c r="A22021" s="221"/>
      <c r="B22021" s="229"/>
      <c r="C22021"/>
    </row>
    <row r="22022" spans="1:3" ht="14.25" x14ac:dyDescent="0.2">
      <c r="A22022" s="221"/>
      <c r="B22022" s="229"/>
      <c r="C22022"/>
    </row>
    <row r="22023" spans="1:3" ht="14.25" x14ac:dyDescent="0.2">
      <c r="A22023" s="221"/>
      <c r="B22023" s="229"/>
      <c r="C22023"/>
    </row>
    <row r="22024" spans="1:3" ht="14.25" x14ac:dyDescent="0.2">
      <c r="A22024" s="221"/>
      <c r="B22024" s="229"/>
      <c r="C22024"/>
    </row>
    <row r="22025" spans="1:3" ht="14.25" x14ac:dyDescent="0.2">
      <c r="A22025" s="221"/>
      <c r="B22025" s="229"/>
      <c r="C22025"/>
    </row>
    <row r="22026" spans="1:3" x14ac:dyDescent="0.2">
      <c r="A22026" s="17"/>
      <c r="B22026" s="215"/>
      <c r="C22026"/>
    </row>
    <row r="22027" spans="1:3" x14ac:dyDescent="0.2">
      <c r="A22027" s="17"/>
      <c r="B22027" s="198"/>
    </row>
    <row r="22028" spans="1:3" x14ac:dyDescent="0.2">
      <c r="A22028" s="17"/>
      <c r="B22028" s="198"/>
    </row>
    <row r="22029" spans="1:3" x14ac:dyDescent="0.2">
      <c r="A22029" s="17"/>
      <c r="B22029" s="198"/>
    </row>
    <row r="22030" spans="1:3" x14ac:dyDescent="0.2">
      <c r="A22030" s="17"/>
      <c r="B22030" s="198"/>
    </row>
    <row r="22031" spans="1:3" x14ac:dyDescent="0.2">
      <c r="A22031" s="17"/>
      <c r="B22031" s="198"/>
    </row>
    <row r="22032" spans="1:3" x14ac:dyDescent="0.2">
      <c r="A22032" s="17"/>
      <c r="B22032" s="198"/>
    </row>
    <row r="22033" spans="1:2" x14ac:dyDescent="0.2">
      <c r="A22033" s="17"/>
      <c r="B22033" s="198"/>
    </row>
    <row r="22034" spans="1:2" x14ac:dyDescent="0.2">
      <c r="A22034" s="17"/>
      <c r="B22034" s="198"/>
    </row>
    <row r="22035" spans="1:2" x14ac:dyDescent="0.2">
      <c r="A22035" s="17"/>
      <c r="B22035" s="198"/>
    </row>
    <row r="22036" spans="1:2" x14ac:dyDescent="0.2">
      <c r="A22036" s="17"/>
      <c r="B22036" s="198"/>
    </row>
    <row r="22037" spans="1:2" x14ac:dyDescent="0.2">
      <c r="A22037" s="17"/>
      <c r="B22037" s="198"/>
    </row>
    <row r="22038" spans="1:2" x14ac:dyDescent="0.2">
      <c r="A22038" s="17"/>
      <c r="B22038" s="198"/>
    </row>
    <row r="22039" spans="1:2" x14ac:dyDescent="0.2">
      <c r="A22039" s="17"/>
      <c r="B22039" s="198"/>
    </row>
    <row r="22040" spans="1:2" x14ac:dyDescent="0.2">
      <c r="A22040" s="17"/>
      <c r="B22040" s="198"/>
    </row>
    <row r="22041" spans="1:2" x14ac:dyDescent="0.2">
      <c r="A22041" s="17"/>
      <c r="B22041" s="198"/>
    </row>
    <row r="22042" spans="1:2" x14ac:dyDescent="0.2">
      <c r="A22042" s="17"/>
      <c r="B22042" s="198"/>
    </row>
    <row r="22043" spans="1:2" x14ac:dyDescent="0.2">
      <c r="A22043" s="17"/>
      <c r="B22043" s="198"/>
    </row>
    <row r="22044" spans="1:2" x14ac:dyDescent="0.2">
      <c r="A22044" s="17"/>
      <c r="B22044" s="198"/>
    </row>
    <row r="22045" spans="1:2" x14ac:dyDescent="0.2">
      <c r="A22045" s="17"/>
      <c r="B22045" s="198"/>
    </row>
    <row r="22046" spans="1:2" x14ac:dyDescent="0.2">
      <c r="A22046" s="17"/>
      <c r="B22046" s="198"/>
    </row>
    <row r="22047" spans="1:2" x14ac:dyDescent="0.2">
      <c r="A22047" s="17"/>
      <c r="B22047" s="198"/>
    </row>
    <row r="22048" spans="1:2" x14ac:dyDescent="0.2">
      <c r="A22048" s="17"/>
      <c r="B22048" s="198"/>
    </row>
    <row r="22049" spans="1:2" x14ac:dyDescent="0.2">
      <c r="A22049" s="17"/>
      <c r="B22049" s="198"/>
    </row>
    <row r="22050" spans="1:2" x14ac:dyDescent="0.2">
      <c r="A22050" s="17"/>
      <c r="B22050" s="198"/>
    </row>
    <row r="22051" spans="1:2" x14ac:dyDescent="0.2">
      <c r="A22051" s="17"/>
      <c r="B22051" s="198"/>
    </row>
    <row r="22052" spans="1:2" x14ac:dyDescent="0.2">
      <c r="A22052" s="17"/>
      <c r="B22052" s="198"/>
    </row>
    <row r="22053" spans="1:2" x14ac:dyDescent="0.2">
      <c r="A22053" s="17"/>
      <c r="B22053" s="198"/>
    </row>
    <row r="22054" spans="1:2" x14ac:dyDescent="0.2">
      <c r="A22054" s="17"/>
      <c r="B22054" s="198"/>
    </row>
    <row r="22055" spans="1:2" x14ac:dyDescent="0.2">
      <c r="A22055" s="17"/>
      <c r="B22055" s="198"/>
    </row>
    <row r="22056" spans="1:2" x14ac:dyDescent="0.2">
      <c r="A22056" s="17"/>
      <c r="B22056" s="198"/>
    </row>
    <row r="22057" spans="1:2" x14ac:dyDescent="0.2">
      <c r="A22057" s="17"/>
      <c r="B22057" s="198"/>
    </row>
    <row r="22058" spans="1:2" x14ac:dyDescent="0.2">
      <c r="A22058" s="17"/>
      <c r="B22058" s="198"/>
    </row>
    <row r="22059" spans="1:2" x14ac:dyDescent="0.2">
      <c r="A22059" s="17"/>
      <c r="B22059" s="198"/>
    </row>
    <row r="22060" spans="1:2" x14ac:dyDescent="0.2">
      <c r="A22060" s="17"/>
      <c r="B22060" s="198"/>
    </row>
    <row r="22061" spans="1:2" x14ac:dyDescent="0.2">
      <c r="A22061" s="17"/>
      <c r="B22061" s="198"/>
    </row>
    <row r="22062" spans="1:2" x14ac:dyDescent="0.2">
      <c r="A22062" s="17"/>
      <c r="B22062" s="198"/>
    </row>
    <row r="22063" spans="1:2" x14ac:dyDescent="0.2">
      <c r="A22063" s="17"/>
      <c r="B22063" s="198"/>
    </row>
    <row r="22064" spans="1:2" x14ac:dyDescent="0.2">
      <c r="A22064" s="17"/>
      <c r="B22064" s="198"/>
    </row>
    <row r="22065" spans="1:2" x14ac:dyDescent="0.2">
      <c r="A22065" s="17"/>
      <c r="B22065" s="198"/>
    </row>
    <row r="22066" spans="1:2" x14ac:dyDescent="0.2">
      <c r="A22066" s="17"/>
      <c r="B22066" s="198"/>
    </row>
    <row r="22067" spans="1:2" x14ac:dyDescent="0.2">
      <c r="A22067" s="17"/>
      <c r="B22067" s="198"/>
    </row>
    <row r="22068" spans="1:2" x14ac:dyDescent="0.2">
      <c r="A22068" s="17"/>
      <c r="B22068" s="198"/>
    </row>
    <row r="22069" spans="1:2" x14ac:dyDescent="0.2">
      <c r="A22069" s="17"/>
      <c r="B22069" s="198"/>
    </row>
    <row r="22070" spans="1:2" x14ac:dyDescent="0.2">
      <c r="A22070" s="17"/>
      <c r="B22070" s="198"/>
    </row>
    <row r="22071" spans="1:2" x14ac:dyDescent="0.2">
      <c r="A22071" s="17"/>
      <c r="B22071" s="198"/>
    </row>
    <row r="22072" spans="1:2" x14ac:dyDescent="0.2">
      <c r="A22072" s="17"/>
      <c r="B22072" s="198"/>
    </row>
    <row r="22073" spans="1:2" x14ac:dyDescent="0.2">
      <c r="A22073" s="17"/>
      <c r="B22073" s="198"/>
    </row>
    <row r="22074" spans="1:2" x14ac:dyDescent="0.2">
      <c r="A22074" s="17"/>
      <c r="B22074" s="198"/>
    </row>
    <row r="22075" spans="1:2" x14ac:dyDescent="0.2">
      <c r="A22075" s="17"/>
      <c r="B22075" s="198"/>
    </row>
    <row r="22076" spans="1:2" x14ac:dyDescent="0.2">
      <c r="A22076" s="17"/>
      <c r="B22076" s="198"/>
    </row>
    <row r="22077" spans="1:2" x14ac:dyDescent="0.2">
      <c r="A22077" s="17"/>
      <c r="B22077" s="198"/>
    </row>
    <row r="22078" spans="1:2" x14ac:dyDescent="0.2">
      <c r="A22078" s="17"/>
      <c r="B22078" s="198"/>
    </row>
    <row r="22079" spans="1:2" x14ac:dyDescent="0.2">
      <c r="A22079" s="17"/>
      <c r="B22079" s="198"/>
    </row>
    <row r="22080" spans="1:2" x14ac:dyDescent="0.2">
      <c r="A22080" s="17"/>
      <c r="B22080" s="198"/>
    </row>
    <row r="22081" spans="1:2" x14ac:dyDescent="0.2">
      <c r="A22081" s="17"/>
      <c r="B22081" s="198"/>
    </row>
    <row r="22082" spans="1:2" x14ac:dyDescent="0.2">
      <c r="A22082" s="17"/>
      <c r="B22082" s="198"/>
    </row>
    <row r="22083" spans="1:2" x14ac:dyDescent="0.2">
      <c r="A22083" s="17"/>
      <c r="B22083" s="198"/>
    </row>
    <row r="22084" spans="1:2" x14ac:dyDescent="0.2">
      <c r="A22084" s="17"/>
      <c r="B22084" s="198"/>
    </row>
    <row r="22085" spans="1:2" x14ac:dyDescent="0.2">
      <c r="A22085" s="17"/>
      <c r="B22085" s="198"/>
    </row>
    <row r="22086" spans="1:2" x14ac:dyDescent="0.2">
      <c r="A22086" s="17"/>
      <c r="B22086" s="198"/>
    </row>
    <row r="22087" spans="1:2" x14ac:dyDescent="0.2">
      <c r="A22087" s="17"/>
      <c r="B22087" s="198"/>
    </row>
    <row r="22088" spans="1:2" x14ac:dyDescent="0.2">
      <c r="A22088" s="17"/>
      <c r="B22088" s="198"/>
    </row>
    <row r="22089" spans="1:2" x14ac:dyDescent="0.2">
      <c r="A22089" s="17"/>
      <c r="B22089" s="198"/>
    </row>
    <row r="22090" spans="1:2" x14ac:dyDescent="0.2">
      <c r="A22090" s="17"/>
      <c r="B22090" s="198"/>
    </row>
    <row r="22091" spans="1:2" x14ac:dyDescent="0.2">
      <c r="A22091" s="17"/>
      <c r="B22091" s="198"/>
    </row>
    <row r="22092" spans="1:2" x14ac:dyDescent="0.2">
      <c r="A22092" s="17"/>
      <c r="B22092" s="198"/>
    </row>
    <row r="22093" spans="1:2" x14ac:dyDescent="0.2">
      <c r="A22093" s="17"/>
      <c r="B22093" s="198"/>
    </row>
    <row r="22094" spans="1:2" x14ac:dyDescent="0.2">
      <c r="A22094" s="17"/>
      <c r="B22094" s="198"/>
    </row>
    <row r="22095" spans="1:2" x14ac:dyDescent="0.2">
      <c r="A22095" s="17"/>
      <c r="B22095" s="198"/>
    </row>
    <row r="22096" spans="1:2" x14ac:dyDescent="0.2">
      <c r="A22096" s="17"/>
      <c r="B22096" s="198"/>
    </row>
    <row r="22097" spans="1:2" x14ac:dyDescent="0.2">
      <c r="A22097" s="17"/>
      <c r="B22097" s="198"/>
    </row>
    <row r="22098" spans="1:2" x14ac:dyDescent="0.2">
      <c r="A22098" s="17"/>
      <c r="B22098" s="198"/>
    </row>
    <row r="22099" spans="1:2" x14ac:dyDescent="0.2">
      <c r="A22099" s="17"/>
      <c r="B22099" s="198"/>
    </row>
    <row r="22100" spans="1:2" x14ac:dyDescent="0.2">
      <c r="A22100" s="17"/>
      <c r="B22100" s="198"/>
    </row>
    <row r="22101" spans="1:2" x14ac:dyDescent="0.2">
      <c r="A22101" s="17"/>
      <c r="B22101" s="198"/>
    </row>
    <row r="22102" spans="1:2" x14ac:dyDescent="0.2">
      <c r="A22102" s="17"/>
      <c r="B22102" s="198"/>
    </row>
    <row r="22103" spans="1:2" x14ac:dyDescent="0.2">
      <c r="A22103" s="17"/>
      <c r="B22103" s="198"/>
    </row>
    <row r="22104" spans="1:2" x14ac:dyDescent="0.2">
      <c r="A22104" s="17"/>
      <c r="B22104" s="198"/>
    </row>
    <row r="22105" spans="1:2" x14ac:dyDescent="0.2">
      <c r="A22105" s="17"/>
      <c r="B22105" s="198"/>
    </row>
    <row r="22106" spans="1:2" x14ac:dyDescent="0.2">
      <c r="A22106" s="17"/>
      <c r="B22106" s="198"/>
    </row>
    <row r="22107" spans="1:2" x14ac:dyDescent="0.2">
      <c r="A22107" s="17"/>
      <c r="B22107" s="198"/>
    </row>
    <row r="22108" spans="1:2" x14ac:dyDescent="0.2">
      <c r="A22108" s="17"/>
      <c r="B22108" s="198"/>
    </row>
    <row r="22109" spans="1:2" x14ac:dyDescent="0.2">
      <c r="A22109" s="17"/>
      <c r="B22109" s="198"/>
    </row>
    <row r="22110" spans="1:2" x14ac:dyDescent="0.2">
      <c r="A22110" s="17"/>
      <c r="B22110" s="198"/>
    </row>
    <row r="22111" spans="1:2" x14ac:dyDescent="0.2">
      <c r="A22111" s="17"/>
      <c r="B22111" s="198"/>
    </row>
    <row r="22112" spans="1:2" x14ac:dyDescent="0.2">
      <c r="A22112" s="17"/>
      <c r="B22112" s="198"/>
    </row>
    <row r="22113" spans="1:2" x14ac:dyDescent="0.2">
      <c r="A22113" s="17"/>
      <c r="B22113" s="198"/>
    </row>
    <row r="22114" spans="1:2" x14ac:dyDescent="0.2">
      <c r="A22114" s="17"/>
      <c r="B22114" s="198"/>
    </row>
    <row r="22115" spans="1:2" x14ac:dyDescent="0.2">
      <c r="A22115" s="17"/>
      <c r="B22115" s="198"/>
    </row>
    <row r="22116" spans="1:2" x14ac:dyDescent="0.2">
      <c r="A22116" s="17"/>
      <c r="B22116" s="198"/>
    </row>
    <row r="22117" spans="1:2" x14ac:dyDescent="0.2">
      <c r="A22117" s="17"/>
      <c r="B22117" s="198"/>
    </row>
    <row r="22118" spans="1:2" x14ac:dyDescent="0.2">
      <c r="A22118" s="17"/>
      <c r="B22118" s="198"/>
    </row>
    <row r="22119" spans="1:2" x14ac:dyDescent="0.2">
      <c r="A22119" s="17"/>
      <c r="B22119" s="198"/>
    </row>
    <row r="22120" spans="1:2" x14ac:dyDescent="0.2">
      <c r="A22120" s="17"/>
      <c r="B22120" s="198"/>
    </row>
    <row r="22121" spans="1:2" x14ac:dyDescent="0.2">
      <c r="A22121" s="17"/>
      <c r="B22121" s="198"/>
    </row>
    <row r="22122" spans="1:2" x14ac:dyDescent="0.2">
      <c r="A22122" s="17"/>
      <c r="B22122" s="198"/>
    </row>
    <row r="22123" spans="1:2" x14ac:dyDescent="0.2">
      <c r="A22123" s="17"/>
      <c r="B22123" s="198"/>
    </row>
    <row r="22124" spans="1:2" x14ac:dyDescent="0.2">
      <c r="A22124" s="17"/>
      <c r="B22124" s="198"/>
    </row>
    <row r="22125" spans="1:2" x14ac:dyDescent="0.2">
      <c r="A22125" s="17"/>
      <c r="B22125" s="198"/>
    </row>
    <row r="22126" spans="1:2" x14ac:dyDescent="0.2">
      <c r="A22126" s="17"/>
      <c r="B22126" s="198"/>
    </row>
    <row r="22127" spans="1:2" x14ac:dyDescent="0.2">
      <c r="A22127" s="17"/>
      <c r="B22127" s="198"/>
    </row>
    <row r="22128" spans="1:2" x14ac:dyDescent="0.2">
      <c r="A22128" s="17"/>
      <c r="B22128" s="198"/>
    </row>
    <row r="22129" spans="1:2" x14ac:dyDescent="0.2">
      <c r="A22129" s="17"/>
      <c r="B22129" s="198"/>
    </row>
    <row r="22130" spans="1:2" x14ac:dyDescent="0.2">
      <c r="A22130" s="17"/>
      <c r="B22130" s="198"/>
    </row>
    <row r="22131" spans="1:2" x14ac:dyDescent="0.2">
      <c r="A22131" s="17"/>
      <c r="B22131" s="198"/>
    </row>
    <row r="22132" spans="1:2" x14ac:dyDescent="0.2">
      <c r="A22132" s="17"/>
      <c r="B22132" s="198"/>
    </row>
    <row r="22133" spans="1:2" x14ac:dyDescent="0.2">
      <c r="A22133" s="17"/>
      <c r="B22133" s="198"/>
    </row>
    <row r="22134" spans="1:2" x14ac:dyDescent="0.2">
      <c r="A22134" s="17"/>
      <c r="B22134" s="198"/>
    </row>
    <row r="22135" spans="1:2" x14ac:dyDescent="0.2">
      <c r="A22135" s="17"/>
      <c r="B22135" s="198"/>
    </row>
    <row r="22136" spans="1:2" x14ac:dyDescent="0.2">
      <c r="A22136" s="17"/>
      <c r="B22136" s="198"/>
    </row>
    <row r="22137" spans="1:2" x14ac:dyDescent="0.2">
      <c r="A22137" s="17"/>
      <c r="B22137" s="198"/>
    </row>
    <row r="22138" spans="1:2" x14ac:dyDescent="0.2">
      <c r="A22138" s="17"/>
      <c r="B22138" s="198"/>
    </row>
    <row r="22139" spans="1:2" x14ac:dyDescent="0.2">
      <c r="A22139" s="17"/>
      <c r="B22139" s="198"/>
    </row>
    <row r="22140" spans="1:2" x14ac:dyDescent="0.2">
      <c r="A22140" s="17"/>
      <c r="B22140" s="198"/>
    </row>
    <row r="22141" spans="1:2" x14ac:dyDescent="0.2">
      <c r="A22141" s="17"/>
      <c r="B22141" s="198"/>
    </row>
    <row r="22142" spans="1:2" x14ac:dyDescent="0.2">
      <c r="A22142" s="17"/>
      <c r="B22142" s="198"/>
    </row>
    <row r="22143" spans="1:2" x14ac:dyDescent="0.2">
      <c r="A22143" s="17"/>
      <c r="B22143" s="198"/>
    </row>
    <row r="22144" spans="1:2" x14ac:dyDescent="0.2">
      <c r="A22144" s="17"/>
      <c r="B22144" s="198"/>
    </row>
    <row r="22145" spans="1:2" x14ac:dyDescent="0.2">
      <c r="A22145" s="17"/>
      <c r="B22145" s="198"/>
    </row>
    <row r="22146" spans="1:2" x14ac:dyDescent="0.2">
      <c r="A22146" s="17"/>
      <c r="B22146" s="198"/>
    </row>
    <row r="22147" spans="1:2" x14ac:dyDescent="0.2">
      <c r="A22147" s="17"/>
      <c r="B22147" s="198"/>
    </row>
    <row r="22148" spans="1:2" x14ac:dyDescent="0.2">
      <c r="A22148" s="17"/>
      <c r="B22148" s="198"/>
    </row>
    <row r="22149" spans="1:2" x14ac:dyDescent="0.2">
      <c r="A22149" s="17"/>
      <c r="B22149" s="198"/>
    </row>
    <row r="22150" spans="1:2" x14ac:dyDescent="0.2">
      <c r="A22150" s="17"/>
      <c r="B22150" s="198"/>
    </row>
    <row r="22151" spans="1:2" x14ac:dyDescent="0.2">
      <c r="A22151" s="17"/>
      <c r="B22151" s="198"/>
    </row>
    <row r="22152" spans="1:2" x14ac:dyDescent="0.2">
      <c r="A22152" s="17"/>
      <c r="B22152" s="198"/>
    </row>
    <row r="22153" spans="1:2" x14ac:dyDescent="0.2">
      <c r="A22153" s="17"/>
      <c r="B22153" s="198"/>
    </row>
    <row r="22154" spans="1:2" x14ac:dyDescent="0.2">
      <c r="A22154" s="17"/>
      <c r="B22154" s="198"/>
    </row>
    <row r="22155" spans="1:2" x14ac:dyDescent="0.2">
      <c r="A22155" s="17"/>
      <c r="B22155" s="198"/>
    </row>
    <row r="22156" spans="1:2" x14ac:dyDescent="0.2">
      <c r="A22156" s="17"/>
      <c r="B22156" s="198"/>
    </row>
    <row r="22157" spans="1:2" x14ac:dyDescent="0.2">
      <c r="A22157" s="17"/>
      <c r="B22157" s="198"/>
    </row>
    <row r="22158" spans="1:2" x14ac:dyDescent="0.2">
      <c r="A22158" s="17"/>
      <c r="B22158" s="198"/>
    </row>
    <row r="22159" spans="1:2" x14ac:dyDescent="0.2">
      <c r="A22159" s="17"/>
      <c r="B22159" s="198"/>
    </row>
    <row r="22160" spans="1:2" x14ac:dyDescent="0.2">
      <c r="A22160" s="17"/>
      <c r="B22160" s="198"/>
    </row>
    <row r="22161" spans="1:2" x14ac:dyDescent="0.2">
      <c r="A22161" s="17"/>
      <c r="B22161" s="198"/>
    </row>
    <row r="22162" spans="1:2" x14ac:dyDescent="0.2">
      <c r="A22162" s="17"/>
      <c r="B22162" s="198"/>
    </row>
    <row r="22163" spans="1:2" x14ac:dyDescent="0.2">
      <c r="A22163" s="17"/>
      <c r="B22163" s="198"/>
    </row>
    <row r="22164" spans="1:2" x14ac:dyDescent="0.2">
      <c r="A22164" s="17"/>
      <c r="B22164" s="198"/>
    </row>
    <row r="22165" spans="1:2" x14ac:dyDescent="0.2">
      <c r="A22165" s="17"/>
      <c r="B22165" s="198"/>
    </row>
    <row r="22166" spans="1:2" x14ac:dyDescent="0.2">
      <c r="A22166" s="17"/>
      <c r="B22166" s="198"/>
    </row>
    <row r="22167" spans="1:2" x14ac:dyDescent="0.2">
      <c r="A22167" s="17"/>
      <c r="B22167" s="198"/>
    </row>
    <row r="22168" spans="1:2" x14ac:dyDescent="0.2">
      <c r="A22168" s="17"/>
      <c r="B22168" s="198"/>
    </row>
    <row r="22169" spans="1:2" x14ac:dyDescent="0.2">
      <c r="A22169" s="17"/>
      <c r="B22169" s="198"/>
    </row>
    <row r="22170" spans="1:2" x14ac:dyDescent="0.2">
      <c r="A22170" s="17"/>
      <c r="B22170" s="198"/>
    </row>
    <row r="22171" spans="1:2" x14ac:dyDescent="0.2">
      <c r="A22171" s="17"/>
      <c r="B22171" s="198"/>
    </row>
    <row r="22172" spans="1:2" x14ac:dyDescent="0.2">
      <c r="A22172" s="17"/>
      <c r="B22172" s="198"/>
    </row>
    <row r="22173" spans="1:2" x14ac:dyDescent="0.2">
      <c r="A22173" s="17"/>
      <c r="B22173" s="198"/>
    </row>
    <row r="22174" spans="1:2" x14ac:dyDescent="0.2">
      <c r="A22174" s="17"/>
      <c r="B22174" s="198"/>
    </row>
    <row r="22175" spans="1:2" x14ac:dyDescent="0.2">
      <c r="A22175" s="17"/>
      <c r="B22175" s="198"/>
    </row>
    <row r="22176" spans="1:2" x14ac:dyDescent="0.2">
      <c r="A22176" s="17"/>
      <c r="B22176" s="198"/>
    </row>
    <row r="22177" spans="1:2" x14ac:dyDescent="0.2">
      <c r="A22177" s="17"/>
      <c r="B22177" s="198"/>
    </row>
    <row r="22178" spans="1:2" x14ac:dyDescent="0.2">
      <c r="A22178" s="17"/>
      <c r="B22178" s="198"/>
    </row>
    <row r="22179" spans="1:2" x14ac:dyDescent="0.2">
      <c r="A22179" s="17"/>
      <c r="B22179" s="198"/>
    </row>
    <row r="22180" spans="1:2" x14ac:dyDescent="0.2">
      <c r="A22180" s="17"/>
      <c r="B22180" s="198"/>
    </row>
    <row r="22181" spans="1:2" x14ac:dyDescent="0.2">
      <c r="A22181" s="17"/>
      <c r="B22181" s="198"/>
    </row>
    <row r="22182" spans="1:2" x14ac:dyDescent="0.2">
      <c r="A22182" s="17"/>
      <c r="B22182" s="198"/>
    </row>
    <row r="22183" spans="1:2" x14ac:dyDescent="0.2">
      <c r="A22183" s="17"/>
      <c r="B22183" s="198"/>
    </row>
    <row r="22184" spans="1:2" x14ac:dyDescent="0.2">
      <c r="A22184" s="17"/>
      <c r="B22184" s="198"/>
    </row>
    <row r="22185" spans="1:2" x14ac:dyDescent="0.2">
      <c r="A22185" s="17"/>
      <c r="B22185" s="198"/>
    </row>
    <row r="22186" spans="1:2" x14ac:dyDescent="0.2">
      <c r="A22186" s="17"/>
      <c r="B22186" s="198"/>
    </row>
    <row r="22187" spans="1:2" x14ac:dyDescent="0.2">
      <c r="A22187" s="17"/>
      <c r="B22187" s="198"/>
    </row>
    <row r="22188" spans="1:2" x14ac:dyDescent="0.2">
      <c r="A22188" s="17"/>
      <c r="B22188" s="198"/>
    </row>
    <row r="22189" spans="1:2" x14ac:dyDescent="0.2">
      <c r="A22189" s="17"/>
      <c r="B22189" s="198"/>
    </row>
    <row r="22190" spans="1:2" x14ac:dyDescent="0.2">
      <c r="A22190" s="17"/>
      <c r="B22190" s="198"/>
    </row>
    <row r="22191" spans="1:2" x14ac:dyDescent="0.2">
      <c r="A22191" s="17"/>
      <c r="B22191" s="198"/>
    </row>
    <row r="22192" spans="1:2" x14ac:dyDescent="0.2">
      <c r="A22192" s="17"/>
      <c r="B22192" s="198"/>
    </row>
    <row r="22193" spans="1:2" x14ac:dyDescent="0.2">
      <c r="A22193" s="17"/>
      <c r="B22193" s="198"/>
    </row>
    <row r="22194" spans="1:2" x14ac:dyDescent="0.2">
      <c r="A22194" s="17"/>
      <c r="B22194" s="198"/>
    </row>
    <row r="22195" spans="1:2" x14ac:dyDescent="0.2">
      <c r="A22195" s="17"/>
      <c r="B22195" s="198"/>
    </row>
    <row r="22196" spans="1:2" x14ac:dyDescent="0.2">
      <c r="A22196" s="17"/>
      <c r="B22196" s="198"/>
    </row>
    <row r="22197" spans="1:2" x14ac:dyDescent="0.2">
      <c r="A22197" s="17"/>
      <c r="B22197" s="198"/>
    </row>
    <row r="22198" spans="1:2" x14ac:dyDescent="0.2">
      <c r="A22198" s="17"/>
      <c r="B22198" s="198"/>
    </row>
    <row r="22199" spans="1:2" x14ac:dyDescent="0.2">
      <c r="A22199" s="17"/>
      <c r="B22199" s="198"/>
    </row>
    <row r="22200" spans="1:2" x14ac:dyDescent="0.2">
      <c r="A22200" s="17"/>
      <c r="B22200" s="198"/>
    </row>
    <row r="22201" spans="1:2" x14ac:dyDescent="0.2">
      <c r="A22201" s="17"/>
      <c r="B22201" s="198"/>
    </row>
    <row r="22202" spans="1:2" x14ac:dyDescent="0.2">
      <c r="A22202" s="17"/>
      <c r="B22202" s="198"/>
    </row>
    <row r="22203" spans="1:2" x14ac:dyDescent="0.2">
      <c r="A22203" s="17"/>
      <c r="B22203" s="198"/>
    </row>
    <row r="22204" spans="1:2" x14ac:dyDescent="0.2">
      <c r="A22204" s="17"/>
      <c r="B22204" s="198"/>
    </row>
    <row r="22205" spans="1:2" x14ac:dyDescent="0.2">
      <c r="A22205" s="17"/>
      <c r="B22205" s="198"/>
    </row>
    <row r="22206" spans="1:2" x14ac:dyDescent="0.2">
      <c r="A22206" s="17"/>
      <c r="B22206" s="198"/>
    </row>
    <row r="22207" spans="1:2" x14ac:dyDescent="0.2">
      <c r="A22207" s="17"/>
      <c r="B22207" s="198"/>
    </row>
    <row r="22208" spans="1:2" x14ac:dyDescent="0.2">
      <c r="A22208" s="17"/>
      <c r="B22208" s="198"/>
    </row>
    <row r="22209" spans="1:2" x14ac:dyDescent="0.2">
      <c r="A22209" s="17"/>
      <c r="B22209" s="198"/>
    </row>
    <row r="22210" spans="1:2" x14ac:dyDescent="0.2">
      <c r="A22210" s="17"/>
      <c r="B22210" s="198"/>
    </row>
    <row r="22211" spans="1:2" x14ac:dyDescent="0.2">
      <c r="A22211" s="17"/>
      <c r="B22211" s="198"/>
    </row>
    <row r="22212" spans="1:2" x14ac:dyDescent="0.2">
      <c r="A22212" s="17"/>
      <c r="B22212" s="198"/>
    </row>
    <row r="22213" spans="1:2" x14ac:dyDescent="0.2">
      <c r="A22213" s="17"/>
      <c r="B22213" s="198"/>
    </row>
    <row r="22214" spans="1:2" x14ac:dyDescent="0.2">
      <c r="A22214" s="17"/>
      <c r="B22214" s="198"/>
    </row>
    <row r="22215" spans="1:2" x14ac:dyDescent="0.2">
      <c r="A22215" s="17"/>
      <c r="B22215" s="198"/>
    </row>
    <row r="22216" spans="1:2" x14ac:dyDescent="0.2">
      <c r="A22216" s="17"/>
      <c r="B22216" s="198"/>
    </row>
    <row r="22217" spans="1:2" x14ac:dyDescent="0.2">
      <c r="A22217" s="17"/>
      <c r="B22217" s="198"/>
    </row>
    <row r="22218" spans="1:2" x14ac:dyDescent="0.2">
      <c r="A22218" s="17"/>
      <c r="B22218" s="198"/>
    </row>
    <row r="22219" spans="1:2" x14ac:dyDescent="0.2">
      <c r="A22219" s="17"/>
      <c r="B22219" s="198"/>
    </row>
    <row r="22220" spans="1:2" x14ac:dyDescent="0.2">
      <c r="A22220" s="17"/>
      <c r="B22220" s="198"/>
    </row>
    <row r="22221" spans="1:2" x14ac:dyDescent="0.2">
      <c r="A22221" s="17"/>
      <c r="B22221" s="198"/>
    </row>
    <row r="22222" spans="1:2" x14ac:dyDescent="0.2">
      <c r="A22222" s="17"/>
      <c r="B22222" s="198"/>
    </row>
    <row r="22223" spans="1:2" x14ac:dyDescent="0.2">
      <c r="A22223" s="17"/>
      <c r="B22223" s="198"/>
    </row>
    <row r="22224" spans="1:2" x14ac:dyDescent="0.2">
      <c r="A22224" s="17"/>
      <c r="B22224" s="198"/>
    </row>
    <row r="22225" spans="1:2" x14ac:dyDescent="0.2">
      <c r="A22225" s="17"/>
      <c r="B22225" s="198"/>
    </row>
    <row r="22226" spans="1:2" x14ac:dyDescent="0.2">
      <c r="A22226" s="17"/>
      <c r="B22226" s="198"/>
    </row>
    <row r="22227" spans="1:2" x14ac:dyDescent="0.2">
      <c r="A22227" s="17"/>
      <c r="B22227" s="198"/>
    </row>
    <row r="22228" spans="1:2" x14ac:dyDescent="0.2">
      <c r="A22228" s="17"/>
      <c r="B22228" s="198"/>
    </row>
    <row r="22229" spans="1:2" x14ac:dyDescent="0.2">
      <c r="A22229" s="17"/>
      <c r="B22229" s="198"/>
    </row>
    <row r="22230" spans="1:2" x14ac:dyDescent="0.2">
      <c r="A22230" s="17"/>
      <c r="B22230" s="198"/>
    </row>
    <row r="22231" spans="1:2" x14ac:dyDescent="0.2">
      <c r="A22231" s="17"/>
      <c r="B22231" s="198"/>
    </row>
    <row r="22232" spans="1:2" x14ac:dyDescent="0.2">
      <c r="A22232" s="17"/>
      <c r="B22232" s="198"/>
    </row>
    <row r="22233" spans="1:2" x14ac:dyDescent="0.2">
      <c r="A22233" s="17"/>
      <c r="B22233" s="198"/>
    </row>
    <row r="22234" spans="1:2" x14ac:dyDescent="0.2">
      <c r="A22234" s="17"/>
      <c r="B22234" s="198"/>
    </row>
    <row r="22235" spans="1:2" x14ac:dyDescent="0.2">
      <c r="A22235" s="17"/>
      <c r="B22235" s="198"/>
    </row>
    <row r="22236" spans="1:2" x14ac:dyDescent="0.2">
      <c r="A22236" s="17"/>
      <c r="B22236" s="198"/>
    </row>
    <row r="22237" spans="1:2" x14ac:dyDescent="0.2">
      <c r="A22237" s="17"/>
      <c r="B22237" s="198"/>
    </row>
    <row r="22238" spans="1:2" x14ac:dyDescent="0.2">
      <c r="A22238" s="17"/>
      <c r="B22238" s="198"/>
    </row>
    <row r="22239" spans="1:2" x14ac:dyDescent="0.2">
      <c r="A22239" s="17"/>
      <c r="B22239" s="198"/>
    </row>
    <row r="22240" spans="1:2" x14ac:dyDescent="0.2">
      <c r="A22240" s="17"/>
      <c r="B22240" s="198"/>
    </row>
    <row r="22241" spans="1:2" x14ac:dyDescent="0.2">
      <c r="A22241" s="17"/>
      <c r="B22241" s="198"/>
    </row>
    <row r="22242" spans="1:2" x14ac:dyDescent="0.2">
      <c r="A22242" s="17"/>
      <c r="B22242" s="198"/>
    </row>
    <row r="22243" spans="1:2" x14ac:dyDescent="0.2">
      <c r="A22243" s="17"/>
      <c r="B22243" s="198"/>
    </row>
    <row r="22244" spans="1:2" x14ac:dyDescent="0.2">
      <c r="A22244" s="17"/>
      <c r="B22244" s="198"/>
    </row>
    <row r="22245" spans="1:2" x14ac:dyDescent="0.2">
      <c r="A22245" s="17"/>
      <c r="B22245" s="198"/>
    </row>
    <row r="22246" spans="1:2" x14ac:dyDescent="0.2">
      <c r="A22246" s="17"/>
      <c r="B22246" s="198"/>
    </row>
    <row r="22247" spans="1:2" x14ac:dyDescent="0.2">
      <c r="A22247" s="17"/>
      <c r="B22247" s="198"/>
    </row>
    <row r="22248" spans="1:2" x14ac:dyDescent="0.2">
      <c r="A22248" s="17"/>
      <c r="B22248" s="198"/>
    </row>
    <row r="22249" spans="1:2" x14ac:dyDescent="0.2">
      <c r="A22249" s="17"/>
      <c r="B22249" s="198"/>
    </row>
    <row r="22250" spans="1:2" x14ac:dyDescent="0.2">
      <c r="A22250" s="17"/>
      <c r="B22250" s="198"/>
    </row>
    <row r="22251" spans="1:2" x14ac:dyDescent="0.2">
      <c r="A22251" s="17"/>
      <c r="B22251" s="198"/>
    </row>
    <row r="22252" spans="1:2" x14ac:dyDescent="0.2">
      <c r="A22252" s="17"/>
      <c r="B22252" s="198"/>
    </row>
    <row r="22253" spans="1:2" x14ac:dyDescent="0.2">
      <c r="A22253" s="17"/>
      <c r="B22253" s="198"/>
    </row>
    <row r="22254" spans="1:2" x14ac:dyDescent="0.2">
      <c r="A22254" s="17"/>
      <c r="B22254" s="198"/>
    </row>
    <row r="22255" spans="1:2" x14ac:dyDescent="0.2">
      <c r="A22255" s="17"/>
      <c r="B22255" s="198"/>
    </row>
    <row r="22256" spans="1:2" x14ac:dyDescent="0.2">
      <c r="A22256" s="17"/>
      <c r="B22256" s="198"/>
    </row>
    <row r="22257" spans="1:2" x14ac:dyDescent="0.2">
      <c r="A22257" s="17"/>
      <c r="B22257" s="198"/>
    </row>
    <row r="22258" spans="1:2" x14ac:dyDescent="0.2">
      <c r="A22258" s="17"/>
      <c r="B22258" s="198"/>
    </row>
    <row r="22259" spans="1:2" x14ac:dyDescent="0.2">
      <c r="A22259" s="17"/>
      <c r="B22259" s="198"/>
    </row>
    <row r="22260" spans="1:2" x14ac:dyDescent="0.2">
      <c r="A22260" s="17"/>
      <c r="B22260" s="198"/>
    </row>
    <row r="22261" spans="1:2" x14ac:dyDescent="0.2">
      <c r="A22261" s="17"/>
      <c r="B22261" s="198"/>
    </row>
    <row r="22262" spans="1:2" x14ac:dyDescent="0.2">
      <c r="A22262" s="17"/>
      <c r="B22262" s="198"/>
    </row>
    <row r="22263" spans="1:2" x14ac:dyDescent="0.2">
      <c r="A22263" s="17"/>
      <c r="B22263" s="198"/>
    </row>
    <row r="22264" spans="1:2" x14ac:dyDescent="0.2">
      <c r="A22264" s="17"/>
      <c r="B22264" s="198"/>
    </row>
    <row r="22265" spans="1:2" x14ac:dyDescent="0.2">
      <c r="A22265" s="17"/>
      <c r="B22265" s="198"/>
    </row>
    <row r="22266" spans="1:2" x14ac:dyDescent="0.2">
      <c r="A22266" s="17"/>
      <c r="B22266" s="198"/>
    </row>
    <row r="22267" spans="1:2" x14ac:dyDescent="0.2">
      <c r="A22267" s="17"/>
      <c r="B22267" s="198"/>
    </row>
    <row r="22268" spans="1:2" x14ac:dyDescent="0.2">
      <c r="A22268" s="17"/>
      <c r="B22268" s="198"/>
    </row>
    <row r="22269" spans="1:2" x14ac:dyDescent="0.2">
      <c r="A22269" s="17"/>
      <c r="B22269" s="198"/>
    </row>
    <row r="22270" spans="1:2" x14ac:dyDescent="0.2">
      <c r="A22270" s="17"/>
      <c r="B22270" s="198"/>
    </row>
    <row r="22271" spans="1:2" x14ac:dyDescent="0.2">
      <c r="A22271" s="17"/>
      <c r="B22271" s="198"/>
    </row>
    <row r="22272" spans="1:2" x14ac:dyDescent="0.2">
      <c r="A22272" s="17"/>
      <c r="B22272" s="198"/>
    </row>
    <row r="22273" spans="1:2" x14ac:dyDescent="0.2">
      <c r="A22273" s="17"/>
      <c r="B22273" s="198"/>
    </row>
    <row r="22274" spans="1:2" x14ac:dyDescent="0.2">
      <c r="A22274" s="17"/>
      <c r="B22274" s="198"/>
    </row>
    <row r="22275" spans="1:2" x14ac:dyDescent="0.2">
      <c r="A22275" s="17"/>
      <c r="B22275" s="198"/>
    </row>
    <row r="22276" spans="1:2" x14ac:dyDescent="0.2">
      <c r="A22276" s="17"/>
      <c r="B22276" s="198"/>
    </row>
    <row r="22277" spans="1:2" x14ac:dyDescent="0.2">
      <c r="A22277" s="17"/>
      <c r="B22277" s="198"/>
    </row>
    <row r="22278" spans="1:2" x14ac:dyDescent="0.2">
      <c r="A22278" s="17"/>
      <c r="B22278" s="198"/>
    </row>
    <row r="22279" spans="1:2" x14ac:dyDescent="0.2">
      <c r="A22279" s="17"/>
      <c r="B22279" s="198"/>
    </row>
    <row r="22280" spans="1:2" x14ac:dyDescent="0.2">
      <c r="A22280" s="17"/>
      <c r="B22280" s="198"/>
    </row>
    <row r="22281" spans="1:2" x14ac:dyDescent="0.2">
      <c r="A22281" s="17"/>
      <c r="B22281" s="198"/>
    </row>
    <row r="22282" spans="1:2" x14ac:dyDescent="0.2">
      <c r="A22282" s="17"/>
      <c r="B22282" s="198"/>
    </row>
    <row r="22283" spans="1:2" x14ac:dyDescent="0.2">
      <c r="A22283" s="17"/>
      <c r="B22283" s="198"/>
    </row>
    <row r="22284" spans="1:2" x14ac:dyDescent="0.2">
      <c r="A22284" s="17"/>
      <c r="B22284" s="198"/>
    </row>
    <row r="22285" spans="1:2" x14ac:dyDescent="0.2">
      <c r="A22285" s="17"/>
      <c r="B22285" s="198"/>
    </row>
    <row r="22286" spans="1:2" x14ac:dyDescent="0.2">
      <c r="A22286" s="17"/>
      <c r="B22286" s="198"/>
    </row>
    <row r="22287" spans="1:2" x14ac:dyDescent="0.2">
      <c r="A22287" s="17"/>
      <c r="B22287" s="198"/>
    </row>
    <row r="22288" spans="1:2" x14ac:dyDescent="0.2">
      <c r="A22288" s="17"/>
      <c r="B22288" s="198"/>
    </row>
    <row r="22289" spans="1:2" x14ac:dyDescent="0.2">
      <c r="A22289" s="17"/>
      <c r="B22289" s="198"/>
    </row>
    <row r="22290" spans="1:2" x14ac:dyDescent="0.2">
      <c r="A22290" s="17"/>
      <c r="B22290" s="198"/>
    </row>
    <row r="22291" spans="1:2" x14ac:dyDescent="0.2">
      <c r="A22291" s="17"/>
      <c r="B22291" s="198"/>
    </row>
    <row r="22292" spans="1:2" x14ac:dyDescent="0.2">
      <c r="A22292" s="17"/>
      <c r="B22292" s="198"/>
    </row>
    <row r="22293" spans="1:2" x14ac:dyDescent="0.2">
      <c r="A22293" s="17"/>
      <c r="B22293" s="198"/>
    </row>
    <row r="22294" spans="1:2" x14ac:dyDescent="0.2">
      <c r="A22294" s="17"/>
      <c r="B22294" s="198"/>
    </row>
    <row r="22295" spans="1:2" x14ac:dyDescent="0.2">
      <c r="A22295" s="17"/>
      <c r="B22295" s="198"/>
    </row>
    <row r="22296" spans="1:2" x14ac:dyDescent="0.2">
      <c r="A22296" s="17"/>
      <c r="B22296" s="198"/>
    </row>
    <row r="22297" spans="1:2" x14ac:dyDescent="0.2">
      <c r="A22297" s="17"/>
      <c r="B22297" s="198"/>
    </row>
    <row r="22298" spans="1:2" x14ac:dyDescent="0.2">
      <c r="A22298" s="17"/>
      <c r="B22298" s="198"/>
    </row>
    <row r="22299" spans="1:2" x14ac:dyDescent="0.2">
      <c r="A22299" s="17"/>
      <c r="B22299" s="198"/>
    </row>
    <row r="22300" spans="1:2" x14ac:dyDescent="0.2">
      <c r="A22300" s="17"/>
      <c r="B22300" s="198"/>
    </row>
    <row r="22301" spans="1:2" x14ac:dyDescent="0.2">
      <c r="A22301" s="17"/>
      <c r="B22301" s="198"/>
    </row>
    <row r="22302" spans="1:2" x14ac:dyDescent="0.2">
      <c r="A22302" s="17"/>
      <c r="B22302" s="198"/>
    </row>
    <row r="22303" spans="1:2" x14ac:dyDescent="0.2">
      <c r="A22303" s="17"/>
      <c r="B22303" s="198"/>
    </row>
    <row r="22304" spans="1:2" x14ac:dyDescent="0.2">
      <c r="A22304" s="17"/>
      <c r="B22304" s="198"/>
    </row>
    <row r="22305" spans="1:2" x14ac:dyDescent="0.2">
      <c r="A22305" s="17"/>
      <c r="B22305" s="198"/>
    </row>
    <row r="22306" spans="1:2" x14ac:dyDescent="0.2">
      <c r="A22306" s="17"/>
      <c r="B22306" s="198"/>
    </row>
    <row r="22307" spans="1:2" x14ac:dyDescent="0.2">
      <c r="A22307" s="17"/>
      <c r="B22307" s="198"/>
    </row>
    <row r="22308" spans="1:2" x14ac:dyDescent="0.2">
      <c r="A22308" s="17"/>
      <c r="B22308" s="198"/>
    </row>
    <row r="22309" spans="1:2" x14ac:dyDescent="0.2">
      <c r="A22309" s="17"/>
      <c r="B22309" s="198"/>
    </row>
    <row r="22310" spans="1:2" x14ac:dyDescent="0.2">
      <c r="A22310" s="17"/>
      <c r="B22310" s="198"/>
    </row>
    <row r="22311" spans="1:2" x14ac:dyDescent="0.2">
      <c r="A22311" s="17"/>
      <c r="B22311" s="198"/>
    </row>
    <row r="22312" spans="1:2" x14ac:dyDescent="0.2">
      <c r="A22312" s="17"/>
      <c r="B22312" s="198"/>
    </row>
    <row r="22313" spans="1:2" x14ac:dyDescent="0.2">
      <c r="A22313" s="17"/>
      <c r="B22313" s="198"/>
    </row>
    <row r="22314" spans="1:2" x14ac:dyDescent="0.2">
      <c r="A22314" s="17"/>
      <c r="B22314" s="198"/>
    </row>
    <row r="22315" spans="1:2" x14ac:dyDescent="0.2">
      <c r="A22315" s="17"/>
      <c r="B22315" s="198"/>
    </row>
    <row r="22316" spans="1:2" x14ac:dyDescent="0.2">
      <c r="A22316" s="17"/>
      <c r="B22316" s="198"/>
    </row>
    <row r="22317" spans="1:2" x14ac:dyDescent="0.2">
      <c r="A22317" s="17"/>
      <c r="B22317" s="198"/>
    </row>
    <row r="22318" spans="1:2" x14ac:dyDescent="0.2">
      <c r="A22318" s="17"/>
      <c r="B22318" s="198"/>
    </row>
    <row r="22319" spans="1:2" x14ac:dyDescent="0.2">
      <c r="A22319" s="17"/>
      <c r="B22319" s="198"/>
    </row>
    <row r="22320" spans="1:2" x14ac:dyDescent="0.2">
      <c r="A22320" s="17"/>
      <c r="B22320" s="198"/>
    </row>
    <row r="22321" spans="1:2" x14ac:dyDescent="0.2">
      <c r="A22321" s="17"/>
      <c r="B22321" s="198"/>
    </row>
    <row r="22322" spans="1:2" x14ac:dyDescent="0.2">
      <c r="A22322" s="17"/>
      <c r="B22322" s="198"/>
    </row>
    <row r="22323" spans="1:2" x14ac:dyDescent="0.2">
      <c r="A22323" s="17"/>
      <c r="B22323" s="198"/>
    </row>
    <row r="22324" spans="1:2" x14ac:dyDescent="0.2">
      <c r="A22324" s="17"/>
      <c r="B22324" s="198"/>
    </row>
    <row r="22325" spans="1:2" x14ac:dyDescent="0.2">
      <c r="A22325" s="17"/>
      <c r="B22325" s="198"/>
    </row>
    <row r="22326" spans="1:2" x14ac:dyDescent="0.2">
      <c r="A22326" s="17"/>
      <c r="B22326" s="198"/>
    </row>
    <row r="22327" spans="1:2" x14ac:dyDescent="0.2">
      <c r="A22327" s="17"/>
      <c r="B22327" s="198"/>
    </row>
    <row r="22328" spans="1:2" x14ac:dyDescent="0.2">
      <c r="A22328" s="17"/>
      <c r="B22328" s="198"/>
    </row>
    <row r="22329" spans="1:2" x14ac:dyDescent="0.2">
      <c r="A22329" s="17"/>
      <c r="B22329" s="198"/>
    </row>
    <row r="22330" spans="1:2" x14ac:dyDescent="0.2">
      <c r="A22330" s="17"/>
      <c r="B22330" s="198"/>
    </row>
    <row r="22331" spans="1:2" x14ac:dyDescent="0.2">
      <c r="A22331" s="17"/>
      <c r="B22331" s="198"/>
    </row>
    <row r="22332" spans="1:2" x14ac:dyDescent="0.2">
      <c r="A22332" s="17"/>
      <c r="B22332" s="198"/>
    </row>
    <row r="22333" spans="1:2" x14ac:dyDescent="0.2">
      <c r="A22333" s="17"/>
      <c r="B22333" s="198"/>
    </row>
    <row r="22334" spans="1:2" x14ac:dyDescent="0.2">
      <c r="A22334" s="17"/>
      <c r="B22334" s="198"/>
    </row>
    <row r="22335" spans="1:2" x14ac:dyDescent="0.2">
      <c r="A22335" s="17"/>
      <c r="B22335" s="198"/>
    </row>
    <row r="22336" spans="1:2" x14ac:dyDescent="0.2">
      <c r="A22336" s="17"/>
      <c r="B22336" s="198"/>
    </row>
    <row r="22337" spans="1:2" x14ac:dyDescent="0.2">
      <c r="A22337" s="17"/>
      <c r="B22337" s="198"/>
    </row>
    <row r="22338" spans="1:2" x14ac:dyDescent="0.2">
      <c r="A22338" s="17"/>
      <c r="B22338" s="198"/>
    </row>
    <row r="22339" spans="1:2" x14ac:dyDescent="0.2">
      <c r="A22339" s="17"/>
      <c r="B22339" s="198"/>
    </row>
    <row r="22340" spans="1:2" x14ac:dyDescent="0.2">
      <c r="A22340" s="17"/>
      <c r="B22340" s="198"/>
    </row>
    <row r="22341" spans="1:2" x14ac:dyDescent="0.2">
      <c r="A22341" s="17"/>
      <c r="B22341" s="198"/>
    </row>
    <row r="22342" spans="1:2" x14ac:dyDescent="0.2">
      <c r="A22342" s="17"/>
      <c r="B22342" s="198"/>
    </row>
    <row r="22343" spans="1:2" x14ac:dyDescent="0.2">
      <c r="A22343" s="17"/>
      <c r="B22343" s="198"/>
    </row>
    <row r="22344" spans="1:2" x14ac:dyDescent="0.2">
      <c r="A22344" s="17"/>
      <c r="B22344" s="198"/>
    </row>
    <row r="22345" spans="1:2" x14ac:dyDescent="0.2">
      <c r="A22345" s="17"/>
      <c r="B22345" s="198"/>
    </row>
    <row r="22346" spans="1:2" x14ac:dyDescent="0.2">
      <c r="A22346" s="17"/>
      <c r="B22346" s="198"/>
    </row>
    <row r="22347" spans="1:2" x14ac:dyDescent="0.2">
      <c r="A22347" s="17"/>
      <c r="B22347" s="198"/>
    </row>
    <row r="22348" spans="1:2" x14ac:dyDescent="0.2">
      <c r="A22348" s="17"/>
      <c r="B22348" s="198"/>
    </row>
    <row r="22349" spans="1:2" x14ac:dyDescent="0.2">
      <c r="A22349" s="17"/>
      <c r="B22349" s="198"/>
    </row>
    <row r="22350" spans="1:2" x14ac:dyDescent="0.2">
      <c r="A22350" s="17"/>
      <c r="B22350" s="198"/>
    </row>
    <row r="22351" spans="1:2" x14ac:dyDescent="0.2">
      <c r="A22351" s="17"/>
      <c r="B22351" s="198"/>
    </row>
    <row r="22352" spans="1:2" x14ac:dyDescent="0.2">
      <c r="A22352" s="17"/>
      <c r="B22352" s="198"/>
    </row>
    <row r="22353" spans="1:2" x14ac:dyDescent="0.2">
      <c r="A22353" s="17"/>
      <c r="B22353" s="198"/>
    </row>
    <row r="22354" spans="1:2" x14ac:dyDescent="0.2">
      <c r="A22354" s="17"/>
      <c r="B22354" s="198"/>
    </row>
    <row r="22355" spans="1:2" x14ac:dyDescent="0.2">
      <c r="A22355" s="17"/>
      <c r="B22355" s="198"/>
    </row>
    <row r="22356" spans="1:2" x14ac:dyDescent="0.2">
      <c r="A22356" s="17"/>
      <c r="B22356" s="198"/>
    </row>
    <row r="22357" spans="1:2" x14ac:dyDescent="0.2">
      <c r="A22357" s="17"/>
      <c r="B22357" s="198"/>
    </row>
    <row r="22358" spans="1:2" x14ac:dyDescent="0.2">
      <c r="A22358" s="17"/>
      <c r="B22358" s="198"/>
    </row>
    <row r="22359" spans="1:2" x14ac:dyDescent="0.2">
      <c r="A22359" s="17"/>
      <c r="B22359" s="198"/>
    </row>
    <row r="22360" spans="1:2" x14ac:dyDescent="0.2">
      <c r="A22360" s="17"/>
      <c r="B22360" s="198"/>
    </row>
    <row r="22361" spans="1:2" x14ac:dyDescent="0.2">
      <c r="A22361" s="17"/>
      <c r="B22361" s="198"/>
    </row>
    <row r="22362" spans="1:2" x14ac:dyDescent="0.2">
      <c r="A22362" s="17"/>
      <c r="B22362" s="198"/>
    </row>
    <row r="22363" spans="1:2" x14ac:dyDescent="0.2">
      <c r="A22363" s="17"/>
      <c r="B22363" s="198"/>
    </row>
    <row r="22364" spans="1:2" x14ac:dyDescent="0.2">
      <c r="A22364" s="17"/>
      <c r="B22364" s="198"/>
    </row>
    <row r="22365" spans="1:2" x14ac:dyDescent="0.2">
      <c r="A22365" s="17"/>
      <c r="B22365" s="198"/>
    </row>
    <row r="22366" spans="1:2" x14ac:dyDescent="0.2">
      <c r="A22366" s="17"/>
      <c r="B22366" s="198"/>
    </row>
    <row r="22367" spans="1:2" x14ac:dyDescent="0.2">
      <c r="A22367" s="17"/>
      <c r="B22367" s="198"/>
    </row>
    <row r="22368" spans="1:2" x14ac:dyDescent="0.2">
      <c r="A22368" s="17"/>
      <c r="B22368" s="198"/>
    </row>
    <row r="22369" spans="1:2" x14ac:dyDescent="0.2">
      <c r="A22369" s="17"/>
      <c r="B22369" s="198"/>
    </row>
    <row r="22370" spans="1:2" x14ac:dyDescent="0.2">
      <c r="A22370" s="17"/>
      <c r="B22370" s="198"/>
    </row>
    <row r="22371" spans="1:2" x14ac:dyDescent="0.2">
      <c r="A22371" s="17"/>
      <c r="B22371" s="198"/>
    </row>
    <row r="22372" spans="1:2" x14ac:dyDescent="0.2">
      <c r="A22372" s="17"/>
      <c r="B22372" s="198"/>
    </row>
    <row r="22373" spans="1:2" x14ac:dyDescent="0.2">
      <c r="A22373" s="17"/>
      <c r="B22373" s="198"/>
    </row>
    <row r="22374" spans="1:2" x14ac:dyDescent="0.2">
      <c r="A22374" s="17"/>
      <c r="B22374" s="198"/>
    </row>
    <row r="22375" spans="1:2" x14ac:dyDescent="0.2">
      <c r="A22375" s="17"/>
      <c r="B22375" s="198"/>
    </row>
    <row r="22376" spans="1:2" x14ac:dyDescent="0.2">
      <c r="A22376" s="17"/>
      <c r="B22376" s="198"/>
    </row>
    <row r="22377" spans="1:2" x14ac:dyDescent="0.2">
      <c r="A22377" s="17"/>
      <c r="B22377" s="198"/>
    </row>
    <row r="22378" spans="1:2" x14ac:dyDescent="0.2">
      <c r="A22378" s="17"/>
      <c r="B22378" s="198"/>
    </row>
    <row r="22379" spans="1:2" x14ac:dyDescent="0.2">
      <c r="A22379" s="17"/>
      <c r="B22379" s="198"/>
    </row>
    <row r="22380" spans="1:2" x14ac:dyDescent="0.2">
      <c r="A22380" s="17"/>
      <c r="B22380" s="198"/>
    </row>
    <row r="22381" spans="1:2" x14ac:dyDescent="0.2">
      <c r="A22381" s="17"/>
      <c r="B22381" s="198"/>
    </row>
    <row r="22382" spans="1:2" x14ac:dyDescent="0.2">
      <c r="A22382" s="17"/>
      <c r="B22382" s="198"/>
    </row>
    <row r="22383" spans="1:2" x14ac:dyDescent="0.2">
      <c r="A22383" s="17"/>
      <c r="B22383" s="198"/>
    </row>
    <row r="22384" spans="1:2" x14ac:dyDescent="0.2">
      <c r="A22384" s="17"/>
      <c r="B22384" s="198"/>
    </row>
    <row r="22385" spans="1:2" x14ac:dyDescent="0.2">
      <c r="A22385" s="17"/>
      <c r="B22385" s="198"/>
    </row>
    <row r="22386" spans="1:2" x14ac:dyDescent="0.2">
      <c r="A22386" s="17"/>
      <c r="B22386" s="198"/>
    </row>
    <row r="22387" spans="1:2" x14ac:dyDescent="0.2">
      <c r="A22387" s="17"/>
      <c r="B22387" s="198"/>
    </row>
    <row r="22388" spans="1:2" x14ac:dyDescent="0.2">
      <c r="A22388" s="17"/>
      <c r="B22388" s="198"/>
    </row>
    <row r="22389" spans="1:2" x14ac:dyDescent="0.2">
      <c r="A22389" s="17"/>
      <c r="B22389" s="198"/>
    </row>
    <row r="22390" spans="1:2" x14ac:dyDescent="0.2">
      <c r="A22390" s="17"/>
      <c r="B22390" s="198"/>
    </row>
    <row r="22391" spans="1:2" x14ac:dyDescent="0.2">
      <c r="A22391" s="17"/>
      <c r="B22391" s="198"/>
    </row>
    <row r="22392" spans="1:2" x14ac:dyDescent="0.2">
      <c r="A22392" s="17"/>
      <c r="B22392" s="198"/>
    </row>
    <row r="22393" spans="1:2" x14ac:dyDescent="0.2">
      <c r="A22393" s="17"/>
      <c r="B22393" s="198"/>
    </row>
    <row r="22394" spans="1:2" x14ac:dyDescent="0.2">
      <c r="A22394" s="17"/>
      <c r="B22394" s="198"/>
    </row>
    <row r="22395" spans="1:2" x14ac:dyDescent="0.2">
      <c r="A22395" s="17"/>
      <c r="B22395" s="198"/>
    </row>
    <row r="22396" spans="1:2" x14ac:dyDescent="0.2">
      <c r="A22396" s="17"/>
      <c r="B22396" s="198"/>
    </row>
    <row r="22397" spans="1:2" x14ac:dyDescent="0.2">
      <c r="A22397" s="17"/>
      <c r="B22397" s="198"/>
    </row>
    <row r="22398" spans="1:2" x14ac:dyDescent="0.2">
      <c r="A22398" s="17"/>
      <c r="B22398" s="198"/>
    </row>
    <row r="22399" spans="1:2" x14ac:dyDescent="0.2">
      <c r="A22399" s="17"/>
      <c r="B22399" s="198"/>
    </row>
    <row r="22400" spans="1:2" x14ac:dyDescent="0.2">
      <c r="A22400" s="17"/>
      <c r="B22400" s="198"/>
    </row>
    <row r="22401" spans="1:2" x14ac:dyDescent="0.2">
      <c r="A22401" s="17"/>
      <c r="B22401" s="198"/>
    </row>
    <row r="22402" spans="1:2" x14ac:dyDescent="0.2">
      <c r="A22402" s="17"/>
      <c r="B22402" s="198"/>
    </row>
    <row r="22403" spans="1:2" x14ac:dyDescent="0.2">
      <c r="A22403" s="17"/>
      <c r="B22403" s="198"/>
    </row>
    <row r="22404" spans="1:2" x14ac:dyDescent="0.2">
      <c r="A22404" s="17"/>
      <c r="B22404" s="198"/>
    </row>
    <row r="22405" spans="1:2" x14ac:dyDescent="0.2">
      <c r="A22405" s="17"/>
      <c r="B22405" s="198"/>
    </row>
    <row r="22406" spans="1:2" x14ac:dyDescent="0.2">
      <c r="A22406" s="17"/>
      <c r="B22406" s="198"/>
    </row>
    <row r="22407" spans="1:2" x14ac:dyDescent="0.2">
      <c r="A22407" s="17"/>
      <c r="B22407" s="198"/>
    </row>
    <row r="22408" spans="1:2" x14ac:dyDescent="0.2">
      <c r="A22408" s="17"/>
      <c r="B22408" s="198"/>
    </row>
    <row r="22409" spans="1:2" x14ac:dyDescent="0.2">
      <c r="A22409" s="17"/>
      <c r="B22409" s="198"/>
    </row>
    <row r="22410" spans="1:2" x14ac:dyDescent="0.2">
      <c r="A22410" s="17"/>
      <c r="B22410" s="198"/>
    </row>
    <row r="22411" spans="1:2" x14ac:dyDescent="0.2">
      <c r="A22411" s="17"/>
      <c r="B22411" s="198"/>
    </row>
    <row r="22412" spans="1:2" x14ac:dyDescent="0.2">
      <c r="A22412" s="17"/>
      <c r="B22412" s="198"/>
    </row>
    <row r="22413" spans="1:2" x14ac:dyDescent="0.2">
      <c r="A22413" s="17"/>
      <c r="B22413" s="198"/>
    </row>
    <row r="22414" spans="1:2" x14ac:dyDescent="0.2">
      <c r="A22414" s="17"/>
      <c r="B22414" s="198"/>
    </row>
    <row r="22415" spans="1:2" x14ac:dyDescent="0.2">
      <c r="A22415" s="17"/>
      <c r="B22415" s="198"/>
    </row>
    <row r="22416" spans="1:2" x14ac:dyDescent="0.2">
      <c r="A22416" s="17"/>
      <c r="B22416" s="198"/>
    </row>
    <row r="22417" spans="1:2" x14ac:dyDescent="0.2">
      <c r="A22417" s="17"/>
      <c r="B22417" s="198"/>
    </row>
    <row r="22418" spans="1:2" x14ac:dyDescent="0.2">
      <c r="A22418" s="17"/>
      <c r="B22418" s="198"/>
    </row>
    <row r="22419" spans="1:2" x14ac:dyDescent="0.2">
      <c r="A22419" s="17"/>
      <c r="B22419" s="198"/>
    </row>
    <row r="22420" spans="1:2" x14ac:dyDescent="0.2">
      <c r="A22420" s="17"/>
      <c r="B22420" s="198"/>
    </row>
    <row r="22421" spans="1:2" x14ac:dyDescent="0.2">
      <c r="A22421" s="17"/>
      <c r="B22421" s="198"/>
    </row>
    <row r="22422" spans="1:2" x14ac:dyDescent="0.2">
      <c r="A22422" s="17"/>
      <c r="B22422" s="198"/>
    </row>
    <row r="22423" spans="1:2" x14ac:dyDescent="0.2">
      <c r="A22423" s="17"/>
      <c r="B22423" s="198"/>
    </row>
    <row r="22424" spans="1:2" x14ac:dyDescent="0.2">
      <c r="A22424" s="17"/>
      <c r="B22424" s="198"/>
    </row>
    <row r="22425" spans="1:2" x14ac:dyDescent="0.2">
      <c r="A22425" s="17"/>
      <c r="B22425" s="198"/>
    </row>
    <row r="22426" spans="1:2" x14ac:dyDescent="0.2">
      <c r="A22426" s="17"/>
      <c r="B22426" s="198"/>
    </row>
    <row r="22427" spans="1:2" x14ac:dyDescent="0.2">
      <c r="A22427" s="17"/>
      <c r="B22427" s="198"/>
    </row>
    <row r="22428" spans="1:2" x14ac:dyDescent="0.2">
      <c r="A22428" s="17"/>
      <c r="B22428" s="198"/>
    </row>
    <row r="22429" spans="1:2" x14ac:dyDescent="0.2">
      <c r="A22429" s="17"/>
      <c r="B22429" s="198"/>
    </row>
    <row r="22430" spans="1:2" x14ac:dyDescent="0.2">
      <c r="A22430" s="17"/>
      <c r="B22430" s="198"/>
    </row>
    <row r="22431" spans="1:2" x14ac:dyDescent="0.2">
      <c r="A22431" s="17"/>
      <c r="B22431" s="198"/>
    </row>
    <row r="22432" spans="1:2" x14ac:dyDescent="0.2">
      <c r="A22432" s="17"/>
      <c r="B22432" s="198"/>
    </row>
    <row r="22433" spans="1:2" x14ac:dyDescent="0.2">
      <c r="A22433" s="17"/>
      <c r="B22433" s="198"/>
    </row>
    <row r="22434" spans="1:2" x14ac:dyDescent="0.2">
      <c r="A22434" s="17"/>
      <c r="B22434" s="198"/>
    </row>
    <row r="22435" spans="1:2" x14ac:dyDescent="0.2">
      <c r="A22435" s="17"/>
      <c r="B22435" s="198"/>
    </row>
    <row r="22436" spans="1:2" x14ac:dyDescent="0.2">
      <c r="A22436" s="17"/>
      <c r="B22436" s="198"/>
    </row>
    <row r="22437" spans="1:2" x14ac:dyDescent="0.2">
      <c r="A22437" s="17"/>
      <c r="B22437" s="198"/>
    </row>
    <row r="22438" spans="1:2" x14ac:dyDescent="0.2">
      <c r="A22438" s="17"/>
      <c r="B22438" s="198"/>
    </row>
    <row r="22439" spans="1:2" x14ac:dyDescent="0.2">
      <c r="A22439" s="17"/>
      <c r="B22439" s="198"/>
    </row>
    <row r="22440" spans="1:2" x14ac:dyDescent="0.2">
      <c r="A22440" s="17"/>
      <c r="B22440" s="198"/>
    </row>
    <row r="22441" spans="1:2" x14ac:dyDescent="0.2">
      <c r="A22441" s="17"/>
      <c r="B22441" s="198"/>
    </row>
    <row r="22442" spans="1:2" x14ac:dyDescent="0.2">
      <c r="A22442" s="17"/>
      <c r="B22442" s="198"/>
    </row>
    <row r="22443" spans="1:2" x14ac:dyDescent="0.2">
      <c r="A22443" s="17"/>
      <c r="B22443" s="198"/>
    </row>
    <row r="22444" spans="1:2" x14ac:dyDescent="0.2">
      <c r="A22444" s="17"/>
      <c r="B22444" s="198"/>
    </row>
    <row r="22445" spans="1:2" x14ac:dyDescent="0.2">
      <c r="A22445" s="17"/>
      <c r="B22445" s="198"/>
    </row>
    <row r="22446" spans="1:2" x14ac:dyDescent="0.2">
      <c r="A22446" s="17"/>
      <c r="B22446" s="198"/>
    </row>
    <row r="22447" spans="1:2" x14ac:dyDescent="0.2">
      <c r="A22447" s="17"/>
      <c r="B22447" s="198"/>
    </row>
    <row r="22448" spans="1:2" x14ac:dyDescent="0.2">
      <c r="A22448" s="17"/>
      <c r="B22448" s="198"/>
    </row>
    <row r="22449" spans="1:2" x14ac:dyDescent="0.2">
      <c r="A22449" s="17"/>
      <c r="B22449" s="198"/>
    </row>
    <row r="22450" spans="1:2" x14ac:dyDescent="0.2">
      <c r="A22450" s="17"/>
      <c r="B22450" s="198"/>
    </row>
    <row r="22451" spans="1:2" x14ac:dyDescent="0.2">
      <c r="A22451" s="17"/>
      <c r="B22451" s="198"/>
    </row>
    <row r="22452" spans="1:2" x14ac:dyDescent="0.2">
      <c r="A22452" s="17"/>
      <c r="B22452" s="198"/>
    </row>
    <row r="22453" spans="1:2" x14ac:dyDescent="0.2">
      <c r="A22453" s="17"/>
      <c r="B22453" s="198"/>
    </row>
    <row r="22454" spans="1:2" x14ac:dyDescent="0.2">
      <c r="A22454" s="17"/>
      <c r="B22454" s="198"/>
    </row>
    <row r="22455" spans="1:2" x14ac:dyDescent="0.2">
      <c r="A22455" s="17"/>
      <c r="B22455" s="198"/>
    </row>
    <row r="22456" spans="1:2" x14ac:dyDescent="0.2">
      <c r="A22456" s="17"/>
      <c r="B22456" s="198"/>
    </row>
    <row r="22457" spans="1:2" x14ac:dyDescent="0.2">
      <c r="A22457" s="17"/>
      <c r="B22457" s="198"/>
    </row>
    <row r="22458" spans="1:2" x14ac:dyDescent="0.2">
      <c r="A22458" s="17"/>
      <c r="B22458" s="198"/>
    </row>
    <row r="22459" spans="1:2" x14ac:dyDescent="0.2">
      <c r="A22459" s="17"/>
      <c r="B22459" s="198"/>
    </row>
    <row r="22460" spans="1:2" x14ac:dyDescent="0.2">
      <c r="A22460" s="17"/>
      <c r="B22460" s="198"/>
    </row>
    <row r="22461" spans="1:2" x14ac:dyDescent="0.2">
      <c r="A22461" s="17"/>
      <c r="B22461" s="198"/>
    </row>
    <row r="22462" spans="1:2" x14ac:dyDescent="0.2">
      <c r="A22462" s="17"/>
      <c r="B22462" s="198"/>
    </row>
    <row r="22463" spans="1:2" x14ac:dyDescent="0.2">
      <c r="A22463" s="17"/>
      <c r="B22463" s="198"/>
    </row>
    <row r="22464" spans="1:2" x14ac:dyDescent="0.2">
      <c r="A22464" s="17"/>
      <c r="B22464" s="198"/>
    </row>
    <row r="22465" spans="1:2" x14ac:dyDescent="0.2">
      <c r="A22465" s="17"/>
      <c r="B22465" s="198"/>
    </row>
    <row r="22466" spans="1:2" x14ac:dyDescent="0.2">
      <c r="A22466" s="17"/>
      <c r="B22466" s="198"/>
    </row>
    <row r="22467" spans="1:2" x14ac:dyDescent="0.2">
      <c r="A22467" s="17"/>
      <c r="B22467" s="198"/>
    </row>
    <row r="22468" spans="1:2" x14ac:dyDescent="0.2">
      <c r="A22468" s="17"/>
      <c r="B22468" s="198"/>
    </row>
    <row r="22469" spans="1:2" x14ac:dyDescent="0.2">
      <c r="A22469" s="17"/>
      <c r="B22469" s="198"/>
    </row>
    <row r="22470" spans="1:2" x14ac:dyDescent="0.2">
      <c r="A22470" s="17"/>
      <c r="B22470" s="198"/>
    </row>
    <row r="22471" spans="1:2" x14ac:dyDescent="0.2">
      <c r="A22471" s="17"/>
      <c r="B22471" s="198"/>
    </row>
    <row r="22472" spans="1:2" x14ac:dyDescent="0.2">
      <c r="A22472" s="17"/>
      <c r="B22472" s="198"/>
    </row>
    <row r="22473" spans="1:2" x14ac:dyDescent="0.2">
      <c r="A22473" s="17"/>
      <c r="B22473" s="198"/>
    </row>
    <row r="22474" spans="1:2" x14ac:dyDescent="0.2">
      <c r="A22474" s="17"/>
      <c r="B22474" s="198"/>
    </row>
    <row r="22475" spans="1:2" x14ac:dyDescent="0.2">
      <c r="A22475" s="17"/>
      <c r="B22475" s="198"/>
    </row>
    <row r="22476" spans="1:2" x14ac:dyDescent="0.2">
      <c r="A22476" s="17"/>
      <c r="B22476" s="198"/>
    </row>
    <row r="22477" spans="1:2" x14ac:dyDescent="0.2">
      <c r="A22477" s="17"/>
      <c r="B22477" s="198"/>
    </row>
    <row r="22478" spans="1:2" x14ac:dyDescent="0.2">
      <c r="A22478" s="17"/>
      <c r="B22478" s="198"/>
    </row>
    <row r="22479" spans="1:2" x14ac:dyDescent="0.2">
      <c r="A22479" s="17"/>
      <c r="B22479" s="198"/>
    </row>
    <row r="22480" spans="1:2" x14ac:dyDescent="0.2">
      <c r="A22480" s="17"/>
      <c r="B22480" s="198"/>
    </row>
    <row r="22481" spans="1:2" x14ac:dyDescent="0.2">
      <c r="A22481" s="17"/>
      <c r="B22481" s="198"/>
    </row>
    <row r="22482" spans="1:2" x14ac:dyDescent="0.2">
      <c r="A22482" s="17"/>
      <c r="B22482" s="198"/>
    </row>
    <row r="22483" spans="1:2" x14ac:dyDescent="0.2">
      <c r="A22483" s="17"/>
      <c r="B22483" s="198"/>
    </row>
    <row r="22484" spans="1:2" x14ac:dyDescent="0.2">
      <c r="A22484" s="17"/>
      <c r="B22484" s="198"/>
    </row>
    <row r="22485" spans="1:2" x14ac:dyDescent="0.2">
      <c r="A22485" s="17"/>
      <c r="B22485" s="198"/>
    </row>
    <row r="22486" spans="1:2" x14ac:dyDescent="0.2">
      <c r="A22486" s="17"/>
      <c r="B22486" s="198"/>
    </row>
    <row r="22487" spans="1:2" x14ac:dyDescent="0.2">
      <c r="A22487" s="17"/>
      <c r="B22487" s="198"/>
    </row>
    <row r="22488" spans="1:2" x14ac:dyDescent="0.2">
      <c r="A22488" s="17"/>
      <c r="B22488" s="198"/>
    </row>
    <row r="22489" spans="1:2" x14ac:dyDescent="0.2">
      <c r="A22489" s="17"/>
      <c r="B22489" s="198"/>
    </row>
    <row r="22490" spans="1:2" x14ac:dyDescent="0.2">
      <c r="A22490" s="17"/>
      <c r="B22490" s="198"/>
    </row>
    <row r="22491" spans="1:2" x14ac:dyDescent="0.2">
      <c r="A22491" s="17"/>
      <c r="B22491" s="198"/>
    </row>
    <row r="22492" spans="1:2" x14ac:dyDescent="0.2">
      <c r="A22492" s="17"/>
      <c r="B22492" s="198"/>
    </row>
    <row r="22493" spans="1:2" x14ac:dyDescent="0.2">
      <c r="A22493" s="17"/>
      <c r="B22493" s="198"/>
    </row>
    <row r="22494" spans="1:2" x14ac:dyDescent="0.2">
      <c r="A22494" s="17"/>
      <c r="B22494" s="198"/>
    </row>
    <row r="22495" spans="1:2" x14ac:dyDescent="0.2">
      <c r="A22495" s="17"/>
      <c r="B22495" s="198"/>
    </row>
    <row r="22496" spans="1:2" x14ac:dyDescent="0.2">
      <c r="A22496" s="17"/>
      <c r="B22496" s="198"/>
    </row>
    <row r="22497" spans="1:2" x14ac:dyDescent="0.2">
      <c r="A22497" s="17"/>
      <c r="B22497" s="198"/>
    </row>
    <row r="22498" spans="1:2" x14ac:dyDescent="0.2">
      <c r="A22498" s="17"/>
      <c r="B22498" s="198"/>
    </row>
    <row r="22499" spans="1:2" x14ac:dyDescent="0.2">
      <c r="A22499" s="17"/>
      <c r="B22499" s="198"/>
    </row>
    <row r="22500" spans="1:2" x14ac:dyDescent="0.2">
      <c r="A22500" s="17"/>
      <c r="B22500" s="198"/>
    </row>
    <row r="22501" spans="1:2" x14ac:dyDescent="0.2">
      <c r="A22501" s="17"/>
      <c r="B22501" s="198"/>
    </row>
    <row r="22502" spans="1:2" x14ac:dyDescent="0.2">
      <c r="A22502" s="17"/>
      <c r="B22502" s="198"/>
    </row>
    <row r="22503" spans="1:2" x14ac:dyDescent="0.2">
      <c r="A22503" s="17"/>
      <c r="B22503" s="198"/>
    </row>
    <row r="22504" spans="1:2" x14ac:dyDescent="0.2">
      <c r="A22504" s="17"/>
      <c r="B22504" s="198"/>
    </row>
    <row r="22505" spans="1:2" x14ac:dyDescent="0.2">
      <c r="A22505" s="17"/>
      <c r="B22505" s="198"/>
    </row>
    <row r="22506" spans="1:2" x14ac:dyDescent="0.2">
      <c r="A22506" s="17"/>
      <c r="B22506" s="198"/>
    </row>
    <row r="22507" spans="1:2" x14ac:dyDescent="0.2">
      <c r="A22507" s="17"/>
      <c r="B22507" s="198"/>
    </row>
    <row r="22508" spans="1:2" x14ac:dyDescent="0.2">
      <c r="A22508" s="17"/>
      <c r="B22508" s="198"/>
    </row>
    <row r="22509" spans="1:2" x14ac:dyDescent="0.2">
      <c r="A22509" s="17"/>
      <c r="B22509" s="198"/>
    </row>
    <row r="22510" spans="1:2" x14ac:dyDescent="0.2">
      <c r="A22510" s="17"/>
      <c r="B22510" s="198"/>
    </row>
    <row r="22511" spans="1:2" x14ac:dyDescent="0.2">
      <c r="A22511" s="17"/>
      <c r="B22511" s="198"/>
    </row>
    <row r="22512" spans="1:2" x14ac:dyDescent="0.2">
      <c r="A22512" s="17"/>
      <c r="B22512" s="198"/>
    </row>
    <row r="22513" spans="1:2" x14ac:dyDescent="0.2">
      <c r="A22513" s="17"/>
      <c r="B22513" s="198"/>
    </row>
    <row r="22514" spans="1:2" x14ac:dyDescent="0.2">
      <c r="A22514" s="17"/>
      <c r="B22514" s="198"/>
    </row>
    <row r="22515" spans="1:2" x14ac:dyDescent="0.2">
      <c r="A22515" s="17"/>
      <c r="B22515" s="198"/>
    </row>
    <row r="22516" spans="1:2" x14ac:dyDescent="0.2">
      <c r="A22516" s="17"/>
      <c r="B22516" s="198"/>
    </row>
    <row r="22517" spans="1:2" x14ac:dyDescent="0.2">
      <c r="A22517" s="17"/>
      <c r="B22517" s="198"/>
    </row>
    <row r="22518" spans="1:2" x14ac:dyDescent="0.2">
      <c r="A22518" s="17"/>
      <c r="B22518" s="198"/>
    </row>
    <row r="22519" spans="1:2" x14ac:dyDescent="0.2">
      <c r="A22519" s="17"/>
      <c r="B22519" s="198"/>
    </row>
    <row r="22520" spans="1:2" x14ac:dyDescent="0.2">
      <c r="A22520" s="17"/>
      <c r="B22520" s="198"/>
    </row>
    <row r="22521" spans="1:2" x14ac:dyDescent="0.2">
      <c r="A22521" s="17"/>
      <c r="B22521" s="198"/>
    </row>
    <row r="22522" spans="1:2" x14ac:dyDescent="0.2">
      <c r="A22522" s="17"/>
      <c r="B22522" s="198"/>
    </row>
    <row r="22523" spans="1:2" x14ac:dyDescent="0.2">
      <c r="A22523" s="17"/>
      <c r="B22523" s="198"/>
    </row>
    <row r="22524" spans="1:2" x14ac:dyDescent="0.2">
      <c r="A22524" s="17"/>
      <c r="B22524" s="198"/>
    </row>
    <row r="22525" spans="1:2" x14ac:dyDescent="0.2">
      <c r="A22525" s="17"/>
      <c r="B22525" s="198"/>
    </row>
    <row r="22526" spans="1:2" x14ac:dyDescent="0.2">
      <c r="A22526" s="17"/>
      <c r="B22526" s="198"/>
    </row>
    <row r="22527" spans="1:2" x14ac:dyDescent="0.2">
      <c r="A22527" s="17"/>
      <c r="B22527" s="198"/>
    </row>
    <row r="22528" spans="1:2" x14ac:dyDescent="0.2">
      <c r="A22528" s="17"/>
      <c r="B22528" s="198"/>
    </row>
    <row r="22529" spans="1:2" x14ac:dyDescent="0.2">
      <c r="A22529" s="17"/>
      <c r="B22529" s="198"/>
    </row>
    <row r="22530" spans="1:2" x14ac:dyDescent="0.2">
      <c r="A22530" s="17"/>
      <c r="B22530" s="198"/>
    </row>
    <row r="22531" spans="1:2" x14ac:dyDescent="0.2">
      <c r="A22531" s="17"/>
      <c r="B22531" s="198"/>
    </row>
    <row r="22532" spans="1:2" x14ac:dyDescent="0.2">
      <c r="A22532" s="17"/>
      <c r="B22532" s="198"/>
    </row>
    <row r="22533" spans="1:2" x14ac:dyDescent="0.2">
      <c r="A22533" s="17"/>
      <c r="B22533" s="198"/>
    </row>
    <row r="22534" spans="1:2" x14ac:dyDescent="0.2">
      <c r="A22534" s="17"/>
      <c r="B22534" s="198"/>
    </row>
    <row r="22535" spans="1:2" x14ac:dyDescent="0.2">
      <c r="A22535" s="17"/>
      <c r="B22535" s="198"/>
    </row>
    <row r="22536" spans="1:2" x14ac:dyDescent="0.2">
      <c r="A22536" s="17"/>
      <c r="B22536" s="198"/>
    </row>
    <row r="22537" spans="1:2" x14ac:dyDescent="0.2">
      <c r="A22537" s="17"/>
      <c r="B22537" s="198"/>
    </row>
    <row r="22538" spans="1:2" x14ac:dyDescent="0.2">
      <c r="A22538" s="17"/>
      <c r="B22538" s="198"/>
    </row>
    <row r="22539" spans="1:2" x14ac:dyDescent="0.2">
      <c r="A22539" s="17"/>
      <c r="B22539" s="198"/>
    </row>
    <row r="22540" spans="1:2" x14ac:dyDescent="0.2">
      <c r="A22540" s="17"/>
      <c r="B22540" s="198"/>
    </row>
    <row r="22541" spans="1:2" x14ac:dyDescent="0.2">
      <c r="A22541" s="17"/>
      <c r="B22541" s="198"/>
    </row>
    <row r="22542" spans="1:2" x14ac:dyDescent="0.2">
      <c r="A22542" s="17"/>
      <c r="B22542" s="198"/>
    </row>
    <row r="22543" spans="1:2" x14ac:dyDescent="0.2">
      <c r="A22543" s="17"/>
      <c r="B22543" s="198"/>
    </row>
    <row r="22544" spans="1:2" x14ac:dyDescent="0.2">
      <c r="A22544" s="17"/>
      <c r="B22544" s="198"/>
    </row>
    <row r="22545" spans="1:2" x14ac:dyDescent="0.2">
      <c r="A22545" s="17"/>
      <c r="B22545" s="198"/>
    </row>
    <row r="22546" spans="1:2" x14ac:dyDescent="0.2">
      <c r="A22546" s="17"/>
      <c r="B22546" s="198"/>
    </row>
    <row r="22547" spans="1:2" x14ac:dyDescent="0.2">
      <c r="A22547" s="17"/>
      <c r="B22547" s="198"/>
    </row>
    <row r="22548" spans="1:2" x14ac:dyDescent="0.2">
      <c r="A22548" s="17"/>
      <c r="B22548" s="198"/>
    </row>
    <row r="22549" spans="1:2" x14ac:dyDescent="0.2">
      <c r="A22549" s="17"/>
      <c r="B22549" s="198"/>
    </row>
    <row r="22550" spans="1:2" x14ac:dyDescent="0.2">
      <c r="A22550" s="17"/>
      <c r="B22550" s="198"/>
    </row>
    <row r="22551" spans="1:2" x14ac:dyDescent="0.2">
      <c r="A22551" s="17"/>
      <c r="B22551" s="198"/>
    </row>
    <row r="22552" spans="1:2" x14ac:dyDescent="0.2">
      <c r="A22552" s="17"/>
      <c r="B22552" s="198"/>
    </row>
    <row r="22553" spans="1:2" x14ac:dyDescent="0.2">
      <c r="A22553" s="17"/>
      <c r="B22553" s="198"/>
    </row>
    <row r="22554" spans="1:2" x14ac:dyDescent="0.2">
      <c r="A22554" s="17"/>
      <c r="B22554" s="198"/>
    </row>
    <row r="22555" spans="1:2" x14ac:dyDescent="0.2">
      <c r="A22555" s="17"/>
      <c r="B22555" s="198"/>
    </row>
    <row r="22556" spans="1:2" x14ac:dyDescent="0.2">
      <c r="A22556" s="17"/>
      <c r="B22556" s="198"/>
    </row>
    <row r="22557" spans="1:2" x14ac:dyDescent="0.2">
      <c r="A22557" s="17"/>
      <c r="B22557" s="198"/>
    </row>
    <row r="22558" spans="1:2" x14ac:dyDescent="0.2">
      <c r="A22558" s="17"/>
      <c r="B22558" s="198"/>
    </row>
    <row r="22559" spans="1:2" x14ac:dyDescent="0.2">
      <c r="A22559" s="17"/>
      <c r="B22559" s="198"/>
    </row>
    <row r="22560" spans="1:2" x14ac:dyDescent="0.2">
      <c r="A22560" s="17"/>
      <c r="B22560" s="198"/>
    </row>
    <row r="22561" spans="1:2" x14ac:dyDescent="0.2">
      <c r="A22561" s="17"/>
      <c r="B22561" s="198"/>
    </row>
    <row r="22562" spans="1:2" x14ac:dyDescent="0.2">
      <c r="A22562" s="17"/>
      <c r="B22562" s="198"/>
    </row>
    <row r="22563" spans="1:2" x14ac:dyDescent="0.2">
      <c r="A22563" s="17"/>
      <c r="B22563" s="198"/>
    </row>
    <row r="22564" spans="1:2" x14ac:dyDescent="0.2">
      <c r="A22564" s="17"/>
      <c r="B22564" s="198"/>
    </row>
    <row r="22565" spans="1:2" x14ac:dyDescent="0.2">
      <c r="A22565" s="17"/>
      <c r="B22565" s="198"/>
    </row>
    <row r="22566" spans="1:2" x14ac:dyDescent="0.2">
      <c r="A22566" s="17"/>
      <c r="B22566" s="198"/>
    </row>
    <row r="22567" spans="1:2" x14ac:dyDescent="0.2">
      <c r="A22567" s="17"/>
      <c r="B22567" s="198"/>
    </row>
    <row r="22568" spans="1:2" x14ac:dyDescent="0.2">
      <c r="A22568" s="17"/>
      <c r="B22568" s="198"/>
    </row>
    <row r="22569" spans="1:2" x14ac:dyDescent="0.2">
      <c r="A22569" s="17"/>
      <c r="B22569" s="198"/>
    </row>
    <row r="22570" spans="1:2" x14ac:dyDescent="0.2">
      <c r="A22570" s="17"/>
      <c r="B22570" s="198"/>
    </row>
    <row r="22571" spans="1:2" x14ac:dyDescent="0.2">
      <c r="A22571" s="17"/>
      <c r="B22571" s="198"/>
    </row>
    <row r="22572" spans="1:2" x14ac:dyDescent="0.2">
      <c r="A22572" s="17"/>
      <c r="B22572" s="198"/>
    </row>
    <row r="22573" spans="1:2" x14ac:dyDescent="0.2">
      <c r="A22573" s="17"/>
      <c r="B22573" s="198"/>
    </row>
    <row r="22574" spans="1:2" x14ac:dyDescent="0.2">
      <c r="A22574" s="17"/>
      <c r="B22574" s="198"/>
    </row>
    <row r="22575" spans="1:2" x14ac:dyDescent="0.2">
      <c r="A22575" s="17"/>
      <c r="B22575" s="198"/>
    </row>
    <row r="22576" spans="1:2" x14ac:dyDescent="0.2">
      <c r="A22576" s="17"/>
      <c r="B22576" s="198"/>
    </row>
    <row r="22577" spans="1:2" x14ac:dyDescent="0.2">
      <c r="A22577" s="17"/>
      <c r="B22577" s="198"/>
    </row>
    <row r="22578" spans="1:2" x14ac:dyDescent="0.2">
      <c r="A22578" s="17"/>
      <c r="B22578" s="198"/>
    </row>
    <row r="22579" spans="1:2" x14ac:dyDescent="0.2">
      <c r="A22579" s="17"/>
      <c r="B22579" s="198"/>
    </row>
    <row r="22580" spans="1:2" x14ac:dyDescent="0.2">
      <c r="A22580" s="17"/>
      <c r="B22580" s="198"/>
    </row>
    <row r="22581" spans="1:2" x14ac:dyDescent="0.2">
      <c r="A22581" s="17"/>
      <c r="B22581" s="198"/>
    </row>
    <row r="22582" spans="1:2" x14ac:dyDescent="0.2">
      <c r="A22582" s="17"/>
      <c r="B22582" s="198"/>
    </row>
    <row r="22583" spans="1:2" x14ac:dyDescent="0.2">
      <c r="A22583" s="17"/>
      <c r="B22583" s="198"/>
    </row>
    <row r="22584" spans="1:2" x14ac:dyDescent="0.2">
      <c r="A22584" s="17"/>
      <c r="B22584" s="198"/>
    </row>
    <row r="22585" spans="1:2" x14ac:dyDescent="0.2">
      <c r="A22585" s="17"/>
      <c r="B22585" s="198"/>
    </row>
    <row r="22586" spans="1:2" x14ac:dyDescent="0.2">
      <c r="A22586" s="17"/>
      <c r="B22586" s="198"/>
    </row>
    <row r="22587" spans="1:2" x14ac:dyDescent="0.2">
      <c r="A22587" s="17"/>
      <c r="B22587" s="198"/>
    </row>
    <row r="22588" spans="1:2" x14ac:dyDescent="0.2">
      <c r="A22588" s="17"/>
      <c r="B22588" s="198"/>
    </row>
    <row r="22589" spans="1:2" x14ac:dyDescent="0.2">
      <c r="A22589" s="17"/>
      <c r="B22589" s="198"/>
    </row>
    <row r="22590" spans="1:2" x14ac:dyDescent="0.2">
      <c r="A22590" s="17"/>
      <c r="B22590" s="198"/>
    </row>
    <row r="22591" spans="1:2" x14ac:dyDescent="0.2">
      <c r="A22591" s="17"/>
      <c r="B22591" s="198"/>
    </row>
    <row r="22592" spans="1:2" x14ac:dyDescent="0.2">
      <c r="A22592" s="17"/>
      <c r="B22592" s="198"/>
    </row>
    <row r="22593" spans="1:2" x14ac:dyDescent="0.2">
      <c r="A22593" s="17"/>
      <c r="B22593" s="198"/>
    </row>
    <row r="22594" spans="1:2" x14ac:dyDescent="0.2">
      <c r="A22594" s="17"/>
      <c r="B22594" s="198"/>
    </row>
    <row r="22595" spans="1:2" x14ac:dyDescent="0.2">
      <c r="A22595" s="17"/>
      <c r="B22595" s="198"/>
    </row>
    <row r="22596" spans="1:2" x14ac:dyDescent="0.2">
      <c r="A22596" s="17"/>
      <c r="B22596" s="198"/>
    </row>
    <row r="22597" spans="1:2" x14ac:dyDescent="0.2">
      <c r="A22597" s="17"/>
      <c r="B22597" s="198"/>
    </row>
    <row r="22598" spans="1:2" x14ac:dyDescent="0.2">
      <c r="A22598" s="17"/>
      <c r="B22598" s="198"/>
    </row>
    <row r="22599" spans="1:2" x14ac:dyDescent="0.2">
      <c r="A22599" s="17"/>
      <c r="B22599" s="198"/>
    </row>
    <row r="22600" spans="1:2" x14ac:dyDescent="0.2">
      <c r="A22600" s="17"/>
      <c r="B22600" s="198"/>
    </row>
    <row r="22601" spans="1:2" x14ac:dyDescent="0.2">
      <c r="A22601" s="17"/>
      <c r="B22601" s="198"/>
    </row>
    <row r="22602" spans="1:2" x14ac:dyDescent="0.2">
      <c r="A22602" s="17"/>
      <c r="B22602" s="198"/>
    </row>
    <row r="22603" spans="1:2" x14ac:dyDescent="0.2">
      <c r="A22603" s="17"/>
      <c r="B22603" s="198"/>
    </row>
    <row r="22604" spans="1:2" x14ac:dyDescent="0.2">
      <c r="A22604" s="17"/>
      <c r="B22604" s="198"/>
    </row>
    <row r="22605" spans="1:2" x14ac:dyDescent="0.2">
      <c r="A22605" s="17"/>
      <c r="B22605" s="198"/>
    </row>
    <row r="22606" spans="1:2" x14ac:dyDescent="0.2">
      <c r="A22606" s="17"/>
      <c r="B22606" s="198"/>
    </row>
    <row r="22607" spans="1:2" x14ac:dyDescent="0.2">
      <c r="A22607" s="17"/>
      <c r="B22607" s="198"/>
    </row>
    <row r="22608" spans="1:2" x14ac:dyDescent="0.2">
      <c r="A22608" s="17"/>
      <c r="B22608" s="198"/>
    </row>
    <row r="22609" spans="1:2" x14ac:dyDescent="0.2">
      <c r="A22609" s="17"/>
      <c r="B22609" s="198"/>
    </row>
    <row r="22610" spans="1:2" x14ac:dyDescent="0.2">
      <c r="A22610" s="17"/>
      <c r="B22610" s="198"/>
    </row>
    <row r="22611" spans="1:2" x14ac:dyDescent="0.2">
      <c r="A22611" s="17"/>
      <c r="B22611" s="198"/>
    </row>
    <row r="22612" spans="1:2" x14ac:dyDescent="0.2">
      <c r="A22612" s="17"/>
      <c r="B22612" s="198"/>
    </row>
    <row r="22613" spans="1:2" x14ac:dyDescent="0.2">
      <c r="A22613" s="17"/>
      <c r="B22613" s="198"/>
    </row>
    <row r="22614" spans="1:2" x14ac:dyDescent="0.2">
      <c r="A22614" s="17"/>
      <c r="B22614" s="198"/>
    </row>
    <row r="22615" spans="1:2" x14ac:dyDescent="0.2">
      <c r="A22615" s="17"/>
      <c r="B22615" s="198"/>
    </row>
    <row r="22616" spans="1:2" x14ac:dyDescent="0.2">
      <c r="A22616" s="17"/>
      <c r="B22616" s="198"/>
    </row>
    <row r="22617" spans="1:2" x14ac:dyDescent="0.2">
      <c r="A22617" s="17"/>
      <c r="B22617" s="198"/>
    </row>
    <row r="22618" spans="1:2" x14ac:dyDescent="0.2">
      <c r="A22618" s="17"/>
      <c r="B22618" s="198"/>
    </row>
    <row r="22619" spans="1:2" x14ac:dyDescent="0.2">
      <c r="A22619" s="17"/>
      <c r="B22619" s="198"/>
    </row>
    <row r="22620" spans="1:2" x14ac:dyDescent="0.2">
      <c r="A22620" s="17"/>
      <c r="B22620" s="198"/>
    </row>
    <row r="22621" spans="1:2" x14ac:dyDescent="0.2">
      <c r="A22621" s="17"/>
      <c r="B22621" s="198"/>
    </row>
    <row r="22622" spans="1:2" x14ac:dyDescent="0.2">
      <c r="A22622" s="17"/>
      <c r="B22622" s="198"/>
    </row>
    <row r="22623" spans="1:2" x14ac:dyDescent="0.2">
      <c r="A22623" s="17"/>
      <c r="B22623" s="198"/>
    </row>
    <row r="22624" spans="1:2" x14ac:dyDescent="0.2">
      <c r="A22624" s="17"/>
      <c r="B22624" s="198"/>
    </row>
    <row r="22625" spans="1:2" x14ac:dyDescent="0.2">
      <c r="A22625" s="17"/>
      <c r="B22625" s="198"/>
    </row>
    <row r="22626" spans="1:2" x14ac:dyDescent="0.2">
      <c r="A22626" s="17"/>
      <c r="B22626" s="198"/>
    </row>
    <row r="22627" spans="1:2" x14ac:dyDescent="0.2">
      <c r="A22627" s="17"/>
      <c r="B22627" s="198"/>
    </row>
    <row r="22628" spans="1:2" x14ac:dyDescent="0.2">
      <c r="A22628" s="17"/>
      <c r="B22628" s="198"/>
    </row>
    <row r="22629" spans="1:2" x14ac:dyDescent="0.2">
      <c r="A22629" s="17"/>
      <c r="B22629" s="198"/>
    </row>
    <row r="22630" spans="1:2" x14ac:dyDescent="0.2">
      <c r="A22630" s="17"/>
      <c r="B22630" s="198"/>
    </row>
    <row r="22631" spans="1:2" x14ac:dyDescent="0.2">
      <c r="A22631" s="17"/>
      <c r="B22631" s="198"/>
    </row>
    <row r="22632" spans="1:2" x14ac:dyDescent="0.2">
      <c r="A22632" s="17"/>
      <c r="B22632" s="198"/>
    </row>
    <row r="22633" spans="1:2" x14ac:dyDescent="0.2">
      <c r="A22633" s="17"/>
      <c r="B22633" s="198"/>
    </row>
    <row r="22634" spans="1:2" x14ac:dyDescent="0.2">
      <c r="A22634" s="17"/>
      <c r="B22634" s="198"/>
    </row>
    <row r="22635" spans="1:2" x14ac:dyDescent="0.2">
      <c r="A22635" s="17"/>
      <c r="B22635" s="198"/>
    </row>
    <row r="22636" spans="1:2" x14ac:dyDescent="0.2">
      <c r="A22636" s="17"/>
      <c r="B22636" s="198"/>
    </row>
    <row r="22637" spans="1:2" x14ac:dyDescent="0.2">
      <c r="A22637" s="17"/>
      <c r="B22637" s="198"/>
    </row>
    <row r="22638" spans="1:2" x14ac:dyDescent="0.2">
      <c r="A22638" s="17"/>
      <c r="B22638" s="198"/>
    </row>
    <row r="22639" spans="1:2" x14ac:dyDescent="0.2">
      <c r="A22639" s="17"/>
      <c r="B22639" s="198"/>
    </row>
    <row r="22640" spans="1:2" x14ac:dyDescent="0.2">
      <c r="A22640" s="17"/>
      <c r="B22640" s="198"/>
    </row>
    <row r="22641" spans="1:2" x14ac:dyDescent="0.2">
      <c r="A22641" s="17"/>
      <c r="B22641" s="198"/>
    </row>
    <row r="22642" spans="1:2" x14ac:dyDescent="0.2">
      <c r="A22642" s="17"/>
      <c r="B22642" s="198"/>
    </row>
    <row r="22643" spans="1:2" x14ac:dyDescent="0.2">
      <c r="A22643" s="17"/>
      <c r="B22643" s="198"/>
    </row>
    <row r="22644" spans="1:2" x14ac:dyDescent="0.2">
      <c r="A22644" s="17"/>
      <c r="B22644" s="198"/>
    </row>
    <row r="22645" spans="1:2" x14ac:dyDescent="0.2">
      <c r="A22645" s="17"/>
      <c r="B22645" s="198"/>
    </row>
    <row r="22646" spans="1:2" x14ac:dyDescent="0.2">
      <c r="A22646" s="17"/>
      <c r="B22646" s="198"/>
    </row>
    <row r="22647" spans="1:2" x14ac:dyDescent="0.2">
      <c r="A22647" s="17"/>
      <c r="B22647" s="198"/>
    </row>
    <row r="22648" spans="1:2" x14ac:dyDescent="0.2">
      <c r="A22648" s="17"/>
      <c r="B22648" s="198"/>
    </row>
    <row r="22649" spans="1:2" x14ac:dyDescent="0.2">
      <c r="A22649" s="17"/>
      <c r="B22649" s="198"/>
    </row>
    <row r="22650" spans="1:2" x14ac:dyDescent="0.2">
      <c r="A22650" s="17"/>
      <c r="B22650" s="198"/>
    </row>
    <row r="22651" spans="1:2" x14ac:dyDescent="0.2">
      <c r="A22651" s="17"/>
      <c r="B22651" s="198"/>
    </row>
    <row r="22652" spans="1:2" x14ac:dyDescent="0.2">
      <c r="A22652" s="17"/>
      <c r="B22652" s="198"/>
    </row>
    <row r="22653" spans="1:2" x14ac:dyDescent="0.2">
      <c r="A22653" s="17"/>
      <c r="B22653" s="198"/>
    </row>
    <row r="22654" spans="1:2" x14ac:dyDescent="0.2">
      <c r="A22654" s="17"/>
      <c r="B22654" s="198"/>
    </row>
    <row r="22655" spans="1:2" x14ac:dyDescent="0.2">
      <c r="A22655" s="17"/>
      <c r="B22655" s="198"/>
    </row>
    <row r="22656" spans="1:2" x14ac:dyDescent="0.2">
      <c r="A22656" s="17"/>
      <c r="B22656" s="198"/>
    </row>
    <row r="22657" spans="1:2" x14ac:dyDescent="0.2">
      <c r="A22657" s="17"/>
      <c r="B22657" s="198"/>
    </row>
    <row r="22658" spans="1:2" x14ac:dyDescent="0.2">
      <c r="A22658" s="17"/>
      <c r="B22658" s="198"/>
    </row>
    <row r="22659" spans="1:2" x14ac:dyDescent="0.2">
      <c r="A22659" s="17"/>
      <c r="B22659" s="198"/>
    </row>
    <row r="22660" spans="1:2" x14ac:dyDescent="0.2">
      <c r="A22660" s="17"/>
      <c r="B22660" s="198"/>
    </row>
    <row r="22661" spans="1:2" x14ac:dyDescent="0.2">
      <c r="A22661" s="17"/>
      <c r="B22661" s="198"/>
    </row>
    <row r="22662" spans="1:2" x14ac:dyDescent="0.2">
      <c r="A22662" s="17"/>
      <c r="B22662" s="198"/>
    </row>
    <row r="22663" spans="1:2" x14ac:dyDescent="0.2">
      <c r="A22663" s="17"/>
      <c r="B22663" s="198"/>
    </row>
    <row r="22664" spans="1:2" x14ac:dyDescent="0.2">
      <c r="A22664" s="17"/>
      <c r="B22664" s="198"/>
    </row>
    <row r="22665" spans="1:2" x14ac:dyDescent="0.2">
      <c r="A22665" s="17"/>
      <c r="B22665" s="198"/>
    </row>
    <row r="22666" spans="1:2" x14ac:dyDescent="0.2">
      <c r="A22666" s="17"/>
      <c r="B22666" s="198"/>
    </row>
    <row r="22667" spans="1:2" x14ac:dyDescent="0.2">
      <c r="A22667" s="17"/>
      <c r="B22667" s="198"/>
    </row>
    <row r="22668" spans="1:2" x14ac:dyDescent="0.2">
      <c r="A22668" s="17"/>
      <c r="B22668" s="198"/>
    </row>
    <row r="22669" spans="1:2" x14ac:dyDescent="0.2">
      <c r="A22669" s="17"/>
      <c r="B22669" s="198"/>
    </row>
    <row r="22670" spans="1:2" x14ac:dyDescent="0.2">
      <c r="A22670" s="17"/>
      <c r="B22670" s="198"/>
    </row>
    <row r="22671" spans="1:2" x14ac:dyDescent="0.2">
      <c r="A22671" s="17"/>
      <c r="B22671" s="198"/>
    </row>
    <row r="22672" spans="1:2" x14ac:dyDescent="0.2">
      <c r="A22672" s="17"/>
      <c r="B22672" s="198"/>
    </row>
    <row r="22673" spans="1:2" x14ac:dyDescent="0.2">
      <c r="A22673" s="17"/>
      <c r="B22673" s="198"/>
    </row>
    <row r="22674" spans="1:2" x14ac:dyDescent="0.2">
      <c r="A22674" s="17"/>
      <c r="B22674" s="198"/>
    </row>
    <row r="22675" spans="1:2" x14ac:dyDescent="0.2">
      <c r="A22675" s="17"/>
      <c r="B22675" s="198"/>
    </row>
    <row r="22676" spans="1:2" ht="15" x14ac:dyDescent="0.25">
      <c r="A22676" s="75"/>
      <c r="B22676" s="199"/>
    </row>
    <row r="22677" spans="1:2" ht="15" x14ac:dyDescent="0.25">
      <c r="A22677" s="75"/>
      <c r="B22677" s="199"/>
    </row>
    <row r="22678" spans="1:2" ht="15" x14ac:dyDescent="0.25">
      <c r="A22678" s="75"/>
      <c r="B22678" s="199"/>
    </row>
    <row r="22679" spans="1:2" ht="15" x14ac:dyDescent="0.25">
      <c r="A22679" s="75"/>
      <c r="B22679" s="199"/>
    </row>
    <row r="22680" spans="1:2" ht="15" x14ac:dyDescent="0.25">
      <c r="A22680" s="75"/>
      <c r="B22680" s="199"/>
    </row>
    <row r="22681" spans="1:2" ht="15" x14ac:dyDescent="0.25">
      <c r="A22681" s="75"/>
      <c r="B22681" s="199"/>
    </row>
    <row r="22682" spans="1:2" ht="15" x14ac:dyDescent="0.25">
      <c r="A22682" s="75"/>
      <c r="B22682" s="199"/>
    </row>
    <row r="22683" spans="1:2" ht="15" x14ac:dyDescent="0.25">
      <c r="A22683" s="75"/>
      <c r="B22683" s="199"/>
    </row>
    <row r="22684" spans="1:2" ht="15" x14ac:dyDescent="0.25">
      <c r="A22684" s="75"/>
      <c r="B22684" s="199"/>
    </row>
    <row r="22685" spans="1:2" ht="15" x14ac:dyDescent="0.25">
      <c r="A22685" s="75"/>
      <c r="B22685" s="199"/>
    </row>
    <row r="22686" spans="1:2" ht="15" x14ac:dyDescent="0.25">
      <c r="A22686" s="75"/>
      <c r="B22686" s="199"/>
    </row>
    <row r="22687" spans="1:2" ht="15" x14ac:dyDescent="0.25">
      <c r="A22687" s="75"/>
      <c r="B22687" s="199"/>
    </row>
    <row r="22688" spans="1:2" ht="15" x14ac:dyDescent="0.25">
      <c r="A22688" s="75"/>
      <c r="B22688" s="199"/>
    </row>
    <row r="22689" spans="1:2" ht="15" x14ac:dyDescent="0.25">
      <c r="A22689" s="75"/>
      <c r="B22689" s="199"/>
    </row>
    <row r="22690" spans="1:2" ht="15" x14ac:dyDescent="0.25">
      <c r="A22690" s="75"/>
      <c r="B22690" s="199"/>
    </row>
    <row r="22691" spans="1:2" ht="15" x14ac:dyDescent="0.25">
      <c r="A22691" s="75"/>
      <c r="B22691" s="199"/>
    </row>
    <row r="22692" spans="1:2" ht="15" x14ac:dyDescent="0.25">
      <c r="A22692" s="75"/>
      <c r="B22692" s="199"/>
    </row>
    <row r="22693" spans="1:2" ht="15" x14ac:dyDescent="0.25">
      <c r="A22693" s="75"/>
      <c r="B22693" s="199"/>
    </row>
    <row r="22694" spans="1:2" ht="15" x14ac:dyDescent="0.25">
      <c r="A22694" s="75"/>
      <c r="B22694" s="199"/>
    </row>
    <row r="22695" spans="1:2" ht="15" x14ac:dyDescent="0.25">
      <c r="A22695" s="75"/>
      <c r="B22695" s="199"/>
    </row>
    <row r="22696" spans="1:2" ht="15" x14ac:dyDescent="0.25">
      <c r="A22696" s="75"/>
      <c r="B22696" s="199"/>
    </row>
    <row r="22697" spans="1:2" ht="15" x14ac:dyDescent="0.25">
      <c r="A22697" s="75"/>
      <c r="B22697" s="199"/>
    </row>
    <row r="22698" spans="1:2" ht="15" x14ac:dyDescent="0.25">
      <c r="A22698" s="75"/>
      <c r="B22698" s="199"/>
    </row>
    <row r="22699" spans="1:2" ht="15" x14ac:dyDescent="0.25">
      <c r="A22699" s="75"/>
      <c r="B22699" s="199"/>
    </row>
    <row r="22700" spans="1:2" ht="15" x14ac:dyDescent="0.25">
      <c r="A22700" s="75"/>
      <c r="B22700" s="199"/>
    </row>
    <row r="22701" spans="1:2" ht="15" x14ac:dyDescent="0.25">
      <c r="A22701" s="75"/>
      <c r="B22701" s="199"/>
    </row>
    <row r="22702" spans="1:2" ht="15" x14ac:dyDescent="0.25">
      <c r="A22702" s="75"/>
      <c r="B22702" s="199"/>
    </row>
    <row r="22703" spans="1:2" ht="15" x14ac:dyDescent="0.25">
      <c r="A22703" s="75"/>
      <c r="B22703" s="199"/>
    </row>
    <row r="22704" spans="1:2" ht="15" x14ac:dyDescent="0.25">
      <c r="A22704" s="75"/>
      <c r="B22704" s="199"/>
    </row>
    <row r="22705" spans="1:2" ht="15" x14ac:dyDescent="0.25">
      <c r="A22705" s="75"/>
      <c r="B22705" s="199"/>
    </row>
    <row r="22706" spans="1:2" ht="15" x14ac:dyDescent="0.25">
      <c r="A22706" s="75"/>
      <c r="B22706" s="199"/>
    </row>
    <row r="22707" spans="1:2" ht="15" x14ac:dyDescent="0.25">
      <c r="A22707" s="75"/>
      <c r="B22707" s="199"/>
    </row>
    <row r="22708" spans="1:2" ht="15" x14ac:dyDescent="0.25">
      <c r="A22708" s="75"/>
      <c r="B22708" s="199"/>
    </row>
    <row r="22709" spans="1:2" ht="15" x14ac:dyDescent="0.25">
      <c r="A22709" s="75"/>
      <c r="B22709" s="199"/>
    </row>
    <row r="22710" spans="1:2" ht="15" x14ac:dyDescent="0.25">
      <c r="A22710" s="75"/>
      <c r="B22710" s="199"/>
    </row>
    <row r="22711" spans="1:2" ht="15" x14ac:dyDescent="0.25">
      <c r="A22711" s="75"/>
      <c r="B22711" s="199"/>
    </row>
    <row r="22712" spans="1:2" ht="15" x14ac:dyDescent="0.25">
      <c r="A22712" s="75"/>
      <c r="B22712" s="199"/>
    </row>
    <row r="22713" spans="1:2" ht="15" x14ac:dyDescent="0.25">
      <c r="A22713" s="75"/>
      <c r="B22713" s="199"/>
    </row>
    <row r="22714" spans="1:2" ht="15" x14ac:dyDescent="0.25">
      <c r="A22714" s="75"/>
      <c r="B22714" s="199"/>
    </row>
    <row r="22715" spans="1:2" ht="15" x14ac:dyDescent="0.25">
      <c r="A22715" s="75"/>
      <c r="B22715" s="199"/>
    </row>
    <row r="22716" spans="1:2" ht="15" x14ac:dyDescent="0.25">
      <c r="A22716" s="75"/>
      <c r="B22716" s="199"/>
    </row>
    <row r="22717" spans="1:2" ht="15" x14ac:dyDescent="0.25">
      <c r="A22717" s="75"/>
      <c r="B22717" s="199"/>
    </row>
    <row r="22718" spans="1:2" ht="15" x14ac:dyDescent="0.25">
      <c r="A22718" s="75"/>
      <c r="B22718" s="199"/>
    </row>
    <row r="22719" spans="1:2" ht="15" x14ac:dyDescent="0.25">
      <c r="A22719" s="75"/>
      <c r="B22719" s="199"/>
    </row>
    <row r="22720" spans="1:2" ht="15" x14ac:dyDescent="0.25">
      <c r="A22720" s="75"/>
      <c r="B22720" s="199"/>
    </row>
    <row r="22721" spans="1:2" ht="15" x14ac:dyDescent="0.25">
      <c r="A22721" s="75"/>
      <c r="B22721" s="199"/>
    </row>
    <row r="22722" spans="1:2" ht="15" x14ac:dyDescent="0.25">
      <c r="A22722" s="75"/>
      <c r="B22722" s="199"/>
    </row>
    <row r="22723" spans="1:2" ht="15" x14ac:dyDescent="0.25">
      <c r="A22723" s="75"/>
      <c r="B22723" s="199"/>
    </row>
    <row r="22724" spans="1:2" ht="15" x14ac:dyDescent="0.25">
      <c r="A22724" s="75"/>
      <c r="B22724" s="199"/>
    </row>
    <row r="22725" spans="1:2" ht="15" x14ac:dyDescent="0.25">
      <c r="A22725" s="75"/>
      <c r="B22725" s="199"/>
    </row>
    <row r="22726" spans="1:2" ht="15" x14ac:dyDescent="0.25">
      <c r="A22726" s="75"/>
      <c r="B22726" s="199"/>
    </row>
    <row r="22727" spans="1:2" ht="15" x14ac:dyDescent="0.25">
      <c r="A22727" s="75"/>
      <c r="B22727" s="199"/>
    </row>
    <row r="22728" spans="1:2" ht="15" x14ac:dyDescent="0.25">
      <c r="A22728" s="75"/>
      <c r="B22728" s="199"/>
    </row>
    <row r="22729" spans="1:2" ht="15" x14ac:dyDescent="0.25">
      <c r="A22729" s="75"/>
      <c r="B22729" s="199"/>
    </row>
    <row r="22730" spans="1:2" ht="15" x14ac:dyDescent="0.25">
      <c r="A22730" s="75"/>
      <c r="B22730" s="199"/>
    </row>
    <row r="22731" spans="1:2" ht="15" x14ac:dyDescent="0.25">
      <c r="A22731" s="75"/>
      <c r="B22731" s="199"/>
    </row>
    <row r="22732" spans="1:2" ht="15" x14ac:dyDescent="0.25">
      <c r="A22732" s="75"/>
      <c r="B22732" s="199"/>
    </row>
    <row r="22733" spans="1:2" ht="15" x14ac:dyDescent="0.25">
      <c r="A22733" s="75"/>
      <c r="B22733" s="199"/>
    </row>
    <row r="22734" spans="1:2" ht="15" x14ac:dyDescent="0.25">
      <c r="A22734" s="75"/>
      <c r="B22734" s="199"/>
    </row>
    <row r="22735" spans="1:2" ht="15" x14ac:dyDescent="0.25">
      <c r="A22735" s="75"/>
      <c r="B22735" s="199"/>
    </row>
    <row r="22736" spans="1:2" ht="15" x14ac:dyDescent="0.25">
      <c r="A22736" s="75"/>
      <c r="B22736" s="199"/>
    </row>
    <row r="22737" spans="1:2" ht="15" x14ac:dyDescent="0.25">
      <c r="A22737" s="75"/>
      <c r="B22737" s="199"/>
    </row>
    <row r="22738" spans="1:2" ht="15" x14ac:dyDescent="0.25">
      <c r="A22738" s="75"/>
      <c r="B22738" s="199"/>
    </row>
    <row r="22739" spans="1:2" ht="15" x14ac:dyDescent="0.25">
      <c r="A22739" s="75"/>
      <c r="B22739" s="199"/>
    </row>
    <row r="22740" spans="1:2" ht="15" x14ac:dyDescent="0.25">
      <c r="A22740" s="75"/>
      <c r="B22740" s="199"/>
    </row>
    <row r="22741" spans="1:2" ht="15" x14ac:dyDescent="0.25">
      <c r="A22741" s="75"/>
      <c r="B22741" s="199"/>
    </row>
    <row r="22742" spans="1:2" ht="15" x14ac:dyDescent="0.25">
      <c r="A22742" s="75"/>
      <c r="B22742" s="199"/>
    </row>
    <row r="22743" spans="1:2" ht="15" x14ac:dyDescent="0.25">
      <c r="A22743" s="75"/>
      <c r="B22743" s="199"/>
    </row>
    <row r="22744" spans="1:2" ht="15" x14ac:dyDescent="0.25">
      <c r="A22744" s="75"/>
      <c r="B22744" s="199"/>
    </row>
    <row r="22745" spans="1:2" ht="15" x14ac:dyDescent="0.25">
      <c r="A22745" s="75"/>
      <c r="B22745" s="199"/>
    </row>
    <row r="22746" spans="1:2" ht="15" x14ac:dyDescent="0.25">
      <c r="A22746" s="75"/>
      <c r="B22746" s="199"/>
    </row>
    <row r="22747" spans="1:2" ht="15" x14ac:dyDescent="0.25">
      <c r="A22747" s="75"/>
      <c r="B22747" s="199"/>
    </row>
    <row r="22748" spans="1:2" ht="15" x14ac:dyDescent="0.25">
      <c r="A22748" s="75"/>
      <c r="B22748" s="199"/>
    </row>
    <row r="22749" spans="1:2" ht="15" x14ac:dyDescent="0.25">
      <c r="A22749" s="75"/>
      <c r="B22749" s="199"/>
    </row>
    <row r="22750" spans="1:2" ht="15" x14ac:dyDescent="0.25">
      <c r="A22750" s="75"/>
      <c r="B22750" s="199"/>
    </row>
    <row r="22751" spans="1:2" ht="15" x14ac:dyDescent="0.25">
      <c r="A22751" s="75"/>
      <c r="B22751" s="199"/>
    </row>
    <row r="22752" spans="1:2" ht="15" x14ac:dyDescent="0.25">
      <c r="A22752" s="75"/>
      <c r="B22752" s="199"/>
    </row>
    <row r="22753" spans="1:2" ht="15" x14ac:dyDescent="0.25">
      <c r="A22753" s="75"/>
      <c r="B22753" s="199"/>
    </row>
    <row r="22754" spans="1:2" ht="15" x14ac:dyDescent="0.25">
      <c r="A22754" s="75"/>
      <c r="B22754" s="199"/>
    </row>
    <row r="22755" spans="1:2" ht="15" x14ac:dyDescent="0.25">
      <c r="A22755" s="75"/>
      <c r="B22755" s="199"/>
    </row>
    <row r="22756" spans="1:2" ht="15" x14ac:dyDescent="0.25">
      <c r="A22756" s="75"/>
      <c r="B22756" s="199"/>
    </row>
    <row r="22757" spans="1:2" ht="15" x14ac:dyDescent="0.25">
      <c r="A22757" s="75"/>
      <c r="B22757" s="199"/>
    </row>
    <row r="22758" spans="1:2" ht="15" x14ac:dyDescent="0.25">
      <c r="A22758" s="75"/>
      <c r="B22758" s="199"/>
    </row>
    <row r="22759" spans="1:2" ht="15" x14ac:dyDescent="0.25">
      <c r="A22759" s="75"/>
      <c r="B22759" s="199"/>
    </row>
    <row r="22760" spans="1:2" ht="15" x14ac:dyDescent="0.25">
      <c r="A22760" s="75"/>
      <c r="B22760" s="199"/>
    </row>
    <row r="22761" spans="1:2" ht="15" x14ac:dyDescent="0.25">
      <c r="A22761" s="75"/>
      <c r="B22761" s="199"/>
    </row>
    <row r="22762" spans="1:2" ht="15" x14ac:dyDescent="0.25">
      <c r="A22762" s="75"/>
      <c r="B22762" s="199"/>
    </row>
    <row r="22763" spans="1:2" ht="15" x14ac:dyDescent="0.25">
      <c r="A22763" s="75"/>
      <c r="B22763" s="199"/>
    </row>
    <row r="22764" spans="1:2" ht="15" x14ac:dyDescent="0.25">
      <c r="A22764" s="75"/>
      <c r="B22764" s="199"/>
    </row>
    <row r="22765" spans="1:2" ht="15" x14ac:dyDescent="0.25">
      <c r="A22765" s="75"/>
      <c r="B22765" s="199"/>
    </row>
    <row r="22766" spans="1:2" x14ac:dyDescent="0.2">
      <c r="A22766" s="37"/>
      <c r="B22766" s="198"/>
    </row>
    <row r="22767" spans="1:2" x14ac:dyDescent="0.2">
      <c r="A22767" s="37"/>
      <c r="B22767" s="198"/>
    </row>
    <row r="22768" spans="1:2" x14ac:dyDescent="0.2">
      <c r="A22768" s="37"/>
      <c r="B22768" s="198"/>
    </row>
    <row r="22769" spans="1:2" x14ac:dyDescent="0.2">
      <c r="A22769" s="37"/>
      <c r="B22769" s="198"/>
    </row>
    <row r="22770" spans="1:2" x14ac:dyDescent="0.2">
      <c r="A22770" s="37"/>
      <c r="B22770" s="198"/>
    </row>
    <row r="22771" spans="1:2" x14ac:dyDescent="0.2">
      <c r="A22771" s="37"/>
      <c r="B22771" s="198"/>
    </row>
    <row r="22772" spans="1:2" x14ac:dyDescent="0.2">
      <c r="A22772" s="37"/>
      <c r="B22772" s="198"/>
    </row>
    <row r="22773" spans="1:2" x14ac:dyDescent="0.2">
      <c r="A22773" s="37"/>
      <c r="B22773" s="198"/>
    </row>
    <row r="22774" spans="1:2" x14ac:dyDescent="0.2">
      <c r="A22774" s="37"/>
      <c r="B22774" s="198"/>
    </row>
    <row r="22775" spans="1:2" x14ac:dyDescent="0.2">
      <c r="A22775" s="37"/>
      <c r="B22775" s="198"/>
    </row>
    <row r="22776" spans="1:2" x14ac:dyDescent="0.2">
      <c r="A22776" s="37"/>
      <c r="B22776" s="198"/>
    </row>
    <row r="22777" spans="1:2" x14ac:dyDescent="0.2">
      <c r="A22777" s="37"/>
      <c r="B22777" s="198"/>
    </row>
    <row r="22778" spans="1:2" x14ac:dyDescent="0.2">
      <c r="A22778" s="37"/>
      <c r="B22778" s="198"/>
    </row>
    <row r="22779" spans="1:2" x14ac:dyDescent="0.2">
      <c r="A22779" s="37"/>
      <c r="B22779" s="198"/>
    </row>
    <row r="22780" spans="1:2" x14ac:dyDescent="0.2">
      <c r="A22780" s="37"/>
      <c r="B22780" s="198"/>
    </row>
    <row r="22781" spans="1:2" x14ac:dyDescent="0.2">
      <c r="A22781" s="37"/>
      <c r="B22781" s="198"/>
    </row>
    <row r="22782" spans="1:2" x14ac:dyDescent="0.2">
      <c r="A22782" s="37"/>
      <c r="B22782" s="198"/>
    </row>
    <row r="22783" spans="1:2" x14ac:dyDescent="0.2">
      <c r="A22783" s="37"/>
      <c r="B22783" s="198"/>
    </row>
    <row r="22784" spans="1:2" x14ac:dyDescent="0.2">
      <c r="A22784" s="37"/>
      <c r="B22784" s="198"/>
    </row>
    <row r="22785" spans="1:2" x14ac:dyDescent="0.2">
      <c r="A22785" s="37"/>
      <c r="B22785" s="198"/>
    </row>
    <row r="22786" spans="1:2" x14ac:dyDescent="0.2">
      <c r="A22786" s="37"/>
      <c r="B22786" s="198"/>
    </row>
    <row r="22787" spans="1:2" x14ac:dyDescent="0.2">
      <c r="A22787" s="37"/>
      <c r="B22787" s="198"/>
    </row>
    <row r="22788" spans="1:2" x14ac:dyDescent="0.2">
      <c r="A22788" s="37"/>
      <c r="B22788" s="198"/>
    </row>
    <row r="22789" spans="1:2" x14ac:dyDescent="0.2">
      <c r="A22789" s="37"/>
      <c r="B22789" s="198"/>
    </row>
    <row r="22790" spans="1:2" x14ac:dyDescent="0.2">
      <c r="A22790" s="37"/>
      <c r="B22790" s="198"/>
    </row>
    <row r="22791" spans="1:2" x14ac:dyDescent="0.2">
      <c r="A22791" s="37"/>
      <c r="B22791" s="198"/>
    </row>
    <row r="22792" spans="1:2" x14ac:dyDescent="0.2">
      <c r="A22792" s="37"/>
      <c r="B22792" s="198"/>
    </row>
    <row r="22793" spans="1:2" x14ac:dyDescent="0.2">
      <c r="A22793" s="37"/>
      <c r="B22793" s="198"/>
    </row>
    <row r="22794" spans="1:2" x14ac:dyDescent="0.2">
      <c r="A22794" s="37"/>
      <c r="B22794" s="198"/>
    </row>
    <row r="22795" spans="1:2" x14ac:dyDescent="0.2">
      <c r="A22795" s="37"/>
      <c r="B22795" s="198"/>
    </row>
    <row r="22796" spans="1:2" x14ac:dyDescent="0.2">
      <c r="A22796" s="37"/>
      <c r="B22796" s="198"/>
    </row>
    <row r="22797" spans="1:2" x14ac:dyDescent="0.2">
      <c r="A22797" s="37"/>
      <c r="B22797" s="198"/>
    </row>
    <row r="22798" spans="1:2" x14ac:dyDescent="0.2">
      <c r="A22798" s="37"/>
      <c r="B22798" s="198"/>
    </row>
    <row r="22799" spans="1:2" x14ac:dyDescent="0.2">
      <c r="A22799" s="37"/>
      <c r="B22799" s="198"/>
    </row>
    <row r="22800" spans="1:2" x14ac:dyDescent="0.2">
      <c r="A22800" s="37"/>
      <c r="B22800" s="198"/>
    </row>
    <row r="22801" spans="1:2" x14ac:dyDescent="0.2">
      <c r="A22801" s="37"/>
      <c r="B22801" s="198"/>
    </row>
    <row r="22802" spans="1:2" x14ac:dyDescent="0.2">
      <c r="A22802" s="37"/>
      <c r="B22802" s="198"/>
    </row>
    <row r="22803" spans="1:2" x14ac:dyDescent="0.2">
      <c r="A22803" s="37"/>
      <c r="B22803" s="198"/>
    </row>
    <row r="22804" spans="1:2" x14ac:dyDescent="0.2">
      <c r="A22804" s="37"/>
      <c r="B22804" s="198"/>
    </row>
    <row r="22805" spans="1:2" x14ac:dyDescent="0.2">
      <c r="A22805" s="37"/>
      <c r="B22805" s="198"/>
    </row>
    <row r="22806" spans="1:2" x14ac:dyDescent="0.2">
      <c r="A22806" s="37"/>
      <c r="B22806" s="198"/>
    </row>
    <row r="22807" spans="1:2" x14ac:dyDescent="0.2">
      <c r="A22807" s="37"/>
      <c r="B22807" s="198"/>
    </row>
    <row r="22808" spans="1:2" x14ac:dyDescent="0.2">
      <c r="A22808" s="37"/>
      <c r="B22808" s="198"/>
    </row>
    <row r="22809" spans="1:2" x14ac:dyDescent="0.2">
      <c r="A22809" s="37"/>
      <c r="B22809" s="198"/>
    </row>
    <row r="22810" spans="1:2" x14ac:dyDescent="0.2">
      <c r="A22810" s="37"/>
      <c r="B22810" s="198"/>
    </row>
    <row r="22811" spans="1:2" x14ac:dyDescent="0.2">
      <c r="A22811" s="37"/>
      <c r="B22811" s="198"/>
    </row>
    <row r="22812" spans="1:2" x14ac:dyDescent="0.2">
      <c r="A22812" s="37"/>
      <c r="B22812" s="198"/>
    </row>
    <row r="22813" spans="1:2" x14ac:dyDescent="0.2">
      <c r="A22813" s="37"/>
      <c r="B22813" s="198"/>
    </row>
    <row r="22814" spans="1:2" x14ac:dyDescent="0.2">
      <c r="A22814" s="37"/>
      <c r="B22814" s="198"/>
    </row>
    <row r="22815" spans="1:2" x14ac:dyDescent="0.2">
      <c r="A22815" s="37"/>
      <c r="B22815" s="198"/>
    </row>
    <row r="22816" spans="1:2" x14ac:dyDescent="0.2">
      <c r="A22816" s="37"/>
      <c r="B22816" s="198"/>
    </row>
    <row r="22817" spans="1:2" x14ac:dyDescent="0.2">
      <c r="A22817" s="37"/>
      <c r="B22817" s="198"/>
    </row>
    <row r="22818" spans="1:2" x14ac:dyDescent="0.2">
      <c r="A22818" s="37"/>
      <c r="B22818" s="198"/>
    </row>
    <row r="22819" spans="1:2" x14ac:dyDescent="0.2">
      <c r="A22819" s="37"/>
      <c r="B22819" s="198"/>
    </row>
    <row r="22820" spans="1:2" x14ac:dyDescent="0.2">
      <c r="A22820" s="37"/>
      <c r="B22820" s="198"/>
    </row>
    <row r="22821" spans="1:2" x14ac:dyDescent="0.2">
      <c r="A22821" s="37"/>
      <c r="B22821" s="198"/>
    </row>
    <row r="22822" spans="1:2" x14ac:dyDescent="0.2">
      <c r="A22822" s="37"/>
      <c r="B22822" s="198"/>
    </row>
    <row r="22823" spans="1:2" x14ac:dyDescent="0.2">
      <c r="A22823" s="37"/>
      <c r="B22823" s="198"/>
    </row>
    <row r="22824" spans="1:2" x14ac:dyDescent="0.2">
      <c r="A22824" s="37"/>
      <c r="B22824" s="198"/>
    </row>
    <row r="22825" spans="1:2" x14ac:dyDescent="0.2">
      <c r="A22825" s="37"/>
      <c r="B22825" s="198"/>
    </row>
    <row r="22826" spans="1:2" x14ac:dyDescent="0.2">
      <c r="A22826" s="37"/>
      <c r="B22826" s="198"/>
    </row>
    <row r="22827" spans="1:2" x14ac:dyDescent="0.2">
      <c r="A22827" s="37"/>
      <c r="B22827" s="198"/>
    </row>
    <row r="22828" spans="1:2" x14ac:dyDescent="0.2">
      <c r="A22828" s="37"/>
      <c r="B22828" s="198"/>
    </row>
    <row r="22829" spans="1:2" x14ac:dyDescent="0.2">
      <c r="A22829" s="37"/>
      <c r="B22829" s="198"/>
    </row>
    <row r="22830" spans="1:2" x14ac:dyDescent="0.2">
      <c r="A22830" s="37"/>
      <c r="B22830" s="198"/>
    </row>
    <row r="22831" spans="1:2" x14ac:dyDescent="0.2">
      <c r="A22831" s="37"/>
      <c r="B22831" s="198"/>
    </row>
    <row r="22832" spans="1:2" x14ac:dyDescent="0.2">
      <c r="A22832" s="37"/>
      <c r="B22832" s="198"/>
    </row>
    <row r="22833" spans="1:2" x14ac:dyDescent="0.2">
      <c r="A22833" s="37"/>
      <c r="B22833" s="198"/>
    </row>
    <row r="22834" spans="1:2" x14ac:dyDescent="0.2">
      <c r="A22834" s="37"/>
      <c r="B22834" s="198"/>
    </row>
    <row r="22835" spans="1:2" x14ac:dyDescent="0.2">
      <c r="A22835" s="37"/>
      <c r="B22835" s="198"/>
    </row>
    <row r="22836" spans="1:2" x14ac:dyDescent="0.2">
      <c r="A22836" s="37"/>
      <c r="B22836" s="198"/>
    </row>
    <row r="22837" spans="1:2" x14ac:dyDescent="0.2">
      <c r="A22837" s="37"/>
      <c r="B22837" s="198"/>
    </row>
    <row r="22838" spans="1:2" x14ac:dyDescent="0.2">
      <c r="A22838" s="37"/>
      <c r="B22838" s="198"/>
    </row>
    <row r="22839" spans="1:2" x14ac:dyDescent="0.2">
      <c r="A22839" s="37"/>
      <c r="B22839" s="198"/>
    </row>
    <row r="22840" spans="1:2" x14ac:dyDescent="0.2">
      <c r="A22840" s="37"/>
      <c r="B22840" s="198"/>
    </row>
    <row r="22841" spans="1:2" x14ac:dyDescent="0.2">
      <c r="A22841" s="37"/>
      <c r="B22841" s="198"/>
    </row>
    <row r="22842" spans="1:2" x14ac:dyDescent="0.2">
      <c r="A22842" s="37"/>
      <c r="B22842" s="198"/>
    </row>
    <row r="22843" spans="1:2" x14ac:dyDescent="0.2">
      <c r="A22843" s="37"/>
      <c r="B22843" s="198"/>
    </row>
    <row r="22844" spans="1:2" x14ac:dyDescent="0.2">
      <c r="A22844" s="37"/>
      <c r="B22844" s="198"/>
    </row>
    <row r="22845" spans="1:2" x14ac:dyDescent="0.2">
      <c r="A22845" s="37"/>
      <c r="B22845" s="198"/>
    </row>
    <row r="22846" spans="1:2" x14ac:dyDescent="0.2">
      <c r="A22846" s="37"/>
      <c r="B22846" s="198"/>
    </row>
    <row r="22847" spans="1:2" x14ac:dyDescent="0.2">
      <c r="A22847" s="37"/>
      <c r="B22847" s="198"/>
    </row>
    <row r="22848" spans="1:2" x14ac:dyDescent="0.2">
      <c r="A22848" s="37"/>
      <c r="B22848" s="198"/>
    </row>
    <row r="22849" spans="1:2" x14ac:dyDescent="0.2">
      <c r="A22849" s="37"/>
      <c r="B22849" s="198"/>
    </row>
    <row r="22850" spans="1:2" x14ac:dyDescent="0.2">
      <c r="A22850" s="37"/>
      <c r="B22850" s="198"/>
    </row>
    <row r="22851" spans="1:2" x14ac:dyDescent="0.2">
      <c r="A22851" s="37"/>
      <c r="B22851" s="198"/>
    </row>
    <row r="22852" spans="1:2" x14ac:dyDescent="0.2">
      <c r="A22852" s="37"/>
      <c r="B22852" s="198"/>
    </row>
    <row r="22853" spans="1:2" x14ac:dyDescent="0.2">
      <c r="A22853" s="37"/>
      <c r="B22853" s="198"/>
    </row>
    <row r="22854" spans="1:2" x14ac:dyDescent="0.2">
      <c r="A22854" s="37"/>
      <c r="B22854" s="198"/>
    </row>
    <row r="22855" spans="1:2" x14ac:dyDescent="0.2">
      <c r="A22855" s="37"/>
      <c r="B22855" s="198"/>
    </row>
    <row r="22856" spans="1:2" x14ac:dyDescent="0.2">
      <c r="A22856" s="37"/>
      <c r="B22856" s="198"/>
    </row>
    <row r="22857" spans="1:2" x14ac:dyDescent="0.2">
      <c r="A22857" s="37"/>
      <c r="B22857" s="198"/>
    </row>
    <row r="22858" spans="1:2" x14ac:dyDescent="0.2">
      <c r="A22858" s="37"/>
      <c r="B22858" s="198"/>
    </row>
    <row r="22859" spans="1:2" x14ac:dyDescent="0.2">
      <c r="A22859" s="37"/>
      <c r="B22859" s="198"/>
    </row>
    <row r="22860" spans="1:2" x14ac:dyDescent="0.2">
      <c r="A22860" s="37"/>
      <c r="B22860" s="198"/>
    </row>
    <row r="22861" spans="1:2" x14ac:dyDescent="0.2">
      <c r="A22861" s="37"/>
      <c r="B22861" s="198"/>
    </row>
    <row r="22862" spans="1:2" x14ac:dyDescent="0.2">
      <c r="A22862" s="37"/>
      <c r="B22862" s="198"/>
    </row>
    <row r="22863" spans="1:2" x14ac:dyDescent="0.2">
      <c r="A22863" s="37"/>
      <c r="B22863" s="198"/>
    </row>
    <row r="22864" spans="1:2" x14ac:dyDescent="0.2">
      <c r="A22864" s="37"/>
      <c r="B22864" s="198"/>
    </row>
    <row r="22865" spans="1:2" x14ac:dyDescent="0.2">
      <c r="A22865" s="37"/>
      <c r="B22865" s="198"/>
    </row>
    <row r="22866" spans="1:2" x14ac:dyDescent="0.2">
      <c r="A22866" s="37"/>
      <c r="B22866" s="198"/>
    </row>
    <row r="22867" spans="1:2" x14ac:dyDescent="0.2">
      <c r="A22867" s="37"/>
      <c r="B22867" s="198"/>
    </row>
    <row r="22868" spans="1:2" x14ac:dyDescent="0.2">
      <c r="A22868" s="37"/>
      <c r="B22868" s="198"/>
    </row>
    <row r="22869" spans="1:2" x14ac:dyDescent="0.2">
      <c r="A22869" s="37"/>
      <c r="B22869" s="198"/>
    </row>
    <row r="22870" spans="1:2" x14ac:dyDescent="0.2">
      <c r="A22870" s="37"/>
      <c r="B22870" s="198"/>
    </row>
    <row r="22871" spans="1:2" x14ac:dyDescent="0.2">
      <c r="A22871" s="37"/>
      <c r="B22871" s="198"/>
    </row>
    <row r="22872" spans="1:2" x14ac:dyDescent="0.2">
      <c r="A22872" s="37"/>
      <c r="B22872" s="198"/>
    </row>
    <row r="22873" spans="1:2" x14ac:dyDescent="0.2">
      <c r="A22873" s="37"/>
      <c r="B22873" s="198"/>
    </row>
    <row r="22874" spans="1:2" x14ac:dyDescent="0.2">
      <c r="A22874" s="37"/>
      <c r="B22874" s="198"/>
    </row>
    <row r="22875" spans="1:2" x14ac:dyDescent="0.2">
      <c r="A22875" s="37"/>
      <c r="B22875" s="198"/>
    </row>
    <row r="22876" spans="1:2" x14ac:dyDescent="0.2">
      <c r="A22876" s="37"/>
      <c r="B22876" s="198"/>
    </row>
    <row r="22877" spans="1:2" x14ac:dyDescent="0.2">
      <c r="A22877" s="37"/>
      <c r="B22877" s="198"/>
    </row>
    <row r="22878" spans="1:2" x14ac:dyDescent="0.2">
      <c r="A22878" s="37"/>
      <c r="B22878" s="198"/>
    </row>
    <row r="22879" spans="1:2" x14ac:dyDescent="0.2">
      <c r="A22879" s="37"/>
      <c r="B22879" s="198"/>
    </row>
    <row r="22880" spans="1:2" x14ac:dyDescent="0.2">
      <c r="A22880" s="37"/>
      <c r="B22880" s="198"/>
    </row>
    <row r="22881" spans="1:2" x14ac:dyDescent="0.2">
      <c r="A22881" s="37"/>
      <c r="B22881" s="198"/>
    </row>
    <row r="22882" spans="1:2" x14ac:dyDescent="0.2">
      <c r="A22882" s="37"/>
      <c r="B22882" s="198"/>
    </row>
    <row r="22883" spans="1:2" x14ac:dyDescent="0.2">
      <c r="A22883" s="37"/>
      <c r="B22883" s="198"/>
    </row>
    <row r="22884" spans="1:2" x14ac:dyDescent="0.2">
      <c r="A22884" s="37"/>
      <c r="B22884" s="198"/>
    </row>
    <row r="22885" spans="1:2" x14ac:dyDescent="0.2">
      <c r="A22885" s="37"/>
      <c r="B22885" s="198"/>
    </row>
    <row r="22886" spans="1:2" x14ac:dyDescent="0.2">
      <c r="A22886" s="37"/>
      <c r="B22886" s="198"/>
    </row>
    <row r="22887" spans="1:2" x14ac:dyDescent="0.2">
      <c r="A22887" s="37"/>
      <c r="B22887" s="198"/>
    </row>
    <row r="22888" spans="1:2" x14ac:dyDescent="0.2">
      <c r="A22888" s="37"/>
      <c r="B22888" s="198"/>
    </row>
    <row r="22889" spans="1:2" x14ac:dyDescent="0.2">
      <c r="A22889" s="37"/>
      <c r="B22889" s="198"/>
    </row>
    <row r="22890" spans="1:2" x14ac:dyDescent="0.2">
      <c r="A22890" s="37"/>
      <c r="B22890" s="198"/>
    </row>
    <row r="22891" spans="1:2" x14ac:dyDescent="0.2">
      <c r="A22891" s="37"/>
      <c r="B22891" s="198"/>
    </row>
    <row r="22892" spans="1:2" x14ac:dyDescent="0.2">
      <c r="A22892" s="37"/>
      <c r="B22892" s="198"/>
    </row>
    <row r="22893" spans="1:2" x14ac:dyDescent="0.2">
      <c r="A22893" s="37"/>
      <c r="B22893" s="198"/>
    </row>
    <row r="22894" spans="1:2" x14ac:dyDescent="0.2">
      <c r="A22894" s="37"/>
      <c r="B22894" s="198"/>
    </row>
    <row r="22895" spans="1:2" x14ac:dyDescent="0.2">
      <c r="A22895" s="37"/>
      <c r="B22895" s="198"/>
    </row>
    <row r="22896" spans="1:2" x14ac:dyDescent="0.2">
      <c r="A22896" s="37"/>
      <c r="B22896" s="198"/>
    </row>
    <row r="22897" spans="1:2" x14ac:dyDescent="0.2">
      <c r="A22897" s="37"/>
      <c r="B22897" s="198"/>
    </row>
    <row r="22898" spans="1:2" x14ac:dyDescent="0.2">
      <c r="A22898" s="37"/>
      <c r="B22898" s="198"/>
    </row>
    <row r="22899" spans="1:2" x14ac:dyDescent="0.2">
      <c r="A22899" s="37"/>
      <c r="B22899" s="198"/>
    </row>
    <row r="22900" spans="1:2" x14ac:dyDescent="0.2">
      <c r="A22900" s="37"/>
      <c r="B22900" s="198"/>
    </row>
    <row r="22901" spans="1:2" x14ac:dyDescent="0.2">
      <c r="A22901" s="37"/>
      <c r="B22901" s="198"/>
    </row>
    <row r="22902" spans="1:2" x14ac:dyDescent="0.2">
      <c r="A22902" s="37"/>
      <c r="B22902" s="198"/>
    </row>
    <row r="22903" spans="1:2" x14ac:dyDescent="0.2">
      <c r="A22903" s="37"/>
      <c r="B22903" s="198"/>
    </row>
    <row r="22904" spans="1:2" x14ac:dyDescent="0.2">
      <c r="A22904" s="37"/>
      <c r="B22904" s="198"/>
    </row>
    <row r="22905" spans="1:2" x14ac:dyDescent="0.2">
      <c r="A22905" s="37"/>
      <c r="B22905" s="198"/>
    </row>
    <row r="22906" spans="1:2" x14ac:dyDescent="0.2">
      <c r="A22906" s="37"/>
      <c r="B22906" s="198"/>
    </row>
    <row r="22907" spans="1:2" x14ac:dyDescent="0.2">
      <c r="A22907" s="37"/>
      <c r="B22907" s="198"/>
    </row>
    <row r="22908" spans="1:2" x14ac:dyDescent="0.2">
      <c r="A22908" s="37"/>
      <c r="B22908" s="198"/>
    </row>
    <row r="22909" spans="1:2" x14ac:dyDescent="0.2">
      <c r="A22909" s="37"/>
      <c r="B22909" s="198"/>
    </row>
    <row r="22910" spans="1:2" x14ac:dyDescent="0.2">
      <c r="A22910" s="37"/>
      <c r="B22910" s="198"/>
    </row>
    <row r="22911" spans="1:2" x14ac:dyDescent="0.2">
      <c r="A22911" s="37"/>
      <c r="B22911" s="198"/>
    </row>
    <row r="22912" spans="1:2" x14ac:dyDescent="0.2">
      <c r="A22912" s="37"/>
      <c r="B22912" s="198"/>
    </row>
    <row r="22913" spans="1:2" x14ac:dyDescent="0.2">
      <c r="A22913" s="37"/>
      <c r="B22913" s="198"/>
    </row>
    <row r="22914" spans="1:2" x14ac:dyDescent="0.2">
      <c r="A22914" s="37"/>
      <c r="B22914" s="198"/>
    </row>
    <row r="22915" spans="1:2" x14ac:dyDescent="0.2">
      <c r="A22915" s="37"/>
      <c r="B22915" s="198"/>
    </row>
    <row r="22916" spans="1:2" x14ac:dyDescent="0.2">
      <c r="A22916" s="37"/>
      <c r="B22916" s="198"/>
    </row>
    <row r="22917" spans="1:2" x14ac:dyDescent="0.2">
      <c r="A22917" s="37"/>
      <c r="B22917" s="198"/>
    </row>
    <row r="22918" spans="1:2" x14ac:dyDescent="0.2">
      <c r="A22918" s="37"/>
      <c r="B22918" s="198"/>
    </row>
    <row r="22919" spans="1:2" x14ac:dyDescent="0.2">
      <c r="A22919" s="37"/>
      <c r="B22919" s="198"/>
    </row>
    <row r="22920" spans="1:2" x14ac:dyDescent="0.2">
      <c r="A22920" s="37"/>
      <c r="B22920" s="198"/>
    </row>
    <row r="22921" spans="1:2" x14ac:dyDescent="0.2">
      <c r="A22921" s="37"/>
      <c r="B22921" s="198"/>
    </row>
    <row r="22922" spans="1:2" x14ac:dyDescent="0.2">
      <c r="A22922" s="37"/>
      <c r="B22922" s="198"/>
    </row>
    <row r="22923" spans="1:2" x14ac:dyDescent="0.2">
      <c r="A22923" s="37"/>
      <c r="B22923" s="198"/>
    </row>
    <row r="22924" spans="1:2" x14ac:dyDescent="0.2">
      <c r="A22924" s="37"/>
      <c r="B22924" s="198"/>
    </row>
    <row r="22925" spans="1:2" x14ac:dyDescent="0.2">
      <c r="A22925" s="37"/>
      <c r="B22925" s="198"/>
    </row>
    <row r="22926" spans="1:2" x14ac:dyDescent="0.2">
      <c r="A22926" s="37"/>
      <c r="B22926" s="198"/>
    </row>
    <row r="22927" spans="1:2" x14ac:dyDescent="0.2">
      <c r="A22927" s="37"/>
      <c r="B22927" s="198"/>
    </row>
    <row r="22928" spans="1:2" x14ac:dyDescent="0.2">
      <c r="A22928" s="37"/>
      <c r="B22928" s="198"/>
    </row>
    <row r="22929" spans="1:2" x14ac:dyDescent="0.2">
      <c r="A22929" s="37"/>
      <c r="B22929" s="198"/>
    </row>
    <row r="22930" spans="1:2" x14ac:dyDescent="0.2">
      <c r="A22930" s="37"/>
      <c r="B22930" s="198"/>
    </row>
    <row r="22931" spans="1:2" x14ac:dyDescent="0.2">
      <c r="A22931" s="37"/>
      <c r="B22931" s="198"/>
    </row>
    <row r="22932" spans="1:2" x14ac:dyDescent="0.2">
      <c r="A22932" s="37"/>
      <c r="B22932" s="198"/>
    </row>
    <row r="22933" spans="1:2" x14ac:dyDescent="0.2">
      <c r="A22933" s="37"/>
      <c r="B22933" s="198"/>
    </row>
    <row r="22934" spans="1:2" x14ac:dyDescent="0.2">
      <c r="A22934" s="37"/>
      <c r="B22934" s="198"/>
    </row>
    <row r="22935" spans="1:2" x14ac:dyDescent="0.2">
      <c r="A22935" s="37"/>
      <c r="B22935" s="198"/>
    </row>
    <row r="22936" spans="1:2" x14ac:dyDescent="0.2">
      <c r="A22936" s="37"/>
      <c r="B22936" s="198"/>
    </row>
    <row r="22937" spans="1:2" x14ac:dyDescent="0.2">
      <c r="A22937" s="37"/>
      <c r="B22937" s="198"/>
    </row>
    <row r="22938" spans="1:2" x14ac:dyDescent="0.2">
      <c r="A22938" s="37"/>
      <c r="B22938" s="198"/>
    </row>
    <row r="22939" spans="1:2" x14ac:dyDescent="0.2">
      <c r="A22939" s="37"/>
      <c r="B22939" s="198"/>
    </row>
    <row r="22940" spans="1:2" x14ac:dyDescent="0.2">
      <c r="A22940" s="37"/>
      <c r="B22940" s="198"/>
    </row>
    <row r="22941" spans="1:2" x14ac:dyDescent="0.2">
      <c r="A22941" s="37"/>
      <c r="B22941" s="198"/>
    </row>
    <row r="22942" spans="1:2" x14ac:dyDescent="0.2">
      <c r="A22942" s="37"/>
      <c r="B22942" s="198"/>
    </row>
    <row r="22943" spans="1:2" x14ac:dyDescent="0.2">
      <c r="A22943" s="37"/>
      <c r="B22943" s="198"/>
    </row>
    <row r="22944" spans="1:2" x14ac:dyDescent="0.2">
      <c r="A22944" s="37"/>
      <c r="B22944" s="198"/>
    </row>
    <row r="22945" spans="1:2" x14ac:dyDescent="0.2">
      <c r="A22945" s="37"/>
      <c r="B22945" s="198"/>
    </row>
    <row r="22946" spans="1:2" x14ac:dyDescent="0.2">
      <c r="A22946" s="37"/>
      <c r="B22946" s="198"/>
    </row>
    <row r="22947" spans="1:2" x14ac:dyDescent="0.2">
      <c r="A22947" s="37"/>
      <c r="B22947" s="198"/>
    </row>
    <row r="22948" spans="1:2" x14ac:dyDescent="0.2">
      <c r="A22948" s="37"/>
      <c r="B22948" s="198"/>
    </row>
    <row r="22949" spans="1:2" x14ac:dyDescent="0.2">
      <c r="A22949" s="37"/>
      <c r="B22949" s="198"/>
    </row>
    <row r="22950" spans="1:2" x14ac:dyDescent="0.2">
      <c r="A22950" s="37"/>
      <c r="B22950" s="198"/>
    </row>
    <row r="22951" spans="1:2" x14ac:dyDescent="0.2">
      <c r="A22951" s="37"/>
      <c r="B22951" s="198"/>
    </row>
    <row r="22952" spans="1:2" x14ac:dyDescent="0.2">
      <c r="A22952" s="37"/>
      <c r="B22952" s="198"/>
    </row>
    <row r="22953" spans="1:2" x14ac:dyDescent="0.2">
      <c r="A22953" s="37"/>
      <c r="B22953" s="198"/>
    </row>
    <row r="22954" spans="1:2" x14ac:dyDescent="0.2">
      <c r="A22954" s="37"/>
      <c r="B22954" s="198"/>
    </row>
    <row r="22955" spans="1:2" x14ac:dyDescent="0.2">
      <c r="A22955" s="37"/>
      <c r="B22955" s="198"/>
    </row>
    <row r="22956" spans="1:2" x14ac:dyDescent="0.2">
      <c r="A22956" s="37"/>
      <c r="B22956" s="198"/>
    </row>
    <row r="22957" spans="1:2" x14ac:dyDescent="0.2">
      <c r="A22957" s="37"/>
      <c r="B22957" s="198"/>
    </row>
    <row r="22958" spans="1:2" x14ac:dyDescent="0.2">
      <c r="A22958" s="37"/>
      <c r="B22958" s="198"/>
    </row>
    <row r="22959" spans="1:2" x14ac:dyDescent="0.2">
      <c r="A22959" s="37"/>
      <c r="B22959" s="198"/>
    </row>
    <row r="22960" spans="1:2" x14ac:dyDescent="0.2">
      <c r="A22960" s="37"/>
      <c r="B22960" s="198"/>
    </row>
    <row r="22961" spans="1:2" x14ac:dyDescent="0.2">
      <c r="A22961" s="37"/>
      <c r="B22961" s="198"/>
    </row>
    <row r="22962" spans="1:2" x14ac:dyDescent="0.2">
      <c r="A22962" s="37"/>
      <c r="B22962" s="198"/>
    </row>
    <row r="22963" spans="1:2" x14ac:dyDescent="0.2">
      <c r="A22963" s="37"/>
      <c r="B22963" s="198"/>
    </row>
    <row r="22964" spans="1:2" x14ac:dyDescent="0.2">
      <c r="A22964" s="37"/>
      <c r="B22964" s="198"/>
    </row>
    <row r="22965" spans="1:2" x14ac:dyDescent="0.2">
      <c r="A22965" s="37"/>
      <c r="B22965" s="198"/>
    </row>
    <row r="22966" spans="1:2" x14ac:dyDescent="0.2">
      <c r="A22966" s="37"/>
      <c r="B22966" s="198"/>
    </row>
    <row r="22967" spans="1:2" x14ac:dyDescent="0.2">
      <c r="A22967" s="37"/>
      <c r="B22967" s="198"/>
    </row>
    <row r="22968" spans="1:2" x14ac:dyDescent="0.2">
      <c r="A22968" s="37"/>
      <c r="B22968" s="198"/>
    </row>
    <row r="22969" spans="1:2" x14ac:dyDescent="0.2">
      <c r="A22969" s="37"/>
      <c r="B22969" s="198"/>
    </row>
    <row r="22970" spans="1:2" x14ac:dyDescent="0.2">
      <c r="A22970" s="37"/>
      <c r="B22970" s="198"/>
    </row>
    <row r="22971" spans="1:2" x14ac:dyDescent="0.2">
      <c r="A22971" s="37"/>
      <c r="B22971" s="198"/>
    </row>
    <row r="22972" spans="1:2" x14ac:dyDescent="0.2">
      <c r="A22972" s="37"/>
      <c r="B22972" s="198"/>
    </row>
    <row r="22973" spans="1:2" x14ac:dyDescent="0.2">
      <c r="A22973" s="37"/>
      <c r="B22973" s="198"/>
    </row>
    <row r="22974" spans="1:2" x14ac:dyDescent="0.2">
      <c r="A22974" s="37"/>
      <c r="B22974" s="198"/>
    </row>
    <row r="22975" spans="1:2" x14ac:dyDescent="0.2">
      <c r="A22975" s="37"/>
      <c r="B22975" s="198"/>
    </row>
    <row r="22976" spans="1:2" x14ac:dyDescent="0.2">
      <c r="A22976" s="37"/>
      <c r="B22976" s="198"/>
    </row>
    <row r="22977" spans="1:2" x14ac:dyDescent="0.2">
      <c r="A22977" s="37"/>
      <c r="B22977" s="198"/>
    </row>
    <row r="22978" spans="1:2" x14ac:dyDescent="0.2">
      <c r="A22978" s="37"/>
      <c r="B22978" s="198"/>
    </row>
    <row r="22979" spans="1:2" x14ac:dyDescent="0.2">
      <c r="A22979" s="37"/>
      <c r="B22979" s="198"/>
    </row>
    <row r="22980" spans="1:2" x14ac:dyDescent="0.2">
      <c r="A22980" s="37"/>
      <c r="B22980" s="198"/>
    </row>
    <row r="22981" spans="1:2" x14ac:dyDescent="0.2">
      <c r="A22981" s="37"/>
      <c r="B22981" s="198"/>
    </row>
    <row r="22982" spans="1:2" x14ac:dyDescent="0.2">
      <c r="A22982" s="37"/>
      <c r="B22982" s="198"/>
    </row>
    <row r="22983" spans="1:2" x14ac:dyDescent="0.2">
      <c r="A22983" s="37"/>
      <c r="B22983" s="198"/>
    </row>
    <row r="22984" spans="1:2" x14ac:dyDescent="0.2">
      <c r="A22984" s="37"/>
      <c r="B22984" s="198"/>
    </row>
    <row r="22985" spans="1:2" x14ac:dyDescent="0.2">
      <c r="A22985" s="37"/>
      <c r="B22985" s="198"/>
    </row>
    <row r="22986" spans="1:2" x14ac:dyDescent="0.2">
      <c r="A22986" s="37"/>
      <c r="B22986" s="198"/>
    </row>
    <row r="22987" spans="1:2" x14ac:dyDescent="0.2">
      <c r="A22987" s="37"/>
      <c r="B22987" s="198"/>
    </row>
    <row r="22988" spans="1:2" x14ac:dyDescent="0.2">
      <c r="A22988" s="37"/>
      <c r="B22988" s="198"/>
    </row>
    <row r="22989" spans="1:2" x14ac:dyDescent="0.2">
      <c r="A22989" s="37"/>
      <c r="B22989" s="198"/>
    </row>
    <row r="22990" spans="1:2" x14ac:dyDescent="0.2">
      <c r="A22990" s="37"/>
      <c r="B22990" s="198"/>
    </row>
    <row r="22991" spans="1:2" x14ac:dyDescent="0.2">
      <c r="A22991" s="37"/>
      <c r="B22991" s="198"/>
    </row>
    <row r="22992" spans="1:2" x14ac:dyDescent="0.2">
      <c r="A22992" s="37"/>
      <c r="B22992" s="198"/>
    </row>
    <row r="22993" spans="1:2" x14ac:dyDescent="0.2">
      <c r="A22993" s="37"/>
      <c r="B22993" s="198"/>
    </row>
    <row r="22994" spans="1:2" x14ac:dyDescent="0.2">
      <c r="A22994" s="37"/>
      <c r="B22994" s="198"/>
    </row>
    <row r="22995" spans="1:2" x14ac:dyDescent="0.2">
      <c r="A22995" s="37"/>
      <c r="B22995" s="198"/>
    </row>
    <row r="22996" spans="1:2" x14ac:dyDescent="0.2">
      <c r="A22996" s="37"/>
      <c r="B22996" s="198"/>
    </row>
    <row r="22997" spans="1:2" x14ac:dyDescent="0.2">
      <c r="A22997" s="37"/>
      <c r="B22997" s="198"/>
    </row>
    <row r="22998" spans="1:2" x14ac:dyDescent="0.2">
      <c r="A22998" s="37"/>
      <c r="B22998" s="198"/>
    </row>
    <row r="22999" spans="1:2" x14ac:dyDescent="0.2">
      <c r="A22999" s="37"/>
      <c r="B22999" s="198"/>
    </row>
    <row r="23000" spans="1:2" x14ac:dyDescent="0.2">
      <c r="A23000" s="37"/>
      <c r="B23000" s="198"/>
    </row>
    <row r="23001" spans="1:2" x14ac:dyDescent="0.2">
      <c r="A23001" s="37"/>
      <c r="B23001" s="198"/>
    </row>
    <row r="23002" spans="1:2" x14ac:dyDescent="0.2">
      <c r="A23002" s="37"/>
      <c r="B23002" s="198"/>
    </row>
    <row r="23003" spans="1:2" x14ac:dyDescent="0.2">
      <c r="A23003" s="37"/>
      <c r="B23003" s="198"/>
    </row>
    <row r="23004" spans="1:2" x14ac:dyDescent="0.2">
      <c r="A23004" s="37"/>
      <c r="B23004" s="198"/>
    </row>
    <row r="23005" spans="1:2" x14ac:dyDescent="0.2">
      <c r="A23005" s="37"/>
      <c r="B23005" s="198"/>
    </row>
    <row r="23006" spans="1:2" x14ac:dyDescent="0.2">
      <c r="A23006" s="37"/>
      <c r="B23006" s="198"/>
    </row>
    <row r="23007" spans="1:2" ht="15" x14ac:dyDescent="0.25">
      <c r="A23007" s="31"/>
      <c r="B23007" s="200"/>
    </row>
    <row r="23008" spans="1:2" ht="15" x14ac:dyDescent="0.25">
      <c r="A23008" s="31"/>
      <c r="B23008" s="200"/>
    </row>
    <row r="23009" spans="1:2" ht="15" x14ac:dyDescent="0.25">
      <c r="A23009" s="31"/>
      <c r="B23009" s="200"/>
    </row>
    <row r="23010" spans="1:2" ht="15" x14ac:dyDescent="0.25">
      <c r="A23010" s="31"/>
      <c r="B23010" s="200"/>
    </row>
    <row r="23011" spans="1:2" ht="15" x14ac:dyDescent="0.25">
      <c r="A23011" s="31"/>
      <c r="B23011" s="200"/>
    </row>
    <row r="23012" spans="1:2" ht="15" x14ac:dyDescent="0.25">
      <c r="A23012" s="31"/>
      <c r="B23012" s="200"/>
    </row>
    <row r="23013" spans="1:2" ht="15" x14ac:dyDescent="0.25">
      <c r="A23013" s="31"/>
      <c r="B23013" s="200"/>
    </row>
    <row r="23014" spans="1:2" ht="15" x14ac:dyDescent="0.25">
      <c r="A23014" s="31"/>
      <c r="B23014" s="200"/>
    </row>
    <row r="23015" spans="1:2" ht="15" x14ac:dyDescent="0.25">
      <c r="A23015" s="31"/>
      <c r="B23015" s="200"/>
    </row>
    <row r="23016" spans="1:2" ht="15" x14ac:dyDescent="0.25">
      <c r="A23016" s="31"/>
      <c r="B23016" s="200"/>
    </row>
    <row r="23017" spans="1:2" ht="15" x14ac:dyDescent="0.25">
      <c r="A23017" s="31"/>
      <c r="B23017" s="200"/>
    </row>
    <row r="23018" spans="1:2" ht="15" x14ac:dyDescent="0.25">
      <c r="A23018" s="31"/>
      <c r="B23018" s="200"/>
    </row>
    <row r="23019" spans="1:2" ht="15" x14ac:dyDescent="0.25">
      <c r="A23019" s="31"/>
      <c r="B23019" s="200"/>
    </row>
    <row r="23020" spans="1:2" ht="15" x14ac:dyDescent="0.25">
      <c r="A23020" s="31"/>
      <c r="B23020" s="200"/>
    </row>
    <row r="23021" spans="1:2" ht="15" x14ac:dyDescent="0.25">
      <c r="A23021" s="31"/>
      <c r="B23021" s="200"/>
    </row>
    <row r="23022" spans="1:2" ht="15" x14ac:dyDescent="0.25">
      <c r="A23022" s="31"/>
      <c r="B23022" s="200"/>
    </row>
    <row r="23023" spans="1:2" ht="15" x14ac:dyDescent="0.25">
      <c r="A23023" s="31"/>
      <c r="B23023" s="200"/>
    </row>
    <row r="23024" spans="1:2" ht="15" x14ac:dyDescent="0.25">
      <c r="A23024" s="31"/>
      <c r="B23024" s="200"/>
    </row>
    <row r="23025" spans="1:2" ht="15" x14ac:dyDescent="0.25">
      <c r="A23025" s="31"/>
      <c r="B23025" s="200"/>
    </row>
    <row r="23026" spans="1:2" ht="15" x14ac:dyDescent="0.25">
      <c r="A23026" s="31"/>
      <c r="B23026" s="200"/>
    </row>
    <row r="23027" spans="1:2" ht="15" x14ac:dyDescent="0.25">
      <c r="A23027" s="31"/>
      <c r="B23027" s="200"/>
    </row>
    <row r="23028" spans="1:2" ht="15" x14ac:dyDescent="0.25">
      <c r="A23028" s="31"/>
      <c r="B23028" s="200"/>
    </row>
    <row r="23029" spans="1:2" ht="15" x14ac:dyDescent="0.25">
      <c r="A23029" s="31"/>
      <c r="B23029" s="200"/>
    </row>
    <row r="23030" spans="1:2" ht="15" x14ac:dyDescent="0.25">
      <c r="A23030" s="31"/>
      <c r="B23030" s="200"/>
    </row>
    <row r="23031" spans="1:2" ht="15" x14ac:dyDescent="0.25">
      <c r="A23031" s="31"/>
      <c r="B23031" s="200"/>
    </row>
    <row r="23032" spans="1:2" ht="15" x14ac:dyDescent="0.25">
      <c r="A23032" s="31"/>
      <c r="B23032" s="200"/>
    </row>
    <row r="23033" spans="1:2" ht="15" x14ac:dyDescent="0.25">
      <c r="A23033" s="31"/>
      <c r="B23033" s="200"/>
    </row>
    <row r="23034" spans="1:2" ht="15" x14ac:dyDescent="0.25">
      <c r="A23034" s="31"/>
      <c r="B23034" s="200"/>
    </row>
    <row r="23035" spans="1:2" ht="15" x14ac:dyDescent="0.25">
      <c r="A23035" s="31"/>
      <c r="B23035" s="200"/>
    </row>
    <row r="23036" spans="1:2" ht="15" x14ac:dyDescent="0.25">
      <c r="A23036" s="31"/>
      <c r="B23036" s="200"/>
    </row>
    <row r="23037" spans="1:2" ht="15" x14ac:dyDescent="0.25">
      <c r="A23037" s="31"/>
      <c r="B23037" s="200"/>
    </row>
    <row r="23038" spans="1:2" ht="15" x14ac:dyDescent="0.25">
      <c r="A23038" s="31"/>
      <c r="B23038" s="200"/>
    </row>
    <row r="23039" spans="1:2" ht="15" x14ac:dyDescent="0.25">
      <c r="A23039" s="31"/>
      <c r="B23039" s="200"/>
    </row>
    <row r="23040" spans="1:2" ht="15" x14ac:dyDescent="0.25">
      <c r="A23040" s="31"/>
      <c r="B23040" s="200"/>
    </row>
    <row r="23041" spans="1:2" ht="15" x14ac:dyDescent="0.25">
      <c r="A23041" s="31"/>
      <c r="B23041" s="200"/>
    </row>
    <row r="23042" spans="1:2" ht="15" x14ac:dyDescent="0.25">
      <c r="A23042" s="31"/>
      <c r="B23042" s="200"/>
    </row>
    <row r="23043" spans="1:2" ht="15" x14ac:dyDescent="0.25">
      <c r="A23043" s="31"/>
      <c r="B23043" s="200"/>
    </row>
    <row r="23044" spans="1:2" ht="15" x14ac:dyDescent="0.25">
      <c r="A23044" s="31"/>
      <c r="B23044" s="200"/>
    </row>
    <row r="23045" spans="1:2" ht="15" x14ac:dyDescent="0.25">
      <c r="A23045" s="31"/>
      <c r="B23045" s="200"/>
    </row>
    <row r="23046" spans="1:2" ht="15" x14ac:dyDescent="0.25">
      <c r="A23046" s="31"/>
      <c r="B23046" s="200"/>
    </row>
    <row r="23047" spans="1:2" ht="15" x14ac:dyDescent="0.25">
      <c r="A23047" s="31"/>
      <c r="B23047" s="200"/>
    </row>
    <row r="23048" spans="1:2" ht="15" x14ac:dyDescent="0.25">
      <c r="A23048" s="31"/>
      <c r="B23048" s="200"/>
    </row>
    <row r="23049" spans="1:2" ht="15" x14ac:dyDescent="0.25">
      <c r="A23049" s="31"/>
      <c r="B23049" s="200"/>
    </row>
    <row r="23050" spans="1:2" ht="15" x14ac:dyDescent="0.25">
      <c r="A23050" s="31"/>
      <c r="B23050" s="200"/>
    </row>
    <row r="23051" spans="1:2" ht="15" x14ac:dyDescent="0.25">
      <c r="A23051" s="31"/>
      <c r="B23051" s="200"/>
    </row>
    <row r="23052" spans="1:2" ht="15" x14ac:dyDescent="0.25">
      <c r="A23052" s="31"/>
      <c r="B23052" s="200"/>
    </row>
    <row r="23053" spans="1:2" ht="15" x14ac:dyDescent="0.25">
      <c r="A23053" s="31"/>
      <c r="B23053" s="200"/>
    </row>
    <row r="23054" spans="1:2" ht="15" x14ac:dyDescent="0.25">
      <c r="A23054" s="31"/>
      <c r="B23054" s="200"/>
    </row>
    <row r="23055" spans="1:2" ht="15" x14ac:dyDescent="0.25">
      <c r="A23055" s="31"/>
      <c r="B23055" s="200"/>
    </row>
    <row r="23056" spans="1:2" ht="15" x14ac:dyDescent="0.25">
      <c r="A23056" s="31"/>
      <c r="B23056" s="200"/>
    </row>
    <row r="23057" spans="1:2" ht="15" x14ac:dyDescent="0.25">
      <c r="A23057" s="31"/>
      <c r="B23057" s="200"/>
    </row>
    <row r="23058" spans="1:2" ht="15" x14ac:dyDescent="0.25">
      <c r="A23058" s="31"/>
      <c r="B23058" s="200"/>
    </row>
    <row r="23059" spans="1:2" ht="15" x14ac:dyDescent="0.25">
      <c r="A23059" s="31"/>
      <c r="B23059" s="200"/>
    </row>
    <row r="23060" spans="1:2" ht="15" x14ac:dyDescent="0.25">
      <c r="A23060" s="31"/>
      <c r="B23060" s="200"/>
    </row>
    <row r="23061" spans="1:2" ht="15" x14ac:dyDescent="0.25">
      <c r="A23061" s="31"/>
      <c r="B23061" s="200"/>
    </row>
    <row r="23062" spans="1:2" ht="15" x14ac:dyDescent="0.25">
      <c r="A23062" s="31"/>
      <c r="B23062" s="200"/>
    </row>
    <row r="23063" spans="1:2" ht="15" x14ac:dyDescent="0.25">
      <c r="A23063" s="31"/>
      <c r="B23063" s="200"/>
    </row>
    <row r="23064" spans="1:2" ht="15" x14ac:dyDescent="0.25">
      <c r="A23064" s="31"/>
      <c r="B23064" s="200"/>
    </row>
    <row r="23065" spans="1:2" ht="15" x14ac:dyDescent="0.25">
      <c r="A23065" s="31"/>
      <c r="B23065" s="200"/>
    </row>
    <row r="23066" spans="1:2" ht="15" x14ac:dyDescent="0.25">
      <c r="A23066" s="31"/>
      <c r="B23066" s="200"/>
    </row>
    <row r="23067" spans="1:2" ht="15" x14ac:dyDescent="0.25">
      <c r="A23067" s="31"/>
      <c r="B23067" s="200"/>
    </row>
    <row r="23068" spans="1:2" ht="15" x14ac:dyDescent="0.25">
      <c r="A23068" s="31"/>
      <c r="B23068" s="200"/>
    </row>
    <row r="23069" spans="1:2" ht="15" x14ac:dyDescent="0.25">
      <c r="A23069" s="31"/>
      <c r="B23069" s="200"/>
    </row>
    <row r="23070" spans="1:2" ht="15" x14ac:dyDescent="0.25">
      <c r="A23070" s="31"/>
      <c r="B23070" s="200"/>
    </row>
    <row r="23071" spans="1:2" ht="15" x14ac:dyDescent="0.25">
      <c r="A23071" s="31"/>
      <c r="B23071" s="200"/>
    </row>
    <row r="23072" spans="1:2" ht="15" x14ac:dyDescent="0.25">
      <c r="A23072" s="31"/>
      <c r="B23072" s="200"/>
    </row>
    <row r="23073" spans="1:2" ht="15" x14ac:dyDescent="0.25">
      <c r="A23073" s="31"/>
      <c r="B23073" s="200"/>
    </row>
    <row r="23074" spans="1:2" ht="15" x14ac:dyDescent="0.25">
      <c r="A23074" s="31"/>
      <c r="B23074" s="200"/>
    </row>
    <row r="23075" spans="1:2" ht="15" x14ac:dyDescent="0.25">
      <c r="A23075" s="31"/>
      <c r="B23075" s="200"/>
    </row>
    <row r="23076" spans="1:2" ht="15" x14ac:dyDescent="0.25">
      <c r="A23076" s="31"/>
      <c r="B23076" s="200"/>
    </row>
    <row r="23077" spans="1:2" ht="15" x14ac:dyDescent="0.25">
      <c r="A23077" s="31"/>
      <c r="B23077" s="200"/>
    </row>
    <row r="23078" spans="1:2" ht="15" x14ac:dyDescent="0.25">
      <c r="A23078" s="31"/>
      <c r="B23078" s="200"/>
    </row>
    <row r="23079" spans="1:2" ht="15" x14ac:dyDescent="0.25">
      <c r="A23079" s="31"/>
      <c r="B23079" s="200"/>
    </row>
    <row r="23080" spans="1:2" ht="15" x14ac:dyDescent="0.25">
      <c r="A23080" s="31"/>
      <c r="B23080" s="200"/>
    </row>
    <row r="23081" spans="1:2" ht="15" x14ac:dyDescent="0.25">
      <c r="A23081" s="31"/>
      <c r="B23081" s="200"/>
    </row>
    <row r="23082" spans="1:2" ht="15" x14ac:dyDescent="0.25">
      <c r="A23082" s="31"/>
      <c r="B23082" s="200"/>
    </row>
    <row r="23083" spans="1:2" ht="15" x14ac:dyDescent="0.25">
      <c r="A23083" s="31"/>
      <c r="B23083" s="200"/>
    </row>
    <row r="23084" spans="1:2" ht="15" x14ac:dyDescent="0.25">
      <c r="A23084" s="31"/>
      <c r="B23084" s="200"/>
    </row>
    <row r="23085" spans="1:2" ht="15" x14ac:dyDescent="0.25">
      <c r="A23085" s="31"/>
      <c r="B23085" s="200"/>
    </row>
    <row r="23086" spans="1:2" ht="15" x14ac:dyDescent="0.25">
      <c r="A23086" s="31"/>
      <c r="B23086" s="200"/>
    </row>
    <row r="23087" spans="1:2" ht="15" x14ac:dyDescent="0.25">
      <c r="A23087" s="31"/>
      <c r="B23087" s="200"/>
    </row>
    <row r="23088" spans="1:2" ht="15" x14ac:dyDescent="0.25">
      <c r="A23088" s="31"/>
      <c r="B23088" s="200"/>
    </row>
    <row r="23089" spans="1:2" ht="15" x14ac:dyDescent="0.25">
      <c r="A23089" s="31"/>
      <c r="B23089" s="200"/>
    </row>
    <row r="23090" spans="1:2" ht="15" x14ac:dyDescent="0.25">
      <c r="A23090" s="31"/>
      <c r="B23090" s="200"/>
    </row>
    <row r="23091" spans="1:2" ht="15" x14ac:dyDescent="0.25">
      <c r="A23091" s="31"/>
      <c r="B23091" s="200"/>
    </row>
    <row r="23092" spans="1:2" ht="15" x14ac:dyDescent="0.25">
      <c r="A23092" s="31"/>
      <c r="B23092" s="200"/>
    </row>
    <row r="23093" spans="1:2" ht="15" x14ac:dyDescent="0.25">
      <c r="A23093" s="31"/>
      <c r="B23093" s="200"/>
    </row>
    <row r="23094" spans="1:2" ht="15" x14ac:dyDescent="0.25">
      <c r="A23094" s="31"/>
      <c r="B23094" s="200"/>
    </row>
    <row r="23095" spans="1:2" ht="15" x14ac:dyDescent="0.25">
      <c r="A23095" s="31"/>
      <c r="B23095" s="200"/>
    </row>
    <row r="23096" spans="1:2" ht="15" x14ac:dyDescent="0.25">
      <c r="A23096" s="31"/>
      <c r="B23096" s="200"/>
    </row>
    <row r="23097" spans="1:2" ht="15" x14ac:dyDescent="0.25">
      <c r="A23097" s="31"/>
      <c r="B23097" s="200"/>
    </row>
    <row r="23098" spans="1:2" ht="15" x14ac:dyDescent="0.25">
      <c r="A23098" s="31"/>
      <c r="B23098" s="200"/>
    </row>
    <row r="23099" spans="1:2" ht="15" x14ac:dyDescent="0.25">
      <c r="A23099" s="31"/>
      <c r="B23099" s="200"/>
    </row>
    <row r="23100" spans="1:2" ht="15" x14ac:dyDescent="0.25">
      <c r="A23100" s="31"/>
      <c r="B23100" s="200"/>
    </row>
    <row r="23101" spans="1:2" ht="15" x14ac:dyDescent="0.25">
      <c r="A23101" s="31"/>
      <c r="B23101" s="200"/>
    </row>
    <row r="23102" spans="1:2" ht="15" x14ac:dyDescent="0.25">
      <c r="A23102" s="31"/>
      <c r="B23102" s="200"/>
    </row>
    <row r="23103" spans="1:2" ht="15" x14ac:dyDescent="0.25">
      <c r="A23103" s="31"/>
      <c r="B23103" s="200"/>
    </row>
    <row r="23104" spans="1:2" ht="15" x14ac:dyDescent="0.25">
      <c r="A23104" s="31"/>
      <c r="B23104" s="200"/>
    </row>
    <row r="23105" spans="1:2" ht="15" x14ac:dyDescent="0.25">
      <c r="A23105" s="31"/>
      <c r="B23105" s="200"/>
    </row>
    <row r="23106" spans="1:2" ht="15" x14ac:dyDescent="0.25">
      <c r="A23106" s="31"/>
      <c r="B23106" s="200"/>
    </row>
    <row r="23107" spans="1:2" ht="15" x14ac:dyDescent="0.25">
      <c r="A23107" s="31"/>
      <c r="B23107" s="200"/>
    </row>
    <row r="23108" spans="1:2" ht="15" x14ac:dyDescent="0.25">
      <c r="A23108" s="31"/>
      <c r="B23108" s="200"/>
    </row>
    <row r="23109" spans="1:2" ht="15" x14ac:dyDescent="0.25">
      <c r="A23109" s="31"/>
      <c r="B23109" s="200"/>
    </row>
    <row r="23110" spans="1:2" ht="15" x14ac:dyDescent="0.25">
      <c r="A23110" s="31"/>
      <c r="B23110" s="200"/>
    </row>
    <row r="23111" spans="1:2" ht="15" x14ac:dyDescent="0.25">
      <c r="A23111" s="31"/>
      <c r="B23111" s="200"/>
    </row>
    <row r="23112" spans="1:2" ht="15" x14ac:dyDescent="0.25">
      <c r="A23112" s="31"/>
      <c r="B23112" s="200"/>
    </row>
    <row r="23113" spans="1:2" ht="15" x14ac:dyDescent="0.25">
      <c r="A23113" s="31"/>
      <c r="B23113" s="200"/>
    </row>
    <row r="23114" spans="1:2" ht="15" x14ac:dyDescent="0.25">
      <c r="A23114" s="31"/>
      <c r="B23114" s="200"/>
    </row>
    <row r="23115" spans="1:2" ht="15" x14ac:dyDescent="0.25">
      <c r="A23115" s="31"/>
      <c r="B23115" s="200"/>
    </row>
    <row r="23116" spans="1:2" ht="15" x14ac:dyDescent="0.25">
      <c r="A23116" s="31"/>
      <c r="B23116" s="200"/>
    </row>
    <row r="23117" spans="1:2" ht="15" x14ac:dyDescent="0.25">
      <c r="A23117" s="31"/>
      <c r="B23117" s="200"/>
    </row>
    <row r="23118" spans="1:2" ht="15" x14ac:dyDescent="0.25">
      <c r="A23118" s="31"/>
      <c r="B23118" s="200"/>
    </row>
    <row r="23119" spans="1:2" ht="15" x14ac:dyDescent="0.25">
      <c r="A23119" s="31"/>
      <c r="B23119" s="200"/>
    </row>
    <row r="23120" spans="1:2" ht="15" x14ac:dyDescent="0.25">
      <c r="A23120" s="31"/>
      <c r="B23120" s="200"/>
    </row>
    <row r="23121" spans="1:2" ht="15" x14ac:dyDescent="0.25">
      <c r="A23121" s="31"/>
      <c r="B23121" s="200"/>
    </row>
    <row r="23122" spans="1:2" ht="15" x14ac:dyDescent="0.25">
      <c r="A23122" s="31"/>
      <c r="B23122" s="200"/>
    </row>
    <row r="23123" spans="1:2" ht="15" x14ac:dyDescent="0.25">
      <c r="A23123" s="31"/>
      <c r="B23123" s="200"/>
    </row>
    <row r="23124" spans="1:2" ht="15" x14ac:dyDescent="0.25">
      <c r="A23124" s="31"/>
      <c r="B23124" s="200"/>
    </row>
    <row r="23125" spans="1:2" ht="15" x14ac:dyDescent="0.25">
      <c r="A23125" s="31"/>
      <c r="B23125" s="200"/>
    </row>
    <row r="23126" spans="1:2" ht="15" x14ac:dyDescent="0.25">
      <c r="A23126" s="31"/>
      <c r="B23126" s="200"/>
    </row>
    <row r="23127" spans="1:2" ht="15" x14ac:dyDescent="0.25">
      <c r="A23127" s="31"/>
      <c r="B23127" s="200"/>
    </row>
    <row r="23128" spans="1:2" ht="15" x14ac:dyDescent="0.25">
      <c r="A23128" s="31"/>
      <c r="B23128" s="200"/>
    </row>
    <row r="23129" spans="1:2" ht="15" x14ac:dyDescent="0.25">
      <c r="A23129" s="31"/>
      <c r="B23129" s="200"/>
    </row>
    <row r="23130" spans="1:2" ht="15" x14ac:dyDescent="0.25">
      <c r="A23130" s="31"/>
      <c r="B23130" s="200"/>
    </row>
    <row r="23131" spans="1:2" ht="15" x14ac:dyDescent="0.25">
      <c r="A23131" s="31"/>
      <c r="B23131" s="200"/>
    </row>
    <row r="23132" spans="1:2" ht="15" x14ac:dyDescent="0.25">
      <c r="A23132" s="31"/>
      <c r="B23132" s="200"/>
    </row>
    <row r="23133" spans="1:2" ht="15" x14ac:dyDescent="0.25">
      <c r="A23133" s="31"/>
      <c r="B23133" s="200"/>
    </row>
    <row r="23134" spans="1:2" ht="15" x14ac:dyDescent="0.25">
      <c r="A23134" s="31"/>
      <c r="B23134" s="200"/>
    </row>
    <row r="23135" spans="1:2" ht="15" x14ac:dyDescent="0.25">
      <c r="A23135" s="31"/>
      <c r="B23135" s="200"/>
    </row>
    <row r="23136" spans="1:2" ht="15" x14ac:dyDescent="0.25">
      <c r="A23136" s="31"/>
      <c r="B23136" s="200"/>
    </row>
    <row r="23137" spans="1:2" ht="15" x14ac:dyDescent="0.25">
      <c r="A23137" s="31"/>
      <c r="B23137" s="200"/>
    </row>
    <row r="23138" spans="1:2" ht="15" x14ac:dyDescent="0.25">
      <c r="A23138" s="31"/>
      <c r="B23138" s="200"/>
    </row>
    <row r="23139" spans="1:2" ht="15" x14ac:dyDescent="0.25">
      <c r="A23139" s="31"/>
      <c r="B23139" s="200"/>
    </row>
    <row r="23140" spans="1:2" ht="15" x14ac:dyDescent="0.25">
      <c r="A23140" s="31"/>
      <c r="B23140" s="200"/>
    </row>
    <row r="23141" spans="1:2" ht="15" x14ac:dyDescent="0.25">
      <c r="A23141" s="31"/>
      <c r="B23141" s="200"/>
    </row>
    <row r="23142" spans="1:2" ht="15" x14ac:dyDescent="0.25">
      <c r="A23142" s="31"/>
      <c r="B23142" s="200"/>
    </row>
    <row r="23143" spans="1:2" ht="15" x14ac:dyDescent="0.25">
      <c r="A23143" s="31"/>
      <c r="B23143" s="200"/>
    </row>
    <row r="23144" spans="1:2" ht="15" x14ac:dyDescent="0.25">
      <c r="A23144" s="31"/>
      <c r="B23144" s="200"/>
    </row>
    <row r="23145" spans="1:2" ht="15" x14ac:dyDescent="0.25">
      <c r="A23145" s="31"/>
      <c r="B23145" s="200"/>
    </row>
    <row r="23146" spans="1:2" ht="15" x14ac:dyDescent="0.25">
      <c r="A23146" s="31"/>
      <c r="B23146" s="200"/>
    </row>
    <row r="23147" spans="1:2" ht="15" x14ac:dyDescent="0.25">
      <c r="A23147" s="31"/>
      <c r="B23147" s="200"/>
    </row>
    <row r="23148" spans="1:2" ht="15" x14ac:dyDescent="0.25">
      <c r="A23148" s="31"/>
      <c r="B23148" s="200"/>
    </row>
    <row r="23149" spans="1:2" ht="15" x14ac:dyDescent="0.25">
      <c r="A23149" s="31"/>
      <c r="B23149" s="200"/>
    </row>
    <row r="23150" spans="1:2" ht="15" x14ac:dyDescent="0.25">
      <c r="A23150" s="31"/>
      <c r="B23150" s="200"/>
    </row>
    <row r="23151" spans="1:2" ht="15" x14ac:dyDescent="0.25">
      <c r="A23151" s="31"/>
      <c r="B23151" s="200"/>
    </row>
    <row r="23152" spans="1:2" ht="15" x14ac:dyDescent="0.25">
      <c r="A23152" s="31"/>
      <c r="B23152" s="200"/>
    </row>
    <row r="23153" spans="1:2" ht="15" x14ac:dyDescent="0.25">
      <c r="A23153" s="31"/>
      <c r="B23153" s="200"/>
    </row>
    <row r="23154" spans="1:2" ht="15" x14ac:dyDescent="0.25">
      <c r="A23154" s="31"/>
      <c r="B23154" s="200"/>
    </row>
    <row r="23155" spans="1:2" ht="15" x14ac:dyDescent="0.25">
      <c r="A23155" s="31"/>
      <c r="B23155" s="200"/>
    </row>
    <row r="23156" spans="1:2" ht="15" x14ac:dyDescent="0.25">
      <c r="A23156" s="31"/>
      <c r="B23156" s="200"/>
    </row>
    <row r="23157" spans="1:2" ht="15" x14ac:dyDescent="0.25">
      <c r="A23157" s="31"/>
      <c r="B23157" s="200"/>
    </row>
    <row r="23158" spans="1:2" ht="15" x14ac:dyDescent="0.25">
      <c r="A23158" s="31"/>
      <c r="B23158" s="200"/>
    </row>
    <row r="23159" spans="1:2" ht="15" x14ac:dyDescent="0.25">
      <c r="A23159" s="31"/>
      <c r="B23159" s="200"/>
    </row>
    <row r="23160" spans="1:2" ht="15" x14ac:dyDescent="0.25">
      <c r="A23160" s="31"/>
      <c r="B23160" s="200"/>
    </row>
    <row r="23161" spans="1:2" ht="15" x14ac:dyDescent="0.25">
      <c r="A23161" s="31"/>
      <c r="B23161" s="200"/>
    </row>
    <row r="23162" spans="1:2" ht="15" x14ac:dyDescent="0.25">
      <c r="A23162" s="31"/>
      <c r="B23162" s="200"/>
    </row>
    <row r="23163" spans="1:2" ht="15" x14ac:dyDescent="0.25">
      <c r="A23163" s="31"/>
      <c r="B23163" s="200"/>
    </row>
    <row r="23164" spans="1:2" ht="15" x14ac:dyDescent="0.25">
      <c r="A23164" s="31"/>
      <c r="B23164" s="200"/>
    </row>
    <row r="23165" spans="1:2" ht="15" x14ac:dyDescent="0.25">
      <c r="A23165" s="31"/>
      <c r="B23165" s="200"/>
    </row>
    <row r="23166" spans="1:2" ht="15" x14ac:dyDescent="0.25">
      <c r="A23166" s="31"/>
      <c r="B23166" s="200"/>
    </row>
    <row r="23167" spans="1:2" ht="15" x14ac:dyDescent="0.25">
      <c r="A23167" s="31"/>
      <c r="B23167" s="200"/>
    </row>
    <row r="23168" spans="1:2" ht="15" x14ac:dyDescent="0.25">
      <c r="A23168" s="31"/>
      <c r="B23168" s="200"/>
    </row>
    <row r="23169" spans="1:2" ht="15" x14ac:dyDescent="0.25">
      <c r="A23169" s="31"/>
      <c r="B23169" s="200"/>
    </row>
    <row r="23170" spans="1:2" ht="15" x14ac:dyDescent="0.25">
      <c r="A23170" s="31"/>
      <c r="B23170" s="200"/>
    </row>
    <row r="23171" spans="1:2" ht="15" x14ac:dyDescent="0.25">
      <c r="A23171" s="31"/>
      <c r="B23171" s="200"/>
    </row>
    <row r="23172" spans="1:2" ht="15" x14ac:dyDescent="0.25">
      <c r="A23172" s="31"/>
      <c r="B23172" s="200"/>
    </row>
    <row r="23173" spans="1:2" ht="15" x14ac:dyDescent="0.25">
      <c r="A23173" s="31"/>
      <c r="B23173" s="200"/>
    </row>
    <row r="23174" spans="1:2" ht="15" x14ac:dyDescent="0.25">
      <c r="A23174" s="31"/>
      <c r="B23174" s="200"/>
    </row>
    <row r="23175" spans="1:2" ht="15" x14ac:dyDescent="0.25">
      <c r="A23175" s="31"/>
      <c r="B23175" s="200"/>
    </row>
    <row r="23176" spans="1:2" ht="15" x14ac:dyDescent="0.25">
      <c r="A23176" s="31"/>
      <c r="B23176" s="200"/>
    </row>
    <row r="23177" spans="1:2" ht="15" x14ac:dyDescent="0.25">
      <c r="A23177" s="31"/>
      <c r="B23177" s="200"/>
    </row>
    <row r="23178" spans="1:2" ht="15" x14ac:dyDescent="0.25">
      <c r="A23178" s="31"/>
      <c r="B23178" s="200"/>
    </row>
    <row r="23179" spans="1:2" ht="15" x14ac:dyDescent="0.25">
      <c r="A23179" s="31"/>
      <c r="B23179" s="200"/>
    </row>
    <row r="23180" spans="1:2" ht="15" x14ac:dyDescent="0.25">
      <c r="A23180" s="31"/>
      <c r="B23180" s="200"/>
    </row>
    <row r="23181" spans="1:2" ht="15" x14ac:dyDescent="0.25">
      <c r="A23181" s="31"/>
      <c r="B23181" s="200"/>
    </row>
    <row r="23182" spans="1:2" ht="15" x14ac:dyDescent="0.25">
      <c r="A23182" s="31"/>
      <c r="B23182" s="200"/>
    </row>
    <row r="23183" spans="1:2" ht="15" x14ac:dyDescent="0.25">
      <c r="A23183" s="31"/>
      <c r="B23183" s="200"/>
    </row>
    <row r="23184" spans="1:2" ht="15" x14ac:dyDescent="0.25">
      <c r="A23184" s="31"/>
      <c r="B23184" s="200"/>
    </row>
    <row r="23185" spans="1:2" ht="15" x14ac:dyDescent="0.25">
      <c r="A23185" s="31"/>
      <c r="B23185" s="200"/>
    </row>
    <row r="23186" spans="1:2" ht="15" x14ac:dyDescent="0.25">
      <c r="A23186" s="31"/>
      <c r="B23186" s="200"/>
    </row>
    <row r="23187" spans="1:2" ht="15" x14ac:dyDescent="0.25">
      <c r="A23187" s="31"/>
      <c r="B23187" s="200"/>
    </row>
    <row r="23188" spans="1:2" ht="15" x14ac:dyDescent="0.25">
      <c r="A23188" s="31"/>
      <c r="B23188" s="200"/>
    </row>
    <row r="23189" spans="1:2" ht="15" x14ac:dyDescent="0.25">
      <c r="A23189" s="31"/>
      <c r="B23189" s="200"/>
    </row>
    <row r="23190" spans="1:2" ht="15" x14ac:dyDescent="0.25">
      <c r="A23190" s="31"/>
      <c r="B23190" s="200"/>
    </row>
    <row r="23191" spans="1:2" ht="15" x14ac:dyDescent="0.25">
      <c r="A23191" s="31"/>
      <c r="B23191" s="200"/>
    </row>
    <row r="23192" spans="1:2" ht="15" x14ac:dyDescent="0.25">
      <c r="A23192" s="31"/>
      <c r="B23192" s="200"/>
    </row>
    <row r="23193" spans="1:2" ht="15" x14ac:dyDescent="0.25">
      <c r="A23193" s="31"/>
      <c r="B23193" s="200"/>
    </row>
    <row r="23194" spans="1:2" ht="15" x14ac:dyDescent="0.25">
      <c r="A23194" s="31"/>
      <c r="B23194" s="200"/>
    </row>
    <row r="23195" spans="1:2" ht="15" x14ac:dyDescent="0.25">
      <c r="A23195" s="31"/>
      <c r="B23195" s="200"/>
    </row>
    <row r="23196" spans="1:2" ht="15" x14ac:dyDescent="0.25">
      <c r="A23196" s="31"/>
      <c r="B23196" s="200"/>
    </row>
    <row r="23197" spans="1:2" ht="15" x14ac:dyDescent="0.25">
      <c r="A23197" s="31"/>
      <c r="B23197" s="200"/>
    </row>
    <row r="23198" spans="1:2" ht="15" x14ac:dyDescent="0.25">
      <c r="A23198" s="31"/>
      <c r="B23198" s="200"/>
    </row>
    <row r="23199" spans="1:2" ht="15" x14ac:dyDescent="0.25">
      <c r="A23199" s="31"/>
      <c r="B23199" s="200"/>
    </row>
    <row r="23200" spans="1:2" ht="15" x14ac:dyDescent="0.25">
      <c r="A23200" s="31"/>
      <c r="B23200" s="200"/>
    </row>
    <row r="23201" spans="1:2" ht="15" x14ac:dyDescent="0.25">
      <c r="A23201" s="31"/>
      <c r="B23201" s="200"/>
    </row>
    <row r="23202" spans="1:2" ht="15" x14ac:dyDescent="0.25">
      <c r="A23202" s="31"/>
      <c r="B23202" s="200"/>
    </row>
    <row r="23203" spans="1:2" ht="15" x14ac:dyDescent="0.25">
      <c r="A23203" s="31"/>
      <c r="B23203" s="200"/>
    </row>
    <row r="23204" spans="1:2" ht="15" x14ac:dyDescent="0.25">
      <c r="A23204" s="31"/>
      <c r="B23204" s="200"/>
    </row>
    <row r="23205" spans="1:2" ht="15" x14ac:dyDescent="0.25">
      <c r="A23205" s="31"/>
      <c r="B23205" s="200"/>
    </row>
    <row r="23206" spans="1:2" ht="15" x14ac:dyDescent="0.25">
      <c r="A23206" s="31"/>
      <c r="B23206" s="200"/>
    </row>
    <row r="23207" spans="1:2" ht="15" x14ac:dyDescent="0.25">
      <c r="A23207" s="31"/>
      <c r="B23207" s="200"/>
    </row>
    <row r="23208" spans="1:2" ht="15" x14ac:dyDescent="0.25">
      <c r="A23208" s="31"/>
      <c r="B23208" s="200"/>
    </row>
    <row r="23209" spans="1:2" ht="15" x14ac:dyDescent="0.25">
      <c r="A23209" s="31"/>
      <c r="B23209" s="200"/>
    </row>
    <row r="23210" spans="1:2" ht="15" x14ac:dyDescent="0.25">
      <c r="A23210" s="31"/>
      <c r="B23210" s="200"/>
    </row>
    <row r="23211" spans="1:2" ht="15" x14ac:dyDescent="0.25">
      <c r="A23211" s="31"/>
      <c r="B23211" s="200"/>
    </row>
    <row r="23212" spans="1:2" ht="15" x14ac:dyDescent="0.25">
      <c r="A23212" s="31"/>
      <c r="B23212" s="200"/>
    </row>
    <row r="23213" spans="1:2" ht="15" x14ac:dyDescent="0.25">
      <c r="A23213" s="31"/>
      <c r="B23213" s="200"/>
    </row>
    <row r="23214" spans="1:2" ht="15" x14ac:dyDescent="0.25">
      <c r="A23214" s="31"/>
      <c r="B23214" s="200"/>
    </row>
    <row r="23215" spans="1:2" ht="15" x14ac:dyDescent="0.25">
      <c r="A23215" s="31"/>
      <c r="B23215" s="200"/>
    </row>
    <row r="23216" spans="1:2" ht="15" x14ac:dyDescent="0.25">
      <c r="A23216" s="31"/>
      <c r="B23216" s="200"/>
    </row>
    <row r="23217" spans="1:2" ht="15" x14ac:dyDescent="0.25">
      <c r="A23217" s="31"/>
      <c r="B23217" s="200"/>
    </row>
    <row r="23218" spans="1:2" ht="15" x14ac:dyDescent="0.25">
      <c r="A23218" s="31"/>
      <c r="B23218" s="200"/>
    </row>
    <row r="23219" spans="1:2" ht="15" x14ac:dyDescent="0.25">
      <c r="A23219" s="31"/>
      <c r="B23219" s="200"/>
    </row>
    <row r="23220" spans="1:2" ht="15" x14ac:dyDescent="0.25">
      <c r="A23220" s="31"/>
      <c r="B23220" s="200"/>
    </row>
    <row r="23221" spans="1:2" ht="15" x14ac:dyDescent="0.25">
      <c r="A23221" s="31"/>
      <c r="B23221" s="200"/>
    </row>
    <row r="23222" spans="1:2" ht="15" x14ac:dyDescent="0.25">
      <c r="A23222" s="31"/>
      <c r="B23222" s="200"/>
    </row>
    <row r="23223" spans="1:2" ht="15" x14ac:dyDescent="0.25">
      <c r="A23223" s="31"/>
      <c r="B23223" s="200"/>
    </row>
    <row r="23224" spans="1:2" ht="15" x14ac:dyDescent="0.25">
      <c r="A23224" s="31"/>
      <c r="B23224" s="200"/>
    </row>
    <row r="23225" spans="1:2" ht="15" x14ac:dyDescent="0.25">
      <c r="A23225" s="31"/>
      <c r="B23225" s="200"/>
    </row>
    <row r="23226" spans="1:2" ht="15" x14ac:dyDescent="0.25">
      <c r="A23226" s="31"/>
      <c r="B23226" s="200"/>
    </row>
    <row r="23227" spans="1:2" ht="15" x14ac:dyDescent="0.25">
      <c r="A23227" s="31"/>
      <c r="B23227" s="200"/>
    </row>
    <row r="23228" spans="1:2" ht="15" x14ac:dyDescent="0.25">
      <c r="A23228" s="31"/>
      <c r="B23228" s="200"/>
    </row>
    <row r="23229" spans="1:2" ht="15" x14ac:dyDescent="0.25">
      <c r="A23229" s="31"/>
      <c r="B23229" s="200"/>
    </row>
    <row r="23230" spans="1:2" ht="15" x14ac:dyDescent="0.25">
      <c r="A23230" s="31"/>
      <c r="B23230" s="200"/>
    </row>
    <row r="23231" spans="1:2" ht="15" x14ac:dyDescent="0.25">
      <c r="A23231" s="31"/>
      <c r="B23231" s="200"/>
    </row>
    <row r="23232" spans="1:2" ht="15" x14ac:dyDescent="0.25">
      <c r="A23232" s="31"/>
      <c r="B23232" s="200"/>
    </row>
    <row r="23233" spans="1:2" ht="15" x14ac:dyDescent="0.25">
      <c r="A23233" s="31"/>
      <c r="B23233" s="200"/>
    </row>
    <row r="23234" spans="1:2" ht="15" x14ac:dyDescent="0.25">
      <c r="A23234" s="31"/>
      <c r="B23234" s="200"/>
    </row>
    <row r="23235" spans="1:2" ht="15" x14ac:dyDescent="0.25">
      <c r="A23235" s="31"/>
      <c r="B23235" s="200"/>
    </row>
    <row r="23236" spans="1:2" ht="15" x14ac:dyDescent="0.25">
      <c r="A23236" s="31"/>
      <c r="B23236" s="200"/>
    </row>
    <row r="23237" spans="1:2" ht="15" x14ac:dyDescent="0.25">
      <c r="A23237" s="31"/>
      <c r="B23237" s="200"/>
    </row>
    <row r="23238" spans="1:2" ht="15" x14ac:dyDescent="0.25">
      <c r="A23238" s="31"/>
      <c r="B23238" s="200"/>
    </row>
    <row r="23239" spans="1:2" ht="15" x14ac:dyDescent="0.25">
      <c r="A23239" s="31"/>
      <c r="B23239" s="200"/>
    </row>
    <row r="23240" spans="1:2" ht="15" x14ac:dyDescent="0.25">
      <c r="A23240" s="31"/>
      <c r="B23240" s="200"/>
    </row>
    <row r="23241" spans="1:2" ht="15" x14ac:dyDescent="0.25">
      <c r="A23241" s="31"/>
      <c r="B23241" s="200"/>
    </row>
    <row r="23242" spans="1:2" ht="15" x14ac:dyDescent="0.25">
      <c r="A23242" s="31"/>
      <c r="B23242" s="200"/>
    </row>
    <row r="23243" spans="1:2" ht="15" x14ac:dyDescent="0.25">
      <c r="A23243" s="31"/>
      <c r="B23243" s="200"/>
    </row>
    <row r="23244" spans="1:2" ht="15" x14ac:dyDescent="0.25">
      <c r="A23244" s="31"/>
      <c r="B23244" s="200"/>
    </row>
    <row r="23245" spans="1:2" ht="15" x14ac:dyDescent="0.25">
      <c r="A23245" s="31"/>
      <c r="B23245" s="200"/>
    </row>
    <row r="23246" spans="1:2" ht="15" x14ac:dyDescent="0.25">
      <c r="A23246" s="31"/>
      <c r="B23246" s="200"/>
    </row>
    <row r="23247" spans="1:2" ht="15" x14ac:dyDescent="0.25">
      <c r="A23247" s="31"/>
      <c r="B23247" s="200"/>
    </row>
    <row r="23248" spans="1:2" ht="15" x14ac:dyDescent="0.25">
      <c r="A23248" s="31"/>
      <c r="B23248" s="200"/>
    </row>
    <row r="23249" spans="1:2" ht="15" x14ac:dyDescent="0.25">
      <c r="A23249" s="31"/>
      <c r="B23249" s="200"/>
    </row>
    <row r="23250" spans="1:2" ht="15" x14ac:dyDescent="0.25">
      <c r="A23250" s="31"/>
      <c r="B23250" s="200"/>
    </row>
    <row r="23251" spans="1:2" ht="15" x14ac:dyDescent="0.25">
      <c r="A23251" s="31"/>
      <c r="B23251" s="200"/>
    </row>
    <row r="23252" spans="1:2" ht="15" x14ac:dyDescent="0.25">
      <c r="A23252" s="31"/>
      <c r="B23252" s="200"/>
    </row>
    <row r="23253" spans="1:2" ht="15" x14ac:dyDescent="0.25">
      <c r="A23253" s="31"/>
      <c r="B23253" s="200"/>
    </row>
    <row r="23254" spans="1:2" ht="15" x14ac:dyDescent="0.25">
      <c r="A23254" s="31"/>
      <c r="B23254" s="200"/>
    </row>
    <row r="23255" spans="1:2" ht="15" x14ac:dyDescent="0.25">
      <c r="A23255" s="31"/>
      <c r="B23255" s="200"/>
    </row>
    <row r="23256" spans="1:2" ht="15" x14ac:dyDescent="0.25">
      <c r="A23256" s="31"/>
      <c r="B23256" s="200"/>
    </row>
    <row r="23257" spans="1:2" ht="15" x14ac:dyDescent="0.25">
      <c r="A23257" s="31"/>
      <c r="B23257" s="200"/>
    </row>
    <row r="23258" spans="1:2" ht="15" x14ac:dyDescent="0.25">
      <c r="A23258" s="31"/>
      <c r="B23258" s="200"/>
    </row>
    <row r="23259" spans="1:2" ht="15" x14ac:dyDescent="0.25">
      <c r="A23259" s="31"/>
      <c r="B23259" s="200"/>
    </row>
    <row r="23260" spans="1:2" ht="15" x14ac:dyDescent="0.25">
      <c r="A23260" s="31"/>
      <c r="B23260" s="200"/>
    </row>
    <row r="23261" spans="1:2" ht="15" x14ac:dyDescent="0.25">
      <c r="A23261" s="31"/>
      <c r="B23261" s="200"/>
    </row>
    <row r="23262" spans="1:2" ht="15" x14ac:dyDescent="0.25">
      <c r="A23262" s="31"/>
      <c r="B23262" s="200"/>
    </row>
    <row r="23263" spans="1:2" ht="15" x14ac:dyDescent="0.25">
      <c r="A23263" s="31"/>
      <c r="B23263" s="200"/>
    </row>
    <row r="23264" spans="1:2" ht="15" x14ac:dyDescent="0.25">
      <c r="A23264" s="31"/>
      <c r="B23264" s="200"/>
    </row>
    <row r="23265" spans="1:2" ht="15" x14ac:dyDescent="0.25">
      <c r="A23265" s="31"/>
      <c r="B23265" s="200"/>
    </row>
    <row r="23266" spans="1:2" ht="15" x14ac:dyDescent="0.25">
      <c r="A23266" s="31"/>
      <c r="B23266" s="200"/>
    </row>
    <row r="23267" spans="1:2" ht="15" x14ac:dyDescent="0.25">
      <c r="A23267" s="31"/>
      <c r="B23267" s="200"/>
    </row>
    <row r="23268" spans="1:2" ht="15" x14ac:dyDescent="0.25">
      <c r="A23268" s="31"/>
      <c r="B23268" s="200"/>
    </row>
    <row r="23269" spans="1:2" ht="15" x14ac:dyDescent="0.25">
      <c r="A23269" s="31"/>
      <c r="B23269" s="200"/>
    </row>
    <row r="23270" spans="1:2" ht="15" x14ac:dyDescent="0.25">
      <c r="A23270" s="31"/>
      <c r="B23270" s="200"/>
    </row>
    <row r="23271" spans="1:2" ht="15" x14ac:dyDescent="0.25">
      <c r="A23271" s="31"/>
      <c r="B23271" s="200"/>
    </row>
    <row r="23272" spans="1:2" ht="15" x14ac:dyDescent="0.25">
      <c r="A23272" s="31"/>
      <c r="B23272" s="200"/>
    </row>
    <row r="23273" spans="1:2" ht="15" x14ac:dyDescent="0.25">
      <c r="A23273" s="31"/>
      <c r="B23273" s="200"/>
    </row>
    <row r="23274" spans="1:2" ht="15" x14ac:dyDescent="0.25">
      <c r="A23274" s="31"/>
      <c r="B23274" s="200"/>
    </row>
    <row r="23275" spans="1:2" ht="15" x14ac:dyDescent="0.25">
      <c r="A23275" s="31"/>
      <c r="B23275" s="200"/>
    </row>
    <row r="23276" spans="1:2" ht="15" x14ac:dyDescent="0.25">
      <c r="A23276" s="31"/>
      <c r="B23276" s="200"/>
    </row>
    <row r="23277" spans="1:2" ht="15" x14ac:dyDescent="0.25">
      <c r="A23277" s="31"/>
      <c r="B23277" s="200"/>
    </row>
    <row r="23278" spans="1:2" ht="15" x14ac:dyDescent="0.25">
      <c r="A23278" s="31"/>
      <c r="B23278" s="200"/>
    </row>
    <row r="23279" spans="1:2" ht="15" x14ac:dyDescent="0.25">
      <c r="A23279" s="31"/>
      <c r="B23279" s="200"/>
    </row>
    <row r="23280" spans="1:2" ht="15" x14ac:dyDescent="0.25">
      <c r="A23280" s="31"/>
      <c r="B23280" s="200"/>
    </row>
    <row r="23281" spans="1:2" ht="15" x14ac:dyDescent="0.25">
      <c r="A23281" s="31"/>
      <c r="B23281" s="200"/>
    </row>
    <row r="23282" spans="1:2" ht="15" x14ac:dyDescent="0.25">
      <c r="A23282" s="31"/>
      <c r="B23282" s="200"/>
    </row>
    <row r="23283" spans="1:2" ht="15" x14ac:dyDescent="0.25">
      <c r="A23283" s="31"/>
      <c r="B23283" s="200"/>
    </row>
    <row r="23284" spans="1:2" ht="15" x14ac:dyDescent="0.25">
      <c r="A23284" s="31"/>
      <c r="B23284" s="200"/>
    </row>
    <row r="23285" spans="1:2" ht="15" x14ac:dyDescent="0.25">
      <c r="A23285" s="31"/>
      <c r="B23285" s="200"/>
    </row>
    <row r="23286" spans="1:2" ht="15" x14ac:dyDescent="0.25">
      <c r="A23286" s="31"/>
      <c r="B23286" s="200"/>
    </row>
    <row r="23287" spans="1:2" ht="15" x14ac:dyDescent="0.25">
      <c r="A23287" s="31"/>
      <c r="B23287" s="200"/>
    </row>
    <row r="23288" spans="1:2" ht="15" x14ac:dyDescent="0.25">
      <c r="A23288" s="31"/>
      <c r="B23288" s="200"/>
    </row>
    <row r="23289" spans="1:2" ht="15" x14ac:dyDescent="0.25">
      <c r="A23289" s="31"/>
      <c r="B23289" s="200"/>
    </row>
    <row r="23290" spans="1:2" ht="15" x14ac:dyDescent="0.25">
      <c r="A23290" s="31"/>
      <c r="B23290" s="200"/>
    </row>
    <row r="23291" spans="1:2" ht="15" x14ac:dyDescent="0.25">
      <c r="A23291" s="31"/>
      <c r="B23291" s="200"/>
    </row>
    <row r="23292" spans="1:2" ht="15" x14ac:dyDescent="0.25">
      <c r="A23292" s="31"/>
      <c r="B23292" s="200"/>
    </row>
    <row r="23293" spans="1:2" ht="15" x14ac:dyDescent="0.25">
      <c r="A23293" s="31"/>
      <c r="B23293" s="200"/>
    </row>
    <row r="23294" spans="1:2" ht="15" x14ac:dyDescent="0.25">
      <c r="A23294" s="31"/>
      <c r="B23294" s="200"/>
    </row>
    <row r="23295" spans="1:2" ht="15" x14ac:dyDescent="0.25">
      <c r="A23295" s="31"/>
      <c r="B23295" s="200"/>
    </row>
    <row r="23296" spans="1:2" ht="15" x14ac:dyDescent="0.25">
      <c r="A23296" s="31"/>
      <c r="B23296" s="200"/>
    </row>
    <row r="23297" spans="1:2" ht="15" x14ac:dyDescent="0.25">
      <c r="A23297" s="31"/>
      <c r="B23297" s="200"/>
    </row>
    <row r="23298" spans="1:2" ht="15" x14ac:dyDescent="0.25">
      <c r="A23298" s="31"/>
      <c r="B23298" s="200"/>
    </row>
    <row r="23299" spans="1:2" ht="15" x14ac:dyDescent="0.25">
      <c r="A23299" s="31"/>
      <c r="B23299" s="200"/>
    </row>
    <row r="23300" spans="1:2" ht="15" x14ac:dyDescent="0.25">
      <c r="A23300" s="31"/>
      <c r="B23300" s="200"/>
    </row>
    <row r="23301" spans="1:2" ht="15" x14ac:dyDescent="0.25">
      <c r="A23301" s="31"/>
      <c r="B23301" s="200"/>
    </row>
    <row r="23302" spans="1:2" ht="15" x14ac:dyDescent="0.25">
      <c r="A23302" s="31"/>
      <c r="B23302" s="200"/>
    </row>
    <row r="23303" spans="1:2" ht="15" x14ac:dyDescent="0.25">
      <c r="A23303" s="31"/>
      <c r="B23303" s="200"/>
    </row>
    <row r="23304" spans="1:2" ht="15" x14ac:dyDescent="0.25">
      <c r="A23304" s="31"/>
      <c r="B23304" s="200"/>
    </row>
    <row r="23305" spans="1:2" ht="15" x14ac:dyDescent="0.25">
      <c r="A23305" s="31"/>
      <c r="B23305" s="200"/>
    </row>
    <row r="23306" spans="1:2" ht="15" x14ac:dyDescent="0.25">
      <c r="A23306" s="31"/>
      <c r="B23306" s="200"/>
    </row>
    <row r="23307" spans="1:2" ht="15" x14ac:dyDescent="0.25">
      <c r="A23307" s="31"/>
      <c r="B23307" s="200"/>
    </row>
    <row r="23308" spans="1:2" ht="15" x14ac:dyDescent="0.25">
      <c r="A23308" s="31"/>
      <c r="B23308" s="200"/>
    </row>
    <row r="23309" spans="1:2" ht="15" x14ac:dyDescent="0.25">
      <c r="A23309" s="31"/>
      <c r="B23309" s="200"/>
    </row>
    <row r="23310" spans="1:2" ht="15" x14ac:dyDescent="0.25">
      <c r="A23310" s="31"/>
      <c r="B23310" s="200"/>
    </row>
    <row r="23311" spans="1:2" ht="15" x14ac:dyDescent="0.25">
      <c r="A23311" s="31"/>
      <c r="B23311" s="200"/>
    </row>
    <row r="23312" spans="1:2" ht="15" x14ac:dyDescent="0.25">
      <c r="A23312" s="31"/>
      <c r="B23312" s="200"/>
    </row>
    <row r="23313" spans="1:2" ht="15" x14ac:dyDescent="0.25">
      <c r="A23313" s="31"/>
      <c r="B23313" s="200"/>
    </row>
    <row r="23314" spans="1:2" ht="15" x14ac:dyDescent="0.25">
      <c r="A23314" s="31"/>
      <c r="B23314" s="200"/>
    </row>
    <row r="23315" spans="1:2" ht="15" x14ac:dyDescent="0.25">
      <c r="A23315" s="31"/>
      <c r="B23315" s="200"/>
    </row>
    <row r="23316" spans="1:2" ht="15" x14ac:dyDescent="0.25">
      <c r="A23316" s="31"/>
      <c r="B23316" s="200"/>
    </row>
    <row r="23317" spans="1:2" ht="15" x14ac:dyDescent="0.25">
      <c r="A23317" s="31"/>
      <c r="B23317" s="200"/>
    </row>
    <row r="23318" spans="1:2" ht="15" x14ac:dyDescent="0.25">
      <c r="A23318" s="31"/>
      <c r="B23318" s="200"/>
    </row>
    <row r="23319" spans="1:2" ht="15" x14ac:dyDescent="0.25">
      <c r="A23319" s="31"/>
      <c r="B23319" s="200"/>
    </row>
    <row r="23320" spans="1:2" ht="15" x14ac:dyDescent="0.25">
      <c r="A23320" s="31"/>
      <c r="B23320" s="200"/>
    </row>
    <row r="23321" spans="1:2" ht="15" x14ac:dyDescent="0.25">
      <c r="A23321" s="31"/>
      <c r="B23321" s="200"/>
    </row>
    <row r="23322" spans="1:2" ht="15" x14ac:dyDescent="0.25">
      <c r="A23322" s="31"/>
      <c r="B23322" s="200"/>
    </row>
    <row r="23323" spans="1:2" ht="15" x14ac:dyDescent="0.25">
      <c r="A23323" s="31"/>
      <c r="B23323" s="200"/>
    </row>
    <row r="23324" spans="1:2" ht="15" x14ac:dyDescent="0.25">
      <c r="A23324" s="31"/>
      <c r="B23324" s="200"/>
    </row>
    <row r="23325" spans="1:2" ht="15" x14ac:dyDescent="0.25">
      <c r="A23325" s="31"/>
      <c r="B23325" s="200"/>
    </row>
    <row r="23326" spans="1:2" ht="15" x14ac:dyDescent="0.25">
      <c r="A23326" s="31"/>
      <c r="B23326" s="200"/>
    </row>
    <row r="23327" spans="1:2" ht="15" x14ac:dyDescent="0.25">
      <c r="A23327" s="31"/>
      <c r="B23327" s="200"/>
    </row>
    <row r="23328" spans="1:2" ht="15" x14ac:dyDescent="0.25">
      <c r="A23328" s="31"/>
      <c r="B23328" s="200"/>
    </row>
    <row r="23329" spans="1:2" ht="15" x14ac:dyDescent="0.25">
      <c r="A23329" s="31"/>
      <c r="B23329" s="200"/>
    </row>
    <row r="23330" spans="1:2" ht="15" x14ac:dyDescent="0.25">
      <c r="A23330" s="31"/>
      <c r="B23330" s="200"/>
    </row>
    <row r="23331" spans="1:2" ht="15" x14ac:dyDescent="0.25">
      <c r="A23331" s="31"/>
      <c r="B23331" s="200"/>
    </row>
    <row r="23332" spans="1:2" ht="15" x14ac:dyDescent="0.25">
      <c r="A23332" s="31"/>
      <c r="B23332" s="200"/>
    </row>
    <row r="23333" spans="1:2" ht="15" x14ac:dyDescent="0.25">
      <c r="A23333" s="31"/>
      <c r="B23333" s="200"/>
    </row>
    <row r="23334" spans="1:2" ht="15" x14ac:dyDescent="0.25">
      <c r="A23334" s="31"/>
      <c r="B23334" s="200"/>
    </row>
    <row r="23335" spans="1:2" ht="15" x14ac:dyDescent="0.25">
      <c r="A23335" s="31"/>
      <c r="B23335" s="200"/>
    </row>
    <row r="23336" spans="1:2" ht="15" x14ac:dyDescent="0.25">
      <c r="A23336" s="31"/>
      <c r="B23336" s="200"/>
    </row>
    <row r="23337" spans="1:2" ht="15" x14ac:dyDescent="0.25">
      <c r="A23337" s="31"/>
      <c r="B23337" s="200"/>
    </row>
    <row r="23338" spans="1:2" ht="15" x14ac:dyDescent="0.25">
      <c r="A23338" s="31"/>
      <c r="B23338" s="200"/>
    </row>
    <row r="23339" spans="1:2" ht="15" x14ac:dyDescent="0.25">
      <c r="A23339" s="31"/>
      <c r="B23339" s="200"/>
    </row>
    <row r="23340" spans="1:2" ht="15" x14ac:dyDescent="0.25">
      <c r="A23340" s="31"/>
      <c r="B23340" s="200"/>
    </row>
    <row r="23341" spans="1:2" ht="15" x14ac:dyDescent="0.25">
      <c r="A23341" s="31"/>
      <c r="B23341" s="200"/>
    </row>
    <row r="23342" spans="1:2" ht="15" x14ac:dyDescent="0.25">
      <c r="A23342" s="31"/>
      <c r="B23342" s="200"/>
    </row>
    <row r="23343" spans="1:2" ht="15" x14ac:dyDescent="0.25">
      <c r="A23343" s="31"/>
      <c r="B23343" s="200"/>
    </row>
    <row r="23344" spans="1:2" ht="15" x14ac:dyDescent="0.25">
      <c r="A23344" s="31"/>
      <c r="B23344" s="200"/>
    </row>
    <row r="23345" spans="1:2" ht="15" x14ac:dyDescent="0.25">
      <c r="A23345" s="31"/>
      <c r="B23345" s="200"/>
    </row>
    <row r="23346" spans="1:2" ht="15" x14ac:dyDescent="0.25">
      <c r="A23346" s="31"/>
      <c r="B23346" s="200"/>
    </row>
    <row r="23347" spans="1:2" ht="15" x14ac:dyDescent="0.25">
      <c r="A23347" s="31"/>
      <c r="B23347" s="200"/>
    </row>
    <row r="23348" spans="1:2" ht="15" x14ac:dyDescent="0.25">
      <c r="A23348" s="31"/>
      <c r="B23348" s="200"/>
    </row>
    <row r="23349" spans="1:2" ht="15" x14ac:dyDescent="0.25">
      <c r="A23349" s="31"/>
      <c r="B23349" s="200"/>
    </row>
    <row r="23350" spans="1:2" ht="15" x14ac:dyDescent="0.25">
      <c r="A23350" s="31"/>
      <c r="B23350" s="200"/>
    </row>
    <row r="23351" spans="1:2" ht="15" x14ac:dyDescent="0.25">
      <c r="A23351" s="31"/>
      <c r="B23351" s="200"/>
    </row>
    <row r="23352" spans="1:2" ht="15" x14ac:dyDescent="0.25">
      <c r="A23352" s="31"/>
      <c r="B23352" s="200"/>
    </row>
    <row r="23353" spans="1:2" ht="15" x14ac:dyDescent="0.25">
      <c r="A23353" s="31"/>
      <c r="B23353" s="200"/>
    </row>
    <row r="23354" spans="1:2" ht="15" x14ac:dyDescent="0.25">
      <c r="A23354" s="31"/>
      <c r="B23354" s="200"/>
    </row>
    <row r="23355" spans="1:2" ht="15" x14ac:dyDescent="0.25">
      <c r="A23355" s="31"/>
      <c r="B23355" s="200"/>
    </row>
    <row r="23356" spans="1:2" ht="15" x14ac:dyDescent="0.25">
      <c r="A23356" s="31"/>
      <c r="B23356" s="200"/>
    </row>
    <row r="23357" spans="1:2" ht="15" x14ac:dyDescent="0.25">
      <c r="A23357" s="31"/>
      <c r="B23357" s="200"/>
    </row>
    <row r="23358" spans="1:2" ht="15" x14ac:dyDescent="0.25">
      <c r="A23358" s="31"/>
      <c r="B23358" s="200"/>
    </row>
    <row r="23359" spans="1:2" ht="15" x14ac:dyDescent="0.25">
      <c r="A23359" s="31"/>
      <c r="B23359" s="200"/>
    </row>
    <row r="23360" spans="1:2" ht="15" x14ac:dyDescent="0.25">
      <c r="A23360" s="31"/>
      <c r="B23360" s="200"/>
    </row>
    <row r="23361" spans="1:2" ht="15" x14ac:dyDescent="0.25">
      <c r="A23361" s="31"/>
      <c r="B23361" s="200"/>
    </row>
    <row r="23362" spans="1:2" ht="15" x14ac:dyDescent="0.25">
      <c r="A23362" s="31"/>
      <c r="B23362" s="200"/>
    </row>
    <row r="23363" spans="1:2" ht="15" x14ac:dyDescent="0.25">
      <c r="A23363" s="31"/>
      <c r="B23363" s="200"/>
    </row>
    <row r="23364" spans="1:2" ht="15" x14ac:dyDescent="0.25">
      <c r="A23364" s="31"/>
      <c r="B23364" s="200"/>
    </row>
    <row r="23365" spans="1:2" ht="15" x14ac:dyDescent="0.25">
      <c r="A23365" s="31"/>
      <c r="B23365" s="200"/>
    </row>
    <row r="23366" spans="1:2" ht="15" x14ac:dyDescent="0.25">
      <c r="A23366" s="31"/>
      <c r="B23366" s="200"/>
    </row>
    <row r="23367" spans="1:2" ht="15" x14ac:dyDescent="0.25">
      <c r="A23367" s="31"/>
      <c r="B23367" s="200"/>
    </row>
    <row r="23368" spans="1:2" ht="15" x14ac:dyDescent="0.25">
      <c r="A23368" s="31"/>
      <c r="B23368" s="200"/>
    </row>
    <row r="23369" spans="1:2" ht="15" x14ac:dyDescent="0.25">
      <c r="A23369" s="31"/>
      <c r="B23369" s="200"/>
    </row>
    <row r="23370" spans="1:2" ht="15" x14ac:dyDescent="0.25">
      <c r="A23370" s="31"/>
      <c r="B23370" s="200"/>
    </row>
    <row r="23371" spans="1:2" ht="15" x14ac:dyDescent="0.25">
      <c r="A23371" s="31"/>
      <c r="B23371" s="200"/>
    </row>
    <row r="23372" spans="1:2" ht="15" x14ac:dyDescent="0.25">
      <c r="A23372" s="31"/>
      <c r="B23372" s="200"/>
    </row>
    <row r="23373" spans="1:2" ht="15" x14ac:dyDescent="0.25">
      <c r="A23373" s="31"/>
      <c r="B23373" s="200"/>
    </row>
    <row r="23374" spans="1:2" ht="15" x14ac:dyDescent="0.25">
      <c r="A23374" s="31"/>
      <c r="B23374" s="200"/>
    </row>
    <row r="23375" spans="1:2" ht="15" x14ac:dyDescent="0.25">
      <c r="A23375" s="31"/>
      <c r="B23375" s="200"/>
    </row>
    <row r="23376" spans="1:2" ht="15" x14ac:dyDescent="0.25">
      <c r="A23376" s="31"/>
      <c r="B23376" s="200"/>
    </row>
    <row r="23377" spans="1:2" ht="15" x14ac:dyDescent="0.25">
      <c r="A23377" s="31"/>
      <c r="B23377" s="200"/>
    </row>
    <row r="23378" spans="1:2" ht="15" x14ac:dyDescent="0.25">
      <c r="A23378" s="31"/>
      <c r="B23378" s="200"/>
    </row>
    <row r="23379" spans="1:2" ht="15" x14ac:dyDescent="0.25">
      <c r="A23379" s="31"/>
      <c r="B23379" s="200"/>
    </row>
    <row r="23380" spans="1:2" ht="15" x14ac:dyDescent="0.25">
      <c r="A23380" s="31"/>
      <c r="B23380" s="200"/>
    </row>
    <row r="23381" spans="1:2" ht="15" x14ac:dyDescent="0.25">
      <c r="A23381" s="31"/>
      <c r="B23381" s="200"/>
    </row>
    <row r="23382" spans="1:2" ht="15" x14ac:dyDescent="0.25">
      <c r="A23382" s="31"/>
      <c r="B23382" s="200"/>
    </row>
    <row r="23383" spans="1:2" ht="15" x14ac:dyDescent="0.25">
      <c r="A23383" s="31"/>
      <c r="B23383" s="200"/>
    </row>
    <row r="23384" spans="1:2" ht="15" x14ac:dyDescent="0.25">
      <c r="A23384" s="31"/>
      <c r="B23384" s="200"/>
    </row>
    <row r="23385" spans="1:2" ht="15" x14ac:dyDescent="0.25">
      <c r="A23385" s="31"/>
      <c r="B23385" s="200"/>
    </row>
    <row r="23386" spans="1:2" ht="15" x14ac:dyDescent="0.25">
      <c r="A23386" s="31"/>
      <c r="B23386" s="200"/>
    </row>
    <row r="23387" spans="1:2" ht="15" x14ac:dyDescent="0.25">
      <c r="A23387" s="31"/>
      <c r="B23387" s="200"/>
    </row>
    <row r="23388" spans="1:2" ht="15" x14ac:dyDescent="0.25">
      <c r="A23388" s="31"/>
      <c r="B23388" s="200"/>
    </row>
    <row r="23389" spans="1:2" ht="15" x14ac:dyDescent="0.25">
      <c r="A23389" s="31"/>
      <c r="B23389" s="200"/>
    </row>
    <row r="23390" spans="1:2" ht="15" x14ac:dyDescent="0.25">
      <c r="A23390" s="31"/>
      <c r="B23390" s="200"/>
    </row>
    <row r="23391" spans="1:2" ht="15" x14ac:dyDescent="0.25">
      <c r="A23391" s="31"/>
      <c r="B23391" s="200"/>
    </row>
    <row r="23392" spans="1:2" ht="15" x14ac:dyDescent="0.25">
      <c r="A23392" s="31"/>
      <c r="B23392" s="200"/>
    </row>
    <row r="23393" spans="1:2" ht="15" x14ac:dyDescent="0.25">
      <c r="A23393" s="31"/>
      <c r="B23393" s="200"/>
    </row>
    <row r="23394" spans="1:2" ht="15" x14ac:dyDescent="0.25">
      <c r="A23394" s="31"/>
      <c r="B23394" s="200"/>
    </row>
    <row r="23395" spans="1:2" ht="15" x14ac:dyDescent="0.25">
      <c r="A23395" s="31"/>
      <c r="B23395" s="200"/>
    </row>
    <row r="23396" spans="1:2" ht="15" x14ac:dyDescent="0.25">
      <c r="A23396" s="31"/>
      <c r="B23396" s="200"/>
    </row>
    <row r="23397" spans="1:2" ht="15" x14ac:dyDescent="0.25">
      <c r="A23397" s="31"/>
      <c r="B23397" s="200"/>
    </row>
    <row r="23398" spans="1:2" ht="15" x14ac:dyDescent="0.25">
      <c r="A23398" s="31"/>
      <c r="B23398" s="200"/>
    </row>
    <row r="23399" spans="1:2" ht="15" x14ac:dyDescent="0.25">
      <c r="A23399" s="31"/>
      <c r="B23399" s="200"/>
    </row>
    <row r="23400" spans="1:2" ht="15" x14ac:dyDescent="0.25">
      <c r="A23400" s="31"/>
      <c r="B23400" s="200"/>
    </row>
    <row r="23401" spans="1:2" ht="15" x14ac:dyDescent="0.25">
      <c r="A23401" s="31"/>
      <c r="B23401" s="200"/>
    </row>
    <row r="23402" spans="1:2" ht="15" x14ac:dyDescent="0.25">
      <c r="A23402" s="31"/>
      <c r="B23402" s="200"/>
    </row>
    <row r="23403" spans="1:2" ht="15" x14ac:dyDescent="0.25">
      <c r="A23403" s="31"/>
      <c r="B23403" s="200"/>
    </row>
    <row r="23404" spans="1:2" ht="15" x14ac:dyDescent="0.25">
      <c r="A23404" s="31"/>
      <c r="B23404" s="200"/>
    </row>
    <row r="23405" spans="1:2" ht="15" x14ac:dyDescent="0.25">
      <c r="A23405" s="31"/>
      <c r="B23405" s="200"/>
    </row>
    <row r="23406" spans="1:2" ht="15" x14ac:dyDescent="0.25">
      <c r="A23406" s="31"/>
      <c r="B23406" s="200"/>
    </row>
    <row r="23407" spans="1:2" ht="15" x14ac:dyDescent="0.25">
      <c r="A23407" s="31"/>
      <c r="B23407" s="200"/>
    </row>
    <row r="23408" spans="1:2" ht="15" x14ac:dyDescent="0.25">
      <c r="A23408" s="31"/>
      <c r="B23408" s="200"/>
    </row>
    <row r="23409" spans="1:2" ht="15" x14ac:dyDescent="0.25">
      <c r="A23409" s="31"/>
      <c r="B23409" s="200"/>
    </row>
    <row r="23410" spans="1:2" ht="15" x14ac:dyDescent="0.25">
      <c r="A23410" s="31"/>
      <c r="B23410" s="200"/>
    </row>
    <row r="23411" spans="1:2" ht="15" x14ac:dyDescent="0.25">
      <c r="A23411" s="31"/>
      <c r="B23411" s="200"/>
    </row>
    <row r="23412" spans="1:2" ht="15" x14ac:dyDescent="0.25">
      <c r="A23412" s="31"/>
      <c r="B23412" s="200"/>
    </row>
    <row r="23413" spans="1:2" ht="15" x14ac:dyDescent="0.25">
      <c r="A23413" s="31"/>
      <c r="B23413" s="200"/>
    </row>
    <row r="23414" spans="1:2" ht="15" x14ac:dyDescent="0.25">
      <c r="A23414" s="31"/>
      <c r="B23414" s="200"/>
    </row>
    <row r="23415" spans="1:2" ht="15" x14ac:dyDescent="0.25">
      <c r="A23415" s="31"/>
      <c r="B23415" s="200"/>
    </row>
    <row r="23416" spans="1:2" ht="15" x14ac:dyDescent="0.25">
      <c r="A23416" s="31"/>
      <c r="B23416" s="200"/>
    </row>
    <row r="23417" spans="1:2" ht="15" x14ac:dyDescent="0.25">
      <c r="A23417" s="31"/>
      <c r="B23417" s="200"/>
    </row>
    <row r="23418" spans="1:2" ht="15" x14ac:dyDescent="0.25">
      <c r="A23418" s="31"/>
      <c r="B23418" s="200"/>
    </row>
    <row r="23419" spans="1:2" ht="15" x14ac:dyDescent="0.25">
      <c r="A23419" s="31"/>
      <c r="B23419" s="200"/>
    </row>
    <row r="23420" spans="1:2" ht="15" x14ac:dyDescent="0.25">
      <c r="A23420" s="31"/>
      <c r="B23420" s="200"/>
    </row>
    <row r="23421" spans="1:2" ht="15" x14ac:dyDescent="0.25">
      <c r="A23421" s="31"/>
      <c r="B23421" s="200"/>
    </row>
    <row r="23422" spans="1:2" ht="15" x14ac:dyDescent="0.25">
      <c r="A23422" s="31"/>
      <c r="B23422" s="200"/>
    </row>
    <row r="23423" spans="1:2" ht="15" x14ac:dyDescent="0.25">
      <c r="A23423" s="31"/>
      <c r="B23423" s="200"/>
    </row>
    <row r="23424" spans="1:2" ht="15" x14ac:dyDescent="0.25">
      <c r="A23424" s="31"/>
      <c r="B23424" s="200"/>
    </row>
    <row r="23425" spans="1:2" ht="15" x14ac:dyDescent="0.25">
      <c r="A23425" s="31"/>
      <c r="B23425" s="200"/>
    </row>
    <row r="23426" spans="1:2" ht="15" x14ac:dyDescent="0.25">
      <c r="A23426" s="31"/>
      <c r="B23426" s="200"/>
    </row>
    <row r="23427" spans="1:2" ht="15" x14ac:dyDescent="0.25">
      <c r="A23427" s="31"/>
      <c r="B23427" s="200"/>
    </row>
    <row r="23428" spans="1:2" ht="15" x14ac:dyDescent="0.25">
      <c r="A23428" s="31"/>
      <c r="B23428" s="200"/>
    </row>
    <row r="23429" spans="1:2" ht="15" x14ac:dyDescent="0.25">
      <c r="A23429" s="31"/>
      <c r="B23429" s="200"/>
    </row>
    <row r="23430" spans="1:2" ht="15" x14ac:dyDescent="0.25">
      <c r="A23430" s="31"/>
      <c r="B23430" s="200"/>
    </row>
    <row r="23431" spans="1:2" ht="15" x14ac:dyDescent="0.25">
      <c r="A23431" s="31"/>
      <c r="B23431" s="200"/>
    </row>
    <row r="23432" spans="1:2" ht="15" x14ac:dyDescent="0.25">
      <c r="A23432" s="31"/>
      <c r="B23432" s="200"/>
    </row>
    <row r="23433" spans="1:2" ht="15" x14ac:dyDescent="0.25">
      <c r="A23433" s="31"/>
      <c r="B23433" s="200"/>
    </row>
    <row r="23434" spans="1:2" ht="15" x14ac:dyDescent="0.25">
      <c r="A23434" s="31"/>
      <c r="B23434" s="200"/>
    </row>
    <row r="23435" spans="1:2" ht="15" x14ac:dyDescent="0.25">
      <c r="A23435" s="31"/>
      <c r="B23435" s="200"/>
    </row>
    <row r="23436" spans="1:2" ht="15" x14ac:dyDescent="0.25">
      <c r="A23436" s="31"/>
      <c r="B23436" s="200"/>
    </row>
    <row r="23437" spans="1:2" ht="15" x14ac:dyDescent="0.25">
      <c r="A23437" s="31"/>
      <c r="B23437" s="200"/>
    </row>
    <row r="23438" spans="1:2" ht="15" x14ac:dyDescent="0.25">
      <c r="A23438" s="31"/>
      <c r="B23438" s="200"/>
    </row>
    <row r="23439" spans="1:2" ht="15" x14ac:dyDescent="0.25">
      <c r="A23439" s="31"/>
      <c r="B23439" s="200"/>
    </row>
    <row r="23440" spans="1:2" ht="15" x14ac:dyDescent="0.25">
      <c r="A23440" s="31"/>
      <c r="B23440" s="200"/>
    </row>
    <row r="23441" spans="1:2" ht="15" x14ac:dyDescent="0.25">
      <c r="A23441" s="31"/>
      <c r="B23441" s="200"/>
    </row>
    <row r="23442" spans="1:2" ht="15" x14ac:dyDescent="0.25">
      <c r="A23442" s="31"/>
      <c r="B23442" s="200"/>
    </row>
    <row r="23443" spans="1:2" ht="15" x14ac:dyDescent="0.25">
      <c r="A23443" s="31"/>
      <c r="B23443" s="200"/>
    </row>
    <row r="23444" spans="1:2" ht="15" x14ac:dyDescent="0.25">
      <c r="A23444" s="31"/>
      <c r="B23444" s="200"/>
    </row>
    <row r="23445" spans="1:2" ht="15" x14ac:dyDescent="0.25">
      <c r="A23445" s="31"/>
      <c r="B23445" s="200"/>
    </row>
    <row r="23446" spans="1:2" ht="15" x14ac:dyDescent="0.25">
      <c r="A23446" s="31"/>
      <c r="B23446" s="200"/>
    </row>
    <row r="23447" spans="1:2" ht="15" x14ac:dyDescent="0.25">
      <c r="A23447" s="31"/>
      <c r="B23447" s="200"/>
    </row>
    <row r="23448" spans="1:2" ht="15" x14ac:dyDescent="0.25">
      <c r="A23448" s="31"/>
      <c r="B23448" s="200"/>
    </row>
    <row r="23449" spans="1:2" ht="15" x14ac:dyDescent="0.25">
      <c r="A23449" s="31"/>
      <c r="B23449" s="200"/>
    </row>
    <row r="23450" spans="1:2" ht="15" x14ac:dyDescent="0.25">
      <c r="A23450" s="31"/>
      <c r="B23450" s="200"/>
    </row>
    <row r="23451" spans="1:2" ht="15" x14ac:dyDescent="0.25">
      <c r="A23451" s="31"/>
      <c r="B23451" s="200"/>
    </row>
    <row r="23452" spans="1:2" ht="15" x14ac:dyDescent="0.25">
      <c r="A23452" s="31"/>
      <c r="B23452" s="200"/>
    </row>
    <row r="23453" spans="1:2" ht="15" x14ac:dyDescent="0.25">
      <c r="A23453" s="31"/>
      <c r="B23453" s="200"/>
    </row>
    <row r="23454" spans="1:2" ht="15" x14ac:dyDescent="0.25">
      <c r="A23454" s="31"/>
      <c r="B23454" s="200"/>
    </row>
    <row r="23455" spans="1:2" ht="15" x14ac:dyDescent="0.25">
      <c r="A23455" s="31"/>
      <c r="B23455" s="200"/>
    </row>
    <row r="23456" spans="1:2" ht="15" x14ac:dyDescent="0.25">
      <c r="A23456" s="31"/>
      <c r="B23456" s="200"/>
    </row>
    <row r="23457" spans="1:2" ht="15" x14ac:dyDescent="0.25">
      <c r="A23457" s="31"/>
      <c r="B23457" s="200"/>
    </row>
    <row r="23458" spans="1:2" ht="15" x14ac:dyDescent="0.25">
      <c r="A23458" s="31"/>
      <c r="B23458" s="200"/>
    </row>
    <row r="23459" spans="1:2" ht="15" x14ac:dyDescent="0.25">
      <c r="A23459" s="31"/>
      <c r="B23459" s="200"/>
    </row>
    <row r="23460" spans="1:2" ht="15" x14ac:dyDescent="0.25">
      <c r="A23460" s="31"/>
      <c r="B23460" s="200"/>
    </row>
    <row r="23461" spans="1:2" ht="15" x14ac:dyDescent="0.25">
      <c r="A23461" s="31"/>
      <c r="B23461" s="200"/>
    </row>
    <row r="23462" spans="1:2" ht="15" x14ac:dyDescent="0.25">
      <c r="A23462" s="31"/>
      <c r="B23462" s="200"/>
    </row>
    <row r="23463" spans="1:2" ht="15" x14ac:dyDescent="0.25">
      <c r="A23463" s="31"/>
      <c r="B23463" s="200"/>
    </row>
    <row r="23464" spans="1:2" ht="15" x14ac:dyDescent="0.25">
      <c r="A23464" s="31"/>
      <c r="B23464" s="200"/>
    </row>
    <row r="23465" spans="1:2" ht="15" x14ac:dyDescent="0.25">
      <c r="A23465" s="31"/>
      <c r="B23465" s="200"/>
    </row>
    <row r="23466" spans="1:2" ht="15" x14ac:dyDescent="0.25">
      <c r="A23466" s="31"/>
      <c r="B23466" s="200"/>
    </row>
    <row r="23467" spans="1:2" ht="15" x14ac:dyDescent="0.25">
      <c r="A23467" s="31"/>
      <c r="B23467" s="200"/>
    </row>
    <row r="23468" spans="1:2" ht="15" x14ac:dyDescent="0.25">
      <c r="A23468" s="31"/>
      <c r="B23468" s="200"/>
    </row>
    <row r="23469" spans="1:2" ht="15" x14ac:dyDescent="0.25">
      <c r="A23469" s="31"/>
      <c r="B23469" s="200"/>
    </row>
    <row r="23470" spans="1:2" ht="15" x14ac:dyDescent="0.25">
      <c r="A23470" s="31"/>
      <c r="B23470" s="200"/>
    </row>
    <row r="23471" spans="1:2" ht="15" x14ac:dyDescent="0.25">
      <c r="A23471" s="13"/>
      <c r="B23471" s="201"/>
    </row>
    <row r="23472" spans="1:2" ht="15" x14ac:dyDescent="0.25">
      <c r="A23472" s="13"/>
      <c r="B23472" s="201"/>
    </row>
    <row r="23473" spans="1:2" ht="15" x14ac:dyDescent="0.25">
      <c r="A23473" s="13"/>
      <c r="B23473" s="201"/>
    </row>
    <row r="23474" spans="1:2" ht="15" x14ac:dyDescent="0.25">
      <c r="A23474" s="13"/>
      <c r="B23474" s="201"/>
    </row>
    <row r="23475" spans="1:2" ht="15" x14ac:dyDescent="0.25">
      <c r="A23475" s="13"/>
      <c r="B23475" s="201"/>
    </row>
    <row r="23476" spans="1:2" ht="15" x14ac:dyDescent="0.25">
      <c r="A23476" s="13"/>
      <c r="B23476" s="201"/>
    </row>
    <row r="23477" spans="1:2" ht="15" x14ac:dyDescent="0.25">
      <c r="A23477" s="13"/>
      <c r="B23477" s="201"/>
    </row>
    <row r="23478" spans="1:2" ht="15" x14ac:dyDescent="0.25">
      <c r="A23478" s="13"/>
      <c r="B23478" s="201"/>
    </row>
    <row r="23479" spans="1:2" ht="15" x14ac:dyDescent="0.25">
      <c r="A23479" s="13"/>
      <c r="B23479" s="201"/>
    </row>
    <row r="23480" spans="1:2" ht="15" x14ac:dyDescent="0.25">
      <c r="A23480" s="13"/>
      <c r="B23480" s="201"/>
    </row>
    <row r="23481" spans="1:2" ht="15" x14ac:dyDescent="0.25">
      <c r="A23481" s="13"/>
      <c r="B23481" s="201"/>
    </row>
    <row r="23482" spans="1:2" ht="15" x14ac:dyDescent="0.25">
      <c r="A23482" s="13"/>
      <c r="B23482" s="201"/>
    </row>
    <row r="23483" spans="1:2" ht="15" x14ac:dyDescent="0.25">
      <c r="A23483" s="13"/>
      <c r="B23483" s="201"/>
    </row>
    <row r="23484" spans="1:2" ht="15" x14ac:dyDescent="0.25">
      <c r="A23484" s="13"/>
      <c r="B23484" s="201"/>
    </row>
    <row r="23485" spans="1:2" ht="15" x14ac:dyDescent="0.25">
      <c r="A23485" s="13"/>
      <c r="B23485" s="201"/>
    </row>
    <row r="23486" spans="1:2" ht="15" x14ac:dyDescent="0.25">
      <c r="A23486" s="13"/>
      <c r="B23486" s="201"/>
    </row>
    <row r="23487" spans="1:2" ht="15" x14ac:dyDescent="0.25">
      <c r="A23487" s="13"/>
      <c r="B23487" s="201"/>
    </row>
    <row r="23488" spans="1:2" ht="15" x14ac:dyDescent="0.25">
      <c r="A23488" s="13"/>
      <c r="B23488" s="201"/>
    </row>
    <row r="23489" spans="1:2" ht="15" x14ac:dyDescent="0.25">
      <c r="A23489" s="13"/>
      <c r="B23489" s="201"/>
    </row>
    <row r="23490" spans="1:2" ht="15" x14ac:dyDescent="0.25">
      <c r="A23490" s="13"/>
      <c r="B23490" s="201"/>
    </row>
    <row r="23491" spans="1:2" ht="15" x14ac:dyDescent="0.25">
      <c r="A23491" s="13"/>
      <c r="B23491" s="201"/>
    </row>
    <row r="23492" spans="1:2" ht="15" x14ac:dyDescent="0.25">
      <c r="A23492" s="13"/>
      <c r="B23492" s="201"/>
    </row>
    <row r="23493" spans="1:2" ht="15" x14ac:dyDescent="0.25">
      <c r="A23493" s="13"/>
      <c r="B23493" s="201"/>
    </row>
    <row r="23494" spans="1:2" ht="15" x14ac:dyDescent="0.25">
      <c r="A23494" s="13"/>
      <c r="B23494" s="201"/>
    </row>
    <row r="23495" spans="1:2" ht="15" x14ac:dyDescent="0.25">
      <c r="A23495" s="13"/>
      <c r="B23495" s="201"/>
    </row>
    <row r="23496" spans="1:2" ht="15" x14ac:dyDescent="0.25">
      <c r="A23496" s="13"/>
      <c r="B23496" s="201"/>
    </row>
    <row r="23497" spans="1:2" ht="15" x14ac:dyDescent="0.25">
      <c r="A23497" s="13"/>
      <c r="B23497" s="201"/>
    </row>
    <row r="23498" spans="1:2" ht="15" x14ac:dyDescent="0.25">
      <c r="A23498" s="13"/>
      <c r="B23498" s="201"/>
    </row>
    <row r="23499" spans="1:2" ht="15" x14ac:dyDescent="0.25">
      <c r="A23499" s="13"/>
      <c r="B23499" s="201"/>
    </row>
    <row r="23500" spans="1:2" ht="15" x14ac:dyDescent="0.25">
      <c r="A23500" s="13"/>
      <c r="B23500" s="201"/>
    </row>
    <row r="23501" spans="1:2" ht="15" x14ac:dyDescent="0.25">
      <c r="A23501" s="13"/>
      <c r="B23501" s="201"/>
    </row>
    <row r="23502" spans="1:2" ht="15" x14ac:dyDescent="0.25">
      <c r="A23502" s="13"/>
      <c r="B23502" s="201"/>
    </row>
    <row r="23503" spans="1:2" ht="15" x14ac:dyDescent="0.25">
      <c r="A23503" s="13"/>
      <c r="B23503" s="201"/>
    </row>
    <row r="23504" spans="1:2" ht="15" x14ac:dyDescent="0.25">
      <c r="A23504" s="13"/>
      <c r="B23504" s="201"/>
    </row>
    <row r="23505" spans="1:2" ht="15" x14ac:dyDescent="0.25">
      <c r="A23505" s="13"/>
      <c r="B23505" s="201"/>
    </row>
    <row r="23506" spans="1:2" ht="15" x14ac:dyDescent="0.25">
      <c r="A23506" s="13"/>
      <c r="B23506" s="201"/>
    </row>
    <row r="23507" spans="1:2" ht="15" x14ac:dyDescent="0.25">
      <c r="A23507" s="13"/>
      <c r="B23507" s="201"/>
    </row>
    <row r="23508" spans="1:2" ht="15" x14ac:dyDescent="0.25">
      <c r="A23508" s="13"/>
      <c r="B23508" s="201"/>
    </row>
    <row r="23509" spans="1:2" ht="15" x14ac:dyDescent="0.25">
      <c r="A23509" s="13"/>
      <c r="B23509" s="201"/>
    </row>
    <row r="23510" spans="1:2" ht="15" x14ac:dyDescent="0.25">
      <c r="A23510" s="13"/>
      <c r="B23510" s="201"/>
    </row>
    <row r="23511" spans="1:2" ht="15" x14ac:dyDescent="0.25">
      <c r="A23511" s="13"/>
      <c r="B23511" s="201"/>
    </row>
    <row r="23512" spans="1:2" ht="15" x14ac:dyDescent="0.25">
      <c r="A23512" s="13"/>
      <c r="B23512" s="201"/>
    </row>
    <row r="23513" spans="1:2" ht="15" x14ac:dyDescent="0.25">
      <c r="A23513" s="13"/>
      <c r="B23513" s="201"/>
    </row>
    <row r="23514" spans="1:2" ht="15" x14ac:dyDescent="0.25">
      <c r="A23514" s="13"/>
      <c r="B23514" s="201"/>
    </row>
    <row r="23515" spans="1:2" ht="15" x14ac:dyDescent="0.25">
      <c r="A23515" s="13"/>
      <c r="B23515" s="201"/>
    </row>
    <row r="23516" spans="1:2" ht="15" x14ac:dyDescent="0.25">
      <c r="A23516" s="13"/>
      <c r="B23516" s="201"/>
    </row>
    <row r="23517" spans="1:2" ht="15" x14ac:dyDescent="0.25">
      <c r="A23517" s="13"/>
      <c r="B23517" s="201"/>
    </row>
    <row r="23518" spans="1:2" ht="15" x14ac:dyDescent="0.25">
      <c r="A23518" s="13"/>
      <c r="B23518" s="201"/>
    </row>
    <row r="23519" spans="1:2" ht="15" x14ac:dyDescent="0.25">
      <c r="A23519" s="13"/>
      <c r="B23519" s="201"/>
    </row>
    <row r="23520" spans="1:2" ht="15" x14ac:dyDescent="0.25">
      <c r="A23520" s="13"/>
      <c r="B23520" s="201"/>
    </row>
    <row r="23521" spans="1:2" ht="15" x14ac:dyDescent="0.25">
      <c r="A23521" s="13"/>
      <c r="B23521" s="201"/>
    </row>
    <row r="23522" spans="1:2" ht="15" x14ac:dyDescent="0.25">
      <c r="A23522" s="13"/>
      <c r="B23522" s="201"/>
    </row>
    <row r="23523" spans="1:2" ht="15" x14ac:dyDescent="0.25">
      <c r="A23523" s="13"/>
      <c r="B23523" s="201"/>
    </row>
    <row r="23524" spans="1:2" ht="15" x14ac:dyDescent="0.25">
      <c r="A23524" s="13"/>
      <c r="B23524" s="201"/>
    </row>
    <row r="23525" spans="1:2" ht="15" x14ac:dyDescent="0.25">
      <c r="A23525" s="13"/>
      <c r="B23525" s="201"/>
    </row>
    <row r="23526" spans="1:2" ht="15" x14ac:dyDescent="0.25">
      <c r="A23526" s="13"/>
      <c r="B23526" s="201"/>
    </row>
    <row r="23527" spans="1:2" ht="15" x14ac:dyDescent="0.25">
      <c r="A23527" s="13"/>
      <c r="B23527" s="201"/>
    </row>
    <row r="23528" spans="1:2" ht="15" x14ac:dyDescent="0.25">
      <c r="A23528" s="13"/>
      <c r="B23528" s="201"/>
    </row>
    <row r="23529" spans="1:2" ht="15" x14ac:dyDescent="0.25">
      <c r="A23529" s="13"/>
      <c r="B23529" s="201"/>
    </row>
    <row r="23530" spans="1:2" ht="15" x14ac:dyDescent="0.25">
      <c r="A23530" s="13"/>
      <c r="B23530" s="201"/>
    </row>
    <row r="23531" spans="1:2" ht="15" x14ac:dyDescent="0.25">
      <c r="A23531" s="13"/>
      <c r="B23531" s="201"/>
    </row>
    <row r="23532" spans="1:2" ht="15" x14ac:dyDescent="0.25">
      <c r="A23532" s="13"/>
      <c r="B23532" s="201"/>
    </row>
    <row r="23533" spans="1:2" ht="15" x14ac:dyDescent="0.25">
      <c r="A23533" s="13"/>
      <c r="B23533" s="201"/>
    </row>
    <row r="23534" spans="1:2" ht="15" x14ac:dyDescent="0.25">
      <c r="A23534" s="13"/>
      <c r="B23534" s="201"/>
    </row>
    <row r="23535" spans="1:2" ht="15" x14ac:dyDescent="0.25">
      <c r="A23535" s="13"/>
      <c r="B23535" s="201"/>
    </row>
    <row r="23536" spans="1:2" ht="15" x14ac:dyDescent="0.25">
      <c r="A23536" s="13"/>
      <c r="B23536" s="201"/>
    </row>
    <row r="23537" spans="1:2" ht="15" x14ac:dyDescent="0.25">
      <c r="A23537" s="13"/>
      <c r="B23537" s="201"/>
    </row>
    <row r="23538" spans="1:2" ht="15" x14ac:dyDescent="0.25">
      <c r="A23538" s="13"/>
      <c r="B23538" s="201"/>
    </row>
    <row r="23539" spans="1:2" ht="15" x14ac:dyDescent="0.25">
      <c r="A23539" s="13"/>
      <c r="B23539" s="201"/>
    </row>
    <row r="23540" spans="1:2" ht="15" x14ac:dyDescent="0.25">
      <c r="A23540" s="13"/>
      <c r="B23540" s="201"/>
    </row>
    <row r="23541" spans="1:2" ht="15" x14ac:dyDescent="0.25">
      <c r="A23541" s="13"/>
      <c r="B23541" s="201"/>
    </row>
    <row r="23542" spans="1:2" ht="15" x14ac:dyDescent="0.25">
      <c r="A23542" s="13"/>
      <c r="B23542" s="201"/>
    </row>
    <row r="23543" spans="1:2" ht="15" x14ac:dyDescent="0.25">
      <c r="A23543" s="13"/>
      <c r="B23543" s="201"/>
    </row>
    <row r="23544" spans="1:2" ht="15" x14ac:dyDescent="0.25">
      <c r="A23544" s="13"/>
      <c r="B23544" s="201"/>
    </row>
    <row r="23545" spans="1:2" ht="15" x14ac:dyDescent="0.25">
      <c r="A23545" s="13"/>
      <c r="B23545" s="201"/>
    </row>
    <row r="23546" spans="1:2" ht="15" x14ac:dyDescent="0.25">
      <c r="A23546" s="13"/>
      <c r="B23546" s="201"/>
    </row>
    <row r="23547" spans="1:2" ht="15" x14ac:dyDescent="0.25">
      <c r="A23547" s="13"/>
      <c r="B23547" s="201"/>
    </row>
    <row r="23548" spans="1:2" ht="15" x14ac:dyDescent="0.25">
      <c r="A23548" s="13"/>
      <c r="B23548" s="201"/>
    </row>
    <row r="23549" spans="1:2" ht="15" x14ac:dyDescent="0.25">
      <c r="A23549" s="13"/>
      <c r="B23549" s="201"/>
    </row>
    <row r="23550" spans="1:2" ht="15" x14ac:dyDescent="0.25">
      <c r="A23550" s="13"/>
      <c r="B23550" s="201"/>
    </row>
    <row r="23551" spans="1:2" ht="15" x14ac:dyDescent="0.25">
      <c r="A23551" s="13"/>
      <c r="B23551" s="201"/>
    </row>
    <row r="23552" spans="1:2" ht="15" x14ac:dyDescent="0.25">
      <c r="A23552" s="13"/>
      <c r="B23552" s="201"/>
    </row>
    <row r="23553" spans="1:2" ht="15" x14ac:dyDescent="0.25">
      <c r="A23553" s="13"/>
      <c r="B23553" s="201"/>
    </row>
    <row r="23554" spans="1:2" ht="15" x14ac:dyDescent="0.25">
      <c r="A23554" s="13"/>
      <c r="B23554" s="201"/>
    </row>
    <row r="23555" spans="1:2" ht="15" x14ac:dyDescent="0.25">
      <c r="A23555" s="13"/>
      <c r="B23555" s="201"/>
    </row>
    <row r="23556" spans="1:2" ht="15" x14ac:dyDescent="0.25">
      <c r="A23556" s="13"/>
      <c r="B23556" s="201"/>
    </row>
    <row r="23557" spans="1:2" ht="15" x14ac:dyDescent="0.25">
      <c r="A23557" s="13"/>
      <c r="B23557" s="201"/>
    </row>
    <row r="23558" spans="1:2" ht="15" x14ac:dyDescent="0.25">
      <c r="A23558" s="13"/>
      <c r="B23558" s="201"/>
    </row>
    <row r="23559" spans="1:2" ht="15" x14ac:dyDescent="0.25">
      <c r="A23559" s="13"/>
      <c r="B23559" s="201"/>
    </row>
    <row r="23560" spans="1:2" ht="15" x14ac:dyDescent="0.25">
      <c r="A23560" s="13"/>
      <c r="B23560" s="201"/>
    </row>
    <row r="23561" spans="1:2" ht="15" x14ac:dyDescent="0.25">
      <c r="A23561" s="13"/>
      <c r="B23561" s="201"/>
    </row>
    <row r="23562" spans="1:2" ht="15" x14ac:dyDescent="0.25">
      <c r="A23562" s="13"/>
      <c r="B23562" s="201"/>
    </row>
    <row r="23563" spans="1:2" ht="15" x14ac:dyDescent="0.25">
      <c r="A23563" s="13"/>
      <c r="B23563" s="201"/>
    </row>
    <row r="23564" spans="1:2" ht="15" x14ac:dyDescent="0.25">
      <c r="A23564" s="13"/>
      <c r="B23564" s="201"/>
    </row>
    <row r="23565" spans="1:2" ht="15" x14ac:dyDescent="0.25">
      <c r="A23565" s="13"/>
      <c r="B23565" s="201"/>
    </row>
    <row r="23566" spans="1:2" ht="15" x14ac:dyDescent="0.25">
      <c r="A23566" s="13"/>
      <c r="B23566" s="201"/>
    </row>
    <row r="23567" spans="1:2" ht="15" x14ac:dyDescent="0.25">
      <c r="A23567" s="13"/>
      <c r="B23567" s="201"/>
    </row>
    <row r="23568" spans="1:2" ht="15" x14ac:dyDescent="0.25">
      <c r="A23568" s="13"/>
      <c r="B23568" s="201"/>
    </row>
    <row r="23569" spans="1:2" ht="15" x14ac:dyDescent="0.25">
      <c r="A23569" s="13"/>
      <c r="B23569" s="201"/>
    </row>
    <row r="23570" spans="1:2" ht="15" x14ac:dyDescent="0.25">
      <c r="A23570" s="13"/>
      <c r="B23570" s="201"/>
    </row>
    <row r="23571" spans="1:2" ht="15" x14ac:dyDescent="0.25">
      <c r="A23571" s="13"/>
      <c r="B23571" s="201"/>
    </row>
    <row r="23572" spans="1:2" ht="15" x14ac:dyDescent="0.25">
      <c r="A23572" s="13"/>
      <c r="B23572" s="201"/>
    </row>
    <row r="23573" spans="1:2" ht="15" x14ac:dyDescent="0.25">
      <c r="A23573" s="13"/>
      <c r="B23573" s="201"/>
    </row>
    <row r="23574" spans="1:2" ht="15" x14ac:dyDescent="0.25">
      <c r="A23574" s="13"/>
      <c r="B23574" s="201"/>
    </row>
    <row r="23575" spans="1:2" ht="15" x14ac:dyDescent="0.25">
      <c r="A23575" s="13"/>
      <c r="B23575" s="201"/>
    </row>
    <row r="23576" spans="1:2" ht="15" x14ac:dyDescent="0.25">
      <c r="A23576" s="13"/>
      <c r="B23576" s="201"/>
    </row>
    <row r="23577" spans="1:2" ht="15" x14ac:dyDescent="0.25">
      <c r="A23577" s="13"/>
      <c r="B23577" s="201"/>
    </row>
    <row r="23578" spans="1:2" ht="15" x14ac:dyDescent="0.25">
      <c r="A23578" s="13"/>
      <c r="B23578" s="201"/>
    </row>
    <row r="23579" spans="1:2" ht="15" x14ac:dyDescent="0.25">
      <c r="A23579" s="13"/>
      <c r="B23579" s="201"/>
    </row>
    <row r="23580" spans="1:2" ht="15" x14ac:dyDescent="0.25">
      <c r="A23580" s="13"/>
      <c r="B23580" s="201"/>
    </row>
    <row r="23581" spans="1:2" ht="15" x14ac:dyDescent="0.25">
      <c r="A23581" s="13"/>
      <c r="B23581" s="201"/>
    </row>
    <row r="23582" spans="1:2" ht="15" x14ac:dyDescent="0.25">
      <c r="A23582" s="13"/>
      <c r="B23582" s="201"/>
    </row>
    <row r="23583" spans="1:2" ht="15" x14ac:dyDescent="0.25">
      <c r="A23583" s="13"/>
      <c r="B23583" s="201"/>
    </row>
    <row r="23584" spans="1:2" ht="15" x14ac:dyDescent="0.25">
      <c r="A23584" s="13"/>
      <c r="B23584" s="201"/>
    </row>
    <row r="23585" spans="1:2" ht="15" x14ac:dyDescent="0.25">
      <c r="A23585" s="13"/>
      <c r="B23585" s="201"/>
    </row>
    <row r="23586" spans="1:2" ht="15" x14ac:dyDescent="0.25">
      <c r="A23586" s="13"/>
      <c r="B23586" s="201"/>
    </row>
    <row r="23587" spans="1:2" ht="15" x14ac:dyDescent="0.25">
      <c r="A23587" s="13"/>
      <c r="B23587" s="201"/>
    </row>
    <row r="23588" spans="1:2" ht="15" x14ac:dyDescent="0.25">
      <c r="A23588" s="13"/>
      <c r="B23588" s="201"/>
    </row>
    <row r="23589" spans="1:2" ht="15" x14ac:dyDescent="0.25">
      <c r="A23589" s="13"/>
      <c r="B23589" s="201"/>
    </row>
    <row r="23590" spans="1:2" ht="15" x14ac:dyDescent="0.25">
      <c r="A23590" s="13"/>
      <c r="B23590" s="201"/>
    </row>
    <row r="23591" spans="1:2" ht="15" x14ac:dyDescent="0.25">
      <c r="A23591" s="13"/>
      <c r="B23591" s="201"/>
    </row>
    <row r="23592" spans="1:2" ht="15" x14ac:dyDescent="0.25">
      <c r="A23592" s="13"/>
      <c r="B23592" s="201"/>
    </row>
    <row r="23593" spans="1:2" ht="15" x14ac:dyDescent="0.25">
      <c r="A23593" s="13"/>
      <c r="B23593" s="201"/>
    </row>
    <row r="23594" spans="1:2" ht="15" x14ac:dyDescent="0.25">
      <c r="A23594" s="13"/>
      <c r="B23594" s="201"/>
    </row>
    <row r="23595" spans="1:2" ht="15" x14ac:dyDescent="0.25">
      <c r="A23595" s="13"/>
      <c r="B23595" s="201"/>
    </row>
    <row r="23596" spans="1:2" ht="15" x14ac:dyDescent="0.25">
      <c r="A23596" s="13"/>
      <c r="B23596" s="201"/>
    </row>
    <row r="23597" spans="1:2" ht="15" x14ac:dyDescent="0.25">
      <c r="A23597" s="13"/>
      <c r="B23597" s="201"/>
    </row>
    <row r="23598" spans="1:2" ht="15" x14ac:dyDescent="0.25">
      <c r="A23598" s="13"/>
      <c r="B23598" s="201"/>
    </row>
    <row r="23599" spans="1:2" ht="15" x14ac:dyDescent="0.25">
      <c r="A23599" s="13"/>
      <c r="B23599" s="201"/>
    </row>
    <row r="23600" spans="1:2" ht="15" x14ac:dyDescent="0.25">
      <c r="A23600" s="13"/>
      <c r="B23600" s="201"/>
    </row>
    <row r="23601" spans="1:2" ht="15" x14ac:dyDescent="0.25">
      <c r="A23601" s="13"/>
      <c r="B23601" s="201"/>
    </row>
    <row r="23602" spans="1:2" ht="15" x14ac:dyDescent="0.25">
      <c r="A23602" s="13"/>
      <c r="B23602" s="201"/>
    </row>
    <row r="23603" spans="1:2" ht="15" x14ac:dyDescent="0.25">
      <c r="A23603" s="13"/>
      <c r="B23603" s="201"/>
    </row>
    <row r="23604" spans="1:2" ht="15" x14ac:dyDescent="0.25">
      <c r="A23604" s="13"/>
      <c r="B23604" s="201"/>
    </row>
    <row r="23605" spans="1:2" ht="15" x14ac:dyDescent="0.25">
      <c r="A23605" s="13"/>
      <c r="B23605" s="201"/>
    </row>
    <row r="23606" spans="1:2" ht="15" x14ac:dyDescent="0.25">
      <c r="A23606" s="13"/>
      <c r="B23606" s="201"/>
    </row>
    <row r="23607" spans="1:2" ht="15" x14ac:dyDescent="0.25">
      <c r="A23607" s="13"/>
      <c r="B23607" s="201"/>
    </row>
    <row r="23608" spans="1:2" ht="15" x14ac:dyDescent="0.25">
      <c r="A23608" s="13"/>
      <c r="B23608" s="201"/>
    </row>
    <row r="23609" spans="1:2" ht="15" x14ac:dyDescent="0.25">
      <c r="A23609" s="13"/>
      <c r="B23609" s="201"/>
    </row>
    <row r="23610" spans="1:2" ht="15" x14ac:dyDescent="0.25">
      <c r="A23610" s="13"/>
      <c r="B23610" s="201"/>
    </row>
    <row r="23611" spans="1:2" ht="15" x14ac:dyDescent="0.25">
      <c r="A23611" s="13"/>
      <c r="B23611" s="201"/>
    </row>
    <row r="23612" spans="1:2" ht="15" x14ac:dyDescent="0.25">
      <c r="A23612" s="13"/>
      <c r="B23612" s="201"/>
    </row>
    <row r="23613" spans="1:2" ht="15" x14ac:dyDescent="0.25">
      <c r="A23613" s="13"/>
      <c r="B23613" s="201"/>
    </row>
    <row r="23614" spans="1:2" ht="15" x14ac:dyDescent="0.25">
      <c r="A23614" s="13"/>
      <c r="B23614" s="201"/>
    </row>
    <row r="23615" spans="1:2" ht="15" x14ac:dyDescent="0.25">
      <c r="A23615" s="13"/>
      <c r="B23615" s="201"/>
    </row>
    <row r="23616" spans="1:2" ht="15" x14ac:dyDescent="0.25">
      <c r="A23616" s="13"/>
      <c r="B23616" s="201"/>
    </row>
    <row r="23617" spans="1:2" ht="15" x14ac:dyDescent="0.25">
      <c r="A23617" s="13"/>
      <c r="B23617" s="201"/>
    </row>
    <row r="23618" spans="1:2" ht="15" x14ac:dyDescent="0.25">
      <c r="A23618" s="13"/>
      <c r="B23618" s="201"/>
    </row>
    <row r="23619" spans="1:2" ht="15" x14ac:dyDescent="0.25">
      <c r="A23619" s="13"/>
      <c r="B23619" s="201"/>
    </row>
    <row r="23620" spans="1:2" ht="15" x14ac:dyDescent="0.25">
      <c r="A23620" s="13"/>
      <c r="B23620" s="201"/>
    </row>
    <row r="23621" spans="1:2" ht="15" x14ac:dyDescent="0.25">
      <c r="A23621" s="13"/>
      <c r="B23621" s="201"/>
    </row>
    <row r="23622" spans="1:2" ht="15" x14ac:dyDescent="0.25">
      <c r="A23622" s="13"/>
      <c r="B23622" s="201"/>
    </row>
    <row r="23623" spans="1:2" ht="15" x14ac:dyDescent="0.25">
      <c r="A23623" s="13"/>
      <c r="B23623" s="201"/>
    </row>
    <row r="23624" spans="1:2" ht="15" x14ac:dyDescent="0.25">
      <c r="A23624" s="13"/>
      <c r="B23624" s="201"/>
    </row>
    <row r="23625" spans="1:2" ht="15" x14ac:dyDescent="0.25">
      <c r="A23625" s="13"/>
      <c r="B23625" s="201"/>
    </row>
    <row r="23626" spans="1:2" ht="15" x14ac:dyDescent="0.25">
      <c r="A23626" s="13"/>
      <c r="B23626" s="201"/>
    </row>
    <row r="23627" spans="1:2" ht="15" x14ac:dyDescent="0.25">
      <c r="A23627" s="13"/>
      <c r="B23627" s="201"/>
    </row>
    <row r="23628" spans="1:2" ht="15" x14ac:dyDescent="0.25">
      <c r="A23628" s="13"/>
      <c r="B23628" s="201"/>
    </row>
    <row r="23629" spans="1:2" ht="15" x14ac:dyDescent="0.25">
      <c r="A23629" s="13"/>
      <c r="B23629" s="201"/>
    </row>
    <row r="23630" spans="1:2" ht="15" x14ac:dyDescent="0.25">
      <c r="A23630" s="13"/>
      <c r="B23630" s="201"/>
    </row>
    <row r="23631" spans="1:2" ht="15" x14ac:dyDescent="0.25">
      <c r="A23631" s="13"/>
      <c r="B23631" s="201"/>
    </row>
    <row r="23632" spans="1:2" ht="15" x14ac:dyDescent="0.25">
      <c r="A23632" s="13"/>
      <c r="B23632" s="201"/>
    </row>
    <row r="23633" spans="1:2" ht="15" x14ac:dyDescent="0.25">
      <c r="A23633" s="13"/>
      <c r="B23633" s="201"/>
    </row>
    <row r="23634" spans="1:2" ht="15" x14ac:dyDescent="0.25">
      <c r="A23634" s="13"/>
      <c r="B23634" s="201"/>
    </row>
    <row r="23635" spans="1:2" ht="15" x14ac:dyDescent="0.25">
      <c r="A23635" s="13"/>
      <c r="B23635" s="201"/>
    </row>
    <row r="23636" spans="1:2" ht="15" x14ac:dyDescent="0.25">
      <c r="A23636" s="13"/>
      <c r="B23636" s="201"/>
    </row>
    <row r="23637" spans="1:2" ht="15" x14ac:dyDescent="0.25">
      <c r="A23637" s="13"/>
      <c r="B23637" s="201"/>
    </row>
    <row r="23638" spans="1:2" ht="15" x14ac:dyDescent="0.25">
      <c r="A23638" s="13"/>
      <c r="B23638" s="201"/>
    </row>
    <row r="23639" spans="1:2" ht="15" x14ac:dyDescent="0.25">
      <c r="A23639" s="13"/>
      <c r="B23639" s="201"/>
    </row>
    <row r="23640" spans="1:2" ht="15" x14ac:dyDescent="0.25">
      <c r="A23640" s="13"/>
      <c r="B23640" s="201"/>
    </row>
    <row r="23641" spans="1:2" ht="15" x14ac:dyDescent="0.25">
      <c r="A23641" s="13"/>
      <c r="B23641" s="201"/>
    </row>
    <row r="23642" spans="1:2" ht="15" x14ac:dyDescent="0.25">
      <c r="A23642" s="13"/>
      <c r="B23642" s="201"/>
    </row>
    <row r="23643" spans="1:2" ht="15" x14ac:dyDescent="0.25">
      <c r="A23643" s="13"/>
      <c r="B23643" s="201"/>
    </row>
    <row r="23644" spans="1:2" ht="15" x14ac:dyDescent="0.25">
      <c r="A23644" s="13"/>
      <c r="B23644" s="201"/>
    </row>
    <row r="23645" spans="1:2" ht="15" x14ac:dyDescent="0.25">
      <c r="A23645" s="13"/>
      <c r="B23645" s="201"/>
    </row>
    <row r="23646" spans="1:2" ht="15" x14ac:dyDescent="0.25">
      <c r="A23646" s="13"/>
      <c r="B23646" s="201"/>
    </row>
    <row r="23647" spans="1:2" ht="15" x14ac:dyDescent="0.25">
      <c r="A23647" s="13"/>
      <c r="B23647" s="201"/>
    </row>
    <row r="23648" spans="1:2" ht="15" x14ac:dyDescent="0.25">
      <c r="A23648" s="13"/>
      <c r="B23648" s="201"/>
    </row>
    <row r="23649" spans="1:2" ht="15" x14ac:dyDescent="0.25">
      <c r="A23649" s="13"/>
      <c r="B23649" s="201"/>
    </row>
    <row r="23650" spans="1:2" ht="15" x14ac:dyDescent="0.25">
      <c r="A23650" s="13"/>
      <c r="B23650" s="201"/>
    </row>
    <row r="23651" spans="1:2" ht="15" x14ac:dyDescent="0.25">
      <c r="A23651" s="13"/>
      <c r="B23651" s="201"/>
    </row>
    <row r="23652" spans="1:2" ht="15" x14ac:dyDescent="0.25">
      <c r="A23652" s="13"/>
      <c r="B23652" s="201"/>
    </row>
    <row r="23653" spans="1:2" ht="15" x14ac:dyDescent="0.25">
      <c r="A23653" s="13"/>
      <c r="B23653" s="201"/>
    </row>
    <row r="23654" spans="1:2" ht="15" x14ac:dyDescent="0.25">
      <c r="A23654" s="13"/>
      <c r="B23654" s="201"/>
    </row>
    <row r="23655" spans="1:2" ht="15" x14ac:dyDescent="0.25">
      <c r="A23655" s="13"/>
      <c r="B23655" s="201"/>
    </row>
    <row r="23656" spans="1:2" ht="15" x14ac:dyDescent="0.25">
      <c r="A23656" s="13"/>
      <c r="B23656" s="201"/>
    </row>
    <row r="23657" spans="1:2" ht="15" x14ac:dyDescent="0.25">
      <c r="A23657" s="13"/>
      <c r="B23657" s="201"/>
    </row>
    <row r="23658" spans="1:2" ht="15" x14ac:dyDescent="0.25">
      <c r="A23658" s="13"/>
      <c r="B23658" s="201"/>
    </row>
    <row r="23659" spans="1:2" ht="15" x14ac:dyDescent="0.25">
      <c r="A23659" s="13"/>
      <c r="B23659" s="201"/>
    </row>
    <row r="23660" spans="1:2" ht="15" x14ac:dyDescent="0.25">
      <c r="A23660" s="13"/>
      <c r="B23660" s="201"/>
    </row>
    <row r="23661" spans="1:2" ht="15" x14ac:dyDescent="0.25">
      <c r="A23661" s="13"/>
      <c r="B23661" s="201"/>
    </row>
    <row r="23662" spans="1:2" ht="15" x14ac:dyDescent="0.25">
      <c r="A23662" s="13"/>
      <c r="B23662" s="201"/>
    </row>
    <row r="23663" spans="1:2" ht="15" x14ac:dyDescent="0.25">
      <c r="A23663" s="13"/>
      <c r="B23663" s="201"/>
    </row>
    <row r="23664" spans="1:2" ht="15" x14ac:dyDescent="0.25">
      <c r="A23664" s="13"/>
      <c r="B23664" s="201"/>
    </row>
    <row r="23665" spans="1:2" ht="15" x14ac:dyDescent="0.25">
      <c r="A23665" s="13"/>
      <c r="B23665" s="201"/>
    </row>
    <row r="23666" spans="1:2" ht="15" x14ac:dyDescent="0.25">
      <c r="A23666" s="13"/>
      <c r="B23666" s="201"/>
    </row>
    <row r="23667" spans="1:2" ht="15" x14ac:dyDescent="0.25">
      <c r="A23667" s="13"/>
      <c r="B23667" s="201"/>
    </row>
    <row r="23668" spans="1:2" ht="15" x14ac:dyDescent="0.25">
      <c r="A23668" s="13"/>
      <c r="B23668" s="201"/>
    </row>
    <row r="23669" spans="1:2" ht="15" x14ac:dyDescent="0.25">
      <c r="A23669" s="13"/>
      <c r="B23669" s="201"/>
    </row>
    <row r="23670" spans="1:2" ht="15" x14ac:dyDescent="0.25">
      <c r="A23670" s="13"/>
      <c r="B23670" s="201"/>
    </row>
    <row r="23671" spans="1:2" ht="15" x14ac:dyDescent="0.25">
      <c r="A23671" s="13"/>
      <c r="B23671" s="201"/>
    </row>
    <row r="23672" spans="1:2" ht="15" x14ac:dyDescent="0.25">
      <c r="A23672" s="13"/>
      <c r="B23672" s="201"/>
    </row>
    <row r="23673" spans="1:2" ht="15" x14ac:dyDescent="0.25">
      <c r="A23673" s="13"/>
      <c r="B23673" s="201"/>
    </row>
    <row r="23674" spans="1:2" ht="15" x14ac:dyDescent="0.25">
      <c r="A23674" s="13"/>
      <c r="B23674" s="201"/>
    </row>
    <row r="23675" spans="1:2" ht="15" x14ac:dyDescent="0.25">
      <c r="A23675" s="13"/>
      <c r="B23675" s="201"/>
    </row>
    <row r="23676" spans="1:2" ht="15" x14ac:dyDescent="0.25">
      <c r="A23676" s="13"/>
      <c r="B23676" s="201"/>
    </row>
    <row r="23677" spans="1:2" ht="15" x14ac:dyDescent="0.25">
      <c r="A23677" s="13"/>
      <c r="B23677" s="201"/>
    </row>
    <row r="23678" spans="1:2" ht="15" x14ac:dyDescent="0.25">
      <c r="A23678" s="13"/>
      <c r="B23678" s="201"/>
    </row>
    <row r="23679" spans="1:2" ht="15" x14ac:dyDescent="0.25">
      <c r="A23679" s="13"/>
      <c r="B23679" s="201"/>
    </row>
    <row r="23680" spans="1:2" ht="15" x14ac:dyDescent="0.25">
      <c r="A23680" s="13"/>
      <c r="B23680" s="201"/>
    </row>
    <row r="23681" spans="1:2" ht="15" x14ac:dyDescent="0.25">
      <c r="A23681" s="13"/>
      <c r="B23681" s="201"/>
    </row>
    <row r="23682" spans="1:2" ht="15" x14ac:dyDescent="0.25">
      <c r="A23682" s="13"/>
      <c r="B23682" s="201"/>
    </row>
    <row r="23683" spans="1:2" ht="15" x14ac:dyDescent="0.25">
      <c r="A23683" s="13"/>
      <c r="B23683" s="201"/>
    </row>
    <row r="23684" spans="1:2" ht="15" x14ac:dyDescent="0.25">
      <c r="A23684" s="13"/>
      <c r="B23684" s="201"/>
    </row>
    <row r="23685" spans="1:2" ht="15" x14ac:dyDescent="0.25">
      <c r="A23685" s="13"/>
      <c r="B23685" s="201"/>
    </row>
    <row r="23686" spans="1:2" ht="15" x14ac:dyDescent="0.25">
      <c r="A23686" s="13"/>
      <c r="B23686" s="201"/>
    </row>
    <row r="23687" spans="1:2" ht="15" x14ac:dyDescent="0.25">
      <c r="A23687" s="13"/>
      <c r="B23687" s="201"/>
    </row>
    <row r="23688" spans="1:2" ht="15" x14ac:dyDescent="0.25">
      <c r="A23688" s="13"/>
      <c r="B23688" s="201"/>
    </row>
    <row r="23689" spans="1:2" ht="15" x14ac:dyDescent="0.25">
      <c r="A23689" s="13"/>
      <c r="B23689" s="201"/>
    </row>
    <row r="23690" spans="1:2" ht="15" x14ac:dyDescent="0.25">
      <c r="A23690" s="13"/>
      <c r="B23690" s="201"/>
    </row>
    <row r="23691" spans="1:2" ht="15" x14ac:dyDescent="0.25">
      <c r="A23691" s="13"/>
      <c r="B23691" s="201"/>
    </row>
    <row r="23692" spans="1:2" ht="15" x14ac:dyDescent="0.25">
      <c r="A23692" s="13"/>
      <c r="B23692" s="201"/>
    </row>
    <row r="23693" spans="1:2" ht="15" x14ac:dyDescent="0.25">
      <c r="A23693" s="13"/>
      <c r="B23693" s="201"/>
    </row>
    <row r="23694" spans="1:2" ht="15" x14ac:dyDescent="0.25">
      <c r="A23694" s="13"/>
      <c r="B23694" s="201"/>
    </row>
    <row r="23695" spans="1:2" ht="15" x14ac:dyDescent="0.25">
      <c r="A23695" s="13"/>
      <c r="B23695" s="201"/>
    </row>
    <row r="23696" spans="1:2" ht="15" x14ac:dyDescent="0.25">
      <c r="A23696" s="13"/>
      <c r="B23696" s="201"/>
    </row>
    <row r="23697" spans="1:2" ht="15" x14ac:dyDescent="0.25">
      <c r="A23697" s="13"/>
      <c r="B23697" s="201"/>
    </row>
    <row r="23698" spans="1:2" ht="15" x14ac:dyDescent="0.25">
      <c r="A23698" s="13"/>
      <c r="B23698" s="201"/>
    </row>
    <row r="23699" spans="1:2" ht="15" x14ac:dyDescent="0.25">
      <c r="A23699" s="13"/>
      <c r="B23699" s="201"/>
    </row>
    <row r="23700" spans="1:2" ht="15" x14ac:dyDescent="0.25">
      <c r="A23700" s="13"/>
      <c r="B23700" s="201"/>
    </row>
    <row r="23701" spans="1:2" ht="15" x14ac:dyDescent="0.25">
      <c r="A23701" s="13"/>
      <c r="B23701" s="201"/>
    </row>
    <row r="23702" spans="1:2" ht="15" x14ac:dyDescent="0.25">
      <c r="A23702" s="13"/>
      <c r="B23702" s="201"/>
    </row>
    <row r="23703" spans="1:2" ht="15" x14ac:dyDescent="0.25">
      <c r="A23703" s="13"/>
      <c r="B23703" s="201"/>
    </row>
    <row r="23704" spans="1:2" ht="15" x14ac:dyDescent="0.25">
      <c r="A23704" s="13"/>
      <c r="B23704" s="201"/>
    </row>
    <row r="23705" spans="1:2" ht="15" x14ac:dyDescent="0.25">
      <c r="A23705" s="13"/>
      <c r="B23705" s="201"/>
    </row>
    <row r="23706" spans="1:2" ht="15" x14ac:dyDescent="0.25">
      <c r="A23706" s="13"/>
      <c r="B23706" s="201"/>
    </row>
    <row r="23707" spans="1:2" ht="15" x14ac:dyDescent="0.25">
      <c r="A23707" s="13"/>
      <c r="B23707" s="201"/>
    </row>
    <row r="23708" spans="1:2" ht="15" x14ac:dyDescent="0.25">
      <c r="A23708" s="13"/>
      <c r="B23708" s="201"/>
    </row>
    <row r="23709" spans="1:2" ht="15" x14ac:dyDescent="0.25">
      <c r="A23709" s="13"/>
      <c r="B23709" s="201"/>
    </row>
    <row r="23710" spans="1:2" ht="15" x14ac:dyDescent="0.25">
      <c r="A23710" s="13"/>
      <c r="B23710" s="201"/>
    </row>
    <row r="23711" spans="1:2" ht="15" x14ac:dyDescent="0.25">
      <c r="A23711" s="13"/>
      <c r="B23711" s="201"/>
    </row>
    <row r="23712" spans="1:2" ht="15" x14ac:dyDescent="0.25">
      <c r="A23712" s="13"/>
      <c r="B23712" s="201"/>
    </row>
    <row r="23713" spans="1:2" ht="15" x14ac:dyDescent="0.25">
      <c r="A23713" s="13"/>
      <c r="B23713" s="201"/>
    </row>
    <row r="23714" spans="1:2" ht="15" x14ac:dyDescent="0.25">
      <c r="A23714" s="13"/>
      <c r="B23714" s="201"/>
    </row>
    <row r="23715" spans="1:2" ht="15" x14ac:dyDescent="0.25">
      <c r="A23715" s="13"/>
      <c r="B23715" s="201"/>
    </row>
    <row r="23716" spans="1:2" ht="15" x14ac:dyDescent="0.25">
      <c r="A23716" s="13"/>
      <c r="B23716" s="201"/>
    </row>
    <row r="23717" spans="1:2" ht="15" x14ac:dyDescent="0.25">
      <c r="A23717" s="13"/>
      <c r="B23717" s="201"/>
    </row>
    <row r="23718" spans="1:2" ht="15" x14ac:dyDescent="0.25">
      <c r="A23718" s="13"/>
      <c r="B23718" s="201"/>
    </row>
    <row r="23719" spans="1:2" ht="15" x14ac:dyDescent="0.25">
      <c r="A23719" s="13"/>
      <c r="B23719" s="201"/>
    </row>
    <row r="23720" spans="1:2" ht="15" x14ac:dyDescent="0.25">
      <c r="A23720" s="13"/>
      <c r="B23720" s="201"/>
    </row>
    <row r="23721" spans="1:2" ht="15" x14ac:dyDescent="0.25">
      <c r="A23721" s="13"/>
      <c r="B23721" s="201"/>
    </row>
    <row r="23722" spans="1:2" ht="15" x14ac:dyDescent="0.25">
      <c r="A23722" s="13"/>
      <c r="B23722" s="201"/>
    </row>
    <row r="23723" spans="1:2" ht="15" x14ac:dyDescent="0.25">
      <c r="A23723" s="13"/>
      <c r="B23723" s="201"/>
    </row>
    <row r="23724" spans="1:2" ht="15" x14ac:dyDescent="0.25">
      <c r="A23724" s="13"/>
      <c r="B23724" s="201"/>
    </row>
    <row r="23725" spans="1:2" ht="15" x14ac:dyDescent="0.25">
      <c r="A23725" s="13"/>
      <c r="B23725" s="201"/>
    </row>
    <row r="23726" spans="1:2" ht="15" x14ac:dyDescent="0.25">
      <c r="A23726" s="13"/>
      <c r="B23726" s="201"/>
    </row>
    <row r="23727" spans="1:2" ht="15" x14ac:dyDescent="0.25">
      <c r="A23727" s="13"/>
      <c r="B23727" s="201"/>
    </row>
    <row r="23728" spans="1:2" ht="15" x14ac:dyDescent="0.25">
      <c r="A23728" s="13"/>
      <c r="B23728" s="201"/>
    </row>
    <row r="23729" spans="1:2" ht="15" x14ac:dyDescent="0.25">
      <c r="A23729" s="13"/>
      <c r="B23729" s="201"/>
    </row>
    <row r="23730" spans="1:2" ht="15" x14ac:dyDescent="0.25">
      <c r="A23730" s="13"/>
      <c r="B23730" s="201"/>
    </row>
    <row r="23731" spans="1:2" ht="15" x14ac:dyDescent="0.25">
      <c r="A23731" s="13"/>
      <c r="B23731" s="201"/>
    </row>
    <row r="23732" spans="1:2" ht="15" x14ac:dyDescent="0.25">
      <c r="A23732" s="13"/>
      <c r="B23732" s="201"/>
    </row>
    <row r="23733" spans="1:2" ht="15" x14ac:dyDescent="0.25">
      <c r="A23733" s="13"/>
      <c r="B23733" s="201"/>
    </row>
    <row r="23734" spans="1:2" ht="15" x14ac:dyDescent="0.25">
      <c r="A23734" s="13"/>
      <c r="B23734" s="201"/>
    </row>
    <row r="23735" spans="1:2" ht="15" x14ac:dyDescent="0.25">
      <c r="A23735" s="13"/>
      <c r="B23735" s="201"/>
    </row>
    <row r="23736" spans="1:2" ht="15" x14ac:dyDescent="0.25">
      <c r="A23736" s="13"/>
      <c r="B23736" s="201"/>
    </row>
    <row r="23737" spans="1:2" ht="15" x14ac:dyDescent="0.25">
      <c r="A23737" s="13"/>
      <c r="B23737" s="201"/>
    </row>
    <row r="23738" spans="1:2" ht="15" x14ac:dyDescent="0.25">
      <c r="A23738" s="13"/>
      <c r="B23738" s="201"/>
    </row>
    <row r="23739" spans="1:2" ht="15" x14ac:dyDescent="0.25">
      <c r="A23739" s="13"/>
      <c r="B23739" s="201"/>
    </row>
    <row r="23740" spans="1:2" ht="15" x14ac:dyDescent="0.25">
      <c r="A23740" s="13"/>
      <c r="B23740" s="201"/>
    </row>
    <row r="23741" spans="1:2" ht="15" x14ac:dyDescent="0.25">
      <c r="A23741" s="13"/>
      <c r="B23741" s="201"/>
    </row>
    <row r="23742" spans="1:2" ht="15" x14ac:dyDescent="0.25">
      <c r="A23742" s="13"/>
      <c r="B23742" s="201"/>
    </row>
    <row r="23743" spans="1:2" ht="15" x14ac:dyDescent="0.25">
      <c r="A23743" s="13"/>
      <c r="B23743" s="201"/>
    </row>
    <row r="23744" spans="1:2" ht="15" x14ac:dyDescent="0.25">
      <c r="A23744" s="13"/>
      <c r="B23744" s="201"/>
    </row>
    <row r="23745" spans="1:2" ht="15" x14ac:dyDescent="0.25">
      <c r="A23745" s="13"/>
      <c r="B23745" s="201"/>
    </row>
    <row r="23746" spans="1:2" ht="15" x14ac:dyDescent="0.25">
      <c r="A23746" s="13"/>
      <c r="B23746" s="201"/>
    </row>
    <row r="23747" spans="1:2" ht="15" x14ac:dyDescent="0.25">
      <c r="A23747" s="13"/>
      <c r="B23747" s="201"/>
    </row>
    <row r="23748" spans="1:2" ht="15" x14ac:dyDescent="0.25">
      <c r="A23748" s="13"/>
      <c r="B23748" s="201"/>
    </row>
    <row r="23749" spans="1:2" ht="15" x14ac:dyDescent="0.25">
      <c r="A23749" s="13"/>
      <c r="B23749" s="201"/>
    </row>
    <row r="23750" spans="1:2" ht="15" x14ac:dyDescent="0.25">
      <c r="A23750" s="13"/>
      <c r="B23750" s="201"/>
    </row>
    <row r="23751" spans="1:2" ht="15" x14ac:dyDescent="0.25">
      <c r="A23751" s="13"/>
      <c r="B23751" s="201"/>
    </row>
    <row r="23752" spans="1:2" ht="15" x14ac:dyDescent="0.25">
      <c r="A23752" s="13"/>
      <c r="B23752" s="201"/>
    </row>
    <row r="23753" spans="1:2" ht="15" x14ac:dyDescent="0.25">
      <c r="A23753" s="13"/>
      <c r="B23753" s="201"/>
    </row>
    <row r="23754" spans="1:2" ht="15" x14ac:dyDescent="0.25">
      <c r="A23754" s="13"/>
      <c r="B23754" s="201"/>
    </row>
    <row r="23755" spans="1:2" ht="15" x14ac:dyDescent="0.25">
      <c r="A23755" s="13"/>
      <c r="B23755" s="201"/>
    </row>
    <row r="23756" spans="1:2" ht="15" x14ac:dyDescent="0.25">
      <c r="A23756" s="13"/>
      <c r="B23756" s="201"/>
    </row>
    <row r="23757" spans="1:2" ht="15" x14ac:dyDescent="0.25">
      <c r="A23757" s="13"/>
      <c r="B23757" s="201"/>
    </row>
    <row r="23758" spans="1:2" ht="15" x14ac:dyDescent="0.25">
      <c r="A23758" s="13"/>
      <c r="B23758" s="201"/>
    </row>
    <row r="23759" spans="1:2" ht="15" x14ac:dyDescent="0.25">
      <c r="A23759" s="13"/>
      <c r="B23759" s="201"/>
    </row>
    <row r="23760" spans="1:2" ht="15" x14ac:dyDescent="0.25">
      <c r="A23760" s="13"/>
      <c r="B23760" s="201"/>
    </row>
    <row r="23761" spans="1:2" ht="15" x14ac:dyDescent="0.25">
      <c r="A23761" s="13"/>
      <c r="B23761" s="201"/>
    </row>
    <row r="23762" spans="1:2" ht="15" x14ac:dyDescent="0.25">
      <c r="A23762" s="13"/>
      <c r="B23762" s="201"/>
    </row>
    <row r="23763" spans="1:2" ht="15" x14ac:dyDescent="0.25">
      <c r="A23763" s="13"/>
      <c r="B23763" s="201"/>
    </row>
    <row r="23764" spans="1:2" ht="15" x14ac:dyDescent="0.25">
      <c r="A23764" s="13"/>
      <c r="B23764" s="201"/>
    </row>
    <row r="23765" spans="1:2" ht="15" x14ac:dyDescent="0.25">
      <c r="A23765" s="13"/>
      <c r="B23765" s="201"/>
    </row>
    <row r="23766" spans="1:2" ht="15" x14ac:dyDescent="0.25">
      <c r="A23766" s="13"/>
      <c r="B23766" s="201"/>
    </row>
    <row r="23767" spans="1:2" ht="15" x14ac:dyDescent="0.25">
      <c r="A23767" s="13"/>
      <c r="B23767" s="201"/>
    </row>
    <row r="23768" spans="1:2" ht="15" x14ac:dyDescent="0.25">
      <c r="A23768" s="13"/>
      <c r="B23768" s="201"/>
    </row>
    <row r="23769" spans="1:2" ht="15" x14ac:dyDescent="0.25">
      <c r="A23769" s="13"/>
      <c r="B23769" s="201"/>
    </row>
    <row r="23770" spans="1:2" ht="15" x14ac:dyDescent="0.25">
      <c r="A23770" s="13"/>
      <c r="B23770" s="201"/>
    </row>
    <row r="23771" spans="1:2" ht="15" x14ac:dyDescent="0.25">
      <c r="A23771" s="13"/>
      <c r="B23771" s="201"/>
    </row>
    <row r="23772" spans="1:2" ht="15" x14ac:dyDescent="0.25">
      <c r="A23772" s="13"/>
      <c r="B23772" s="201"/>
    </row>
    <row r="23773" spans="1:2" ht="15" x14ac:dyDescent="0.25">
      <c r="A23773" s="13"/>
      <c r="B23773" s="201"/>
    </row>
    <row r="23774" spans="1:2" ht="15" x14ac:dyDescent="0.25">
      <c r="A23774" s="13"/>
      <c r="B23774" s="201"/>
    </row>
    <row r="23775" spans="1:2" ht="15" x14ac:dyDescent="0.25">
      <c r="A23775" s="13"/>
      <c r="B23775" s="201"/>
    </row>
    <row r="23776" spans="1:2" ht="15" x14ac:dyDescent="0.25">
      <c r="A23776" s="13"/>
      <c r="B23776" s="201"/>
    </row>
    <row r="23777" spans="1:2" ht="15" x14ac:dyDescent="0.25">
      <c r="A23777" s="13"/>
      <c r="B23777" s="201"/>
    </row>
    <row r="23778" spans="1:2" ht="15" x14ac:dyDescent="0.25">
      <c r="A23778" s="13"/>
      <c r="B23778" s="201"/>
    </row>
    <row r="23779" spans="1:2" ht="15" x14ac:dyDescent="0.25">
      <c r="A23779" s="13"/>
      <c r="B23779" s="201"/>
    </row>
    <row r="23780" spans="1:2" ht="15" x14ac:dyDescent="0.25">
      <c r="A23780" s="13"/>
      <c r="B23780" s="201"/>
    </row>
    <row r="23781" spans="1:2" ht="15" x14ac:dyDescent="0.25">
      <c r="A23781" s="13"/>
      <c r="B23781" s="201"/>
    </row>
    <row r="23782" spans="1:2" ht="15" x14ac:dyDescent="0.25">
      <c r="A23782" s="13"/>
      <c r="B23782" s="201"/>
    </row>
    <row r="23783" spans="1:2" ht="15" x14ac:dyDescent="0.25">
      <c r="A23783" s="13"/>
      <c r="B23783" s="201"/>
    </row>
    <row r="23784" spans="1:2" ht="15" x14ac:dyDescent="0.25">
      <c r="A23784" s="13"/>
      <c r="B23784" s="201"/>
    </row>
    <row r="23785" spans="1:2" ht="15" x14ac:dyDescent="0.25">
      <c r="A23785" s="13"/>
      <c r="B23785" s="201"/>
    </row>
    <row r="23786" spans="1:2" ht="15" x14ac:dyDescent="0.25">
      <c r="A23786" s="13"/>
      <c r="B23786" s="201"/>
    </row>
    <row r="23787" spans="1:2" ht="15" x14ac:dyDescent="0.25">
      <c r="A23787" s="13"/>
      <c r="B23787" s="201"/>
    </row>
    <row r="23788" spans="1:2" ht="15" x14ac:dyDescent="0.25">
      <c r="A23788" s="13"/>
      <c r="B23788" s="201"/>
    </row>
    <row r="23789" spans="1:2" ht="15" x14ac:dyDescent="0.25">
      <c r="A23789" s="13"/>
      <c r="B23789" s="201"/>
    </row>
    <row r="23790" spans="1:2" ht="15" x14ac:dyDescent="0.25">
      <c r="A23790" s="13"/>
      <c r="B23790" s="201"/>
    </row>
    <row r="23791" spans="1:2" ht="15" x14ac:dyDescent="0.25">
      <c r="A23791" s="13"/>
      <c r="B23791" s="201"/>
    </row>
    <row r="23792" spans="1:2" ht="15" x14ac:dyDescent="0.25">
      <c r="A23792" s="13"/>
      <c r="B23792" s="201"/>
    </row>
    <row r="23793" spans="1:2" ht="15" x14ac:dyDescent="0.25">
      <c r="A23793" s="13"/>
      <c r="B23793" s="201"/>
    </row>
    <row r="23794" spans="1:2" ht="15" x14ac:dyDescent="0.25">
      <c r="A23794" s="13"/>
      <c r="B23794" s="201"/>
    </row>
    <row r="23795" spans="1:2" ht="15" x14ac:dyDescent="0.25">
      <c r="A23795" s="13"/>
      <c r="B23795" s="201"/>
    </row>
    <row r="23796" spans="1:2" ht="15" x14ac:dyDescent="0.25">
      <c r="A23796" s="13"/>
      <c r="B23796" s="201"/>
    </row>
    <row r="23797" spans="1:2" ht="15" x14ac:dyDescent="0.25">
      <c r="A23797" s="13"/>
      <c r="B23797" s="201"/>
    </row>
    <row r="23798" spans="1:2" ht="15" x14ac:dyDescent="0.25">
      <c r="A23798" s="13"/>
      <c r="B23798" s="201"/>
    </row>
    <row r="23799" spans="1:2" ht="15" x14ac:dyDescent="0.25">
      <c r="A23799" s="13"/>
      <c r="B23799" s="201"/>
    </row>
    <row r="23800" spans="1:2" ht="15" x14ac:dyDescent="0.25">
      <c r="A23800" s="13"/>
      <c r="B23800" s="201"/>
    </row>
    <row r="23801" spans="1:2" ht="15" x14ac:dyDescent="0.25">
      <c r="A23801" s="13"/>
      <c r="B23801" s="201"/>
    </row>
    <row r="23802" spans="1:2" ht="15" x14ac:dyDescent="0.25">
      <c r="A23802" s="13"/>
      <c r="B23802" s="201"/>
    </row>
    <row r="23803" spans="1:2" ht="15" x14ac:dyDescent="0.25">
      <c r="A23803" s="13"/>
      <c r="B23803" s="201"/>
    </row>
    <row r="23804" spans="1:2" ht="15" x14ac:dyDescent="0.25">
      <c r="A23804" s="13"/>
      <c r="B23804" s="201"/>
    </row>
    <row r="23805" spans="1:2" ht="15" x14ac:dyDescent="0.25">
      <c r="A23805" s="13"/>
      <c r="B23805" s="201"/>
    </row>
    <row r="23806" spans="1:2" ht="15" x14ac:dyDescent="0.25">
      <c r="A23806" s="13"/>
      <c r="B23806" s="201"/>
    </row>
    <row r="23807" spans="1:2" ht="15" x14ac:dyDescent="0.25">
      <c r="A23807" s="13"/>
      <c r="B23807" s="201"/>
    </row>
    <row r="23808" spans="1:2" ht="15" x14ac:dyDescent="0.25">
      <c r="A23808" s="13"/>
      <c r="B23808" s="201"/>
    </row>
    <row r="23809" spans="1:2" ht="15" x14ac:dyDescent="0.25">
      <c r="A23809" s="13"/>
      <c r="B23809" s="201"/>
    </row>
    <row r="23810" spans="1:2" ht="15" x14ac:dyDescent="0.25">
      <c r="A23810" s="13"/>
      <c r="B23810" s="201"/>
    </row>
    <row r="23811" spans="1:2" ht="15" x14ac:dyDescent="0.25">
      <c r="A23811" s="13"/>
      <c r="B23811" s="201"/>
    </row>
    <row r="23812" spans="1:2" ht="15" x14ac:dyDescent="0.25">
      <c r="A23812" s="13"/>
      <c r="B23812" s="201"/>
    </row>
    <row r="23813" spans="1:2" ht="15" x14ac:dyDescent="0.25">
      <c r="A23813" s="13"/>
      <c r="B23813" s="201"/>
    </row>
    <row r="23814" spans="1:2" ht="15" x14ac:dyDescent="0.25">
      <c r="A23814" s="13"/>
      <c r="B23814" s="201"/>
    </row>
    <row r="23815" spans="1:2" ht="15" x14ac:dyDescent="0.25">
      <c r="A23815" s="13"/>
      <c r="B23815" s="201"/>
    </row>
    <row r="23816" spans="1:2" ht="15" x14ac:dyDescent="0.25">
      <c r="A23816" s="13"/>
      <c r="B23816" s="201"/>
    </row>
    <row r="23817" spans="1:2" ht="15" x14ac:dyDescent="0.25">
      <c r="A23817" s="13"/>
      <c r="B23817" s="201"/>
    </row>
    <row r="23818" spans="1:2" ht="15" x14ac:dyDescent="0.25">
      <c r="A23818" s="13"/>
      <c r="B23818" s="201"/>
    </row>
    <row r="23819" spans="1:2" ht="15" x14ac:dyDescent="0.25">
      <c r="A23819" s="13"/>
      <c r="B23819" s="201"/>
    </row>
    <row r="23820" spans="1:2" ht="15" x14ac:dyDescent="0.25">
      <c r="A23820" s="13"/>
      <c r="B23820" s="201"/>
    </row>
    <row r="23821" spans="1:2" ht="15" x14ac:dyDescent="0.25">
      <c r="A23821" s="13"/>
      <c r="B23821" s="201"/>
    </row>
    <row r="23822" spans="1:2" ht="15" x14ac:dyDescent="0.25">
      <c r="A23822" s="13"/>
      <c r="B23822" s="201"/>
    </row>
    <row r="23823" spans="1:2" ht="15" x14ac:dyDescent="0.25">
      <c r="A23823" s="13"/>
      <c r="B23823" s="201"/>
    </row>
    <row r="23824" spans="1:2" ht="15" x14ac:dyDescent="0.25">
      <c r="A23824" s="13"/>
      <c r="B23824" s="201"/>
    </row>
    <row r="23825" spans="1:2" ht="15" x14ac:dyDescent="0.25">
      <c r="A23825" s="13"/>
      <c r="B23825" s="201"/>
    </row>
    <row r="23826" spans="1:2" ht="15" x14ac:dyDescent="0.25">
      <c r="A23826" s="13"/>
      <c r="B23826" s="201"/>
    </row>
    <row r="23827" spans="1:2" ht="15" x14ac:dyDescent="0.25">
      <c r="A23827" s="13"/>
      <c r="B23827" s="201"/>
    </row>
    <row r="23828" spans="1:2" ht="15" x14ac:dyDescent="0.25">
      <c r="A23828" s="13"/>
      <c r="B23828" s="201"/>
    </row>
    <row r="23829" spans="1:2" ht="15" x14ac:dyDescent="0.25">
      <c r="A23829" s="13"/>
      <c r="B23829" s="201"/>
    </row>
    <row r="23830" spans="1:2" ht="15" x14ac:dyDescent="0.25">
      <c r="A23830" s="13"/>
      <c r="B23830" s="201"/>
    </row>
    <row r="23831" spans="1:2" ht="15" x14ac:dyDescent="0.25">
      <c r="A23831" s="13"/>
      <c r="B23831" s="201"/>
    </row>
    <row r="23832" spans="1:2" ht="15" x14ac:dyDescent="0.25">
      <c r="A23832" s="13"/>
      <c r="B23832" s="201"/>
    </row>
    <row r="23833" spans="1:2" ht="15" x14ac:dyDescent="0.25">
      <c r="A23833" s="13"/>
      <c r="B23833" s="201"/>
    </row>
    <row r="23834" spans="1:2" ht="15" x14ac:dyDescent="0.25">
      <c r="A23834" s="13"/>
      <c r="B23834" s="201"/>
    </row>
    <row r="23835" spans="1:2" ht="15" x14ac:dyDescent="0.25">
      <c r="A23835" s="13"/>
      <c r="B23835" s="201"/>
    </row>
    <row r="23836" spans="1:2" ht="15" x14ac:dyDescent="0.25">
      <c r="A23836" s="13"/>
      <c r="B23836" s="201"/>
    </row>
    <row r="23837" spans="1:2" ht="15" x14ac:dyDescent="0.25">
      <c r="A23837" s="13"/>
      <c r="B23837" s="201"/>
    </row>
    <row r="23838" spans="1:2" ht="15" x14ac:dyDescent="0.25">
      <c r="A23838" s="13"/>
      <c r="B23838" s="201"/>
    </row>
    <row r="23839" spans="1:2" ht="15" x14ac:dyDescent="0.25">
      <c r="A23839" s="13"/>
      <c r="B23839" s="201"/>
    </row>
    <row r="23840" spans="1:2" ht="15" x14ac:dyDescent="0.25">
      <c r="A23840" s="13"/>
      <c r="B23840" s="201"/>
    </row>
    <row r="23841" spans="1:2" ht="15" x14ac:dyDescent="0.25">
      <c r="A23841" s="13"/>
      <c r="B23841" s="201"/>
    </row>
    <row r="23842" spans="1:2" ht="15" x14ac:dyDescent="0.25">
      <c r="A23842" s="13"/>
      <c r="B23842" s="201"/>
    </row>
    <row r="23843" spans="1:2" ht="15" x14ac:dyDescent="0.25">
      <c r="A23843" s="13"/>
      <c r="B23843" s="201"/>
    </row>
    <row r="23844" spans="1:2" ht="15" x14ac:dyDescent="0.25">
      <c r="A23844" s="13"/>
      <c r="B23844" s="201"/>
    </row>
    <row r="23845" spans="1:2" ht="15" x14ac:dyDescent="0.25">
      <c r="A23845" s="13"/>
      <c r="B23845" s="201"/>
    </row>
    <row r="23846" spans="1:2" ht="15" x14ac:dyDescent="0.25">
      <c r="A23846" s="13"/>
      <c r="B23846" s="201"/>
    </row>
    <row r="23847" spans="1:2" ht="15" x14ac:dyDescent="0.25">
      <c r="A23847" s="13"/>
      <c r="B23847" s="201"/>
    </row>
    <row r="23848" spans="1:2" ht="15" x14ac:dyDescent="0.25">
      <c r="A23848" s="13"/>
      <c r="B23848" s="201"/>
    </row>
    <row r="23849" spans="1:2" ht="15" x14ac:dyDescent="0.25">
      <c r="A23849" s="13"/>
      <c r="B23849" s="201"/>
    </row>
    <row r="23850" spans="1:2" ht="15" x14ac:dyDescent="0.25">
      <c r="A23850" s="13"/>
      <c r="B23850" s="201"/>
    </row>
    <row r="23851" spans="1:2" ht="15" x14ac:dyDescent="0.25">
      <c r="A23851" s="13"/>
      <c r="B23851" s="201"/>
    </row>
    <row r="23852" spans="1:2" ht="15" x14ac:dyDescent="0.25">
      <c r="A23852" s="13"/>
      <c r="B23852" s="201"/>
    </row>
    <row r="23853" spans="1:2" ht="15" x14ac:dyDescent="0.25">
      <c r="A23853" s="13"/>
      <c r="B23853" s="201"/>
    </row>
    <row r="23854" spans="1:2" ht="15" x14ac:dyDescent="0.25">
      <c r="A23854" s="13"/>
      <c r="B23854" s="201"/>
    </row>
    <row r="23855" spans="1:2" ht="15" x14ac:dyDescent="0.25">
      <c r="A23855" s="13"/>
      <c r="B23855" s="201"/>
    </row>
    <row r="23856" spans="1:2" ht="15" x14ac:dyDescent="0.25">
      <c r="A23856" s="13"/>
      <c r="B23856" s="201"/>
    </row>
    <row r="23857" spans="1:2" ht="15" x14ac:dyDescent="0.25">
      <c r="A23857" s="13"/>
      <c r="B23857" s="201"/>
    </row>
    <row r="23858" spans="1:2" ht="15" x14ac:dyDescent="0.25">
      <c r="A23858" s="13"/>
      <c r="B23858" s="201"/>
    </row>
    <row r="23859" spans="1:2" ht="15" x14ac:dyDescent="0.25">
      <c r="A23859" s="13"/>
      <c r="B23859" s="201"/>
    </row>
    <row r="23860" spans="1:2" ht="15" x14ac:dyDescent="0.25">
      <c r="A23860" s="13"/>
      <c r="B23860" s="201"/>
    </row>
    <row r="23861" spans="1:2" ht="15" x14ac:dyDescent="0.25">
      <c r="A23861" s="13"/>
      <c r="B23861" s="201"/>
    </row>
    <row r="23862" spans="1:2" ht="15" x14ac:dyDescent="0.25">
      <c r="A23862" s="13"/>
      <c r="B23862" s="201"/>
    </row>
    <row r="23863" spans="1:2" ht="15" x14ac:dyDescent="0.25">
      <c r="A23863" s="13"/>
      <c r="B23863" s="201"/>
    </row>
    <row r="23864" spans="1:2" ht="15" x14ac:dyDescent="0.25">
      <c r="A23864" s="13"/>
      <c r="B23864" s="201"/>
    </row>
    <row r="23865" spans="1:2" ht="15" x14ac:dyDescent="0.25">
      <c r="A23865" s="13"/>
      <c r="B23865" s="201"/>
    </row>
    <row r="23866" spans="1:2" ht="15" x14ac:dyDescent="0.25">
      <c r="A23866" s="13"/>
      <c r="B23866" s="201"/>
    </row>
    <row r="23867" spans="1:2" ht="15" x14ac:dyDescent="0.25">
      <c r="A23867" s="13"/>
      <c r="B23867" s="201"/>
    </row>
    <row r="23868" spans="1:2" ht="15" x14ac:dyDescent="0.25">
      <c r="A23868" s="13"/>
      <c r="B23868" s="201"/>
    </row>
    <row r="23869" spans="1:2" ht="15" x14ac:dyDescent="0.25">
      <c r="A23869" s="13"/>
      <c r="B23869" s="201"/>
    </row>
    <row r="23870" spans="1:2" ht="15" x14ac:dyDescent="0.25">
      <c r="A23870" s="13"/>
      <c r="B23870" s="201"/>
    </row>
    <row r="23871" spans="1:2" ht="15" x14ac:dyDescent="0.25">
      <c r="A23871" s="13"/>
      <c r="B23871" s="201"/>
    </row>
    <row r="23872" spans="1:2" ht="15" x14ac:dyDescent="0.25">
      <c r="A23872" s="13"/>
      <c r="B23872" s="201"/>
    </row>
    <row r="23873" spans="1:2" ht="15" x14ac:dyDescent="0.25">
      <c r="A23873" s="13"/>
      <c r="B23873" s="201"/>
    </row>
    <row r="23874" spans="1:2" ht="15" x14ac:dyDescent="0.25">
      <c r="A23874" s="13"/>
      <c r="B23874" s="201"/>
    </row>
    <row r="23875" spans="1:2" ht="15" x14ac:dyDescent="0.25">
      <c r="A23875" s="13"/>
      <c r="B23875" s="201"/>
    </row>
    <row r="23876" spans="1:2" ht="15" x14ac:dyDescent="0.25">
      <c r="A23876" s="13"/>
      <c r="B23876" s="201"/>
    </row>
    <row r="23877" spans="1:2" ht="15" x14ac:dyDescent="0.25">
      <c r="A23877" s="13"/>
      <c r="B23877" s="201"/>
    </row>
    <row r="23878" spans="1:2" ht="15" x14ac:dyDescent="0.25">
      <c r="A23878" s="13"/>
      <c r="B23878" s="201"/>
    </row>
    <row r="23879" spans="1:2" ht="15" x14ac:dyDescent="0.25">
      <c r="A23879" s="13"/>
      <c r="B23879" s="201"/>
    </row>
    <row r="23880" spans="1:2" ht="15" x14ac:dyDescent="0.25">
      <c r="A23880" s="13"/>
      <c r="B23880" s="201"/>
    </row>
    <row r="23881" spans="1:2" ht="15" x14ac:dyDescent="0.25">
      <c r="A23881" s="13"/>
      <c r="B23881" s="201"/>
    </row>
    <row r="23882" spans="1:2" ht="15" x14ac:dyDescent="0.25">
      <c r="A23882" s="13"/>
      <c r="B23882" s="201"/>
    </row>
    <row r="23883" spans="1:2" ht="15" x14ac:dyDescent="0.25">
      <c r="A23883" s="13"/>
      <c r="B23883" s="201"/>
    </row>
    <row r="23884" spans="1:2" ht="15" x14ac:dyDescent="0.25">
      <c r="A23884" s="13"/>
      <c r="B23884" s="201"/>
    </row>
    <row r="23885" spans="1:2" ht="15" x14ac:dyDescent="0.25">
      <c r="A23885" s="13"/>
      <c r="B23885" s="201"/>
    </row>
    <row r="23886" spans="1:2" ht="15" x14ac:dyDescent="0.25">
      <c r="A23886" s="13"/>
      <c r="B23886" s="201"/>
    </row>
    <row r="23887" spans="1:2" ht="15" x14ac:dyDescent="0.25">
      <c r="A23887" s="13"/>
      <c r="B23887" s="201"/>
    </row>
    <row r="23888" spans="1:2" ht="15" x14ac:dyDescent="0.25">
      <c r="A23888" s="13"/>
      <c r="B23888" s="201"/>
    </row>
    <row r="23889" spans="1:2" ht="15" x14ac:dyDescent="0.25">
      <c r="A23889" s="13"/>
      <c r="B23889" s="201"/>
    </row>
    <row r="23890" spans="1:2" ht="15" x14ac:dyDescent="0.25">
      <c r="A23890" s="13"/>
      <c r="B23890" s="201"/>
    </row>
    <row r="23891" spans="1:2" ht="15" x14ac:dyDescent="0.25">
      <c r="A23891" s="13"/>
      <c r="B23891" s="201"/>
    </row>
    <row r="23892" spans="1:2" ht="15" x14ac:dyDescent="0.25">
      <c r="A23892" s="13"/>
      <c r="B23892" s="201"/>
    </row>
    <row r="23893" spans="1:2" ht="15" x14ac:dyDescent="0.25">
      <c r="A23893" s="13"/>
      <c r="B23893" s="201"/>
    </row>
    <row r="23894" spans="1:2" ht="15" x14ac:dyDescent="0.25">
      <c r="A23894" s="13"/>
      <c r="B23894" s="201"/>
    </row>
    <row r="23895" spans="1:2" ht="15" x14ac:dyDescent="0.25">
      <c r="A23895" s="13"/>
      <c r="B23895" s="201"/>
    </row>
    <row r="23896" spans="1:2" ht="15" x14ac:dyDescent="0.25">
      <c r="A23896" s="13"/>
      <c r="B23896" s="201"/>
    </row>
    <row r="23897" spans="1:2" ht="15" x14ac:dyDescent="0.25">
      <c r="A23897" s="13"/>
      <c r="B23897" s="201"/>
    </row>
    <row r="23898" spans="1:2" ht="15" x14ac:dyDescent="0.25">
      <c r="A23898" s="13"/>
      <c r="B23898" s="201"/>
    </row>
    <row r="23899" spans="1:2" ht="15" x14ac:dyDescent="0.25">
      <c r="A23899" s="13"/>
      <c r="B23899" s="201"/>
    </row>
    <row r="23900" spans="1:2" ht="15" x14ac:dyDescent="0.25">
      <c r="A23900" s="13"/>
      <c r="B23900" s="201"/>
    </row>
    <row r="23901" spans="1:2" ht="15" x14ac:dyDescent="0.25">
      <c r="A23901" s="13"/>
      <c r="B23901" s="201"/>
    </row>
    <row r="23902" spans="1:2" ht="15" x14ac:dyDescent="0.25">
      <c r="A23902" s="13"/>
      <c r="B23902" s="201"/>
    </row>
    <row r="23903" spans="1:2" ht="15" x14ac:dyDescent="0.25">
      <c r="A23903" s="13"/>
      <c r="B23903" s="201"/>
    </row>
    <row r="23904" spans="1:2" ht="15" x14ac:dyDescent="0.25">
      <c r="A23904" s="13"/>
      <c r="B23904" s="201"/>
    </row>
    <row r="23905" spans="1:2" ht="15" x14ac:dyDescent="0.25">
      <c r="A23905" s="13"/>
      <c r="B23905" s="201"/>
    </row>
    <row r="23906" spans="1:2" ht="15" x14ac:dyDescent="0.25">
      <c r="A23906" s="13"/>
      <c r="B23906" s="201"/>
    </row>
    <row r="23907" spans="1:2" ht="15" x14ac:dyDescent="0.25">
      <c r="A23907" s="13"/>
      <c r="B23907" s="201"/>
    </row>
    <row r="23908" spans="1:2" ht="15" x14ac:dyDescent="0.25">
      <c r="A23908" s="13"/>
      <c r="B23908" s="201"/>
    </row>
    <row r="23909" spans="1:2" ht="15" x14ac:dyDescent="0.25">
      <c r="A23909" s="13"/>
      <c r="B23909" s="201"/>
    </row>
    <row r="23910" spans="1:2" ht="15" x14ac:dyDescent="0.25">
      <c r="A23910" s="13"/>
      <c r="B23910" s="201"/>
    </row>
    <row r="23911" spans="1:2" ht="15" x14ac:dyDescent="0.25">
      <c r="A23911" s="13"/>
      <c r="B23911" s="201"/>
    </row>
    <row r="23912" spans="1:2" ht="15" x14ac:dyDescent="0.25">
      <c r="A23912" s="13"/>
      <c r="B23912" s="201"/>
    </row>
    <row r="23913" spans="1:2" ht="15" x14ac:dyDescent="0.25">
      <c r="A23913" s="13"/>
      <c r="B23913" s="201"/>
    </row>
    <row r="23914" spans="1:2" ht="15" x14ac:dyDescent="0.25">
      <c r="A23914" s="13"/>
      <c r="B23914" s="201"/>
    </row>
    <row r="23915" spans="1:2" ht="15" x14ac:dyDescent="0.25">
      <c r="A23915" s="13"/>
      <c r="B23915" s="201"/>
    </row>
    <row r="23916" spans="1:2" ht="15" x14ac:dyDescent="0.25">
      <c r="A23916" s="13"/>
      <c r="B23916" s="201"/>
    </row>
    <row r="23917" spans="1:2" ht="15" x14ac:dyDescent="0.25">
      <c r="A23917" s="13"/>
      <c r="B23917" s="201"/>
    </row>
    <row r="23918" spans="1:2" ht="15" x14ac:dyDescent="0.25">
      <c r="A23918" s="13"/>
      <c r="B23918" s="201"/>
    </row>
    <row r="23919" spans="1:2" ht="15" x14ac:dyDescent="0.25">
      <c r="A23919" s="13"/>
      <c r="B23919" s="201"/>
    </row>
    <row r="23920" spans="1:2" ht="15" x14ac:dyDescent="0.25">
      <c r="A23920" s="13"/>
      <c r="B23920" s="201"/>
    </row>
    <row r="23921" spans="1:2" ht="15" x14ac:dyDescent="0.25">
      <c r="A23921" s="13"/>
      <c r="B23921" s="201"/>
    </row>
    <row r="23922" spans="1:2" ht="15" x14ac:dyDescent="0.25">
      <c r="A23922" s="13"/>
      <c r="B23922" s="201"/>
    </row>
    <row r="23923" spans="1:2" ht="15" x14ac:dyDescent="0.25">
      <c r="A23923" s="13"/>
      <c r="B23923" s="201"/>
    </row>
    <row r="23924" spans="1:2" ht="15" x14ac:dyDescent="0.25">
      <c r="A23924" s="13"/>
      <c r="B23924" s="201"/>
    </row>
    <row r="23925" spans="1:2" ht="15" x14ac:dyDescent="0.25">
      <c r="A23925" s="13"/>
      <c r="B23925" s="201"/>
    </row>
    <row r="23926" spans="1:2" ht="15" x14ac:dyDescent="0.25">
      <c r="A23926" s="13"/>
      <c r="B23926" s="201"/>
    </row>
    <row r="23927" spans="1:2" ht="15" x14ac:dyDescent="0.25">
      <c r="A23927" s="13"/>
      <c r="B23927" s="201"/>
    </row>
    <row r="23928" spans="1:2" ht="15" x14ac:dyDescent="0.25">
      <c r="A23928" s="13"/>
      <c r="B23928" s="201"/>
    </row>
    <row r="23929" spans="1:2" ht="15" x14ac:dyDescent="0.25">
      <c r="A23929" s="13"/>
      <c r="B23929" s="201"/>
    </row>
    <row r="23930" spans="1:2" ht="15" x14ac:dyDescent="0.25">
      <c r="A23930" s="13"/>
      <c r="B23930" s="201"/>
    </row>
    <row r="23931" spans="1:2" ht="15" x14ac:dyDescent="0.25">
      <c r="A23931" s="13"/>
      <c r="B23931" s="201"/>
    </row>
    <row r="23932" spans="1:2" ht="15" x14ac:dyDescent="0.25">
      <c r="A23932" s="13"/>
      <c r="B23932" s="201"/>
    </row>
    <row r="23933" spans="1:2" ht="15" x14ac:dyDescent="0.25">
      <c r="A23933" s="13"/>
      <c r="B23933" s="201"/>
    </row>
    <row r="23934" spans="1:2" ht="15" x14ac:dyDescent="0.25">
      <c r="A23934" s="13"/>
      <c r="B23934" s="201"/>
    </row>
    <row r="23935" spans="1:2" ht="15" x14ac:dyDescent="0.25">
      <c r="A23935" s="13"/>
      <c r="B23935" s="201"/>
    </row>
    <row r="23936" spans="1:2" ht="15" x14ac:dyDescent="0.25">
      <c r="A23936" s="13"/>
      <c r="B23936" s="201"/>
    </row>
    <row r="23937" spans="1:2" ht="15" x14ac:dyDescent="0.25">
      <c r="A23937" s="13"/>
      <c r="B23937" s="201"/>
    </row>
    <row r="23938" spans="1:2" ht="15" x14ac:dyDescent="0.25">
      <c r="A23938" s="13"/>
      <c r="B23938" s="201"/>
    </row>
    <row r="23939" spans="1:2" ht="15" x14ac:dyDescent="0.25">
      <c r="A23939" s="13"/>
      <c r="B23939" s="201"/>
    </row>
    <row r="23940" spans="1:2" ht="15" x14ac:dyDescent="0.25">
      <c r="A23940" s="13"/>
      <c r="B23940" s="201"/>
    </row>
    <row r="23941" spans="1:2" ht="15" x14ac:dyDescent="0.25">
      <c r="A23941" s="13"/>
      <c r="B23941" s="201"/>
    </row>
    <row r="23942" spans="1:2" ht="15" x14ac:dyDescent="0.25">
      <c r="A23942" s="13"/>
      <c r="B23942" s="201"/>
    </row>
    <row r="23943" spans="1:2" ht="15" x14ac:dyDescent="0.25">
      <c r="A23943" s="13"/>
      <c r="B23943" s="201"/>
    </row>
    <row r="23944" spans="1:2" ht="15" x14ac:dyDescent="0.25">
      <c r="A23944" s="13"/>
      <c r="B23944" s="201"/>
    </row>
    <row r="23945" spans="1:2" ht="15" x14ac:dyDescent="0.25">
      <c r="A23945" s="13"/>
      <c r="B23945" s="201"/>
    </row>
    <row r="23946" spans="1:2" ht="15" x14ac:dyDescent="0.25">
      <c r="A23946" s="13"/>
      <c r="B23946" s="201"/>
    </row>
    <row r="23947" spans="1:2" ht="15" x14ac:dyDescent="0.25">
      <c r="A23947" s="13"/>
      <c r="B23947" s="201"/>
    </row>
    <row r="23948" spans="1:2" ht="15" x14ac:dyDescent="0.25">
      <c r="A23948" s="13"/>
      <c r="B23948" s="201"/>
    </row>
    <row r="23949" spans="1:2" ht="15" x14ac:dyDescent="0.25">
      <c r="A23949" s="13"/>
      <c r="B23949" s="201"/>
    </row>
    <row r="23950" spans="1:2" ht="15" x14ac:dyDescent="0.25">
      <c r="A23950" s="13"/>
      <c r="B23950" s="201"/>
    </row>
    <row r="23951" spans="1:2" ht="15" x14ac:dyDescent="0.25">
      <c r="A23951" s="13"/>
      <c r="B23951" s="201"/>
    </row>
    <row r="23952" spans="1:2" ht="15" x14ac:dyDescent="0.25">
      <c r="A23952" s="13"/>
      <c r="B23952" s="201"/>
    </row>
    <row r="23953" spans="1:2" ht="15" x14ac:dyDescent="0.25">
      <c r="A23953" s="13"/>
      <c r="B23953" s="201"/>
    </row>
    <row r="23954" spans="1:2" ht="15" x14ac:dyDescent="0.25">
      <c r="A23954" s="13"/>
      <c r="B23954" s="201"/>
    </row>
    <row r="23955" spans="1:2" ht="15" x14ac:dyDescent="0.25">
      <c r="A23955" s="13"/>
      <c r="B23955" s="201"/>
    </row>
    <row r="23956" spans="1:2" ht="15" x14ac:dyDescent="0.25">
      <c r="A23956" s="13"/>
      <c r="B23956" s="201"/>
    </row>
    <row r="23957" spans="1:2" ht="15" x14ac:dyDescent="0.25">
      <c r="A23957" s="13"/>
      <c r="B23957" s="201"/>
    </row>
    <row r="23958" spans="1:2" ht="15" x14ac:dyDescent="0.25">
      <c r="A23958" s="13"/>
      <c r="B23958" s="201"/>
    </row>
    <row r="23959" spans="1:2" ht="15" x14ac:dyDescent="0.25">
      <c r="A23959" s="13"/>
      <c r="B23959" s="201"/>
    </row>
    <row r="23960" spans="1:2" ht="15" x14ac:dyDescent="0.25">
      <c r="A23960" s="13"/>
      <c r="B23960" s="201"/>
    </row>
    <row r="23961" spans="1:2" ht="15" x14ac:dyDescent="0.25">
      <c r="A23961" s="13"/>
      <c r="B23961" s="201"/>
    </row>
    <row r="23962" spans="1:2" ht="15" x14ac:dyDescent="0.25">
      <c r="A23962" s="13"/>
      <c r="B23962" s="201"/>
    </row>
    <row r="23963" spans="1:2" ht="15" x14ac:dyDescent="0.25">
      <c r="A23963" s="13"/>
      <c r="B23963" s="201"/>
    </row>
    <row r="23964" spans="1:2" ht="15" x14ac:dyDescent="0.25">
      <c r="A23964" s="13"/>
      <c r="B23964" s="201"/>
    </row>
    <row r="23965" spans="1:2" ht="15" x14ac:dyDescent="0.25">
      <c r="A23965" s="13"/>
      <c r="B23965" s="201"/>
    </row>
    <row r="23966" spans="1:2" ht="15" x14ac:dyDescent="0.25">
      <c r="A23966" s="13"/>
      <c r="B23966" s="201"/>
    </row>
    <row r="23967" spans="1:2" ht="15" x14ac:dyDescent="0.25">
      <c r="A23967" s="13"/>
      <c r="B23967" s="201"/>
    </row>
    <row r="23968" spans="1:2" ht="15" x14ac:dyDescent="0.25">
      <c r="A23968" s="13"/>
      <c r="B23968" s="201"/>
    </row>
    <row r="23969" spans="1:2" ht="15" x14ac:dyDescent="0.25">
      <c r="A23969" s="13"/>
      <c r="B23969" s="201"/>
    </row>
    <row r="23970" spans="1:2" ht="15" x14ac:dyDescent="0.25">
      <c r="A23970" s="13"/>
      <c r="B23970" s="201"/>
    </row>
    <row r="23971" spans="1:2" ht="15" x14ac:dyDescent="0.25">
      <c r="A23971" s="13"/>
      <c r="B23971" s="201"/>
    </row>
    <row r="23972" spans="1:2" ht="15" x14ac:dyDescent="0.25">
      <c r="A23972" s="13"/>
      <c r="B23972" s="201"/>
    </row>
    <row r="23973" spans="1:2" ht="15" x14ac:dyDescent="0.25">
      <c r="A23973" s="13"/>
      <c r="B23973" s="201"/>
    </row>
    <row r="23974" spans="1:2" ht="15" x14ac:dyDescent="0.25">
      <c r="A23974" s="13"/>
      <c r="B23974" s="201"/>
    </row>
    <row r="23975" spans="1:2" ht="15" x14ac:dyDescent="0.25">
      <c r="A23975" s="13"/>
      <c r="B23975" s="201"/>
    </row>
    <row r="23976" spans="1:2" ht="15" x14ac:dyDescent="0.25">
      <c r="A23976" s="13"/>
      <c r="B23976" s="201"/>
    </row>
    <row r="23977" spans="1:2" ht="15" x14ac:dyDescent="0.25">
      <c r="A23977" s="13"/>
      <c r="B23977" s="201"/>
    </row>
    <row r="23978" spans="1:2" ht="15" x14ac:dyDescent="0.25">
      <c r="A23978" s="13"/>
      <c r="B23978" s="201"/>
    </row>
    <row r="23979" spans="1:2" ht="15" x14ac:dyDescent="0.25">
      <c r="A23979" s="13"/>
      <c r="B23979" s="201"/>
    </row>
    <row r="23980" spans="1:2" ht="15" x14ac:dyDescent="0.25">
      <c r="A23980" s="13"/>
      <c r="B23980" s="201"/>
    </row>
    <row r="23981" spans="1:2" ht="15" x14ac:dyDescent="0.25">
      <c r="A23981" s="13"/>
      <c r="B23981" s="201"/>
    </row>
    <row r="23982" spans="1:2" ht="15" x14ac:dyDescent="0.25">
      <c r="A23982" s="13"/>
      <c r="B23982" s="201"/>
    </row>
    <row r="23983" spans="1:2" ht="15" x14ac:dyDescent="0.25">
      <c r="A23983" s="13"/>
      <c r="B23983" s="201"/>
    </row>
    <row r="23984" spans="1:2" ht="15" x14ac:dyDescent="0.25">
      <c r="A23984" s="13"/>
      <c r="B23984" s="201"/>
    </row>
    <row r="23985" spans="1:2" ht="15" x14ac:dyDescent="0.25">
      <c r="A23985" s="13"/>
      <c r="B23985" s="201"/>
    </row>
    <row r="23986" spans="1:2" ht="15" x14ac:dyDescent="0.25">
      <c r="A23986" s="13"/>
      <c r="B23986" s="201"/>
    </row>
    <row r="23987" spans="1:2" ht="15" x14ac:dyDescent="0.25">
      <c r="A23987" s="13"/>
      <c r="B23987" s="201"/>
    </row>
    <row r="23988" spans="1:2" ht="15" x14ac:dyDescent="0.25">
      <c r="A23988" s="13"/>
      <c r="B23988" s="201"/>
    </row>
    <row r="23989" spans="1:2" ht="15" x14ac:dyDescent="0.25">
      <c r="A23989" s="13"/>
      <c r="B23989" s="201"/>
    </row>
    <row r="23990" spans="1:2" ht="15" x14ac:dyDescent="0.25">
      <c r="A23990" s="13"/>
      <c r="B23990" s="201"/>
    </row>
    <row r="23991" spans="1:2" ht="15" x14ac:dyDescent="0.25">
      <c r="A23991" s="13"/>
      <c r="B23991" s="201"/>
    </row>
    <row r="23992" spans="1:2" ht="15" x14ac:dyDescent="0.25">
      <c r="A23992" s="13"/>
      <c r="B23992" s="201"/>
    </row>
    <row r="23993" spans="1:2" ht="15" x14ac:dyDescent="0.25">
      <c r="A23993" s="13"/>
      <c r="B23993" s="201"/>
    </row>
    <row r="23994" spans="1:2" ht="15" x14ac:dyDescent="0.25">
      <c r="A23994" s="13"/>
      <c r="B23994" s="201"/>
    </row>
    <row r="23995" spans="1:2" ht="15" x14ac:dyDescent="0.25">
      <c r="A23995" s="13"/>
      <c r="B23995" s="201"/>
    </row>
    <row r="23996" spans="1:2" ht="15" x14ac:dyDescent="0.25">
      <c r="A23996" s="13"/>
      <c r="B23996" s="201"/>
    </row>
    <row r="23997" spans="1:2" ht="15" x14ac:dyDescent="0.25">
      <c r="A23997" s="13"/>
      <c r="B23997" s="201"/>
    </row>
    <row r="23998" spans="1:2" ht="15" x14ac:dyDescent="0.25">
      <c r="A23998" s="13"/>
      <c r="B23998" s="201"/>
    </row>
    <row r="23999" spans="1:2" ht="15" x14ac:dyDescent="0.25">
      <c r="A23999" s="13"/>
      <c r="B23999" s="201"/>
    </row>
    <row r="24000" spans="1:2" ht="15" x14ac:dyDescent="0.25">
      <c r="A24000" s="13"/>
      <c r="B24000" s="201"/>
    </row>
    <row r="24001" spans="1:2" ht="15" x14ac:dyDescent="0.25">
      <c r="A24001" s="13"/>
      <c r="B24001" s="201"/>
    </row>
    <row r="24002" spans="1:2" ht="15" x14ac:dyDescent="0.25">
      <c r="A24002" s="13"/>
      <c r="B24002" s="201"/>
    </row>
    <row r="24003" spans="1:2" ht="15" x14ac:dyDescent="0.25">
      <c r="A24003" s="13"/>
      <c r="B24003" s="201"/>
    </row>
    <row r="24004" spans="1:2" ht="15" x14ac:dyDescent="0.25">
      <c r="A24004" s="13"/>
      <c r="B24004" s="201"/>
    </row>
    <row r="24005" spans="1:2" ht="15" x14ac:dyDescent="0.25">
      <c r="A24005" s="13"/>
      <c r="B24005" s="201"/>
    </row>
    <row r="24006" spans="1:2" ht="15" x14ac:dyDescent="0.25">
      <c r="A24006" s="13"/>
      <c r="B24006" s="201"/>
    </row>
    <row r="24007" spans="1:2" ht="15" x14ac:dyDescent="0.25">
      <c r="A24007" s="13"/>
      <c r="B24007" s="201"/>
    </row>
    <row r="24008" spans="1:2" ht="15" x14ac:dyDescent="0.25">
      <c r="A24008" s="13"/>
      <c r="B24008" s="201"/>
    </row>
    <row r="24009" spans="1:2" ht="15" x14ac:dyDescent="0.25">
      <c r="A24009" s="13"/>
      <c r="B24009" s="201"/>
    </row>
    <row r="24010" spans="1:2" ht="15" x14ac:dyDescent="0.25">
      <c r="A24010" s="13"/>
      <c r="B24010" s="201"/>
    </row>
    <row r="24011" spans="1:2" ht="15" x14ac:dyDescent="0.25">
      <c r="A24011" s="13"/>
      <c r="B24011" s="201"/>
    </row>
    <row r="24012" spans="1:2" ht="15" x14ac:dyDescent="0.25">
      <c r="A24012" s="13"/>
      <c r="B24012" s="201"/>
    </row>
    <row r="24013" spans="1:2" ht="15" x14ac:dyDescent="0.25">
      <c r="A24013" s="13"/>
      <c r="B24013" s="201"/>
    </row>
    <row r="24014" spans="1:2" ht="15" x14ac:dyDescent="0.25">
      <c r="A24014" s="13"/>
      <c r="B24014" s="201"/>
    </row>
    <row r="24015" spans="1:2" ht="15" x14ac:dyDescent="0.25">
      <c r="A24015" s="13"/>
      <c r="B24015" s="201"/>
    </row>
    <row r="24016" spans="1:2" ht="15" x14ac:dyDescent="0.25">
      <c r="A24016" s="13"/>
      <c r="B24016" s="201"/>
    </row>
    <row r="24017" spans="1:2" ht="15" x14ac:dyDescent="0.25">
      <c r="A24017" s="13"/>
      <c r="B24017" s="201"/>
    </row>
    <row r="24018" spans="1:2" ht="15" x14ac:dyDescent="0.25">
      <c r="A24018" s="13"/>
      <c r="B24018" s="201"/>
    </row>
    <row r="24019" spans="1:2" ht="15" x14ac:dyDescent="0.25">
      <c r="A24019" s="13"/>
      <c r="B24019" s="201"/>
    </row>
    <row r="24020" spans="1:2" ht="15" x14ac:dyDescent="0.25">
      <c r="A24020" s="13"/>
      <c r="B24020" s="201"/>
    </row>
    <row r="24021" spans="1:2" ht="15" x14ac:dyDescent="0.25">
      <c r="A24021" s="13"/>
      <c r="B24021" s="201"/>
    </row>
    <row r="24022" spans="1:2" ht="15" x14ac:dyDescent="0.25">
      <c r="A24022" s="13"/>
      <c r="B24022" s="201"/>
    </row>
    <row r="24023" spans="1:2" ht="15" x14ac:dyDescent="0.25">
      <c r="A24023" s="13"/>
      <c r="B24023" s="201"/>
    </row>
    <row r="24024" spans="1:2" ht="15" x14ac:dyDescent="0.25">
      <c r="A24024" s="13"/>
      <c r="B24024" s="201"/>
    </row>
    <row r="24025" spans="1:2" ht="15" x14ac:dyDescent="0.25">
      <c r="A24025" s="13"/>
      <c r="B24025" s="201"/>
    </row>
    <row r="24026" spans="1:2" ht="15" x14ac:dyDescent="0.25">
      <c r="A24026" s="13"/>
      <c r="B24026" s="201"/>
    </row>
    <row r="24027" spans="1:2" ht="15" x14ac:dyDescent="0.25">
      <c r="A24027" s="13"/>
      <c r="B24027" s="201"/>
    </row>
    <row r="24028" spans="1:2" ht="15" x14ac:dyDescent="0.25">
      <c r="A24028" s="13"/>
      <c r="B24028" s="201"/>
    </row>
    <row r="24029" spans="1:2" ht="15" x14ac:dyDescent="0.25">
      <c r="A24029" s="13"/>
      <c r="B24029" s="201"/>
    </row>
    <row r="24030" spans="1:2" ht="15" x14ac:dyDescent="0.25">
      <c r="A24030" s="13"/>
      <c r="B24030" s="201"/>
    </row>
    <row r="24031" spans="1:2" ht="15" x14ac:dyDescent="0.25">
      <c r="A24031" s="13"/>
      <c r="B24031" s="201"/>
    </row>
    <row r="24032" spans="1:2" ht="15" x14ac:dyDescent="0.25">
      <c r="A24032" s="13"/>
      <c r="B24032" s="201"/>
    </row>
    <row r="24033" spans="1:2" ht="15" x14ac:dyDescent="0.25">
      <c r="A24033" s="13"/>
      <c r="B24033" s="201"/>
    </row>
    <row r="24034" spans="1:2" ht="15" x14ac:dyDescent="0.25">
      <c r="A24034" s="13"/>
      <c r="B24034" s="201"/>
    </row>
    <row r="24035" spans="1:2" ht="15" x14ac:dyDescent="0.25">
      <c r="A24035" s="13"/>
      <c r="B24035" s="201"/>
    </row>
    <row r="24036" spans="1:2" ht="15" x14ac:dyDescent="0.25">
      <c r="A24036" s="13"/>
      <c r="B24036" s="201"/>
    </row>
    <row r="24037" spans="1:2" ht="15" x14ac:dyDescent="0.25">
      <c r="A24037" s="13"/>
      <c r="B24037" s="201"/>
    </row>
    <row r="24038" spans="1:2" ht="15" x14ac:dyDescent="0.25">
      <c r="A24038" s="13"/>
      <c r="B24038" s="201"/>
    </row>
    <row r="24039" spans="1:2" ht="15" x14ac:dyDescent="0.25">
      <c r="A24039" s="13"/>
      <c r="B24039" s="201"/>
    </row>
    <row r="24040" spans="1:2" ht="15" x14ac:dyDescent="0.25">
      <c r="A24040" s="13"/>
      <c r="B24040" s="201"/>
    </row>
    <row r="24041" spans="1:2" ht="15" x14ac:dyDescent="0.25">
      <c r="A24041" s="13"/>
      <c r="B24041" s="201"/>
    </row>
    <row r="24042" spans="1:2" ht="15" x14ac:dyDescent="0.25">
      <c r="A24042" s="13"/>
      <c r="B24042" s="201"/>
    </row>
    <row r="24043" spans="1:2" ht="15" x14ac:dyDescent="0.25">
      <c r="A24043" s="13"/>
      <c r="B24043" s="201"/>
    </row>
    <row r="24044" spans="1:2" ht="15" x14ac:dyDescent="0.25">
      <c r="A24044" s="13"/>
      <c r="B24044" s="201"/>
    </row>
    <row r="24045" spans="1:2" ht="15" x14ac:dyDescent="0.25">
      <c r="A24045" s="13"/>
      <c r="B24045" s="201"/>
    </row>
    <row r="24046" spans="1:2" ht="15" x14ac:dyDescent="0.25">
      <c r="A24046" s="13"/>
      <c r="B24046" s="201"/>
    </row>
    <row r="24047" spans="1:2" ht="15" x14ac:dyDescent="0.25">
      <c r="A24047" s="13"/>
      <c r="B24047" s="201"/>
    </row>
    <row r="24048" spans="1:2" ht="15" x14ac:dyDescent="0.25">
      <c r="A24048" s="13"/>
      <c r="B24048" s="201"/>
    </row>
    <row r="24049" spans="1:2" ht="15" x14ac:dyDescent="0.25">
      <c r="A24049" s="13"/>
      <c r="B24049" s="201"/>
    </row>
    <row r="24050" spans="1:2" ht="15" x14ac:dyDescent="0.25">
      <c r="A24050" s="13"/>
      <c r="B24050" s="201"/>
    </row>
    <row r="24051" spans="1:2" ht="15" x14ac:dyDescent="0.25">
      <c r="A24051" s="13"/>
      <c r="B24051" s="201"/>
    </row>
    <row r="24052" spans="1:2" ht="15" x14ac:dyDescent="0.25">
      <c r="A24052" s="13"/>
      <c r="B24052" s="201"/>
    </row>
    <row r="24053" spans="1:2" ht="15" x14ac:dyDescent="0.25">
      <c r="A24053" s="13"/>
      <c r="B24053" s="201"/>
    </row>
    <row r="24054" spans="1:2" ht="15" x14ac:dyDescent="0.25">
      <c r="A24054" s="13"/>
      <c r="B24054" s="201"/>
    </row>
    <row r="24055" spans="1:2" ht="15" x14ac:dyDescent="0.25">
      <c r="A24055" s="13"/>
      <c r="B24055" s="201"/>
    </row>
    <row r="24056" spans="1:2" ht="15" x14ac:dyDescent="0.25">
      <c r="A24056" s="13"/>
      <c r="B24056" s="201"/>
    </row>
    <row r="24057" spans="1:2" ht="15" x14ac:dyDescent="0.25">
      <c r="A24057" s="13"/>
      <c r="B24057" s="201"/>
    </row>
    <row r="24058" spans="1:2" ht="15" x14ac:dyDescent="0.25">
      <c r="A24058" s="13"/>
      <c r="B24058" s="201"/>
    </row>
    <row r="24059" spans="1:2" ht="15" x14ac:dyDescent="0.25">
      <c r="A24059" s="13"/>
      <c r="B24059" s="201"/>
    </row>
    <row r="24060" spans="1:2" ht="15" x14ac:dyDescent="0.25">
      <c r="A24060" s="13"/>
      <c r="B24060" s="201"/>
    </row>
    <row r="24061" spans="1:2" ht="15" x14ac:dyDescent="0.25">
      <c r="A24061" s="13"/>
      <c r="B24061" s="201"/>
    </row>
    <row r="24062" spans="1:2" ht="15" x14ac:dyDescent="0.25">
      <c r="A24062" s="13"/>
      <c r="B24062" s="201"/>
    </row>
    <row r="24063" spans="1:2" ht="15" x14ac:dyDescent="0.25">
      <c r="A24063" s="13"/>
      <c r="B24063" s="201"/>
    </row>
    <row r="24064" spans="1:2" ht="15" x14ac:dyDescent="0.25">
      <c r="A24064" s="13"/>
      <c r="B24064" s="201"/>
    </row>
    <row r="24065" spans="1:2" ht="15" x14ac:dyDescent="0.25">
      <c r="A24065" s="13"/>
      <c r="B24065" s="201"/>
    </row>
    <row r="24066" spans="1:2" ht="15" x14ac:dyDescent="0.25">
      <c r="A24066" s="13"/>
      <c r="B24066" s="201"/>
    </row>
    <row r="24067" spans="1:2" ht="15" x14ac:dyDescent="0.25">
      <c r="A24067" s="13"/>
      <c r="B24067" s="201"/>
    </row>
    <row r="24068" spans="1:2" ht="15" x14ac:dyDescent="0.25">
      <c r="A24068" s="13"/>
      <c r="B24068" s="201"/>
    </row>
    <row r="24069" spans="1:2" ht="15" x14ac:dyDescent="0.25">
      <c r="A24069" s="13"/>
      <c r="B24069" s="201"/>
    </row>
    <row r="24070" spans="1:2" ht="15" x14ac:dyDescent="0.25">
      <c r="A24070" s="13"/>
      <c r="B24070" s="201"/>
    </row>
    <row r="24071" spans="1:2" ht="15" x14ac:dyDescent="0.25">
      <c r="A24071" s="13"/>
      <c r="B24071" s="201"/>
    </row>
    <row r="24072" spans="1:2" ht="15" x14ac:dyDescent="0.25">
      <c r="A24072" s="13"/>
      <c r="B24072" s="201"/>
    </row>
    <row r="24073" spans="1:2" ht="15" x14ac:dyDescent="0.25">
      <c r="A24073" s="13"/>
      <c r="B24073" s="201"/>
    </row>
    <row r="24074" spans="1:2" ht="15" x14ac:dyDescent="0.25">
      <c r="A24074" s="13"/>
      <c r="B24074" s="201"/>
    </row>
    <row r="24075" spans="1:2" ht="15" x14ac:dyDescent="0.25">
      <c r="A24075" s="13"/>
      <c r="B24075" s="201"/>
    </row>
    <row r="24076" spans="1:2" ht="15" x14ac:dyDescent="0.25">
      <c r="A24076" s="13"/>
      <c r="B24076" s="201"/>
    </row>
    <row r="24077" spans="1:2" ht="15" x14ac:dyDescent="0.25">
      <c r="A24077" s="13"/>
      <c r="B24077" s="201"/>
    </row>
    <row r="24078" spans="1:2" ht="15" x14ac:dyDescent="0.25">
      <c r="A24078" s="13"/>
      <c r="B24078" s="201"/>
    </row>
    <row r="24079" spans="1:2" ht="15" x14ac:dyDescent="0.25">
      <c r="A24079" s="13"/>
      <c r="B24079" s="201"/>
    </row>
    <row r="24080" spans="1:2" ht="15" x14ac:dyDescent="0.25">
      <c r="A24080" s="13"/>
      <c r="B24080" s="201"/>
    </row>
    <row r="24081" spans="1:2" ht="15" x14ac:dyDescent="0.25">
      <c r="A24081" s="13"/>
      <c r="B24081" s="201"/>
    </row>
    <row r="24082" spans="1:2" ht="15" x14ac:dyDescent="0.25">
      <c r="A24082" s="13"/>
      <c r="B24082" s="201"/>
    </row>
    <row r="24083" spans="1:2" ht="15" x14ac:dyDescent="0.25">
      <c r="A24083" s="13"/>
      <c r="B24083" s="201"/>
    </row>
    <row r="24084" spans="1:2" ht="15" x14ac:dyDescent="0.25">
      <c r="A24084" s="13"/>
      <c r="B24084" s="201"/>
    </row>
    <row r="24085" spans="1:2" ht="15" x14ac:dyDescent="0.25">
      <c r="A24085" s="13"/>
      <c r="B24085" s="201"/>
    </row>
    <row r="24086" spans="1:2" ht="15" x14ac:dyDescent="0.25">
      <c r="A24086" s="13"/>
      <c r="B24086" s="201"/>
    </row>
    <row r="24087" spans="1:2" ht="15" x14ac:dyDescent="0.25">
      <c r="A24087" s="13"/>
      <c r="B24087" s="201"/>
    </row>
    <row r="24088" spans="1:2" ht="15" x14ac:dyDescent="0.25">
      <c r="A24088" s="13"/>
      <c r="B24088" s="201"/>
    </row>
    <row r="24089" spans="1:2" ht="15" x14ac:dyDescent="0.25">
      <c r="A24089" s="13"/>
      <c r="B24089" s="201"/>
    </row>
    <row r="24090" spans="1:2" ht="15" x14ac:dyDescent="0.25">
      <c r="A24090" s="13"/>
      <c r="B24090" s="201"/>
    </row>
    <row r="24091" spans="1:2" ht="15" x14ac:dyDescent="0.25">
      <c r="A24091" s="13"/>
      <c r="B24091" s="201"/>
    </row>
    <row r="24092" spans="1:2" ht="15" x14ac:dyDescent="0.25">
      <c r="A24092" s="13"/>
      <c r="B24092" s="201"/>
    </row>
    <row r="24093" spans="1:2" ht="15" x14ac:dyDescent="0.25">
      <c r="A24093" s="13"/>
      <c r="B24093" s="201"/>
    </row>
    <row r="24094" spans="1:2" ht="15" x14ac:dyDescent="0.25">
      <c r="A24094" s="13"/>
      <c r="B24094" s="201"/>
    </row>
    <row r="24095" spans="1:2" ht="15" x14ac:dyDescent="0.25">
      <c r="A24095" s="13"/>
      <c r="B24095" s="201"/>
    </row>
    <row r="24096" spans="1:2" ht="15" x14ac:dyDescent="0.25">
      <c r="A24096" s="13"/>
      <c r="B24096" s="201"/>
    </row>
    <row r="24097" spans="1:2" ht="15" x14ac:dyDescent="0.25">
      <c r="A24097" s="13"/>
      <c r="B24097" s="201"/>
    </row>
    <row r="24098" spans="1:2" ht="15" x14ac:dyDescent="0.25">
      <c r="A24098" s="13"/>
      <c r="B24098" s="201"/>
    </row>
    <row r="24099" spans="1:2" ht="15" x14ac:dyDescent="0.25">
      <c r="A24099" s="13"/>
      <c r="B24099" s="201"/>
    </row>
    <row r="24100" spans="1:2" ht="15" x14ac:dyDescent="0.25">
      <c r="A24100" s="13"/>
      <c r="B24100" s="201"/>
    </row>
    <row r="24101" spans="1:2" ht="15" x14ac:dyDescent="0.25">
      <c r="A24101" s="13"/>
      <c r="B24101" s="201"/>
    </row>
    <row r="24102" spans="1:2" ht="15" x14ac:dyDescent="0.25">
      <c r="A24102" s="13"/>
      <c r="B24102" s="201"/>
    </row>
    <row r="24103" spans="1:2" ht="15" x14ac:dyDescent="0.25">
      <c r="A24103" s="13"/>
      <c r="B24103" s="201"/>
    </row>
    <row r="24104" spans="1:2" ht="15" x14ac:dyDescent="0.25">
      <c r="A24104" s="13"/>
      <c r="B24104" s="201"/>
    </row>
    <row r="24105" spans="1:2" ht="15" x14ac:dyDescent="0.25">
      <c r="A24105" s="13"/>
      <c r="B24105" s="201"/>
    </row>
    <row r="24106" spans="1:2" ht="15" x14ac:dyDescent="0.25">
      <c r="A24106" s="13"/>
      <c r="B24106" s="201"/>
    </row>
    <row r="24107" spans="1:2" ht="15" x14ac:dyDescent="0.25">
      <c r="A24107" s="13"/>
      <c r="B24107" s="201"/>
    </row>
    <row r="24108" spans="1:2" ht="15" x14ac:dyDescent="0.25">
      <c r="A24108" s="13"/>
      <c r="B24108" s="201"/>
    </row>
    <row r="24109" spans="1:2" ht="15" x14ac:dyDescent="0.25">
      <c r="A24109" s="13"/>
      <c r="B24109" s="201"/>
    </row>
    <row r="24110" spans="1:2" ht="15" x14ac:dyDescent="0.25">
      <c r="A24110" s="13"/>
      <c r="B24110" s="201"/>
    </row>
    <row r="24111" spans="1:2" ht="15" x14ac:dyDescent="0.25">
      <c r="A24111" s="13"/>
      <c r="B24111" s="201"/>
    </row>
    <row r="24112" spans="1:2" ht="15" x14ac:dyDescent="0.25">
      <c r="A24112" s="13"/>
      <c r="B24112" s="201"/>
    </row>
    <row r="24113" spans="1:2" ht="15" x14ac:dyDescent="0.25">
      <c r="A24113" s="13"/>
      <c r="B24113" s="201"/>
    </row>
    <row r="24114" spans="1:2" ht="15" x14ac:dyDescent="0.25">
      <c r="A24114" s="13"/>
      <c r="B24114" s="201"/>
    </row>
    <row r="24115" spans="1:2" ht="15" x14ac:dyDescent="0.25">
      <c r="A24115" s="13"/>
      <c r="B24115" s="201"/>
    </row>
    <row r="24116" spans="1:2" ht="15" x14ac:dyDescent="0.25">
      <c r="A24116" s="13"/>
      <c r="B24116" s="201"/>
    </row>
    <row r="24117" spans="1:2" ht="15" x14ac:dyDescent="0.25">
      <c r="A24117" s="13"/>
      <c r="B24117" s="201"/>
    </row>
    <row r="24118" spans="1:2" ht="15" x14ac:dyDescent="0.25">
      <c r="A24118" s="13"/>
      <c r="B24118" s="201"/>
    </row>
    <row r="24119" spans="1:2" ht="15" x14ac:dyDescent="0.25">
      <c r="A24119" s="13"/>
      <c r="B24119" s="201"/>
    </row>
    <row r="24120" spans="1:2" ht="15" x14ac:dyDescent="0.25">
      <c r="A24120" s="13"/>
      <c r="B24120" s="201"/>
    </row>
    <row r="24121" spans="1:2" ht="15" x14ac:dyDescent="0.25">
      <c r="A24121" s="13"/>
      <c r="B24121" s="201"/>
    </row>
    <row r="24122" spans="1:2" ht="15" x14ac:dyDescent="0.25">
      <c r="A24122" s="13"/>
      <c r="B24122" s="201"/>
    </row>
    <row r="24123" spans="1:2" ht="15" x14ac:dyDescent="0.25">
      <c r="A24123" s="13"/>
      <c r="B24123" s="201"/>
    </row>
    <row r="24124" spans="1:2" ht="15" x14ac:dyDescent="0.25">
      <c r="A24124" s="13"/>
      <c r="B24124" s="201"/>
    </row>
    <row r="24125" spans="1:2" ht="15" x14ac:dyDescent="0.25">
      <c r="A24125" s="13"/>
      <c r="B24125" s="201"/>
    </row>
    <row r="24126" spans="1:2" ht="15" x14ac:dyDescent="0.25">
      <c r="A24126" s="13"/>
      <c r="B24126" s="201"/>
    </row>
    <row r="24127" spans="1:2" ht="15" x14ac:dyDescent="0.25">
      <c r="A24127" s="13"/>
      <c r="B24127" s="201"/>
    </row>
    <row r="24128" spans="1:2" ht="15" x14ac:dyDescent="0.25">
      <c r="A24128" s="13"/>
      <c r="B24128" s="201"/>
    </row>
    <row r="24129" spans="1:2" ht="15" x14ac:dyDescent="0.25">
      <c r="A24129" s="13"/>
      <c r="B24129" s="201"/>
    </row>
    <row r="24130" spans="1:2" ht="15" x14ac:dyDescent="0.25">
      <c r="A24130" s="13"/>
      <c r="B24130" s="201"/>
    </row>
    <row r="24131" spans="1:2" ht="15" x14ac:dyDescent="0.25">
      <c r="A24131" s="13"/>
      <c r="B24131" s="201"/>
    </row>
    <row r="24132" spans="1:2" ht="15" x14ac:dyDescent="0.25">
      <c r="A24132" s="13"/>
      <c r="B24132" s="201"/>
    </row>
    <row r="24133" spans="1:2" ht="15" x14ac:dyDescent="0.25">
      <c r="A24133" s="13"/>
      <c r="B24133" s="201"/>
    </row>
    <row r="24134" spans="1:2" ht="15" x14ac:dyDescent="0.25">
      <c r="A24134" s="13"/>
      <c r="B24134" s="201"/>
    </row>
    <row r="24135" spans="1:2" ht="15" x14ac:dyDescent="0.25">
      <c r="A24135" s="13"/>
      <c r="B24135" s="201"/>
    </row>
    <row r="24136" spans="1:2" ht="15" x14ac:dyDescent="0.25">
      <c r="A24136" s="13"/>
      <c r="B24136" s="201"/>
    </row>
    <row r="24137" spans="1:2" ht="15" x14ac:dyDescent="0.25">
      <c r="A24137" s="13"/>
      <c r="B24137" s="201"/>
    </row>
    <row r="24138" spans="1:2" ht="15" x14ac:dyDescent="0.25">
      <c r="A24138" s="13"/>
      <c r="B24138" s="201"/>
    </row>
    <row r="24139" spans="1:2" ht="15" x14ac:dyDescent="0.25">
      <c r="A24139" s="13"/>
      <c r="B24139" s="201"/>
    </row>
    <row r="24140" spans="1:2" ht="15" x14ac:dyDescent="0.25">
      <c r="A24140" s="13"/>
      <c r="B24140" s="201"/>
    </row>
    <row r="24141" spans="1:2" ht="15" x14ac:dyDescent="0.25">
      <c r="A24141" s="13"/>
      <c r="B24141" s="201"/>
    </row>
    <row r="24142" spans="1:2" ht="15" x14ac:dyDescent="0.25">
      <c r="A24142" s="13"/>
      <c r="B24142" s="201"/>
    </row>
    <row r="24143" spans="1:2" ht="15" x14ac:dyDescent="0.25">
      <c r="A24143" s="13"/>
      <c r="B24143" s="201"/>
    </row>
    <row r="24144" spans="1:2" ht="15" x14ac:dyDescent="0.25">
      <c r="A24144" s="13"/>
      <c r="B24144" s="201"/>
    </row>
    <row r="24145" spans="1:2" ht="15" x14ac:dyDescent="0.25">
      <c r="A24145" s="13"/>
      <c r="B24145" s="201"/>
    </row>
    <row r="24146" spans="1:2" ht="15" x14ac:dyDescent="0.25">
      <c r="A24146" s="13"/>
      <c r="B24146" s="201"/>
    </row>
    <row r="24147" spans="1:2" ht="15" x14ac:dyDescent="0.25">
      <c r="A24147" s="13"/>
      <c r="B24147" s="201"/>
    </row>
    <row r="24148" spans="1:2" ht="15" x14ac:dyDescent="0.25">
      <c r="A24148" s="13"/>
      <c r="B24148" s="201"/>
    </row>
    <row r="24149" spans="1:2" ht="15" x14ac:dyDescent="0.25">
      <c r="A24149" s="13"/>
      <c r="B24149" s="201"/>
    </row>
    <row r="24150" spans="1:2" ht="15" x14ac:dyDescent="0.25">
      <c r="A24150" s="13"/>
      <c r="B24150" s="201"/>
    </row>
    <row r="24151" spans="1:2" ht="15" x14ac:dyDescent="0.25">
      <c r="A24151" s="13"/>
      <c r="B24151" s="201"/>
    </row>
    <row r="24152" spans="1:2" ht="15" x14ac:dyDescent="0.25">
      <c r="A24152" s="13"/>
      <c r="B24152" s="201"/>
    </row>
    <row r="24153" spans="1:2" ht="15" x14ac:dyDescent="0.25">
      <c r="A24153" s="13"/>
      <c r="B24153" s="201"/>
    </row>
    <row r="24154" spans="1:2" ht="15" x14ac:dyDescent="0.25">
      <c r="A24154" s="13"/>
      <c r="B24154" s="201"/>
    </row>
    <row r="24155" spans="1:2" ht="15" x14ac:dyDescent="0.25">
      <c r="A24155" s="13"/>
      <c r="B24155" s="201"/>
    </row>
    <row r="24156" spans="1:2" ht="15" x14ac:dyDescent="0.25">
      <c r="A24156" s="13"/>
      <c r="B24156" s="201"/>
    </row>
    <row r="24157" spans="1:2" ht="15" x14ac:dyDescent="0.25">
      <c r="A24157" s="13"/>
      <c r="B24157" s="201"/>
    </row>
    <row r="24158" spans="1:2" ht="15" x14ac:dyDescent="0.25">
      <c r="A24158" s="13"/>
      <c r="B24158" s="201"/>
    </row>
    <row r="24159" spans="1:2" ht="15" x14ac:dyDescent="0.25">
      <c r="A24159" s="13"/>
      <c r="B24159" s="201"/>
    </row>
    <row r="24160" spans="1:2" ht="15" x14ac:dyDescent="0.25">
      <c r="A24160" s="13"/>
      <c r="B24160" s="201"/>
    </row>
    <row r="24161" spans="1:2" ht="15" x14ac:dyDescent="0.25">
      <c r="A24161" s="13"/>
      <c r="B24161" s="201"/>
    </row>
    <row r="24162" spans="1:2" ht="15" x14ac:dyDescent="0.25">
      <c r="A24162" s="13"/>
      <c r="B24162" s="201"/>
    </row>
    <row r="24163" spans="1:2" ht="15" x14ac:dyDescent="0.25">
      <c r="A24163" s="13"/>
      <c r="B24163" s="201"/>
    </row>
    <row r="24164" spans="1:2" ht="15" x14ac:dyDescent="0.25">
      <c r="A24164" s="13"/>
      <c r="B24164" s="201"/>
    </row>
    <row r="24165" spans="1:2" ht="15" x14ac:dyDescent="0.25">
      <c r="A24165" s="13"/>
      <c r="B24165" s="201"/>
    </row>
    <row r="24166" spans="1:2" ht="15" x14ac:dyDescent="0.25">
      <c r="A24166" s="13"/>
      <c r="B24166" s="201"/>
    </row>
    <row r="24167" spans="1:2" ht="15" x14ac:dyDescent="0.25">
      <c r="A24167" s="13"/>
      <c r="B24167" s="201"/>
    </row>
    <row r="24168" spans="1:2" ht="15" x14ac:dyDescent="0.25">
      <c r="A24168" s="13"/>
      <c r="B24168" s="201"/>
    </row>
    <row r="24169" spans="1:2" ht="15" x14ac:dyDescent="0.25">
      <c r="A24169" s="13"/>
      <c r="B24169" s="201"/>
    </row>
    <row r="24170" spans="1:2" ht="15" x14ac:dyDescent="0.25">
      <c r="A24170" s="13"/>
      <c r="B24170" s="201"/>
    </row>
    <row r="24171" spans="1:2" ht="15" x14ac:dyDescent="0.25">
      <c r="A24171" s="13"/>
      <c r="B24171" s="201"/>
    </row>
    <row r="24172" spans="1:2" ht="15" x14ac:dyDescent="0.25">
      <c r="A24172" s="13"/>
      <c r="B24172" s="201"/>
    </row>
    <row r="24173" spans="1:2" ht="15" x14ac:dyDescent="0.25">
      <c r="A24173" s="13"/>
      <c r="B24173" s="201"/>
    </row>
    <row r="24174" spans="1:2" ht="15" x14ac:dyDescent="0.25">
      <c r="A24174" s="13"/>
      <c r="B24174" s="201"/>
    </row>
    <row r="24175" spans="1:2" ht="15" x14ac:dyDescent="0.25">
      <c r="A24175" s="13"/>
      <c r="B24175" s="201"/>
    </row>
    <row r="24176" spans="1:2" ht="15" x14ac:dyDescent="0.25">
      <c r="A24176" s="13"/>
      <c r="B24176" s="201"/>
    </row>
    <row r="24177" spans="1:2" ht="15" x14ac:dyDescent="0.25">
      <c r="A24177" s="13"/>
      <c r="B24177" s="201"/>
    </row>
    <row r="24178" spans="1:2" ht="15" x14ac:dyDescent="0.25">
      <c r="A24178" s="13"/>
      <c r="B24178" s="201"/>
    </row>
    <row r="24179" spans="1:2" ht="15" x14ac:dyDescent="0.25">
      <c r="A24179" s="13"/>
      <c r="B24179" s="201"/>
    </row>
    <row r="24180" spans="1:2" ht="15" x14ac:dyDescent="0.25">
      <c r="A24180" s="13"/>
      <c r="B24180" s="201"/>
    </row>
    <row r="24181" spans="1:2" ht="15" x14ac:dyDescent="0.25">
      <c r="A24181" s="13"/>
      <c r="B24181" s="201"/>
    </row>
    <row r="24182" spans="1:2" ht="15" x14ac:dyDescent="0.25">
      <c r="A24182" s="13"/>
      <c r="B24182" s="201"/>
    </row>
    <row r="24183" spans="1:2" ht="15" x14ac:dyDescent="0.25">
      <c r="A24183" s="13"/>
      <c r="B24183" s="201"/>
    </row>
    <row r="24184" spans="1:2" ht="15" x14ac:dyDescent="0.25">
      <c r="A24184" s="13"/>
      <c r="B24184" s="201"/>
    </row>
    <row r="24185" spans="1:2" ht="15" x14ac:dyDescent="0.25">
      <c r="A24185" s="13"/>
      <c r="B24185" s="201"/>
    </row>
    <row r="24186" spans="1:2" ht="15" x14ac:dyDescent="0.25">
      <c r="A24186" s="13"/>
      <c r="B24186" s="201"/>
    </row>
    <row r="24187" spans="1:2" ht="15" x14ac:dyDescent="0.25">
      <c r="A24187" s="13"/>
      <c r="B24187" s="201"/>
    </row>
    <row r="24188" spans="1:2" ht="15" x14ac:dyDescent="0.25">
      <c r="A24188" s="13"/>
      <c r="B24188" s="201"/>
    </row>
    <row r="24189" spans="1:2" ht="15" x14ac:dyDescent="0.25">
      <c r="A24189" s="13"/>
      <c r="B24189" s="201"/>
    </row>
    <row r="24190" spans="1:2" ht="15" x14ac:dyDescent="0.25">
      <c r="A24190" s="13"/>
      <c r="B24190" s="201"/>
    </row>
    <row r="24191" spans="1:2" ht="15" x14ac:dyDescent="0.25">
      <c r="A24191" s="13"/>
      <c r="B24191" s="201"/>
    </row>
    <row r="24192" spans="1:2" ht="15" x14ac:dyDescent="0.25">
      <c r="A24192" s="13"/>
      <c r="B24192" s="201"/>
    </row>
    <row r="24193" spans="1:2" ht="15" x14ac:dyDescent="0.25">
      <c r="A24193" s="13"/>
      <c r="B24193" s="201"/>
    </row>
    <row r="24194" spans="1:2" ht="15" x14ac:dyDescent="0.25">
      <c r="A24194" s="13"/>
      <c r="B24194" s="201"/>
    </row>
    <row r="24195" spans="1:2" ht="15" x14ac:dyDescent="0.25">
      <c r="A24195" s="13"/>
      <c r="B24195" s="201"/>
    </row>
    <row r="24196" spans="1:2" ht="15" x14ac:dyDescent="0.25">
      <c r="A24196" s="13"/>
      <c r="B24196" s="201"/>
    </row>
    <row r="24197" spans="1:2" ht="15" x14ac:dyDescent="0.25">
      <c r="A24197" s="13"/>
      <c r="B24197" s="201"/>
    </row>
    <row r="24198" spans="1:2" ht="15" x14ac:dyDescent="0.25">
      <c r="A24198" s="13"/>
      <c r="B24198" s="201"/>
    </row>
    <row r="24199" spans="1:2" ht="15" x14ac:dyDescent="0.25">
      <c r="A24199" s="13"/>
      <c r="B24199" s="201"/>
    </row>
    <row r="24200" spans="1:2" ht="15" x14ac:dyDescent="0.25">
      <c r="A24200" s="13"/>
      <c r="B24200" s="201"/>
    </row>
    <row r="24201" spans="1:2" ht="15" x14ac:dyDescent="0.25">
      <c r="A24201" s="13"/>
      <c r="B24201" s="201"/>
    </row>
    <row r="24202" spans="1:2" ht="15" x14ac:dyDescent="0.25">
      <c r="A24202" s="13"/>
      <c r="B24202" s="201"/>
    </row>
    <row r="24203" spans="1:2" ht="15" x14ac:dyDescent="0.25">
      <c r="A24203" s="13"/>
      <c r="B24203" s="201"/>
    </row>
    <row r="24204" spans="1:2" ht="15" x14ac:dyDescent="0.25">
      <c r="A24204" s="13"/>
      <c r="B24204" s="201"/>
    </row>
    <row r="24205" spans="1:2" ht="15" x14ac:dyDescent="0.25">
      <c r="A24205" s="13"/>
      <c r="B24205" s="201"/>
    </row>
    <row r="24206" spans="1:2" ht="15" x14ac:dyDescent="0.25">
      <c r="A24206" s="13"/>
      <c r="B24206" s="201"/>
    </row>
    <row r="24207" spans="1:2" ht="15" x14ac:dyDescent="0.25">
      <c r="A24207" s="13"/>
      <c r="B24207" s="201"/>
    </row>
    <row r="24208" spans="1:2" ht="15" x14ac:dyDescent="0.25">
      <c r="A24208" s="13"/>
      <c r="B24208" s="201"/>
    </row>
    <row r="24209" spans="1:2" ht="15" x14ac:dyDescent="0.25">
      <c r="A24209" s="13"/>
      <c r="B24209" s="201"/>
    </row>
    <row r="24210" spans="1:2" ht="15" x14ac:dyDescent="0.25">
      <c r="A24210" s="13"/>
      <c r="B24210" s="201"/>
    </row>
    <row r="24211" spans="1:2" ht="15" x14ac:dyDescent="0.25">
      <c r="A24211" s="13"/>
      <c r="B24211" s="201"/>
    </row>
    <row r="24212" spans="1:2" ht="15" x14ac:dyDescent="0.25">
      <c r="A24212" s="13"/>
      <c r="B24212" s="201"/>
    </row>
    <row r="24213" spans="1:2" ht="15" x14ac:dyDescent="0.25">
      <c r="A24213" s="13"/>
      <c r="B24213" s="201"/>
    </row>
    <row r="24214" spans="1:2" ht="15" x14ac:dyDescent="0.25">
      <c r="A24214" s="13"/>
      <c r="B24214" s="201"/>
    </row>
    <row r="24215" spans="1:2" ht="15" x14ac:dyDescent="0.25">
      <c r="A24215" s="13"/>
      <c r="B24215" s="201"/>
    </row>
    <row r="24216" spans="1:2" ht="15" x14ac:dyDescent="0.25">
      <c r="A24216" s="13"/>
      <c r="B24216" s="201"/>
    </row>
    <row r="24217" spans="1:2" ht="15" x14ac:dyDescent="0.25">
      <c r="A24217" s="13"/>
      <c r="B24217" s="201"/>
    </row>
    <row r="24218" spans="1:2" ht="15" x14ac:dyDescent="0.25">
      <c r="A24218" s="13"/>
      <c r="B24218" s="201"/>
    </row>
    <row r="24219" spans="1:2" ht="15" x14ac:dyDescent="0.25">
      <c r="A24219" s="13"/>
      <c r="B24219" s="201"/>
    </row>
    <row r="24220" spans="1:2" ht="15" x14ac:dyDescent="0.25">
      <c r="A24220" s="13"/>
      <c r="B24220" s="201"/>
    </row>
    <row r="24221" spans="1:2" ht="15" x14ac:dyDescent="0.25">
      <c r="A24221" s="13"/>
      <c r="B24221" s="201"/>
    </row>
    <row r="24222" spans="1:2" ht="15" x14ac:dyDescent="0.25">
      <c r="A24222" s="13"/>
      <c r="B24222" s="201"/>
    </row>
    <row r="24223" spans="1:2" ht="15" x14ac:dyDescent="0.25">
      <c r="A24223" s="13"/>
      <c r="B24223" s="201"/>
    </row>
    <row r="24224" spans="1:2" ht="15" x14ac:dyDescent="0.25">
      <c r="A24224" s="13"/>
      <c r="B24224" s="201"/>
    </row>
    <row r="24225" spans="1:2" ht="15" x14ac:dyDescent="0.25">
      <c r="A24225" s="13"/>
      <c r="B24225" s="201"/>
    </row>
    <row r="24226" spans="1:2" ht="15" x14ac:dyDescent="0.25">
      <c r="A24226" s="13"/>
      <c r="B24226" s="201"/>
    </row>
    <row r="24227" spans="1:2" ht="15" x14ac:dyDescent="0.25">
      <c r="A24227" s="13"/>
      <c r="B24227" s="201"/>
    </row>
    <row r="24228" spans="1:2" ht="15" x14ac:dyDescent="0.25">
      <c r="A24228" s="13"/>
      <c r="B24228" s="201"/>
    </row>
    <row r="24229" spans="1:2" ht="15" x14ac:dyDescent="0.25">
      <c r="A24229" s="13"/>
      <c r="B24229" s="201"/>
    </row>
    <row r="24230" spans="1:2" ht="15" x14ac:dyDescent="0.25">
      <c r="A24230" s="13"/>
      <c r="B24230" s="201"/>
    </row>
    <row r="24231" spans="1:2" ht="15" x14ac:dyDescent="0.25">
      <c r="A24231" s="13"/>
      <c r="B24231" s="201"/>
    </row>
    <row r="24232" spans="1:2" ht="15" x14ac:dyDescent="0.25">
      <c r="A24232" s="13"/>
      <c r="B24232" s="201"/>
    </row>
    <row r="24233" spans="1:2" ht="15" x14ac:dyDescent="0.25">
      <c r="A24233" s="13"/>
      <c r="B24233" s="201"/>
    </row>
    <row r="24234" spans="1:2" ht="15" x14ac:dyDescent="0.25">
      <c r="A24234" s="13"/>
      <c r="B24234" s="201"/>
    </row>
    <row r="24235" spans="1:2" ht="15" x14ac:dyDescent="0.25">
      <c r="A24235" s="13"/>
      <c r="B24235" s="201"/>
    </row>
    <row r="24236" spans="1:2" ht="15" x14ac:dyDescent="0.25">
      <c r="A24236" s="13"/>
      <c r="B24236" s="201"/>
    </row>
    <row r="24237" spans="1:2" ht="15" x14ac:dyDescent="0.25">
      <c r="A24237" s="13"/>
      <c r="B24237" s="201"/>
    </row>
    <row r="24238" spans="1:2" ht="15" x14ac:dyDescent="0.25">
      <c r="A24238" s="13"/>
      <c r="B24238" s="201"/>
    </row>
    <row r="24239" spans="1:2" ht="15" x14ac:dyDescent="0.25">
      <c r="A24239" s="13"/>
      <c r="B24239" s="201"/>
    </row>
    <row r="24240" spans="1:2" ht="15" x14ac:dyDescent="0.25">
      <c r="A24240" s="13"/>
      <c r="B24240" s="201"/>
    </row>
    <row r="24241" spans="1:2" ht="15" x14ac:dyDescent="0.25">
      <c r="A24241" s="13"/>
      <c r="B24241" s="201"/>
    </row>
    <row r="24242" spans="1:2" ht="15" x14ac:dyDescent="0.25">
      <c r="A24242" s="13"/>
      <c r="B24242" s="201"/>
    </row>
    <row r="24243" spans="1:2" ht="15" x14ac:dyDescent="0.25">
      <c r="A24243" s="13"/>
      <c r="B24243" s="201"/>
    </row>
    <row r="24244" spans="1:2" ht="15" x14ac:dyDescent="0.25">
      <c r="A24244" s="13"/>
      <c r="B24244" s="201"/>
    </row>
    <row r="24245" spans="1:2" ht="15" x14ac:dyDescent="0.25">
      <c r="A24245" s="13"/>
      <c r="B24245" s="201"/>
    </row>
    <row r="24246" spans="1:2" ht="15" x14ac:dyDescent="0.25">
      <c r="A24246" s="13"/>
      <c r="B24246" s="201"/>
    </row>
    <row r="24247" spans="1:2" ht="15" x14ac:dyDescent="0.25">
      <c r="A24247" s="13"/>
      <c r="B24247" s="201"/>
    </row>
    <row r="24248" spans="1:2" ht="15" x14ac:dyDescent="0.25">
      <c r="A24248" s="13"/>
      <c r="B24248" s="201"/>
    </row>
    <row r="24249" spans="1:2" ht="15" x14ac:dyDescent="0.25">
      <c r="A24249" s="13"/>
      <c r="B24249" s="201"/>
    </row>
    <row r="24250" spans="1:2" ht="15" x14ac:dyDescent="0.25">
      <c r="A24250" s="13"/>
      <c r="B24250" s="201"/>
    </row>
    <row r="24251" spans="1:2" ht="15" x14ac:dyDescent="0.25">
      <c r="A24251" s="13"/>
      <c r="B24251" s="201"/>
    </row>
    <row r="24252" spans="1:2" ht="15" x14ac:dyDescent="0.25">
      <c r="A24252" s="13"/>
      <c r="B24252" s="201"/>
    </row>
    <row r="24253" spans="1:2" ht="15" x14ac:dyDescent="0.25">
      <c r="A24253" s="13"/>
      <c r="B24253" s="201"/>
    </row>
    <row r="24254" spans="1:2" ht="15" x14ac:dyDescent="0.25">
      <c r="A24254" s="13"/>
      <c r="B24254" s="201"/>
    </row>
    <row r="24255" spans="1:2" ht="15" x14ac:dyDescent="0.25">
      <c r="A24255" s="13"/>
      <c r="B24255" s="201"/>
    </row>
    <row r="24256" spans="1:2" ht="15" x14ac:dyDescent="0.25">
      <c r="A24256" s="13"/>
      <c r="B24256" s="201"/>
    </row>
    <row r="24257" spans="1:2" ht="15" x14ac:dyDescent="0.25">
      <c r="A24257" s="13"/>
      <c r="B24257" s="201"/>
    </row>
    <row r="24258" spans="1:2" ht="15" x14ac:dyDescent="0.25">
      <c r="A24258" s="13"/>
      <c r="B24258" s="201"/>
    </row>
    <row r="24259" spans="1:2" ht="15" x14ac:dyDescent="0.25">
      <c r="A24259" s="13"/>
      <c r="B24259" s="201"/>
    </row>
    <row r="24260" spans="1:2" ht="15" x14ac:dyDescent="0.25">
      <c r="A24260" s="13"/>
      <c r="B24260" s="201"/>
    </row>
    <row r="24261" spans="1:2" ht="15" x14ac:dyDescent="0.25">
      <c r="A24261" s="13"/>
      <c r="B24261" s="201"/>
    </row>
    <row r="24262" spans="1:2" ht="15" x14ac:dyDescent="0.25">
      <c r="A24262" s="13"/>
      <c r="B24262" s="201"/>
    </row>
    <row r="24263" spans="1:2" ht="15" x14ac:dyDescent="0.25">
      <c r="A24263" s="13"/>
      <c r="B24263" s="201"/>
    </row>
    <row r="24264" spans="1:2" ht="15" x14ac:dyDescent="0.25">
      <c r="A24264" s="13"/>
      <c r="B24264" s="201"/>
    </row>
    <row r="24265" spans="1:2" ht="15" x14ac:dyDescent="0.25">
      <c r="A24265" s="13"/>
      <c r="B24265" s="201"/>
    </row>
    <row r="24266" spans="1:2" ht="15" x14ac:dyDescent="0.25">
      <c r="A24266" s="13"/>
      <c r="B24266" s="201"/>
    </row>
    <row r="24267" spans="1:2" ht="15" x14ac:dyDescent="0.25">
      <c r="A24267" s="13"/>
      <c r="B24267" s="201"/>
    </row>
    <row r="24268" spans="1:2" ht="15" x14ac:dyDescent="0.25">
      <c r="A24268" s="13"/>
      <c r="B24268" s="201"/>
    </row>
    <row r="24269" spans="1:2" ht="15" x14ac:dyDescent="0.25">
      <c r="A24269" s="13"/>
      <c r="B24269" s="201"/>
    </row>
    <row r="24270" spans="1:2" ht="15" x14ac:dyDescent="0.25">
      <c r="A24270" s="13"/>
      <c r="B24270" s="201"/>
    </row>
    <row r="24271" spans="1:2" ht="15" x14ac:dyDescent="0.25">
      <c r="A24271" s="13"/>
      <c r="B24271" s="201"/>
    </row>
    <row r="24272" spans="1:2" ht="15" x14ac:dyDescent="0.25">
      <c r="A24272" s="13"/>
      <c r="B24272" s="201"/>
    </row>
    <row r="24273" spans="1:2" ht="15" x14ac:dyDescent="0.25">
      <c r="A24273" s="13"/>
      <c r="B24273" s="201"/>
    </row>
    <row r="24274" spans="1:2" ht="15" x14ac:dyDescent="0.25">
      <c r="A24274" s="13"/>
      <c r="B24274" s="201"/>
    </row>
    <row r="24275" spans="1:2" ht="15" x14ac:dyDescent="0.25">
      <c r="A24275" s="13"/>
      <c r="B24275" s="201"/>
    </row>
    <row r="24276" spans="1:2" ht="15" x14ac:dyDescent="0.25">
      <c r="A24276" s="13"/>
      <c r="B24276" s="201"/>
    </row>
    <row r="24277" spans="1:2" ht="15" x14ac:dyDescent="0.25">
      <c r="A24277" s="13"/>
      <c r="B24277" s="201"/>
    </row>
    <row r="24278" spans="1:2" ht="15" x14ac:dyDescent="0.25">
      <c r="A24278" s="13"/>
      <c r="B24278" s="201"/>
    </row>
    <row r="24279" spans="1:2" ht="15" x14ac:dyDescent="0.25">
      <c r="A24279" s="13"/>
      <c r="B24279" s="201"/>
    </row>
    <row r="24280" spans="1:2" ht="15" x14ac:dyDescent="0.25">
      <c r="A24280" s="13"/>
      <c r="B24280" s="201"/>
    </row>
    <row r="24281" spans="1:2" ht="15" x14ac:dyDescent="0.25">
      <c r="A24281" s="13"/>
      <c r="B24281" s="201"/>
    </row>
    <row r="24282" spans="1:2" ht="15" x14ac:dyDescent="0.25">
      <c r="A24282" s="13"/>
      <c r="B24282" s="201"/>
    </row>
    <row r="24283" spans="1:2" ht="15" x14ac:dyDescent="0.25">
      <c r="A24283" s="13"/>
      <c r="B24283" s="201"/>
    </row>
    <row r="24284" spans="1:2" ht="15" x14ac:dyDescent="0.25">
      <c r="A24284" s="13"/>
      <c r="B24284" s="201"/>
    </row>
    <row r="24285" spans="1:2" ht="15" x14ac:dyDescent="0.25">
      <c r="A24285" s="13"/>
      <c r="B24285" s="201"/>
    </row>
    <row r="24286" spans="1:2" ht="15" x14ac:dyDescent="0.25">
      <c r="A24286" s="13"/>
      <c r="B24286" s="201"/>
    </row>
    <row r="24287" spans="1:2" ht="15" x14ac:dyDescent="0.25">
      <c r="A24287" s="13"/>
      <c r="B24287" s="201"/>
    </row>
    <row r="24288" spans="1:2" ht="15" x14ac:dyDescent="0.25">
      <c r="A24288" s="13"/>
      <c r="B24288" s="201"/>
    </row>
    <row r="24289" spans="1:2" ht="15" x14ac:dyDescent="0.25">
      <c r="A24289" s="13"/>
      <c r="B24289" s="201"/>
    </row>
    <row r="24290" spans="1:2" ht="15" x14ac:dyDescent="0.25">
      <c r="A24290" s="13"/>
      <c r="B24290" s="201"/>
    </row>
    <row r="24291" spans="1:2" ht="15" x14ac:dyDescent="0.25">
      <c r="A24291" s="13"/>
      <c r="B24291" s="201"/>
    </row>
    <row r="24292" spans="1:2" ht="15" x14ac:dyDescent="0.25">
      <c r="A24292" s="13"/>
      <c r="B24292" s="201"/>
    </row>
    <row r="24293" spans="1:2" ht="15" x14ac:dyDescent="0.25">
      <c r="A24293" s="13"/>
      <c r="B24293" s="201"/>
    </row>
    <row r="24294" spans="1:2" ht="15" x14ac:dyDescent="0.25">
      <c r="A24294" s="13"/>
      <c r="B24294" s="201"/>
    </row>
    <row r="24295" spans="1:2" ht="15" x14ac:dyDescent="0.25">
      <c r="A24295" s="13"/>
      <c r="B24295" s="201"/>
    </row>
    <row r="24296" spans="1:2" ht="15" x14ac:dyDescent="0.25">
      <c r="A24296" s="13"/>
      <c r="B24296" s="201"/>
    </row>
    <row r="24297" spans="1:2" ht="15" x14ac:dyDescent="0.25">
      <c r="A24297" s="13"/>
      <c r="B24297" s="201"/>
    </row>
    <row r="24298" spans="1:2" ht="15" x14ac:dyDescent="0.25">
      <c r="A24298" s="13"/>
      <c r="B24298" s="201"/>
    </row>
    <row r="24299" spans="1:2" ht="15" x14ac:dyDescent="0.25">
      <c r="A24299" s="13"/>
      <c r="B24299" s="201"/>
    </row>
    <row r="24300" spans="1:2" ht="15" x14ac:dyDescent="0.25">
      <c r="A24300" s="13"/>
      <c r="B24300" s="201"/>
    </row>
    <row r="24301" spans="1:2" ht="15" x14ac:dyDescent="0.25">
      <c r="A24301" s="13"/>
      <c r="B24301" s="201"/>
    </row>
    <row r="24302" spans="1:2" ht="15" x14ac:dyDescent="0.25">
      <c r="A24302" s="13"/>
      <c r="B24302" s="201"/>
    </row>
    <row r="24303" spans="1:2" ht="15" x14ac:dyDescent="0.25">
      <c r="A24303" s="13"/>
      <c r="B24303" s="201"/>
    </row>
    <row r="24304" spans="1:2" ht="15" x14ac:dyDescent="0.25">
      <c r="A24304" s="13"/>
      <c r="B24304" s="201"/>
    </row>
    <row r="24305" spans="1:2" ht="15" x14ac:dyDescent="0.25">
      <c r="A24305" s="13"/>
      <c r="B24305" s="201"/>
    </row>
    <row r="24306" spans="1:2" ht="15" x14ac:dyDescent="0.25">
      <c r="A24306" s="13"/>
      <c r="B24306" s="201"/>
    </row>
    <row r="24307" spans="1:2" ht="15" x14ac:dyDescent="0.25">
      <c r="A24307" s="13"/>
      <c r="B24307" s="201"/>
    </row>
    <row r="24308" spans="1:2" ht="15" x14ac:dyDescent="0.25">
      <c r="A24308" s="13"/>
      <c r="B24308" s="201"/>
    </row>
    <row r="24309" spans="1:2" ht="15" x14ac:dyDescent="0.25">
      <c r="A24309" s="13"/>
      <c r="B24309" s="201"/>
    </row>
    <row r="24310" spans="1:2" ht="15" x14ac:dyDescent="0.25">
      <c r="A24310" s="13"/>
      <c r="B24310" s="201"/>
    </row>
    <row r="24311" spans="1:2" ht="15" x14ac:dyDescent="0.25">
      <c r="A24311" s="13"/>
      <c r="B24311" s="201"/>
    </row>
    <row r="24312" spans="1:2" ht="15" x14ac:dyDescent="0.25">
      <c r="A24312" s="13"/>
      <c r="B24312" s="201"/>
    </row>
    <row r="24313" spans="1:2" ht="15" x14ac:dyDescent="0.25">
      <c r="A24313" s="13"/>
      <c r="B24313" s="201"/>
    </row>
    <row r="24314" spans="1:2" ht="15" x14ac:dyDescent="0.25">
      <c r="A24314" s="13"/>
      <c r="B24314" s="201"/>
    </row>
    <row r="24315" spans="1:2" ht="15" x14ac:dyDescent="0.25">
      <c r="A24315" s="13"/>
      <c r="B24315" s="201"/>
    </row>
    <row r="24316" spans="1:2" ht="15" x14ac:dyDescent="0.25">
      <c r="A24316" s="13"/>
      <c r="B24316" s="201"/>
    </row>
    <row r="24317" spans="1:2" ht="15" x14ac:dyDescent="0.25">
      <c r="A24317" s="13"/>
      <c r="B24317" s="201"/>
    </row>
    <row r="24318" spans="1:2" ht="15" x14ac:dyDescent="0.25">
      <c r="A24318" s="13"/>
      <c r="B24318" s="201"/>
    </row>
    <row r="24319" spans="1:2" ht="15" x14ac:dyDescent="0.25">
      <c r="A24319" s="13"/>
      <c r="B24319" s="201"/>
    </row>
    <row r="24320" spans="1:2" ht="15" x14ac:dyDescent="0.25">
      <c r="A24320" s="13"/>
      <c r="B24320" s="201"/>
    </row>
    <row r="24321" spans="1:2" ht="15" x14ac:dyDescent="0.25">
      <c r="A24321" s="13"/>
      <c r="B24321" s="201"/>
    </row>
    <row r="24322" spans="1:2" ht="15" x14ac:dyDescent="0.25">
      <c r="A24322" s="13"/>
      <c r="B24322" s="201"/>
    </row>
    <row r="24323" spans="1:2" ht="15" x14ac:dyDescent="0.25">
      <c r="A24323" s="13"/>
      <c r="B24323" s="201"/>
    </row>
    <row r="24324" spans="1:2" ht="15" x14ac:dyDescent="0.25">
      <c r="A24324" s="13"/>
      <c r="B24324" s="201"/>
    </row>
    <row r="24325" spans="1:2" ht="15" x14ac:dyDescent="0.25">
      <c r="A24325" s="13"/>
      <c r="B24325" s="201"/>
    </row>
    <row r="24326" spans="1:2" ht="15" x14ac:dyDescent="0.25">
      <c r="A24326" s="13"/>
      <c r="B24326" s="201"/>
    </row>
    <row r="24327" spans="1:2" ht="15" x14ac:dyDescent="0.25">
      <c r="A24327" s="13"/>
      <c r="B24327" s="201"/>
    </row>
    <row r="24328" spans="1:2" ht="15" x14ac:dyDescent="0.25">
      <c r="A24328" s="13"/>
      <c r="B24328" s="201"/>
    </row>
    <row r="24329" spans="1:2" ht="15" x14ac:dyDescent="0.25">
      <c r="A24329" s="13"/>
      <c r="B24329" s="201"/>
    </row>
    <row r="24330" spans="1:2" ht="15" x14ac:dyDescent="0.25">
      <c r="A24330" s="13"/>
      <c r="B24330" s="201"/>
    </row>
    <row r="24331" spans="1:2" ht="15" x14ac:dyDescent="0.25">
      <c r="A24331" s="13"/>
      <c r="B24331" s="201"/>
    </row>
    <row r="24332" spans="1:2" ht="15" x14ac:dyDescent="0.25">
      <c r="A24332" s="13"/>
      <c r="B24332" s="201"/>
    </row>
    <row r="24333" spans="1:2" ht="15" x14ac:dyDescent="0.25">
      <c r="A24333" s="13"/>
      <c r="B24333" s="201"/>
    </row>
    <row r="24334" spans="1:2" ht="15" x14ac:dyDescent="0.25">
      <c r="A24334" s="13"/>
      <c r="B24334" s="201"/>
    </row>
    <row r="24335" spans="1:2" ht="15" x14ac:dyDescent="0.25">
      <c r="A24335" s="13"/>
      <c r="B24335" s="201"/>
    </row>
    <row r="24336" spans="1:2" ht="15" x14ac:dyDescent="0.25">
      <c r="A24336" s="13"/>
      <c r="B24336" s="201"/>
    </row>
    <row r="24337" spans="1:2" ht="15" x14ac:dyDescent="0.25">
      <c r="A24337" s="13"/>
      <c r="B24337" s="201"/>
    </row>
    <row r="24338" spans="1:2" ht="15" x14ac:dyDescent="0.25">
      <c r="A24338" s="13"/>
      <c r="B24338" s="201"/>
    </row>
    <row r="24339" spans="1:2" ht="15" x14ac:dyDescent="0.25">
      <c r="A24339" s="13"/>
      <c r="B24339" s="201"/>
    </row>
    <row r="24340" spans="1:2" ht="15" x14ac:dyDescent="0.25">
      <c r="A24340" s="13"/>
      <c r="B24340" s="201"/>
    </row>
    <row r="24341" spans="1:2" ht="15" x14ac:dyDescent="0.25">
      <c r="A24341" s="13"/>
      <c r="B24341" s="201"/>
    </row>
    <row r="24342" spans="1:2" ht="15" x14ac:dyDescent="0.25">
      <c r="A24342" s="13"/>
      <c r="B24342" s="201"/>
    </row>
    <row r="24343" spans="1:2" ht="15" x14ac:dyDescent="0.25">
      <c r="A24343" s="13"/>
      <c r="B24343" s="201"/>
    </row>
    <row r="24344" spans="1:2" ht="15" x14ac:dyDescent="0.25">
      <c r="A24344" s="13"/>
      <c r="B24344" s="201"/>
    </row>
    <row r="24345" spans="1:2" ht="15" x14ac:dyDescent="0.25">
      <c r="A24345" s="13"/>
      <c r="B24345" s="201"/>
    </row>
    <row r="24346" spans="1:2" ht="15" x14ac:dyDescent="0.25">
      <c r="A24346" s="13"/>
      <c r="B24346" s="201"/>
    </row>
    <row r="24347" spans="1:2" ht="15" x14ac:dyDescent="0.25">
      <c r="A24347" s="13"/>
      <c r="B24347" s="201"/>
    </row>
    <row r="24348" spans="1:2" ht="15" x14ac:dyDescent="0.25">
      <c r="A24348" s="13"/>
      <c r="B24348" s="201"/>
    </row>
    <row r="24349" spans="1:2" ht="15" x14ac:dyDescent="0.25">
      <c r="A24349" s="13"/>
      <c r="B24349" s="201"/>
    </row>
    <row r="24350" spans="1:2" ht="15" x14ac:dyDescent="0.25">
      <c r="A24350" s="13"/>
      <c r="B24350" s="201"/>
    </row>
    <row r="24351" spans="1:2" ht="15" x14ac:dyDescent="0.25">
      <c r="A24351" s="13"/>
      <c r="B24351" s="201"/>
    </row>
    <row r="24352" spans="1:2" ht="15" x14ac:dyDescent="0.25">
      <c r="A24352" s="13"/>
      <c r="B24352" s="201"/>
    </row>
    <row r="24353" spans="1:2" ht="15" x14ac:dyDescent="0.25">
      <c r="A24353" s="13"/>
      <c r="B24353" s="201"/>
    </row>
    <row r="24354" spans="1:2" ht="15" x14ac:dyDescent="0.25">
      <c r="A24354" s="13"/>
      <c r="B24354" s="201"/>
    </row>
    <row r="24355" spans="1:2" ht="15" x14ac:dyDescent="0.25">
      <c r="A24355" s="13"/>
      <c r="B24355" s="201"/>
    </row>
    <row r="24356" spans="1:2" ht="15" x14ac:dyDescent="0.25">
      <c r="A24356" s="13"/>
      <c r="B24356" s="201"/>
    </row>
    <row r="24357" spans="1:2" ht="15" x14ac:dyDescent="0.25">
      <c r="A24357" s="13"/>
      <c r="B24357" s="201"/>
    </row>
    <row r="24358" spans="1:2" ht="15" x14ac:dyDescent="0.25">
      <c r="A24358" s="13"/>
      <c r="B24358" s="201"/>
    </row>
    <row r="24359" spans="1:2" ht="15" x14ac:dyDescent="0.25">
      <c r="A24359" s="13"/>
      <c r="B24359" s="201"/>
    </row>
    <row r="24360" spans="1:2" ht="15" x14ac:dyDescent="0.25">
      <c r="A24360" s="13"/>
      <c r="B24360" s="201"/>
    </row>
    <row r="24361" spans="1:2" ht="15" x14ac:dyDescent="0.25">
      <c r="A24361" s="13"/>
      <c r="B24361" s="201"/>
    </row>
    <row r="24362" spans="1:2" ht="15" x14ac:dyDescent="0.25">
      <c r="A24362" s="13"/>
      <c r="B24362" s="201"/>
    </row>
    <row r="24363" spans="1:2" ht="15" x14ac:dyDescent="0.25">
      <c r="A24363" s="13"/>
      <c r="B24363" s="201"/>
    </row>
    <row r="24364" spans="1:2" ht="15" x14ac:dyDescent="0.25">
      <c r="A24364" s="13"/>
      <c r="B24364" s="201"/>
    </row>
    <row r="24365" spans="1:2" ht="15" x14ac:dyDescent="0.25">
      <c r="A24365" s="13"/>
      <c r="B24365" s="201"/>
    </row>
    <row r="24366" spans="1:2" ht="15" x14ac:dyDescent="0.25">
      <c r="A24366" s="13"/>
      <c r="B24366" s="201"/>
    </row>
    <row r="24367" spans="1:2" ht="15" x14ac:dyDescent="0.25">
      <c r="A24367" s="13"/>
      <c r="B24367" s="201"/>
    </row>
    <row r="24368" spans="1:2" ht="15" x14ac:dyDescent="0.25">
      <c r="A24368" s="13"/>
      <c r="B24368" s="201"/>
    </row>
    <row r="24369" spans="1:2" ht="15" x14ac:dyDescent="0.25">
      <c r="A24369" s="13"/>
      <c r="B24369" s="201"/>
    </row>
    <row r="24370" spans="1:2" ht="15" x14ac:dyDescent="0.25">
      <c r="A24370" s="13"/>
      <c r="B24370" s="201"/>
    </row>
    <row r="24371" spans="1:2" ht="15" x14ac:dyDescent="0.25">
      <c r="A24371" s="13"/>
      <c r="B24371" s="201"/>
    </row>
    <row r="24372" spans="1:2" ht="15" x14ac:dyDescent="0.25">
      <c r="A24372" s="13"/>
      <c r="B24372" s="201"/>
    </row>
    <row r="24373" spans="1:2" ht="15" x14ac:dyDescent="0.25">
      <c r="A24373" s="13"/>
      <c r="B24373" s="201"/>
    </row>
    <row r="24374" spans="1:2" ht="15" x14ac:dyDescent="0.25">
      <c r="A24374" s="13"/>
      <c r="B24374" s="201"/>
    </row>
    <row r="24375" spans="1:2" ht="15" x14ac:dyDescent="0.25">
      <c r="A24375" s="13"/>
      <c r="B24375" s="201"/>
    </row>
    <row r="24376" spans="1:2" ht="15" x14ac:dyDescent="0.25">
      <c r="A24376" s="13"/>
      <c r="B24376" s="201"/>
    </row>
    <row r="24377" spans="1:2" ht="15" x14ac:dyDescent="0.25">
      <c r="A24377" s="13"/>
      <c r="B24377" s="201"/>
    </row>
    <row r="24378" spans="1:2" ht="15" x14ac:dyDescent="0.25">
      <c r="A24378" s="13"/>
      <c r="B24378" s="201"/>
    </row>
    <row r="24379" spans="1:2" ht="15" x14ac:dyDescent="0.25">
      <c r="A24379" s="13"/>
      <c r="B24379" s="201"/>
    </row>
    <row r="24380" spans="1:2" ht="15" x14ac:dyDescent="0.25">
      <c r="A24380" s="13"/>
      <c r="B24380" s="201"/>
    </row>
    <row r="24381" spans="1:2" ht="15" x14ac:dyDescent="0.25">
      <c r="A24381" s="13"/>
      <c r="B24381" s="201"/>
    </row>
    <row r="24382" spans="1:2" ht="15" x14ac:dyDescent="0.25">
      <c r="A24382" s="13"/>
      <c r="B24382" s="201"/>
    </row>
    <row r="24383" spans="1:2" ht="15" x14ac:dyDescent="0.25">
      <c r="A24383" s="13"/>
      <c r="B24383" s="201"/>
    </row>
    <row r="24384" spans="1:2" ht="15" x14ac:dyDescent="0.25">
      <c r="A24384" s="13"/>
      <c r="B24384" s="201"/>
    </row>
    <row r="24385" spans="1:2" ht="15" x14ac:dyDescent="0.25">
      <c r="A24385" s="13"/>
      <c r="B24385" s="201"/>
    </row>
    <row r="24386" spans="1:2" ht="15" x14ac:dyDescent="0.25">
      <c r="A24386" s="13"/>
      <c r="B24386" s="201"/>
    </row>
    <row r="24387" spans="1:2" ht="15" x14ac:dyDescent="0.25">
      <c r="A24387" s="13"/>
      <c r="B24387" s="201"/>
    </row>
    <row r="24388" spans="1:2" ht="15" x14ac:dyDescent="0.25">
      <c r="A24388" s="13"/>
      <c r="B24388" s="201"/>
    </row>
    <row r="24389" spans="1:2" ht="15" x14ac:dyDescent="0.25">
      <c r="A24389" s="13"/>
      <c r="B24389" s="201"/>
    </row>
    <row r="24390" spans="1:2" ht="15" x14ac:dyDescent="0.25">
      <c r="A24390" s="13"/>
      <c r="B24390" s="201"/>
    </row>
    <row r="24391" spans="1:2" ht="15" x14ac:dyDescent="0.25">
      <c r="A24391" s="13"/>
      <c r="B24391" s="201"/>
    </row>
    <row r="24392" spans="1:2" ht="15" x14ac:dyDescent="0.25">
      <c r="A24392" s="13"/>
      <c r="B24392" s="201"/>
    </row>
    <row r="24393" spans="1:2" ht="15" x14ac:dyDescent="0.25">
      <c r="A24393" s="13"/>
      <c r="B24393" s="201"/>
    </row>
    <row r="24394" spans="1:2" ht="15" x14ac:dyDescent="0.25">
      <c r="A24394" s="13"/>
      <c r="B24394" s="201"/>
    </row>
    <row r="24395" spans="1:2" ht="15" x14ac:dyDescent="0.25">
      <c r="A24395" s="13"/>
      <c r="B24395" s="201"/>
    </row>
    <row r="24396" spans="1:2" ht="15" x14ac:dyDescent="0.25">
      <c r="A24396" s="13"/>
      <c r="B24396" s="201"/>
    </row>
    <row r="24397" spans="1:2" ht="15" x14ac:dyDescent="0.25">
      <c r="A24397" s="13"/>
      <c r="B24397" s="201"/>
    </row>
    <row r="24398" spans="1:2" ht="15" x14ac:dyDescent="0.25">
      <c r="A24398" s="13"/>
      <c r="B24398" s="201"/>
    </row>
    <row r="24399" spans="1:2" ht="15" x14ac:dyDescent="0.25">
      <c r="A24399" s="13"/>
      <c r="B24399" s="201"/>
    </row>
    <row r="24400" spans="1:2" ht="15" x14ac:dyDescent="0.25">
      <c r="A24400" s="13"/>
      <c r="B24400" s="201"/>
    </row>
    <row r="24401" spans="1:2" ht="15" x14ac:dyDescent="0.25">
      <c r="A24401" s="13"/>
      <c r="B24401" s="201"/>
    </row>
    <row r="24402" spans="1:2" ht="15" x14ac:dyDescent="0.25">
      <c r="A24402" s="13"/>
      <c r="B24402" s="201"/>
    </row>
    <row r="24403" spans="1:2" ht="15" x14ac:dyDescent="0.25">
      <c r="A24403" s="13"/>
      <c r="B24403" s="201"/>
    </row>
    <row r="24404" spans="1:2" ht="15" x14ac:dyDescent="0.25">
      <c r="A24404" s="13"/>
      <c r="B24404" s="201"/>
    </row>
    <row r="24405" spans="1:2" ht="15" x14ac:dyDescent="0.25">
      <c r="A24405" s="13"/>
      <c r="B24405" s="201"/>
    </row>
    <row r="24406" spans="1:2" ht="15" x14ac:dyDescent="0.25">
      <c r="A24406" s="13"/>
      <c r="B24406" s="201"/>
    </row>
    <row r="24407" spans="1:2" ht="15" x14ac:dyDescent="0.25">
      <c r="A24407" s="13"/>
      <c r="B24407" s="201"/>
    </row>
    <row r="24408" spans="1:2" ht="15" x14ac:dyDescent="0.25">
      <c r="A24408" s="13"/>
      <c r="B24408" s="201"/>
    </row>
    <row r="24409" spans="1:2" ht="15" x14ac:dyDescent="0.25">
      <c r="A24409" s="13"/>
      <c r="B24409" s="201"/>
    </row>
    <row r="24410" spans="1:2" ht="15" x14ac:dyDescent="0.25">
      <c r="A24410" s="13"/>
      <c r="B24410" s="201"/>
    </row>
    <row r="24411" spans="1:2" ht="15" x14ac:dyDescent="0.25">
      <c r="A24411" s="13"/>
      <c r="B24411" s="201"/>
    </row>
    <row r="24412" spans="1:2" ht="15" x14ac:dyDescent="0.25">
      <c r="A24412" s="13"/>
      <c r="B24412" s="201"/>
    </row>
    <row r="24413" spans="1:2" ht="15" x14ac:dyDescent="0.25">
      <c r="A24413" s="13"/>
      <c r="B24413" s="201"/>
    </row>
    <row r="24414" spans="1:2" ht="15" x14ac:dyDescent="0.25">
      <c r="A24414" s="13"/>
      <c r="B24414" s="201"/>
    </row>
    <row r="24415" spans="1:2" ht="15" x14ac:dyDescent="0.25">
      <c r="A24415" s="13"/>
      <c r="B24415" s="201"/>
    </row>
    <row r="24416" spans="1:2" ht="15" x14ac:dyDescent="0.25">
      <c r="A24416" s="13"/>
      <c r="B24416" s="201"/>
    </row>
    <row r="24417" spans="1:2" ht="15" x14ac:dyDescent="0.25">
      <c r="A24417" s="13"/>
      <c r="B24417" s="201"/>
    </row>
    <row r="24418" spans="1:2" ht="15" x14ac:dyDescent="0.25">
      <c r="A24418" s="13"/>
      <c r="B24418" s="201"/>
    </row>
    <row r="24419" spans="1:2" ht="15" x14ac:dyDescent="0.25">
      <c r="A24419" s="13"/>
      <c r="B24419" s="201"/>
    </row>
    <row r="24420" spans="1:2" ht="15" x14ac:dyDescent="0.25">
      <c r="A24420" s="13"/>
      <c r="B24420" s="201"/>
    </row>
    <row r="24421" spans="1:2" ht="15" x14ac:dyDescent="0.25">
      <c r="A24421" s="13"/>
      <c r="B24421" s="201"/>
    </row>
    <row r="24422" spans="1:2" ht="15" x14ac:dyDescent="0.25">
      <c r="A24422" s="13"/>
      <c r="B24422" s="201"/>
    </row>
    <row r="24423" spans="1:2" ht="15" x14ac:dyDescent="0.25">
      <c r="A24423" s="13"/>
      <c r="B24423" s="201"/>
    </row>
    <row r="24424" spans="1:2" ht="15" x14ac:dyDescent="0.25">
      <c r="A24424" s="13"/>
      <c r="B24424" s="201"/>
    </row>
    <row r="24425" spans="1:2" ht="15" x14ac:dyDescent="0.25">
      <c r="A24425" s="13"/>
      <c r="B24425" s="201"/>
    </row>
    <row r="24426" spans="1:2" ht="15" x14ac:dyDescent="0.25">
      <c r="A24426" s="13"/>
      <c r="B24426" s="201"/>
    </row>
    <row r="24427" spans="1:2" ht="15" x14ac:dyDescent="0.25">
      <c r="A24427" s="13"/>
      <c r="B24427" s="201"/>
    </row>
    <row r="24428" spans="1:2" ht="15" x14ac:dyDescent="0.25">
      <c r="A24428" s="13"/>
      <c r="B24428" s="201"/>
    </row>
    <row r="24429" spans="1:2" ht="15" x14ac:dyDescent="0.25">
      <c r="A24429" s="13"/>
      <c r="B24429" s="201"/>
    </row>
    <row r="24430" spans="1:2" ht="15" x14ac:dyDescent="0.25">
      <c r="A24430" s="13"/>
      <c r="B24430" s="201"/>
    </row>
    <row r="24431" spans="1:2" ht="15" x14ac:dyDescent="0.25">
      <c r="A24431" s="13"/>
      <c r="B24431" s="201"/>
    </row>
    <row r="24432" spans="1:2" ht="15" x14ac:dyDescent="0.25">
      <c r="A24432" s="13"/>
      <c r="B24432" s="201"/>
    </row>
    <row r="24433" spans="1:2" ht="15" x14ac:dyDescent="0.25">
      <c r="A24433" s="13"/>
      <c r="B24433" s="201"/>
    </row>
    <row r="24434" spans="1:2" ht="15" x14ac:dyDescent="0.25">
      <c r="A24434" s="13"/>
      <c r="B24434" s="201"/>
    </row>
    <row r="24435" spans="1:2" ht="15" x14ac:dyDescent="0.25">
      <c r="A24435" s="13"/>
      <c r="B24435" s="201"/>
    </row>
    <row r="24436" spans="1:2" ht="15" x14ac:dyDescent="0.25">
      <c r="A24436" s="13"/>
      <c r="B24436" s="201"/>
    </row>
    <row r="24437" spans="1:2" ht="15" x14ac:dyDescent="0.25">
      <c r="A24437" s="13"/>
      <c r="B24437" s="201"/>
    </row>
    <row r="24438" spans="1:2" ht="15" x14ac:dyDescent="0.25">
      <c r="A24438" s="13"/>
      <c r="B24438" s="201"/>
    </row>
    <row r="24439" spans="1:2" ht="15" x14ac:dyDescent="0.25">
      <c r="A24439" s="13"/>
      <c r="B24439" s="201"/>
    </row>
    <row r="24440" spans="1:2" ht="15" x14ac:dyDescent="0.25">
      <c r="A24440" s="13"/>
      <c r="B24440" s="201"/>
    </row>
    <row r="24441" spans="1:2" ht="15" x14ac:dyDescent="0.25">
      <c r="A24441" s="13"/>
      <c r="B24441" s="201"/>
    </row>
    <row r="24442" spans="1:2" ht="15" x14ac:dyDescent="0.25">
      <c r="A24442" s="13"/>
      <c r="B24442" s="201"/>
    </row>
    <row r="24443" spans="1:2" ht="15" x14ac:dyDescent="0.25">
      <c r="A24443" s="13"/>
      <c r="B24443" s="201"/>
    </row>
    <row r="24444" spans="1:2" ht="15" x14ac:dyDescent="0.25">
      <c r="A24444" s="13"/>
      <c r="B24444" s="201"/>
    </row>
    <row r="24445" spans="1:2" ht="15" x14ac:dyDescent="0.25">
      <c r="A24445" s="13"/>
      <c r="B24445" s="201"/>
    </row>
    <row r="24446" spans="1:2" ht="15" x14ac:dyDescent="0.25">
      <c r="A24446" s="13"/>
      <c r="B24446" s="201"/>
    </row>
    <row r="24447" spans="1:2" ht="15" x14ac:dyDescent="0.25">
      <c r="A24447" s="13"/>
      <c r="B24447" s="201"/>
    </row>
    <row r="24448" spans="1:2" ht="15" x14ac:dyDescent="0.25">
      <c r="A24448" s="13"/>
      <c r="B24448" s="201"/>
    </row>
    <row r="24449" spans="1:2" ht="15" x14ac:dyDescent="0.25">
      <c r="A24449" s="13"/>
      <c r="B24449" s="201"/>
    </row>
    <row r="24450" spans="1:2" ht="15" x14ac:dyDescent="0.25">
      <c r="A24450" s="13"/>
      <c r="B24450" s="201"/>
    </row>
    <row r="24451" spans="1:2" ht="15" x14ac:dyDescent="0.25">
      <c r="A24451" s="13"/>
      <c r="B24451" s="201"/>
    </row>
    <row r="24452" spans="1:2" ht="15" x14ac:dyDescent="0.25">
      <c r="A24452" s="13"/>
      <c r="B24452" s="201"/>
    </row>
    <row r="24453" spans="1:2" ht="15" x14ac:dyDescent="0.25">
      <c r="A24453" s="13"/>
      <c r="B24453" s="201"/>
    </row>
    <row r="24454" spans="1:2" ht="15" x14ac:dyDescent="0.25">
      <c r="A24454" s="13"/>
      <c r="B24454" s="201"/>
    </row>
    <row r="24455" spans="1:2" ht="15" x14ac:dyDescent="0.25">
      <c r="A24455" s="13"/>
      <c r="B24455" s="201"/>
    </row>
    <row r="24456" spans="1:2" ht="15" x14ac:dyDescent="0.25">
      <c r="A24456" s="13"/>
      <c r="B24456" s="201"/>
    </row>
    <row r="24457" spans="1:2" ht="15" x14ac:dyDescent="0.25">
      <c r="A24457" s="13"/>
      <c r="B24457" s="201"/>
    </row>
    <row r="24458" spans="1:2" ht="15" x14ac:dyDescent="0.25">
      <c r="A24458" s="13"/>
      <c r="B24458" s="201"/>
    </row>
    <row r="24459" spans="1:2" ht="15" x14ac:dyDescent="0.25">
      <c r="A24459" s="13"/>
      <c r="B24459" s="201"/>
    </row>
    <row r="24460" spans="1:2" ht="15" x14ac:dyDescent="0.25">
      <c r="A24460" s="13"/>
      <c r="B24460" s="201"/>
    </row>
    <row r="24461" spans="1:2" ht="15" x14ac:dyDescent="0.25">
      <c r="A24461" s="13"/>
      <c r="B24461" s="201"/>
    </row>
    <row r="24462" spans="1:2" ht="15" x14ac:dyDescent="0.25">
      <c r="A24462" s="13"/>
      <c r="B24462" s="201"/>
    </row>
    <row r="24463" spans="1:2" ht="15" x14ac:dyDescent="0.25">
      <c r="A24463" s="13"/>
      <c r="B24463" s="201"/>
    </row>
    <row r="24464" spans="1:2" ht="15" x14ac:dyDescent="0.25">
      <c r="A24464" s="13"/>
      <c r="B24464" s="201"/>
    </row>
    <row r="24465" spans="1:2" ht="15" x14ac:dyDescent="0.25">
      <c r="A24465" s="13"/>
      <c r="B24465" s="201"/>
    </row>
    <row r="24466" spans="1:2" ht="15" x14ac:dyDescent="0.25">
      <c r="A24466" s="13"/>
      <c r="B24466" s="201"/>
    </row>
    <row r="24467" spans="1:2" ht="15" x14ac:dyDescent="0.25">
      <c r="A24467" s="13"/>
      <c r="B24467" s="201"/>
    </row>
    <row r="24468" spans="1:2" ht="15" x14ac:dyDescent="0.25">
      <c r="A24468" s="13"/>
      <c r="B24468" s="201"/>
    </row>
    <row r="24469" spans="1:2" ht="15" x14ac:dyDescent="0.25">
      <c r="A24469" s="13"/>
      <c r="B24469" s="201"/>
    </row>
    <row r="24470" spans="1:2" ht="15" x14ac:dyDescent="0.25">
      <c r="A24470" s="13"/>
      <c r="B24470" s="201"/>
    </row>
    <row r="24471" spans="1:2" ht="15" x14ac:dyDescent="0.25">
      <c r="A24471" s="13"/>
      <c r="B24471" s="201"/>
    </row>
    <row r="24472" spans="1:2" ht="15" x14ac:dyDescent="0.25">
      <c r="A24472" s="13"/>
      <c r="B24472" s="201"/>
    </row>
    <row r="24473" spans="1:2" ht="15" x14ac:dyDescent="0.25">
      <c r="A24473" s="13"/>
      <c r="B24473" s="201"/>
    </row>
    <row r="24474" spans="1:2" ht="15" x14ac:dyDescent="0.25">
      <c r="A24474" s="13"/>
      <c r="B24474" s="201"/>
    </row>
    <row r="24475" spans="1:2" ht="15" x14ac:dyDescent="0.25">
      <c r="A24475" s="13"/>
      <c r="B24475" s="201"/>
    </row>
    <row r="24476" spans="1:2" ht="15" x14ac:dyDescent="0.25">
      <c r="A24476" s="13"/>
      <c r="B24476" s="201"/>
    </row>
    <row r="24477" spans="1:2" ht="15" x14ac:dyDescent="0.25">
      <c r="A24477" s="13"/>
      <c r="B24477" s="201"/>
    </row>
    <row r="24478" spans="1:2" ht="15" x14ac:dyDescent="0.25">
      <c r="A24478" s="13"/>
      <c r="B24478" s="201"/>
    </row>
    <row r="24479" spans="1:2" ht="15" x14ac:dyDescent="0.25">
      <c r="A24479" s="13"/>
      <c r="B24479" s="201"/>
    </row>
    <row r="24480" spans="1:2" ht="15" x14ac:dyDescent="0.25">
      <c r="A24480" s="13"/>
      <c r="B24480" s="201"/>
    </row>
    <row r="24481" spans="1:2" ht="15" x14ac:dyDescent="0.25">
      <c r="A24481" s="13"/>
      <c r="B24481" s="201"/>
    </row>
    <row r="24482" spans="1:2" ht="15" x14ac:dyDescent="0.25">
      <c r="A24482" s="13"/>
      <c r="B24482" s="201"/>
    </row>
    <row r="24483" spans="1:2" ht="15" x14ac:dyDescent="0.25">
      <c r="A24483" s="13"/>
      <c r="B24483" s="201"/>
    </row>
    <row r="24484" spans="1:2" ht="15" x14ac:dyDescent="0.25">
      <c r="A24484" s="13"/>
      <c r="B24484" s="201"/>
    </row>
    <row r="24485" spans="1:2" ht="15" x14ac:dyDescent="0.25">
      <c r="A24485" s="13"/>
      <c r="B24485" s="201"/>
    </row>
    <row r="24486" spans="1:2" ht="15" x14ac:dyDescent="0.25">
      <c r="A24486" s="13"/>
      <c r="B24486" s="201"/>
    </row>
    <row r="24487" spans="1:2" ht="15" x14ac:dyDescent="0.25">
      <c r="A24487" s="13"/>
      <c r="B24487" s="201"/>
    </row>
    <row r="24488" spans="1:2" ht="15" x14ac:dyDescent="0.25">
      <c r="A24488" s="13"/>
      <c r="B24488" s="201"/>
    </row>
    <row r="24489" spans="1:2" ht="15" x14ac:dyDescent="0.25">
      <c r="A24489" s="13"/>
      <c r="B24489" s="201"/>
    </row>
    <row r="24490" spans="1:2" ht="15" x14ac:dyDescent="0.25">
      <c r="A24490" s="13"/>
      <c r="B24490" s="201"/>
    </row>
    <row r="24491" spans="1:2" ht="15" x14ac:dyDescent="0.25">
      <c r="A24491" s="13"/>
      <c r="B24491" s="201"/>
    </row>
    <row r="24492" spans="1:2" ht="15" x14ac:dyDescent="0.25">
      <c r="A24492" s="13"/>
      <c r="B24492" s="201"/>
    </row>
    <row r="24493" spans="1:2" ht="15" x14ac:dyDescent="0.25">
      <c r="A24493" s="13"/>
      <c r="B24493" s="201"/>
    </row>
    <row r="24494" spans="1:2" ht="15" x14ac:dyDescent="0.25">
      <c r="A24494" s="13"/>
      <c r="B24494" s="201"/>
    </row>
    <row r="24495" spans="1:2" ht="15" x14ac:dyDescent="0.25">
      <c r="A24495" s="13"/>
      <c r="B24495" s="201"/>
    </row>
    <row r="24496" spans="1:2" ht="15" x14ac:dyDescent="0.25">
      <c r="A24496" s="13"/>
      <c r="B24496" s="201"/>
    </row>
    <row r="24497" spans="1:2" ht="15" x14ac:dyDescent="0.25">
      <c r="A24497" s="13"/>
      <c r="B24497" s="201"/>
    </row>
    <row r="24498" spans="1:2" ht="15" x14ac:dyDescent="0.25">
      <c r="A24498" s="13"/>
      <c r="B24498" s="201"/>
    </row>
    <row r="24499" spans="1:2" ht="15" x14ac:dyDescent="0.25">
      <c r="A24499" s="13"/>
      <c r="B24499" s="201"/>
    </row>
    <row r="24500" spans="1:2" ht="15" x14ac:dyDescent="0.25">
      <c r="A24500" s="13"/>
      <c r="B24500" s="201"/>
    </row>
    <row r="24501" spans="1:2" ht="15" x14ac:dyDescent="0.25">
      <c r="A24501" s="13"/>
      <c r="B24501" s="201"/>
    </row>
    <row r="24502" spans="1:2" ht="15" x14ac:dyDescent="0.25">
      <c r="A24502" s="13"/>
      <c r="B24502" s="201"/>
    </row>
    <row r="24503" spans="1:2" ht="15" x14ac:dyDescent="0.25">
      <c r="A24503" s="13"/>
      <c r="B24503" s="201"/>
    </row>
    <row r="24504" spans="1:2" ht="15" x14ac:dyDescent="0.25">
      <c r="A24504" s="13"/>
      <c r="B24504" s="201"/>
    </row>
    <row r="24505" spans="1:2" ht="15" x14ac:dyDescent="0.25">
      <c r="A24505" s="13"/>
      <c r="B24505" s="201"/>
    </row>
    <row r="24506" spans="1:2" ht="15" x14ac:dyDescent="0.25">
      <c r="A24506" s="13"/>
      <c r="B24506" s="201"/>
    </row>
    <row r="24507" spans="1:2" ht="15" x14ac:dyDescent="0.25">
      <c r="A24507" s="13"/>
      <c r="B24507" s="201"/>
    </row>
    <row r="24508" spans="1:2" ht="15" x14ac:dyDescent="0.25">
      <c r="A24508" s="13"/>
      <c r="B24508" s="201"/>
    </row>
    <row r="24509" spans="1:2" ht="15" x14ac:dyDescent="0.25">
      <c r="A24509" s="13"/>
      <c r="B24509" s="201"/>
    </row>
    <row r="24510" spans="1:2" ht="15" x14ac:dyDescent="0.25">
      <c r="A24510" s="13"/>
      <c r="B24510" s="201"/>
    </row>
    <row r="24511" spans="1:2" ht="15" x14ac:dyDescent="0.25">
      <c r="A24511" s="13"/>
      <c r="B24511" s="201"/>
    </row>
    <row r="24512" spans="1:2" ht="15" x14ac:dyDescent="0.25">
      <c r="A24512" s="13"/>
      <c r="B24512" s="201"/>
    </row>
    <row r="24513" spans="1:2" ht="15" x14ac:dyDescent="0.25">
      <c r="A24513" s="13"/>
      <c r="B24513" s="201"/>
    </row>
    <row r="24514" spans="1:2" ht="15" x14ac:dyDescent="0.25">
      <c r="A24514" s="13"/>
      <c r="B24514" s="201"/>
    </row>
    <row r="24515" spans="1:2" ht="15" x14ac:dyDescent="0.25">
      <c r="A24515" s="13"/>
      <c r="B24515" s="201"/>
    </row>
    <row r="24516" spans="1:2" ht="15" x14ac:dyDescent="0.25">
      <c r="A24516" s="13"/>
      <c r="B24516" s="201"/>
    </row>
    <row r="24517" spans="1:2" ht="15" x14ac:dyDescent="0.25">
      <c r="A24517" s="13"/>
      <c r="B24517" s="201"/>
    </row>
    <row r="24518" spans="1:2" ht="15" x14ac:dyDescent="0.25">
      <c r="A24518" s="13"/>
      <c r="B24518" s="201"/>
    </row>
    <row r="24519" spans="1:2" ht="15" x14ac:dyDescent="0.25">
      <c r="A24519" s="13"/>
      <c r="B24519" s="201"/>
    </row>
    <row r="24520" spans="1:2" ht="15" x14ac:dyDescent="0.25">
      <c r="A24520" s="13"/>
      <c r="B24520" s="201"/>
    </row>
    <row r="24521" spans="1:2" ht="15" x14ac:dyDescent="0.25">
      <c r="A24521" s="13"/>
      <c r="B24521" s="201"/>
    </row>
    <row r="24522" spans="1:2" ht="15" x14ac:dyDescent="0.25">
      <c r="A24522" s="13"/>
      <c r="B24522" s="201"/>
    </row>
    <row r="24523" spans="1:2" ht="15" x14ac:dyDescent="0.25">
      <c r="A24523" s="13"/>
      <c r="B24523" s="201"/>
    </row>
    <row r="24524" spans="1:2" ht="15" x14ac:dyDescent="0.25">
      <c r="A24524" s="13"/>
      <c r="B24524" s="201"/>
    </row>
    <row r="24525" spans="1:2" ht="15" x14ac:dyDescent="0.25">
      <c r="A24525" s="13"/>
      <c r="B24525" s="201"/>
    </row>
    <row r="24526" spans="1:2" ht="15" x14ac:dyDescent="0.25">
      <c r="A24526" s="13"/>
      <c r="B24526" s="201"/>
    </row>
    <row r="24527" spans="1:2" ht="15" x14ac:dyDescent="0.25">
      <c r="A24527" s="13"/>
      <c r="B24527" s="201"/>
    </row>
    <row r="24528" spans="1:2" ht="15" x14ac:dyDescent="0.25">
      <c r="A24528" s="13"/>
      <c r="B24528" s="201"/>
    </row>
    <row r="24529" spans="1:2" ht="15" x14ac:dyDescent="0.25">
      <c r="A24529" s="13"/>
      <c r="B24529" s="201"/>
    </row>
    <row r="24530" spans="1:2" ht="15" x14ac:dyDescent="0.25">
      <c r="A24530" s="13"/>
      <c r="B24530" s="201"/>
    </row>
    <row r="24531" spans="1:2" ht="15" x14ac:dyDescent="0.25">
      <c r="A24531" s="13"/>
      <c r="B24531" s="201"/>
    </row>
    <row r="24532" spans="1:2" ht="15" x14ac:dyDescent="0.25">
      <c r="A24532" s="13"/>
      <c r="B24532" s="201"/>
    </row>
    <row r="24533" spans="1:2" ht="15" x14ac:dyDescent="0.25">
      <c r="A24533" s="13"/>
      <c r="B24533" s="201"/>
    </row>
    <row r="24534" spans="1:2" ht="15" x14ac:dyDescent="0.25">
      <c r="A24534" s="13"/>
      <c r="B24534" s="201"/>
    </row>
    <row r="24535" spans="1:2" ht="15" x14ac:dyDescent="0.25">
      <c r="A24535" s="13"/>
      <c r="B24535" s="201"/>
    </row>
    <row r="24536" spans="1:2" ht="15" x14ac:dyDescent="0.25">
      <c r="A24536" s="13"/>
      <c r="B24536" s="201"/>
    </row>
    <row r="24537" spans="1:2" ht="15" x14ac:dyDescent="0.25">
      <c r="A24537" s="13"/>
      <c r="B24537" s="201"/>
    </row>
    <row r="24538" spans="1:2" ht="15" x14ac:dyDescent="0.25">
      <c r="A24538" s="13"/>
      <c r="B24538" s="201"/>
    </row>
    <row r="24539" spans="1:2" ht="15" x14ac:dyDescent="0.25">
      <c r="A24539" s="13"/>
      <c r="B24539" s="201"/>
    </row>
    <row r="24540" spans="1:2" ht="15" x14ac:dyDescent="0.25">
      <c r="A24540" s="13"/>
      <c r="B24540" s="201"/>
    </row>
    <row r="24541" spans="1:2" ht="15" x14ac:dyDescent="0.25">
      <c r="A24541" s="13"/>
      <c r="B24541" s="201"/>
    </row>
    <row r="24542" spans="1:2" ht="15" x14ac:dyDescent="0.25">
      <c r="A24542" s="13"/>
      <c r="B24542" s="201"/>
    </row>
    <row r="24543" spans="1:2" ht="15" x14ac:dyDescent="0.25">
      <c r="A24543" s="13"/>
      <c r="B24543" s="201"/>
    </row>
    <row r="24544" spans="1:2" ht="15" x14ac:dyDescent="0.25">
      <c r="A24544" s="13"/>
      <c r="B24544" s="201"/>
    </row>
    <row r="24545" spans="1:2" ht="15" x14ac:dyDescent="0.25">
      <c r="A24545" s="13"/>
      <c r="B24545" s="201"/>
    </row>
    <row r="24546" spans="1:2" ht="15" x14ac:dyDescent="0.25">
      <c r="A24546" s="13"/>
      <c r="B24546" s="201"/>
    </row>
    <row r="24547" spans="1:2" ht="15" x14ac:dyDescent="0.25">
      <c r="A24547" s="13"/>
      <c r="B24547" s="201"/>
    </row>
    <row r="24548" spans="1:2" ht="15" x14ac:dyDescent="0.25">
      <c r="A24548" s="13"/>
      <c r="B24548" s="201"/>
    </row>
    <row r="24549" spans="1:2" ht="15" x14ac:dyDescent="0.25">
      <c r="A24549" s="13"/>
      <c r="B24549" s="201"/>
    </row>
    <row r="24550" spans="1:2" ht="15" x14ac:dyDescent="0.25">
      <c r="A24550" s="13"/>
      <c r="B24550" s="201"/>
    </row>
    <row r="24551" spans="1:2" ht="15" x14ac:dyDescent="0.25">
      <c r="A24551" s="13"/>
      <c r="B24551" s="201"/>
    </row>
    <row r="24552" spans="1:2" ht="15" x14ac:dyDescent="0.25">
      <c r="A24552" s="13"/>
      <c r="B24552" s="201"/>
    </row>
    <row r="24553" spans="1:2" ht="15" x14ac:dyDescent="0.25">
      <c r="A24553" s="13"/>
      <c r="B24553" s="201"/>
    </row>
    <row r="24554" spans="1:2" ht="15" x14ac:dyDescent="0.25">
      <c r="A24554" s="13"/>
      <c r="B24554" s="201"/>
    </row>
    <row r="24555" spans="1:2" ht="15" x14ac:dyDescent="0.25">
      <c r="A24555" s="13"/>
      <c r="B24555" s="201"/>
    </row>
    <row r="24556" spans="1:2" ht="15" x14ac:dyDescent="0.25">
      <c r="A24556" s="13"/>
      <c r="B24556" s="201"/>
    </row>
    <row r="24557" spans="1:2" ht="15" x14ac:dyDescent="0.25">
      <c r="A24557" s="13"/>
      <c r="B24557" s="201"/>
    </row>
    <row r="24558" spans="1:2" ht="15" x14ac:dyDescent="0.25">
      <c r="A24558" s="13"/>
      <c r="B24558" s="201"/>
    </row>
    <row r="24559" spans="1:2" ht="15" x14ac:dyDescent="0.25">
      <c r="A24559" s="13"/>
      <c r="B24559" s="201"/>
    </row>
    <row r="24560" spans="1:2" ht="15" x14ac:dyDescent="0.25">
      <c r="A24560" s="13"/>
      <c r="B24560" s="201"/>
    </row>
    <row r="24561" spans="1:2" ht="15" x14ac:dyDescent="0.25">
      <c r="A24561" s="13"/>
      <c r="B24561" s="201"/>
    </row>
    <row r="24562" spans="1:2" ht="15" x14ac:dyDescent="0.25">
      <c r="A24562" s="13"/>
      <c r="B24562" s="201"/>
    </row>
    <row r="24563" spans="1:2" ht="15" x14ac:dyDescent="0.25">
      <c r="A24563" s="13"/>
      <c r="B24563" s="201"/>
    </row>
    <row r="24564" spans="1:2" ht="15" x14ac:dyDescent="0.25">
      <c r="A24564" s="13"/>
      <c r="B24564" s="201"/>
    </row>
    <row r="24565" spans="1:2" ht="15" x14ac:dyDescent="0.25">
      <c r="A24565" s="13"/>
      <c r="B24565" s="201"/>
    </row>
    <row r="24566" spans="1:2" ht="15" x14ac:dyDescent="0.25">
      <c r="A24566" s="13"/>
      <c r="B24566" s="201"/>
    </row>
    <row r="24567" spans="1:2" ht="15" x14ac:dyDescent="0.25">
      <c r="A24567" s="13"/>
      <c r="B24567" s="201"/>
    </row>
    <row r="24568" spans="1:2" ht="15" x14ac:dyDescent="0.25">
      <c r="A24568" s="13"/>
      <c r="B24568" s="201"/>
    </row>
    <row r="24569" spans="1:2" ht="15" x14ac:dyDescent="0.25">
      <c r="A24569" s="13"/>
      <c r="B24569" s="201"/>
    </row>
    <row r="24570" spans="1:2" ht="15" x14ac:dyDescent="0.25">
      <c r="A24570" s="13"/>
      <c r="B24570" s="201"/>
    </row>
    <row r="24571" spans="1:2" ht="15" x14ac:dyDescent="0.25">
      <c r="A24571" s="13"/>
      <c r="B24571" s="201"/>
    </row>
    <row r="24572" spans="1:2" ht="15" x14ac:dyDescent="0.25">
      <c r="A24572" s="13"/>
      <c r="B24572" s="201"/>
    </row>
    <row r="24573" spans="1:2" ht="15" x14ac:dyDescent="0.25">
      <c r="A24573" s="13"/>
      <c r="B24573" s="201"/>
    </row>
    <row r="24574" spans="1:2" ht="15" x14ac:dyDescent="0.25">
      <c r="A24574" s="13"/>
      <c r="B24574" s="201"/>
    </row>
    <row r="24575" spans="1:2" ht="15" x14ac:dyDescent="0.25">
      <c r="A24575" s="13"/>
      <c r="B24575" s="201"/>
    </row>
    <row r="24576" spans="1:2" ht="15" x14ac:dyDescent="0.25">
      <c r="A24576" s="13"/>
      <c r="B24576" s="201"/>
    </row>
    <row r="24577" spans="1:2" ht="15" x14ac:dyDescent="0.25">
      <c r="A24577" s="13"/>
      <c r="B24577" s="201"/>
    </row>
    <row r="24578" spans="1:2" ht="15" x14ac:dyDescent="0.25">
      <c r="A24578" s="13"/>
      <c r="B24578" s="201"/>
    </row>
    <row r="24579" spans="1:2" ht="15" x14ac:dyDescent="0.25">
      <c r="A24579" s="13"/>
      <c r="B24579" s="201"/>
    </row>
    <row r="24580" spans="1:2" ht="15" x14ac:dyDescent="0.25">
      <c r="A24580" s="13"/>
      <c r="B24580" s="201"/>
    </row>
    <row r="24581" spans="1:2" ht="15" x14ac:dyDescent="0.25">
      <c r="A24581" s="13"/>
      <c r="B24581" s="201"/>
    </row>
    <row r="24582" spans="1:2" ht="15" x14ac:dyDescent="0.25">
      <c r="A24582" s="13"/>
      <c r="B24582" s="201"/>
    </row>
    <row r="24583" spans="1:2" ht="15" x14ac:dyDescent="0.25">
      <c r="A24583" s="13"/>
      <c r="B24583" s="201"/>
    </row>
    <row r="24584" spans="1:2" ht="15" x14ac:dyDescent="0.25">
      <c r="A24584" s="13"/>
      <c r="B24584" s="201"/>
    </row>
    <row r="24585" spans="1:2" ht="15" x14ac:dyDescent="0.25">
      <c r="A24585" s="13"/>
      <c r="B24585" s="201"/>
    </row>
    <row r="24586" spans="1:2" ht="15" x14ac:dyDescent="0.25">
      <c r="A24586" s="13"/>
      <c r="B24586" s="201"/>
    </row>
    <row r="24587" spans="1:2" ht="15" x14ac:dyDescent="0.25">
      <c r="A24587" s="13"/>
      <c r="B24587" s="201"/>
    </row>
    <row r="24588" spans="1:2" ht="15" x14ac:dyDescent="0.25">
      <c r="A24588" s="13"/>
      <c r="B24588" s="201"/>
    </row>
    <row r="24589" spans="1:2" ht="15" x14ac:dyDescent="0.25">
      <c r="A24589" s="13"/>
      <c r="B24589" s="201"/>
    </row>
    <row r="24590" spans="1:2" ht="15" x14ac:dyDescent="0.25">
      <c r="A24590" s="13"/>
      <c r="B24590" s="201"/>
    </row>
    <row r="24591" spans="1:2" ht="15" x14ac:dyDescent="0.25">
      <c r="A24591" s="13"/>
      <c r="B24591" s="201"/>
    </row>
    <row r="24592" spans="1:2" ht="15" x14ac:dyDescent="0.25">
      <c r="A24592" s="13"/>
      <c r="B24592" s="201"/>
    </row>
    <row r="24593" spans="1:2" ht="15" x14ac:dyDescent="0.25">
      <c r="A24593" s="13"/>
      <c r="B24593" s="201"/>
    </row>
    <row r="24594" spans="1:2" ht="15" x14ac:dyDescent="0.25">
      <c r="A24594" s="13"/>
      <c r="B24594" s="201"/>
    </row>
    <row r="24595" spans="1:2" ht="15" x14ac:dyDescent="0.25">
      <c r="A24595" s="13"/>
      <c r="B24595" s="201"/>
    </row>
    <row r="24596" spans="1:2" ht="15" x14ac:dyDescent="0.25">
      <c r="A24596" s="13"/>
      <c r="B24596" s="201"/>
    </row>
    <row r="24597" spans="1:2" ht="15" x14ac:dyDescent="0.25">
      <c r="A24597" s="13"/>
      <c r="B24597" s="201"/>
    </row>
    <row r="24598" spans="1:2" ht="15" x14ac:dyDescent="0.25">
      <c r="A24598" s="13"/>
      <c r="B24598" s="201"/>
    </row>
    <row r="24599" spans="1:2" ht="15" x14ac:dyDescent="0.25">
      <c r="A24599" s="13"/>
      <c r="B24599" s="201"/>
    </row>
    <row r="24600" spans="1:2" ht="15" x14ac:dyDescent="0.25">
      <c r="A24600" s="13"/>
      <c r="B24600" s="201"/>
    </row>
    <row r="24601" spans="1:2" ht="15" x14ac:dyDescent="0.25">
      <c r="A24601" s="13"/>
      <c r="B24601" s="201"/>
    </row>
    <row r="24602" spans="1:2" ht="15" x14ac:dyDescent="0.25">
      <c r="A24602" s="13"/>
      <c r="B24602" s="201"/>
    </row>
    <row r="24603" spans="1:2" ht="15" x14ac:dyDescent="0.25">
      <c r="A24603" s="13"/>
      <c r="B24603" s="201"/>
    </row>
    <row r="24604" spans="1:2" ht="15" x14ac:dyDescent="0.25">
      <c r="A24604" s="13"/>
      <c r="B24604" s="201"/>
    </row>
    <row r="24605" spans="1:2" ht="15" x14ac:dyDescent="0.25">
      <c r="A24605" s="13"/>
      <c r="B24605" s="201"/>
    </row>
    <row r="24606" spans="1:2" ht="15" x14ac:dyDescent="0.25">
      <c r="A24606" s="13"/>
      <c r="B24606" s="201"/>
    </row>
    <row r="24607" spans="1:2" ht="15" x14ac:dyDescent="0.25">
      <c r="A24607" s="13"/>
      <c r="B24607" s="201"/>
    </row>
    <row r="24608" spans="1:2" ht="15" x14ac:dyDescent="0.25">
      <c r="A24608" s="13"/>
      <c r="B24608" s="201"/>
    </row>
    <row r="24609" spans="1:2" ht="15" x14ac:dyDescent="0.25">
      <c r="A24609" s="13"/>
      <c r="B24609" s="201"/>
    </row>
    <row r="24610" spans="1:2" ht="15" x14ac:dyDescent="0.25">
      <c r="A24610" s="13"/>
      <c r="B24610" s="201"/>
    </row>
    <row r="24611" spans="1:2" ht="15" x14ac:dyDescent="0.25">
      <c r="A24611" s="13"/>
      <c r="B24611" s="201"/>
    </row>
    <row r="24612" spans="1:2" ht="15" x14ac:dyDescent="0.25">
      <c r="A24612" s="13"/>
      <c r="B24612" s="201"/>
    </row>
    <row r="24613" spans="1:2" ht="15" x14ac:dyDescent="0.25">
      <c r="A24613" s="13"/>
      <c r="B24613" s="201"/>
    </row>
    <row r="24614" spans="1:2" ht="15" x14ac:dyDescent="0.25">
      <c r="A24614" s="13"/>
      <c r="B24614" s="201"/>
    </row>
    <row r="24615" spans="1:2" ht="15" x14ac:dyDescent="0.25">
      <c r="A24615" s="13"/>
      <c r="B24615" s="201"/>
    </row>
    <row r="24616" spans="1:2" ht="15" x14ac:dyDescent="0.25">
      <c r="A24616" s="13"/>
      <c r="B24616" s="201"/>
    </row>
    <row r="24617" spans="1:2" ht="15" x14ac:dyDescent="0.25">
      <c r="A24617" s="13"/>
      <c r="B24617" s="201"/>
    </row>
    <row r="24618" spans="1:2" ht="15" x14ac:dyDescent="0.25">
      <c r="A24618" s="13"/>
      <c r="B24618" s="201"/>
    </row>
    <row r="24619" spans="1:2" ht="15" x14ac:dyDescent="0.25">
      <c r="A24619" s="13"/>
      <c r="B24619" s="201"/>
    </row>
    <row r="24620" spans="1:2" ht="15" x14ac:dyDescent="0.25">
      <c r="A24620" s="13"/>
      <c r="B24620" s="201"/>
    </row>
    <row r="24621" spans="1:2" ht="15" x14ac:dyDescent="0.25">
      <c r="A24621" s="13"/>
      <c r="B24621" s="201"/>
    </row>
    <row r="24622" spans="1:2" ht="15" x14ac:dyDescent="0.25">
      <c r="A24622" s="13"/>
      <c r="B24622" s="201"/>
    </row>
    <row r="24623" spans="1:2" ht="15" x14ac:dyDescent="0.25">
      <c r="A24623" s="13"/>
      <c r="B24623" s="201"/>
    </row>
    <row r="24624" spans="1:2" ht="15" x14ac:dyDescent="0.25">
      <c r="A24624" s="13"/>
      <c r="B24624" s="201"/>
    </row>
    <row r="24625" spans="1:2" ht="15" x14ac:dyDescent="0.25">
      <c r="A24625" s="13"/>
      <c r="B24625" s="201"/>
    </row>
    <row r="24626" spans="1:2" ht="15" x14ac:dyDescent="0.25">
      <c r="A24626" s="13"/>
      <c r="B24626" s="201"/>
    </row>
    <row r="24627" spans="1:2" ht="15" x14ac:dyDescent="0.25">
      <c r="A24627" s="13"/>
      <c r="B24627" s="201"/>
    </row>
    <row r="24628" spans="1:2" ht="15" x14ac:dyDescent="0.25">
      <c r="A24628" s="13"/>
      <c r="B24628" s="201"/>
    </row>
    <row r="24629" spans="1:2" ht="15" x14ac:dyDescent="0.25">
      <c r="A24629" s="13"/>
      <c r="B24629" s="201"/>
    </row>
    <row r="24630" spans="1:2" ht="15" x14ac:dyDescent="0.25">
      <c r="A24630" s="13"/>
      <c r="B24630" s="201"/>
    </row>
    <row r="24631" spans="1:2" ht="15" x14ac:dyDescent="0.25">
      <c r="A24631" s="13"/>
      <c r="B24631" s="201"/>
    </row>
    <row r="24632" spans="1:2" ht="15" x14ac:dyDescent="0.25">
      <c r="A24632" s="13"/>
      <c r="B24632" s="201"/>
    </row>
    <row r="24633" spans="1:2" ht="15" x14ac:dyDescent="0.25">
      <c r="A24633" s="13"/>
      <c r="B24633" s="201"/>
    </row>
    <row r="24634" spans="1:2" ht="15" x14ac:dyDescent="0.25">
      <c r="A24634" s="13"/>
      <c r="B24634" s="201"/>
    </row>
    <row r="24635" spans="1:2" ht="15" x14ac:dyDescent="0.25">
      <c r="A24635" s="13"/>
      <c r="B24635" s="201"/>
    </row>
    <row r="24636" spans="1:2" ht="15" x14ac:dyDescent="0.25">
      <c r="A24636" s="13"/>
      <c r="B24636" s="201"/>
    </row>
    <row r="24637" spans="1:2" ht="15" x14ac:dyDescent="0.25">
      <c r="A24637" s="13"/>
      <c r="B24637" s="201"/>
    </row>
    <row r="24638" spans="1:2" ht="15" x14ac:dyDescent="0.25">
      <c r="A24638" s="13"/>
      <c r="B24638" s="201"/>
    </row>
    <row r="24639" spans="1:2" ht="15" x14ac:dyDescent="0.25">
      <c r="A24639" s="13"/>
      <c r="B24639" s="201"/>
    </row>
    <row r="24640" spans="1:2" ht="15" x14ac:dyDescent="0.25">
      <c r="A24640" s="13"/>
      <c r="B24640" s="201"/>
    </row>
    <row r="24641" spans="1:2" ht="15" x14ac:dyDescent="0.25">
      <c r="A24641" s="13"/>
      <c r="B24641" s="201"/>
    </row>
    <row r="24642" spans="1:2" ht="15" x14ac:dyDescent="0.25">
      <c r="A24642" s="13"/>
      <c r="B24642" s="201"/>
    </row>
    <row r="24643" spans="1:2" ht="15" x14ac:dyDescent="0.25">
      <c r="A24643" s="13"/>
      <c r="B24643" s="201"/>
    </row>
    <row r="24644" spans="1:2" ht="15" x14ac:dyDescent="0.25">
      <c r="A24644" s="13"/>
      <c r="B24644" s="201"/>
    </row>
    <row r="24645" spans="1:2" ht="15" x14ac:dyDescent="0.25">
      <c r="A24645" s="13"/>
      <c r="B24645" s="201"/>
    </row>
    <row r="24646" spans="1:2" ht="15" x14ac:dyDescent="0.25">
      <c r="A24646" s="13"/>
      <c r="B24646" s="201"/>
    </row>
    <row r="24647" spans="1:2" ht="15" x14ac:dyDescent="0.25">
      <c r="A24647" s="13"/>
      <c r="B24647" s="201"/>
    </row>
    <row r="24648" spans="1:2" ht="15" x14ac:dyDescent="0.25">
      <c r="A24648" s="13"/>
      <c r="B24648" s="201"/>
    </row>
    <row r="24649" spans="1:2" ht="15" x14ac:dyDescent="0.25">
      <c r="A24649" s="13"/>
      <c r="B24649" s="201"/>
    </row>
    <row r="24650" spans="1:2" ht="15" x14ac:dyDescent="0.25">
      <c r="A24650" s="13"/>
      <c r="B24650" s="201"/>
    </row>
    <row r="24651" spans="1:2" ht="15" x14ac:dyDescent="0.25">
      <c r="A24651" s="13"/>
      <c r="B24651" s="201"/>
    </row>
    <row r="24652" spans="1:2" ht="15" x14ac:dyDescent="0.25">
      <c r="A24652" s="13"/>
      <c r="B24652" s="201"/>
    </row>
    <row r="24653" spans="1:2" ht="15" x14ac:dyDescent="0.25">
      <c r="A24653" s="13"/>
      <c r="B24653" s="201"/>
    </row>
    <row r="24654" spans="1:2" ht="15" x14ac:dyDescent="0.25">
      <c r="A24654" s="13"/>
      <c r="B24654" s="201"/>
    </row>
    <row r="24655" spans="1:2" ht="15" x14ac:dyDescent="0.25">
      <c r="A24655" s="13"/>
      <c r="B24655" s="201"/>
    </row>
    <row r="24656" spans="1:2" ht="15" x14ac:dyDescent="0.25">
      <c r="A24656" s="13"/>
      <c r="B24656" s="201"/>
    </row>
    <row r="24657" spans="1:2" ht="15" x14ac:dyDescent="0.25">
      <c r="A24657" s="13"/>
      <c r="B24657" s="201"/>
    </row>
    <row r="24658" spans="1:2" ht="15" x14ac:dyDescent="0.25">
      <c r="A24658" s="13"/>
      <c r="B24658" s="201"/>
    </row>
    <row r="24659" spans="1:2" ht="15" x14ac:dyDescent="0.25">
      <c r="A24659" s="13"/>
      <c r="B24659" s="201"/>
    </row>
    <row r="24660" spans="1:2" ht="15" x14ac:dyDescent="0.25">
      <c r="A24660" s="13"/>
      <c r="B24660" s="201"/>
    </row>
    <row r="24661" spans="1:2" ht="15" x14ac:dyDescent="0.25">
      <c r="A24661" s="13"/>
      <c r="B24661" s="201"/>
    </row>
    <row r="24662" spans="1:2" ht="15" x14ac:dyDescent="0.25">
      <c r="A24662" s="13"/>
      <c r="B24662" s="201"/>
    </row>
    <row r="24663" spans="1:2" ht="15" x14ac:dyDescent="0.25">
      <c r="A24663" s="13"/>
      <c r="B24663" s="201"/>
    </row>
    <row r="24664" spans="1:2" ht="15" x14ac:dyDescent="0.25">
      <c r="A24664" s="13"/>
      <c r="B24664" s="201"/>
    </row>
    <row r="24665" spans="1:2" ht="15" x14ac:dyDescent="0.25">
      <c r="A24665" s="13"/>
      <c r="B24665" s="201"/>
    </row>
    <row r="24666" spans="1:2" ht="15" x14ac:dyDescent="0.25">
      <c r="A24666" s="13"/>
      <c r="B24666" s="201"/>
    </row>
    <row r="24667" spans="1:2" ht="15" x14ac:dyDescent="0.25">
      <c r="A24667" s="13"/>
      <c r="B24667" s="201"/>
    </row>
    <row r="24668" spans="1:2" ht="15" x14ac:dyDescent="0.25">
      <c r="A24668" s="13"/>
      <c r="B24668" s="201"/>
    </row>
    <row r="24669" spans="1:2" ht="15" x14ac:dyDescent="0.25">
      <c r="A24669" s="13"/>
      <c r="B24669" s="201"/>
    </row>
    <row r="24670" spans="1:2" ht="15" x14ac:dyDescent="0.25">
      <c r="A24670" s="13"/>
      <c r="B24670" s="201"/>
    </row>
    <row r="24671" spans="1:2" ht="15" x14ac:dyDescent="0.25">
      <c r="A24671" s="13"/>
      <c r="B24671" s="201"/>
    </row>
    <row r="24672" spans="1:2" ht="15" x14ac:dyDescent="0.25">
      <c r="A24672" s="13"/>
      <c r="B24672" s="201"/>
    </row>
    <row r="24673" spans="1:2" ht="15" x14ac:dyDescent="0.25">
      <c r="A24673" s="13"/>
      <c r="B24673" s="201"/>
    </row>
    <row r="24674" spans="1:2" ht="15" x14ac:dyDescent="0.25">
      <c r="A24674" s="13"/>
      <c r="B24674" s="201"/>
    </row>
    <row r="24675" spans="1:2" ht="15" x14ac:dyDescent="0.25">
      <c r="A24675" s="13"/>
      <c r="B24675" s="201"/>
    </row>
    <row r="24676" spans="1:2" ht="15" x14ac:dyDescent="0.25">
      <c r="A24676" s="13"/>
      <c r="B24676" s="201"/>
    </row>
    <row r="24677" spans="1:2" ht="15" x14ac:dyDescent="0.25">
      <c r="A24677" s="13"/>
      <c r="B24677" s="201"/>
    </row>
    <row r="24678" spans="1:2" ht="15" x14ac:dyDescent="0.25">
      <c r="A24678" s="13"/>
      <c r="B24678" s="201"/>
    </row>
    <row r="24679" spans="1:2" ht="15" x14ac:dyDescent="0.25">
      <c r="A24679" s="13"/>
      <c r="B24679" s="201"/>
    </row>
    <row r="24680" spans="1:2" ht="15" x14ac:dyDescent="0.25">
      <c r="A24680" s="13"/>
      <c r="B24680" s="201"/>
    </row>
    <row r="24681" spans="1:2" ht="15" x14ac:dyDescent="0.25">
      <c r="A24681" s="13"/>
      <c r="B24681" s="201"/>
    </row>
    <row r="24682" spans="1:2" ht="15" x14ac:dyDescent="0.25">
      <c r="A24682" s="13"/>
      <c r="B24682" s="201"/>
    </row>
    <row r="24683" spans="1:2" ht="15" x14ac:dyDescent="0.25">
      <c r="A24683" s="13"/>
      <c r="B24683" s="201"/>
    </row>
    <row r="24684" spans="1:2" ht="15" x14ac:dyDescent="0.25">
      <c r="A24684" s="13"/>
      <c r="B24684" s="201"/>
    </row>
    <row r="24685" spans="1:2" ht="15" x14ac:dyDescent="0.25">
      <c r="A24685" s="13"/>
      <c r="B24685" s="201"/>
    </row>
    <row r="24686" spans="1:2" ht="15" x14ac:dyDescent="0.25">
      <c r="A24686" s="13"/>
      <c r="B24686" s="201"/>
    </row>
    <row r="24687" spans="1:2" ht="15" x14ac:dyDescent="0.25">
      <c r="A24687" s="13"/>
      <c r="B24687" s="201"/>
    </row>
    <row r="24688" spans="1:2" ht="15" x14ac:dyDescent="0.25">
      <c r="A24688" s="13"/>
      <c r="B24688" s="201"/>
    </row>
    <row r="24689" spans="1:2" ht="15" x14ac:dyDescent="0.25">
      <c r="A24689" s="13"/>
      <c r="B24689" s="201"/>
    </row>
    <row r="24690" spans="1:2" ht="15" x14ac:dyDescent="0.25">
      <c r="A24690" s="13"/>
      <c r="B24690" s="201"/>
    </row>
    <row r="24691" spans="1:2" ht="15" x14ac:dyDescent="0.25">
      <c r="A24691" s="13"/>
      <c r="B24691" s="201"/>
    </row>
    <row r="24692" spans="1:2" ht="15" x14ac:dyDescent="0.25">
      <c r="A24692" s="13"/>
      <c r="B24692" s="201"/>
    </row>
    <row r="24693" spans="1:2" ht="15" x14ac:dyDescent="0.25">
      <c r="A24693" s="13"/>
      <c r="B24693" s="201"/>
    </row>
    <row r="24694" spans="1:2" ht="15" x14ac:dyDescent="0.25">
      <c r="A24694" s="13"/>
      <c r="B24694" s="201"/>
    </row>
    <row r="24695" spans="1:2" ht="15" x14ac:dyDescent="0.25">
      <c r="A24695" s="13"/>
      <c r="B24695" s="201"/>
    </row>
    <row r="24696" spans="1:2" ht="15" x14ac:dyDescent="0.25">
      <c r="A24696" s="13"/>
      <c r="B24696" s="201"/>
    </row>
    <row r="24697" spans="1:2" ht="15" x14ac:dyDescent="0.25">
      <c r="A24697" s="13"/>
      <c r="B24697" s="201"/>
    </row>
    <row r="24698" spans="1:2" ht="15" x14ac:dyDescent="0.25">
      <c r="A24698" s="13"/>
      <c r="B24698" s="201"/>
    </row>
    <row r="24699" spans="1:2" ht="15" x14ac:dyDescent="0.25">
      <c r="A24699" s="13"/>
      <c r="B24699" s="201"/>
    </row>
    <row r="24700" spans="1:2" ht="15" x14ac:dyDescent="0.25">
      <c r="A24700" s="13"/>
      <c r="B24700" s="201"/>
    </row>
    <row r="24701" spans="1:2" ht="15" x14ac:dyDescent="0.25">
      <c r="A24701" s="13"/>
      <c r="B24701" s="201"/>
    </row>
    <row r="24702" spans="1:2" ht="15" x14ac:dyDescent="0.25">
      <c r="A24702" s="13"/>
      <c r="B24702" s="201"/>
    </row>
    <row r="24703" spans="1:2" ht="15" x14ac:dyDescent="0.25">
      <c r="A24703" s="13"/>
      <c r="B24703" s="201"/>
    </row>
    <row r="24704" spans="1:2" ht="15" x14ac:dyDescent="0.25">
      <c r="A24704" s="13"/>
      <c r="B24704" s="201"/>
    </row>
    <row r="24705" spans="1:2" ht="15" x14ac:dyDescent="0.25">
      <c r="A24705" s="13"/>
      <c r="B24705" s="201"/>
    </row>
    <row r="24706" spans="1:2" ht="15" x14ac:dyDescent="0.25">
      <c r="A24706" s="13"/>
      <c r="B24706" s="201"/>
    </row>
    <row r="24707" spans="1:2" ht="15" x14ac:dyDescent="0.25">
      <c r="A24707" s="13"/>
      <c r="B24707" s="201"/>
    </row>
    <row r="24708" spans="1:2" ht="15" x14ac:dyDescent="0.25">
      <c r="A24708" s="13"/>
      <c r="B24708" s="201"/>
    </row>
    <row r="24709" spans="1:2" ht="15" x14ac:dyDescent="0.25">
      <c r="A24709" s="13"/>
      <c r="B24709" s="201"/>
    </row>
    <row r="24710" spans="1:2" ht="15" x14ac:dyDescent="0.25">
      <c r="A24710" s="13"/>
      <c r="B24710" s="201"/>
    </row>
    <row r="24711" spans="1:2" ht="15" x14ac:dyDescent="0.25">
      <c r="A24711" s="13"/>
      <c r="B24711" s="201"/>
    </row>
    <row r="24712" spans="1:2" ht="15" x14ac:dyDescent="0.25">
      <c r="A24712" s="13"/>
      <c r="B24712" s="201"/>
    </row>
    <row r="24713" spans="1:2" ht="15" x14ac:dyDescent="0.25">
      <c r="A24713" s="13"/>
      <c r="B24713" s="201"/>
    </row>
    <row r="24714" spans="1:2" ht="15" x14ac:dyDescent="0.25">
      <c r="A24714" s="13"/>
      <c r="B24714" s="201"/>
    </row>
    <row r="24715" spans="1:2" ht="15" x14ac:dyDescent="0.25">
      <c r="A24715" s="13"/>
      <c r="B24715" s="201"/>
    </row>
    <row r="24716" spans="1:2" ht="15" x14ac:dyDescent="0.25">
      <c r="A24716" s="13"/>
      <c r="B24716" s="201"/>
    </row>
    <row r="24717" spans="1:2" ht="15" x14ac:dyDescent="0.25">
      <c r="A24717" s="13"/>
      <c r="B24717" s="201"/>
    </row>
    <row r="24718" spans="1:2" ht="15" x14ac:dyDescent="0.25">
      <c r="A24718" s="13"/>
      <c r="B24718" s="201"/>
    </row>
    <row r="24719" spans="1:2" ht="15" x14ac:dyDescent="0.25">
      <c r="A24719" s="13"/>
      <c r="B24719" s="201"/>
    </row>
    <row r="24720" spans="1:2" ht="15" x14ac:dyDescent="0.25">
      <c r="A24720" s="13"/>
      <c r="B24720" s="201"/>
    </row>
    <row r="24721" spans="1:2" ht="15" x14ac:dyDescent="0.25">
      <c r="A24721" s="13"/>
      <c r="B24721" s="201"/>
    </row>
    <row r="24722" spans="1:2" ht="15" x14ac:dyDescent="0.25">
      <c r="A24722" s="13"/>
      <c r="B24722" s="201"/>
    </row>
    <row r="24723" spans="1:2" ht="15" x14ac:dyDescent="0.25">
      <c r="A24723" s="13"/>
      <c r="B24723" s="201"/>
    </row>
    <row r="24724" spans="1:2" ht="15" x14ac:dyDescent="0.25">
      <c r="A24724" s="13"/>
      <c r="B24724" s="201"/>
    </row>
    <row r="24725" spans="1:2" ht="15" x14ac:dyDescent="0.25">
      <c r="A24725" s="13"/>
      <c r="B24725" s="201"/>
    </row>
    <row r="24726" spans="1:2" ht="15" x14ac:dyDescent="0.25">
      <c r="A24726" s="13"/>
      <c r="B24726" s="201"/>
    </row>
    <row r="24727" spans="1:2" ht="15" x14ac:dyDescent="0.25">
      <c r="A24727" s="13"/>
      <c r="B24727" s="201"/>
    </row>
    <row r="24728" spans="1:2" ht="15" x14ac:dyDescent="0.25">
      <c r="A24728" s="13"/>
      <c r="B24728" s="201"/>
    </row>
    <row r="24729" spans="1:2" ht="15" x14ac:dyDescent="0.25">
      <c r="A24729" s="13"/>
      <c r="B24729" s="201"/>
    </row>
    <row r="24730" spans="1:2" ht="15" x14ac:dyDescent="0.25">
      <c r="A24730" s="13"/>
      <c r="B24730" s="201"/>
    </row>
    <row r="24731" spans="1:2" ht="15" x14ac:dyDescent="0.25">
      <c r="A24731" s="13"/>
      <c r="B24731" s="201"/>
    </row>
    <row r="24732" spans="1:2" ht="15" x14ac:dyDescent="0.25">
      <c r="A24732" s="13"/>
      <c r="B24732" s="201"/>
    </row>
    <row r="24733" spans="1:2" ht="15" x14ac:dyDescent="0.25">
      <c r="A24733" s="13"/>
      <c r="B24733" s="201"/>
    </row>
    <row r="24734" spans="1:2" ht="15" x14ac:dyDescent="0.25">
      <c r="A24734" s="13"/>
      <c r="B24734" s="201"/>
    </row>
    <row r="24735" spans="1:2" ht="15" x14ac:dyDescent="0.25">
      <c r="A24735" s="13"/>
      <c r="B24735" s="201"/>
    </row>
    <row r="24736" spans="1:2" ht="15" x14ac:dyDescent="0.25">
      <c r="A24736" s="13"/>
      <c r="B24736" s="201"/>
    </row>
    <row r="24737" spans="1:2" ht="15" x14ac:dyDescent="0.25">
      <c r="A24737" s="13"/>
      <c r="B24737" s="201"/>
    </row>
    <row r="24738" spans="1:2" ht="15" x14ac:dyDescent="0.25">
      <c r="A24738" s="13"/>
      <c r="B24738" s="201"/>
    </row>
    <row r="24739" spans="1:2" ht="15" x14ac:dyDescent="0.25">
      <c r="A24739" s="13"/>
      <c r="B24739" s="201"/>
    </row>
    <row r="24740" spans="1:2" ht="15" x14ac:dyDescent="0.25">
      <c r="A24740" s="13"/>
      <c r="B24740" s="201"/>
    </row>
    <row r="24741" spans="1:2" ht="15" x14ac:dyDescent="0.25">
      <c r="A24741" s="13"/>
      <c r="B24741" s="201"/>
    </row>
    <row r="24742" spans="1:2" ht="15" x14ac:dyDescent="0.25">
      <c r="A24742" s="13"/>
      <c r="B24742" s="201"/>
    </row>
    <row r="24743" spans="1:2" ht="15" x14ac:dyDescent="0.25">
      <c r="A24743" s="13"/>
      <c r="B24743" s="201"/>
    </row>
    <row r="24744" spans="1:2" ht="15" x14ac:dyDescent="0.25">
      <c r="A24744" s="13"/>
      <c r="B24744" s="201"/>
    </row>
    <row r="24745" spans="1:2" ht="15" x14ac:dyDescent="0.25">
      <c r="A24745" s="13"/>
      <c r="B24745" s="201"/>
    </row>
    <row r="24746" spans="1:2" ht="15" x14ac:dyDescent="0.25">
      <c r="A24746" s="13"/>
      <c r="B24746" s="201"/>
    </row>
    <row r="24747" spans="1:2" ht="15" x14ac:dyDescent="0.25">
      <c r="A24747" s="13"/>
      <c r="B24747" s="201"/>
    </row>
    <row r="24748" spans="1:2" ht="15" x14ac:dyDescent="0.25">
      <c r="A24748" s="13"/>
      <c r="B24748" s="201"/>
    </row>
    <row r="24749" spans="1:2" ht="15" x14ac:dyDescent="0.25">
      <c r="A24749" s="13"/>
      <c r="B24749" s="201"/>
    </row>
    <row r="24750" spans="1:2" ht="15" x14ac:dyDescent="0.25">
      <c r="A24750" s="13"/>
      <c r="B24750" s="201"/>
    </row>
    <row r="24751" spans="1:2" ht="15" x14ac:dyDescent="0.25">
      <c r="A24751" s="13"/>
      <c r="B24751" s="201"/>
    </row>
    <row r="24752" spans="1:2" ht="15" x14ac:dyDescent="0.25">
      <c r="A24752" s="13"/>
      <c r="B24752" s="201"/>
    </row>
    <row r="24753" spans="1:2" ht="15" x14ac:dyDescent="0.25">
      <c r="A24753" s="13"/>
      <c r="B24753" s="201"/>
    </row>
    <row r="24754" spans="1:2" ht="15" x14ac:dyDescent="0.25">
      <c r="A24754" s="13"/>
      <c r="B24754" s="201"/>
    </row>
    <row r="24755" spans="1:2" ht="15" x14ac:dyDescent="0.25">
      <c r="A24755" s="13"/>
      <c r="B24755" s="201"/>
    </row>
    <row r="24756" spans="1:2" ht="15" x14ac:dyDescent="0.25">
      <c r="A24756" s="13"/>
      <c r="B24756" s="201"/>
    </row>
    <row r="24757" spans="1:2" ht="15" x14ac:dyDescent="0.25">
      <c r="A24757" s="13"/>
      <c r="B24757" s="201"/>
    </row>
    <row r="24758" spans="1:2" ht="15" x14ac:dyDescent="0.25">
      <c r="A24758" s="13"/>
      <c r="B24758" s="201"/>
    </row>
    <row r="24759" spans="1:2" ht="15" x14ac:dyDescent="0.25">
      <c r="A24759" s="13"/>
      <c r="B24759" s="201"/>
    </row>
    <row r="24760" spans="1:2" ht="15" x14ac:dyDescent="0.25">
      <c r="A24760" s="13"/>
      <c r="B24760" s="201"/>
    </row>
    <row r="24761" spans="1:2" ht="15" x14ac:dyDescent="0.25">
      <c r="A24761" s="13"/>
      <c r="B24761" s="201"/>
    </row>
    <row r="24762" spans="1:2" ht="15" x14ac:dyDescent="0.25">
      <c r="A24762" s="13"/>
      <c r="B24762" s="201"/>
    </row>
    <row r="24763" spans="1:2" ht="15" x14ac:dyDescent="0.25">
      <c r="A24763" s="13"/>
      <c r="B24763" s="201"/>
    </row>
    <row r="24764" spans="1:2" ht="15" x14ac:dyDescent="0.25">
      <c r="A24764" s="13"/>
      <c r="B24764" s="201"/>
    </row>
    <row r="24765" spans="1:2" ht="15" x14ac:dyDescent="0.25">
      <c r="A24765" s="13"/>
      <c r="B24765" s="201"/>
    </row>
    <row r="24766" spans="1:2" ht="15" x14ac:dyDescent="0.25">
      <c r="A24766" s="13"/>
      <c r="B24766" s="201"/>
    </row>
    <row r="24767" spans="1:2" ht="15" x14ac:dyDescent="0.25">
      <c r="A24767" s="13"/>
      <c r="B24767" s="201"/>
    </row>
    <row r="24768" spans="1:2" ht="15" x14ac:dyDescent="0.25">
      <c r="A24768" s="13"/>
      <c r="B24768" s="201"/>
    </row>
    <row r="24769" spans="1:2" ht="15" x14ac:dyDescent="0.25">
      <c r="A24769" s="13"/>
      <c r="B24769" s="201"/>
    </row>
    <row r="24770" spans="1:2" ht="15" x14ac:dyDescent="0.25">
      <c r="A24770" s="13"/>
      <c r="B24770" s="201"/>
    </row>
    <row r="24771" spans="1:2" ht="15" x14ac:dyDescent="0.25">
      <c r="A24771" s="13"/>
      <c r="B24771" s="201"/>
    </row>
    <row r="24772" spans="1:2" ht="15" x14ac:dyDescent="0.25">
      <c r="A24772" s="13"/>
      <c r="B24772" s="201"/>
    </row>
    <row r="24773" spans="1:2" ht="15" x14ac:dyDescent="0.25">
      <c r="A24773" s="13"/>
      <c r="B24773" s="201"/>
    </row>
    <row r="24774" spans="1:2" ht="15" x14ac:dyDescent="0.25">
      <c r="A24774" s="13"/>
      <c r="B24774" s="201"/>
    </row>
    <row r="24775" spans="1:2" ht="15" x14ac:dyDescent="0.25">
      <c r="A24775" s="13"/>
      <c r="B24775" s="201"/>
    </row>
    <row r="24776" spans="1:2" ht="15" x14ac:dyDescent="0.25">
      <c r="A24776" s="13"/>
      <c r="B24776" s="201"/>
    </row>
    <row r="24777" spans="1:2" ht="15" x14ac:dyDescent="0.25">
      <c r="A24777" s="13"/>
      <c r="B24777" s="201"/>
    </row>
    <row r="24778" spans="1:2" ht="15" x14ac:dyDescent="0.25">
      <c r="A24778" s="13"/>
      <c r="B24778" s="201"/>
    </row>
    <row r="24779" spans="1:2" ht="15" x14ac:dyDescent="0.25">
      <c r="A24779" s="13"/>
      <c r="B24779" s="201"/>
    </row>
    <row r="24780" spans="1:2" ht="15" x14ac:dyDescent="0.25">
      <c r="A24780" s="13"/>
      <c r="B24780" s="201"/>
    </row>
    <row r="24781" spans="1:2" ht="15" x14ac:dyDescent="0.25">
      <c r="A24781" s="13"/>
      <c r="B24781" s="201"/>
    </row>
    <row r="24782" spans="1:2" ht="15" x14ac:dyDescent="0.25">
      <c r="A24782" s="13"/>
      <c r="B24782" s="201"/>
    </row>
    <row r="24783" spans="1:2" ht="15" x14ac:dyDescent="0.25">
      <c r="A24783" s="13"/>
      <c r="B24783" s="201"/>
    </row>
    <row r="24784" spans="1:2" ht="15" x14ac:dyDescent="0.25">
      <c r="A24784" s="13"/>
      <c r="B24784" s="201"/>
    </row>
    <row r="24785" spans="1:2" ht="15" x14ac:dyDescent="0.25">
      <c r="A24785" s="13"/>
      <c r="B24785" s="201"/>
    </row>
    <row r="24786" spans="1:2" ht="15" x14ac:dyDescent="0.25">
      <c r="A24786" s="13"/>
      <c r="B24786" s="201"/>
    </row>
    <row r="24787" spans="1:2" ht="15" x14ac:dyDescent="0.25">
      <c r="A24787" s="13"/>
      <c r="B24787" s="201"/>
    </row>
    <row r="24788" spans="1:2" ht="15" x14ac:dyDescent="0.25">
      <c r="A24788" s="13"/>
      <c r="B24788" s="201"/>
    </row>
    <row r="24789" spans="1:2" ht="15" x14ac:dyDescent="0.25">
      <c r="A24789" s="13"/>
      <c r="B24789" s="201"/>
    </row>
    <row r="24790" spans="1:2" ht="15" x14ac:dyDescent="0.25">
      <c r="A24790" s="13"/>
      <c r="B24790" s="201"/>
    </row>
    <row r="24791" spans="1:2" ht="15" x14ac:dyDescent="0.25">
      <c r="A24791" s="13"/>
      <c r="B24791" s="201"/>
    </row>
    <row r="24792" spans="1:2" ht="15" x14ac:dyDescent="0.25">
      <c r="A24792" s="13"/>
      <c r="B24792" s="201"/>
    </row>
    <row r="24793" spans="1:2" ht="15" x14ac:dyDescent="0.25">
      <c r="A24793" s="13"/>
      <c r="B24793" s="201"/>
    </row>
    <row r="24794" spans="1:2" ht="15" x14ac:dyDescent="0.25">
      <c r="A24794" s="13"/>
      <c r="B24794" s="201"/>
    </row>
    <row r="24795" spans="1:2" ht="15" x14ac:dyDescent="0.25">
      <c r="A24795" s="13"/>
      <c r="B24795" s="201"/>
    </row>
    <row r="24796" spans="1:2" ht="15" x14ac:dyDescent="0.25">
      <c r="A24796" s="13"/>
      <c r="B24796" s="201"/>
    </row>
    <row r="24797" spans="1:2" ht="15" x14ac:dyDescent="0.25">
      <c r="A24797" s="13"/>
      <c r="B24797" s="201"/>
    </row>
    <row r="24798" spans="1:2" ht="15" x14ac:dyDescent="0.25">
      <c r="A24798" s="13"/>
      <c r="B24798" s="201"/>
    </row>
    <row r="24799" spans="1:2" ht="15" x14ac:dyDescent="0.25">
      <c r="A24799" s="13"/>
      <c r="B24799" s="201"/>
    </row>
    <row r="24800" spans="1:2" ht="15" x14ac:dyDescent="0.25">
      <c r="A24800" s="13"/>
      <c r="B24800" s="201"/>
    </row>
    <row r="24801" spans="1:2" ht="15" x14ac:dyDescent="0.25">
      <c r="A24801" s="13"/>
      <c r="B24801" s="201"/>
    </row>
    <row r="24802" spans="1:2" ht="15" x14ac:dyDescent="0.25">
      <c r="A24802" s="13"/>
      <c r="B24802" s="201"/>
    </row>
    <row r="24803" spans="1:2" ht="15" x14ac:dyDescent="0.25">
      <c r="A24803" s="13"/>
      <c r="B24803" s="201"/>
    </row>
    <row r="24804" spans="1:2" ht="15" x14ac:dyDescent="0.25">
      <c r="A24804" s="13"/>
      <c r="B24804" s="201"/>
    </row>
    <row r="24805" spans="1:2" ht="15" x14ac:dyDescent="0.25">
      <c r="A24805" s="13"/>
      <c r="B24805" s="201"/>
    </row>
    <row r="24806" spans="1:2" ht="15" x14ac:dyDescent="0.25">
      <c r="A24806" s="13"/>
      <c r="B24806" s="201"/>
    </row>
    <row r="24807" spans="1:2" ht="15" x14ac:dyDescent="0.25">
      <c r="A24807" s="13"/>
      <c r="B24807" s="201"/>
    </row>
    <row r="24808" spans="1:2" ht="15" x14ac:dyDescent="0.25">
      <c r="A24808" s="13"/>
      <c r="B24808" s="201"/>
    </row>
    <row r="24809" spans="1:2" ht="15" x14ac:dyDescent="0.25">
      <c r="A24809" s="13"/>
      <c r="B24809" s="201"/>
    </row>
    <row r="24810" spans="1:2" ht="15" x14ac:dyDescent="0.25">
      <c r="A24810" s="13"/>
      <c r="B24810" s="201"/>
    </row>
    <row r="24811" spans="1:2" ht="15" x14ac:dyDescent="0.25">
      <c r="A24811" s="13"/>
      <c r="B24811" s="201"/>
    </row>
    <row r="24812" spans="1:2" ht="15" x14ac:dyDescent="0.25">
      <c r="A24812" s="13"/>
      <c r="B24812" s="201"/>
    </row>
    <row r="24813" spans="1:2" ht="15" x14ac:dyDescent="0.25">
      <c r="A24813" s="13"/>
      <c r="B24813" s="201"/>
    </row>
    <row r="24814" spans="1:2" ht="15" x14ac:dyDescent="0.25">
      <c r="A24814" s="13"/>
      <c r="B24814" s="201"/>
    </row>
    <row r="24815" spans="1:2" ht="15" x14ac:dyDescent="0.25">
      <c r="A24815" s="13"/>
      <c r="B24815" s="201"/>
    </row>
    <row r="24816" spans="1:2" ht="15" x14ac:dyDescent="0.25">
      <c r="A24816" s="13"/>
      <c r="B24816" s="201"/>
    </row>
    <row r="24817" spans="1:2" ht="15" x14ac:dyDescent="0.25">
      <c r="A24817" s="13"/>
      <c r="B24817" s="201"/>
    </row>
    <row r="24818" spans="1:2" ht="15" x14ac:dyDescent="0.25">
      <c r="A24818" s="13"/>
      <c r="B24818" s="201"/>
    </row>
    <row r="24819" spans="1:2" ht="15" x14ac:dyDescent="0.25">
      <c r="A24819" s="13"/>
      <c r="B24819" s="201"/>
    </row>
    <row r="24820" spans="1:2" ht="15" x14ac:dyDescent="0.25">
      <c r="A24820" s="13"/>
      <c r="B24820" s="201"/>
    </row>
    <row r="24821" spans="1:2" ht="15" x14ac:dyDescent="0.25">
      <c r="A24821" s="13"/>
      <c r="B24821" s="201"/>
    </row>
    <row r="24822" spans="1:2" ht="15" x14ac:dyDescent="0.25">
      <c r="A24822" s="13"/>
      <c r="B24822" s="201"/>
    </row>
    <row r="24823" spans="1:2" ht="15" x14ac:dyDescent="0.25">
      <c r="A24823" s="13"/>
      <c r="B24823" s="201"/>
    </row>
    <row r="24824" spans="1:2" ht="15" x14ac:dyDescent="0.25">
      <c r="A24824" s="13"/>
      <c r="B24824" s="201"/>
    </row>
    <row r="24825" spans="1:2" ht="15" x14ac:dyDescent="0.25">
      <c r="A24825" s="13"/>
      <c r="B24825" s="201"/>
    </row>
    <row r="24826" spans="1:2" ht="15" x14ac:dyDescent="0.25">
      <c r="A24826" s="13"/>
      <c r="B24826" s="201"/>
    </row>
    <row r="24827" spans="1:2" ht="15" x14ac:dyDescent="0.25">
      <c r="A24827" s="13"/>
      <c r="B24827" s="201"/>
    </row>
    <row r="24828" spans="1:2" ht="15" x14ac:dyDescent="0.25">
      <c r="A24828" s="13"/>
      <c r="B24828" s="201"/>
    </row>
    <row r="24829" spans="1:2" ht="15" x14ac:dyDescent="0.25">
      <c r="A24829" s="13"/>
      <c r="B24829" s="201"/>
    </row>
    <row r="24830" spans="1:2" ht="15" x14ac:dyDescent="0.25">
      <c r="A24830" s="13"/>
      <c r="B24830" s="201"/>
    </row>
    <row r="24831" spans="1:2" ht="15" x14ac:dyDescent="0.25">
      <c r="A24831" s="13"/>
      <c r="B24831" s="201"/>
    </row>
    <row r="24832" spans="1:2" ht="15" x14ac:dyDescent="0.25">
      <c r="A24832" s="13"/>
      <c r="B24832" s="201"/>
    </row>
    <row r="24833" spans="1:2" ht="15" x14ac:dyDescent="0.25">
      <c r="A24833" s="13"/>
      <c r="B24833" s="201"/>
    </row>
    <row r="24834" spans="1:2" ht="15" x14ac:dyDescent="0.25">
      <c r="A24834" s="13"/>
      <c r="B24834" s="201"/>
    </row>
    <row r="24835" spans="1:2" ht="15" x14ac:dyDescent="0.25">
      <c r="A24835" s="13"/>
      <c r="B24835" s="201"/>
    </row>
    <row r="24836" spans="1:2" ht="15" x14ac:dyDescent="0.25">
      <c r="A24836" s="13"/>
      <c r="B24836" s="201"/>
    </row>
    <row r="24837" spans="1:2" ht="15" x14ac:dyDescent="0.25">
      <c r="A24837" s="13"/>
      <c r="B24837" s="201"/>
    </row>
    <row r="24838" spans="1:2" ht="15" x14ac:dyDescent="0.25">
      <c r="A24838" s="13"/>
      <c r="B24838" s="201"/>
    </row>
    <row r="24839" spans="1:2" ht="15" x14ac:dyDescent="0.25">
      <c r="A24839" s="13"/>
      <c r="B24839" s="201"/>
    </row>
    <row r="24840" spans="1:2" ht="15" x14ac:dyDescent="0.25">
      <c r="A24840" s="13"/>
      <c r="B24840" s="201"/>
    </row>
    <row r="24841" spans="1:2" ht="15" x14ac:dyDescent="0.25">
      <c r="A24841" s="13"/>
      <c r="B24841" s="201"/>
    </row>
    <row r="24842" spans="1:2" ht="15" x14ac:dyDescent="0.25">
      <c r="A24842" s="13"/>
      <c r="B24842" s="201"/>
    </row>
    <row r="24843" spans="1:2" ht="15" x14ac:dyDescent="0.25">
      <c r="A24843" s="13"/>
      <c r="B24843" s="201"/>
    </row>
    <row r="24844" spans="1:2" ht="15" x14ac:dyDescent="0.25">
      <c r="A24844" s="13"/>
      <c r="B24844" s="201"/>
    </row>
    <row r="24845" spans="1:2" ht="15" x14ac:dyDescent="0.25">
      <c r="A24845" s="13"/>
      <c r="B24845" s="201"/>
    </row>
    <row r="24846" spans="1:2" ht="15" x14ac:dyDescent="0.25">
      <c r="A24846" s="13"/>
      <c r="B24846" s="201"/>
    </row>
    <row r="24847" spans="1:2" ht="15" x14ac:dyDescent="0.25">
      <c r="A24847" s="13"/>
      <c r="B24847" s="201"/>
    </row>
    <row r="24848" spans="1:2" ht="15" x14ac:dyDescent="0.25">
      <c r="A24848" s="13"/>
      <c r="B24848" s="201"/>
    </row>
    <row r="24849" spans="1:2" ht="15" x14ac:dyDescent="0.25">
      <c r="A24849" s="13"/>
      <c r="B24849" s="201"/>
    </row>
    <row r="24850" spans="1:2" ht="15" x14ac:dyDescent="0.25">
      <c r="A24850" s="13"/>
      <c r="B24850" s="201"/>
    </row>
    <row r="24851" spans="1:2" ht="15" x14ac:dyDescent="0.25">
      <c r="A24851" s="13"/>
      <c r="B24851" s="201"/>
    </row>
    <row r="24852" spans="1:2" ht="15" x14ac:dyDescent="0.25">
      <c r="A24852" s="13"/>
      <c r="B24852" s="201"/>
    </row>
    <row r="24853" spans="1:2" ht="15" x14ac:dyDescent="0.25">
      <c r="A24853" s="13"/>
      <c r="B24853" s="201"/>
    </row>
    <row r="24854" spans="1:2" ht="15" x14ac:dyDescent="0.25">
      <c r="A24854" s="13"/>
      <c r="B24854" s="201"/>
    </row>
    <row r="24855" spans="1:2" ht="15" x14ac:dyDescent="0.25">
      <c r="A24855" s="13"/>
      <c r="B24855" s="201"/>
    </row>
    <row r="24856" spans="1:2" ht="15" x14ac:dyDescent="0.25">
      <c r="A24856" s="13"/>
      <c r="B24856" s="201"/>
    </row>
    <row r="24857" spans="1:2" ht="15" x14ac:dyDescent="0.25">
      <c r="A24857" s="13"/>
      <c r="B24857" s="201"/>
    </row>
    <row r="24858" spans="1:2" ht="15" x14ac:dyDescent="0.25">
      <c r="A24858" s="13"/>
      <c r="B24858" s="201"/>
    </row>
    <row r="24859" spans="1:2" ht="15" x14ac:dyDescent="0.25">
      <c r="A24859" s="13"/>
      <c r="B24859" s="201"/>
    </row>
    <row r="24860" spans="1:2" ht="15" x14ac:dyDescent="0.25">
      <c r="A24860" s="13"/>
      <c r="B24860" s="201"/>
    </row>
    <row r="24861" spans="1:2" ht="15" x14ac:dyDescent="0.25">
      <c r="A24861" s="13"/>
      <c r="B24861" s="201"/>
    </row>
    <row r="24862" spans="1:2" ht="15" x14ac:dyDescent="0.25">
      <c r="A24862" s="13"/>
      <c r="B24862" s="201"/>
    </row>
    <row r="24863" spans="1:2" ht="15" x14ac:dyDescent="0.25">
      <c r="A24863" s="13"/>
      <c r="B24863" s="201"/>
    </row>
    <row r="24864" spans="1:2" ht="15" x14ac:dyDescent="0.25">
      <c r="A24864" s="13"/>
      <c r="B24864" s="201"/>
    </row>
    <row r="24865" spans="1:2" ht="15" x14ac:dyDescent="0.25">
      <c r="A24865" s="13"/>
      <c r="B24865" s="201"/>
    </row>
    <row r="24866" spans="1:2" ht="15" x14ac:dyDescent="0.25">
      <c r="A24866" s="13"/>
      <c r="B24866" s="201"/>
    </row>
    <row r="24867" spans="1:2" ht="15" x14ac:dyDescent="0.25">
      <c r="A24867" s="13"/>
      <c r="B24867" s="201"/>
    </row>
    <row r="24868" spans="1:2" ht="15" x14ac:dyDescent="0.25">
      <c r="A24868" s="13"/>
      <c r="B24868" s="201"/>
    </row>
    <row r="24869" spans="1:2" ht="15" x14ac:dyDescent="0.25">
      <c r="A24869" s="13"/>
      <c r="B24869" s="201"/>
    </row>
    <row r="24870" spans="1:2" ht="15" x14ac:dyDescent="0.25">
      <c r="A24870" s="13"/>
      <c r="B24870" s="201"/>
    </row>
    <row r="24871" spans="1:2" ht="15" x14ac:dyDescent="0.25">
      <c r="A24871" s="13"/>
      <c r="B24871" s="201"/>
    </row>
    <row r="24872" spans="1:2" ht="15" x14ac:dyDescent="0.25">
      <c r="A24872" s="13"/>
      <c r="B24872" s="201"/>
    </row>
    <row r="24873" spans="1:2" ht="15" x14ac:dyDescent="0.25">
      <c r="A24873" s="13"/>
      <c r="B24873" s="201"/>
    </row>
    <row r="24874" spans="1:2" ht="15" x14ac:dyDescent="0.25">
      <c r="A24874" s="13"/>
      <c r="B24874" s="201"/>
    </row>
    <row r="24875" spans="1:2" ht="15" x14ac:dyDescent="0.25">
      <c r="A24875" s="13"/>
      <c r="B24875" s="201"/>
    </row>
    <row r="24876" spans="1:2" ht="15" x14ac:dyDescent="0.25">
      <c r="A24876" s="13"/>
      <c r="B24876" s="201"/>
    </row>
    <row r="24877" spans="1:2" ht="15" x14ac:dyDescent="0.25">
      <c r="A24877" s="13"/>
      <c r="B24877" s="201"/>
    </row>
    <row r="24878" spans="1:2" ht="15" x14ac:dyDescent="0.25">
      <c r="A24878" s="13"/>
      <c r="B24878" s="201"/>
    </row>
    <row r="24879" spans="1:2" ht="15" x14ac:dyDescent="0.25">
      <c r="A24879" s="13"/>
      <c r="B24879" s="201"/>
    </row>
    <row r="24880" spans="1:2" ht="15" x14ac:dyDescent="0.25">
      <c r="A24880" s="13"/>
      <c r="B24880" s="201"/>
    </row>
    <row r="24881" spans="1:2" ht="15" x14ac:dyDescent="0.25">
      <c r="A24881" s="13"/>
      <c r="B24881" s="201"/>
    </row>
    <row r="24882" spans="1:2" ht="15" x14ac:dyDescent="0.25">
      <c r="A24882" s="13"/>
      <c r="B24882" s="201"/>
    </row>
    <row r="24883" spans="1:2" ht="15" x14ac:dyDescent="0.25">
      <c r="A24883" s="13"/>
      <c r="B24883" s="201"/>
    </row>
    <row r="24884" spans="1:2" ht="15" x14ac:dyDescent="0.25">
      <c r="A24884" s="13"/>
      <c r="B24884" s="201"/>
    </row>
    <row r="24885" spans="1:2" ht="15" x14ac:dyDescent="0.25">
      <c r="A24885" s="13"/>
      <c r="B24885" s="201"/>
    </row>
    <row r="24886" spans="1:2" ht="15" x14ac:dyDescent="0.25">
      <c r="A24886" s="13"/>
      <c r="B24886" s="201"/>
    </row>
    <row r="24887" spans="1:2" ht="15" x14ac:dyDescent="0.25">
      <c r="A24887" s="13"/>
      <c r="B24887" s="201"/>
    </row>
    <row r="24888" spans="1:2" ht="15" x14ac:dyDescent="0.25">
      <c r="A24888" s="13"/>
      <c r="B24888" s="201"/>
    </row>
    <row r="24889" spans="1:2" ht="15" x14ac:dyDescent="0.25">
      <c r="A24889" s="13"/>
      <c r="B24889" s="201"/>
    </row>
    <row r="24890" spans="1:2" ht="15" x14ac:dyDescent="0.25">
      <c r="A24890" s="13"/>
      <c r="B24890" s="201"/>
    </row>
    <row r="24891" spans="1:2" ht="15" x14ac:dyDescent="0.25">
      <c r="A24891" s="13"/>
      <c r="B24891" s="201"/>
    </row>
    <row r="24892" spans="1:2" ht="15" x14ac:dyDescent="0.25">
      <c r="A24892" s="13"/>
      <c r="B24892" s="201"/>
    </row>
    <row r="24893" spans="1:2" ht="15" x14ac:dyDescent="0.25">
      <c r="A24893" s="13"/>
      <c r="B24893" s="201"/>
    </row>
    <row r="24894" spans="1:2" ht="15" x14ac:dyDescent="0.25">
      <c r="A24894" s="13"/>
      <c r="B24894" s="201"/>
    </row>
    <row r="24895" spans="1:2" ht="15" x14ac:dyDescent="0.25">
      <c r="A24895" s="13"/>
      <c r="B24895" s="201"/>
    </row>
    <row r="24896" spans="1:2" ht="15" x14ac:dyDescent="0.25">
      <c r="A24896" s="13"/>
      <c r="B24896" s="201"/>
    </row>
    <row r="24897" spans="1:2" ht="15" x14ac:dyDescent="0.25">
      <c r="A24897" s="13"/>
      <c r="B24897" s="201"/>
    </row>
    <row r="24898" spans="1:2" ht="15" x14ac:dyDescent="0.25">
      <c r="A24898" s="13"/>
      <c r="B24898" s="201"/>
    </row>
    <row r="24899" spans="1:2" ht="15" x14ac:dyDescent="0.25">
      <c r="A24899" s="13"/>
      <c r="B24899" s="201"/>
    </row>
    <row r="24900" spans="1:2" ht="15" x14ac:dyDescent="0.25">
      <c r="A24900" s="13"/>
      <c r="B24900" s="201"/>
    </row>
    <row r="24901" spans="1:2" ht="15" x14ac:dyDescent="0.25">
      <c r="A24901" s="13"/>
      <c r="B24901" s="201"/>
    </row>
    <row r="24902" spans="1:2" ht="15" x14ac:dyDescent="0.25">
      <c r="A24902" s="13"/>
      <c r="B24902" s="201"/>
    </row>
    <row r="24903" spans="1:2" ht="15" x14ac:dyDescent="0.25">
      <c r="A24903" s="13"/>
      <c r="B24903" s="201"/>
    </row>
    <row r="24904" spans="1:2" ht="15" x14ac:dyDescent="0.25">
      <c r="A24904" s="13"/>
      <c r="B24904" s="201"/>
    </row>
    <row r="24905" spans="1:2" ht="15" x14ac:dyDescent="0.25">
      <c r="A24905" s="13"/>
      <c r="B24905" s="201"/>
    </row>
    <row r="24906" spans="1:2" ht="15" x14ac:dyDescent="0.25">
      <c r="A24906" s="13"/>
      <c r="B24906" s="201"/>
    </row>
    <row r="24907" spans="1:2" ht="15" x14ac:dyDescent="0.25">
      <c r="A24907" s="13"/>
      <c r="B24907" s="201"/>
    </row>
    <row r="24908" spans="1:2" ht="15" x14ac:dyDescent="0.25">
      <c r="A24908" s="13"/>
      <c r="B24908" s="201"/>
    </row>
    <row r="24909" spans="1:2" ht="15" x14ac:dyDescent="0.25">
      <c r="A24909" s="13"/>
      <c r="B24909" s="201"/>
    </row>
    <row r="24910" spans="1:2" ht="15" x14ac:dyDescent="0.25">
      <c r="A24910" s="13"/>
      <c r="B24910" s="201"/>
    </row>
    <row r="24911" spans="1:2" ht="15" x14ac:dyDescent="0.25">
      <c r="A24911" s="13"/>
      <c r="B24911" s="201"/>
    </row>
    <row r="24912" spans="1:2" ht="15" x14ac:dyDescent="0.25">
      <c r="A24912" s="13"/>
      <c r="B24912" s="201"/>
    </row>
    <row r="24913" spans="1:2" ht="15" x14ac:dyDescent="0.25">
      <c r="A24913" s="13"/>
      <c r="B24913" s="201"/>
    </row>
    <row r="24914" spans="1:2" ht="15" x14ac:dyDescent="0.25">
      <c r="A24914" s="13"/>
      <c r="B24914" s="201"/>
    </row>
    <row r="24915" spans="1:2" ht="15" x14ac:dyDescent="0.25">
      <c r="A24915" s="13"/>
      <c r="B24915" s="201"/>
    </row>
    <row r="24916" spans="1:2" ht="15" x14ac:dyDescent="0.25">
      <c r="A24916" s="13"/>
      <c r="B24916" s="201"/>
    </row>
    <row r="24917" spans="1:2" ht="15" x14ac:dyDescent="0.25">
      <c r="A24917" s="13"/>
      <c r="B24917" s="201"/>
    </row>
    <row r="24918" spans="1:2" ht="15" x14ac:dyDescent="0.25">
      <c r="A24918" s="13"/>
      <c r="B24918" s="201"/>
    </row>
    <row r="24919" spans="1:2" ht="15" x14ac:dyDescent="0.25">
      <c r="A24919" s="13"/>
      <c r="B24919" s="201"/>
    </row>
    <row r="24920" spans="1:2" ht="15" x14ac:dyDescent="0.25">
      <c r="A24920" s="13"/>
      <c r="B24920" s="201"/>
    </row>
    <row r="24921" spans="1:2" ht="15" x14ac:dyDescent="0.25">
      <c r="A24921" s="13"/>
      <c r="B24921" s="201"/>
    </row>
    <row r="24922" spans="1:2" ht="15" x14ac:dyDescent="0.25">
      <c r="A24922" s="13"/>
      <c r="B24922" s="201"/>
    </row>
    <row r="24923" spans="1:2" ht="15" x14ac:dyDescent="0.25">
      <c r="A24923" s="13"/>
      <c r="B24923" s="201"/>
    </row>
    <row r="24924" spans="1:2" ht="15" x14ac:dyDescent="0.25">
      <c r="A24924" s="13"/>
      <c r="B24924" s="201"/>
    </row>
    <row r="24925" spans="1:2" ht="15" x14ac:dyDescent="0.25">
      <c r="A24925" s="13"/>
      <c r="B24925" s="201"/>
    </row>
    <row r="24926" spans="1:2" ht="15" x14ac:dyDescent="0.25">
      <c r="A24926" s="13"/>
      <c r="B24926" s="201"/>
    </row>
    <row r="24927" spans="1:2" ht="15" x14ac:dyDescent="0.25">
      <c r="A24927" s="13"/>
      <c r="B24927" s="201"/>
    </row>
    <row r="24928" spans="1:2" ht="15" x14ac:dyDescent="0.25">
      <c r="A24928" s="13"/>
      <c r="B24928" s="201"/>
    </row>
    <row r="24929" spans="1:2" ht="15" x14ac:dyDescent="0.25">
      <c r="A24929" s="13"/>
      <c r="B24929" s="201"/>
    </row>
    <row r="24930" spans="1:2" ht="15" x14ac:dyDescent="0.25">
      <c r="A24930" s="13"/>
      <c r="B24930" s="201"/>
    </row>
    <row r="24931" spans="1:2" ht="15" x14ac:dyDescent="0.25">
      <c r="A24931" s="13"/>
      <c r="B24931" s="201"/>
    </row>
    <row r="24932" spans="1:2" ht="15" x14ac:dyDescent="0.25">
      <c r="A24932" s="13"/>
      <c r="B24932" s="201"/>
    </row>
    <row r="24933" spans="1:2" ht="15" x14ac:dyDescent="0.25">
      <c r="A24933" s="13"/>
      <c r="B24933" s="201"/>
    </row>
    <row r="24934" spans="1:2" ht="15" x14ac:dyDescent="0.25">
      <c r="A24934" s="13"/>
      <c r="B24934" s="201"/>
    </row>
    <row r="24935" spans="1:2" ht="15" x14ac:dyDescent="0.25">
      <c r="A24935" s="13"/>
      <c r="B24935" s="201"/>
    </row>
    <row r="24936" spans="1:2" ht="15" x14ac:dyDescent="0.25">
      <c r="A24936" s="13"/>
      <c r="B24936" s="201"/>
    </row>
    <row r="24937" spans="1:2" ht="15" x14ac:dyDescent="0.25">
      <c r="A24937" s="13"/>
      <c r="B24937" s="201"/>
    </row>
    <row r="24938" spans="1:2" ht="15" x14ac:dyDescent="0.25">
      <c r="A24938" s="13"/>
      <c r="B24938" s="201"/>
    </row>
    <row r="24939" spans="1:2" ht="15" x14ac:dyDescent="0.25">
      <c r="A24939" s="13"/>
      <c r="B24939" s="201"/>
    </row>
    <row r="24940" spans="1:2" ht="15" x14ac:dyDescent="0.25">
      <c r="A24940" s="13"/>
      <c r="B24940" s="201"/>
    </row>
    <row r="24941" spans="1:2" ht="15" x14ac:dyDescent="0.25">
      <c r="A24941" s="13"/>
      <c r="B24941" s="201"/>
    </row>
    <row r="24942" spans="1:2" ht="15" x14ac:dyDescent="0.25">
      <c r="A24942" s="13"/>
      <c r="B24942" s="201"/>
    </row>
    <row r="24943" spans="1:2" ht="15" x14ac:dyDescent="0.25">
      <c r="A24943" s="13"/>
      <c r="B24943" s="201"/>
    </row>
    <row r="24944" spans="1:2" ht="15" x14ac:dyDescent="0.25">
      <c r="A24944" s="13"/>
      <c r="B24944" s="201"/>
    </row>
    <row r="24945" spans="1:2" ht="15" x14ac:dyDescent="0.25">
      <c r="A24945" s="13"/>
      <c r="B24945" s="201"/>
    </row>
    <row r="24946" spans="1:2" ht="15" x14ac:dyDescent="0.25">
      <c r="A24946" s="13"/>
      <c r="B24946" s="201"/>
    </row>
    <row r="24947" spans="1:2" ht="15" x14ac:dyDescent="0.25">
      <c r="A24947" s="13"/>
      <c r="B24947" s="201"/>
    </row>
    <row r="24948" spans="1:2" ht="15" x14ac:dyDescent="0.25">
      <c r="A24948" s="13"/>
      <c r="B24948" s="201"/>
    </row>
    <row r="24949" spans="1:2" ht="15" x14ac:dyDescent="0.25">
      <c r="A24949" s="13"/>
      <c r="B24949" s="201"/>
    </row>
    <row r="24950" spans="1:2" ht="15" x14ac:dyDescent="0.25">
      <c r="A24950" s="13"/>
      <c r="B24950" s="201"/>
    </row>
    <row r="24951" spans="1:2" ht="15" x14ac:dyDescent="0.25">
      <c r="A24951" s="13"/>
      <c r="B24951" s="201"/>
    </row>
    <row r="24952" spans="1:2" ht="15" x14ac:dyDescent="0.25">
      <c r="A24952" s="13"/>
      <c r="B24952" s="201"/>
    </row>
    <row r="24953" spans="1:2" ht="15" x14ac:dyDescent="0.25">
      <c r="A24953" s="13"/>
      <c r="B24953" s="201"/>
    </row>
    <row r="24954" spans="1:2" ht="15" x14ac:dyDescent="0.25">
      <c r="A24954" s="13"/>
      <c r="B24954" s="201"/>
    </row>
    <row r="24955" spans="1:2" ht="15" x14ac:dyDescent="0.25">
      <c r="A24955" s="13"/>
      <c r="B24955" s="201"/>
    </row>
    <row r="24956" spans="1:2" ht="15" x14ac:dyDescent="0.25">
      <c r="A24956" s="13"/>
      <c r="B24956" s="201"/>
    </row>
    <row r="24957" spans="1:2" ht="15" x14ac:dyDescent="0.25">
      <c r="A24957" s="13"/>
      <c r="B24957" s="201"/>
    </row>
    <row r="24958" spans="1:2" ht="15" x14ac:dyDescent="0.25">
      <c r="A24958" s="13"/>
      <c r="B24958" s="201"/>
    </row>
    <row r="24959" spans="1:2" ht="15" x14ac:dyDescent="0.25">
      <c r="A24959" s="13"/>
      <c r="B24959" s="201"/>
    </row>
    <row r="24960" spans="1:2" ht="15" x14ac:dyDescent="0.25">
      <c r="A24960" s="13"/>
      <c r="B24960" s="201"/>
    </row>
    <row r="24961" spans="1:2" ht="15" x14ac:dyDescent="0.25">
      <c r="A24961" s="13"/>
      <c r="B24961" s="201"/>
    </row>
    <row r="24962" spans="1:2" ht="15" x14ac:dyDescent="0.25">
      <c r="A24962" s="13"/>
      <c r="B24962" s="201"/>
    </row>
    <row r="24963" spans="1:2" ht="15" x14ac:dyDescent="0.25">
      <c r="A24963" s="13"/>
      <c r="B24963" s="201"/>
    </row>
    <row r="24964" spans="1:2" ht="15" x14ac:dyDescent="0.25">
      <c r="A24964" s="13"/>
      <c r="B24964" s="201"/>
    </row>
    <row r="24965" spans="1:2" ht="15" x14ac:dyDescent="0.25">
      <c r="A24965" s="13"/>
      <c r="B24965" s="201"/>
    </row>
    <row r="24966" spans="1:2" ht="15" x14ac:dyDescent="0.25">
      <c r="A24966" s="13"/>
      <c r="B24966" s="201"/>
    </row>
    <row r="24967" spans="1:2" ht="15" x14ac:dyDescent="0.25">
      <c r="A24967" s="13"/>
      <c r="B24967" s="201"/>
    </row>
    <row r="24968" spans="1:2" ht="15" x14ac:dyDescent="0.25">
      <c r="A24968" s="13"/>
      <c r="B24968" s="201"/>
    </row>
    <row r="24969" spans="1:2" ht="15" x14ac:dyDescent="0.25">
      <c r="A24969" s="13"/>
      <c r="B24969" s="201"/>
    </row>
    <row r="24970" spans="1:2" ht="15" x14ac:dyDescent="0.25">
      <c r="A24970" s="13"/>
      <c r="B24970" s="201"/>
    </row>
    <row r="24971" spans="1:2" ht="15" x14ac:dyDescent="0.25">
      <c r="A24971" s="13"/>
      <c r="B24971" s="201"/>
    </row>
    <row r="24972" spans="1:2" ht="15" x14ac:dyDescent="0.25">
      <c r="A24972" s="13"/>
      <c r="B24972" s="201"/>
    </row>
    <row r="24973" spans="1:2" ht="15" x14ac:dyDescent="0.25">
      <c r="A24973" s="13"/>
      <c r="B24973" s="201"/>
    </row>
    <row r="24974" spans="1:2" ht="15" x14ac:dyDescent="0.25">
      <c r="A24974" s="13"/>
      <c r="B24974" s="201"/>
    </row>
    <row r="24975" spans="1:2" ht="15" x14ac:dyDescent="0.25">
      <c r="A24975" s="13"/>
      <c r="B24975" s="201"/>
    </row>
    <row r="24976" spans="1:2" ht="15" x14ac:dyDescent="0.25">
      <c r="A24976" s="13"/>
      <c r="B24976" s="201"/>
    </row>
    <row r="24977" spans="1:2" ht="15" x14ac:dyDescent="0.25">
      <c r="A24977" s="13"/>
      <c r="B24977" s="201"/>
    </row>
    <row r="24978" spans="1:2" ht="15" x14ac:dyDescent="0.25">
      <c r="A24978" s="13"/>
      <c r="B24978" s="201"/>
    </row>
    <row r="24979" spans="1:2" ht="15" x14ac:dyDescent="0.25">
      <c r="A24979" s="13"/>
      <c r="B24979" s="201"/>
    </row>
    <row r="24980" spans="1:2" ht="15" x14ac:dyDescent="0.25">
      <c r="A24980" s="13"/>
      <c r="B24980" s="201"/>
    </row>
    <row r="24981" spans="1:2" ht="15" x14ac:dyDescent="0.25">
      <c r="A24981" s="13"/>
      <c r="B24981" s="201"/>
    </row>
    <row r="24982" spans="1:2" ht="15" x14ac:dyDescent="0.25">
      <c r="A24982" s="13"/>
      <c r="B24982" s="201"/>
    </row>
    <row r="24983" spans="1:2" ht="15" x14ac:dyDescent="0.25">
      <c r="A24983" s="13"/>
      <c r="B24983" s="201"/>
    </row>
    <row r="24984" spans="1:2" ht="15" x14ac:dyDescent="0.25">
      <c r="A24984" s="13"/>
      <c r="B24984" s="201"/>
    </row>
    <row r="24985" spans="1:2" ht="15" x14ac:dyDescent="0.25">
      <c r="A24985" s="13"/>
      <c r="B24985" s="201"/>
    </row>
    <row r="24986" spans="1:2" ht="15" x14ac:dyDescent="0.25">
      <c r="A24986" s="13"/>
      <c r="B24986" s="201"/>
    </row>
    <row r="24987" spans="1:2" ht="15" x14ac:dyDescent="0.25">
      <c r="A24987" s="13"/>
      <c r="B24987" s="201"/>
    </row>
    <row r="24988" spans="1:2" ht="15" x14ac:dyDescent="0.25">
      <c r="A24988" s="13"/>
      <c r="B24988" s="201"/>
    </row>
    <row r="24989" spans="1:2" ht="15" x14ac:dyDescent="0.25">
      <c r="A24989" s="13"/>
      <c r="B24989" s="201"/>
    </row>
    <row r="24990" spans="1:2" ht="15" x14ac:dyDescent="0.25">
      <c r="A24990" s="13"/>
      <c r="B24990" s="201"/>
    </row>
    <row r="24991" spans="1:2" ht="15" x14ac:dyDescent="0.25">
      <c r="A24991" s="13"/>
      <c r="B24991" s="201"/>
    </row>
    <row r="24992" spans="1:2" ht="15" x14ac:dyDescent="0.25">
      <c r="A24992" s="13"/>
      <c r="B24992" s="201"/>
    </row>
    <row r="24993" spans="1:2" ht="15" x14ac:dyDescent="0.25">
      <c r="A24993" s="13"/>
      <c r="B24993" s="201"/>
    </row>
    <row r="24994" spans="1:2" ht="15" x14ac:dyDescent="0.25">
      <c r="A24994" s="13"/>
      <c r="B24994" s="201"/>
    </row>
    <row r="24995" spans="1:2" ht="15" x14ac:dyDescent="0.25">
      <c r="A24995" s="13"/>
      <c r="B24995" s="201"/>
    </row>
    <row r="24996" spans="1:2" ht="15" x14ac:dyDescent="0.25">
      <c r="A24996" s="13"/>
      <c r="B24996" s="201"/>
    </row>
    <row r="24997" spans="1:2" ht="15" x14ac:dyDescent="0.25">
      <c r="A24997" s="13"/>
      <c r="B24997" s="201"/>
    </row>
    <row r="24998" spans="1:2" ht="15" x14ac:dyDescent="0.25">
      <c r="A24998" s="13"/>
      <c r="B24998" s="201"/>
    </row>
    <row r="24999" spans="1:2" ht="15" x14ac:dyDescent="0.25">
      <c r="A24999" s="13"/>
      <c r="B24999" s="201"/>
    </row>
    <row r="25000" spans="1:2" ht="15" x14ac:dyDescent="0.25">
      <c r="A25000" s="13"/>
      <c r="B25000" s="201"/>
    </row>
    <row r="25001" spans="1:2" ht="15" x14ac:dyDescent="0.25">
      <c r="A25001" s="13"/>
      <c r="B25001" s="201"/>
    </row>
    <row r="25002" spans="1:2" ht="15" x14ac:dyDescent="0.25">
      <c r="A25002" s="13"/>
      <c r="B25002" s="201"/>
    </row>
    <row r="25003" spans="1:2" ht="15" x14ac:dyDescent="0.25">
      <c r="A25003" s="13"/>
      <c r="B25003" s="201"/>
    </row>
    <row r="25004" spans="1:2" ht="15" x14ac:dyDescent="0.25">
      <c r="A25004" s="13"/>
      <c r="B25004" s="201"/>
    </row>
    <row r="25005" spans="1:2" ht="15" x14ac:dyDescent="0.25">
      <c r="A25005" s="13"/>
      <c r="B25005" s="201"/>
    </row>
    <row r="25006" spans="1:2" ht="15" x14ac:dyDescent="0.25">
      <c r="A25006" s="13"/>
      <c r="B25006" s="201"/>
    </row>
    <row r="25007" spans="1:2" ht="15" x14ac:dyDescent="0.25">
      <c r="A25007" s="13"/>
      <c r="B25007" s="201"/>
    </row>
    <row r="25008" spans="1:2" ht="15" x14ac:dyDescent="0.25">
      <c r="A25008" s="13"/>
      <c r="B25008" s="201"/>
    </row>
    <row r="25009" spans="1:2" ht="15" x14ac:dyDescent="0.25">
      <c r="A25009" s="13"/>
      <c r="B25009" s="201"/>
    </row>
    <row r="25010" spans="1:2" ht="15" x14ac:dyDescent="0.25">
      <c r="A25010" s="13"/>
      <c r="B25010" s="201"/>
    </row>
    <row r="25011" spans="1:2" ht="15" x14ac:dyDescent="0.25">
      <c r="A25011" s="13"/>
      <c r="B25011" s="201"/>
    </row>
    <row r="25012" spans="1:2" ht="15" x14ac:dyDescent="0.25">
      <c r="A25012" s="13"/>
      <c r="B25012" s="201"/>
    </row>
    <row r="25013" spans="1:2" ht="15" x14ac:dyDescent="0.25">
      <c r="A25013" s="13"/>
      <c r="B25013" s="201"/>
    </row>
    <row r="25014" spans="1:2" ht="15" x14ac:dyDescent="0.25">
      <c r="A25014" s="13"/>
      <c r="B25014" s="201"/>
    </row>
    <row r="25015" spans="1:2" ht="15" x14ac:dyDescent="0.25">
      <c r="A25015" s="13"/>
      <c r="B25015" s="201"/>
    </row>
    <row r="25016" spans="1:2" ht="15" x14ac:dyDescent="0.25">
      <c r="A25016" s="13"/>
      <c r="B25016" s="201"/>
    </row>
    <row r="25017" spans="1:2" ht="15" x14ac:dyDescent="0.25">
      <c r="A25017" s="13"/>
      <c r="B25017" s="201"/>
    </row>
    <row r="25018" spans="1:2" ht="15" x14ac:dyDescent="0.25">
      <c r="A25018" s="13"/>
      <c r="B25018" s="201"/>
    </row>
    <row r="25019" spans="1:2" ht="15" x14ac:dyDescent="0.25">
      <c r="A25019" s="13"/>
      <c r="B25019" s="201"/>
    </row>
    <row r="25020" spans="1:2" ht="15" x14ac:dyDescent="0.25">
      <c r="A25020" s="13"/>
      <c r="B25020" s="201"/>
    </row>
    <row r="25021" spans="1:2" ht="15" x14ac:dyDescent="0.25">
      <c r="A25021" s="13"/>
      <c r="B25021" s="201"/>
    </row>
    <row r="25022" spans="1:2" ht="15" x14ac:dyDescent="0.25">
      <c r="A25022" s="13"/>
      <c r="B25022" s="201"/>
    </row>
    <row r="25023" spans="1:2" ht="15" x14ac:dyDescent="0.25">
      <c r="A25023" s="13"/>
      <c r="B25023" s="201"/>
    </row>
    <row r="25024" spans="1:2" ht="15" x14ac:dyDescent="0.25">
      <c r="A25024" s="13"/>
      <c r="B25024" s="201"/>
    </row>
    <row r="25025" spans="1:2" ht="15" x14ac:dyDescent="0.25">
      <c r="A25025" s="13"/>
      <c r="B25025" s="201"/>
    </row>
    <row r="25026" spans="1:2" ht="15" x14ac:dyDescent="0.25">
      <c r="A25026" s="13"/>
      <c r="B25026" s="201"/>
    </row>
    <row r="25027" spans="1:2" ht="15" x14ac:dyDescent="0.25">
      <c r="A25027" s="13"/>
      <c r="B25027" s="201"/>
    </row>
    <row r="25028" spans="1:2" ht="15" x14ac:dyDescent="0.25">
      <c r="A25028" s="13"/>
      <c r="B25028" s="201"/>
    </row>
    <row r="25029" spans="1:2" ht="15" x14ac:dyDescent="0.25">
      <c r="A25029" s="13"/>
      <c r="B25029" s="201"/>
    </row>
    <row r="25030" spans="1:2" ht="15" x14ac:dyDescent="0.25">
      <c r="A25030" s="13"/>
      <c r="B25030" s="201"/>
    </row>
    <row r="25031" spans="1:2" ht="15" x14ac:dyDescent="0.25">
      <c r="A25031" s="13"/>
      <c r="B25031" s="201"/>
    </row>
    <row r="25032" spans="1:2" ht="15" x14ac:dyDescent="0.25">
      <c r="A25032" s="13"/>
      <c r="B25032" s="201"/>
    </row>
    <row r="25033" spans="1:2" ht="15" x14ac:dyDescent="0.25">
      <c r="A25033" s="13"/>
      <c r="B25033" s="201"/>
    </row>
    <row r="25034" spans="1:2" ht="15" x14ac:dyDescent="0.25">
      <c r="A25034" s="13"/>
      <c r="B25034" s="201"/>
    </row>
    <row r="25035" spans="1:2" ht="15" x14ac:dyDescent="0.25">
      <c r="A25035" s="13"/>
      <c r="B25035" s="201"/>
    </row>
    <row r="25036" spans="1:2" ht="15" x14ac:dyDescent="0.25">
      <c r="A25036" s="13"/>
      <c r="B25036" s="201"/>
    </row>
    <row r="25037" spans="1:2" ht="15" x14ac:dyDescent="0.25">
      <c r="A25037" s="13"/>
      <c r="B25037" s="201"/>
    </row>
    <row r="25038" spans="1:2" ht="15" x14ac:dyDescent="0.25">
      <c r="A25038" s="13"/>
      <c r="B25038" s="201"/>
    </row>
    <row r="25039" spans="1:2" ht="15" x14ac:dyDescent="0.25">
      <c r="A25039" s="13"/>
      <c r="B25039" s="201"/>
    </row>
    <row r="25040" spans="1:2" ht="15" x14ac:dyDescent="0.25">
      <c r="A25040" s="13"/>
      <c r="B25040" s="201"/>
    </row>
    <row r="25041" spans="1:2" ht="15" x14ac:dyDescent="0.25">
      <c r="A25041" s="13"/>
      <c r="B25041" s="201"/>
    </row>
    <row r="25042" spans="1:2" ht="15" x14ac:dyDescent="0.25">
      <c r="A25042" s="13"/>
      <c r="B25042" s="201"/>
    </row>
    <row r="25043" spans="1:2" ht="15" x14ac:dyDescent="0.25">
      <c r="A25043" s="13"/>
      <c r="B25043" s="201"/>
    </row>
    <row r="25044" spans="1:2" ht="15" x14ac:dyDescent="0.25">
      <c r="A25044" s="13"/>
      <c r="B25044" s="201"/>
    </row>
    <row r="25045" spans="1:2" ht="15" x14ac:dyDescent="0.25">
      <c r="A25045" s="13"/>
      <c r="B25045" s="201"/>
    </row>
    <row r="25046" spans="1:2" ht="15" x14ac:dyDescent="0.25">
      <c r="A25046" s="13"/>
      <c r="B25046" s="201"/>
    </row>
    <row r="25047" spans="1:2" ht="15" x14ac:dyDescent="0.25">
      <c r="A25047" s="13"/>
      <c r="B25047" s="201"/>
    </row>
    <row r="25048" spans="1:2" ht="15" x14ac:dyDescent="0.25">
      <c r="A25048" s="13"/>
      <c r="B25048" s="201"/>
    </row>
    <row r="25049" spans="1:2" ht="15" x14ac:dyDescent="0.25">
      <c r="A25049" s="13"/>
      <c r="B25049" s="201"/>
    </row>
    <row r="25050" spans="1:2" ht="15" x14ac:dyDescent="0.25">
      <c r="A25050" s="13"/>
      <c r="B25050" s="201"/>
    </row>
    <row r="25051" spans="1:2" ht="15" x14ac:dyDescent="0.25">
      <c r="A25051" s="13"/>
      <c r="B25051" s="201"/>
    </row>
    <row r="25052" spans="1:2" ht="15" x14ac:dyDescent="0.25">
      <c r="A25052" s="13"/>
      <c r="B25052" s="201"/>
    </row>
    <row r="25053" spans="1:2" ht="15" x14ac:dyDescent="0.25">
      <c r="A25053" s="13"/>
      <c r="B25053" s="201"/>
    </row>
    <row r="25054" spans="1:2" ht="15" x14ac:dyDescent="0.25">
      <c r="A25054" s="13"/>
      <c r="B25054" s="201"/>
    </row>
    <row r="25055" spans="1:2" ht="15" x14ac:dyDescent="0.25">
      <c r="A25055" s="13"/>
      <c r="B25055" s="201"/>
    </row>
    <row r="25056" spans="1:2" ht="15" x14ac:dyDescent="0.25">
      <c r="A25056" s="13"/>
      <c r="B25056" s="201"/>
    </row>
    <row r="25057" spans="1:2" ht="15" x14ac:dyDescent="0.25">
      <c r="A25057" s="13"/>
      <c r="B25057" s="201"/>
    </row>
    <row r="25058" spans="1:2" ht="15" x14ac:dyDescent="0.25">
      <c r="A25058" s="13"/>
      <c r="B25058" s="201"/>
    </row>
    <row r="25059" spans="1:2" ht="15" x14ac:dyDescent="0.25">
      <c r="A25059" s="13"/>
      <c r="B25059" s="201"/>
    </row>
    <row r="25060" spans="1:2" ht="15" x14ac:dyDescent="0.25">
      <c r="A25060" s="13"/>
      <c r="B25060" s="201"/>
    </row>
    <row r="25061" spans="1:2" ht="15" x14ac:dyDescent="0.25">
      <c r="A25061" s="13"/>
      <c r="B25061" s="201"/>
    </row>
    <row r="25062" spans="1:2" ht="15" x14ac:dyDescent="0.25">
      <c r="A25062" s="13"/>
      <c r="B25062" s="201"/>
    </row>
    <row r="25063" spans="1:2" ht="15" x14ac:dyDescent="0.25">
      <c r="A25063" s="13"/>
      <c r="B25063" s="201"/>
    </row>
    <row r="25064" spans="1:2" ht="15" x14ac:dyDescent="0.25">
      <c r="A25064" s="13"/>
      <c r="B25064" s="201"/>
    </row>
    <row r="25065" spans="1:2" ht="15" x14ac:dyDescent="0.25">
      <c r="A25065" s="13"/>
      <c r="B25065" s="201"/>
    </row>
    <row r="25066" spans="1:2" ht="15" x14ac:dyDescent="0.25">
      <c r="A25066" s="13"/>
      <c r="B25066" s="201"/>
    </row>
    <row r="25067" spans="1:2" ht="15" x14ac:dyDescent="0.25">
      <c r="A25067" s="13"/>
      <c r="B25067" s="201"/>
    </row>
    <row r="25068" spans="1:2" ht="15" x14ac:dyDescent="0.25">
      <c r="A25068" s="13"/>
      <c r="B25068" s="201"/>
    </row>
    <row r="25069" spans="1:2" ht="15" x14ac:dyDescent="0.25">
      <c r="A25069" s="13"/>
      <c r="B25069" s="201"/>
    </row>
    <row r="25070" spans="1:2" ht="15" x14ac:dyDescent="0.25">
      <c r="A25070" s="13"/>
      <c r="B25070" s="201"/>
    </row>
    <row r="25071" spans="1:2" ht="15" x14ac:dyDescent="0.25">
      <c r="A25071" s="13"/>
      <c r="B25071" s="201"/>
    </row>
    <row r="25072" spans="1:2" ht="15" x14ac:dyDescent="0.25">
      <c r="A25072" s="13"/>
      <c r="B25072" s="201"/>
    </row>
    <row r="25073" spans="1:2" ht="15" x14ac:dyDescent="0.25">
      <c r="A25073" s="13"/>
      <c r="B25073" s="201"/>
    </row>
    <row r="25074" spans="1:2" ht="15" x14ac:dyDescent="0.25">
      <c r="A25074" s="13"/>
      <c r="B25074" s="201"/>
    </row>
    <row r="25075" spans="1:2" ht="15" x14ac:dyDescent="0.25">
      <c r="A25075" s="13"/>
      <c r="B25075" s="201"/>
    </row>
    <row r="25076" spans="1:2" ht="15" x14ac:dyDescent="0.25">
      <c r="A25076" s="13"/>
      <c r="B25076" s="201"/>
    </row>
    <row r="25077" spans="1:2" ht="15" x14ac:dyDescent="0.25">
      <c r="A25077" s="13"/>
      <c r="B25077" s="201"/>
    </row>
    <row r="25078" spans="1:2" ht="15" x14ac:dyDescent="0.25">
      <c r="A25078" s="13"/>
      <c r="B25078" s="201"/>
    </row>
    <row r="25079" spans="1:2" ht="15" x14ac:dyDescent="0.25">
      <c r="A25079" s="13"/>
      <c r="B25079" s="201"/>
    </row>
    <row r="25080" spans="1:2" ht="15" x14ac:dyDescent="0.25">
      <c r="A25080" s="13"/>
      <c r="B25080" s="201"/>
    </row>
    <row r="25081" spans="1:2" ht="15" x14ac:dyDescent="0.25">
      <c r="A25081" s="13"/>
      <c r="B25081" s="201"/>
    </row>
    <row r="25082" spans="1:2" ht="15" x14ac:dyDescent="0.25">
      <c r="A25082" s="13"/>
      <c r="B25082" s="201"/>
    </row>
    <row r="25083" spans="1:2" ht="15" x14ac:dyDescent="0.25">
      <c r="A25083" s="13"/>
      <c r="B25083" s="201"/>
    </row>
    <row r="25084" spans="1:2" ht="15" x14ac:dyDescent="0.25">
      <c r="A25084" s="13"/>
      <c r="B25084" s="201"/>
    </row>
    <row r="25085" spans="1:2" ht="15" x14ac:dyDescent="0.25">
      <c r="A25085" s="13"/>
      <c r="B25085" s="201"/>
    </row>
    <row r="25086" spans="1:2" ht="15" x14ac:dyDescent="0.25">
      <c r="A25086" s="13"/>
      <c r="B25086" s="201"/>
    </row>
    <row r="25087" spans="1:2" ht="15" x14ac:dyDescent="0.25">
      <c r="A25087" s="13"/>
      <c r="B25087" s="201"/>
    </row>
    <row r="25088" spans="1:2" ht="15" x14ac:dyDescent="0.25">
      <c r="A25088" s="13"/>
      <c r="B25088" s="201"/>
    </row>
    <row r="25089" spans="1:2" ht="15" x14ac:dyDescent="0.25">
      <c r="A25089" s="13"/>
      <c r="B25089" s="201"/>
    </row>
    <row r="25090" spans="1:2" ht="15" x14ac:dyDescent="0.25">
      <c r="A25090" s="13"/>
      <c r="B25090" s="201"/>
    </row>
    <row r="25091" spans="1:2" ht="15" x14ac:dyDescent="0.25">
      <c r="A25091" s="13"/>
      <c r="B25091" s="201"/>
    </row>
    <row r="25092" spans="1:2" ht="15" x14ac:dyDescent="0.25">
      <c r="A25092" s="13"/>
      <c r="B25092" s="201"/>
    </row>
    <row r="25093" spans="1:2" ht="15" x14ac:dyDescent="0.25">
      <c r="A25093" s="13"/>
      <c r="B25093" s="201"/>
    </row>
    <row r="25094" spans="1:2" ht="15" x14ac:dyDescent="0.25">
      <c r="A25094" s="13"/>
      <c r="B25094" s="201"/>
    </row>
    <row r="25095" spans="1:2" ht="15" x14ac:dyDescent="0.25">
      <c r="A25095" s="13"/>
      <c r="B25095" s="201"/>
    </row>
    <row r="25096" spans="1:2" ht="15" x14ac:dyDescent="0.25">
      <c r="A25096" s="13"/>
      <c r="B25096" s="201"/>
    </row>
    <row r="25097" spans="1:2" ht="15" x14ac:dyDescent="0.25">
      <c r="A25097" s="13"/>
      <c r="B25097" s="201"/>
    </row>
    <row r="25098" spans="1:2" ht="15" x14ac:dyDescent="0.25">
      <c r="A25098" s="13"/>
      <c r="B25098" s="201"/>
    </row>
    <row r="25099" spans="1:2" ht="15" x14ac:dyDescent="0.25">
      <c r="A25099" s="13"/>
      <c r="B25099" s="201"/>
    </row>
    <row r="25100" spans="1:2" ht="15" x14ac:dyDescent="0.25">
      <c r="A25100" s="13"/>
      <c r="B25100" s="201"/>
    </row>
    <row r="25101" spans="1:2" ht="15" x14ac:dyDescent="0.25">
      <c r="A25101" s="13"/>
      <c r="B25101" s="201"/>
    </row>
    <row r="25102" spans="1:2" ht="15" x14ac:dyDescent="0.25">
      <c r="A25102" s="13"/>
      <c r="B25102" s="201"/>
    </row>
    <row r="25103" spans="1:2" ht="15" x14ac:dyDescent="0.25">
      <c r="A25103" s="13"/>
      <c r="B25103" s="201"/>
    </row>
    <row r="25104" spans="1:2" ht="15" x14ac:dyDescent="0.25">
      <c r="A25104" s="13"/>
      <c r="B25104" s="201"/>
    </row>
    <row r="25105" spans="1:2" ht="15" x14ac:dyDescent="0.25">
      <c r="A25105" s="13"/>
      <c r="B25105" s="201"/>
    </row>
    <row r="25106" spans="1:2" ht="15" x14ac:dyDescent="0.25">
      <c r="A25106" s="13"/>
      <c r="B25106" s="201"/>
    </row>
    <row r="25107" spans="1:2" ht="15" x14ac:dyDescent="0.25">
      <c r="A25107" s="13"/>
      <c r="B25107" s="201"/>
    </row>
    <row r="25108" spans="1:2" ht="15" x14ac:dyDescent="0.25">
      <c r="A25108" s="13"/>
      <c r="B25108" s="201"/>
    </row>
    <row r="25109" spans="1:2" ht="15" x14ac:dyDescent="0.25">
      <c r="A25109" s="13"/>
      <c r="B25109" s="201"/>
    </row>
    <row r="25110" spans="1:2" ht="15" x14ac:dyDescent="0.25">
      <c r="A25110" s="13"/>
      <c r="B25110" s="201"/>
    </row>
    <row r="25111" spans="1:2" ht="15" x14ac:dyDescent="0.25">
      <c r="A25111" s="13"/>
      <c r="B25111" s="201"/>
    </row>
    <row r="25112" spans="1:2" ht="15" x14ac:dyDescent="0.25">
      <c r="A25112" s="13"/>
      <c r="B25112" s="201"/>
    </row>
    <row r="25113" spans="1:2" ht="15" x14ac:dyDescent="0.25">
      <c r="A25113" s="13"/>
      <c r="B25113" s="201"/>
    </row>
    <row r="25114" spans="1:2" ht="15" x14ac:dyDescent="0.25">
      <c r="A25114" s="13"/>
      <c r="B25114" s="201"/>
    </row>
    <row r="25115" spans="1:2" ht="15" x14ac:dyDescent="0.25">
      <c r="A25115" s="13"/>
      <c r="B25115" s="201"/>
    </row>
    <row r="25116" spans="1:2" ht="15" x14ac:dyDescent="0.25">
      <c r="A25116" s="13"/>
      <c r="B25116" s="201"/>
    </row>
    <row r="25117" spans="1:2" ht="15" x14ac:dyDescent="0.25">
      <c r="A25117" s="13"/>
      <c r="B25117" s="201"/>
    </row>
    <row r="25118" spans="1:2" ht="15" x14ac:dyDescent="0.25">
      <c r="A25118" s="13"/>
      <c r="B25118" s="201"/>
    </row>
    <row r="25119" spans="1:2" ht="15" x14ac:dyDescent="0.25">
      <c r="A25119" s="13"/>
      <c r="B25119" s="201"/>
    </row>
    <row r="25120" spans="1:2" ht="15" x14ac:dyDescent="0.25">
      <c r="A25120" s="13"/>
      <c r="B25120" s="201"/>
    </row>
    <row r="25121" spans="1:2" ht="15" x14ac:dyDescent="0.25">
      <c r="A25121" s="13"/>
      <c r="B25121" s="201"/>
    </row>
    <row r="25122" spans="1:2" ht="15" x14ac:dyDescent="0.25">
      <c r="A25122" s="13"/>
      <c r="B25122" s="201"/>
    </row>
    <row r="25123" spans="1:2" ht="15" x14ac:dyDescent="0.25">
      <c r="A25123" s="13"/>
      <c r="B25123" s="201"/>
    </row>
    <row r="25124" spans="1:2" ht="15" x14ac:dyDescent="0.25">
      <c r="A25124" s="13"/>
      <c r="B25124" s="201"/>
    </row>
    <row r="25125" spans="1:2" ht="15" x14ac:dyDescent="0.25">
      <c r="A25125" s="13"/>
      <c r="B25125" s="201"/>
    </row>
    <row r="25126" spans="1:2" ht="15" x14ac:dyDescent="0.25">
      <c r="A25126" s="13"/>
      <c r="B25126" s="201"/>
    </row>
    <row r="25127" spans="1:2" ht="15" x14ac:dyDescent="0.25">
      <c r="A25127" s="13"/>
      <c r="B25127" s="201"/>
    </row>
    <row r="25128" spans="1:2" ht="15" x14ac:dyDescent="0.25">
      <c r="A25128" s="13"/>
      <c r="B25128" s="201"/>
    </row>
    <row r="25129" spans="1:2" ht="15" x14ac:dyDescent="0.25">
      <c r="A25129" s="13"/>
      <c r="B25129" s="201"/>
    </row>
    <row r="25130" spans="1:2" ht="15" x14ac:dyDescent="0.25">
      <c r="A25130" s="13"/>
      <c r="B25130" s="201"/>
    </row>
    <row r="25131" spans="1:2" ht="15" x14ac:dyDescent="0.25">
      <c r="A25131" s="13"/>
      <c r="B25131" s="201"/>
    </row>
    <row r="25132" spans="1:2" ht="15" x14ac:dyDescent="0.25">
      <c r="A25132" s="13"/>
      <c r="B25132" s="201"/>
    </row>
    <row r="25133" spans="1:2" ht="15" x14ac:dyDescent="0.25">
      <c r="A25133" s="13"/>
      <c r="B25133" s="201"/>
    </row>
    <row r="25134" spans="1:2" ht="15" x14ac:dyDescent="0.25">
      <c r="A25134" s="13"/>
      <c r="B25134" s="201"/>
    </row>
    <row r="25135" spans="1:2" ht="15" x14ac:dyDescent="0.25">
      <c r="A25135" s="13"/>
      <c r="B25135" s="201"/>
    </row>
    <row r="25136" spans="1:2" ht="15" x14ac:dyDescent="0.25">
      <c r="A25136" s="13"/>
      <c r="B25136" s="201"/>
    </row>
    <row r="25137" spans="1:2" ht="15" x14ac:dyDescent="0.25">
      <c r="A25137" s="13"/>
      <c r="B25137" s="201"/>
    </row>
    <row r="25138" spans="1:2" ht="15" x14ac:dyDescent="0.25">
      <c r="A25138" s="13"/>
      <c r="B25138" s="201"/>
    </row>
    <row r="25139" spans="1:2" ht="15" x14ac:dyDescent="0.25">
      <c r="A25139" s="13"/>
      <c r="B25139" s="201"/>
    </row>
    <row r="25140" spans="1:2" ht="15" x14ac:dyDescent="0.25">
      <c r="A25140" s="13"/>
      <c r="B25140" s="201"/>
    </row>
    <row r="25141" spans="1:2" ht="15" x14ac:dyDescent="0.25">
      <c r="A25141" s="13"/>
      <c r="B25141" s="201"/>
    </row>
    <row r="25142" spans="1:2" ht="15" x14ac:dyDescent="0.25">
      <c r="A25142" s="13"/>
      <c r="B25142" s="201"/>
    </row>
    <row r="25143" spans="1:2" ht="15" x14ac:dyDescent="0.25">
      <c r="A25143" s="13"/>
      <c r="B25143" s="201"/>
    </row>
    <row r="25144" spans="1:2" ht="15" x14ac:dyDescent="0.25">
      <c r="A25144" s="13"/>
      <c r="B25144" s="201"/>
    </row>
    <row r="25145" spans="1:2" ht="15" x14ac:dyDescent="0.25">
      <c r="A25145" s="13"/>
      <c r="B25145" s="201"/>
    </row>
    <row r="25146" spans="1:2" ht="15" x14ac:dyDescent="0.25">
      <c r="A25146" s="13"/>
      <c r="B25146" s="201"/>
    </row>
    <row r="25147" spans="1:2" ht="15" x14ac:dyDescent="0.25">
      <c r="A25147" s="13"/>
      <c r="B25147" s="201"/>
    </row>
    <row r="25148" spans="1:2" ht="15" x14ac:dyDescent="0.25">
      <c r="A25148" s="13"/>
      <c r="B25148" s="201"/>
    </row>
    <row r="25149" spans="1:2" ht="15" x14ac:dyDescent="0.25">
      <c r="A25149" s="13"/>
      <c r="B25149" s="201"/>
    </row>
    <row r="25150" spans="1:2" ht="15" x14ac:dyDescent="0.25">
      <c r="A25150" s="13"/>
      <c r="B25150" s="201"/>
    </row>
    <row r="25151" spans="1:2" ht="15" x14ac:dyDescent="0.25">
      <c r="A25151" s="13"/>
      <c r="B25151" s="201"/>
    </row>
    <row r="25152" spans="1:2" ht="15" x14ac:dyDescent="0.25">
      <c r="A25152" s="13"/>
      <c r="B25152" s="201"/>
    </row>
    <row r="25153" spans="1:2" ht="15" x14ac:dyDescent="0.25">
      <c r="A25153" s="13"/>
      <c r="B25153" s="201"/>
    </row>
    <row r="25154" spans="1:2" ht="15" x14ac:dyDescent="0.25">
      <c r="A25154" s="13"/>
      <c r="B25154" s="201"/>
    </row>
    <row r="25155" spans="1:2" ht="15" x14ac:dyDescent="0.25">
      <c r="A25155" s="13"/>
      <c r="B25155" s="201"/>
    </row>
    <row r="25156" spans="1:2" ht="15" x14ac:dyDescent="0.25">
      <c r="A25156" s="13"/>
      <c r="B25156" s="201"/>
    </row>
    <row r="25157" spans="1:2" ht="15" x14ac:dyDescent="0.25">
      <c r="A25157" s="13"/>
      <c r="B25157" s="201"/>
    </row>
    <row r="25158" spans="1:2" ht="15" x14ac:dyDescent="0.25">
      <c r="A25158" s="13"/>
      <c r="B25158" s="201"/>
    </row>
    <row r="25159" spans="1:2" ht="15" x14ac:dyDescent="0.25">
      <c r="A25159" s="13"/>
      <c r="B25159" s="201"/>
    </row>
    <row r="25160" spans="1:2" ht="15" x14ac:dyDescent="0.25">
      <c r="A25160" s="13"/>
      <c r="B25160" s="201"/>
    </row>
    <row r="25161" spans="1:2" ht="15" x14ac:dyDescent="0.25">
      <c r="A25161" s="13"/>
      <c r="B25161" s="201"/>
    </row>
    <row r="25162" spans="1:2" ht="15" x14ac:dyDescent="0.25">
      <c r="A25162" s="13"/>
      <c r="B25162" s="201"/>
    </row>
    <row r="25163" spans="1:2" ht="15" x14ac:dyDescent="0.25">
      <c r="A25163" s="13"/>
      <c r="B25163" s="201"/>
    </row>
    <row r="25164" spans="1:2" ht="15" x14ac:dyDescent="0.25">
      <c r="A25164" s="13"/>
      <c r="B25164" s="201"/>
    </row>
    <row r="25165" spans="1:2" ht="15" x14ac:dyDescent="0.25">
      <c r="A25165" s="13"/>
      <c r="B25165" s="201"/>
    </row>
    <row r="25166" spans="1:2" ht="15" x14ac:dyDescent="0.25">
      <c r="A25166" s="13"/>
      <c r="B25166" s="201"/>
    </row>
    <row r="25167" spans="1:2" ht="15" x14ac:dyDescent="0.25">
      <c r="A25167" s="13"/>
      <c r="B25167" s="201"/>
    </row>
    <row r="25168" spans="1:2" ht="15" x14ac:dyDescent="0.25">
      <c r="A25168" s="13"/>
      <c r="B25168" s="201"/>
    </row>
    <row r="25169" spans="1:2" ht="15" x14ac:dyDescent="0.25">
      <c r="A25169" s="13"/>
      <c r="B25169" s="201"/>
    </row>
    <row r="25170" spans="1:2" ht="15" x14ac:dyDescent="0.25">
      <c r="A25170" s="13"/>
      <c r="B25170" s="201"/>
    </row>
    <row r="25171" spans="1:2" ht="15" x14ac:dyDescent="0.25">
      <c r="A25171" s="13"/>
      <c r="B25171" s="201"/>
    </row>
    <row r="25172" spans="1:2" ht="15" x14ac:dyDescent="0.25">
      <c r="A25172" s="13"/>
      <c r="B25172" s="201"/>
    </row>
    <row r="25173" spans="1:2" ht="15" x14ac:dyDescent="0.25">
      <c r="A25173" s="13"/>
      <c r="B25173" s="201"/>
    </row>
    <row r="25174" spans="1:2" ht="15" x14ac:dyDescent="0.25">
      <c r="A25174" s="13"/>
      <c r="B25174" s="201"/>
    </row>
    <row r="25175" spans="1:2" ht="15" x14ac:dyDescent="0.25">
      <c r="A25175" s="13"/>
      <c r="B25175" s="201"/>
    </row>
    <row r="25176" spans="1:2" ht="15" x14ac:dyDescent="0.25">
      <c r="A25176" s="13"/>
      <c r="B25176" s="201"/>
    </row>
    <row r="25177" spans="1:2" ht="15" x14ac:dyDescent="0.25">
      <c r="A25177" s="13"/>
      <c r="B25177" s="201"/>
    </row>
    <row r="25178" spans="1:2" ht="15" x14ac:dyDescent="0.25">
      <c r="A25178" s="13"/>
      <c r="B25178" s="201"/>
    </row>
    <row r="25179" spans="1:2" ht="15" x14ac:dyDescent="0.25">
      <c r="A25179" s="13"/>
      <c r="B25179" s="201"/>
    </row>
    <row r="25180" spans="1:2" ht="15" x14ac:dyDescent="0.25">
      <c r="A25180" s="13"/>
      <c r="B25180" s="201"/>
    </row>
    <row r="25181" spans="1:2" ht="15" x14ac:dyDescent="0.25">
      <c r="A25181" s="13"/>
      <c r="B25181" s="201"/>
    </row>
    <row r="25182" spans="1:2" ht="15" x14ac:dyDescent="0.25">
      <c r="A25182" s="13"/>
      <c r="B25182" s="201"/>
    </row>
    <row r="25183" spans="1:2" ht="15" x14ac:dyDescent="0.25">
      <c r="A25183" s="13"/>
      <c r="B25183" s="201"/>
    </row>
    <row r="25184" spans="1:2" ht="15" x14ac:dyDescent="0.25">
      <c r="A25184" s="13"/>
      <c r="B25184" s="201"/>
    </row>
    <row r="25185" spans="1:2" ht="15" x14ac:dyDescent="0.25">
      <c r="A25185" s="13"/>
      <c r="B25185" s="201"/>
    </row>
    <row r="25186" spans="1:2" ht="15" x14ac:dyDescent="0.25">
      <c r="A25186" s="13"/>
      <c r="B25186" s="201"/>
    </row>
    <row r="25187" spans="1:2" ht="15" x14ac:dyDescent="0.25">
      <c r="A25187" s="13"/>
      <c r="B25187" s="201"/>
    </row>
    <row r="25188" spans="1:2" ht="15" x14ac:dyDescent="0.25">
      <c r="A25188" s="13"/>
      <c r="B25188" s="201"/>
    </row>
    <row r="25189" spans="1:2" ht="15" x14ac:dyDescent="0.25">
      <c r="A25189" s="13"/>
      <c r="B25189" s="201"/>
    </row>
    <row r="25190" spans="1:2" ht="15" x14ac:dyDescent="0.25">
      <c r="A25190" s="13"/>
      <c r="B25190" s="201"/>
    </row>
    <row r="25191" spans="1:2" ht="15" x14ac:dyDescent="0.25">
      <c r="A25191" s="13"/>
      <c r="B25191" s="201"/>
    </row>
    <row r="25192" spans="1:2" ht="15" x14ac:dyDescent="0.25">
      <c r="A25192" s="13"/>
      <c r="B25192" s="201"/>
    </row>
    <row r="25193" spans="1:2" ht="15" x14ac:dyDescent="0.25">
      <c r="A25193" s="13"/>
      <c r="B25193" s="201"/>
    </row>
    <row r="25194" spans="1:2" ht="15" x14ac:dyDescent="0.25">
      <c r="A25194" s="13"/>
      <c r="B25194" s="201"/>
    </row>
    <row r="25195" spans="1:2" ht="15" x14ac:dyDescent="0.25">
      <c r="A25195" s="13"/>
      <c r="B25195" s="201"/>
    </row>
    <row r="25196" spans="1:2" ht="15" x14ac:dyDescent="0.25">
      <c r="A25196" s="13"/>
      <c r="B25196" s="201"/>
    </row>
    <row r="25197" spans="1:2" ht="15" x14ac:dyDescent="0.25">
      <c r="A25197" s="13"/>
      <c r="B25197" s="201"/>
    </row>
    <row r="25198" spans="1:2" ht="15" x14ac:dyDescent="0.25">
      <c r="A25198" s="13"/>
      <c r="B25198" s="201"/>
    </row>
    <row r="25199" spans="1:2" ht="15" x14ac:dyDescent="0.25">
      <c r="A25199" s="13"/>
      <c r="B25199" s="201"/>
    </row>
    <row r="25200" spans="1:2" ht="15" x14ac:dyDescent="0.25">
      <c r="A25200" s="13"/>
      <c r="B25200" s="201"/>
    </row>
    <row r="25201" spans="1:2" ht="15" x14ac:dyDescent="0.25">
      <c r="A25201" s="13"/>
      <c r="B25201" s="201"/>
    </row>
    <row r="25202" spans="1:2" ht="15" x14ac:dyDescent="0.25">
      <c r="A25202" s="13"/>
      <c r="B25202" s="201"/>
    </row>
    <row r="25203" spans="1:2" ht="15" x14ac:dyDescent="0.25">
      <c r="A25203" s="13"/>
      <c r="B25203" s="201"/>
    </row>
    <row r="25204" spans="1:2" ht="15" x14ac:dyDescent="0.25">
      <c r="A25204" s="13"/>
      <c r="B25204" s="201"/>
    </row>
    <row r="25205" spans="1:2" ht="15" x14ac:dyDescent="0.25">
      <c r="A25205" s="13"/>
      <c r="B25205" s="201"/>
    </row>
    <row r="25206" spans="1:2" ht="15" x14ac:dyDescent="0.25">
      <c r="A25206" s="13"/>
      <c r="B25206" s="201"/>
    </row>
    <row r="25207" spans="1:2" ht="15" x14ac:dyDescent="0.25">
      <c r="A25207" s="13"/>
      <c r="B25207" s="201"/>
    </row>
    <row r="25208" spans="1:2" ht="15" x14ac:dyDescent="0.25">
      <c r="A25208" s="13"/>
      <c r="B25208" s="201"/>
    </row>
    <row r="25209" spans="1:2" ht="15" x14ac:dyDescent="0.25">
      <c r="A25209" s="13"/>
      <c r="B25209" s="201"/>
    </row>
    <row r="25210" spans="1:2" ht="15" x14ac:dyDescent="0.25">
      <c r="A25210" s="13"/>
      <c r="B25210" s="201"/>
    </row>
    <row r="25211" spans="1:2" ht="15" x14ac:dyDescent="0.25">
      <c r="A25211" s="13"/>
      <c r="B25211" s="201"/>
    </row>
    <row r="25212" spans="1:2" ht="15" x14ac:dyDescent="0.25">
      <c r="A25212" s="13"/>
      <c r="B25212" s="201"/>
    </row>
    <row r="25213" spans="1:2" ht="15" x14ac:dyDescent="0.25">
      <c r="A25213" s="13"/>
      <c r="B25213" s="201"/>
    </row>
    <row r="25214" spans="1:2" ht="15" x14ac:dyDescent="0.25">
      <c r="A25214" s="13"/>
      <c r="B25214" s="201"/>
    </row>
    <row r="25215" spans="1:2" ht="15" x14ac:dyDescent="0.25">
      <c r="A25215" s="13"/>
      <c r="B25215" s="201"/>
    </row>
    <row r="25216" spans="1:2" ht="15" x14ac:dyDescent="0.25">
      <c r="A25216" s="13"/>
      <c r="B25216" s="201"/>
    </row>
    <row r="25217" spans="1:2" ht="15" x14ac:dyDescent="0.25">
      <c r="A25217" s="13"/>
      <c r="B25217" s="201"/>
    </row>
    <row r="25218" spans="1:2" ht="15" x14ac:dyDescent="0.25">
      <c r="A25218" s="13"/>
      <c r="B25218" s="201"/>
    </row>
    <row r="25219" spans="1:2" ht="15" x14ac:dyDescent="0.25">
      <c r="A25219" s="13"/>
      <c r="B25219" s="201"/>
    </row>
    <row r="25220" spans="1:2" ht="15" x14ac:dyDescent="0.25">
      <c r="A25220" s="13"/>
      <c r="B25220" s="201"/>
    </row>
    <row r="25221" spans="1:2" ht="15" x14ac:dyDescent="0.25">
      <c r="A25221" s="13"/>
      <c r="B25221" s="201"/>
    </row>
    <row r="25222" spans="1:2" ht="15" x14ac:dyDescent="0.25">
      <c r="A25222" s="13"/>
      <c r="B25222" s="201"/>
    </row>
    <row r="25223" spans="1:2" ht="15" x14ac:dyDescent="0.25">
      <c r="A25223" s="13"/>
      <c r="B25223" s="201"/>
    </row>
    <row r="25224" spans="1:2" ht="15" x14ac:dyDescent="0.25">
      <c r="A25224" s="13"/>
      <c r="B25224" s="201"/>
    </row>
    <row r="25225" spans="1:2" ht="15" x14ac:dyDescent="0.25">
      <c r="A25225" s="13"/>
      <c r="B25225" s="201"/>
    </row>
    <row r="25226" spans="1:2" ht="15" x14ac:dyDescent="0.25">
      <c r="A25226" s="13"/>
      <c r="B25226" s="201"/>
    </row>
    <row r="25227" spans="1:2" ht="15" x14ac:dyDescent="0.25">
      <c r="A25227" s="13"/>
      <c r="B25227" s="201"/>
    </row>
    <row r="25228" spans="1:2" ht="15" x14ac:dyDescent="0.25">
      <c r="A25228" s="13"/>
      <c r="B25228" s="201"/>
    </row>
    <row r="25229" spans="1:2" ht="15" x14ac:dyDescent="0.25">
      <c r="A25229" s="13"/>
      <c r="B25229" s="201"/>
    </row>
    <row r="25230" spans="1:2" ht="15" x14ac:dyDescent="0.25">
      <c r="A25230" s="13"/>
      <c r="B25230" s="201"/>
    </row>
    <row r="25231" spans="1:2" ht="15" x14ac:dyDescent="0.25">
      <c r="A25231" s="13"/>
      <c r="B25231" s="201"/>
    </row>
    <row r="25232" spans="1:2" ht="15" x14ac:dyDescent="0.25">
      <c r="A25232" s="13"/>
      <c r="B25232" s="201"/>
    </row>
    <row r="25233" spans="1:2" ht="15" x14ac:dyDescent="0.25">
      <c r="A25233" s="13"/>
      <c r="B25233" s="201"/>
    </row>
    <row r="25234" spans="1:2" ht="15" x14ac:dyDescent="0.25">
      <c r="A25234" s="13"/>
      <c r="B25234" s="201"/>
    </row>
    <row r="25235" spans="1:2" ht="15" x14ac:dyDescent="0.25">
      <c r="A25235" s="13"/>
      <c r="B25235" s="201"/>
    </row>
    <row r="25236" spans="1:2" ht="15" x14ac:dyDescent="0.25">
      <c r="A25236" s="13"/>
      <c r="B25236" s="201"/>
    </row>
    <row r="25237" spans="1:2" ht="15" x14ac:dyDescent="0.25">
      <c r="A25237" s="13"/>
      <c r="B25237" s="201"/>
    </row>
    <row r="25238" spans="1:2" ht="15" x14ac:dyDescent="0.25">
      <c r="A25238" s="13"/>
      <c r="B25238" s="201"/>
    </row>
    <row r="25239" spans="1:2" ht="15" x14ac:dyDescent="0.25">
      <c r="A25239" s="13"/>
      <c r="B25239" s="201"/>
    </row>
    <row r="25240" spans="1:2" ht="15" x14ac:dyDescent="0.25">
      <c r="A25240" s="13"/>
      <c r="B25240" s="201"/>
    </row>
    <row r="25241" spans="1:2" ht="15" x14ac:dyDescent="0.25">
      <c r="A25241" s="13"/>
      <c r="B25241" s="201"/>
    </row>
    <row r="25242" spans="1:2" ht="15" x14ac:dyDescent="0.25">
      <c r="A25242" s="13"/>
      <c r="B25242" s="201"/>
    </row>
    <row r="25243" spans="1:2" ht="15" x14ac:dyDescent="0.25">
      <c r="A25243" s="13"/>
      <c r="B25243" s="201"/>
    </row>
    <row r="25244" spans="1:2" ht="15" x14ac:dyDescent="0.25">
      <c r="A25244" s="13"/>
      <c r="B25244" s="201"/>
    </row>
    <row r="25245" spans="1:2" ht="15" x14ac:dyDescent="0.25">
      <c r="A25245" s="13"/>
      <c r="B25245" s="201"/>
    </row>
    <row r="25246" spans="1:2" ht="15" x14ac:dyDescent="0.25">
      <c r="A25246" s="13"/>
      <c r="B25246" s="201"/>
    </row>
    <row r="25247" spans="1:2" ht="15" x14ac:dyDescent="0.25">
      <c r="A25247" s="13"/>
      <c r="B25247" s="201"/>
    </row>
    <row r="25248" spans="1:2" ht="15" x14ac:dyDescent="0.25">
      <c r="A25248" s="13"/>
      <c r="B25248" s="201"/>
    </row>
    <row r="25249" spans="1:2" ht="15" x14ac:dyDescent="0.25">
      <c r="A25249" s="13"/>
      <c r="B25249" s="201"/>
    </row>
    <row r="25250" spans="1:2" ht="15" x14ac:dyDescent="0.25">
      <c r="A25250" s="13"/>
      <c r="B25250" s="201"/>
    </row>
    <row r="25251" spans="1:2" ht="15" x14ac:dyDescent="0.25">
      <c r="A25251" s="13"/>
      <c r="B25251" s="201"/>
    </row>
    <row r="25252" spans="1:2" ht="15" x14ac:dyDescent="0.25">
      <c r="A25252" s="13"/>
      <c r="B25252" s="201"/>
    </row>
    <row r="25253" spans="1:2" ht="15" x14ac:dyDescent="0.25">
      <c r="A25253" s="13"/>
      <c r="B25253" s="201"/>
    </row>
    <row r="25254" spans="1:2" ht="15" x14ac:dyDescent="0.25">
      <c r="A25254" s="13"/>
      <c r="B25254" s="201"/>
    </row>
    <row r="25255" spans="1:2" ht="15" x14ac:dyDescent="0.25">
      <c r="A25255" s="13"/>
      <c r="B25255" s="201"/>
    </row>
    <row r="25256" spans="1:2" ht="15" x14ac:dyDescent="0.25">
      <c r="A25256" s="13"/>
      <c r="B25256" s="201"/>
    </row>
    <row r="25257" spans="1:2" ht="15" x14ac:dyDescent="0.25">
      <c r="A25257" s="13"/>
      <c r="B25257" s="201"/>
    </row>
    <row r="25258" spans="1:2" ht="15" x14ac:dyDescent="0.25">
      <c r="A25258" s="13"/>
      <c r="B25258" s="201"/>
    </row>
    <row r="25259" spans="1:2" ht="15" x14ac:dyDescent="0.25">
      <c r="A25259" s="13"/>
      <c r="B25259" s="201"/>
    </row>
    <row r="25260" spans="1:2" ht="15" x14ac:dyDescent="0.25">
      <c r="A25260" s="13"/>
      <c r="B25260" s="201"/>
    </row>
    <row r="25261" spans="1:2" ht="15" x14ac:dyDescent="0.25">
      <c r="A25261" s="13"/>
      <c r="B25261" s="201"/>
    </row>
    <row r="25262" spans="1:2" ht="15" x14ac:dyDescent="0.25">
      <c r="A25262" s="13"/>
      <c r="B25262" s="201"/>
    </row>
    <row r="25263" spans="1:2" ht="15" x14ac:dyDescent="0.25">
      <c r="A25263" s="13"/>
      <c r="B25263" s="201"/>
    </row>
    <row r="25264" spans="1:2" ht="15" x14ac:dyDescent="0.25">
      <c r="A25264" s="13"/>
      <c r="B25264" s="201"/>
    </row>
    <row r="25265" spans="1:2" ht="15" x14ac:dyDescent="0.25">
      <c r="A25265" s="13"/>
      <c r="B25265" s="201"/>
    </row>
    <row r="25266" spans="1:2" ht="15" x14ac:dyDescent="0.25">
      <c r="A25266" s="13"/>
      <c r="B25266" s="201"/>
    </row>
    <row r="25267" spans="1:2" ht="15" x14ac:dyDescent="0.25">
      <c r="A25267" s="13"/>
      <c r="B25267" s="201"/>
    </row>
    <row r="25268" spans="1:2" ht="15" x14ac:dyDescent="0.25">
      <c r="A25268" s="13"/>
      <c r="B25268" s="201"/>
    </row>
    <row r="25269" spans="1:2" ht="15" x14ac:dyDescent="0.25">
      <c r="A25269" s="13"/>
      <c r="B25269" s="201"/>
    </row>
    <row r="25270" spans="1:2" ht="15" x14ac:dyDescent="0.25">
      <c r="A25270" s="13"/>
      <c r="B25270" s="201"/>
    </row>
    <row r="25271" spans="1:2" ht="15" x14ac:dyDescent="0.25">
      <c r="A25271" s="13"/>
      <c r="B25271" s="201"/>
    </row>
    <row r="25272" spans="1:2" ht="15" x14ac:dyDescent="0.25">
      <c r="A25272" s="13"/>
      <c r="B25272" s="201"/>
    </row>
    <row r="25273" spans="1:2" ht="15" x14ac:dyDescent="0.25">
      <c r="A25273" s="13"/>
      <c r="B25273" s="201"/>
    </row>
    <row r="25274" spans="1:2" ht="15" x14ac:dyDescent="0.25">
      <c r="A25274" s="13"/>
      <c r="B25274" s="201"/>
    </row>
    <row r="25275" spans="1:2" ht="15" x14ac:dyDescent="0.25">
      <c r="A25275" s="13"/>
      <c r="B25275" s="201"/>
    </row>
    <row r="25276" spans="1:2" ht="15" x14ac:dyDescent="0.25">
      <c r="A25276" s="13"/>
      <c r="B25276" s="201"/>
    </row>
    <row r="25277" spans="1:2" ht="15" x14ac:dyDescent="0.25">
      <c r="A25277" s="13"/>
      <c r="B25277" s="201"/>
    </row>
    <row r="25278" spans="1:2" ht="15" x14ac:dyDescent="0.25">
      <c r="A25278" s="13"/>
      <c r="B25278" s="201"/>
    </row>
    <row r="25279" spans="1:2" ht="15" x14ac:dyDescent="0.25">
      <c r="A25279" s="13"/>
      <c r="B25279" s="201"/>
    </row>
    <row r="25280" spans="1:2" ht="15" x14ac:dyDescent="0.25">
      <c r="A25280" s="13"/>
      <c r="B25280" s="201"/>
    </row>
    <row r="25281" spans="1:2" ht="15" x14ac:dyDescent="0.25">
      <c r="A25281" s="13"/>
      <c r="B25281" s="201"/>
    </row>
    <row r="25282" spans="1:2" ht="15" x14ac:dyDescent="0.25">
      <c r="A25282" s="13"/>
      <c r="B25282" s="201"/>
    </row>
    <row r="25283" spans="1:2" ht="15" x14ac:dyDescent="0.25">
      <c r="A25283" s="13"/>
      <c r="B25283" s="201"/>
    </row>
    <row r="25284" spans="1:2" ht="15" x14ac:dyDescent="0.25">
      <c r="A25284" s="13"/>
      <c r="B25284" s="201"/>
    </row>
    <row r="25285" spans="1:2" ht="15" x14ac:dyDescent="0.25">
      <c r="A25285" s="13"/>
      <c r="B25285" s="201"/>
    </row>
    <row r="25286" spans="1:2" ht="15" x14ac:dyDescent="0.25">
      <c r="A25286" s="13"/>
      <c r="B25286" s="201"/>
    </row>
    <row r="25287" spans="1:2" ht="15" x14ac:dyDescent="0.25">
      <c r="A25287" s="13"/>
      <c r="B25287" s="201"/>
    </row>
    <row r="25288" spans="1:2" ht="15" x14ac:dyDescent="0.25">
      <c r="A25288" s="13"/>
      <c r="B25288" s="201"/>
    </row>
    <row r="25289" spans="1:2" ht="15" x14ac:dyDescent="0.25">
      <c r="A25289" s="13"/>
      <c r="B25289" s="201"/>
    </row>
    <row r="25290" spans="1:2" ht="15" x14ac:dyDescent="0.25">
      <c r="A25290" s="13"/>
      <c r="B25290" s="201"/>
    </row>
    <row r="25291" spans="1:2" ht="15" x14ac:dyDescent="0.25">
      <c r="A25291" s="13"/>
      <c r="B25291" s="201"/>
    </row>
    <row r="25292" spans="1:2" ht="15" x14ac:dyDescent="0.25">
      <c r="A25292" s="13"/>
      <c r="B25292" s="201"/>
    </row>
    <row r="25293" spans="1:2" ht="15" x14ac:dyDescent="0.25">
      <c r="A25293" s="13"/>
      <c r="B25293" s="201"/>
    </row>
    <row r="25294" spans="1:2" ht="15" x14ac:dyDescent="0.25">
      <c r="A25294" s="13"/>
      <c r="B25294" s="201"/>
    </row>
    <row r="25295" spans="1:2" ht="15" x14ac:dyDescent="0.25">
      <c r="A25295" s="13"/>
      <c r="B25295" s="201"/>
    </row>
    <row r="25296" spans="1:2" ht="15" x14ac:dyDescent="0.25">
      <c r="A25296" s="13"/>
      <c r="B25296" s="201"/>
    </row>
    <row r="25297" spans="1:2" ht="15" x14ac:dyDescent="0.25">
      <c r="A25297" s="13"/>
      <c r="B25297" s="201"/>
    </row>
    <row r="25298" spans="1:2" ht="15" x14ac:dyDescent="0.25">
      <c r="A25298" s="13"/>
      <c r="B25298" s="201"/>
    </row>
    <row r="25299" spans="1:2" ht="15" x14ac:dyDescent="0.25">
      <c r="A25299" s="13"/>
      <c r="B25299" s="201"/>
    </row>
    <row r="25300" spans="1:2" ht="15" x14ac:dyDescent="0.25">
      <c r="A25300" s="13"/>
      <c r="B25300" s="201"/>
    </row>
    <row r="25301" spans="1:2" ht="15" x14ac:dyDescent="0.25">
      <c r="A25301" s="13"/>
      <c r="B25301" s="201"/>
    </row>
    <row r="25302" spans="1:2" ht="15" x14ac:dyDescent="0.25">
      <c r="A25302" s="13"/>
      <c r="B25302" s="201"/>
    </row>
    <row r="25303" spans="1:2" ht="15" x14ac:dyDescent="0.25">
      <c r="A25303" s="13"/>
      <c r="B25303" s="201"/>
    </row>
    <row r="25304" spans="1:2" ht="15" x14ac:dyDescent="0.25">
      <c r="A25304" s="13"/>
      <c r="B25304" s="201"/>
    </row>
    <row r="25305" spans="1:2" ht="15" x14ac:dyDescent="0.25">
      <c r="A25305" s="13"/>
      <c r="B25305" s="201"/>
    </row>
    <row r="25306" spans="1:2" ht="15" x14ac:dyDescent="0.25">
      <c r="A25306" s="13"/>
      <c r="B25306" s="201"/>
    </row>
    <row r="25307" spans="1:2" ht="15" x14ac:dyDescent="0.25">
      <c r="A25307" s="13"/>
      <c r="B25307" s="201"/>
    </row>
    <row r="25308" spans="1:2" ht="15" x14ac:dyDescent="0.25">
      <c r="A25308" s="13"/>
      <c r="B25308" s="201"/>
    </row>
    <row r="25309" spans="1:2" ht="15" x14ac:dyDescent="0.25">
      <c r="A25309" s="13"/>
      <c r="B25309" s="201"/>
    </row>
    <row r="25310" spans="1:2" ht="15" x14ac:dyDescent="0.25">
      <c r="A25310" s="13"/>
      <c r="B25310" s="201"/>
    </row>
    <row r="25311" spans="1:2" ht="15" x14ac:dyDescent="0.25">
      <c r="A25311" s="13"/>
      <c r="B25311" s="201"/>
    </row>
    <row r="25312" spans="1:2" ht="15" x14ac:dyDescent="0.25">
      <c r="A25312" s="13"/>
      <c r="B25312" s="201"/>
    </row>
    <row r="25313" spans="1:2" ht="15" x14ac:dyDescent="0.25">
      <c r="A25313" s="13"/>
      <c r="B25313" s="201"/>
    </row>
    <row r="25314" spans="1:2" ht="15" x14ac:dyDescent="0.25">
      <c r="A25314" s="13"/>
      <c r="B25314" s="201"/>
    </row>
    <row r="25315" spans="1:2" ht="15" x14ac:dyDescent="0.25">
      <c r="A25315" s="13"/>
      <c r="B25315" s="201"/>
    </row>
    <row r="25316" spans="1:2" ht="15" x14ac:dyDescent="0.25">
      <c r="A25316" s="13"/>
      <c r="B25316" s="201"/>
    </row>
    <row r="25317" spans="1:2" ht="15" x14ac:dyDescent="0.25">
      <c r="A25317" s="13"/>
      <c r="B25317" s="201"/>
    </row>
    <row r="25318" spans="1:2" ht="15" x14ac:dyDescent="0.25">
      <c r="A25318" s="13"/>
      <c r="B25318" s="201"/>
    </row>
    <row r="25319" spans="1:2" ht="15" x14ac:dyDescent="0.25">
      <c r="A25319" s="13"/>
      <c r="B25319" s="201"/>
    </row>
    <row r="25320" spans="1:2" ht="15" x14ac:dyDescent="0.25">
      <c r="A25320" s="13"/>
      <c r="B25320" s="201"/>
    </row>
    <row r="25321" spans="1:2" ht="15" x14ac:dyDescent="0.25">
      <c r="A25321" s="13"/>
      <c r="B25321" s="201"/>
    </row>
    <row r="25322" spans="1:2" ht="15" x14ac:dyDescent="0.25">
      <c r="A25322" s="13"/>
      <c r="B25322" s="201"/>
    </row>
    <row r="25323" spans="1:2" ht="15" x14ac:dyDescent="0.25">
      <c r="A25323" s="13"/>
      <c r="B25323" s="201"/>
    </row>
    <row r="25324" spans="1:2" ht="15" x14ac:dyDescent="0.25">
      <c r="A25324" s="13"/>
      <c r="B25324" s="201"/>
    </row>
    <row r="25325" spans="1:2" ht="15" x14ac:dyDescent="0.25">
      <c r="A25325" s="13"/>
      <c r="B25325" s="201"/>
    </row>
    <row r="25326" spans="1:2" ht="15" x14ac:dyDescent="0.25">
      <c r="A25326" s="13"/>
      <c r="B25326" s="201"/>
    </row>
    <row r="25327" spans="1:2" ht="15" x14ac:dyDescent="0.25">
      <c r="A25327" s="13"/>
      <c r="B25327" s="201"/>
    </row>
    <row r="25328" spans="1:2" ht="15" x14ac:dyDescent="0.25">
      <c r="A25328" s="13"/>
      <c r="B25328" s="201"/>
    </row>
    <row r="25329" spans="1:2" ht="15" x14ac:dyDescent="0.25">
      <c r="A25329" s="13"/>
      <c r="B25329" s="201"/>
    </row>
    <row r="25330" spans="1:2" ht="15" x14ac:dyDescent="0.25">
      <c r="A25330" s="13"/>
      <c r="B25330" s="201"/>
    </row>
    <row r="25331" spans="1:2" ht="15" x14ac:dyDescent="0.25">
      <c r="A25331" s="13"/>
      <c r="B25331" s="201"/>
    </row>
    <row r="25332" spans="1:2" ht="15" x14ac:dyDescent="0.25">
      <c r="A25332" s="13"/>
      <c r="B25332" s="201"/>
    </row>
    <row r="25333" spans="1:2" ht="15" x14ac:dyDescent="0.25">
      <c r="A25333" s="13"/>
      <c r="B25333" s="201"/>
    </row>
    <row r="25334" spans="1:2" ht="15" x14ac:dyDescent="0.25">
      <c r="A25334" s="13"/>
      <c r="B25334" s="201"/>
    </row>
    <row r="25335" spans="1:2" ht="15" x14ac:dyDescent="0.25">
      <c r="A25335" s="13"/>
      <c r="B25335" s="201"/>
    </row>
    <row r="25336" spans="1:2" ht="15" x14ac:dyDescent="0.25">
      <c r="A25336" s="13"/>
      <c r="B25336" s="201"/>
    </row>
    <row r="25337" spans="1:2" ht="15" x14ac:dyDescent="0.25">
      <c r="A25337" s="13"/>
      <c r="B25337" s="201"/>
    </row>
    <row r="25338" spans="1:2" ht="15" x14ac:dyDescent="0.25">
      <c r="A25338" s="13"/>
      <c r="B25338" s="201"/>
    </row>
    <row r="25339" spans="1:2" ht="15" x14ac:dyDescent="0.25">
      <c r="A25339" s="13"/>
      <c r="B25339" s="201"/>
    </row>
    <row r="25340" spans="1:2" ht="15" x14ac:dyDescent="0.25">
      <c r="A25340" s="13"/>
      <c r="B25340" s="201"/>
    </row>
    <row r="25341" spans="1:2" ht="15" x14ac:dyDescent="0.25">
      <c r="A25341" s="13"/>
      <c r="B25341" s="201"/>
    </row>
    <row r="25342" spans="1:2" ht="15" x14ac:dyDescent="0.25">
      <c r="A25342" s="13"/>
      <c r="B25342" s="201"/>
    </row>
    <row r="25343" spans="1:2" ht="15" x14ac:dyDescent="0.25">
      <c r="A25343" s="13"/>
      <c r="B25343" s="201"/>
    </row>
    <row r="25344" spans="1:2" ht="15" x14ac:dyDescent="0.25">
      <c r="A25344" s="13"/>
      <c r="B25344" s="201"/>
    </row>
    <row r="25345" spans="1:2" ht="15" x14ac:dyDescent="0.25">
      <c r="A25345" s="13"/>
      <c r="B25345" s="201"/>
    </row>
    <row r="25346" spans="1:2" ht="15" x14ac:dyDescent="0.25">
      <c r="A25346" s="13"/>
      <c r="B25346" s="201"/>
    </row>
    <row r="25347" spans="1:2" ht="15" x14ac:dyDescent="0.25">
      <c r="A25347" s="13"/>
      <c r="B25347" s="201"/>
    </row>
    <row r="25348" spans="1:2" ht="15" x14ac:dyDescent="0.25">
      <c r="A25348" s="13"/>
      <c r="B25348" s="201"/>
    </row>
    <row r="25349" spans="1:2" ht="15" x14ac:dyDescent="0.25">
      <c r="A25349" s="13"/>
      <c r="B25349" s="201"/>
    </row>
    <row r="25350" spans="1:2" ht="15" x14ac:dyDescent="0.25">
      <c r="A25350" s="13"/>
      <c r="B25350" s="201"/>
    </row>
    <row r="25351" spans="1:2" ht="15" x14ac:dyDescent="0.25">
      <c r="A25351" s="13"/>
      <c r="B25351" s="201"/>
    </row>
    <row r="25352" spans="1:2" ht="15" x14ac:dyDescent="0.25">
      <c r="A25352" s="13"/>
      <c r="B25352" s="201"/>
    </row>
    <row r="25353" spans="1:2" ht="15" x14ac:dyDescent="0.25">
      <c r="A25353" s="13"/>
      <c r="B25353" s="201"/>
    </row>
    <row r="25354" spans="1:2" ht="15" x14ac:dyDescent="0.25">
      <c r="A25354" s="13"/>
      <c r="B25354" s="201"/>
    </row>
    <row r="25355" spans="1:2" ht="15" x14ac:dyDescent="0.25">
      <c r="A25355" s="13"/>
      <c r="B25355" s="201"/>
    </row>
    <row r="25356" spans="1:2" ht="15" x14ac:dyDescent="0.25">
      <c r="A25356" s="13"/>
      <c r="B25356" s="201"/>
    </row>
    <row r="25357" spans="1:2" ht="15" x14ac:dyDescent="0.25">
      <c r="A25357" s="13"/>
      <c r="B25357" s="201"/>
    </row>
    <row r="25358" spans="1:2" ht="15" x14ac:dyDescent="0.25">
      <c r="A25358" s="13"/>
      <c r="B25358" s="201"/>
    </row>
    <row r="25359" spans="1:2" ht="15" x14ac:dyDescent="0.25">
      <c r="A25359" s="13"/>
      <c r="B25359" s="201"/>
    </row>
    <row r="25360" spans="1:2" ht="15" x14ac:dyDescent="0.25">
      <c r="A25360" s="13"/>
      <c r="B25360" s="201"/>
    </row>
    <row r="25361" spans="1:2" ht="15" x14ac:dyDescent="0.25">
      <c r="A25361" s="13"/>
      <c r="B25361" s="201"/>
    </row>
    <row r="25362" spans="1:2" ht="15" x14ac:dyDescent="0.25">
      <c r="A25362" s="13"/>
      <c r="B25362" s="201"/>
    </row>
    <row r="25363" spans="1:2" ht="15" x14ac:dyDescent="0.25">
      <c r="A25363" s="13"/>
      <c r="B25363" s="201"/>
    </row>
    <row r="25364" spans="1:2" ht="15" x14ac:dyDescent="0.25">
      <c r="A25364" s="13"/>
      <c r="B25364" s="201"/>
    </row>
    <row r="25365" spans="1:2" ht="15" x14ac:dyDescent="0.25">
      <c r="A25365" s="13"/>
      <c r="B25365" s="201"/>
    </row>
    <row r="25366" spans="1:2" ht="15" x14ac:dyDescent="0.25">
      <c r="A25366" s="13"/>
      <c r="B25366" s="201"/>
    </row>
    <row r="25367" spans="1:2" ht="15" x14ac:dyDescent="0.25">
      <c r="A25367" s="13"/>
      <c r="B25367" s="201"/>
    </row>
    <row r="25368" spans="1:2" ht="15" x14ac:dyDescent="0.25">
      <c r="A25368" s="13"/>
      <c r="B25368" s="201"/>
    </row>
    <row r="25369" spans="1:2" ht="15" x14ac:dyDescent="0.25">
      <c r="A25369" s="13"/>
      <c r="B25369" s="201"/>
    </row>
    <row r="25370" spans="1:2" ht="15" x14ac:dyDescent="0.25">
      <c r="A25370" s="13"/>
      <c r="B25370" s="201"/>
    </row>
    <row r="25371" spans="1:2" ht="15" x14ac:dyDescent="0.25">
      <c r="A25371" s="13"/>
      <c r="B25371" s="201"/>
    </row>
    <row r="25372" spans="1:2" ht="15" x14ac:dyDescent="0.25">
      <c r="A25372" s="13"/>
      <c r="B25372" s="201"/>
    </row>
    <row r="25373" spans="1:2" ht="15" x14ac:dyDescent="0.25">
      <c r="A25373" s="13"/>
      <c r="B25373" s="201"/>
    </row>
    <row r="25374" spans="1:2" ht="15" x14ac:dyDescent="0.25">
      <c r="A25374" s="13"/>
      <c r="B25374" s="201"/>
    </row>
    <row r="25375" spans="1:2" ht="15" x14ac:dyDescent="0.25">
      <c r="A25375" s="13"/>
      <c r="B25375" s="201"/>
    </row>
    <row r="25376" spans="1:2" ht="15" x14ac:dyDescent="0.25">
      <c r="A25376" s="13"/>
      <c r="B25376" s="201"/>
    </row>
    <row r="25377" spans="1:2" ht="15" x14ac:dyDescent="0.25">
      <c r="A25377" s="13"/>
      <c r="B25377" s="201"/>
    </row>
    <row r="25378" spans="1:2" ht="15" x14ac:dyDescent="0.25">
      <c r="A25378" s="13"/>
      <c r="B25378" s="201"/>
    </row>
    <row r="25379" spans="1:2" ht="15" x14ac:dyDescent="0.25">
      <c r="A25379" s="13"/>
      <c r="B25379" s="201"/>
    </row>
    <row r="25380" spans="1:2" ht="15" x14ac:dyDescent="0.25">
      <c r="A25380" s="13"/>
      <c r="B25380" s="201"/>
    </row>
    <row r="25381" spans="1:2" ht="15" x14ac:dyDescent="0.25">
      <c r="A25381" s="13"/>
      <c r="B25381" s="201"/>
    </row>
    <row r="25382" spans="1:2" ht="15" x14ac:dyDescent="0.25">
      <c r="A25382" s="13"/>
      <c r="B25382" s="201"/>
    </row>
    <row r="25383" spans="1:2" ht="15" x14ac:dyDescent="0.25">
      <c r="A25383" s="13"/>
      <c r="B25383" s="201"/>
    </row>
    <row r="25384" spans="1:2" ht="15" x14ac:dyDescent="0.25">
      <c r="A25384" s="13"/>
      <c r="B25384" s="201"/>
    </row>
    <row r="25385" spans="1:2" ht="15" x14ac:dyDescent="0.25">
      <c r="A25385" s="13"/>
      <c r="B25385" s="201"/>
    </row>
    <row r="25386" spans="1:2" ht="15" x14ac:dyDescent="0.25">
      <c r="A25386" s="13"/>
      <c r="B25386" s="201"/>
    </row>
    <row r="25387" spans="1:2" ht="15" x14ac:dyDescent="0.25">
      <c r="A25387" s="13"/>
      <c r="B25387" s="201"/>
    </row>
    <row r="25388" spans="1:2" ht="15" x14ac:dyDescent="0.25">
      <c r="A25388" s="13"/>
      <c r="B25388" s="201"/>
    </row>
    <row r="25389" spans="1:2" ht="15" x14ac:dyDescent="0.25">
      <c r="A25389" s="13"/>
      <c r="B25389" s="201"/>
    </row>
    <row r="25390" spans="1:2" ht="15" x14ac:dyDescent="0.25">
      <c r="A25390" s="13"/>
      <c r="B25390" s="201"/>
    </row>
    <row r="25391" spans="1:2" ht="15" x14ac:dyDescent="0.25">
      <c r="A25391" s="13"/>
      <c r="B25391" s="201"/>
    </row>
    <row r="25392" spans="1:2" ht="15" x14ac:dyDescent="0.25">
      <c r="A25392" s="13"/>
      <c r="B25392" s="201"/>
    </row>
    <row r="25393" spans="1:2" ht="15" x14ac:dyDescent="0.25">
      <c r="A25393" s="13"/>
      <c r="B25393" s="201"/>
    </row>
    <row r="25394" spans="1:2" ht="15" x14ac:dyDescent="0.25">
      <c r="A25394" s="13"/>
      <c r="B25394" s="201"/>
    </row>
    <row r="25395" spans="1:2" ht="15" x14ac:dyDescent="0.25">
      <c r="A25395" s="13"/>
      <c r="B25395" s="201"/>
    </row>
    <row r="25396" spans="1:2" ht="15" x14ac:dyDescent="0.25">
      <c r="A25396" s="13"/>
      <c r="B25396" s="201"/>
    </row>
    <row r="25397" spans="1:2" ht="15" x14ac:dyDescent="0.25">
      <c r="A25397" s="13"/>
      <c r="B25397" s="201"/>
    </row>
    <row r="25398" spans="1:2" ht="15" x14ac:dyDescent="0.25">
      <c r="A25398" s="13"/>
      <c r="B25398" s="201"/>
    </row>
    <row r="25399" spans="1:2" ht="15" x14ac:dyDescent="0.25">
      <c r="A25399" s="13"/>
      <c r="B25399" s="201"/>
    </row>
    <row r="25400" spans="1:2" ht="15" x14ac:dyDescent="0.25">
      <c r="A25400" s="13"/>
      <c r="B25400" s="201"/>
    </row>
    <row r="25401" spans="1:2" ht="15" x14ac:dyDescent="0.25">
      <c r="A25401" s="13"/>
      <c r="B25401" s="201"/>
    </row>
    <row r="25402" spans="1:2" ht="15" x14ac:dyDescent="0.25">
      <c r="A25402" s="13"/>
      <c r="B25402" s="201"/>
    </row>
    <row r="25403" spans="1:2" ht="15" x14ac:dyDescent="0.25">
      <c r="A25403" s="13"/>
      <c r="B25403" s="201"/>
    </row>
    <row r="25404" spans="1:2" ht="15" x14ac:dyDescent="0.25">
      <c r="A25404" s="13"/>
      <c r="B25404" s="201"/>
    </row>
    <row r="25405" spans="1:2" ht="15" x14ac:dyDescent="0.25">
      <c r="A25405" s="13"/>
      <c r="B25405" s="201"/>
    </row>
    <row r="25406" spans="1:2" ht="15" x14ac:dyDescent="0.25">
      <c r="A25406" s="13"/>
      <c r="B25406" s="201"/>
    </row>
    <row r="25407" spans="1:2" ht="15" x14ac:dyDescent="0.25">
      <c r="A25407" s="13"/>
      <c r="B25407" s="201"/>
    </row>
    <row r="25408" spans="1:2" ht="15" x14ac:dyDescent="0.25">
      <c r="A25408" s="13"/>
      <c r="B25408" s="201"/>
    </row>
    <row r="25409" spans="1:2" ht="15" x14ac:dyDescent="0.25">
      <c r="A25409" s="13"/>
      <c r="B25409" s="201"/>
    </row>
    <row r="25410" spans="1:2" ht="15" x14ac:dyDescent="0.25">
      <c r="A25410" s="13"/>
      <c r="B25410" s="201"/>
    </row>
    <row r="25411" spans="1:2" ht="15" x14ac:dyDescent="0.25">
      <c r="A25411" s="13"/>
      <c r="B25411" s="201"/>
    </row>
    <row r="25412" spans="1:2" ht="15" x14ac:dyDescent="0.25">
      <c r="A25412" s="13"/>
      <c r="B25412" s="201"/>
    </row>
    <row r="25413" spans="1:2" ht="15" x14ac:dyDescent="0.25">
      <c r="A25413" s="13"/>
      <c r="B25413" s="201"/>
    </row>
    <row r="25414" spans="1:2" ht="15" x14ac:dyDescent="0.25">
      <c r="A25414" s="13"/>
      <c r="B25414" s="201"/>
    </row>
    <row r="25415" spans="1:2" ht="15" x14ac:dyDescent="0.25">
      <c r="A25415" s="15"/>
      <c r="B25415" s="202"/>
    </row>
    <row r="25416" spans="1:2" ht="15" x14ac:dyDescent="0.25">
      <c r="A25416" s="15"/>
      <c r="B25416" s="202"/>
    </row>
    <row r="25417" spans="1:2" ht="15" x14ac:dyDescent="0.25">
      <c r="A25417" s="15"/>
      <c r="B25417" s="202"/>
    </row>
    <row r="25418" spans="1:2" ht="15" x14ac:dyDescent="0.25">
      <c r="A25418" s="15"/>
      <c r="B25418" s="202"/>
    </row>
    <row r="25419" spans="1:2" ht="15" x14ac:dyDescent="0.25">
      <c r="A25419" s="15"/>
      <c r="B25419" s="202"/>
    </row>
    <row r="25420" spans="1:2" ht="15" x14ac:dyDescent="0.25">
      <c r="A25420" s="15"/>
      <c r="B25420" s="202"/>
    </row>
    <row r="25421" spans="1:2" ht="15" x14ac:dyDescent="0.25">
      <c r="A25421" s="15"/>
      <c r="B25421" s="202"/>
    </row>
    <row r="25422" spans="1:2" ht="15" x14ac:dyDescent="0.25">
      <c r="A25422" s="15"/>
      <c r="B25422" s="202"/>
    </row>
    <row r="25423" spans="1:2" ht="15" x14ac:dyDescent="0.25">
      <c r="A25423" s="15"/>
      <c r="B25423" s="202"/>
    </row>
    <row r="25424" spans="1:2" ht="15" x14ac:dyDescent="0.25">
      <c r="A25424" s="15"/>
      <c r="B25424" s="202"/>
    </row>
    <row r="25425" spans="1:2" ht="15" x14ac:dyDescent="0.25">
      <c r="A25425" s="15"/>
      <c r="B25425" s="202"/>
    </row>
    <row r="25426" spans="1:2" ht="15" x14ac:dyDescent="0.25">
      <c r="A25426" s="15"/>
      <c r="B25426" s="202"/>
    </row>
    <row r="25427" spans="1:2" ht="15" x14ac:dyDescent="0.25">
      <c r="A25427" s="15"/>
      <c r="B25427" s="202"/>
    </row>
    <row r="25428" spans="1:2" ht="15" x14ac:dyDescent="0.25">
      <c r="A25428" s="15"/>
      <c r="B25428" s="202"/>
    </row>
    <row r="25429" spans="1:2" ht="15" x14ac:dyDescent="0.25">
      <c r="A25429" s="15"/>
      <c r="B25429" s="202"/>
    </row>
    <row r="25430" spans="1:2" ht="15" x14ac:dyDescent="0.25">
      <c r="A25430" s="15"/>
      <c r="B25430" s="202"/>
    </row>
    <row r="25431" spans="1:2" ht="15" x14ac:dyDescent="0.25">
      <c r="A25431" s="15"/>
      <c r="B25431" s="202"/>
    </row>
    <row r="25432" spans="1:2" ht="15" x14ac:dyDescent="0.25">
      <c r="A25432" s="15"/>
      <c r="B25432" s="202"/>
    </row>
    <row r="25433" spans="1:2" ht="15" x14ac:dyDescent="0.25">
      <c r="A25433" s="15"/>
      <c r="B25433" s="202"/>
    </row>
    <row r="25434" spans="1:2" ht="15" x14ac:dyDescent="0.25">
      <c r="A25434" s="15"/>
      <c r="B25434" s="202"/>
    </row>
    <row r="25435" spans="1:2" ht="15" x14ac:dyDescent="0.25">
      <c r="A25435" s="15"/>
      <c r="B25435" s="202"/>
    </row>
    <row r="25436" spans="1:2" ht="15" x14ac:dyDescent="0.25">
      <c r="A25436" s="15"/>
      <c r="B25436" s="202"/>
    </row>
    <row r="25437" spans="1:2" ht="15" x14ac:dyDescent="0.25">
      <c r="A25437" s="15"/>
      <c r="B25437" s="202"/>
    </row>
    <row r="25438" spans="1:2" ht="15" x14ac:dyDescent="0.25">
      <c r="A25438" s="15"/>
      <c r="B25438" s="202"/>
    </row>
    <row r="25439" spans="1:2" ht="15" x14ac:dyDescent="0.25">
      <c r="A25439" s="15"/>
      <c r="B25439" s="202"/>
    </row>
    <row r="25440" spans="1:2" ht="15" x14ac:dyDescent="0.25">
      <c r="A25440" s="15"/>
      <c r="B25440" s="202"/>
    </row>
    <row r="25441" spans="1:2" ht="15" x14ac:dyDescent="0.25">
      <c r="A25441" s="15"/>
      <c r="B25441" s="202"/>
    </row>
    <row r="25442" spans="1:2" ht="15" x14ac:dyDescent="0.25">
      <c r="A25442" s="15"/>
      <c r="B25442" s="202"/>
    </row>
    <row r="25443" spans="1:2" ht="15" x14ac:dyDescent="0.25">
      <c r="A25443" s="15"/>
      <c r="B25443" s="202"/>
    </row>
    <row r="25444" spans="1:2" ht="15" x14ac:dyDescent="0.25">
      <c r="A25444" s="15"/>
      <c r="B25444" s="202"/>
    </row>
    <row r="25445" spans="1:2" ht="15" x14ac:dyDescent="0.25">
      <c r="A25445" s="15"/>
      <c r="B25445" s="202"/>
    </row>
    <row r="25446" spans="1:2" ht="15" x14ac:dyDescent="0.25">
      <c r="A25446" s="15"/>
      <c r="B25446" s="202"/>
    </row>
    <row r="25447" spans="1:2" ht="15" x14ac:dyDescent="0.25">
      <c r="A25447" s="15"/>
      <c r="B25447" s="202"/>
    </row>
    <row r="25448" spans="1:2" ht="15" x14ac:dyDescent="0.25">
      <c r="A25448" s="15"/>
      <c r="B25448" s="202"/>
    </row>
    <row r="25449" spans="1:2" ht="15" x14ac:dyDescent="0.25">
      <c r="A25449" s="15"/>
      <c r="B25449" s="202"/>
    </row>
    <row r="25450" spans="1:2" ht="15" x14ac:dyDescent="0.25">
      <c r="A25450" s="15"/>
      <c r="B25450" s="202"/>
    </row>
    <row r="25451" spans="1:2" ht="15" x14ac:dyDescent="0.25">
      <c r="A25451" s="15"/>
      <c r="B25451" s="202"/>
    </row>
    <row r="25452" spans="1:2" ht="15" x14ac:dyDescent="0.25">
      <c r="A25452" s="15"/>
      <c r="B25452" s="202"/>
    </row>
    <row r="25453" spans="1:2" ht="15" x14ac:dyDescent="0.25">
      <c r="A25453" s="15"/>
      <c r="B25453" s="202"/>
    </row>
    <row r="25454" spans="1:2" ht="15" x14ac:dyDescent="0.25">
      <c r="A25454" s="15"/>
      <c r="B25454" s="202"/>
    </row>
    <row r="25455" spans="1:2" ht="15" x14ac:dyDescent="0.25">
      <c r="A25455" s="15"/>
      <c r="B25455" s="202"/>
    </row>
    <row r="25456" spans="1:2" ht="15" x14ac:dyDescent="0.25">
      <c r="A25456" s="15"/>
      <c r="B25456" s="202"/>
    </row>
    <row r="25457" spans="1:2" ht="15" x14ac:dyDescent="0.25">
      <c r="A25457" s="15"/>
      <c r="B25457" s="202"/>
    </row>
    <row r="25458" spans="1:2" ht="15" x14ac:dyDescent="0.25">
      <c r="A25458" s="15"/>
      <c r="B25458" s="202"/>
    </row>
    <row r="25459" spans="1:2" ht="15" x14ac:dyDescent="0.25">
      <c r="A25459" s="15"/>
      <c r="B25459" s="202"/>
    </row>
    <row r="25460" spans="1:2" ht="15" x14ac:dyDescent="0.25">
      <c r="A25460" s="15"/>
      <c r="B25460" s="202"/>
    </row>
    <row r="25461" spans="1:2" ht="15" x14ac:dyDescent="0.25">
      <c r="A25461" s="15"/>
      <c r="B25461" s="202"/>
    </row>
    <row r="25462" spans="1:2" ht="15" x14ac:dyDescent="0.25">
      <c r="A25462" s="15"/>
      <c r="B25462" s="202"/>
    </row>
    <row r="25463" spans="1:2" ht="15" x14ac:dyDescent="0.25">
      <c r="A25463" s="15"/>
      <c r="B25463" s="202"/>
    </row>
    <row r="25464" spans="1:2" ht="15" x14ac:dyDescent="0.25">
      <c r="A25464" s="15"/>
      <c r="B25464" s="202"/>
    </row>
    <row r="25465" spans="1:2" ht="15" x14ac:dyDescent="0.25">
      <c r="A25465" s="15"/>
      <c r="B25465" s="202"/>
    </row>
    <row r="25466" spans="1:2" ht="15" x14ac:dyDescent="0.25">
      <c r="A25466" s="15"/>
      <c r="B25466" s="202"/>
    </row>
    <row r="25467" spans="1:2" ht="15" x14ac:dyDescent="0.25">
      <c r="A25467" s="15"/>
      <c r="B25467" s="202"/>
    </row>
    <row r="25468" spans="1:2" ht="15" x14ac:dyDescent="0.25">
      <c r="A25468" s="15"/>
      <c r="B25468" s="202"/>
    </row>
    <row r="25469" spans="1:2" ht="15" x14ac:dyDescent="0.25">
      <c r="A25469" s="15"/>
      <c r="B25469" s="202"/>
    </row>
    <row r="25470" spans="1:2" ht="15" x14ac:dyDescent="0.25">
      <c r="A25470" s="15"/>
      <c r="B25470" s="202"/>
    </row>
    <row r="25471" spans="1:2" ht="15" x14ac:dyDescent="0.25">
      <c r="A25471" s="15"/>
      <c r="B25471" s="202"/>
    </row>
    <row r="25472" spans="1:2" ht="15" x14ac:dyDescent="0.25">
      <c r="A25472" s="15"/>
      <c r="B25472" s="202"/>
    </row>
    <row r="25473" spans="1:2" ht="15" x14ac:dyDescent="0.25">
      <c r="A25473" s="15"/>
      <c r="B25473" s="202"/>
    </row>
    <row r="25474" spans="1:2" ht="15" x14ac:dyDescent="0.25">
      <c r="A25474" s="15"/>
      <c r="B25474" s="202"/>
    </row>
    <row r="25475" spans="1:2" ht="15" x14ac:dyDescent="0.25">
      <c r="A25475" s="15"/>
      <c r="B25475" s="202"/>
    </row>
    <row r="25476" spans="1:2" ht="15" x14ac:dyDescent="0.25">
      <c r="A25476" s="15"/>
      <c r="B25476" s="202"/>
    </row>
    <row r="25477" spans="1:2" ht="15" x14ac:dyDescent="0.25">
      <c r="A25477" s="15"/>
      <c r="B25477" s="202"/>
    </row>
    <row r="25478" spans="1:2" ht="15" x14ac:dyDescent="0.25">
      <c r="A25478" s="15"/>
      <c r="B25478" s="202"/>
    </row>
    <row r="25479" spans="1:2" ht="15" x14ac:dyDescent="0.25">
      <c r="A25479" s="15"/>
      <c r="B25479" s="202"/>
    </row>
    <row r="25480" spans="1:2" ht="15" x14ac:dyDescent="0.25">
      <c r="A25480" s="15"/>
      <c r="B25480" s="202"/>
    </row>
    <row r="25481" spans="1:2" ht="15" x14ac:dyDescent="0.25">
      <c r="A25481" s="15"/>
      <c r="B25481" s="202"/>
    </row>
    <row r="25482" spans="1:2" ht="15" x14ac:dyDescent="0.25">
      <c r="A25482" s="15"/>
      <c r="B25482" s="202"/>
    </row>
    <row r="25483" spans="1:2" ht="15" x14ac:dyDescent="0.25">
      <c r="A25483" s="15"/>
      <c r="B25483" s="202"/>
    </row>
    <row r="25484" spans="1:2" ht="15" x14ac:dyDescent="0.25">
      <c r="A25484" s="15"/>
      <c r="B25484" s="202"/>
    </row>
    <row r="25485" spans="1:2" ht="15" x14ac:dyDescent="0.25">
      <c r="A25485" s="15"/>
      <c r="B25485" s="202"/>
    </row>
    <row r="25486" spans="1:2" ht="15" x14ac:dyDescent="0.25">
      <c r="A25486" s="15"/>
      <c r="B25486" s="202"/>
    </row>
    <row r="25487" spans="1:2" ht="15" x14ac:dyDescent="0.25">
      <c r="A25487" s="15"/>
      <c r="B25487" s="202"/>
    </row>
    <row r="25488" spans="1:2" ht="15" x14ac:dyDescent="0.25">
      <c r="A25488" s="15"/>
      <c r="B25488" s="202"/>
    </row>
    <row r="25489" spans="1:2" ht="15" x14ac:dyDescent="0.25">
      <c r="A25489" s="15"/>
      <c r="B25489" s="202"/>
    </row>
    <row r="25490" spans="1:2" ht="15" x14ac:dyDescent="0.25">
      <c r="A25490" s="15"/>
      <c r="B25490" s="202"/>
    </row>
    <row r="25491" spans="1:2" ht="15" x14ac:dyDescent="0.25">
      <c r="A25491" s="15"/>
      <c r="B25491" s="202"/>
    </row>
    <row r="25492" spans="1:2" ht="15" x14ac:dyDescent="0.25">
      <c r="A25492" s="15"/>
      <c r="B25492" s="202"/>
    </row>
    <row r="25493" spans="1:2" ht="15" x14ac:dyDescent="0.25">
      <c r="A25493" s="15"/>
      <c r="B25493" s="202"/>
    </row>
    <row r="25494" spans="1:2" ht="15" x14ac:dyDescent="0.25">
      <c r="A25494" s="15"/>
      <c r="B25494" s="202"/>
    </row>
    <row r="25495" spans="1:2" ht="15" x14ac:dyDescent="0.25">
      <c r="A25495" s="15"/>
      <c r="B25495" s="202"/>
    </row>
    <row r="25496" spans="1:2" ht="15" x14ac:dyDescent="0.25">
      <c r="A25496" s="15"/>
      <c r="B25496" s="202"/>
    </row>
    <row r="25497" spans="1:2" ht="15" x14ac:dyDescent="0.25">
      <c r="A25497" s="15"/>
      <c r="B25497" s="202"/>
    </row>
    <row r="25498" spans="1:2" ht="15" x14ac:dyDescent="0.25">
      <c r="A25498" s="15"/>
      <c r="B25498" s="202"/>
    </row>
    <row r="25499" spans="1:2" ht="15" x14ac:dyDescent="0.25">
      <c r="A25499" s="15"/>
      <c r="B25499" s="202"/>
    </row>
    <row r="25500" spans="1:2" ht="15" x14ac:dyDescent="0.25">
      <c r="A25500" s="15"/>
      <c r="B25500" s="202"/>
    </row>
    <row r="25501" spans="1:2" ht="15" x14ac:dyDescent="0.25">
      <c r="A25501" s="15"/>
      <c r="B25501" s="202"/>
    </row>
    <row r="25502" spans="1:2" ht="15" x14ac:dyDescent="0.25">
      <c r="A25502" s="15"/>
      <c r="B25502" s="202"/>
    </row>
    <row r="25503" spans="1:2" ht="15" x14ac:dyDescent="0.25">
      <c r="A25503" s="15"/>
      <c r="B25503" s="202"/>
    </row>
    <row r="25504" spans="1:2" ht="15" x14ac:dyDescent="0.25">
      <c r="A25504" s="15"/>
      <c r="B25504" s="202"/>
    </row>
    <row r="25505" spans="1:2" ht="15" x14ac:dyDescent="0.25">
      <c r="A25505" s="15"/>
      <c r="B25505" s="202"/>
    </row>
    <row r="25506" spans="1:2" ht="15" x14ac:dyDescent="0.25">
      <c r="A25506" s="15"/>
      <c r="B25506" s="202"/>
    </row>
    <row r="25507" spans="1:2" ht="15" x14ac:dyDescent="0.25">
      <c r="A25507" s="15"/>
      <c r="B25507" s="202"/>
    </row>
    <row r="25508" spans="1:2" ht="15" x14ac:dyDescent="0.25">
      <c r="A25508" s="15"/>
      <c r="B25508" s="202"/>
    </row>
    <row r="25509" spans="1:2" ht="15" x14ac:dyDescent="0.25">
      <c r="A25509" s="15"/>
      <c r="B25509" s="202"/>
    </row>
    <row r="25510" spans="1:2" ht="15" x14ac:dyDescent="0.25">
      <c r="A25510" s="15"/>
      <c r="B25510" s="202"/>
    </row>
    <row r="25511" spans="1:2" ht="15" x14ac:dyDescent="0.25">
      <c r="A25511" s="15"/>
      <c r="B25511" s="202"/>
    </row>
    <row r="25512" spans="1:2" ht="15" x14ac:dyDescent="0.25">
      <c r="A25512" s="15"/>
      <c r="B25512" s="203"/>
    </row>
    <row r="25513" spans="1:2" ht="15" x14ac:dyDescent="0.25">
      <c r="A25513" s="15"/>
      <c r="B25513" s="203"/>
    </row>
    <row r="25514" spans="1:2" ht="15" x14ac:dyDescent="0.25">
      <c r="A25514" s="15"/>
      <c r="B25514" s="203"/>
    </row>
    <row r="25534" spans="1:1" x14ac:dyDescent="0.2">
      <c r="A25534" s="12" t="s">
        <v>21299</v>
      </c>
    </row>
    <row r="25535" spans="1:1" x14ac:dyDescent="0.2">
      <c r="A25535" s="12" t="s">
        <v>21299</v>
      </c>
    </row>
    <row r="25536" spans="1:1" x14ac:dyDescent="0.2">
      <c r="A25536" s="12" t="s">
        <v>21299</v>
      </c>
    </row>
    <row r="25537" spans="1:1" x14ac:dyDescent="0.2">
      <c r="A25537" s="12" t="s">
        <v>21299</v>
      </c>
    </row>
    <row r="25538" spans="1:1" x14ac:dyDescent="0.2">
      <c r="A25538" s="12" t="s">
        <v>21299</v>
      </c>
    </row>
    <row r="25539" spans="1:1" x14ac:dyDescent="0.2">
      <c r="A25539" s="12" t="s">
        <v>21299</v>
      </c>
    </row>
    <row r="25540" spans="1:1" x14ac:dyDescent="0.2">
      <c r="A25540" s="12" t="s">
        <v>21299</v>
      </c>
    </row>
    <row r="25541" spans="1:1" x14ac:dyDescent="0.2">
      <c r="A25541" s="12" t="s">
        <v>21299</v>
      </c>
    </row>
  </sheetData>
  <sheetProtection algorithmName="SHA-512" hashValue="aKCYKl3yj5axgbk2U6bHcBRZJC3ggElrtlSOMCjIjhOVWdC4hqiOcxGe928mKvrUBzeYIbz3i17LrIy5vpObjA==" saltValue="UHL4rj4YRxJgPI0ldgpw8Q==" spinCount="100000" sheet="1" objects="1" scenarios="1"/>
  <pageMargins left="0.511811024" right="0.511811024" top="0.78740157499999996" bottom="0.78740157499999996" header="0.31496062000000002" footer="0.31496062000000002"/>
  <pageSetup paperSize="9" orientation="portrait" horizontalDpi="4294967294" verticalDpi="4294967294"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23506"/>
  <sheetViews>
    <sheetView topLeftCell="A21724" zoomScale="90" zoomScaleNormal="90" workbookViewId="0">
      <selection activeCell="A21739" sqref="A21739"/>
    </sheetView>
  </sheetViews>
  <sheetFormatPr defaultColWidth="8.7109375" defaultRowHeight="14.25" x14ac:dyDescent="0.2"/>
  <cols>
    <col min="1" max="1" width="14.140625" style="226" customWidth="1"/>
    <col min="2" max="2" width="61.7109375" style="226" customWidth="1"/>
    <col min="3" max="3" width="8.140625" style="230" customWidth="1"/>
    <col min="4" max="4" width="8.7109375" style="222"/>
    <col min="5" max="5" width="12.42578125" style="222" bestFit="1" customWidth="1"/>
    <col min="6" max="16384" width="8.7109375" style="222"/>
  </cols>
  <sheetData>
    <row r="1" spans="1:3" ht="28.5" x14ac:dyDescent="0.2">
      <c r="A1" s="227" t="s">
        <v>31</v>
      </c>
      <c r="B1" s="228" t="s">
        <v>30685</v>
      </c>
    </row>
    <row r="2" spans="1:3" x14ac:dyDescent="0.2">
      <c r="A2" s="221" t="s">
        <v>32</v>
      </c>
      <c r="B2" s="221" t="s">
        <v>17</v>
      </c>
      <c r="C2" s="231" t="s">
        <v>21300</v>
      </c>
    </row>
    <row r="3" spans="1:3" x14ac:dyDescent="0.2">
      <c r="A3" s="221" t="s">
        <v>33</v>
      </c>
      <c r="B3" s="223" t="s">
        <v>21301</v>
      </c>
      <c r="C3" s="231" t="s">
        <v>23</v>
      </c>
    </row>
    <row r="4" spans="1:3" x14ac:dyDescent="0.2">
      <c r="A4" s="221" t="s">
        <v>34</v>
      </c>
      <c r="B4" s="223" t="s">
        <v>21301</v>
      </c>
      <c r="C4" s="231" t="s">
        <v>23</v>
      </c>
    </row>
    <row r="5" spans="1:3" x14ac:dyDescent="0.2">
      <c r="A5" s="221" t="s">
        <v>35</v>
      </c>
      <c r="B5" s="223" t="s">
        <v>21302</v>
      </c>
      <c r="C5" s="231" t="s">
        <v>23</v>
      </c>
    </row>
    <row r="6" spans="1:3" x14ac:dyDescent="0.2">
      <c r="A6" s="221" t="s">
        <v>36</v>
      </c>
      <c r="B6" s="223" t="s">
        <v>21302</v>
      </c>
      <c r="C6" s="231" t="s">
        <v>23</v>
      </c>
    </row>
    <row r="7" spans="1:3" x14ac:dyDescent="0.2">
      <c r="A7" s="221" t="s">
        <v>37</v>
      </c>
      <c r="B7" s="223" t="s">
        <v>21303</v>
      </c>
      <c r="C7" s="231" t="s">
        <v>23</v>
      </c>
    </row>
    <row r="8" spans="1:3" x14ac:dyDescent="0.2">
      <c r="A8" s="221" t="s">
        <v>38</v>
      </c>
      <c r="B8" s="223" t="s">
        <v>21303</v>
      </c>
      <c r="C8" s="231" t="s">
        <v>23</v>
      </c>
    </row>
    <row r="9" spans="1:3" x14ac:dyDescent="0.2">
      <c r="A9" s="221" t="s">
        <v>39</v>
      </c>
      <c r="B9" s="223" t="s">
        <v>21304</v>
      </c>
      <c r="C9" s="231" t="s">
        <v>23</v>
      </c>
    </row>
    <row r="10" spans="1:3" x14ac:dyDescent="0.2">
      <c r="A10" s="221" t="s">
        <v>40</v>
      </c>
      <c r="B10" s="223" t="s">
        <v>21304</v>
      </c>
      <c r="C10" s="231" t="s">
        <v>23</v>
      </c>
    </row>
    <row r="11" spans="1:3" x14ac:dyDescent="0.2">
      <c r="A11" s="221" t="s">
        <v>41</v>
      </c>
      <c r="B11" s="223" t="s">
        <v>21305</v>
      </c>
      <c r="C11" s="231" t="s">
        <v>23</v>
      </c>
    </row>
    <row r="12" spans="1:3" x14ac:dyDescent="0.2">
      <c r="A12" s="221" t="s">
        <v>42</v>
      </c>
      <c r="B12" s="223" t="s">
        <v>21305</v>
      </c>
      <c r="C12" s="231" t="s">
        <v>23</v>
      </c>
    </row>
    <row r="13" spans="1:3" x14ac:dyDescent="0.2">
      <c r="A13" s="221" t="s">
        <v>43</v>
      </c>
      <c r="B13" s="223" t="s">
        <v>21306</v>
      </c>
      <c r="C13" s="231" t="s">
        <v>23</v>
      </c>
    </row>
    <row r="14" spans="1:3" x14ac:dyDescent="0.2">
      <c r="A14" s="221" t="s">
        <v>44</v>
      </c>
      <c r="B14" s="223" t="s">
        <v>21306</v>
      </c>
      <c r="C14" s="231" t="s">
        <v>23</v>
      </c>
    </row>
    <row r="15" spans="1:3" x14ac:dyDescent="0.2">
      <c r="A15" s="221" t="s">
        <v>45</v>
      </c>
      <c r="B15" s="223" t="s">
        <v>21307</v>
      </c>
      <c r="C15" s="231" t="s">
        <v>23</v>
      </c>
    </row>
    <row r="16" spans="1:3" x14ac:dyDescent="0.2">
      <c r="A16" s="221" t="s">
        <v>46</v>
      </c>
      <c r="B16" s="223" t="s">
        <v>21307</v>
      </c>
      <c r="C16" s="231" t="s">
        <v>23</v>
      </c>
    </row>
    <row r="17" spans="1:3" x14ac:dyDescent="0.2">
      <c r="A17" s="221" t="s">
        <v>47</v>
      </c>
      <c r="B17" s="223" t="s">
        <v>21308</v>
      </c>
      <c r="C17" s="231" t="s">
        <v>23</v>
      </c>
    </row>
    <row r="18" spans="1:3" x14ac:dyDescent="0.2">
      <c r="A18" s="221" t="s">
        <v>48</v>
      </c>
      <c r="B18" s="223" t="s">
        <v>21308</v>
      </c>
      <c r="C18" s="231" t="s">
        <v>23</v>
      </c>
    </row>
    <row r="19" spans="1:3" x14ac:dyDescent="0.2">
      <c r="A19" s="221" t="s">
        <v>49</v>
      </c>
      <c r="B19" s="223" t="s">
        <v>21309</v>
      </c>
      <c r="C19" s="231" t="s">
        <v>23</v>
      </c>
    </row>
    <row r="20" spans="1:3" x14ac:dyDescent="0.2">
      <c r="A20" s="221" t="s">
        <v>50</v>
      </c>
      <c r="B20" s="223" t="s">
        <v>21309</v>
      </c>
      <c r="C20" s="231" t="s">
        <v>23</v>
      </c>
    </row>
    <row r="21" spans="1:3" x14ac:dyDescent="0.2">
      <c r="A21" s="221" t="s">
        <v>51</v>
      </c>
      <c r="B21" s="223" t="s">
        <v>21310</v>
      </c>
      <c r="C21" s="231" t="s">
        <v>23</v>
      </c>
    </row>
    <row r="22" spans="1:3" x14ac:dyDescent="0.2">
      <c r="A22" s="221" t="s">
        <v>52</v>
      </c>
      <c r="B22" s="223" t="s">
        <v>21310</v>
      </c>
      <c r="C22" s="231" t="s">
        <v>23</v>
      </c>
    </row>
    <row r="23" spans="1:3" x14ac:dyDescent="0.2">
      <c r="A23" s="221" t="s">
        <v>53</v>
      </c>
      <c r="B23" s="223" t="s">
        <v>21311</v>
      </c>
      <c r="C23" s="231" t="s">
        <v>23</v>
      </c>
    </row>
    <row r="24" spans="1:3" x14ac:dyDescent="0.2">
      <c r="A24" s="221" t="s">
        <v>54</v>
      </c>
      <c r="B24" s="223" t="s">
        <v>21311</v>
      </c>
      <c r="C24" s="231" t="s">
        <v>23</v>
      </c>
    </row>
    <row r="25" spans="1:3" x14ac:dyDescent="0.2">
      <c r="A25" s="221" t="s">
        <v>55</v>
      </c>
      <c r="B25" s="223" t="s">
        <v>21312</v>
      </c>
      <c r="C25" s="231" t="s">
        <v>23</v>
      </c>
    </row>
    <row r="26" spans="1:3" x14ac:dyDescent="0.2">
      <c r="A26" s="221" t="s">
        <v>56</v>
      </c>
      <c r="B26" s="223" t="s">
        <v>21312</v>
      </c>
      <c r="C26" s="231" t="s">
        <v>23</v>
      </c>
    </row>
    <row r="27" spans="1:3" x14ac:dyDescent="0.2">
      <c r="A27" s="221" t="s">
        <v>57</v>
      </c>
      <c r="B27" s="223" t="s">
        <v>21313</v>
      </c>
      <c r="C27" s="231" t="s">
        <v>23</v>
      </c>
    </row>
    <row r="28" spans="1:3" x14ac:dyDescent="0.2">
      <c r="A28" s="221" t="s">
        <v>58</v>
      </c>
      <c r="B28" s="223" t="s">
        <v>21313</v>
      </c>
      <c r="C28" s="231" t="s">
        <v>23</v>
      </c>
    </row>
    <row r="29" spans="1:3" x14ac:dyDescent="0.2">
      <c r="A29" s="221" t="s">
        <v>59</v>
      </c>
      <c r="B29" s="223" t="s">
        <v>21314</v>
      </c>
      <c r="C29" s="231" t="s">
        <v>23</v>
      </c>
    </row>
    <row r="30" spans="1:3" x14ac:dyDescent="0.2">
      <c r="A30" s="221" t="s">
        <v>60</v>
      </c>
      <c r="B30" s="223" t="s">
        <v>21314</v>
      </c>
      <c r="C30" s="231" t="s">
        <v>23</v>
      </c>
    </row>
    <row r="31" spans="1:3" x14ac:dyDescent="0.2">
      <c r="A31" s="221" t="s">
        <v>61</v>
      </c>
      <c r="B31" s="223" t="s">
        <v>21315</v>
      </c>
      <c r="C31" s="231" t="s">
        <v>23</v>
      </c>
    </row>
    <row r="32" spans="1:3" x14ac:dyDescent="0.2">
      <c r="A32" s="221" t="s">
        <v>62</v>
      </c>
      <c r="B32" s="223" t="s">
        <v>21315</v>
      </c>
      <c r="C32" s="231" t="s">
        <v>23</v>
      </c>
    </row>
    <row r="33" spans="1:3" x14ac:dyDescent="0.2">
      <c r="A33" s="221" t="s">
        <v>63</v>
      </c>
      <c r="B33" s="223" t="s">
        <v>21316</v>
      </c>
      <c r="C33" s="231" t="s">
        <v>23</v>
      </c>
    </row>
    <row r="34" spans="1:3" x14ac:dyDescent="0.2">
      <c r="A34" s="221" t="s">
        <v>64</v>
      </c>
      <c r="B34" s="223" t="s">
        <v>21316</v>
      </c>
      <c r="C34" s="231" t="s">
        <v>23</v>
      </c>
    </row>
    <row r="35" spans="1:3" x14ac:dyDescent="0.2">
      <c r="A35" s="221" t="s">
        <v>65</v>
      </c>
      <c r="B35" s="223" t="s">
        <v>21317</v>
      </c>
      <c r="C35" s="231" t="s">
        <v>23</v>
      </c>
    </row>
    <row r="36" spans="1:3" x14ac:dyDescent="0.2">
      <c r="A36" s="221" t="s">
        <v>66</v>
      </c>
      <c r="B36" s="223" t="s">
        <v>21317</v>
      </c>
      <c r="C36" s="231" t="s">
        <v>23</v>
      </c>
    </row>
    <row r="37" spans="1:3" x14ac:dyDescent="0.2">
      <c r="A37" s="221" t="s">
        <v>67</v>
      </c>
      <c r="B37" s="223" t="s">
        <v>21318</v>
      </c>
      <c r="C37" s="231" t="s">
        <v>23</v>
      </c>
    </row>
    <row r="38" spans="1:3" x14ac:dyDescent="0.2">
      <c r="A38" s="221" t="s">
        <v>68</v>
      </c>
      <c r="B38" s="223" t="s">
        <v>21318</v>
      </c>
      <c r="C38" s="231" t="s">
        <v>23</v>
      </c>
    </row>
    <row r="39" spans="1:3" x14ac:dyDescent="0.2">
      <c r="A39" s="221" t="s">
        <v>69</v>
      </c>
      <c r="B39" s="223" t="s">
        <v>21319</v>
      </c>
      <c r="C39" s="231" t="s">
        <v>23</v>
      </c>
    </row>
    <row r="40" spans="1:3" x14ac:dyDescent="0.2">
      <c r="A40" s="221" t="s">
        <v>70</v>
      </c>
      <c r="B40" s="223" t="s">
        <v>21319</v>
      </c>
      <c r="C40" s="231" t="s">
        <v>23</v>
      </c>
    </row>
    <row r="41" spans="1:3" x14ac:dyDescent="0.2">
      <c r="A41" s="221" t="s">
        <v>71</v>
      </c>
      <c r="B41" s="223" t="s">
        <v>21320</v>
      </c>
      <c r="C41" s="231" t="s">
        <v>23</v>
      </c>
    </row>
    <row r="42" spans="1:3" x14ac:dyDescent="0.2">
      <c r="A42" s="221" t="s">
        <v>72</v>
      </c>
      <c r="B42" s="223" t="s">
        <v>21320</v>
      </c>
      <c r="C42" s="231" t="s">
        <v>23</v>
      </c>
    </row>
    <row r="43" spans="1:3" x14ac:dyDescent="0.2">
      <c r="A43" s="221" t="s">
        <v>73</v>
      </c>
      <c r="B43" s="223" t="s">
        <v>21321</v>
      </c>
      <c r="C43" s="231" t="s">
        <v>23</v>
      </c>
    </row>
    <row r="44" spans="1:3" x14ac:dyDescent="0.2">
      <c r="A44" s="221" t="s">
        <v>74</v>
      </c>
      <c r="B44" s="223" t="s">
        <v>21321</v>
      </c>
      <c r="C44" s="231" t="s">
        <v>23</v>
      </c>
    </row>
    <row r="45" spans="1:3" x14ac:dyDescent="0.2">
      <c r="A45" s="221" t="s">
        <v>75</v>
      </c>
      <c r="B45" s="223" t="s">
        <v>21322</v>
      </c>
      <c r="C45" s="231" t="s">
        <v>23</v>
      </c>
    </row>
    <row r="46" spans="1:3" x14ac:dyDescent="0.2">
      <c r="A46" s="221" t="s">
        <v>76</v>
      </c>
      <c r="B46" s="223" t="s">
        <v>21322</v>
      </c>
      <c r="C46" s="231" t="s">
        <v>23</v>
      </c>
    </row>
    <row r="47" spans="1:3" x14ac:dyDescent="0.2">
      <c r="A47" s="221" t="s">
        <v>77</v>
      </c>
      <c r="B47" s="223" t="s">
        <v>21323</v>
      </c>
      <c r="C47" s="231" t="s">
        <v>23</v>
      </c>
    </row>
    <row r="48" spans="1:3" x14ac:dyDescent="0.2">
      <c r="A48" s="221" t="s">
        <v>78</v>
      </c>
      <c r="B48" s="223" t="s">
        <v>21323</v>
      </c>
      <c r="C48" s="231" t="s">
        <v>23</v>
      </c>
    </row>
    <row r="49" spans="1:3" x14ac:dyDescent="0.2">
      <c r="A49" s="221" t="s">
        <v>79</v>
      </c>
      <c r="B49" s="223" t="s">
        <v>21324</v>
      </c>
      <c r="C49" s="231" t="s">
        <v>23</v>
      </c>
    </row>
    <row r="50" spans="1:3" x14ac:dyDescent="0.2">
      <c r="A50" s="221" t="s">
        <v>80</v>
      </c>
      <c r="B50" s="223" t="s">
        <v>21324</v>
      </c>
      <c r="C50" s="231" t="s">
        <v>23</v>
      </c>
    </row>
    <row r="51" spans="1:3" x14ac:dyDescent="0.2">
      <c r="A51" s="221" t="s">
        <v>81</v>
      </c>
      <c r="B51" s="223" t="s">
        <v>21325</v>
      </c>
      <c r="C51" s="231" t="s">
        <v>23</v>
      </c>
    </row>
    <row r="52" spans="1:3" x14ac:dyDescent="0.2">
      <c r="A52" s="221" t="s">
        <v>82</v>
      </c>
      <c r="B52" s="223" t="s">
        <v>21325</v>
      </c>
      <c r="C52" s="231" t="s">
        <v>23</v>
      </c>
    </row>
    <row r="53" spans="1:3" x14ac:dyDescent="0.2">
      <c r="A53" s="221" t="s">
        <v>83</v>
      </c>
      <c r="B53" s="223" t="s">
        <v>21326</v>
      </c>
      <c r="C53" s="231" t="s">
        <v>23</v>
      </c>
    </row>
    <row r="54" spans="1:3" x14ac:dyDescent="0.2">
      <c r="A54" s="221" t="s">
        <v>84</v>
      </c>
      <c r="B54" s="223" t="s">
        <v>21326</v>
      </c>
      <c r="C54" s="231" t="s">
        <v>23</v>
      </c>
    </row>
    <row r="55" spans="1:3" x14ac:dyDescent="0.2">
      <c r="A55" s="221" t="s">
        <v>85</v>
      </c>
      <c r="B55" s="223" t="s">
        <v>21327</v>
      </c>
      <c r="C55" s="231" t="s">
        <v>23</v>
      </c>
    </row>
    <row r="56" spans="1:3" x14ac:dyDescent="0.2">
      <c r="A56" s="221" t="s">
        <v>86</v>
      </c>
      <c r="B56" s="223" t="s">
        <v>21327</v>
      </c>
      <c r="C56" s="231" t="s">
        <v>23</v>
      </c>
    </row>
    <row r="57" spans="1:3" x14ac:dyDescent="0.2">
      <c r="A57" s="221" t="s">
        <v>87</v>
      </c>
      <c r="B57" s="223" t="s">
        <v>21328</v>
      </c>
      <c r="C57" s="231" t="s">
        <v>23</v>
      </c>
    </row>
    <row r="58" spans="1:3" x14ac:dyDescent="0.2">
      <c r="A58" s="221" t="s">
        <v>88</v>
      </c>
      <c r="B58" s="223" t="s">
        <v>21328</v>
      </c>
      <c r="C58" s="231" t="s">
        <v>23</v>
      </c>
    </row>
    <row r="59" spans="1:3" x14ac:dyDescent="0.2">
      <c r="A59" s="221" t="s">
        <v>89</v>
      </c>
      <c r="B59" s="223" t="s">
        <v>21329</v>
      </c>
      <c r="C59" s="231" t="s">
        <v>23</v>
      </c>
    </row>
    <row r="60" spans="1:3" x14ac:dyDescent="0.2">
      <c r="A60" s="221" t="s">
        <v>90</v>
      </c>
      <c r="B60" s="223" t="s">
        <v>21329</v>
      </c>
      <c r="C60" s="231" t="s">
        <v>23</v>
      </c>
    </row>
    <row r="61" spans="1:3" x14ac:dyDescent="0.2">
      <c r="A61" s="221" t="s">
        <v>91</v>
      </c>
      <c r="B61" s="223" t="s">
        <v>21330</v>
      </c>
      <c r="C61" s="231" t="s">
        <v>23</v>
      </c>
    </row>
    <row r="62" spans="1:3" x14ac:dyDescent="0.2">
      <c r="A62" s="221" t="s">
        <v>92</v>
      </c>
      <c r="B62" s="223" t="s">
        <v>21330</v>
      </c>
      <c r="C62" s="231" t="s">
        <v>23</v>
      </c>
    </row>
    <row r="63" spans="1:3" x14ac:dyDescent="0.2">
      <c r="A63" s="221" t="s">
        <v>93</v>
      </c>
      <c r="B63" s="223" t="s">
        <v>30726</v>
      </c>
      <c r="C63" s="231" t="s">
        <v>23</v>
      </c>
    </row>
    <row r="64" spans="1:3" x14ac:dyDescent="0.2">
      <c r="A64" s="221" t="s">
        <v>94</v>
      </c>
      <c r="B64" s="223" t="s">
        <v>30726</v>
      </c>
      <c r="C64" s="231" t="s">
        <v>23</v>
      </c>
    </row>
    <row r="65" spans="1:3" x14ac:dyDescent="0.2">
      <c r="A65" s="221" t="s">
        <v>95</v>
      </c>
      <c r="B65" s="223" t="s">
        <v>30727</v>
      </c>
      <c r="C65" s="231" t="s">
        <v>23</v>
      </c>
    </row>
    <row r="66" spans="1:3" x14ac:dyDescent="0.2">
      <c r="A66" s="221" t="s">
        <v>96</v>
      </c>
      <c r="B66" s="223" t="s">
        <v>30727</v>
      </c>
      <c r="C66" s="231" t="s">
        <v>23</v>
      </c>
    </row>
    <row r="67" spans="1:3" x14ac:dyDescent="0.2">
      <c r="A67" s="221" t="s">
        <v>97</v>
      </c>
      <c r="B67" s="223" t="s">
        <v>30728</v>
      </c>
      <c r="C67" s="231" t="s">
        <v>23</v>
      </c>
    </row>
    <row r="68" spans="1:3" x14ac:dyDescent="0.2">
      <c r="A68" s="221" t="s">
        <v>98</v>
      </c>
      <c r="B68" s="223" t="s">
        <v>30728</v>
      </c>
      <c r="C68" s="231" t="s">
        <v>23</v>
      </c>
    </row>
    <row r="69" spans="1:3" x14ac:dyDescent="0.2">
      <c r="A69" s="221" t="s">
        <v>99</v>
      </c>
      <c r="B69" s="223" t="s">
        <v>30729</v>
      </c>
      <c r="C69" s="231" t="s">
        <v>23</v>
      </c>
    </row>
    <row r="70" spans="1:3" x14ac:dyDescent="0.2">
      <c r="A70" s="221" t="s">
        <v>100</v>
      </c>
      <c r="B70" s="223" t="s">
        <v>30729</v>
      </c>
      <c r="C70" s="231" t="s">
        <v>23</v>
      </c>
    </row>
    <row r="71" spans="1:3" x14ac:dyDescent="0.2">
      <c r="A71" s="221" t="s">
        <v>101</v>
      </c>
      <c r="B71" s="223" t="s">
        <v>21331</v>
      </c>
      <c r="C71" s="231" t="s">
        <v>23</v>
      </c>
    </row>
    <row r="72" spans="1:3" x14ac:dyDescent="0.2">
      <c r="A72" s="221" t="s">
        <v>102</v>
      </c>
      <c r="B72" s="223" t="s">
        <v>21331</v>
      </c>
      <c r="C72" s="231" t="s">
        <v>23</v>
      </c>
    </row>
    <row r="73" spans="1:3" x14ac:dyDescent="0.2">
      <c r="A73" s="221" t="s">
        <v>103</v>
      </c>
      <c r="B73" s="223" t="s">
        <v>21332</v>
      </c>
      <c r="C73" s="231" t="s">
        <v>25</v>
      </c>
    </row>
    <row r="74" spans="1:3" x14ac:dyDescent="0.2">
      <c r="A74" s="221" t="s">
        <v>104</v>
      </c>
      <c r="B74" s="223" t="s">
        <v>21332</v>
      </c>
      <c r="C74" s="231" t="s">
        <v>25</v>
      </c>
    </row>
    <row r="75" spans="1:3" x14ac:dyDescent="0.2">
      <c r="A75" s="221" t="s">
        <v>105</v>
      </c>
      <c r="B75" s="223" t="s">
        <v>21333</v>
      </c>
      <c r="C75" s="231" t="s">
        <v>25</v>
      </c>
    </row>
    <row r="76" spans="1:3" x14ac:dyDescent="0.2">
      <c r="A76" s="221" t="s">
        <v>106</v>
      </c>
      <c r="B76" s="223" t="s">
        <v>21333</v>
      </c>
      <c r="C76" s="231" t="s">
        <v>25</v>
      </c>
    </row>
    <row r="77" spans="1:3" x14ac:dyDescent="0.2">
      <c r="A77" s="221" t="s">
        <v>107</v>
      </c>
      <c r="B77" s="223" t="s">
        <v>21334</v>
      </c>
      <c r="C77" s="231" t="s">
        <v>25</v>
      </c>
    </row>
    <row r="78" spans="1:3" x14ac:dyDescent="0.2">
      <c r="A78" s="221" t="s">
        <v>108</v>
      </c>
      <c r="B78" s="223" t="s">
        <v>21334</v>
      </c>
      <c r="C78" s="231" t="s">
        <v>25</v>
      </c>
    </row>
    <row r="79" spans="1:3" x14ac:dyDescent="0.2">
      <c r="A79" s="221" t="s">
        <v>109</v>
      </c>
      <c r="B79" s="223" t="s">
        <v>21335</v>
      </c>
      <c r="C79" s="231" t="s">
        <v>25</v>
      </c>
    </row>
    <row r="80" spans="1:3" x14ac:dyDescent="0.2">
      <c r="A80" s="221" t="s">
        <v>110</v>
      </c>
      <c r="B80" s="223" t="s">
        <v>21335</v>
      </c>
      <c r="C80" s="231" t="s">
        <v>25</v>
      </c>
    </row>
    <row r="81" spans="1:3" x14ac:dyDescent="0.2">
      <c r="A81" s="221" t="s">
        <v>111</v>
      </c>
      <c r="B81" s="223" t="s">
        <v>21336</v>
      </c>
      <c r="C81" s="231" t="s">
        <v>23</v>
      </c>
    </row>
    <row r="82" spans="1:3" x14ac:dyDescent="0.2">
      <c r="A82" s="221" t="s">
        <v>112</v>
      </c>
      <c r="B82" s="223" t="s">
        <v>21336</v>
      </c>
      <c r="C82" s="231" t="s">
        <v>23</v>
      </c>
    </row>
    <row r="83" spans="1:3" x14ac:dyDescent="0.2">
      <c r="A83" s="221" t="s">
        <v>113</v>
      </c>
      <c r="B83" s="223" t="s">
        <v>21337</v>
      </c>
      <c r="C83" s="231" t="s">
        <v>23</v>
      </c>
    </row>
    <row r="84" spans="1:3" x14ac:dyDescent="0.2">
      <c r="A84" s="221" t="s">
        <v>114</v>
      </c>
      <c r="B84" s="223" t="s">
        <v>21337</v>
      </c>
      <c r="C84" s="231" t="s">
        <v>23</v>
      </c>
    </row>
    <row r="85" spans="1:3" x14ac:dyDescent="0.2">
      <c r="A85" s="221" t="s">
        <v>115</v>
      </c>
      <c r="B85" s="223" t="s">
        <v>21338</v>
      </c>
      <c r="C85" s="231" t="s">
        <v>23</v>
      </c>
    </row>
    <row r="86" spans="1:3" x14ac:dyDescent="0.2">
      <c r="A86" s="221" t="s">
        <v>116</v>
      </c>
      <c r="B86" s="223" t="s">
        <v>21338</v>
      </c>
      <c r="C86" s="231" t="s">
        <v>23</v>
      </c>
    </row>
    <row r="87" spans="1:3" x14ac:dyDescent="0.2">
      <c r="A87" s="221" t="s">
        <v>117</v>
      </c>
      <c r="B87" s="223" t="s">
        <v>21339</v>
      </c>
      <c r="C87" s="231" t="s">
        <v>25</v>
      </c>
    </row>
    <row r="88" spans="1:3" x14ac:dyDescent="0.2">
      <c r="A88" s="221" t="s">
        <v>118</v>
      </c>
      <c r="B88" s="223" t="s">
        <v>21339</v>
      </c>
      <c r="C88" s="231" t="s">
        <v>25</v>
      </c>
    </row>
    <row r="89" spans="1:3" x14ac:dyDescent="0.2">
      <c r="A89" s="221" t="s">
        <v>119</v>
      </c>
      <c r="B89" s="223" t="s">
        <v>21340</v>
      </c>
      <c r="C89" s="231" t="s">
        <v>25</v>
      </c>
    </row>
    <row r="90" spans="1:3" x14ac:dyDescent="0.2">
      <c r="A90" s="221" t="s">
        <v>120</v>
      </c>
      <c r="B90" s="223" t="s">
        <v>21340</v>
      </c>
      <c r="C90" s="231" t="s">
        <v>25</v>
      </c>
    </row>
    <row r="91" spans="1:3" x14ac:dyDescent="0.2">
      <c r="A91" s="221" t="s">
        <v>121</v>
      </c>
      <c r="B91" s="223" t="s">
        <v>21341</v>
      </c>
      <c r="C91" s="231" t="s">
        <v>23</v>
      </c>
    </row>
    <row r="92" spans="1:3" x14ac:dyDescent="0.2">
      <c r="A92" s="221" t="s">
        <v>122</v>
      </c>
      <c r="B92" s="223" t="s">
        <v>21341</v>
      </c>
      <c r="C92" s="231" t="s">
        <v>23</v>
      </c>
    </row>
    <row r="93" spans="1:3" x14ac:dyDescent="0.2">
      <c r="A93" s="221" t="s">
        <v>123</v>
      </c>
      <c r="B93" s="223" t="s">
        <v>21342</v>
      </c>
      <c r="C93" s="231" t="s">
        <v>23</v>
      </c>
    </row>
    <row r="94" spans="1:3" x14ac:dyDescent="0.2">
      <c r="A94" s="221" t="s">
        <v>124</v>
      </c>
      <c r="B94" s="223" t="s">
        <v>21342</v>
      </c>
      <c r="C94" s="231" t="s">
        <v>23</v>
      </c>
    </row>
    <row r="95" spans="1:3" x14ac:dyDescent="0.2">
      <c r="A95" s="221" t="s">
        <v>125</v>
      </c>
      <c r="B95" s="223" t="s">
        <v>21343</v>
      </c>
      <c r="C95" s="231" t="s">
        <v>23</v>
      </c>
    </row>
    <row r="96" spans="1:3" x14ac:dyDescent="0.2">
      <c r="A96" s="221" t="s">
        <v>126</v>
      </c>
      <c r="B96" s="223" t="s">
        <v>21343</v>
      </c>
      <c r="C96" s="231" t="s">
        <v>23</v>
      </c>
    </row>
    <row r="97" spans="1:3" x14ac:dyDescent="0.2">
      <c r="A97" s="221" t="s">
        <v>127</v>
      </c>
      <c r="B97" s="223" t="s">
        <v>21344</v>
      </c>
      <c r="C97" s="231" t="s">
        <v>23</v>
      </c>
    </row>
    <row r="98" spans="1:3" x14ac:dyDescent="0.2">
      <c r="A98" s="221" t="s">
        <v>128</v>
      </c>
      <c r="B98" s="223" t="s">
        <v>21344</v>
      </c>
      <c r="C98" s="231" t="s">
        <v>23</v>
      </c>
    </row>
    <row r="99" spans="1:3" x14ac:dyDescent="0.2">
      <c r="A99" s="221" t="s">
        <v>129</v>
      </c>
      <c r="B99" s="223" t="s">
        <v>21345</v>
      </c>
      <c r="C99" s="231" t="s">
        <v>23</v>
      </c>
    </row>
    <row r="100" spans="1:3" x14ac:dyDescent="0.2">
      <c r="A100" s="221" t="s">
        <v>130</v>
      </c>
      <c r="B100" s="223" t="s">
        <v>21345</v>
      </c>
      <c r="C100" s="231" t="s">
        <v>23</v>
      </c>
    </row>
    <row r="101" spans="1:3" x14ac:dyDescent="0.2">
      <c r="A101" s="221" t="s">
        <v>131</v>
      </c>
      <c r="B101" s="223" t="s">
        <v>21346</v>
      </c>
      <c r="C101" s="231" t="s">
        <v>23</v>
      </c>
    </row>
    <row r="102" spans="1:3" x14ac:dyDescent="0.2">
      <c r="A102" s="221" t="s">
        <v>132</v>
      </c>
      <c r="B102" s="223" t="s">
        <v>21346</v>
      </c>
      <c r="C102" s="231" t="s">
        <v>23</v>
      </c>
    </row>
    <row r="103" spans="1:3" x14ac:dyDescent="0.2">
      <c r="A103" s="221" t="s">
        <v>133</v>
      </c>
      <c r="B103" s="223" t="s">
        <v>21347</v>
      </c>
      <c r="C103" s="231" t="s">
        <v>23</v>
      </c>
    </row>
    <row r="104" spans="1:3" x14ac:dyDescent="0.2">
      <c r="A104" s="221" t="s">
        <v>134</v>
      </c>
      <c r="B104" s="223" t="s">
        <v>21347</v>
      </c>
      <c r="C104" s="231" t="s">
        <v>23</v>
      </c>
    </row>
    <row r="105" spans="1:3" x14ac:dyDescent="0.2">
      <c r="A105" s="221" t="s">
        <v>135</v>
      </c>
      <c r="B105" s="223" t="s">
        <v>21348</v>
      </c>
      <c r="C105" s="231" t="s">
        <v>23</v>
      </c>
    </row>
    <row r="106" spans="1:3" x14ac:dyDescent="0.2">
      <c r="A106" s="221" t="s">
        <v>136</v>
      </c>
      <c r="B106" s="223" t="s">
        <v>21348</v>
      </c>
      <c r="C106" s="231" t="s">
        <v>23</v>
      </c>
    </row>
    <row r="107" spans="1:3" x14ac:dyDescent="0.2">
      <c r="A107" s="221" t="s">
        <v>137</v>
      </c>
      <c r="B107" s="223" t="s">
        <v>21349</v>
      </c>
      <c r="C107" s="231" t="s">
        <v>23</v>
      </c>
    </row>
    <row r="108" spans="1:3" x14ac:dyDescent="0.2">
      <c r="A108" s="221" t="s">
        <v>138</v>
      </c>
      <c r="B108" s="223" t="s">
        <v>21349</v>
      </c>
      <c r="C108" s="231" t="s">
        <v>23</v>
      </c>
    </row>
    <row r="109" spans="1:3" x14ac:dyDescent="0.2">
      <c r="A109" s="221" t="s">
        <v>139</v>
      </c>
      <c r="B109" s="223" t="s">
        <v>21350</v>
      </c>
      <c r="C109" s="231" t="s">
        <v>23</v>
      </c>
    </row>
    <row r="110" spans="1:3" x14ac:dyDescent="0.2">
      <c r="A110" s="221" t="s">
        <v>140</v>
      </c>
      <c r="B110" s="223" t="s">
        <v>21350</v>
      </c>
      <c r="C110" s="231" t="s">
        <v>23</v>
      </c>
    </row>
    <row r="111" spans="1:3" x14ac:dyDescent="0.2">
      <c r="A111" s="221" t="s">
        <v>141</v>
      </c>
      <c r="B111" s="223" t="s">
        <v>21351</v>
      </c>
      <c r="C111" s="231" t="s">
        <v>23</v>
      </c>
    </row>
    <row r="112" spans="1:3" x14ac:dyDescent="0.2">
      <c r="A112" s="221" t="s">
        <v>142</v>
      </c>
      <c r="B112" s="223" t="s">
        <v>21351</v>
      </c>
      <c r="C112" s="231" t="s">
        <v>23</v>
      </c>
    </row>
    <row r="113" spans="1:3" x14ac:dyDescent="0.2">
      <c r="A113" s="221" t="s">
        <v>143</v>
      </c>
      <c r="B113" s="223" t="s">
        <v>21352</v>
      </c>
      <c r="C113" s="231" t="s">
        <v>23</v>
      </c>
    </row>
    <row r="114" spans="1:3" x14ac:dyDescent="0.2">
      <c r="A114" s="221" t="s">
        <v>144</v>
      </c>
      <c r="B114" s="223" t="s">
        <v>21352</v>
      </c>
      <c r="C114" s="231" t="s">
        <v>23</v>
      </c>
    </row>
    <row r="115" spans="1:3" x14ac:dyDescent="0.2">
      <c r="A115" s="221" t="s">
        <v>145</v>
      </c>
      <c r="B115" s="223" t="s">
        <v>21353</v>
      </c>
      <c r="C115" s="231" t="s">
        <v>23</v>
      </c>
    </row>
    <row r="116" spans="1:3" x14ac:dyDescent="0.2">
      <c r="A116" s="221" t="s">
        <v>146</v>
      </c>
      <c r="B116" s="223" t="s">
        <v>21353</v>
      </c>
      <c r="C116" s="231" t="s">
        <v>23</v>
      </c>
    </row>
    <row r="117" spans="1:3" x14ac:dyDescent="0.2">
      <c r="A117" s="221" t="s">
        <v>147</v>
      </c>
      <c r="B117" s="223" t="s">
        <v>21354</v>
      </c>
      <c r="C117" s="231" t="s">
        <v>23</v>
      </c>
    </row>
    <row r="118" spans="1:3" x14ac:dyDescent="0.2">
      <c r="A118" s="221" t="s">
        <v>148</v>
      </c>
      <c r="B118" s="223" t="s">
        <v>21354</v>
      </c>
      <c r="C118" s="231" t="s">
        <v>23</v>
      </c>
    </row>
    <row r="119" spans="1:3" x14ac:dyDescent="0.2">
      <c r="A119" s="221" t="s">
        <v>149</v>
      </c>
      <c r="B119" s="223" t="s">
        <v>21355</v>
      </c>
      <c r="C119" s="231" t="s">
        <v>23</v>
      </c>
    </row>
    <row r="120" spans="1:3" x14ac:dyDescent="0.2">
      <c r="A120" s="221" t="s">
        <v>150</v>
      </c>
      <c r="B120" s="223" t="s">
        <v>21355</v>
      </c>
      <c r="C120" s="231" t="s">
        <v>23</v>
      </c>
    </row>
    <row r="121" spans="1:3" x14ac:dyDescent="0.2">
      <c r="A121" s="221" t="s">
        <v>151</v>
      </c>
      <c r="B121" s="223" t="s">
        <v>21356</v>
      </c>
      <c r="C121" s="231" t="s">
        <v>25</v>
      </c>
    </row>
    <row r="122" spans="1:3" x14ac:dyDescent="0.2">
      <c r="A122" s="221" t="s">
        <v>152</v>
      </c>
      <c r="B122" s="223" t="s">
        <v>21356</v>
      </c>
      <c r="C122" s="231" t="s">
        <v>25</v>
      </c>
    </row>
    <row r="123" spans="1:3" x14ac:dyDescent="0.2">
      <c r="A123" s="221" t="s">
        <v>153</v>
      </c>
      <c r="B123" s="223" t="s">
        <v>21357</v>
      </c>
      <c r="C123" s="231" t="s">
        <v>23</v>
      </c>
    </row>
    <row r="124" spans="1:3" x14ac:dyDescent="0.2">
      <c r="A124" s="221" t="s">
        <v>154</v>
      </c>
      <c r="B124" s="223" t="s">
        <v>21357</v>
      </c>
      <c r="C124" s="231" t="s">
        <v>23</v>
      </c>
    </row>
    <row r="125" spans="1:3" x14ac:dyDescent="0.2">
      <c r="A125" s="221" t="s">
        <v>155</v>
      </c>
      <c r="B125" s="223" t="s">
        <v>21358</v>
      </c>
      <c r="C125" s="231" t="s">
        <v>23</v>
      </c>
    </row>
    <row r="126" spans="1:3" x14ac:dyDescent="0.2">
      <c r="A126" s="221" t="s">
        <v>156</v>
      </c>
      <c r="B126" s="223" t="s">
        <v>21358</v>
      </c>
      <c r="C126" s="231" t="s">
        <v>23</v>
      </c>
    </row>
    <row r="127" spans="1:3" x14ac:dyDescent="0.2">
      <c r="A127" s="221" t="s">
        <v>157</v>
      </c>
      <c r="B127" s="223" t="s">
        <v>21359</v>
      </c>
      <c r="C127" s="231" t="s">
        <v>23</v>
      </c>
    </row>
    <row r="128" spans="1:3" x14ac:dyDescent="0.2">
      <c r="A128" s="221" t="s">
        <v>158</v>
      </c>
      <c r="B128" s="223" t="s">
        <v>21359</v>
      </c>
      <c r="C128" s="231" t="s">
        <v>23</v>
      </c>
    </row>
    <row r="129" spans="1:3" x14ac:dyDescent="0.2">
      <c r="A129" s="221" t="s">
        <v>159</v>
      </c>
      <c r="B129" s="223" t="s">
        <v>21360</v>
      </c>
      <c r="C129" s="231" t="s">
        <v>25</v>
      </c>
    </row>
    <row r="130" spans="1:3" x14ac:dyDescent="0.2">
      <c r="A130" s="221" t="s">
        <v>160</v>
      </c>
      <c r="B130" s="223" t="s">
        <v>21360</v>
      </c>
      <c r="C130" s="231" t="s">
        <v>25</v>
      </c>
    </row>
    <row r="131" spans="1:3" x14ac:dyDescent="0.2">
      <c r="A131" s="221" t="s">
        <v>161</v>
      </c>
      <c r="B131" s="223" t="s">
        <v>21361</v>
      </c>
      <c r="C131" s="231" t="s">
        <v>25</v>
      </c>
    </row>
    <row r="132" spans="1:3" x14ac:dyDescent="0.2">
      <c r="A132" s="221" t="s">
        <v>162</v>
      </c>
      <c r="B132" s="223" t="s">
        <v>21361</v>
      </c>
      <c r="C132" s="231" t="s">
        <v>25</v>
      </c>
    </row>
    <row r="133" spans="1:3" x14ac:dyDescent="0.2">
      <c r="A133" s="221" t="s">
        <v>163</v>
      </c>
      <c r="B133" s="223" t="s">
        <v>21362</v>
      </c>
      <c r="C133" s="231" t="s">
        <v>25</v>
      </c>
    </row>
    <row r="134" spans="1:3" x14ac:dyDescent="0.2">
      <c r="A134" s="221" t="s">
        <v>164</v>
      </c>
      <c r="B134" s="223" t="s">
        <v>21362</v>
      </c>
      <c r="C134" s="231" t="s">
        <v>25</v>
      </c>
    </row>
    <row r="135" spans="1:3" x14ac:dyDescent="0.2">
      <c r="A135" s="221" t="s">
        <v>165</v>
      </c>
      <c r="B135" s="223" t="s">
        <v>21363</v>
      </c>
      <c r="C135" s="231" t="s">
        <v>25</v>
      </c>
    </row>
    <row r="136" spans="1:3" x14ac:dyDescent="0.2">
      <c r="A136" s="221" t="s">
        <v>166</v>
      </c>
      <c r="B136" s="223" t="s">
        <v>21363</v>
      </c>
      <c r="C136" s="231" t="s">
        <v>25</v>
      </c>
    </row>
    <row r="137" spans="1:3" x14ac:dyDescent="0.2">
      <c r="A137" s="221" t="s">
        <v>167</v>
      </c>
      <c r="B137" s="223" t="s">
        <v>21364</v>
      </c>
      <c r="C137" s="231" t="s">
        <v>23</v>
      </c>
    </row>
    <row r="138" spans="1:3" x14ac:dyDescent="0.2">
      <c r="A138" s="221" t="s">
        <v>168</v>
      </c>
      <c r="B138" s="223" t="s">
        <v>21364</v>
      </c>
      <c r="C138" s="231" t="s">
        <v>23</v>
      </c>
    </row>
    <row r="139" spans="1:3" x14ac:dyDescent="0.2">
      <c r="A139" s="221" t="s">
        <v>169</v>
      </c>
      <c r="B139" s="223" t="s">
        <v>21365</v>
      </c>
      <c r="C139" s="231" t="s">
        <v>23</v>
      </c>
    </row>
    <row r="140" spans="1:3" x14ac:dyDescent="0.2">
      <c r="A140" s="221" t="s">
        <v>170</v>
      </c>
      <c r="B140" s="223" t="s">
        <v>21365</v>
      </c>
      <c r="C140" s="231" t="s">
        <v>23</v>
      </c>
    </row>
    <row r="141" spans="1:3" x14ac:dyDescent="0.2">
      <c r="A141" s="221" t="s">
        <v>171</v>
      </c>
      <c r="B141" s="223" t="s">
        <v>21366</v>
      </c>
      <c r="C141" s="231" t="s">
        <v>23</v>
      </c>
    </row>
    <row r="142" spans="1:3" x14ac:dyDescent="0.2">
      <c r="A142" s="221" t="s">
        <v>172</v>
      </c>
      <c r="B142" s="223" t="s">
        <v>21366</v>
      </c>
      <c r="C142" s="231" t="s">
        <v>23</v>
      </c>
    </row>
    <row r="143" spans="1:3" x14ac:dyDescent="0.2">
      <c r="A143" s="221" t="s">
        <v>173</v>
      </c>
      <c r="B143" s="223" t="s">
        <v>21367</v>
      </c>
      <c r="C143" s="231" t="s">
        <v>23</v>
      </c>
    </row>
    <row r="144" spans="1:3" x14ac:dyDescent="0.2">
      <c r="A144" s="221" t="s">
        <v>174</v>
      </c>
      <c r="B144" s="223" t="s">
        <v>21367</v>
      </c>
      <c r="C144" s="231" t="s">
        <v>23</v>
      </c>
    </row>
    <row r="145" spans="1:3" x14ac:dyDescent="0.2">
      <c r="A145" s="221" t="s">
        <v>175</v>
      </c>
      <c r="B145" s="223" t="s">
        <v>21368</v>
      </c>
      <c r="C145" s="231" t="s">
        <v>23</v>
      </c>
    </row>
    <row r="146" spans="1:3" x14ac:dyDescent="0.2">
      <c r="A146" s="221" t="s">
        <v>176</v>
      </c>
      <c r="B146" s="223" t="s">
        <v>21368</v>
      </c>
      <c r="C146" s="231" t="s">
        <v>23</v>
      </c>
    </row>
    <row r="147" spans="1:3" x14ac:dyDescent="0.2">
      <c r="A147" s="221" t="s">
        <v>177</v>
      </c>
      <c r="B147" s="223" t="s">
        <v>21369</v>
      </c>
      <c r="C147" s="231" t="s">
        <v>23</v>
      </c>
    </row>
    <row r="148" spans="1:3" x14ac:dyDescent="0.2">
      <c r="A148" s="221" t="s">
        <v>178</v>
      </c>
      <c r="B148" s="223" t="s">
        <v>21369</v>
      </c>
      <c r="C148" s="231" t="s">
        <v>23</v>
      </c>
    </row>
    <row r="149" spans="1:3" x14ac:dyDescent="0.2">
      <c r="A149" s="221" t="s">
        <v>179</v>
      </c>
      <c r="B149" s="223" t="s">
        <v>21370</v>
      </c>
      <c r="C149" s="231" t="s">
        <v>23</v>
      </c>
    </row>
    <row r="150" spans="1:3" x14ac:dyDescent="0.2">
      <c r="A150" s="221" t="s">
        <v>180</v>
      </c>
      <c r="B150" s="223" t="s">
        <v>21370</v>
      </c>
      <c r="C150" s="231" t="s">
        <v>23</v>
      </c>
    </row>
    <row r="151" spans="1:3" x14ac:dyDescent="0.2">
      <c r="A151" s="221" t="s">
        <v>181</v>
      </c>
      <c r="B151" s="223" t="s">
        <v>21371</v>
      </c>
      <c r="C151" s="231" t="s">
        <v>23</v>
      </c>
    </row>
    <row r="152" spans="1:3" x14ac:dyDescent="0.2">
      <c r="A152" s="221" t="s">
        <v>182</v>
      </c>
      <c r="B152" s="223" t="s">
        <v>21371</v>
      </c>
      <c r="C152" s="231" t="s">
        <v>23</v>
      </c>
    </row>
    <row r="153" spans="1:3" x14ac:dyDescent="0.2">
      <c r="A153" s="221" t="s">
        <v>183</v>
      </c>
      <c r="B153" s="223" t="s">
        <v>21372</v>
      </c>
      <c r="C153" s="231" t="s">
        <v>23</v>
      </c>
    </row>
    <row r="154" spans="1:3" x14ac:dyDescent="0.2">
      <c r="A154" s="221" t="s">
        <v>184</v>
      </c>
      <c r="B154" s="223" t="s">
        <v>21372</v>
      </c>
      <c r="C154" s="231" t="s">
        <v>23</v>
      </c>
    </row>
    <row r="155" spans="1:3" x14ac:dyDescent="0.2">
      <c r="A155" s="221" t="s">
        <v>185</v>
      </c>
      <c r="B155" s="223" t="s">
        <v>21373</v>
      </c>
      <c r="C155" s="231" t="s">
        <v>23</v>
      </c>
    </row>
    <row r="156" spans="1:3" x14ac:dyDescent="0.2">
      <c r="A156" s="221" t="s">
        <v>186</v>
      </c>
      <c r="B156" s="223" t="s">
        <v>21373</v>
      </c>
      <c r="C156" s="231" t="s">
        <v>23</v>
      </c>
    </row>
    <row r="157" spans="1:3" x14ac:dyDescent="0.2">
      <c r="A157" s="221" t="s">
        <v>187</v>
      </c>
      <c r="B157" s="223" t="s">
        <v>21374</v>
      </c>
      <c r="C157" s="231" t="s">
        <v>23</v>
      </c>
    </row>
    <row r="158" spans="1:3" x14ac:dyDescent="0.2">
      <c r="A158" s="221" t="s">
        <v>188</v>
      </c>
      <c r="B158" s="223" t="s">
        <v>21374</v>
      </c>
      <c r="C158" s="231" t="s">
        <v>23</v>
      </c>
    </row>
    <row r="159" spans="1:3" x14ac:dyDescent="0.2">
      <c r="A159" s="221" t="s">
        <v>189</v>
      </c>
      <c r="B159" s="223" t="s">
        <v>21375</v>
      </c>
      <c r="C159" s="231" t="s">
        <v>23</v>
      </c>
    </row>
    <row r="160" spans="1:3" x14ac:dyDescent="0.2">
      <c r="A160" s="221" t="s">
        <v>190</v>
      </c>
      <c r="B160" s="223" t="s">
        <v>21375</v>
      </c>
      <c r="C160" s="231" t="s">
        <v>23</v>
      </c>
    </row>
    <row r="161" spans="1:3" x14ac:dyDescent="0.2">
      <c r="A161" s="221" t="s">
        <v>191</v>
      </c>
      <c r="B161" s="223" t="s">
        <v>21376</v>
      </c>
      <c r="C161" s="231" t="s">
        <v>23</v>
      </c>
    </row>
    <row r="162" spans="1:3" x14ac:dyDescent="0.2">
      <c r="A162" s="221" t="s">
        <v>192</v>
      </c>
      <c r="B162" s="223" t="s">
        <v>21376</v>
      </c>
      <c r="C162" s="231" t="s">
        <v>23</v>
      </c>
    </row>
    <row r="163" spans="1:3" x14ac:dyDescent="0.2">
      <c r="A163" s="221" t="s">
        <v>193</v>
      </c>
      <c r="B163" s="223" t="s">
        <v>21377</v>
      </c>
      <c r="C163" s="231" t="s">
        <v>23</v>
      </c>
    </row>
    <row r="164" spans="1:3" x14ac:dyDescent="0.2">
      <c r="A164" s="221" t="s">
        <v>194</v>
      </c>
      <c r="B164" s="223" t="s">
        <v>21377</v>
      </c>
      <c r="C164" s="231" t="s">
        <v>23</v>
      </c>
    </row>
    <row r="165" spans="1:3" x14ac:dyDescent="0.2">
      <c r="A165" s="221" t="s">
        <v>195</v>
      </c>
      <c r="B165" s="223" t="s">
        <v>21378</v>
      </c>
      <c r="C165" s="231" t="s">
        <v>23</v>
      </c>
    </row>
    <row r="166" spans="1:3" x14ac:dyDescent="0.2">
      <c r="A166" s="221" t="s">
        <v>196</v>
      </c>
      <c r="B166" s="223" t="s">
        <v>21378</v>
      </c>
      <c r="C166" s="231" t="s">
        <v>23</v>
      </c>
    </row>
    <row r="167" spans="1:3" x14ac:dyDescent="0.2">
      <c r="A167" s="221" t="s">
        <v>197</v>
      </c>
      <c r="B167" s="223" t="s">
        <v>21379</v>
      </c>
      <c r="C167" s="231" t="s">
        <v>23</v>
      </c>
    </row>
    <row r="168" spans="1:3" x14ac:dyDescent="0.2">
      <c r="A168" s="221" t="s">
        <v>198</v>
      </c>
      <c r="B168" s="223" t="s">
        <v>21379</v>
      </c>
      <c r="C168" s="231" t="s">
        <v>23</v>
      </c>
    </row>
    <row r="169" spans="1:3" x14ac:dyDescent="0.2">
      <c r="A169" s="221" t="s">
        <v>199</v>
      </c>
      <c r="B169" s="223" t="s">
        <v>21380</v>
      </c>
      <c r="C169" s="231" t="s">
        <v>23</v>
      </c>
    </row>
    <row r="170" spans="1:3" x14ac:dyDescent="0.2">
      <c r="A170" s="221" t="s">
        <v>200</v>
      </c>
      <c r="B170" s="223" t="s">
        <v>21380</v>
      </c>
      <c r="C170" s="231" t="s">
        <v>23</v>
      </c>
    </row>
    <row r="171" spans="1:3" x14ac:dyDescent="0.2">
      <c r="A171" s="221" t="s">
        <v>201</v>
      </c>
      <c r="B171" s="223" t="s">
        <v>21381</v>
      </c>
      <c r="C171" s="231" t="s">
        <v>23</v>
      </c>
    </row>
    <row r="172" spans="1:3" x14ac:dyDescent="0.2">
      <c r="A172" s="221" t="s">
        <v>202</v>
      </c>
      <c r="B172" s="223" t="s">
        <v>21381</v>
      </c>
      <c r="C172" s="231" t="s">
        <v>23</v>
      </c>
    </row>
    <row r="173" spans="1:3" x14ac:dyDescent="0.2">
      <c r="A173" s="221" t="s">
        <v>203</v>
      </c>
      <c r="B173" s="223" t="s">
        <v>21382</v>
      </c>
      <c r="C173" s="231" t="s">
        <v>23</v>
      </c>
    </row>
    <row r="174" spans="1:3" x14ac:dyDescent="0.2">
      <c r="A174" s="221" t="s">
        <v>204</v>
      </c>
      <c r="B174" s="223" t="s">
        <v>21382</v>
      </c>
      <c r="C174" s="231" t="s">
        <v>23</v>
      </c>
    </row>
    <row r="175" spans="1:3" x14ac:dyDescent="0.2">
      <c r="A175" s="221" t="s">
        <v>205</v>
      </c>
      <c r="B175" s="223" t="s">
        <v>21383</v>
      </c>
      <c r="C175" s="231" t="s">
        <v>23</v>
      </c>
    </row>
    <row r="176" spans="1:3" x14ac:dyDescent="0.2">
      <c r="A176" s="221" t="s">
        <v>206</v>
      </c>
      <c r="B176" s="223" t="s">
        <v>21383</v>
      </c>
      <c r="C176" s="231" t="s">
        <v>23</v>
      </c>
    </row>
    <row r="177" spans="1:3" x14ac:dyDescent="0.2">
      <c r="A177" s="221" t="s">
        <v>207</v>
      </c>
      <c r="B177" s="223" t="s">
        <v>21384</v>
      </c>
      <c r="C177" s="231" t="s">
        <v>23</v>
      </c>
    </row>
    <row r="178" spans="1:3" x14ac:dyDescent="0.2">
      <c r="A178" s="221" t="s">
        <v>208</v>
      </c>
      <c r="B178" s="223" t="s">
        <v>21384</v>
      </c>
      <c r="C178" s="231" t="s">
        <v>23</v>
      </c>
    </row>
    <row r="179" spans="1:3" x14ac:dyDescent="0.2">
      <c r="A179" s="221" t="s">
        <v>209</v>
      </c>
      <c r="B179" s="223" t="s">
        <v>21385</v>
      </c>
      <c r="C179" s="231" t="s">
        <v>23</v>
      </c>
    </row>
    <row r="180" spans="1:3" x14ac:dyDescent="0.2">
      <c r="A180" s="221" t="s">
        <v>210</v>
      </c>
      <c r="B180" s="223" t="s">
        <v>21385</v>
      </c>
      <c r="C180" s="231" t="s">
        <v>23</v>
      </c>
    </row>
    <row r="181" spans="1:3" x14ac:dyDescent="0.2">
      <c r="A181" s="221" t="s">
        <v>211</v>
      </c>
      <c r="B181" s="223" t="s">
        <v>21386</v>
      </c>
      <c r="C181" s="231" t="s">
        <v>23</v>
      </c>
    </row>
    <row r="182" spans="1:3" x14ac:dyDescent="0.2">
      <c r="A182" s="221" t="s">
        <v>212</v>
      </c>
      <c r="B182" s="223" t="s">
        <v>21386</v>
      </c>
      <c r="C182" s="231" t="s">
        <v>23</v>
      </c>
    </row>
    <row r="183" spans="1:3" x14ac:dyDescent="0.2">
      <c r="A183" s="221" t="s">
        <v>213</v>
      </c>
      <c r="B183" s="223" t="s">
        <v>21387</v>
      </c>
      <c r="C183" s="231" t="s">
        <v>23</v>
      </c>
    </row>
    <row r="184" spans="1:3" x14ac:dyDescent="0.2">
      <c r="A184" s="221" t="s">
        <v>214</v>
      </c>
      <c r="B184" s="223" t="s">
        <v>21387</v>
      </c>
      <c r="C184" s="231" t="s">
        <v>23</v>
      </c>
    </row>
    <row r="185" spans="1:3" x14ac:dyDescent="0.2">
      <c r="A185" s="221" t="s">
        <v>215</v>
      </c>
      <c r="B185" s="223" t="s">
        <v>21388</v>
      </c>
      <c r="C185" s="231" t="s">
        <v>23</v>
      </c>
    </row>
    <row r="186" spans="1:3" x14ac:dyDescent="0.2">
      <c r="A186" s="221" t="s">
        <v>216</v>
      </c>
      <c r="B186" s="223" t="s">
        <v>21388</v>
      </c>
      <c r="C186" s="231" t="s">
        <v>23</v>
      </c>
    </row>
    <row r="187" spans="1:3" x14ac:dyDescent="0.2">
      <c r="A187" s="221" t="s">
        <v>217</v>
      </c>
      <c r="B187" s="223" t="s">
        <v>21389</v>
      </c>
      <c r="C187" s="231" t="s">
        <v>23</v>
      </c>
    </row>
    <row r="188" spans="1:3" x14ac:dyDescent="0.2">
      <c r="A188" s="221" t="s">
        <v>218</v>
      </c>
      <c r="B188" s="223" t="s">
        <v>21389</v>
      </c>
      <c r="C188" s="231" t="s">
        <v>23</v>
      </c>
    </row>
    <row r="189" spans="1:3" x14ac:dyDescent="0.2">
      <c r="A189" s="221" t="s">
        <v>219</v>
      </c>
      <c r="B189" s="223" t="s">
        <v>26518</v>
      </c>
      <c r="C189" s="231" t="s">
        <v>23</v>
      </c>
    </row>
    <row r="190" spans="1:3" x14ac:dyDescent="0.2">
      <c r="A190" s="221" t="s">
        <v>220</v>
      </c>
      <c r="B190" s="223" t="s">
        <v>26518</v>
      </c>
      <c r="C190" s="231" t="s">
        <v>23</v>
      </c>
    </row>
    <row r="191" spans="1:3" x14ac:dyDescent="0.2">
      <c r="A191" s="221" t="s">
        <v>221</v>
      </c>
      <c r="B191" s="223" t="s">
        <v>26519</v>
      </c>
      <c r="C191" s="231" t="s">
        <v>23</v>
      </c>
    </row>
    <row r="192" spans="1:3" x14ac:dyDescent="0.2">
      <c r="A192" s="221" t="s">
        <v>222</v>
      </c>
      <c r="B192" s="223" t="s">
        <v>26519</v>
      </c>
      <c r="C192" s="231" t="s">
        <v>23</v>
      </c>
    </row>
    <row r="193" spans="1:3" x14ac:dyDescent="0.2">
      <c r="A193" s="221" t="s">
        <v>223</v>
      </c>
      <c r="B193" s="223" t="s">
        <v>26520</v>
      </c>
      <c r="C193" s="231" t="s">
        <v>23</v>
      </c>
    </row>
    <row r="194" spans="1:3" x14ac:dyDescent="0.2">
      <c r="A194" s="221" t="s">
        <v>224</v>
      </c>
      <c r="B194" s="223" t="s">
        <v>26520</v>
      </c>
      <c r="C194" s="231" t="s">
        <v>23</v>
      </c>
    </row>
    <row r="195" spans="1:3" x14ac:dyDescent="0.2">
      <c r="A195" s="221" t="s">
        <v>225</v>
      </c>
      <c r="B195" s="223" t="s">
        <v>21390</v>
      </c>
      <c r="C195" s="231" t="s">
        <v>23</v>
      </c>
    </row>
    <row r="196" spans="1:3" x14ac:dyDescent="0.2">
      <c r="A196" s="221" t="s">
        <v>226</v>
      </c>
      <c r="B196" s="223" t="s">
        <v>21390</v>
      </c>
      <c r="C196" s="231" t="s">
        <v>23</v>
      </c>
    </row>
    <row r="197" spans="1:3" x14ac:dyDescent="0.2">
      <c r="A197" s="221" t="s">
        <v>227</v>
      </c>
      <c r="B197" s="223" t="s">
        <v>26521</v>
      </c>
      <c r="C197" s="231" t="s">
        <v>23</v>
      </c>
    </row>
    <row r="198" spans="1:3" x14ac:dyDescent="0.2">
      <c r="A198" s="221" t="s">
        <v>228</v>
      </c>
      <c r="B198" s="223" t="s">
        <v>26521</v>
      </c>
      <c r="C198" s="231" t="s">
        <v>23</v>
      </c>
    </row>
    <row r="199" spans="1:3" x14ac:dyDescent="0.2">
      <c r="A199" s="221" t="s">
        <v>229</v>
      </c>
      <c r="B199" s="223" t="s">
        <v>26522</v>
      </c>
      <c r="C199" s="231" t="s">
        <v>23</v>
      </c>
    </row>
    <row r="200" spans="1:3" x14ac:dyDescent="0.2">
      <c r="A200" s="221" t="s">
        <v>230</v>
      </c>
      <c r="B200" s="223" t="s">
        <v>26522</v>
      </c>
      <c r="C200" s="231" t="s">
        <v>23</v>
      </c>
    </row>
    <row r="201" spans="1:3" x14ac:dyDescent="0.2">
      <c r="A201" s="221" t="s">
        <v>231</v>
      </c>
      <c r="B201" s="223" t="s">
        <v>26523</v>
      </c>
      <c r="C201" s="231" t="s">
        <v>23</v>
      </c>
    </row>
    <row r="202" spans="1:3" x14ac:dyDescent="0.2">
      <c r="A202" s="221" t="s">
        <v>232</v>
      </c>
      <c r="B202" s="223" t="s">
        <v>26523</v>
      </c>
      <c r="C202" s="231" t="s">
        <v>23</v>
      </c>
    </row>
    <row r="203" spans="1:3" x14ac:dyDescent="0.2">
      <c r="A203" s="221" t="s">
        <v>233</v>
      </c>
      <c r="B203" s="223" t="s">
        <v>26524</v>
      </c>
      <c r="C203" s="231" t="s">
        <v>23</v>
      </c>
    </row>
    <row r="204" spans="1:3" x14ac:dyDescent="0.2">
      <c r="A204" s="221" t="s">
        <v>234</v>
      </c>
      <c r="B204" s="223" t="s">
        <v>26524</v>
      </c>
      <c r="C204" s="231" t="s">
        <v>23</v>
      </c>
    </row>
    <row r="205" spans="1:3" x14ac:dyDescent="0.2">
      <c r="A205" s="221" t="s">
        <v>235</v>
      </c>
      <c r="B205" s="223" t="s">
        <v>26482</v>
      </c>
      <c r="C205" s="231" t="s">
        <v>23</v>
      </c>
    </row>
    <row r="206" spans="1:3" x14ac:dyDescent="0.2">
      <c r="A206" s="221" t="s">
        <v>236</v>
      </c>
      <c r="B206" s="223" t="s">
        <v>26482</v>
      </c>
      <c r="C206" s="231" t="s">
        <v>23</v>
      </c>
    </row>
    <row r="207" spans="1:3" x14ac:dyDescent="0.2">
      <c r="A207" s="221" t="s">
        <v>237</v>
      </c>
      <c r="B207" s="223" t="s">
        <v>30730</v>
      </c>
      <c r="C207" s="231" t="s">
        <v>23</v>
      </c>
    </row>
    <row r="208" spans="1:3" x14ac:dyDescent="0.2">
      <c r="A208" s="221" t="s">
        <v>238</v>
      </c>
      <c r="B208" s="223" t="s">
        <v>30730</v>
      </c>
      <c r="C208" s="231" t="s">
        <v>23</v>
      </c>
    </row>
    <row r="209" spans="1:3" x14ac:dyDescent="0.2">
      <c r="A209" s="221" t="s">
        <v>239</v>
      </c>
      <c r="B209" s="223" t="s">
        <v>26525</v>
      </c>
      <c r="C209" s="231" t="s">
        <v>23</v>
      </c>
    </row>
    <row r="210" spans="1:3" x14ac:dyDescent="0.2">
      <c r="A210" s="221" t="s">
        <v>240</v>
      </c>
      <c r="B210" s="223" t="s">
        <v>26525</v>
      </c>
      <c r="C210" s="231" t="s">
        <v>23</v>
      </c>
    </row>
    <row r="211" spans="1:3" x14ac:dyDescent="0.2">
      <c r="A211" s="221" t="s">
        <v>241</v>
      </c>
      <c r="B211" s="223" t="s">
        <v>21391</v>
      </c>
      <c r="C211" s="231" t="s">
        <v>23</v>
      </c>
    </row>
    <row r="212" spans="1:3" x14ac:dyDescent="0.2">
      <c r="A212" s="221" t="s">
        <v>242</v>
      </c>
      <c r="B212" s="223" t="s">
        <v>21391</v>
      </c>
      <c r="C212" s="231" t="s">
        <v>23</v>
      </c>
    </row>
    <row r="213" spans="1:3" x14ac:dyDescent="0.2">
      <c r="A213" s="221" t="s">
        <v>243</v>
      </c>
      <c r="B213" s="223" t="s">
        <v>21392</v>
      </c>
      <c r="C213" s="231" t="s">
        <v>23</v>
      </c>
    </row>
    <row r="214" spans="1:3" x14ac:dyDescent="0.2">
      <c r="A214" s="221" t="s">
        <v>244</v>
      </c>
      <c r="B214" s="223" t="s">
        <v>21392</v>
      </c>
      <c r="C214" s="231" t="s">
        <v>23</v>
      </c>
    </row>
    <row r="215" spans="1:3" x14ac:dyDescent="0.2">
      <c r="A215" s="221" t="s">
        <v>245</v>
      </c>
      <c r="B215" s="223" t="s">
        <v>21393</v>
      </c>
      <c r="C215" s="231" t="s">
        <v>23</v>
      </c>
    </row>
    <row r="216" spans="1:3" x14ac:dyDescent="0.2">
      <c r="A216" s="221" t="s">
        <v>246</v>
      </c>
      <c r="B216" s="223" t="s">
        <v>21393</v>
      </c>
      <c r="C216" s="231" t="s">
        <v>23</v>
      </c>
    </row>
    <row r="217" spans="1:3" x14ac:dyDescent="0.2">
      <c r="A217" s="221" t="s">
        <v>247</v>
      </c>
      <c r="B217" s="223" t="s">
        <v>21394</v>
      </c>
      <c r="C217" s="231" t="s">
        <v>23</v>
      </c>
    </row>
    <row r="218" spans="1:3" x14ac:dyDescent="0.2">
      <c r="A218" s="221" t="s">
        <v>248</v>
      </c>
      <c r="B218" s="223" t="s">
        <v>21394</v>
      </c>
      <c r="C218" s="231" t="s">
        <v>23</v>
      </c>
    </row>
    <row r="219" spans="1:3" x14ac:dyDescent="0.2">
      <c r="A219" s="221" t="s">
        <v>249</v>
      </c>
      <c r="B219" s="223" t="s">
        <v>21395</v>
      </c>
      <c r="C219" s="231" t="s">
        <v>23</v>
      </c>
    </row>
    <row r="220" spans="1:3" x14ac:dyDescent="0.2">
      <c r="A220" s="221" t="s">
        <v>250</v>
      </c>
      <c r="B220" s="223" t="s">
        <v>21395</v>
      </c>
      <c r="C220" s="231" t="s">
        <v>23</v>
      </c>
    </row>
    <row r="221" spans="1:3" x14ac:dyDescent="0.2">
      <c r="A221" s="221" t="s">
        <v>251</v>
      </c>
      <c r="B221" s="223" t="s">
        <v>21396</v>
      </c>
      <c r="C221" s="231" t="s">
        <v>23</v>
      </c>
    </row>
    <row r="222" spans="1:3" x14ac:dyDescent="0.2">
      <c r="A222" s="221" t="s">
        <v>252</v>
      </c>
      <c r="B222" s="223" t="s">
        <v>21396</v>
      </c>
      <c r="C222" s="231" t="s">
        <v>23</v>
      </c>
    </row>
    <row r="223" spans="1:3" x14ac:dyDescent="0.2">
      <c r="A223" s="221" t="s">
        <v>253</v>
      </c>
      <c r="B223" s="223" t="s">
        <v>21397</v>
      </c>
      <c r="C223" s="231" t="s">
        <v>23</v>
      </c>
    </row>
    <row r="224" spans="1:3" x14ac:dyDescent="0.2">
      <c r="A224" s="221" t="s">
        <v>254</v>
      </c>
      <c r="B224" s="223" t="s">
        <v>21397</v>
      </c>
      <c r="C224" s="231" t="s">
        <v>23</v>
      </c>
    </row>
    <row r="225" spans="1:3" x14ac:dyDescent="0.2">
      <c r="A225" s="221" t="s">
        <v>255</v>
      </c>
      <c r="B225" s="223" t="s">
        <v>30731</v>
      </c>
      <c r="C225" s="231" t="s">
        <v>21398</v>
      </c>
    </row>
    <row r="226" spans="1:3" x14ac:dyDescent="0.2">
      <c r="A226" s="221" t="s">
        <v>256</v>
      </c>
      <c r="B226" s="223" t="s">
        <v>30731</v>
      </c>
      <c r="C226" s="231" t="s">
        <v>21398</v>
      </c>
    </row>
    <row r="227" spans="1:3" x14ac:dyDescent="0.2">
      <c r="A227" s="221" t="s">
        <v>257</v>
      </c>
      <c r="B227" s="223" t="s">
        <v>30732</v>
      </c>
      <c r="C227" s="231" t="s">
        <v>21398</v>
      </c>
    </row>
    <row r="228" spans="1:3" x14ac:dyDescent="0.2">
      <c r="A228" s="221" t="s">
        <v>258</v>
      </c>
      <c r="B228" s="223" t="s">
        <v>30732</v>
      </c>
      <c r="C228" s="231" t="s">
        <v>21398</v>
      </c>
    </row>
    <row r="229" spans="1:3" x14ac:dyDescent="0.2">
      <c r="A229" s="221" t="s">
        <v>259</v>
      </c>
      <c r="B229" s="223" t="s">
        <v>30733</v>
      </c>
      <c r="C229" s="231" t="s">
        <v>21398</v>
      </c>
    </row>
    <row r="230" spans="1:3" x14ac:dyDescent="0.2">
      <c r="A230" s="221" t="s">
        <v>260</v>
      </c>
      <c r="B230" s="223" t="s">
        <v>30733</v>
      </c>
      <c r="C230" s="231" t="s">
        <v>21398</v>
      </c>
    </row>
    <row r="231" spans="1:3" x14ac:dyDescent="0.2">
      <c r="A231" s="221" t="s">
        <v>261</v>
      </c>
      <c r="B231" s="223" t="s">
        <v>21399</v>
      </c>
      <c r="C231" s="231" t="s">
        <v>23</v>
      </c>
    </row>
    <row r="232" spans="1:3" x14ac:dyDescent="0.2">
      <c r="A232" s="221" t="s">
        <v>262</v>
      </c>
      <c r="B232" s="223" t="s">
        <v>21399</v>
      </c>
      <c r="C232" s="231" t="s">
        <v>23</v>
      </c>
    </row>
    <row r="233" spans="1:3" x14ac:dyDescent="0.2">
      <c r="A233" s="221" t="s">
        <v>263</v>
      </c>
      <c r="B233" s="223" t="s">
        <v>21400</v>
      </c>
      <c r="C233" s="231" t="s">
        <v>23</v>
      </c>
    </row>
    <row r="234" spans="1:3" x14ac:dyDescent="0.2">
      <c r="A234" s="221" t="s">
        <v>264</v>
      </c>
      <c r="B234" s="223" t="s">
        <v>21400</v>
      </c>
      <c r="C234" s="231" t="s">
        <v>23</v>
      </c>
    </row>
    <row r="235" spans="1:3" x14ac:dyDescent="0.2">
      <c r="A235" s="221" t="s">
        <v>265</v>
      </c>
      <c r="B235" s="223" t="s">
        <v>21401</v>
      </c>
      <c r="C235" s="231" t="s">
        <v>23</v>
      </c>
    </row>
    <row r="236" spans="1:3" x14ac:dyDescent="0.2">
      <c r="A236" s="221" t="s">
        <v>266</v>
      </c>
      <c r="B236" s="223" t="s">
        <v>21401</v>
      </c>
      <c r="C236" s="231" t="s">
        <v>23</v>
      </c>
    </row>
    <row r="237" spans="1:3" x14ac:dyDescent="0.2">
      <c r="A237" s="221" t="s">
        <v>267</v>
      </c>
      <c r="B237" s="223" t="s">
        <v>21402</v>
      </c>
      <c r="C237" s="231" t="s">
        <v>23</v>
      </c>
    </row>
    <row r="238" spans="1:3" x14ac:dyDescent="0.2">
      <c r="A238" s="221" t="s">
        <v>268</v>
      </c>
      <c r="B238" s="223" t="s">
        <v>21402</v>
      </c>
      <c r="C238" s="231" t="s">
        <v>23</v>
      </c>
    </row>
    <row r="239" spans="1:3" x14ac:dyDescent="0.2">
      <c r="A239" s="221" t="s">
        <v>269</v>
      </c>
      <c r="B239" s="223" t="s">
        <v>21403</v>
      </c>
      <c r="C239" s="231" t="s">
        <v>23</v>
      </c>
    </row>
    <row r="240" spans="1:3" x14ac:dyDescent="0.2">
      <c r="A240" s="221" t="s">
        <v>270</v>
      </c>
      <c r="B240" s="223" t="s">
        <v>21403</v>
      </c>
      <c r="C240" s="231" t="s">
        <v>23</v>
      </c>
    </row>
    <row r="241" spans="1:3" x14ac:dyDescent="0.2">
      <c r="A241" s="221" t="s">
        <v>271</v>
      </c>
      <c r="B241" s="223" t="s">
        <v>21404</v>
      </c>
      <c r="C241" s="231" t="s">
        <v>23</v>
      </c>
    </row>
    <row r="242" spans="1:3" x14ac:dyDescent="0.2">
      <c r="A242" s="221" t="s">
        <v>272</v>
      </c>
      <c r="B242" s="223" t="s">
        <v>21404</v>
      </c>
      <c r="C242" s="231" t="s">
        <v>23</v>
      </c>
    </row>
    <row r="243" spans="1:3" x14ac:dyDescent="0.2">
      <c r="A243" s="221" t="s">
        <v>273</v>
      </c>
      <c r="B243" s="223" t="s">
        <v>21405</v>
      </c>
      <c r="C243" s="231" t="s">
        <v>23</v>
      </c>
    </row>
    <row r="244" spans="1:3" x14ac:dyDescent="0.2">
      <c r="A244" s="221" t="s">
        <v>274</v>
      </c>
      <c r="B244" s="223" t="s">
        <v>21405</v>
      </c>
      <c r="C244" s="231" t="s">
        <v>23</v>
      </c>
    </row>
    <row r="245" spans="1:3" x14ac:dyDescent="0.2">
      <c r="A245" s="221" t="s">
        <v>275</v>
      </c>
      <c r="B245" s="223" t="s">
        <v>21406</v>
      </c>
      <c r="C245" s="231" t="s">
        <v>23</v>
      </c>
    </row>
    <row r="246" spans="1:3" x14ac:dyDescent="0.2">
      <c r="A246" s="221" t="s">
        <v>276</v>
      </c>
      <c r="B246" s="223" t="s">
        <v>21406</v>
      </c>
      <c r="C246" s="231" t="s">
        <v>23</v>
      </c>
    </row>
    <row r="247" spans="1:3" x14ac:dyDescent="0.2">
      <c r="A247" s="221" t="s">
        <v>277</v>
      </c>
      <c r="B247" s="223" t="s">
        <v>21407</v>
      </c>
      <c r="C247" s="231" t="s">
        <v>23</v>
      </c>
    </row>
    <row r="248" spans="1:3" x14ac:dyDescent="0.2">
      <c r="A248" s="221" t="s">
        <v>278</v>
      </c>
      <c r="B248" s="223" t="s">
        <v>21407</v>
      </c>
      <c r="C248" s="231" t="s">
        <v>23</v>
      </c>
    </row>
    <row r="249" spans="1:3" x14ac:dyDescent="0.2">
      <c r="A249" s="221" t="s">
        <v>279</v>
      </c>
      <c r="B249" s="223" t="s">
        <v>21408</v>
      </c>
      <c r="C249" s="231" t="s">
        <v>23</v>
      </c>
    </row>
    <row r="250" spans="1:3" x14ac:dyDescent="0.2">
      <c r="A250" s="221" t="s">
        <v>280</v>
      </c>
      <c r="B250" s="223" t="s">
        <v>21408</v>
      </c>
      <c r="C250" s="231" t="s">
        <v>23</v>
      </c>
    </row>
    <row r="251" spans="1:3" x14ac:dyDescent="0.2">
      <c r="A251" s="221" t="s">
        <v>281</v>
      </c>
      <c r="B251" s="223" t="s">
        <v>21409</v>
      </c>
      <c r="C251" s="231" t="s">
        <v>23</v>
      </c>
    </row>
    <row r="252" spans="1:3" x14ac:dyDescent="0.2">
      <c r="A252" s="221" t="s">
        <v>282</v>
      </c>
      <c r="B252" s="223" t="s">
        <v>21409</v>
      </c>
      <c r="C252" s="231" t="s">
        <v>23</v>
      </c>
    </row>
    <row r="253" spans="1:3" x14ac:dyDescent="0.2">
      <c r="A253" s="221" t="s">
        <v>283</v>
      </c>
      <c r="B253" s="223" t="s">
        <v>21410</v>
      </c>
      <c r="C253" s="231" t="s">
        <v>23</v>
      </c>
    </row>
    <row r="254" spans="1:3" x14ac:dyDescent="0.2">
      <c r="A254" s="221" t="s">
        <v>284</v>
      </c>
      <c r="B254" s="223" t="s">
        <v>21410</v>
      </c>
      <c r="C254" s="231" t="s">
        <v>23</v>
      </c>
    </row>
    <row r="255" spans="1:3" x14ac:dyDescent="0.2">
      <c r="A255" s="221" t="s">
        <v>285</v>
      </c>
      <c r="B255" s="223" t="s">
        <v>21411</v>
      </c>
      <c r="C255" s="231" t="s">
        <v>23</v>
      </c>
    </row>
    <row r="256" spans="1:3" x14ac:dyDescent="0.2">
      <c r="A256" s="221" t="s">
        <v>286</v>
      </c>
      <c r="B256" s="223" t="s">
        <v>21411</v>
      </c>
      <c r="C256" s="231" t="s">
        <v>23</v>
      </c>
    </row>
    <row r="257" spans="1:3" x14ac:dyDescent="0.2">
      <c r="A257" s="221" t="s">
        <v>287</v>
      </c>
      <c r="B257" s="223" t="s">
        <v>21412</v>
      </c>
      <c r="C257" s="231" t="s">
        <v>23</v>
      </c>
    </row>
    <row r="258" spans="1:3" x14ac:dyDescent="0.2">
      <c r="A258" s="221" t="s">
        <v>288</v>
      </c>
      <c r="B258" s="223" t="s">
        <v>21412</v>
      </c>
      <c r="C258" s="231" t="s">
        <v>23</v>
      </c>
    </row>
    <row r="259" spans="1:3" x14ac:dyDescent="0.2">
      <c r="A259" s="221" t="s">
        <v>289</v>
      </c>
      <c r="B259" s="223" t="s">
        <v>21413</v>
      </c>
      <c r="C259" s="231" t="s">
        <v>23</v>
      </c>
    </row>
    <row r="260" spans="1:3" x14ac:dyDescent="0.2">
      <c r="A260" s="221" t="s">
        <v>290</v>
      </c>
      <c r="B260" s="223" t="s">
        <v>21413</v>
      </c>
      <c r="C260" s="231" t="s">
        <v>23</v>
      </c>
    </row>
    <row r="261" spans="1:3" x14ac:dyDescent="0.2">
      <c r="A261" s="221" t="s">
        <v>291</v>
      </c>
      <c r="B261" s="223" t="s">
        <v>21414</v>
      </c>
      <c r="C261" s="231" t="s">
        <v>23</v>
      </c>
    </row>
    <row r="262" spans="1:3" x14ac:dyDescent="0.2">
      <c r="A262" s="221" t="s">
        <v>292</v>
      </c>
      <c r="B262" s="223" t="s">
        <v>21414</v>
      </c>
      <c r="C262" s="231" t="s">
        <v>23</v>
      </c>
    </row>
    <row r="263" spans="1:3" x14ac:dyDescent="0.2">
      <c r="A263" s="221" t="s">
        <v>293</v>
      </c>
      <c r="B263" s="223" t="s">
        <v>21415</v>
      </c>
      <c r="C263" s="231" t="s">
        <v>23</v>
      </c>
    </row>
    <row r="264" spans="1:3" x14ac:dyDescent="0.2">
      <c r="A264" s="221" t="s">
        <v>294</v>
      </c>
      <c r="B264" s="223" t="s">
        <v>21415</v>
      </c>
      <c r="C264" s="231" t="s">
        <v>23</v>
      </c>
    </row>
    <row r="265" spans="1:3" x14ac:dyDescent="0.2">
      <c r="A265" s="221" t="s">
        <v>295</v>
      </c>
      <c r="B265" s="223" t="s">
        <v>21416</v>
      </c>
      <c r="C265" s="231" t="s">
        <v>23</v>
      </c>
    </row>
    <row r="266" spans="1:3" x14ac:dyDescent="0.2">
      <c r="A266" s="221" t="s">
        <v>296</v>
      </c>
      <c r="B266" s="223" t="s">
        <v>21416</v>
      </c>
      <c r="C266" s="231" t="s">
        <v>23</v>
      </c>
    </row>
    <row r="267" spans="1:3" x14ac:dyDescent="0.2">
      <c r="A267" s="221" t="s">
        <v>297</v>
      </c>
      <c r="B267" s="223" t="s">
        <v>21417</v>
      </c>
      <c r="C267" s="231" t="s">
        <v>23</v>
      </c>
    </row>
    <row r="268" spans="1:3" x14ac:dyDescent="0.2">
      <c r="A268" s="221" t="s">
        <v>298</v>
      </c>
      <c r="B268" s="223" t="s">
        <v>21417</v>
      </c>
      <c r="C268" s="231" t="s">
        <v>23</v>
      </c>
    </row>
    <row r="269" spans="1:3" x14ac:dyDescent="0.2">
      <c r="A269" s="221" t="s">
        <v>299</v>
      </c>
      <c r="B269" s="223" t="s">
        <v>21418</v>
      </c>
      <c r="C269" s="231" t="s">
        <v>23</v>
      </c>
    </row>
    <row r="270" spans="1:3" x14ac:dyDescent="0.2">
      <c r="A270" s="221" t="s">
        <v>300</v>
      </c>
      <c r="B270" s="223" t="s">
        <v>21418</v>
      </c>
      <c r="C270" s="231" t="s">
        <v>23</v>
      </c>
    </row>
    <row r="271" spans="1:3" x14ac:dyDescent="0.2">
      <c r="A271" s="221" t="s">
        <v>301</v>
      </c>
      <c r="B271" s="223" t="s">
        <v>21419</v>
      </c>
      <c r="C271" s="231" t="s">
        <v>23</v>
      </c>
    </row>
    <row r="272" spans="1:3" x14ac:dyDescent="0.2">
      <c r="A272" s="221" t="s">
        <v>302</v>
      </c>
      <c r="B272" s="223" t="s">
        <v>21419</v>
      </c>
      <c r="C272" s="231" t="s">
        <v>23</v>
      </c>
    </row>
    <row r="273" spans="1:3" x14ac:dyDescent="0.2">
      <c r="A273" s="221" t="s">
        <v>303</v>
      </c>
      <c r="B273" s="223" t="s">
        <v>21420</v>
      </c>
      <c r="C273" s="231" t="s">
        <v>23</v>
      </c>
    </row>
    <row r="274" spans="1:3" x14ac:dyDescent="0.2">
      <c r="A274" s="221" t="s">
        <v>304</v>
      </c>
      <c r="B274" s="223" t="s">
        <v>21420</v>
      </c>
      <c r="C274" s="231" t="s">
        <v>23</v>
      </c>
    </row>
    <row r="275" spans="1:3" x14ac:dyDescent="0.2">
      <c r="A275" s="221" t="s">
        <v>305</v>
      </c>
      <c r="B275" s="223" t="s">
        <v>21421</v>
      </c>
      <c r="C275" s="231" t="s">
        <v>23</v>
      </c>
    </row>
    <row r="276" spans="1:3" x14ac:dyDescent="0.2">
      <c r="A276" s="221" t="s">
        <v>306</v>
      </c>
      <c r="B276" s="223" t="s">
        <v>21421</v>
      </c>
      <c r="C276" s="231" t="s">
        <v>23</v>
      </c>
    </row>
    <row r="277" spans="1:3" x14ac:dyDescent="0.2">
      <c r="A277" s="221" t="s">
        <v>307</v>
      </c>
      <c r="B277" s="223" t="s">
        <v>21422</v>
      </c>
      <c r="C277" s="231" t="s">
        <v>23</v>
      </c>
    </row>
    <row r="278" spans="1:3" x14ac:dyDescent="0.2">
      <c r="A278" s="221" t="s">
        <v>308</v>
      </c>
      <c r="B278" s="223" t="s">
        <v>21422</v>
      </c>
      <c r="C278" s="231" t="s">
        <v>23</v>
      </c>
    </row>
    <row r="279" spans="1:3" x14ac:dyDescent="0.2">
      <c r="A279" s="221" t="s">
        <v>309</v>
      </c>
      <c r="B279" s="223" t="s">
        <v>21423</v>
      </c>
      <c r="C279" s="231" t="s">
        <v>23</v>
      </c>
    </row>
    <row r="280" spans="1:3" x14ac:dyDescent="0.2">
      <c r="A280" s="221" t="s">
        <v>310</v>
      </c>
      <c r="B280" s="223" t="s">
        <v>21423</v>
      </c>
      <c r="C280" s="231" t="s">
        <v>23</v>
      </c>
    </row>
    <row r="281" spans="1:3" x14ac:dyDescent="0.2">
      <c r="A281" s="221" t="s">
        <v>311</v>
      </c>
      <c r="B281" s="223" t="s">
        <v>21424</v>
      </c>
      <c r="C281" s="231" t="s">
        <v>23</v>
      </c>
    </row>
    <row r="282" spans="1:3" x14ac:dyDescent="0.2">
      <c r="A282" s="221" t="s">
        <v>312</v>
      </c>
      <c r="B282" s="223" t="s">
        <v>21424</v>
      </c>
      <c r="C282" s="231" t="s">
        <v>23</v>
      </c>
    </row>
    <row r="283" spans="1:3" x14ac:dyDescent="0.2">
      <c r="A283" s="221" t="s">
        <v>313</v>
      </c>
      <c r="B283" s="223" t="s">
        <v>21425</v>
      </c>
      <c r="C283" s="231" t="s">
        <v>23</v>
      </c>
    </row>
    <row r="284" spans="1:3" x14ac:dyDescent="0.2">
      <c r="A284" s="221" t="s">
        <v>314</v>
      </c>
      <c r="B284" s="223" t="s">
        <v>21425</v>
      </c>
      <c r="C284" s="231" t="s">
        <v>23</v>
      </c>
    </row>
    <row r="285" spans="1:3" x14ac:dyDescent="0.2">
      <c r="A285" s="221" t="s">
        <v>315</v>
      </c>
      <c r="B285" s="223" t="s">
        <v>21426</v>
      </c>
      <c r="C285" s="231" t="s">
        <v>23</v>
      </c>
    </row>
    <row r="286" spans="1:3" x14ac:dyDescent="0.2">
      <c r="A286" s="221" t="s">
        <v>316</v>
      </c>
      <c r="B286" s="223" t="s">
        <v>21426</v>
      </c>
      <c r="C286" s="231" t="s">
        <v>23</v>
      </c>
    </row>
    <row r="287" spans="1:3" x14ac:dyDescent="0.2">
      <c r="A287" s="221" t="s">
        <v>317</v>
      </c>
      <c r="B287" s="223" t="s">
        <v>21427</v>
      </c>
      <c r="C287" s="231" t="s">
        <v>23</v>
      </c>
    </row>
    <row r="288" spans="1:3" x14ac:dyDescent="0.2">
      <c r="A288" s="221" t="s">
        <v>318</v>
      </c>
      <c r="B288" s="223" t="s">
        <v>21427</v>
      </c>
      <c r="C288" s="231" t="s">
        <v>23</v>
      </c>
    </row>
    <row r="289" spans="1:3" x14ac:dyDescent="0.2">
      <c r="A289" s="221" t="s">
        <v>319</v>
      </c>
      <c r="B289" s="223" t="s">
        <v>21428</v>
      </c>
      <c r="C289" s="231" t="s">
        <v>23</v>
      </c>
    </row>
    <row r="290" spans="1:3" x14ac:dyDescent="0.2">
      <c r="A290" s="221" t="s">
        <v>320</v>
      </c>
      <c r="B290" s="223" t="s">
        <v>21428</v>
      </c>
      <c r="C290" s="231" t="s">
        <v>23</v>
      </c>
    </row>
    <row r="291" spans="1:3" x14ac:dyDescent="0.2">
      <c r="A291" s="221" t="s">
        <v>321</v>
      </c>
      <c r="B291" s="223" t="s">
        <v>21429</v>
      </c>
      <c r="C291" s="231" t="s">
        <v>23</v>
      </c>
    </row>
    <row r="292" spans="1:3" x14ac:dyDescent="0.2">
      <c r="A292" s="221" t="s">
        <v>322</v>
      </c>
      <c r="B292" s="223" t="s">
        <v>21429</v>
      </c>
      <c r="C292" s="231" t="s">
        <v>23</v>
      </c>
    </row>
    <row r="293" spans="1:3" x14ac:dyDescent="0.2">
      <c r="A293" s="221" t="s">
        <v>323</v>
      </c>
      <c r="B293" s="223" t="s">
        <v>21430</v>
      </c>
      <c r="C293" s="231" t="s">
        <v>23</v>
      </c>
    </row>
    <row r="294" spans="1:3" x14ac:dyDescent="0.2">
      <c r="A294" s="221" t="s">
        <v>324</v>
      </c>
      <c r="B294" s="223" t="s">
        <v>21430</v>
      </c>
      <c r="C294" s="231" t="s">
        <v>23</v>
      </c>
    </row>
    <row r="295" spans="1:3" x14ac:dyDescent="0.2">
      <c r="A295" s="221" t="s">
        <v>325</v>
      </c>
      <c r="B295" s="223" t="s">
        <v>21431</v>
      </c>
      <c r="C295" s="231" t="s">
        <v>23</v>
      </c>
    </row>
    <row r="296" spans="1:3" x14ac:dyDescent="0.2">
      <c r="A296" s="221" t="s">
        <v>326</v>
      </c>
      <c r="B296" s="223" t="s">
        <v>21431</v>
      </c>
      <c r="C296" s="231" t="s">
        <v>23</v>
      </c>
    </row>
    <row r="297" spans="1:3" x14ac:dyDescent="0.2">
      <c r="A297" s="221" t="s">
        <v>327</v>
      </c>
      <c r="B297" s="223" t="s">
        <v>21432</v>
      </c>
      <c r="C297" s="231" t="s">
        <v>23</v>
      </c>
    </row>
    <row r="298" spans="1:3" x14ac:dyDescent="0.2">
      <c r="A298" s="221" t="s">
        <v>328</v>
      </c>
      <c r="B298" s="223" t="s">
        <v>21432</v>
      </c>
      <c r="C298" s="231" t="s">
        <v>23</v>
      </c>
    </row>
    <row r="299" spans="1:3" x14ac:dyDescent="0.2">
      <c r="A299" s="221" t="s">
        <v>329</v>
      </c>
      <c r="B299" s="223" t="s">
        <v>21433</v>
      </c>
      <c r="C299" s="231" t="s">
        <v>23</v>
      </c>
    </row>
    <row r="300" spans="1:3" x14ac:dyDescent="0.2">
      <c r="A300" s="221" t="s">
        <v>330</v>
      </c>
      <c r="B300" s="223" t="s">
        <v>21433</v>
      </c>
      <c r="C300" s="231" t="s">
        <v>23</v>
      </c>
    </row>
    <row r="301" spans="1:3" x14ac:dyDescent="0.2">
      <c r="A301" s="221" t="s">
        <v>331</v>
      </c>
      <c r="B301" s="223" t="s">
        <v>21434</v>
      </c>
      <c r="C301" s="231" t="s">
        <v>23</v>
      </c>
    </row>
    <row r="302" spans="1:3" x14ac:dyDescent="0.2">
      <c r="A302" s="221" t="s">
        <v>332</v>
      </c>
      <c r="B302" s="223" t="s">
        <v>21434</v>
      </c>
      <c r="C302" s="231" t="s">
        <v>23</v>
      </c>
    </row>
    <row r="303" spans="1:3" x14ac:dyDescent="0.2">
      <c r="A303" s="221" t="s">
        <v>333</v>
      </c>
      <c r="B303" s="223" t="s">
        <v>26483</v>
      </c>
      <c r="C303" s="231" t="s">
        <v>23</v>
      </c>
    </row>
    <row r="304" spans="1:3" x14ac:dyDescent="0.2">
      <c r="A304" s="221" t="s">
        <v>334</v>
      </c>
      <c r="B304" s="223" t="s">
        <v>26483</v>
      </c>
      <c r="C304" s="231" t="s">
        <v>23</v>
      </c>
    </row>
    <row r="305" spans="1:3" x14ac:dyDescent="0.2">
      <c r="A305" s="221" t="s">
        <v>335</v>
      </c>
      <c r="B305" s="223" t="s">
        <v>26484</v>
      </c>
      <c r="C305" s="231" t="s">
        <v>23</v>
      </c>
    </row>
    <row r="306" spans="1:3" x14ac:dyDescent="0.2">
      <c r="A306" s="221" t="s">
        <v>336</v>
      </c>
      <c r="B306" s="223" t="s">
        <v>26484</v>
      </c>
      <c r="C306" s="231" t="s">
        <v>23</v>
      </c>
    </row>
    <row r="307" spans="1:3" x14ac:dyDescent="0.2">
      <c r="A307" s="221" t="s">
        <v>337</v>
      </c>
      <c r="B307" s="223" t="s">
        <v>21435</v>
      </c>
      <c r="C307" s="231" t="s">
        <v>23</v>
      </c>
    </row>
    <row r="308" spans="1:3" x14ac:dyDescent="0.2">
      <c r="A308" s="221" t="s">
        <v>338</v>
      </c>
      <c r="B308" s="223" t="s">
        <v>21435</v>
      </c>
      <c r="C308" s="231" t="s">
        <v>23</v>
      </c>
    </row>
    <row r="309" spans="1:3" x14ac:dyDescent="0.2">
      <c r="A309" s="221" t="s">
        <v>339</v>
      </c>
      <c r="B309" s="223" t="s">
        <v>21436</v>
      </c>
      <c r="C309" s="231" t="s">
        <v>23</v>
      </c>
    </row>
    <row r="310" spans="1:3" x14ac:dyDescent="0.2">
      <c r="A310" s="221" t="s">
        <v>340</v>
      </c>
      <c r="B310" s="223" t="s">
        <v>21436</v>
      </c>
      <c r="C310" s="231" t="s">
        <v>23</v>
      </c>
    </row>
    <row r="311" spans="1:3" x14ac:dyDescent="0.2">
      <c r="A311" s="221" t="s">
        <v>341</v>
      </c>
      <c r="B311" s="223" t="s">
        <v>21437</v>
      </c>
      <c r="C311" s="231" t="s">
        <v>23</v>
      </c>
    </row>
    <row r="312" spans="1:3" x14ac:dyDescent="0.2">
      <c r="A312" s="221" t="s">
        <v>342</v>
      </c>
      <c r="B312" s="223" t="s">
        <v>21437</v>
      </c>
      <c r="C312" s="231" t="s">
        <v>23</v>
      </c>
    </row>
    <row r="313" spans="1:3" x14ac:dyDescent="0.2">
      <c r="A313" s="221" t="s">
        <v>343</v>
      </c>
      <c r="B313" s="223" t="s">
        <v>21438</v>
      </c>
      <c r="C313" s="231" t="s">
        <v>23</v>
      </c>
    </row>
    <row r="314" spans="1:3" x14ac:dyDescent="0.2">
      <c r="A314" s="221" t="s">
        <v>344</v>
      </c>
      <c r="B314" s="223" t="s">
        <v>21438</v>
      </c>
      <c r="C314" s="231" t="s">
        <v>23</v>
      </c>
    </row>
    <row r="315" spans="1:3" x14ac:dyDescent="0.2">
      <c r="A315" s="221" t="s">
        <v>345</v>
      </c>
      <c r="B315" s="223" t="s">
        <v>21439</v>
      </c>
      <c r="C315" s="231" t="s">
        <v>23</v>
      </c>
    </row>
    <row r="316" spans="1:3" x14ac:dyDescent="0.2">
      <c r="A316" s="221" t="s">
        <v>346</v>
      </c>
      <c r="B316" s="223" t="s">
        <v>21439</v>
      </c>
      <c r="C316" s="231" t="s">
        <v>23</v>
      </c>
    </row>
    <row r="317" spans="1:3" x14ac:dyDescent="0.2">
      <c r="A317" s="221" t="s">
        <v>347</v>
      </c>
      <c r="B317" s="223" t="s">
        <v>21440</v>
      </c>
      <c r="C317" s="231" t="s">
        <v>23</v>
      </c>
    </row>
    <row r="318" spans="1:3" x14ac:dyDescent="0.2">
      <c r="A318" s="221" t="s">
        <v>348</v>
      </c>
      <c r="B318" s="223" t="s">
        <v>21440</v>
      </c>
      <c r="C318" s="231" t="s">
        <v>23</v>
      </c>
    </row>
    <row r="319" spans="1:3" x14ac:dyDescent="0.2">
      <c r="A319" s="221" t="s">
        <v>349</v>
      </c>
      <c r="B319" s="223" t="s">
        <v>21441</v>
      </c>
      <c r="C319" s="231" t="s">
        <v>23</v>
      </c>
    </row>
    <row r="320" spans="1:3" x14ac:dyDescent="0.2">
      <c r="A320" s="221" t="s">
        <v>350</v>
      </c>
      <c r="B320" s="223" t="s">
        <v>21441</v>
      </c>
      <c r="C320" s="231" t="s">
        <v>23</v>
      </c>
    </row>
    <row r="321" spans="1:3" x14ac:dyDescent="0.2">
      <c r="A321" s="221" t="s">
        <v>351</v>
      </c>
      <c r="B321" s="223" t="s">
        <v>21442</v>
      </c>
      <c r="C321" s="231" t="s">
        <v>23</v>
      </c>
    </row>
    <row r="322" spans="1:3" x14ac:dyDescent="0.2">
      <c r="A322" s="221" t="s">
        <v>352</v>
      </c>
      <c r="B322" s="223" t="s">
        <v>21442</v>
      </c>
      <c r="C322" s="231" t="s">
        <v>23</v>
      </c>
    </row>
    <row r="323" spans="1:3" x14ac:dyDescent="0.2">
      <c r="A323" s="221" t="s">
        <v>353</v>
      </c>
      <c r="B323" s="223" t="s">
        <v>21443</v>
      </c>
      <c r="C323" s="231" t="s">
        <v>23</v>
      </c>
    </row>
    <row r="324" spans="1:3" x14ac:dyDescent="0.2">
      <c r="A324" s="221" t="s">
        <v>354</v>
      </c>
      <c r="B324" s="223" t="s">
        <v>21443</v>
      </c>
      <c r="C324" s="231" t="s">
        <v>23</v>
      </c>
    </row>
    <row r="325" spans="1:3" x14ac:dyDescent="0.2">
      <c r="A325" s="221" t="s">
        <v>355</v>
      </c>
      <c r="B325" s="223" t="s">
        <v>21444</v>
      </c>
      <c r="C325" s="231" t="s">
        <v>23</v>
      </c>
    </row>
    <row r="326" spans="1:3" x14ac:dyDescent="0.2">
      <c r="A326" s="221" t="s">
        <v>356</v>
      </c>
      <c r="B326" s="223" t="s">
        <v>21444</v>
      </c>
      <c r="C326" s="231" t="s">
        <v>23</v>
      </c>
    </row>
    <row r="327" spans="1:3" x14ac:dyDescent="0.2">
      <c r="A327" s="221" t="s">
        <v>357</v>
      </c>
      <c r="B327" s="223" t="s">
        <v>21445</v>
      </c>
      <c r="C327" s="231" t="s">
        <v>23</v>
      </c>
    </row>
    <row r="328" spans="1:3" x14ac:dyDescent="0.2">
      <c r="A328" s="221" t="s">
        <v>358</v>
      </c>
      <c r="B328" s="223" t="s">
        <v>21445</v>
      </c>
      <c r="C328" s="231" t="s">
        <v>23</v>
      </c>
    </row>
    <row r="329" spans="1:3" x14ac:dyDescent="0.2">
      <c r="A329" s="221" t="s">
        <v>359</v>
      </c>
      <c r="B329" s="223" t="s">
        <v>21446</v>
      </c>
      <c r="C329" s="231" t="s">
        <v>23</v>
      </c>
    </row>
    <row r="330" spans="1:3" x14ac:dyDescent="0.2">
      <c r="A330" s="221" t="s">
        <v>360</v>
      </c>
      <c r="B330" s="223" t="s">
        <v>21446</v>
      </c>
      <c r="C330" s="231" t="s">
        <v>23</v>
      </c>
    </row>
    <row r="331" spans="1:3" x14ac:dyDescent="0.2">
      <c r="A331" s="221" t="s">
        <v>361</v>
      </c>
      <c r="B331" s="223" t="s">
        <v>21447</v>
      </c>
      <c r="C331" s="231" t="s">
        <v>23</v>
      </c>
    </row>
    <row r="332" spans="1:3" x14ac:dyDescent="0.2">
      <c r="A332" s="221" t="s">
        <v>362</v>
      </c>
      <c r="B332" s="223" t="s">
        <v>21447</v>
      </c>
      <c r="C332" s="231" t="s">
        <v>23</v>
      </c>
    </row>
    <row r="333" spans="1:3" x14ac:dyDescent="0.2">
      <c r="A333" s="221" t="s">
        <v>363</v>
      </c>
      <c r="B333" s="223" t="s">
        <v>21448</v>
      </c>
      <c r="C333" s="231" t="s">
        <v>23</v>
      </c>
    </row>
    <row r="334" spans="1:3" x14ac:dyDescent="0.2">
      <c r="A334" s="221" t="s">
        <v>364</v>
      </c>
      <c r="B334" s="223" t="s">
        <v>21448</v>
      </c>
      <c r="C334" s="231" t="s">
        <v>23</v>
      </c>
    </row>
    <row r="335" spans="1:3" x14ac:dyDescent="0.2">
      <c r="A335" s="221" t="s">
        <v>365</v>
      </c>
      <c r="B335" s="223" t="s">
        <v>21449</v>
      </c>
      <c r="C335" s="231" t="s">
        <v>23</v>
      </c>
    </row>
    <row r="336" spans="1:3" x14ac:dyDescent="0.2">
      <c r="A336" s="221" t="s">
        <v>366</v>
      </c>
      <c r="B336" s="223" t="s">
        <v>21449</v>
      </c>
      <c r="C336" s="231" t="s">
        <v>23</v>
      </c>
    </row>
    <row r="337" spans="1:3" x14ac:dyDescent="0.2">
      <c r="A337" s="221" t="s">
        <v>367</v>
      </c>
      <c r="B337" s="223" t="s">
        <v>21450</v>
      </c>
      <c r="C337" s="231" t="s">
        <v>23</v>
      </c>
    </row>
    <row r="338" spans="1:3" x14ac:dyDescent="0.2">
      <c r="A338" s="221" t="s">
        <v>368</v>
      </c>
      <c r="B338" s="223" t="s">
        <v>21450</v>
      </c>
      <c r="C338" s="231" t="s">
        <v>23</v>
      </c>
    </row>
    <row r="339" spans="1:3" x14ac:dyDescent="0.2">
      <c r="A339" s="221" t="s">
        <v>369</v>
      </c>
      <c r="B339" s="223" t="s">
        <v>21451</v>
      </c>
      <c r="C339" s="231" t="s">
        <v>23</v>
      </c>
    </row>
    <row r="340" spans="1:3" x14ac:dyDescent="0.2">
      <c r="A340" s="221" t="s">
        <v>370</v>
      </c>
      <c r="B340" s="223" t="s">
        <v>21451</v>
      </c>
      <c r="C340" s="231" t="s">
        <v>23</v>
      </c>
    </row>
    <row r="341" spans="1:3" x14ac:dyDescent="0.2">
      <c r="A341" s="221" t="s">
        <v>371</v>
      </c>
      <c r="B341" s="223" t="s">
        <v>21452</v>
      </c>
      <c r="C341" s="231" t="s">
        <v>23</v>
      </c>
    </row>
    <row r="342" spans="1:3" x14ac:dyDescent="0.2">
      <c r="A342" s="221" t="s">
        <v>372</v>
      </c>
      <c r="B342" s="223" t="s">
        <v>21452</v>
      </c>
      <c r="C342" s="231" t="s">
        <v>23</v>
      </c>
    </row>
    <row r="343" spans="1:3" x14ac:dyDescent="0.2">
      <c r="A343" s="221" t="s">
        <v>373</v>
      </c>
      <c r="B343" s="223" t="s">
        <v>21453</v>
      </c>
      <c r="C343" s="231" t="s">
        <v>23</v>
      </c>
    </row>
    <row r="344" spans="1:3" x14ac:dyDescent="0.2">
      <c r="A344" s="221" t="s">
        <v>374</v>
      </c>
      <c r="B344" s="223" t="s">
        <v>21453</v>
      </c>
      <c r="C344" s="231" t="s">
        <v>23</v>
      </c>
    </row>
    <row r="345" spans="1:3" x14ac:dyDescent="0.2">
      <c r="A345" s="221" t="s">
        <v>375</v>
      </c>
      <c r="B345" s="223" t="s">
        <v>21454</v>
      </c>
      <c r="C345" s="231" t="s">
        <v>23</v>
      </c>
    </row>
    <row r="346" spans="1:3" x14ac:dyDescent="0.2">
      <c r="A346" s="221" t="s">
        <v>376</v>
      </c>
      <c r="B346" s="223" t="s">
        <v>21454</v>
      </c>
      <c r="C346" s="231" t="s">
        <v>23</v>
      </c>
    </row>
    <row r="347" spans="1:3" x14ac:dyDescent="0.2">
      <c r="A347" s="221" t="s">
        <v>377</v>
      </c>
      <c r="B347" s="223" t="s">
        <v>26485</v>
      </c>
      <c r="C347" s="231" t="s">
        <v>23</v>
      </c>
    </row>
    <row r="348" spans="1:3" x14ac:dyDescent="0.2">
      <c r="A348" s="221" t="s">
        <v>378</v>
      </c>
      <c r="B348" s="223" t="s">
        <v>26485</v>
      </c>
      <c r="C348" s="231" t="s">
        <v>23</v>
      </c>
    </row>
    <row r="349" spans="1:3" x14ac:dyDescent="0.2">
      <c r="A349" s="221" t="s">
        <v>379</v>
      </c>
      <c r="B349" s="223" t="s">
        <v>21455</v>
      </c>
      <c r="C349" s="231" t="s">
        <v>23</v>
      </c>
    </row>
    <row r="350" spans="1:3" x14ac:dyDescent="0.2">
      <c r="A350" s="221" t="s">
        <v>380</v>
      </c>
      <c r="B350" s="223" t="s">
        <v>21455</v>
      </c>
      <c r="C350" s="231" t="s">
        <v>23</v>
      </c>
    </row>
    <row r="351" spans="1:3" x14ac:dyDescent="0.2">
      <c r="A351" s="221" t="s">
        <v>381</v>
      </c>
      <c r="B351" s="223" t="s">
        <v>21456</v>
      </c>
      <c r="C351" s="231" t="s">
        <v>23</v>
      </c>
    </row>
    <row r="352" spans="1:3" x14ac:dyDescent="0.2">
      <c r="A352" s="221" t="s">
        <v>382</v>
      </c>
      <c r="B352" s="223" t="s">
        <v>21456</v>
      </c>
      <c r="C352" s="231" t="s">
        <v>23</v>
      </c>
    </row>
    <row r="353" spans="1:3" x14ac:dyDescent="0.2">
      <c r="A353" s="221" t="s">
        <v>383</v>
      </c>
      <c r="B353" s="223" t="s">
        <v>21457</v>
      </c>
      <c r="C353" s="231" t="s">
        <v>23</v>
      </c>
    </row>
    <row r="354" spans="1:3" x14ac:dyDescent="0.2">
      <c r="A354" s="221" t="s">
        <v>384</v>
      </c>
      <c r="B354" s="223" t="s">
        <v>21457</v>
      </c>
      <c r="C354" s="231" t="s">
        <v>23</v>
      </c>
    </row>
    <row r="355" spans="1:3" x14ac:dyDescent="0.2">
      <c r="A355" s="221" t="s">
        <v>385</v>
      </c>
      <c r="B355" s="223" t="s">
        <v>21458</v>
      </c>
      <c r="C355" s="231" t="s">
        <v>23</v>
      </c>
    </row>
    <row r="356" spans="1:3" x14ac:dyDescent="0.2">
      <c r="A356" s="221" t="s">
        <v>386</v>
      </c>
      <c r="B356" s="223" t="s">
        <v>21458</v>
      </c>
      <c r="C356" s="231" t="s">
        <v>23</v>
      </c>
    </row>
    <row r="357" spans="1:3" x14ac:dyDescent="0.2">
      <c r="A357" s="221" t="s">
        <v>387</v>
      </c>
      <c r="B357" s="223" t="s">
        <v>21459</v>
      </c>
      <c r="C357" s="231" t="s">
        <v>23</v>
      </c>
    </row>
    <row r="358" spans="1:3" x14ac:dyDescent="0.2">
      <c r="A358" s="221" t="s">
        <v>388</v>
      </c>
      <c r="B358" s="223" t="s">
        <v>21459</v>
      </c>
      <c r="C358" s="231" t="s">
        <v>23</v>
      </c>
    </row>
    <row r="359" spans="1:3" x14ac:dyDescent="0.2">
      <c r="A359" s="221" t="s">
        <v>389</v>
      </c>
      <c r="B359" s="223" t="s">
        <v>21460</v>
      </c>
      <c r="C359" s="231" t="s">
        <v>23</v>
      </c>
    </row>
    <row r="360" spans="1:3" x14ac:dyDescent="0.2">
      <c r="A360" s="221" t="s">
        <v>390</v>
      </c>
      <c r="B360" s="223" t="s">
        <v>21460</v>
      </c>
      <c r="C360" s="231" t="s">
        <v>23</v>
      </c>
    </row>
    <row r="361" spans="1:3" x14ac:dyDescent="0.2">
      <c r="A361" s="221" t="s">
        <v>391</v>
      </c>
      <c r="B361" s="223" t="s">
        <v>21461</v>
      </c>
      <c r="C361" s="231" t="s">
        <v>23</v>
      </c>
    </row>
    <row r="362" spans="1:3" x14ac:dyDescent="0.2">
      <c r="A362" s="221" t="s">
        <v>392</v>
      </c>
      <c r="B362" s="223" t="s">
        <v>21461</v>
      </c>
      <c r="C362" s="231" t="s">
        <v>23</v>
      </c>
    </row>
    <row r="363" spans="1:3" x14ac:dyDescent="0.2">
      <c r="A363" s="221" t="s">
        <v>393</v>
      </c>
      <c r="B363" s="223" t="s">
        <v>21462</v>
      </c>
      <c r="C363" s="231" t="s">
        <v>23</v>
      </c>
    </row>
    <row r="364" spans="1:3" x14ac:dyDescent="0.2">
      <c r="A364" s="221" t="s">
        <v>394</v>
      </c>
      <c r="B364" s="223" t="s">
        <v>21462</v>
      </c>
      <c r="C364" s="231" t="s">
        <v>23</v>
      </c>
    </row>
    <row r="365" spans="1:3" x14ac:dyDescent="0.2">
      <c r="A365" s="221" t="s">
        <v>395</v>
      </c>
      <c r="B365" s="223" t="s">
        <v>21463</v>
      </c>
      <c r="C365" s="231" t="s">
        <v>23</v>
      </c>
    </row>
    <row r="366" spans="1:3" x14ac:dyDescent="0.2">
      <c r="A366" s="221" t="s">
        <v>396</v>
      </c>
      <c r="B366" s="223" t="s">
        <v>21463</v>
      </c>
      <c r="C366" s="231" t="s">
        <v>23</v>
      </c>
    </row>
    <row r="367" spans="1:3" x14ac:dyDescent="0.2">
      <c r="A367" s="221" t="s">
        <v>397</v>
      </c>
      <c r="B367" s="223" t="s">
        <v>21464</v>
      </c>
      <c r="C367" s="231" t="s">
        <v>23</v>
      </c>
    </row>
    <row r="368" spans="1:3" x14ac:dyDescent="0.2">
      <c r="A368" s="221" t="s">
        <v>398</v>
      </c>
      <c r="B368" s="223" t="s">
        <v>21464</v>
      </c>
      <c r="C368" s="231" t="s">
        <v>23</v>
      </c>
    </row>
    <row r="369" spans="1:3" x14ac:dyDescent="0.2">
      <c r="A369" s="221" t="s">
        <v>399</v>
      </c>
      <c r="B369" s="223" t="s">
        <v>21465</v>
      </c>
      <c r="C369" s="231" t="s">
        <v>23</v>
      </c>
    </row>
    <row r="370" spans="1:3" x14ac:dyDescent="0.2">
      <c r="A370" s="221" t="s">
        <v>400</v>
      </c>
      <c r="B370" s="223" t="s">
        <v>21465</v>
      </c>
      <c r="C370" s="231" t="s">
        <v>23</v>
      </c>
    </row>
    <row r="371" spans="1:3" x14ac:dyDescent="0.2">
      <c r="A371" s="221" t="s">
        <v>401</v>
      </c>
      <c r="B371" s="223" t="s">
        <v>21466</v>
      </c>
      <c r="C371" s="231" t="s">
        <v>23</v>
      </c>
    </row>
    <row r="372" spans="1:3" x14ac:dyDescent="0.2">
      <c r="A372" s="221" t="s">
        <v>402</v>
      </c>
      <c r="B372" s="223" t="s">
        <v>21466</v>
      </c>
      <c r="C372" s="231" t="s">
        <v>23</v>
      </c>
    </row>
    <row r="373" spans="1:3" x14ac:dyDescent="0.2">
      <c r="A373" s="221" t="s">
        <v>403</v>
      </c>
      <c r="B373" s="223" t="s">
        <v>21467</v>
      </c>
      <c r="C373" s="231" t="s">
        <v>23</v>
      </c>
    </row>
    <row r="374" spans="1:3" x14ac:dyDescent="0.2">
      <c r="A374" s="221" t="s">
        <v>404</v>
      </c>
      <c r="B374" s="223" t="s">
        <v>21467</v>
      </c>
      <c r="C374" s="231" t="s">
        <v>23</v>
      </c>
    </row>
    <row r="375" spans="1:3" x14ac:dyDescent="0.2">
      <c r="A375" s="221" t="s">
        <v>405</v>
      </c>
      <c r="B375" s="223" t="s">
        <v>21468</v>
      </c>
      <c r="C375" s="231" t="s">
        <v>23</v>
      </c>
    </row>
    <row r="376" spans="1:3" x14ac:dyDescent="0.2">
      <c r="A376" s="221" t="s">
        <v>406</v>
      </c>
      <c r="B376" s="223" t="s">
        <v>21468</v>
      </c>
      <c r="C376" s="231" t="s">
        <v>23</v>
      </c>
    </row>
    <row r="377" spans="1:3" x14ac:dyDescent="0.2">
      <c r="A377" s="221" t="s">
        <v>407</v>
      </c>
      <c r="B377" s="223" t="s">
        <v>21469</v>
      </c>
      <c r="C377" s="231" t="s">
        <v>23</v>
      </c>
    </row>
    <row r="378" spans="1:3" x14ac:dyDescent="0.2">
      <c r="A378" s="221" t="s">
        <v>408</v>
      </c>
      <c r="B378" s="223" t="s">
        <v>21469</v>
      </c>
      <c r="C378" s="231" t="s">
        <v>23</v>
      </c>
    </row>
    <row r="379" spans="1:3" x14ac:dyDescent="0.2">
      <c r="A379" s="221" t="s">
        <v>409</v>
      </c>
      <c r="B379" s="223" t="s">
        <v>21470</v>
      </c>
      <c r="C379" s="231" t="s">
        <v>23</v>
      </c>
    </row>
    <row r="380" spans="1:3" x14ac:dyDescent="0.2">
      <c r="A380" s="221" t="s">
        <v>410</v>
      </c>
      <c r="B380" s="223" t="s">
        <v>21470</v>
      </c>
      <c r="C380" s="231" t="s">
        <v>23</v>
      </c>
    </row>
    <row r="381" spans="1:3" x14ac:dyDescent="0.2">
      <c r="A381" s="221" t="s">
        <v>411</v>
      </c>
      <c r="B381" s="223" t="s">
        <v>21471</v>
      </c>
      <c r="C381" s="231" t="s">
        <v>23</v>
      </c>
    </row>
    <row r="382" spans="1:3" x14ac:dyDescent="0.2">
      <c r="A382" s="221" t="s">
        <v>412</v>
      </c>
      <c r="B382" s="223" t="s">
        <v>21471</v>
      </c>
      <c r="C382" s="231" t="s">
        <v>23</v>
      </c>
    </row>
    <row r="383" spans="1:3" x14ac:dyDescent="0.2">
      <c r="A383" s="221" t="s">
        <v>413</v>
      </c>
      <c r="B383" s="223" t="s">
        <v>21472</v>
      </c>
      <c r="C383" s="231" t="s">
        <v>23</v>
      </c>
    </row>
    <row r="384" spans="1:3" x14ac:dyDescent="0.2">
      <c r="A384" s="221" t="s">
        <v>414</v>
      </c>
      <c r="B384" s="223" t="s">
        <v>21472</v>
      </c>
      <c r="C384" s="231" t="s">
        <v>23</v>
      </c>
    </row>
    <row r="385" spans="1:3" x14ac:dyDescent="0.2">
      <c r="A385" s="221" t="s">
        <v>415</v>
      </c>
      <c r="B385" s="223" t="s">
        <v>26526</v>
      </c>
      <c r="C385" s="231" t="s">
        <v>21473</v>
      </c>
    </row>
    <row r="386" spans="1:3" x14ac:dyDescent="0.2">
      <c r="A386" s="221" t="s">
        <v>416</v>
      </c>
      <c r="B386" s="223" t="s">
        <v>26526</v>
      </c>
      <c r="C386" s="231" t="s">
        <v>21473</v>
      </c>
    </row>
    <row r="387" spans="1:3" x14ac:dyDescent="0.2">
      <c r="A387" s="221" t="s">
        <v>417</v>
      </c>
      <c r="B387" s="223" t="s">
        <v>26527</v>
      </c>
      <c r="C387" s="231" t="s">
        <v>21473</v>
      </c>
    </row>
    <row r="388" spans="1:3" x14ac:dyDescent="0.2">
      <c r="A388" s="221" t="s">
        <v>418</v>
      </c>
      <c r="B388" s="223" t="s">
        <v>26527</v>
      </c>
      <c r="C388" s="231" t="s">
        <v>21473</v>
      </c>
    </row>
    <row r="389" spans="1:3" x14ac:dyDescent="0.2">
      <c r="A389" s="221" t="s">
        <v>419</v>
      </c>
      <c r="B389" s="223" t="s">
        <v>26528</v>
      </c>
      <c r="C389" s="231" t="s">
        <v>21473</v>
      </c>
    </row>
    <row r="390" spans="1:3" x14ac:dyDescent="0.2">
      <c r="A390" s="221" t="s">
        <v>420</v>
      </c>
      <c r="B390" s="223" t="s">
        <v>26528</v>
      </c>
      <c r="C390" s="231" t="s">
        <v>21473</v>
      </c>
    </row>
    <row r="391" spans="1:3" x14ac:dyDescent="0.2">
      <c r="A391" s="221" t="s">
        <v>421</v>
      </c>
      <c r="B391" s="223" t="s">
        <v>21474</v>
      </c>
      <c r="C391" s="231" t="s">
        <v>23</v>
      </c>
    </row>
    <row r="392" spans="1:3" x14ac:dyDescent="0.2">
      <c r="A392" s="221" t="s">
        <v>422</v>
      </c>
      <c r="B392" s="223" t="s">
        <v>21474</v>
      </c>
      <c r="C392" s="231" t="s">
        <v>23</v>
      </c>
    </row>
    <row r="393" spans="1:3" x14ac:dyDescent="0.2">
      <c r="A393" s="221" t="s">
        <v>423</v>
      </c>
      <c r="B393" s="223" t="s">
        <v>21475</v>
      </c>
      <c r="C393" s="231" t="s">
        <v>23</v>
      </c>
    </row>
    <row r="394" spans="1:3" x14ac:dyDescent="0.2">
      <c r="A394" s="221" t="s">
        <v>424</v>
      </c>
      <c r="B394" s="223" t="s">
        <v>21475</v>
      </c>
      <c r="C394" s="231" t="s">
        <v>23</v>
      </c>
    </row>
    <row r="395" spans="1:3" x14ac:dyDescent="0.2">
      <c r="A395" s="221" t="s">
        <v>425</v>
      </c>
      <c r="B395" s="223" t="s">
        <v>21476</v>
      </c>
      <c r="C395" s="231" t="s">
        <v>23</v>
      </c>
    </row>
    <row r="396" spans="1:3" x14ac:dyDescent="0.2">
      <c r="A396" s="221" t="s">
        <v>426</v>
      </c>
      <c r="B396" s="223" t="s">
        <v>21476</v>
      </c>
      <c r="C396" s="231" t="s">
        <v>23</v>
      </c>
    </row>
    <row r="397" spans="1:3" x14ac:dyDescent="0.2">
      <c r="A397" s="221" t="s">
        <v>427</v>
      </c>
      <c r="B397" s="223" t="s">
        <v>21477</v>
      </c>
      <c r="C397" s="231" t="s">
        <v>23</v>
      </c>
    </row>
    <row r="398" spans="1:3" x14ac:dyDescent="0.2">
      <c r="A398" s="221" t="s">
        <v>428</v>
      </c>
      <c r="B398" s="223" t="s">
        <v>21477</v>
      </c>
      <c r="C398" s="231" t="s">
        <v>23</v>
      </c>
    </row>
    <row r="399" spans="1:3" x14ac:dyDescent="0.2">
      <c r="A399" s="221" t="s">
        <v>429</v>
      </c>
      <c r="B399" s="223" t="s">
        <v>21478</v>
      </c>
      <c r="C399" s="231" t="s">
        <v>23</v>
      </c>
    </row>
    <row r="400" spans="1:3" x14ac:dyDescent="0.2">
      <c r="A400" s="221" t="s">
        <v>430</v>
      </c>
      <c r="B400" s="223" t="s">
        <v>21478</v>
      </c>
      <c r="C400" s="231" t="s">
        <v>23</v>
      </c>
    </row>
    <row r="401" spans="1:3" x14ac:dyDescent="0.2">
      <c r="A401" s="221" t="s">
        <v>431</v>
      </c>
      <c r="B401" s="223" t="s">
        <v>21479</v>
      </c>
      <c r="C401" s="231" t="s">
        <v>23</v>
      </c>
    </row>
    <row r="402" spans="1:3" x14ac:dyDescent="0.2">
      <c r="A402" s="221" t="s">
        <v>432</v>
      </c>
      <c r="B402" s="223" t="s">
        <v>21479</v>
      </c>
      <c r="C402" s="231" t="s">
        <v>23</v>
      </c>
    </row>
    <row r="403" spans="1:3" x14ac:dyDescent="0.2">
      <c r="A403" s="221" t="s">
        <v>433</v>
      </c>
      <c r="B403" s="223" t="s">
        <v>21480</v>
      </c>
      <c r="C403" s="231" t="s">
        <v>23</v>
      </c>
    </row>
    <row r="404" spans="1:3" x14ac:dyDescent="0.2">
      <c r="A404" s="221" t="s">
        <v>434</v>
      </c>
      <c r="B404" s="223" t="s">
        <v>21480</v>
      </c>
      <c r="C404" s="231" t="s">
        <v>23</v>
      </c>
    </row>
    <row r="405" spans="1:3" x14ac:dyDescent="0.2">
      <c r="A405" s="221" t="s">
        <v>435</v>
      </c>
      <c r="B405" s="223" t="s">
        <v>21481</v>
      </c>
      <c r="C405" s="231" t="s">
        <v>23</v>
      </c>
    </row>
    <row r="406" spans="1:3" x14ac:dyDescent="0.2">
      <c r="A406" s="221" t="s">
        <v>436</v>
      </c>
      <c r="B406" s="223" t="s">
        <v>21481</v>
      </c>
      <c r="C406" s="231" t="s">
        <v>23</v>
      </c>
    </row>
    <row r="407" spans="1:3" x14ac:dyDescent="0.2">
      <c r="A407" s="221" t="s">
        <v>437</v>
      </c>
      <c r="B407" s="223" t="s">
        <v>21482</v>
      </c>
      <c r="C407" s="231" t="s">
        <v>23</v>
      </c>
    </row>
    <row r="408" spans="1:3" x14ac:dyDescent="0.2">
      <c r="A408" s="221" t="s">
        <v>438</v>
      </c>
      <c r="B408" s="223" t="s">
        <v>21482</v>
      </c>
      <c r="C408" s="231" t="s">
        <v>23</v>
      </c>
    </row>
    <row r="409" spans="1:3" x14ac:dyDescent="0.2">
      <c r="A409" s="221" t="s">
        <v>439</v>
      </c>
      <c r="B409" s="223" t="s">
        <v>21483</v>
      </c>
      <c r="C409" s="231" t="s">
        <v>23</v>
      </c>
    </row>
    <row r="410" spans="1:3" x14ac:dyDescent="0.2">
      <c r="A410" s="221" t="s">
        <v>440</v>
      </c>
      <c r="B410" s="223" t="s">
        <v>21483</v>
      </c>
      <c r="C410" s="231" t="s">
        <v>23</v>
      </c>
    </row>
    <row r="411" spans="1:3" x14ac:dyDescent="0.2">
      <c r="A411" s="221" t="s">
        <v>441</v>
      </c>
      <c r="B411" s="223" t="s">
        <v>21484</v>
      </c>
      <c r="C411" s="231" t="s">
        <v>23</v>
      </c>
    </row>
    <row r="412" spans="1:3" x14ac:dyDescent="0.2">
      <c r="A412" s="221" t="s">
        <v>442</v>
      </c>
      <c r="B412" s="223" t="s">
        <v>21484</v>
      </c>
      <c r="C412" s="231" t="s">
        <v>23</v>
      </c>
    </row>
    <row r="413" spans="1:3" x14ac:dyDescent="0.2">
      <c r="A413" s="221" t="s">
        <v>443</v>
      </c>
      <c r="B413" s="223" t="s">
        <v>21485</v>
      </c>
      <c r="C413" s="231" t="s">
        <v>23</v>
      </c>
    </row>
    <row r="414" spans="1:3" x14ac:dyDescent="0.2">
      <c r="A414" s="221" t="s">
        <v>444</v>
      </c>
      <c r="B414" s="223" t="s">
        <v>21485</v>
      </c>
      <c r="C414" s="231" t="s">
        <v>23</v>
      </c>
    </row>
    <row r="415" spans="1:3" x14ac:dyDescent="0.2">
      <c r="A415" s="221" t="s">
        <v>445</v>
      </c>
      <c r="B415" s="223" t="s">
        <v>21486</v>
      </c>
      <c r="C415" s="231" t="s">
        <v>23</v>
      </c>
    </row>
    <row r="416" spans="1:3" x14ac:dyDescent="0.2">
      <c r="A416" s="221" t="s">
        <v>446</v>
      </c>
      <c r="B416" s="223" t="s">
        <v>21486</v>
      </c>
      <c r="C416" s="231" t="s">
        <v>23</v>
      </c>
    </row>
    <row r="417" spans="1:3" x14ac:dyDescent="0.2">
      <c r="A417" s="221" t="s">
        <v>447</v>
      </c>
      <c r="B417" s="223" t="s">
        <v>21487</v>
      </c>
      <c r="C417" s="231" t="s">
        <v>23</v>
      </c>
    </row>
    <row r="418" spans="1:3" x14ac:dyDescent="0.2">
      <c r="A418" s="221" t="s">
        <v>448</v>
      </c>
      <c r="B418" s="223" t="s">
        <v>21487</v>
      </c>
      <c r="C418" s="231" t="s">
        <v>23</v>
      </c>
    </row>
    <row r="419" spans="1:3" x14ac:dyDescent="0.2">
      <c r="A419" s="221" t="s">
        <v>449</v>
      </c>
      <c r="B419" s="223" t="s">
        <v>21488</v>
      </c>
      <c r="C419" s="231" t="s">
        <v>23</v>
      </c>
    </row>
    <row r="420" spans="1:3" x14ac:dyDescent="0.2">
      <c r="A420" s="221" t="s">
        <v>450</v>
      </c>
      <c r="B420" s="223" t="s">
        <v>21488</v>
      </c>
      <c r="C420" s="231" t="s">
        <v>23</v>
      </c>
    </row>
    <row r="421" spans="1:3" x14ac:dyDescent="0.2">
      <c r="A421" s="221" t="s">
        <v>451</v>
      </c>
      <c r="B421" s="223" t="s">
        <v>21489</v>
      </c>
      <c r="C421" s="231" t="s">
        <v>23</v>
      </c>
    </row>
    <row r="422" spans="1:3" x14ac:dyDescent="0.2">
      <c r="A422" s="221" t="s">
        <v>452</v>
      </c>
      <c r="B422" s="223" t="s">
        <v>21489</v>
      </c>
      <c r="C422" s="231" t="s">
        <v>23</v>
      </c>
    </row>
    <row r="423" spans="1:3" x14ac:dyDescent="0.2">
      <c r="A423" s="221" t="s">
        <v>453</v>
      </c>
      <c r="B423" s="223" t="s">
        <v>21490</v>
      </c>
      <c r="C423" s="231" t="s">
        <v>23</v>
      </c>
    </row>
    <row r="424" spans="1:3" x14ac:dyDescent="0.2">
      <c r="A424" s="221" t="s">
        <v>454</v>
      </c>
      <c r="B424" s="223" t="s">
        <v>21490</v>
      </c>
      <c r="C424" s="231" t="s">
        <v>23</v>
      </c>
    </row>
    <row r="425" spans="1:3" x14ac:dyDescent="0.2">
      <c r="A425" s="221" t="s">
        <v>455</v>
      </c>
      <c r="B425" s="223" t="s">
        <v>21491</v>
      </c>
      <c r="C425" s="231" t="s">
        <v>23</v>
      </c>
    </row>
    <row r="426" spans="1:3" x14ac:dyDescent="0.2">
      <c r="A426" s="221" t="s">
        <v>456</v>
      </c>
      <c r="B426" s="223" t="s">
        <v>21491</v>
      </c>
      <c r="C426" s="231" t="s">
        <v>23</v>
      </c>
    </row>
    <row r="427" spans="1:3" x14ac:dyDescent="0.2">
      <c r="A427" s="221" t="s">
        <v>457</v>
      </c>
      <c r="B427" s="223" t="s">
        <v>21492</v>
      </c>
      <c r="C427" s="231" t="s">
        <v>23</v>
      </c>
    </row>
    <row r="428" spans="1:3" x14ac:dyDescent="0.2">
      <c r="A428" s="221" t="s">
        <v>458</v>
      </c>
      <c r="B428" s="223" t="s">
        <v>21492</v>
      </c>
      <c r="C428" s="231" t="s">
        <v>23</v>
      </c>
    </row>
    <row r="429" spans="1:3" x14ac:dyDescent="0.2">
      <c r="A429" s="221" t="s">
        <v>459</v>
      </c>
      <c r="B429" s="223" t="s">
        <v>21493</v>
      </c>
      <c r="C429" s="231" t="s">
        <v>23</v>
      </c>
    </row>
    <row r="430" spans="1:3" x14ac:dyDescent="0.2">
      <c r="A430" s="221" t="s">
        <v>460</v>
      </c>
      <c r="B430" s="223" t="s">
        <v>21493</v>
      </c>
      <c r="C430" s="231" t="s">
        <v>23</v>
      </c>
    </row>
    <row r="431" spans="1:3" x14ac:dyDescent="0.2">
      <c r="A431" s="221" t="s">
        <v>461</v>
      </c>
      <c r="B431" s="223" t="s">
        <v>21487</v>
      </c>
      <c r="C431" s="231" t="s">
        <v>23</v>
      </c>
    </row>
    <row r="432" spans="1:3" x14ac:dyDescent="0.2">
      <c r="A432" s="221" t="s">
        <v>462</v>
      </c>
      <c r="B432" s="223" t="s">
        <v>21487</v>
      </c>
      <c r="C432" s="231" t="s">
        <v>23</v>
      </c>
    </row>
    <row r="433" spans="1:3" x14ac:dyDescent="0.2">
      <c r="A433" s="221" t="s">
        <v>463</v>
      </c>
      <c r="B433" s="223" t="s">
        <v>21486</v>
      </c>
      <c r="C433" s="231" t="s">
        <v>23</v>
      </c>
    </row>
    <row r="434" spans="1:3" x14ac:dyDescent="0.2">
      <c r="A434" s="221" t="s">
        <v>464</v>
      </c>
      <c r="B434" s="223" t="s">
        <v>21486</v>
      </c>
      <c r="C434" s="231" t="s">
        <v>23</v>
      </c>
    </row>
    <row r="435" spans="1:3" x14ac:dyDescent="0.2">
      <c r="A435" s="221" t="s">
        <v>465</v>
      </c>
      <c r="B435" s="223" t="s">
        <v>21494</v>
      </c>
      <c r="C435" s="231" t="s">
        <v>23</v>
      </c>
    </row>
    <row r="436" spans="1:3" x14ac:dyDescent="0.2">
      <c r="A436" s="221" t="s">
        <v>466</v>
      </c>
      <c r="B436" s="223" t="s">
        <v>21494</v>
      </c>
      <c r="C436" s="231" t="s">
        <v>23</v>
      </c>
    </row>
    <row r="437" spans="1:3" x14ac:dyDescent="0.2">
      <c r="A437" s="221" t="s">
        <v>467</v>
      </c>
      <c r="B437" s="223" t="s">
        <v>21495</v>
      </c>
      <c r="C437" s="231" t="s">
        <v>23</v>
      </c>
    </row>
    <row r="438" spans="1:3" x14ac:dyDescent="0.2">
      <c r="A438" s="221" t="s">
        <v>468</v>
      </c>
      <c r="B438" s="223" t="s">
        <v>21495</v>
      </c>
      <c r="C438" s="231" t="s">
        <v>23</v>
      </c>
    </row>
    <row r="439" spans="1:3" x14ac:dyDescent="0.2">
      <c r="A439" s="221" t="s">
        <v>469</v>
      </c>
      <c r="B439" s="223" t="s">
        <v>21496</v>
      </c>
      <c r="C439" s="231" t="s">
        <v>23</v>
      </c>
    </row>
    <row r="440" spans="1:3" x14ac:dyDescent="0.2">
      <c r="A440" s="221" t="s">
        <v>470</v>
      </c>
      <c r="B440" s="223" t="s">
        <v>21496</v>
      </c>
      <c r="C440" s="231" t="s">
        <v>23</v>
      </c>
    </row>
    <row r="441" spans="1:3" x14ac:dyDescent="0.2">
      <c r="A441" s="221" t="s">
        <v>471</v>
      </c>
      <c r="B441" s="223" t="s">
        <v>21497</v>
      </c>
      <c r="C441" s="231" t="s">
        <v>23</v>
      </c>
    </row>
    <row r="442" spans="1:3" x14ac:dyDescent="0.2">
      <c r="A442" s="221" t="s">
        <v>472</v>
      </c>
      <c r="B442" s="223" t="s">
        <v>21497</v>
      </c>
      <c r="C442" s="231" t="s">
        <v>23</v>
      </c>
    </row>
    <row r="443" spans="1:3" x14ac:dyDescent="0.2">
      <c r="A443" s="221" t="s">
        <v>473</v>
      </c>
      <c r="B443" s="223" t="s">
        <v>21498</v>
      </c>
      <c r="C443" s="231" t="s">
        <v>23</v>
      </c>
    </row>
    <row r="444" spans="1:3" x14ac:dyDescent="0.2">
      <c r="A444" s="221" t="s">
        <v>474</v>
      </c>
      <c r="B444" s="223" t="s">
        <v>21498</v>
      </c>
      <c r="C444" s="231" t="s">
        <v>23</v>
      </c>
    </row>
    <row r="445" spans="1:3" x14ac:dyDescent="0.2">
      <c r="A445" s="221" t="s">
        <v>475</v>
      </c>
      <c r="B445" s="223" t="s">
        <v>21499</v>
      </c>
      <c r="C445" s="231" t="s">
        <v>23</v>
      </c>
    </row>
    <row r="446" spans="1:3" x14ac:dyDescent="0.2">
      <c r="A446" s="221" t="s">
        <v>476</v>
      </c>
      <c r="B446" s="223" t="s">
        <v>21499</v>
      </c>
      <c r="C446" s="231" t="s">
        <v>23</v>
      </c>
    </row>
    <row r="447" spans="1:3" x14ac:dyDescent="0.2">
      <c r="A447" s="221" t="s">
        <v>477</v>
      </c>
      <c r="B447" s="223" t="s">
        <v>21500</v>
      </c>
      <c r="C447" s="231" t="s">
        <v>23</v>
      </c>
    </row>
    <row r="448" spans="1:3" x14ac:dyDescent="0.2">
      <c r="A448" s="221" t="s">
        <v>478</v>
      </c>
      <c r="B448" s="223" t="s">
        <v>21500</v>
      </c>
      <c r="C448" s="231" t="s">
        <v>23</v>
      </c>
    </row>
    <row r="449" spans="1:3" x14ac:dyDescent="0.2">
      <c r="A449" s="221" t="s">
        <v>479</v>
      </c>
      <c r="B449" s="223" t="s">
        <v>21501</v>
      </c>
      <c r="C449" s="231" t="s">
        <v>23</v>
      </c>
    </row>
    <row r="450" spans="1:3" x14ac:dyDescent="0.2">
      <c r="A450" s="221" t="s">
        <v>480</v>
      </c>
      <c r="B450" s="223" t="s">
        <v>21501</v>
      </c>
      <c r="C450" s="231" t="s">
        <v>23</v>
      </c>
    </row>
    <row r="451" spans="1:3" x14ac:dyDescent="0.2">
      <c r="A451" s="221" t="s">
        <v>481</v>
      </c>
      <c r="B451" s="223" t="s">
        <v>21502</v>
      </c>
      <c r="C451" s="231" t="s">
        <v>23</v>
      </c>
    </row>
    <row r="452" spans="1:3" x14ac:dyDescent="0.2">
      <c r="A452" s="221" t="s">
        <v>482</v>
      </c>
      <c r="B452" s="223" t="s">
        <v>21502</v>
      </c>
      <c r="C452" s="231" t="s">
        <v>23</v>
      </c>
    </row>
    <row r="453" spans="1:3" x14ac:dyDescent="0.2">
      <c r="A453" s="221" t="s">
        <v>483</v>
      </c>
      <c r="B453" s="223" t="s">
        <v>21503</v>
      </c>
      <c r="C453" s="231" t="s">
        <v>23</v>
      </c>
    </row>
    <row r="454" spans="1:3" x14ac:dyDescent="0.2">
      <c r="A454" s="221" t="s">
        <v>484</v>
      </c>
      <c r="B454" s="223" t="s">
        <v>21503</v>
      </c>
      <c r="C454" s="231" t="s">
        <v>23</v>
      </c>
    </row>
    <row r="455" spans="1:3" x14ac:dyDescent="0.2">
      <c r="A455" s="221" t="s">
        <v>485</v>
      </c>
      <c r="B455" s="223" t="s">
        <v>26486</v>
      </c>
      <c r="C455" s="231" t="s">
        <v>23</v>
      </c>
    </row>
    <row r="456" spans="1:3" x14ac:dyDescent="0.2">
      <c r="A456" s="221" t="s">
        <v>486</v>
      </c>
      <c r="B456" s="223" t="s">
        <v>26486</v>
      </c>
      <c r="C456" s="231" t="s">
        <v>23</v>
      </c>
    </row>
    <row r="457" spans="1:3" x14ac:dyDescent="0.2">
      <c r="A457" s="221" t="s">
        <v>487</v>
      </c>
      <c r="B457" s="223" t="s">
        <v>26487</v>
      </c>
      <c r="C457" s="231" t="s">
        <v>23</v>
      </c>
    </row>
    <row r="458" spans="1:3" x14ac:dyDescent="0.2">
      <c r="A458" s="221" t="s">
        <v>488</v>
      </c>
      <c r="B458" s="223" t="s">
        <v>26487</v>
      </c>
      <c r="C458" s="231" t="s">
        <v>23</v>
      </c>
    </row>
    <row r="459" spans="1:3" x14ac:dyDescent="0.2">
      <c r="A459" s="221" t="s">
        <v>489</v>
      </c>
      <c r="B459" s="223" t="s">
        <v>21504</v>
      </c>
      <c r="C459" s="231" t="s">
        <v>23</v>
      </c>
    </row>
    <row r="460" spans="1:3" x14ac:dyDescent="0.2">
      <c r="A460" s="221" t="s">
        <v>490</v>
      </c>
      <c r="B460" s="223" t="s">
        <v>21504</v>
      </c>
      <c r="C460" s="231" t="s">
        <v>23</v>
      </c>
    </row>
    <row r="461" spans="1:3" x14ac:dyDescent="0.2">
      <c r="A461" s="221" t="s">
        <v>491</v>
      </c>
      <c r="B461" s="223" t="s">
        <v>21505</v>
      </c>
      <c r="C461" s="231" t="s">
        <v>23</v>
      </c>
    </row>
    <row r="462" spans="1:3" x14ac:dyDescent="0.2">
      <c r="A462" s="221" t="s">
        <v>492</v>
      </c>
      <c r="B462" s="223" t="s">
        <v>21505</v>
      </c>
      <c r="C462" s="231" t="s">
        <v>23</v>
      </c>
    </row>
    <row r="463" spans="1:3" x14ac:dyDescent="0.2">
      <c r="A463" s="221" t="s">
        <v>493</v>
      </c>
      <c r="B463" s="223" t="s">
        <v>26529</v>
      </c>
      <c r="C463" s="231" t="s">
        <v>23</v>
      </c>
    </row>
    <row r="464" spans="1:3" x14ac:dyDescent="0.2">
      <c r="A464" s="221" t="s">
        <v>494</v>
      </c>
      <c r="B464" s="223" t="s">
        <v>26529</v>
      </c>
      <c r="C464" s="231" t="s">
        <v>23</v>
      </c>
    </row>
    <row r="465" spans="1:3" x14ac:dyDescent="0.2">
      <c r="A465" s="221" t="s">
        <v>495</v>
      </c>
      <c r="B465" s="223" t="s">
        <v>21506</v>
      </c>
      <c r="C465" s="231" t="s">
        <v>23</v>
      </c>
    </row>
    <row r="466" spans="1:3" x14ac:dyDescent="0.2">
      <c r="A466" s="221" t="s">
        <v>496</v>
      </c>
      <c r="B466" s="223" t="s">
        <v>21506</v>
      </c>
      <c r="C466" s="231" t="s">
        <v>23</v>
      </c>
    </row>
    <row r="467" spans="1:3" x14ac:dyDescent="0.2">
      <c r="A467" s="221" t="s">
        <v>497</v>
      </c>
      <c r="B467" s="223" t="s">
        <v>21507</v>
      </c>
      <c r="C467" s="231" t="s">
        <v>23</v>
      </c>
    </row>
    <row r="468" spans="1:3" x14ac:dyDescent="0.2">
      <c r="A468" s="221" t="s">
        <v>498</v>
      </c>
      <c r="B468" s="223" t="s">
        <v>21507</v>
      </c>
      <c r="C468" s="231" t="s">
        <v>23</v>
      </c>
    </row>
    <row r="469" spans="1:3" x14ac:dyDescent="0.2">
      <c r="A469" s="221" t="s">
        <v>499</v>
      </c>
      <c r="B469" s="223" t="s">
        <v>21508</v>
      </c>
      <c r="C469" s="231" t="s">
        <v>23</v>
      </c>
    </row>
    <row r="470" spans="1:3" x14ac:dyDescent="0.2">
      <c r="A470" s="221" t="s">
        <v>500</v>
      </c>
      <c r="B470" s="223" t="s">
        <v>21508</v>
      </c>
      <c r="C470" s="231" t="s">
        <v>23</v>
      </c>
    </row>
    <row r="471" spans="1:3" x14ac:dyDescent="0.2">
      <c r="A471" s="221" t="s">
        <v>501</v>
      </c>
      <c r="B471" s="223" t="s">
        <v>21509</v>
      </c>
      <c r="C471" s="231" t="s">
        <v>23</v>
      </c>
    </row>
    <row r="472" spans="1:3" x14ac:dyDescent="0.2">
      <c r="A472" s="221" t="s">
        <v>502</v>
      </c>
      <c r="B472" s="223" t="s">
        <v>21509</v>
      </c>
      <c r="C472" s="231" t="s">
        <v>23</v>
      </c>
    </row>
    <row r="473" spans="1:3" x14ac:dyDescent="0.2">
      <c r="A473" s="221" t="s">
        <v>503</v>
      </c>
      <c r="B473" s="223" t="s">
        <v>21510</v>
      </c>
      <c r="C473" s="231" t="s">
        <v>23</v>
      </c>
    </row>
    <row r="474" spans="1:3" x14ac:dyDescent="0.2">
      <c r="A474" s="221" t="s">
        <v>504</v>
      </c>
      <c r="B474" s="223" t="s">
        <v>21510</v>
      </c>
      <c r="C474" s="231" t="s">
        <v>23</v>
      </c>
    </row>
    <row r="475" spans="1:3" x14ac:dyDescent="0.2">
      <c r="A475" s="221" t="s">
        <v>505</v>
      </c>
      <c r="B475" s="223" t="s">
        <v>21511</v>
      </c>
      <c r="C475" s="231" t="s">
        <v>23</v>
      </c>
    </row>
    <row r="476" spans="1:3" x14ac:dyDescent="0.2">
      <c r="A476" s="221" t="s">
        <v>506</v>
      </c>
      <c r="B476" s="223" t="s">
        <v>21511</v>
      </c>
      <c r="C476" s="231" t="s">
        <v>23</v>
      </c>
    </row>
    <row r="477" spans="1:3" x14ac:dyDescent="0.2">
      <c r="A477" s="221" t="s">
        <v>30442</v>
      </c>
      <c r="B477" s="223" t="s">
        <v>30734</v>
      </c>
      <c r="C477" s="231" t="s">
        <v>25</v>
      </c>
    </row>
    <row r="478" spans="1:3" x14ac:dyDescent="0.2">
      <c r="A478" s="221" t="s">
        <v>30443</v>
      </c>
      <c r="B478" s="223" t="s">
        <v>30734</v>
      </c>
      <c r="C478" s="231" t="s">
        <v>25</v>
      </c>
    </row>
    <row r="479" spans="1:3" x14ac:dyDescent="0.2">
      <c r="A479" s="221" t="s">
        <v>30444</v>
      </c>
      <c r="B479" s="223" t="s">
        <v>30735</v>
      </c>
      <c r="C479" s="231" t="s">
        <v>23</v>
      </c>
    </row>
    <row r="480" spans="1:3" x14ac:dyDescent="0.2">
      <c r="A480" s="221" t="s">
        <v>30445</v>
      </c>
      <c r="B480" s="223" t="s">
        <v>30735</v>
      </c>
      <c r="C480" s="231" t="s">
        <v>23</v>
      </c>
    </row>
    <row r="481" spans="1:3" x14ac:dyDescent="0.2">
      <c r="A481" s="221" t="s">
        <v>507</v>
      </c>
      <c r="B481" s="223" t="s">
        <v>21512</v>
      </c>
      <c r="C481" s="231" t="s">
        <v>25</v>
      </c>
    </row>
    <row r="482" spans="1:3" x14ac:dyDescent="0.2">
      <c r="A482" s="221" t="s">
        <v>508</v>
      </c>
      <c r="B482" s="223" t="s">
        <v>21512</v>
      </c>
      <c r="C482" s="231" t="s">
        <v>25</v>
      </c>
    </row>
    <row r="483" spans="1:3" x14ac:dyDescent="0.2">
      <c r="A483" s="221" t="s">
        <v>509</v>
      </c>
      <c r="B483" s="223" t="s">
        <v>21513</v>
      </c>
      <c r="C483" s="231" t="s">
        <v>25</v>
      </c>
    </row>
    <row r="484" spans="1:3" x14ac:dyDescent="0.2">
      <c r="A484" s="221" t="s">
        <v>510</v>
      </c>
      <c r="B484" s="223" t="s">
        <v>21513</v>
      </c>
      <c r="C484" s="231" t="s">
        <v>25</v>
      </c>
    </row>
    <row r="485" spans="1:3" x14ac:dyDescent="0.2">
      <c r="A485" s="221" t="s">
        <v>511</v>
      </c>
      <c r="B485" s="223" t="s">
        <v>21514</v>
      </c>
      <c r="C485" s="231" t="s">
        <v>25</v>
      </c>
    </row>
    <row r="486" spans="1:3" x14ac:dyDescent="0.2">
      <c r="A486" s="221" t="s">
        <v>512</v>
      </c>
      <c r="B486" s="223" t="s">
        <v>21514</v>
      </c>
      <c r="C486" s="231" t="s">
        <v>25</v>
      </c>
    </row>
    <row r="487" spans="1:3" x14ac:dyDescent="0.2">
      <c r="A487" s="221" t="s">
        <v>513</v>
      </c>
      <c r="B487" s="223" t="s">
        <v>21515</v>
      </c>
      <c r="C487" s="231" t="s">
        <v>25</v>
      </c>
    </row>
    <row r="488" spans="1:3" x14ac:dyDescent="0.2">
      <c r="A488" s="221" t="s">
        <v>514</v>
      </c>
      <c r="B488" s="223" t="s">
        <v>21515</v>
      </c>
      <c r="C488" s="231" t="s">
        <v>25</v>
      </c>
    </row>
    <row r="489" spans="1:3" x14ac:dyDescent="0.2">
      <c r="A489" s="221" t="s">
        <v>515</v>
      </c>
      <c r="B489" s="223" t="s">
        <v>21516</v>
      </c>
      <c r="C489" s="231" t="s">
        <v>25</v>
      </c>
    </row>
    <row r="490" spans="1:3" x14ac:dyDescent="0.2">
      <c r="A490" s="221" t="s">
        <v>516</v>
      </c>
      <c r="B490" s="223" t="s">
        <v>21516</v>
      </c>
      <c r="C490" s="231" t="s">
        <v>25</v>
      </c>
    </row>
    <row r="491" spans="1:3" x14ac:dyDescent="0.2">
      <c r="A491" s="221" t="s">
        <v>517</v>
      </c>
      <c r="B491" s="223" t="s">
        <v>21517</v>
      </c>
      <c r="C491" s="231" t="s">
        <v>25</v>
      </c>
    </row>
    <row r="492" spans="1:3" x14ac:dyDescent="0.2">
      <c r="A492" s="221" t="s">
        <v>518</v>
      </c>
      <c r="B492" s="223" t="s">
        <v>21517</v>
      </c>
      <c r="C492" s="231" t="s">
        <v>25</v>
      </c>
    </row>
    <row r="493" spans="1:3" x14ac:dyDescent="0.2">
      <c r="A493" s="221" t="s">
        <v>519</v>
      </c>
      <c r="B493" s="223" t="s">
        <v>21518</v>
      </c>
      <c r="C493" s="231" t="s">
        <v>25</v>
      </c>
    </row>
    <row r="494" spans="1:3" x14ac:dyDescent="0.2">
      <c r="A494" s="221" t="s">
        <v>520</v>
      </c>
      <c r="B494" s="223" t="s">
        <v>21518</v>
      </c>
      <c r="C494" s="231" t="s">
        <v>25</v>
      </c>
    </row>
    <row r="495" spans="1:3" x14ac:dyDescent="0.2">
      <c r="A495" s="221" t="s">
        <v>521</v>
      </c>
      <c r="B495" s="223" t="s">
        <v>21519</v>
      </c>
      <c r="C495" s="231" t="s">
        <v>25</v>
      </c>
    </row>
    <row r="496" spans="1:3" x14ac:dyDescent="0.2">
      <c r="A496" s="221" t="s">
        <v>522</v>
      </c>
      <c r="B496" s="223" t="s">
        <v>21519</v>
      </c>
      <c r="C496" s="231" t="s">
        <v>25</v>
      </c>
    </row>
    <row r="497" spans="1:3" x14ac:dyDescent="0.2">
      <c r="A497" s="221" t="s">
        <v>523</v>
      </c>
      <c r="B497" s="223" t="s">
        <v>21520</v>
      </c>
      <c r="C497" s="231" t="s">
        <v>25</v>
      </c>
    </row>
    <row r="498" spans="1:3" x14ac:dyDescent="0.2">
      <c r="A498" s="221" t="s">
        <v>524</v>
      </c>
      <c r="B498" s="223" t="s">
        <v>21520</v>
      </c>
      <c r="C498" s="231" t="s">
        <v>25</v>
      </c>
    </row>
    <row r="499" spans="1:3" x14ac:dyDescent="0.2">
      <c r="A499" s="221" t="s">
        <v>525</v>
      </c>
      <c r="B499" s="223" t="s">
        <v>21521</v>
      </c>
      <c r="C499" s="231" t="s">
        <v>25</v>
      </c>
    </row>
    <row r="500" spans="1:3" x14ac:dyDescent="0.2">
      <c r="A500" s="221" t="s">
        <v>526</v>
      </c>
      <c r="B500" s="223" t="s">
        <v>21521</v>
      </c>
      <c r="C500" s="231" t="s">
        <v>25</v>
      </c>
    </row>
    <row r="501" spans="1:3" x14ac:dyDescent="0.2">
      <c r="A501" s="221" t="s">
        <v>527</v>
      </c>
      <c r="B501" s="223" t="s">
        <v>21522</v>
      </c>
      <c r="C501" s="231" t="s">
        <v>25</v>
      </c>
    </row>
    <row r="502" spans="1:3" x14ac:dyDescent="0.2">
      <c r="A502" s="221" t="s">
        <v>528</v>
      </c>
      <c r="B502" s="223" t="s">
        <v>21522</v>
      </c>
      <c r="C502" s="231" t="s">
        <v>25</v>
      </c>
    </row>
    <row r="503" spans="1:3" x14ac:dyDescent="0.2">
      <c r="A503" s="221" t="s">
        <v>529</v>
      </c>
      <c r="B503" s="223" t="s">
        <v>21523</v>
      </c>
      <c r="C503" s="231" t="s">
        <v>25</v>
      </c>
    </row>
    <row r="504" spans="1:3" x14ac:dyDescent="0.2">
      <c r="A504" s="221" t="s">
        <v>530</v>
      </c>
      <c r="B504" s="223" t="s">
        <v>21523</v>
      </c>
      <c r="C504" s="231" t="s">
        <v>25</v>
      </c>
    </row>
    <row r="505" spans="1:3" x14ac:dyDescent="0.2">
      <c r="A505" s="221" t="s">
        <v>531</v>
      </c>
      <c r="B505" s="223" t="s">
        <v>21524</v>
      </c>
      <c r="C505" s="231" t="s">
        <v>25</v>
      </c>
    </row>
    <row r="506" spans="1:3" x14ac:dyDescent="0.2">
      <c r="A506" s="221" t="s">
        <v>532</v>
      </c>
      <c r="B506" s="223" t="s">
        <v>21524</v>
      </c>
      <c r="C506" s="231" t="s">
        <v>25</v>
      </c>
    </row>
    <row r="507" spans="1:3" x14ac:dyDescent="0.2">
      <c r="A507" s="221" t="s">
        <v>533</v>
      </c>
      <c r="B507" s="223" t="s">
        <v>21525</v>
      </c>
      <c r="C507" s="231" t="s">
        <v>25</v>
      </c>
    </row>
    <row r="508" spans="1:3" x14ac:dyDescent="0.2">
      <c r="A508" s="221" t="s">
        <v>534</v>
      </c>
      <c r="B508" s="223" t="s">
        <v>21525</v>
      </c>
      <c r="C508" s="231" t="s">
        <v>25</v>
      </c>
    </row>
    <row r="509" spans="1:3" x14ac:dyDescent="0.2">
      <c r="A509" s="221" t="s">
        <v>535</v>
      </c>
      <c r="B509" s="223" t="s">
        <v>21526</v>
      </c>
      <c r="C509" s="231" t="s">
        <v>25</v>
      </c>
    </row>
    <row r="510" spans="1:3" x14ac:dyDescent="0.2">
      <c r="A510" s="221" t="s">
        <v>536</v>
      </c>
      <c r="B510" s="223" t="s">
        <v>21526</v>
      </c>
      <c r="C510" s="231" t="s">
        <v>25</v>
      </c>
    </row>
    <row r="511" spans="1:3" x14ac:dyDescent="0.2">
      <c r="A511" s="221" t="s">
        <v>537</v>
      </c>
      <c r="B511" s="223" t="s">
        <v>21527</v>
      </c>
      <c r="C511" s="231" t="s">
        <v>25</v>
      </c>
    </row>
    <row r="512" spans="1:3" x14ac:dyDescent="0.2">
      <c r="A512" s="221" t="s">
        <v>538</v>
      </c>
      <c r="B512" s="223" t="s">
        <v>21527</v>
      </c>
      <c r="C512" s="231" t="s">
        <v>25</v>
      </c>
    </row>
    <row r="513" spans="1:3" x14ac:dyDescent="0.2">
      <c r="A513" s="221" t="s">
        <v>539</v>
      </c>
      <c r="B513" s="223" t="s">
        <v>21528</v>
      </c>
      <c r="C513" s="231" t="s">
        <v>25</v>
      </c>
    </row>
    <row r="514" spans="1:3" x14ac:dyDescent="0.2">
      <c r="A514" s="221" t="s">
        <v>540</v>
      </c>
      <c r="B514" s="223" t="s">
        <v>21528</v>
      </c>
      <c r="C514" s="231" t="s">
        <v>25</v>
      </c>
    </row>
    <row r="515" spans="1:3" x14ac:dyDescent="0.2">
      <c r="A515" s="221" t="s">
        <v>541</v>
      </c>
      <c r="B515" s="223" t="s">
        <v>21529</v>
      </c>
      <c r="C515" s="231" t="s">
        <v>25</v>
      </c>
    </row>
    <row r="516" spans="1:3" x14ac:dyDescent="0.2">
      <c r="A516" s="221" t="s">
        <v>542</v>
      </c>
      <c r="B516" s="223" t="s">
        <v>21529</v>
      </c>
      <c r="C516" s="231" t="s">
        <v>25</v>
      </c>
    </row>
    <row r="517" spans="1:3" x14ac:dyDescent="0.2">
      <c r="A517" s="221" t="s">
        <v>543</v>
      </c>
      <c r="B517" s="223" t="s">
        <v>21530</v>
      </c>
      <c r="C517" s="231" t="s">
        <v>25</v>
      </c>
    </row>
    <row r="518" spans="1:3" x14ac:dyDescent="0.2">
      <c r="A518" s="221" t="s">
        <v>544</v>
      </c>
      <c r="B518" s="223" t="s">
        <v>21530</v>
      </c>
      <c r="C518" s="231" t="s">
        <v>25</v>
      </c>
    </row>
    <row r="519" spans="1:3" x14ac:dyDescent="0.2">
      <c r="A519" s="221" t="s">
        <v>545</v>
      </c>
      <c r="B519" s="223" t="s">
        <v>21531</v>
      </c>
      <c r="C519" s="231" t="s">
        <v>25</v>
      </c>
    </row>
    <row r="520" spans="1:3" x14ac:dyDescent="0.2">
      <c r="A520" s="221" t="s">
        <v>546</v>
      </c>
      <c r="B520" s="223" t="s">
        <v>21531</v>
      </c>
      <c r="C520" s="231" t="s">
        <v>25</v>
      </c>
    </row>
    <row r="521" spans="1:3" x14ac:dyDescent="0.2">
      <c r="A521" s="221" t="s">
        <v>547</v>
      </c>
      <c r="B521" s="223" t="s">
        <v>21532</v>
      </c>
      <c r="C521" s="231" t="s">
        <v>25</v>
      </c>
    </row>
    <row r="522" spans="1:3" x14ac:dyDescent="0.2">
      <c r="A522" s="221" t="s">
        <v>548</v>
      </c>
      <c r="B522" s="223" t="s">
        <v>21532</v>
      </c>
      <c r="C522" s="231" t="s">
        <v>25</v>
      </c>
    </row>
    <row r="523" spans="1:3" x14ac:dyDescent="0.2">
      <c r="A523" s="221" t="s">
        <v>549</v>
      </c>
      <c r="B523" s="223" t="s">
        <v>21533</v>
      </c>
      <c r="C523" s="231" t="s">
        <v>25</v>
      </c>
    </row>
    <row r="524" spans="1:3" x14ac:dyDescent="0.2">
      <c r="A524" s="221" t="s">
        <v>550</v>
      </c>
      <c r="B524" s="223" t="s">
        <v>21533</v>
      </c>
      <c r="C524" s="231" t="s">
        <v>25</v>
      </c>
    </row>
    <row r="525" spans="1:3" x14ac:dyDescent="0.2">
      <c r="A525" s="221" t="s">
        <v>551</v>
      </c>
      <c r="B525" s="223" t="s">
        <v>21534</v>
      </c>
      <c r="C525" s="231" t="s">
        <v>25</v>
      </c>
    </row>
    <row r="526" spans="1:3" x14ac:dyDescent="0.2">
      <c r="A526" s="221" t="s">
        <v>552</v>
      </c>
      <c r="B526" s="223" t="s">
        <v>21534</v>
      </c>
      <c r="C526" s="231" t="s">
        <v>25</v>
      </c>
    </row>
    <row r="527" spans="1:3" x14ac:dyDescent="0.2">
      <c r="A527" s="221" t="s">
        <v>553</v>
      </c>
      <c r="B527" s="223" t="s">
        <v>21535</v>
      </c>
      <c r="C527" s="231" t="s">
        <v>25</v>
      </c>
    </row>
    <row r="528" spans="1:3" x14ac:dyDescent="0.2">
      <c r="A528" s="221" t="s">
        <v>554</v>
      </c>
      <c r="B528" s="223" t="s">
        <v>21535</v>
      </c>
      <c r="C528" s="231" t="s">
        <v>25</v>
      </c>
    </row>
    <row r="529" spans="1:3" x14ac:dyDescent="0.2">
      <c r="A529" s="221" t="s">
        <v>555</v>
      </c>
      <c r="B529" s="223" t="s">
        <v>21536</v>
      </c>
      <c r="C529" s="231" t="s">
        <v>25</v>
      </c>
    </row>
    <row r="530" spans="1:3" x14ac:dyDescent="0.2">
      <c r="A530" s="221" t="s">
        <v>556</v>
      </c>
      <c r="B530" s="223" t="s">
        <v>21536</v>
      </c>
      <c r="C530" s="231" t="s">
        <v>25</v>
      </c>
    </row>
    <row r="531" spans="1:3" x14ac:dyDescent="0.2">
      <c r="A531" s="221" t="s">
        <v>557</v>
      </c>
      <c r="B531" s="223" t="s">
        <v>21537</v>
      </c>
      <c r="C531" s="231" t="s">
        <v>25</v>
      </c>
    </row>
    <row r="532" spans="1:3" x14ac:dyDescent="0.2">
      <c r="A532" s="221" t="s">
        <v>558</v>
      </c>
      <c r="B532" s="223" t="s">
        <v>21537</v>
      </c>
      <c r="C532" s="231" t="s">
        <v>25</v>
      </c>
    </row>
    <row r="533" spans="1:3" x14ac:dyDescent="0.2">
      <c r="A533" s="221" t="s">
        <v>559</v>
      </c>
      <c r="B533" s="223" t="s">
        <v>21538</v>
      </c>
      <c r="C533" s="231" t="s">
        <v>25</v>
      </c>
    </row>
    <row r="534" spans="1:3" x14ac:dyDescent="0.2">
      <c r="A534" s="221" t="s">
        <v>560</v>
      </c>
      <c r="B534" s="223" t="s">
        <v>21538</v>
      </c>
      <c r="C534" s="231" t="s">
        <v>25</v>
      </c>
    </row>
    <row r="535" spans="1:3" x14ac:dyDescent="0.2">
      <c r="A535" s="221" t="s">
        <v>561</v>
      </c>
      <c r="B535" s="223" t="s">
        <v>21539</v>
      </c>
      <c r="C535" s="231" t="s">
        <v>25</v>
      </c>
    </row>
    <row r="536" spans="1:3" x14ac:dyDescent="0.2">
      <c r="A536" s="221" t="s">
        <v>562</v>
      </c>
      <c r="B536" s="223" t="s">
        <v>21539</v>
      </c>
      <c r="C536" s="231" t="s">
        <v>25</v>
      </c>
    </row>
    <row r="537" spans="1:3" x14ac:dyDescent="0.2">
      <c r="A537" s="221" t="s">
        <v>563</v>
      </c>
      <c r="B537" s="223" t="s">
        <v>21540</v>
      </c>
      <c r="C537" s="231" t="s">
        <v>25</v>
      </c>
    </row>
    <row r="538" spans="1:3" x14ac:dyDescent="0.2">
      <c r="A538" s="221" t="s">
        <v>564</v>
      </c>
      <c r="B538" s="223" t="s">
        <v>21540</v>
      </c>
      <c r="C538" s="231" t="s">
        <v>25</v>
      </c>
    </row>
    <row r="539" spans="1:3" x14ac:dyDescent="0.2">
      <c r="A539" s="221" t="s">
        <v>565</v>
      </c>
      <c r="B539" s="223" t="s">
        <v>21541</v>
      </c>
      <c r="C539" s="231" t="s">
        <v>25</v>
      </c>
    </row>
    <row r="540" spans="1:3" x14ac:dyDescent="0.2">
      <c r="A540" s="221" t="s">
        <v>566</v>
      </c>
      <c r="B540" s="223" t="s">
        <v>21541</v>
      </c>
      <c r="C540" s="231" t="s">
        <v>25</v>
      </c>
    </row>
    <row r="541" spans="1:3" x14ac:dyDescent="0.2">
      <c r="A541" s="221" t="s">
        <v>567</v>
      </c>
      <c r="B541" s="223" t="s">
        <v>21542</v>
      </c>
      <c r="C541" s="231" t="s">
        <v>25</v>
      </c>
    </row>
    <row r="542" spans="1:3" x14ac:dyDescent="0.2">
      <c r="A542" s="221" t="s">
        <v>568</v>
      </c>
      <c r="B542" s="223" t="s">
        <v>21542</v>
      </c>
      <c r="C542" s="231" t="s">
        <v>25</v>
      </c>
    </row>
    <row r="543" spans="1:3" x14ac:dyDescent="0.2">
      <c r="A543" s="221" t="s">
        <v>569</v>
      </c>
      <c r="B543" s="223" t="s">
        <v>21543</v>
      </c>
      <c r="C543" s="231" t="s">
        <v>25</v>
      </c>
    </row>
    <row r="544" spans="1:3" x14ac:dyDescent="0.2">
      <c r="A544" s="221" t="s">
        <v>570</v>
      </c>
      <c r="B544" s="223" t="s">
        <v>21543</v>
      </c>
      <c r="C544" s="231" t="s">
        <v>25</v>
      </c>
    </row>
    <row r="545" spans="1:3" x14ac:dyDescent="0.2">
      <c r="A545" s="221" t="s">
        <v>571</v>
      </c>
      <c r="B545" s="223" t="s">
        <v>21544</v>
      </c>
      <c r="C545" s="231" t="s">
        <v>25</v>
      </c>
    </row>
    <row r="546" spans="1:3" x14ac:dyDescent="0.2">
      <c r="A546" s="221" t="s">
        <v>572</v>
      </c>
      <c r="B546" s="223" t="s">
        <v>21544</v>
      </c>
      <c r="C546" s="231" t="s">
        <v>25</v>
      </c>
    </row>
    <row r="547" spans="1:3" x14ac:dyDescent="0.2">
      <c r="A547" s="221" t="s">
        <v>573</v>
      </c>
      <c r="B547" s="223" t="s">
        <v>21545</v>
      </c>
      <c r="C547" s="231" t="s">
        <v>25</v>
      </c>
    </row>
    <row r="548" spans="1:3" x14ac:dyDescent="0.2">
      <c r="A548" s="221" t="s">
        <v>574</v>
      </c>
      <c r="B548" s="223" t="s">
        <v>21545</v>
      </c>
      <c r="C548" s="231" t="s">
        <v>25</v>
      </c>
    </row>
    <row r="549" spans="1:3" x14ac:dyDescent="0.2">
      <c r="A549" s="221" t="s">
        <v>575</v>
      </c>
      <c r="B549" s="223" t="s">
        <v>21546</v>
      </c>
      <c r="C549" s="231" t="s">
        <v>25</v>
      </c>
    </row>
    <row r="550" spans="1:3" x14ac:dyDescent="0.2">
      <c r="A550" s="221" t="s">
        <v>576</v>
      </c>
      <c r="B550" s="223" t="s">
        <v>21546</v>
      </c>
      <c r="C550" s="231" t="s">
        <v>25</v>
      </c>
    </row>
    <row r="551" spans="1:3" x14ac:dyDescent="0.2">
      <c r="A551" s="221" t="s">
        <v>577</v>
      </c>
      <c r="B551" s="223" t="s">
        <v>21547</v>
      </c>
      <c r="C551" s="231" t="s">
        <v>25</v>
      </c>
    </row>
    <row r="552" spans="1:3" x14ac:dyDescent="0.2">
      <c r="A552" s="221" t="s">
        <v>578</v>
      </c>
      <c r="B552" s="223" t="s">
        <v>21547</v>
      </c>
      <c r="C552" s="231" t="s">
        <v>25</v>
      </c>
    </row>
    <row r="553" spans="1:3" x14ac:dyDescent="0.2">
      <c r="A553" s="221" t="s">
        <v>579</v>
      </c>
      <c r="B553" s="223" t="s">
        <v>26530</v>
      </c>
      <c r="C553" s="231" t="s">
        <v>25</v>
      </c>
    </row>
    <row r="554" spans="1:3" x14ac:dyDescent="0.2">
      <c r="A554" s="221" t="s">
        <v>580</v>
      </c>
      <c r="B554" s="223" t="s">
        <v>26530</v>
      </c>
      <c r="C554" s="231" t="s">
        <v>25</v>
      </c>
    </row>
    <row r="555" spans="1:3" x14ac:dyDescent="0.2">
      <c r="A555" s="221" t="s">
        <v>581</v>
      </c>
      <c r="B555" s="223" t="s">
        <v>21548</v>
      </c>
      <c r="C555" s="231" t="s">
        <v>25</v>
      </c>
    </row>
    <row r="556" spans="1:3" x14ac:dyDescent="0.2">
      <c r="A556" s="221" t="s">
        <v>582</v>
      </c>
      <c r="B556" s="223" t="s">
        <v>21548</v>
      </c>
      <c r="C556" s="231" t="s">
        <v>25</v>
      </c>
    </row>
    <row r="557" spans="1:3" x14ac:dyDescent="0.2">
      <c r="A557" s="221" t="s">
        <v>583</v>
      </c>
      <c r="B557" s="223" t="s">
        <v>21549</v>
      </c>
      <c r="C557" s="231" t="s">
        <v>25</v>
      </c>
    </row>
    <row r="558" spans="1:3" x14ac:dyDescent="0.2">
      <c r="A558" s="221" t="s">
        <v>584</v>
      </c>
      <c r="B558" s="223" t="s">
        <v>21549</v>
      </c>
      <c r="C558" s="231" t="s">
        <v>25</v>
      </c>
    </row>
    <row r="559" spans="1:3" x14ac:dyDescent="0.2">
      <c r="A559" s="221" t="s">
        <v>585</v>
      </c>
      <c r="B559" s="223" t="s">
        <v>21550</v>
      </c>
      <c r="C559" s="231" t="s">
        <v>25</v>
      </c>
    </row>
    <row r="560" spans="1:3" x14ac:dyDescent="0.2">
      <c r="A560" s="221" t="s">
        <v>586</v>
      </c>
      <c r="B560" s="223" t="s">
        <v>21550</v>
      </c>
      <c r="C560" s="231" t="s">
        <v>25</v>
      </c>
    </row>
    <row r="561" spans="1:3" x14ac:dyDescent="0.2">
      <c r="A561" s="221" t="s">
        <v>587</v>
      </c>
      <c r="B561" s="223" t="s">
        <v>21551</v>
      </c>
      <c r="C561" s="231" t="s">
        <v>25</v>
      </c>
    </row>
    <row r="562" spans="1:3" x14ac:dyDescent="0.2">
      <c r="A562" s="221" t="s">
        <v>588</v>
      </c>
      <c r="B562" s="223" t="s">
        <v>21551</v>
      </c>
      <c r="C562" s="231" t="s">
        <v>25</v>
      </c>
    </row>
    <row r="563" spans="1:3" x14ac:dyDescent="0.2">
      <c r="A563" s="221" t="s">
        <v>589</v>
      </c>
      <c r="B563" s="223" t="s">
        <v>21552</v>
      </c>
      <c r="C563" s="231" t="s">
        <v>25</v>
      </c>
    </row>
    <row r="564" spans="1:3" x14ac:dyDescent="0.2">
      <c r="A564" s="221" t="s">
        <v>590</v>
      </c>
      <c r="B564" s="223" t="s">
        <v>21552</v>
      </c>
      <c r="C564" s="231" t="s">
        <v>25</v>
      </c>
    </row>
    <row r="565" spans="1:3" x14ac:dyDescent="0.2">
      <c r="A565" s="221" t="s">
        <v>591</v>
      </c>
      <c r="B565" s="223" t="s">
        <v>21553</v>
      </c>
      <c r="C565" s="231" t="s">
        <v>25</v>
      </c>
    </row>
    <row r="566" spans="1:3" x14ac:dyDescent="0.2">
      <c r="A566" s="221" t="s">
        <v>592</v>
      </c>
      <c r="B566" s="223" t="s">
        <v>21553</v>
      </c>
      <c r="C566" s="231" t="s">
        <v>25</v>
      </c>
    </row>
    <row r="567" spans="1:3" x14ac:dyDescent="0.2">
      <c r="A567" s="221" t="s">
        <v>593</v>
      </c>
      <c r="B567" s="223" t="s">
        <v>21554</v>
      </c>
      <c r="C567" s="231" t="s">
        <v>25</v>
      </c>
    </row>
    <row r="568" spans="1:3" x14ac:dyDescent="0.2">
      <c r="A568" s="221" t="s">
        <v>594</v>
      </c>
      <c r="B568" s="223" t="s">
        <v>21554</v>
      </c>
      <c r="C568" s="231" t="s">
        <v>25</v>
      </c>
    </row>
    <row r="569" spans="1:3" x14ac:dyDescent="0.2">
      <c r="A569" s="221" t="s">
        <v>595</v>
      </c>
      <c r="B569" s="223" t="s">
        <v>21555</v>
      </c>
      <c r="C569" s="231" t="s">
        <v>25</v>
      </c>
    </row>
    <row r="570" spans="1:3" x14ac:dyDescent="0.2">
      <c r="A570" s="221" t="s">
        <v>596</v>
      </c>
      <c r="B570" s="223" t="s">
        <v>21555</v>
      </c>
      <c r="C570" s="231" t="s">
        <v>25</v>
      </c>
    </row>
    <row r="571" spans="1:3" x14ac:dyDescent="0.2">
      <c r="A571" s="221" t="s">
        <v>597</v>
      </c>
      <c r="B571" s="223" t="s">
        <v>21556</v>
      </c>
      <c r="C571" s="231" t="s">
        <v>25</v>
      </c>
    </row>
    <row r="572" spans="1:3" x14ac:dyDescent="0.2">
      <c r="A572" s="221" t="s">
        <v>598</v>
      </c>
      <c r="B572" s="223" t="s">
        <v>21556</v>
      </c>
      <c r="C572" s="231" t="s">
        <v>25</v>
      </c>
    </row>
    <row r="573" spans="1:3" x14ac:dyDescent="0.2">
      <c r="A573" s="221" t="s">
        <v>599</v>
      </c>
      <c r="B573" s="223" t="s">
        <v>21557</v>
      </c>
      <c r="C573" s="231" t="s">
        <v>25</v>
      </c>
    </row>
    <row r="574" spans="1:3" x14ac:dyDescent="0.2">
      <c r="A574" s="221" t="s">
        <v>600</v>
      </c>
      <c r="B574" s="223" t="s">
        <v>21557</v>
      </c>
      <c r="C574" s="231" t="s">
        <v>25</v>
      </c>
    </row>
    <row r="575" spans="1:3" x14ac:dyDescent="0.2">
      <c r="A575" s="221" t="s">
        <v>601</v>
      </c>
      <c r="B575" s="223" t="s">
        <v>21558</v>
      </c>
      <c r="C575" s="231" t="s">
        <v>25</v>
      </c>
    </row>
    <row r="576" spans="1:3" x14ac:dyDescent="0.2">
      <c r="A576" s="221" t="s">
        <v>602</v>
      </c>
      <c r="B576" s="223" t="s">
        <v>21558</v>
      </c>
      <c r="C576" s="231" t="s">
        <v>25</v>
      </c>
    </row>
    <row r="577" spans="1:3" x14ac:dyDescent="0.2">
      <c r="A577" s="221" t="s">
        <v>603</v>
      </c>
      <c r="B577" s="223" t="s">
        <v>21559</v>
      </c>
      <c r="C577" s="231" t="s">
        <v>25</v>
      </c>
    </row>
    <row r="578" spans="1:3" x14ac:dyDescent="0.2">
      <c r="A578" s="221" t="s">
        <v>604</v>
      </c>
      <c r="B578" s="223" t="s">
        <v>21559</v>
      </c>
      <c r="C578" s="231" t="s">
        <v>25</v>
      </c>
    </row>
    <row r="579" spans="1:3" x14ac:dyDescent="0.2">
      <c r="A579" s="221" t="s">
        <v>605</v>
      </c>
      <c r="B579" s="223" t="s">
        <v>21560</v>
      </c>
      <c r="C579" s="231" t="s">
        <v>25</v>
      </c>
    </row>
    <row r="580" spans="1:3" x14ac:dyDescent="0.2">
      <c r="A580" s="221" t="s">
        <v>606</v>
      </c>
      <c r="B580" s="223" t="s">
        <v>21560</v>
      </c>
      <c r="C580" s="231" t="s">
        <v>25</v>
      </c>
    </row>
    <row r="581" spans="1:3" x14ac:dyDescent="0.2">
      <c r="A581" s="221" t="s">
        <v>607</v>
      </c>
      <c r="B581" s="223" t="s">
        <v>21561</v>
      </c>
      <c r="C581" s="231" t="s">
        <v>25</v>
      </c>
    </row>
    <row r="582" spans="1:3" x14ac:dyDescent="0.2">
      <c r="A582" s="221" t="s">
        <v>608</v>
      </c>
      <c r="B582" s="223" t="s">
        <v>21561</v>
      </c>
      <c r="C582" s="231" t="s">
        <v>25</v>
      </c>
    </row>
    <row r="583" spans="1:3" x14ac:dyDescent="0.2">
      <c r="A583" s="221" t="s">
        <v>609</v>
      </c>
      <c r="B583" s="223" t="s">
        <v>21562</v>
      </c>
      <c r="C583" s="231" t="s">
        <v>25</v>
      </c>
    </row>
    <row r="584" spans="1:3" x14ac:dyDescent="0.2">
      <c r="A584" s="221" t="s">
        <v>610</v>
      </c>
      <c r="B584" s="223" t="s">
        <v>21562</v>
      </c>
      <c r="C584" s="231" t="s">
        <v>25</v>
      </c>
    </row>
    <row r="585" spans="1:3" x14ac:dyDescent="0.2">
      <c r="A585" s="221" t="s">
        <v>611</v>
      </c>
      <c r="B585" s="223" t="s">
        <v>21563</v>
      </c>
      <c r="C585" s="231" t="s">
        <v>25</v>
      </c>
    </row>
    <row r="586" spans="1:3" x14ac:dyDescent="0.2">
      <c r="A586" s="221" t="s">
        <v>612</v>
      </c>
      <c r="B586" s="223" t="s">
        <v>21563</v>
      </c>
      <c r="C586" s="231" t="s">
        <v>25</v>
      </c>
    </row>
    <row r="587" spans="1:3" x14ac:dyDescent="0.2">
      <c r="A587" s="221" t="s">
        <v>613</v>
      </c>
      <c r="B587" s="223" t="s">
        <v>21564</v>
      </c>
      <c r="C587" s="231" t="s">
        <v>25</v>
      </c>
    </row>
    <row r="588" spans="1:3" x14ac:dyDescent="0.2">
      <c r="A588" s="221" t="s">
        <v>614</v>
      </c>
      <c r="B588" s="223" t="s">
        <v>21564</v>
      </c>
      <c r="C588" s="231" t="s">
        <v>25</v>
      </c>
    </row>
    <row r="589" spans="1:3" x14ac:dyDescent="0.2">
      <c r="A589" s="221" t="s">
        <v>615</v>
      </c>
      <c r="B589" s="223" t="s">
        <v>21565</v>
      </c>
      <c r="C589" s="231" t="s">
        <v>25</v>
      </c>
    </row>
    <row r="590" spans="1:3" x14ac:dyDescent="0.2">
      <c r="A590" s="221" t="s">
        <v>616</v>
      </c>
      <c r="B590" s="223" t="s">
        <v>21565</v>
      </c>
      <c r="C590" s="231" t="s">
        <v>25</v>
      </c>
    </row>
    <row r="591" spans="1:3" x14ac:dyDescent="0.2">
      <c r="A591" s="221" t="s">
        <v>617</v>
      </c>
      <c r="B591" s="223" t="s">
        <v>21566</v>
      </c>
      <c r="C591" s="231" t="s">
        <v>25</v>
      </c>
    </row>
    <row r="592" spans="1:3" x14ac:dyDescent="0.2">
      <c r="A592" s="221" t="s">
        <v>618</v>
      </c>
      <c r="B592" s="223" t="s">
        <v>21566</v>
      </c>
      <c r="C592" s="231" t="s">
        <v>25</v>
      </c>
    </row>
    <row r="593" spans="1:3" x14ac:dyDescent="0.2">
      <c r="A593" s="221" t="s">
        <v>619</v>
      </c>
      <c r="B593" s="223" t="s">
        <v>21567</v>
      </c>
      <c r="C593" s="231" t="s">
        <v>25</v>
      </c>
    </row>
    <row r="594" spans="1:3" x14ac:dyDescent="0.2">
      <c r="A594" s="221" t="s">
        <v>620</v>
      </c>
      <c r="B594" s="223" t="s">
        <v>21567</v>
      </c>
      <c r="C594" s="231" t="s">
        <v>25</v>
      </c>
    </row>
    <row r="595" spans="1:3" x14ac:dyDescent="0.2">
      <c r="A595" s="221" t="s">
        <v>621</v>
      </c>
      <c r="B595" s="223" t="s">
        <v>21568</v>
      </c>
      <c r="C595" s="231" t="s">
        <v>25</v>
      </c>
    </row>
    <row r="596" spans="1:3" x14ac:dyDescent="0.2">
      <c r="A596" s="221" t="s">
        <v>622</v>
      </c>
      <c r="B596" s="223" t="s">
        <v>21568</v>
      </c>
      <c r="C596" s="231" t="s">
        <v>25</v>
      </c>
    </row>
    <row r="597" spans="1:3" x14ac:dyDescent="0.2">
      <c r="A597" s="221" t="s">
        <v>623</v>
      </c>
      <c r="B597" s="223" t="s">
        <v>30736</v>
      </c>
      <c r="C597" s="231" t="s">
        <v>25</v>
      </c>
    </row>
    <row r="598" spans="1:3" x14ac:dyDescent="0.2">
      <c r="A598" s="221" t="s">
        <v>624</v>
      </c>
      <c r="B598" s="223" t="s">
        <v>30736</v>
      </c>
      <c r="C598" s="231" t="s">
        <v>25</v>
      </c>
    </row>
    <row r="599" spans="1:3" x14ac:dyDescent="0.2">
      <c r="A599" s="221" t="s">
        <v>625</v>
      </c>
      <c r="B599" s="223" t="s">
        <v>30737</v>
      </c>
      <c r="C599" s="231" t="s">
        <v>25</v>
      </c>
    </row>
    <row r="600" spans="1:3" x14ac:dyDescent="0.2">
      <c r="A600" s="221" t="s">
        <v>626</v>
      </c>
      <c r="B600" s="223" t="s">
        <v>30737</v>
      </c>
      <c r="C600" s="231" t="s">
        <v>25</v>
      </c>
    </row>
    <row r="601" spans="1:3" x14ac:dyDescent="0.2">
      <c r="A601" s="221" t="s">
        <v>627</v>
      </c>
      <c r="B601" s="223" t="s">
        <v>30738</v>
      </c>
      <c r="C601" s="231" t="s">
        <v>25</v>
      </c>
    </row>
    <row r="602" spans="1:3" x14ac:dyDescent="0.2">
      <c r="A602" s="221" t="s">
        <v>628</v>
      </c>
      <c r="B602" s="223" t="s">
        <v>30738</v>
      </c>
      <c r="C602" s="231" t="s">
        <v>25</v>
      </c>
    </row>
    <row r="603" spans="1:3" x14ac:dyDescent="0.2">
      <c r="A603" s="221" t="s">
        <v>629</v>
      </c>
      <c r="B603" s="223" t="s">
        <v>21569</v>
      </c>
      <c r="C603" s="231" t="s">
        <v>25</v>
      </c>
    </row>
    <row r="604" spans="1:3" x14ac:dyDescent="0.2">
      <c r="A604" s="221" t="s">
        <v>630</v>
      </c>
      <c r="B604" s="223" t="s">
        <v>21569</v>
      </c>
      <c r="C604" s="231" t="s">
        <v>25</v>
      </c>
    </row>
    <row r="605" spans="1:3" x14ac:dyDescent="0.2">
      <c r="A605" s="221" t="s">
        <v>631</v>
      </c>
      <c r="B605" s="223" t="s">
        <v>21570</v>
      </c>
      <c r="C605" s="231" t="s">
        <v>25</v>
      </c>
    </row>
    <row r="606" spans="1:3" x14ac:dyDescent="0.2">
      <c r="A606" s="221" t="s">
        <v>632</v>
      </c>
      <c r="B606" s="223" t="s">
        <v>21570</v>
      </c>
      <c r="C606" s="231" t="s">
        <v>25</v>
      </c>
    </row>
    <row r="607" spans="1:3" x14ac:dyDescent="0.2">
      <c r="A607" s="221" t="s">
        <v>633</v>
      </c>
      <c r="B607" s="223" t="s">
        <v>21571</v>
      </c>
      <c r="C607" s="231" t="s">
        <v>25</v>
      </c>
    </row>
    <row r="608" spans="1:3" x14ac:dyDescent="0.2">
      <c r="A608" s="221" t="s">
        <v>634</v>
      </c>
      <c r="B608" s="223" t="s">
        <v>21571</v>
      </c>
      <c r="C608" s="231" t="s">
        <v>25</v>
      </c>
    </row>
    <row r="609" spans="1:3" x14ac:dyDescent="0.2">
      <c r="A609" s="221" t="s">
        <v>635</v>
      </c>
      <c r="B609" s="223" t="s">
        <v>21572</v>
      </c>
      <c r="C609" s="231" t="s">
        <v>25</v>
      </c>
    </row>
    <row r="610" spans="1:3" x14ac:dyDescent="0.2">
      <c r="A610" s="221" t="s">
        <v>636</v>
      </c>
      <c r="B610" s="223" t="s">
        <v>21572</v>
      </c>
      <c r="C610" s="231" t="s">
        <v>25</v>
      </c>
    </row>
    <row r="611" spans="1:3" x14ac:dyDescent="0.2">
      <c r="A611" s="221" t="s">
        <v>637</v>
      </c>
      <c r="B611" s="223" t="s">
        <v>21573</v>
      </c>
      <c r="C611" s="231" t="s">
        <v>25</v>
      </c>
    </row>
    <row r="612" spans="1:3" x14ac:dyDescent="0.2">
      <c r="A612" s="221" t="s">
        <v>638</v>
      </c>
      <c r="B612" s="223" t="s">
        <v>21573</v>
      </c>
      <c r="C612" s="231" t="s">
        <v>25</v>
      </c>
    </row>
    <row r="613" spans="1:3" x14ac:dyDescent="0.2">
      <c r="A613" s="221" t="s">
        <v>639</v>
      </c>
      <c r="B613" s="223" t="s">
        <v>21574</v>
      </c>
      <c r="C613" s="231" t="s">
        <v>25</v>
      </c>
    </row>
    <row r="614" spans="1:3" x14ac:dyDescent="0.2">
      <c r="A614" s="221" t="s">
        <v>640</v>
      </c>
      <c r="B614" s="223" t="s">
        <v>21574</v>
      </c>
      <c r="C614" s="231" t="s">
        <v>25</v>
      </c>
    </row>
    <row r="615" spans="1:3" x14ac:dyDescent="0.2">
      <c r="A615" s="221" t="s">
        <v>641</v>
      </c>
      <c r="B615" s="223" t="s">
        <v>21575</v>
      </c>
      <c r="C615" s="231" t="s">
        <v>25</v>
      </c>
    </row>
    <row r="616" spans="1:3" x14ac:dyDescent="0.2">
      <c r="A616" s="221" t="s">
        <v>642</v>
      </c>
      <c r="B616" s="223" t="s">
        <v>21575</v>
      </c>
      <c r="C616" s="231" t="s">
        <v>25</v>
      </c>
    </row>
    <row r="617" spans="1:3" x14ac:dyDescent="0.2">
      <c r="A617" s="221" t="s">
        <v>643</v>
      </c>
      <c r="B617" s="223" t="s">
        <v>21576</v>
      </c>
      <c r="C617" s="231" t="s">
        <v>25</v>
      </c>
    </row>
    <row r="618" spans="1:3" x14ac:dyDescent="0.2">
      <c r="A618" s="221" t="s">
        <v>644</v>
      </c>
      <c r="B618" s="223" t="s">
        <v>21576</v>
      </c>
      <c r="C618" s="231" t="s">
        <v>25</v>
      </c>
    </row>
    <row r="619" spans="1:3" x14ac:dyDescent="0.2">
      <c r="A619" s="221" t="s">
        <v>645</v>
      </c>
      <c r="B619" s="223" t="s">
        <v>21577</v>
      </c>
      <c r="C619" s="231" t="s">
        <v>25</v>
      </c>
    </row>
    <row r="620" spans="1:3" x14ac:dyDescent="0.2">
      <c r="A620" s="221" t="s">
        <v>646</v>
      </c>
      <c r="B620" s="223" t="s">
        <v>21577</v>
      </c>
      <c r="C620" s="231" t="s">
        <v>25</v>
      </c>
    </row>
    <row r="621" spans="1:3" x14ac:dyDescent="0.2">
      <c r="A621" s="221" t="s">
        <v>647</v>
      </c>
      <c r="B621" s="223" t="s">
        <v>21578</v>
      </c>
      <c r="C621" s="231" t="s">
        <v>25</v>
      </c>
    </row>
    <row r="622" spans="1:3" x14ac:dyDescent="0.2">
      <c r="A622" s="221" t="s">
        <v>648</v>
      </c>
      <c r="B622" s="223" t="s">
        <v>21578</v>
      </c>
      <c r="C622" s="231" t="s">
        <v>25</v>
      </c>
    </row>
    <row r="623" spans="1:3" x14ac:dyDescent="0.2">
      <c r="A623" s="221" t="s">
        <v>649</v>
      </c>
      <c r="B623" s="223" t="s">
        <v>21579</v>
      </c>
      <c r="C623" s="231" t="s">
        <v>25</v>
      </c>
    </row>
    <row r="624" spans="1:3" x14ac:dyDescent="0.2">
      <c r="A624" s="221" t="s">
        <v>650</v>
      </c>
      <c r="B624" s="223" t="s">
        <v>21579</v>
      </c>
      <c r="C624" s="231" t="s">
        <v>25</v>
      </c>
    </row>
    <row r="625" spans="1:3" x14ac:dyDescent="0.2">
      <c r="A625" s="221" t="s">
        <v>651</v>
      </c>
      <c r="B625" s="223" t="s">
        <v>21580</v>
      </c>
      <c r="C625" s="231" t="s">
        <v>25</v>
      </c>
    </row>
    <row r="626" spans="1:3" x14ac:dyDescent="0.2">
      <c r="A626" s="221" t="s">
        <v>652</v>
      </c>
      <c r="B626" s="223" t="s">
        <v>21580</v>
      </c>
      <c r="C626" s="231" t="s">
        <v>25</v>
      </c>
    </row>
    <row r="627" spans="1:3" x14ac:dyDescent="0.2">
      <c r="A627" s="221" t="s">
        <v>653</v>
      </c>
      <c r="B627" s="223" t="s">
        <v>26531</v>
      </c>
      <c r="C627" s="231" t="s">
        <v>25</v>
      </c>
    </row>
    <row r="628" spans="1:3" x14ac:dyDescent="0.2">
      <c r="A628" s="221" t="s">
        <v>654</v>
      </c>
      <c r="B628" s="223" t="s">
        <v>26531</v>
      </c>
      <c r="C628" s="231" t="s">
        <v>25</v>
      </c>
    </row>
    <row r="629" spans="1:3" x14ac:dyDescent="0.2">
      <c r="A629" s="221" t="s">
        <v>655</v>
      </c>
      <c r="B629" s="223" t="s">
        <v>26532</v>
      </c>
      <c r="C629" s="231" t="s">
        <v>25</v>
      </c>
    </row>
    <row r="630" spans="1:3" x14ac:dyDescent="0.2">
      <c r="A630" s="221" t="s">
        <v>656</v>
      </c>
      <c r="B630" s="223" t="s">
        <v>26532</v>
      </c>
      <c r="C630" s="231" t="s">
        <v>25</v>
      </c>
    </row>
    <row r="631" spans="1:3" x14ac:dyDescent="0.2">
      <c r="A631" s="221" t="s">
        <v>657</v>
      </c>
      <c r="B631" s="223" t="s">
        <v>26533</v>
      </c>
      <c r="C631" s="231" t="s">
        <v>25</v>
      </c>
    </row>
    <row r="632" spans="1:3" x14ac:dyDescent="0.2">
      <c r="A632" s="221" t="s">
        <v>658</v>
      </c>
      <c r="B632" s="223" t="s">
        <v>26533</v>
      </c>
      <c r="C632" s="231" t="s">
        <v>25</v>
      </c>
    </row>
    <row r="633" spans="1:3" x14ac:dyDescent="0.2">
      <c r="A633" s="221" t="s">
        <v>659</v>
      </c>
      <c r="B633" s="223" t="s">
        <v>26534</v>
      </c>
      <c r="C633" s="231" t="s">
        <v>25</v>
      </c>
    </row>
    <row r="634" spans="1:3" x14ac:dyDescent="0.2">
      <c r="A634" s="221" t="s">
        <v>660</v>
      </c>
      <c r="B634" s="223" t="s">
        <v>26534</v>
      </c>
      <c r="C634" s="231" t="s">
        <v>25</v>
      </c>
    </row>
    <row r="635" spans="1:3" x14ac:dyDescent="0.2">
      <c r="A635" s="221" t="s">
        <v>661</v>
      </c>
      <c r="B635" s="223" t="s">
        <v>26535</v>
      </c>
      <c r="C635" s="231" t="s">
        <v>25</v>
      </c>
    </row>
    <row r="636" spans="1:3" x14ac:dyDescent="0.2">
      <c r="A636" s="221" t="s">
        <v>662</v>
      </c>
      <c r="B636" s="223" t="s">
        <v>26535</v>
      </c>
      <c r="C636" s="231" t="s">
        <v>25</v>
      </c>
    </row>
    <row r="637" spans="1:3" x14ac:dyDescent="0.2">
      <c r="A637" s="221" t="s">
        <v>663</v>
      </c>
      <c r="B637" s="223" t="s">
        <v>26536</v>
      </c>
      <c r="C637" s="231" t="s">
        <v>25</v>
      </c>
    </row>
    <row r="638" spans="1:3" x14ac:dyDescent="0.2">
      <c r="A638" s="221" t="s">
        <v>664</v>
      </c>
      <c r="B638" s="223" t="s">
        <v>26536</v>
      </c>
      <c r="C638" s="231" t="s">
        <v>25</v>
      </c>
    </row>
    <row r="639" spans="1:3" x14ac:dyDescent="0.2">
      <c r="A639" s="221" t="s">
        <v>665</v>
      </c>
      <c r="B639" s="223" t="s">
        <v>26537</v>
      </c>
      <c r="C639" s="231" t="s">
        <v>25</v>
      </c>
    </row>
    <row r="640" spans="1:3" x14ac:dyDescent="0.2">
      <c r="A640" s="221" t="s">
        <v>666</v>
      </c>
      <c r="B640" s="223" t="s">
        <v>26537</v>
      </c>
      <c r="C640" s="231" t="s">
        <v>25</v>
      </c>
    </row>
    <row r="641" spans="1:3" x14ac:dyDescent="0.2">
      <c r="A641" s="221" t="s">
        <v>667</v>
      </c>
      <c r="B641" s="223" t="s">
        <v>26538</v>
      </c>
      <c r="C641" s="231" t="s">
        <v>25</v>
      </c>
    </row>
    <row r="642" spans="1:3" x14ac:dyDescent="0.2">
      <c r="A642" s="221" t="s">
        <v>668</v>
      </c>
      <c r="B642" s="223" t="s">
        <v>26538</v>
      </c>
      <c r="C642" s="231" t="s">
        <v>25</v>
      </c>
    </row>
    <row r="643" spans="1:3" x14ac:dyDescent="0.2">
      <c r="A643" s="221" t="s">
        <v>669</v>
      </c>
      <c r="B643" s="223" t="s">
        <v>26539</v>
      </c>
      <c r="C643" s="231" t="s">
        <v>25</v>
      </c>
    </row>
    <row r="644" spans="1:3" x14ac:dyDescent="0.2">
      <c r="A644" s="221" t="s">
        <v>670</v>
      </c>
      <c r="B644" s="223" t="s">
        <v>26539</v>
      </c>
      <c r="C644" s="231" t="s">
        <v>25</v>
      </c>
    </row>
    <row r="645" spans="1:3" x14ac:dyDescent="0.2">
      <c r="A645" s="221" t="s">
        <v>671</v>
      </c>
      <c r="B645" s="223" t="s">
        <v>26540</v>
      </c>
      <c r="C645" s="231" t="s">
        <v>25</v>
      </c>
    </row>
    <row r="646" spans="1:3" x14ac:dyDescent="0.2">
      <c r="A646" s="221" t="s">
        <v>672</v>
      </c>
      <c r="B646" s="223" t="s">
        <v>26540</v>
      </c>
      <c r="C646" s="231" t="s">
        <v>25</v>
      </c>
    </row>
    <row r="647" spans="1:3" x14ac:dyDescent="0.2">
      <c r="A647" s="221" t="s">
        <v>673</v>
      </c>
      <c r="B647" s="223" t="s">
        <v>26541</v>
      </c>
      <c r="C647" s="231" t="s">
        <v>25</v>
      </c>
    </row>
    <row r="648" spans="1:3" x14ac:dyDescent="0.2">
      <c r="A648" s="221" t="s">
        <v>674</v>
      </c>
      <c r="B648" s="223" t="s">
        <v>26541</v>
      </c>
      <c r="C648" s="231" t="s">
        <v>25</v>
      </c>
    </row>
    <row r="649" spans="1:3" x14ac:dyDescent="0.2">
      <c r="A649" s="221" t="s">
        <v>675</v>
      </c>
      <c r="B649" s="223" t="s">
        <v>26542</v>
      </c>
      <c r="C649" s="231" t="s">
        <v>25</v>
      </c>
    </row>
    <row r="650" spans="1:3" x14ac:dyDescent="0.2">
      <c r="A650" s="221" t="s">
        <v>676</v>
      </c>
      <c r="B650" s="223" t="s">
        <v>26542</v>
      </c>
      <c r="C650" s="231" t="s">
        <v>25</v>
      </c>
    </row>
    <row r="651" spans="1:3" x14ac:dyDescent="0.2">
      <c r="A651" s="221" t="s">
        <v>677</v>
      </c>
      <c r="B651" s="223" t="s">
        <v>26543</v>
      </c>
      <c r="C651" s="231" t="s">
        <v>25</v>
      </c>
    </row>
    <row r="652" spans="1:3" x14ac:dyDescent="0.2">
      <c r="A652" s="221" t="s">
        <v>678</v>
      </c>
      <c r="B652" s="223" t="s">
        <v>26543</v>
      </c>
      <c r="C652" s="231" t="s">
        <v>25</v>
      </c>
    </row>
    <row r="653" spans="1:3" x14ac:dyDescent="0.2">
      <c r="A653" s="221" t="s">
        <v>679</v>
      </c>
      <c r="B653" s="223" t="s">
        <v>26544</v>
      </c>
      <c r="C653" s="231" t="s">
        <v>25</v>
      </c>
    </row>
    <row r="654" spans="1:3" x14ac:dyDescent="0.2">
      <c r="A654" s="221" t="s">
        <v>680</v>
      </c>
      <c r="B654" s="223" t="s">
        <v>26544</v>
      </c>
      <c r="C654" s="231" t="s">
        <v>25</v>
      </c>
    </row>
    <row r="655" spans="1:3" x14ac:dyDescent="0.2">
      <c r="A655" s="221" t="s">
        <v>681</v>
      </c>
      <c r="B655" s="223" t="s">
        <v>26545</v>
      </c>
      <c r="C655" s="231" t="s">
        <v>25</v>
      </c>
    </row>
    <row r="656" spans="1:3" x14ac:dyDescent="0.2">
      <c r="A656" s="221" t="s">
        <v>682</v>
      </c>
      <c r="B656" s="223" t="s">
        <v>26545</v>
      </c>
      <c r="C656" s="231" t="s">
        <v>25</v>
      </c>
    </row>
    <row r="657" spans="1:3" x14ac:dyDescent="0.2">
      <c r="A657" s="221" t="s">
        <v>683</v>
      </c>
      <c r="B657" s="223" t="s">
        <v>26546</v>
      </c>
      <c r="C657" s="231" t="s">
        <v>25</v>
      </c>
    </row>
    <row r="658" spans="1:3" x14ac:dyDescent="0.2">
      <c r="A658" s="221" t="s">
        <v>684</v>
      </c>
      <c r="B658" s="223" t="s">
        <v>26546</v>
      </c>
      <c r="C658" s="231" t="s">
        <v>25</v>
      </c>
    </row>
    <row r="659" spans="1:3" x14ac:dyDescent="0.2">
      <c r="A659" s="221" t="s">
        <v>685</v>
      </c>
      <c r="B659" s="223" t="s">
        <v>26547</v>
      </c>
      <c r="C659" s="231" t="s">
        <v>25</v>
      </c>
    </row>
    <row r="660" spans="1:3" x14ac:dyDescent="0.2">
      <c r="A660" s="221" t="s">
        <v>686</v>
      </c>
      <c r="B660" s="223" t="s">
        <v>26547</v>
      </c>
      <c r="C660" s="231" t="s">
        <v>25</v>
      </c>
    </row>
    <row r="661" spans="1:3" x14ac:dyDescent="0.2">
      <c r="A661" s="221" t="s">
        <v>687</v>
      </c>
      <c r="B661" s="223" t="s">
        <v>26548</v>
      </c>
      <c r="C661" s="231" t="s">
        <v>25</v>
      </c>
    </row>
    <row r="662" spans="1:3" x14ac:dyDescent="0.2">
      <c r="A662" s="221" t="s">
        <v>688</v>
      </c>
      <c r="B662" s="223" t="s">
        <v>26548</v>
      </c>
      <c r="C662" s="231" t="s">
        <v>25</v>
      </c>
    </row>
    <row r="663" spans="1:3" x14ac:dyDescent="0.2">
      <c r="A663" s="221" t="s">
        <v>689</v>
      </c>
      <c r="B663" s="223" t="s">
        <v>26549</v>
      </c>
      <c r="C663" s="231" t="s">
        <v>25</v>
      </c>
    </row>
    <row r="664" spans="1:3" x14ac:dyDescent="0.2">
      <c r="A664" s="221" t="s">
        <v>690</v>
      </c>
      <c r="B664" s="223" t="s">
        <v>26549</v>
      </c>
      <c r="C664" s="231" t="s">
        <v>25</v>
      </c>
    </row>
    <row r="665" spans="1:3" x14ac:dyDescent="0.2">
      <c r="A665" s="221" t="s">
        <v>691</v>
      </c>
      <c r="B665" s="223" t="s">
        <v>26550</v>
      </c>
      <c r="C665" s="231" t="s">
        <v>25</v>
      </c>
    </row>
    <row r="666" spans="1:3" x14ac:dyDescent="0.2">
      <c r="A666" s="221" t="s">
        <v>692</v>
      </c>
      <c r="B666" s="223" t="s">
        <v>26550</v>
      </c>
      <c r="C666" s="231" t="s">
        <v>25</v>
      </c>
    </row>
    <row r="667" spans="1:3" x14ac:dyDescent="0.2">
      <c r="A667" s="221" t="s">
        <v>693</v>
      </c>
      <c r="B667" s="223" t="s">
        <v>26551</v>
      </c>
      <c r="C667" s="231" t="s">
        <v>25</v>
      </c>
    </row>
    <row r="668" spans="1:3" x14ac:dyDescent="0.2">
      <c r="A668" s="221" t="s">
        <v>694</v>
      </c>
      <c r="B668" s="223" t="s">
        <v>26551</v>
      </c>
      <c r="C668" s="231" t="s">
        <v>25</v>
      </c>
    </row>
    <row r="669" spans="1:3" x14ac:dyDescent="0.2">
      <c r="A669" s="221" t="s">
        <v>695</v>
      </c>
      <c r="B669" s="223" t="s">
        <v>26552</v>
      </c>
      <c r="C669" s="231" t="s">
        <v>25</v>
      </c>
    </row>
    <row r="670" spans="1:3" x14ac:dyDescent="0.2">
      <c r="A670" s="221" t="s">
        <v>696</v>
      </c>
      <c r="B670" s="223" t="s">
        <v>26552</v>
      </c>
      <c r="C670" s="231" t="s">
        <v>25</v>
      </c>
    </row>
    <row r="671" spans="1:3" x14ac:dyDescent="0.2">
      <c r="A671" s="221" t="s">
        <v>697</v>
      </c>
      <c r="B671" s="223" t="s">
        <v>26553</v>
      </c>
      <c r="C671" s="231" t="s">
        <v>25</v>
      </c>
    </row>
    <row r="672" spans="1:3" x14ac:dyDescent="0.2">
      <c r="A672" s="221" t="s">
        <v>698</v>
      </c>
      <c r="B672" s="223" t="s">
        <v>26553</v>
      </c>
      <c r="C672" s="231" t="s">
        <v>25</v>
      </c>
    </row>
    <row r="673" spans="1:3" x14ac:dyDescent="0.2">
      <c r="A673" s="221" t="s">
        <v>699</v>
      </c>
      <c r="B673" s="223" t="s">
        <v>26554</v>
      </c>
      <c r="C673" s="231" t="s">
        <v>25</v>
      </c>
    </row>
    <row r="674" spans="1:3" x14ac:dyDescent="0.2">
      <c r="A674" s="221" t="s">
        <v>700</v>
      </c>
      <c r="B674" s="223" t="s">
        <v>26554</v>
      </c>
      <c r="C674" s="231" t="s">
        <v>25</v>
      </c>
    </row>
    <row r="675" spans="1:3" x14ac:dyDescent="0.2">
      <c r="A675" s="221" t="s">
        <v>701</v>
      </c>
      <c r="B675" s="223" t="s">
        <v>26555</v>
      </c>
      <c r="C675" s="231" t="s">
        <v>25</v>
      </c>
    </row>
    <row r="676" spans="1:3" x14ac:dyDescent="0.2">
      <c r="A676" s="221" t="s">
        <v>702</v>
      </c>
      <c r="B676" s="223" t="s">
        <v>26555</v>
      </c>
      <c r="C676" s="231" t="s">
        <v>25</v>
      </c>
    </row>
    <row r="677" spans="1:3" x14ac:dyDescent="0.2">
      <c r="A677" s="221" t="s">
        <v>703</v>
      </c>
      <c r="B677" s="223" t="s">
        <v>26556</v>
      </c>
      <c r="C677" s="231" t="s">
        <v>25</v>
      </c>
    </row>
    <row r="678" spans="1:3" x14ac:dyDescent="0.2">
      <c r="A678" s="221" t="s">
        <v>704</v>
      </c>
      <c r="B678" s="223" t="s">
        <v>26556</v>
      </c>
      <c r="C678" s="231" t="s">
        <v>25</v>
      </c>
    </row>
    <row r="679" spans="1:3" x14ac:dyDescent="0.2">
      <c r="A679" s="221" t="s">
        <v>705</v>
      </c>
      <c r="B679" s="223" t="s">
        <v>26557</v>
      </c>
      <c r="C679" s="231" t="s">
        <v>25</v>
      </c>
    </row>
    <row r="680" spans="1:3" x14ac:dyDescent="0.2">
      <c r="A680" s="221" t="s">
        <v>706</v>
      </c>
      <c r="B680" s="223" t="s">
        <v>26557</v>
      </c>
      <c r="C680" s="231" t="s">
        <v>25</v>
      </c>
    </row>
    <row r="681" spans="1:3" x14ac:dyDescent="0.2">
      <c r="A681" s="221" t="s">
        <v>707</v>
      </c>
      <c r="B681" s="223" t="s">
        <v>26558</v>
      </c>
      <c r="C681" s="231" t="s">
        <v>25</v>
      </c>
    </row>
    <row r="682" spans="1:3" x14ac:dyDescent="0.2">
      <c r="A682" s="221" t="s">
        <v>708</v>
      </c>
      <c r="B682" s="223" t="s">
        <v>26558</v>
      </c>
      <c r="C682" s="231" t="s">
        <v>25</v>
      </c>
    </row>
    <row r="683" spans="1:3" x14ac:dyDescent="0.2">
      <c r="A683" s="221" t="s">
        <v>709</v>
      </c>
      <c r="B683" s="223" t="s">
        <v>26559</v>
      </c>
      <c r="C683" s="231" t="s">
        <v>25</v>
      </c>
    </row>
    <row r="684" spans="1:3" x14ac:dyDescent="0.2">
      <c r="A684" s="221" t="s">
        <v>710</v>
      </c>
      <c r="B684" s="223" t="s">
        <v>26559</v>
      </c>
      <c r="C684" s="231" t="s">
        <v>25</v>
      </c>
    </row>
    <row r="685" spans="1:3" x14ac:dyDescent="0.2">
      <c r="A685" s="221" t="s">
        <v>711</v>
      </c>
      <c r="B685" s="223" t="s">
        <v>26560</v>
      </c>
      <c r="C685" s="231" t="s">
        <v>25</v>
      </c>
    </row>
    <row r="686" spans="1:3" x14ac:dyDescent="0.2">
      <c r="A686" s="221" t="s">
        <v>712</v>
      </c>
      <c r="B686" s="223" t="s">
        <v>26560</v>
      </c>
      <c r="C686" s="231" t="s">
        <v>25</v>
      </c>
    </row>
    <row r="687" spans="1:3" x14ac:dyDescent="0.2">
      <c r="A687" s="221" t="s">
        <v>713</v>
      </c>
      <c r="B687" s="223" t="s">
        <v>21581</v>
      </c>
      <c r="C687" s="231" t="s">
        <v>23</v>
      </c>
    </row>
    <row r="688" spans="1:3" x14ac:dyDescent="0.2">
      <c r="A688" s="221" t="s">
        <v>714</v>
      </c>
      <c r="B688" s="223" t="s">
        <v>21581</v>
      </c>
      <c r="C688" s="231" t="s">
        <v>23</v>
      </c>
    </row>
    <row r="689" spans="1:3" x14ac:dyDescent="0.2">
      <c r="A689" s="221" t="s">
        <v>715</v>
      </c>
      <c r="B689" s="223" t="s">
        <v>26561</v>
      </c>
      <c r="C689" s="231" t="s">
        <v>25</v>
      </c>
    </row>
    <row r="690" spans="1:3" x14ac:dyDescent="0.2">
      <c r="A690" s="221" t="s">
        <v>716</v>
      </c>
      <c r="B690" s="223" t="s">
        <v>26561</v>
      </c>
      <c r="C690" s="231" t="s">
        <v>25</v>
      </c>
    </row>
    <row r="691" spans="1:3" x14ac:dyDescent="0.2">
      <c r="A691" s="221" t="s">
        <v>717</v>
      </c>
      <c r="B691" s="223" t="s">
        <v>26562</v>
      </c>
      <c r="C691" s="231" t="s">
        <v>25</v>
      </c>
    </row>
    <row r="692" spans="1:3" x14ac:dyDescent="0.2">
      <c r="A692" s="221" t="s">
        <v>718</v>
      </c>
      <c r="B692" s="223" t="s">
        <v>26562</v>
      </c>
      <c r="C692" s="231" t="s">
        <v>25</v>
      </c>
    </row>
    <row r="693" spans="1:3" x14ac:dyDescent="0.2">
      <c r="A693" s="221" t="s">
        <v>719</v>
      </c>
      <c r="B693" s="223" t="s">
        <v>26563</v>
      </c>
      <c r="C693" s="231" t="s">
        <v>25</v>
      </c>
    </row>
    <row r="694" spans="1:3" x14ac:dyDescent="0.2">
      <c r="A694" s="221" t="s">
        <v>720</v>
      </c>
      <c r="B694" s="223" t="s">
        <v>26563</v>
      </c>
      <c r="C694" s="231" t="s">
        <v>25</v>
      </c>
    </row>
    <row r="695" spans="1:3" x14ac:dyDescent="0.2">
      <c r="A695" s="221" t="s">
        <v>721</v>
      </c>
      <c r="B695" s="223" t="s">
        <v>26564</v>
      </c>
      <c r="C695" s="231" t="s">
        <v>25</v>
      </c>
    </row>
    <row r="696" spans="1:3" x14ac:dyDescent="0.2">
      <c r="A696" s="221" t="s">
        <v>722</v>
      </c>
      <c r="B696" s="223" t="s">
        <v>26564</v>
      </c>
      <c r="C696" s="231" t="s">
        <v>25</v>
      </c>
    </row>
    <row r="697" spans="1:3" x14ac:dyDescent="0.2">
      <c r="A697" s="221" t="s">
        <v>723</v>
      </c>
      <c r="B697" s="223" t="s">
        <v>26565</v>
      </c>
      <c r="C697" s="231" t="s">
        <v>25</v>
      </c>
    </row>
    <row r="698" spans="1:3" x14ac:dyDescent="0.2">
      <c r="A698" s="221" t="s">
        <v>724</v>
      </c>
      <c r="B698" s="223" t="s">
        <v>26565</v>
      </c>
      <c r="C698" s="231" t="s">
        <v>25</v>
      </c>
    </row>
    <row r="699" spans="1:3" x14ac:dyDescent="0.2">
      <c r="A699" s="221" t="s">
        <v>725</v>
      </c>
      <c r="B699" s="223" t="s">
        <v>26566</v>
      </c>
      <c r="C699" s="231" t="s">
        <v>25</v>
      </c>
    </row>
    <row r="700" spans="1:3" x14ac:dyDescent="0.2">
      <c r="A700" s="221" t="s">
        <v>726</v>
      </c>
      <c r="B700" s="223" t="s">
        <v>26566</v>
      </c>
      <c r="C700" s="231" t="s">
        <v>25</v>
      </c>
    </row>
    <row r="701" spans="1:3" x14ac:dyDescent="0.2">
      <c r="A701" s="221" t="s">
        <v>727</v>
      </c>
      <c r="B701" s="223" t="s">
        <v>26567</v>
      </c>
      <c r="C701" s="231" t="s">
        <v>25</v>
      </c>
    </row>
    <row r="702" spans="1:3" x14ac:dyDescent="0.2">
      <c r="A702" s="221" t="s">
        <v>728</v>
      </c>
      <c r="B702" s="223" t="s">
        <v>26567</v>
      </c>
      <c r="C702" s="231" t="s">
        <v>25</v>
      </c>
    </row>
    <row r="703" spans="1:3" x14ac:dyDescent="0.2">
      <c r="A703" s="221" t="s">
        <v>729</v>
      </c>
      <c r="B703" s="223" t="s">
        <v>26568</v>
      </c>
      <c r="C703" s="231" t="s">
        <v>25</v>
      </c>
    </row>
    <row r="704" spans="1:3" x14ac:dyDescent="0.2">
      <c r="A704" s="221" t="s">
        <v>730</v>
      </c>
      <c r="B704" s="223" t="s">
        <v>26568</v>
      </c>
      <c r="C704" s="231" t="s">
        <v>25</v>
      </c>
    </row>
    <row r="705" spans="1:3" x14ac:dyDescent="0.2">
      <c r="A705" s="221" t="s">
        <v>731</v>
      </c>
      <c r="B705" s="223" t="s">
        <v>21582</v>
      </c>
      <c r="C705" s="231" t="s">
        <v>25</v>
      </c>
    </row>
    <row r="706" spans="1:3" x14ac:dyDescent="0.2">
      <c r="A706" s="221" t="s">
        <v>732</v>
      </c>
      <c r="B706" s="223" t="s">
        <v>21582</v>
      </c>
      <c r="C706" s="231" t="s">
        <v>25</v>
      </c>
    </row>
    <row r="707" spans="1:3" x14ac:dyDescent="0.2">
      <c r="A707" s="221" t="s">
        <v>733</v>
      </c>
      <c r="B707" s="223" t="s">
        <v>21583</v>
      </c>
      <c r="C707" s="231" t="s">
        <v>21584</v>
      </c>
    </row>
    <row r="708" spans="1:3" x14ac:dyDescent="0.2">
      <c r="A708" s="221" t="s">
        <v>734</v>
      </c>
      <c r="B708" s="223" t="s">
        <v>21583</v>
      </c>
      <c r="C708" s="231" t="s">
        <v>21584</v>
      </c>
    </row>
    <row r="709" spans="1:3" x14ac:dyDescent="0.2">
      <c r="A709" s="221" t="s">
        <v>735</v>
      </c>
      <c r="B709" s="223" t="s">
        <v>21585</v>
      </c>
      <c r="C709" s="231" t="s">
        <v>21584</v>
      </c>
    </row>
    <row r="710" spans="1:3" x14ac:dyDescent="0.2">
      <c r="A710" s="221" t="s">
        <v>736</v>
      </c>
      <c r="B710" s="223" t="s">
        <v>21585</v>
      </c>
      <c r="C710" s="231" t="s">
        <v>21584</v>
      </c>
    </row>
    <row r="711" spans="1:3" x14ac:dyDescent="0.2">
      <c r="A711" s="221" t="s">
        <v>737</v>
      </c>
      <c r="B711" s="223" t="s">
        <v>21586</v>
      </c>
      <c r="C711" s="231" t="s">
        <v>21584</v>
      </c>
    </row>
    <row r="712" spans="1:3" x14ac:dyDescent="0.2">
      <c r="A712" s="221" t="s">
        <v>738</v>
      </c>
      <c r="B712" s="223" t="s">
        <v>21586</v>
      </c>
      <c r="C712" s="231" t="s">
        <v>21584</v>
      </c>
    </row>
    <row r="713" spans="1:3" x14ac:dyDescent="0.2">
      <c r="A713" s="221" t="s">
        <v>739</v>
      </c>
      <c r="B713" s="223" t="s">
        <v>21587</v>
      </c>
      <c r="C713" s="231" t="s">
        <v>21584</v>
      </c>
    </row>
    <row r="714" spans="1:3" x14ac:dyDescent="0.2">
      <c r="A714" s="221" t="s">
        <v>740</v>
      </c>
      <c r="B714" s="223" t="s">
        <v>21587</v>
      </c>
      <c r="C714" s="231" t="s">
        <v>21584</v>
      </c>
    </row>
    <row r="715" spans="1:3" x14ac:dyDescent="0.2">
      <c r="A715" s="221" t="s">
        <v>741</v>
      </c>
      <c r="B715" s="223" t="s">
        <v>21588</v>
      </c>
      <c r="C715" s="231" t="s">
        <v>21584</v>
      </c>
    </row>
    <row r="716" spans="1:3" x14ac:dyDescent="0.2">
      <c r="A716" s="221" t="s">
        <v>742</v>
      </c>
      <c r="B716" s="223" t="s">
        <v>21588</v>
      </c>
      <c r="C716" s="231" t="s">
        <v>21584</v>
      </c>
    </row>
    <row r="717" spans="1:3" x14ac:dyDescent="0.2">
      <c r="A717" s="221" t="s">
        <v>743</v>
      </c>
      <c r="B717" s="223" t="s">
        <v>21589</v>
      </c>
      <c r="C717" s="231" t="s">
        <v>21584</v>
      </c>
    </row>
    <row r="718" spans="1:3" x14ac:dyDescent="0.2">
      <c r="A718" s="221" t="s">
        <v>744</v>
      </c>
      <c r="B718" s="223" t="s">
        <v>21589</v>
      </c>
      <c r="C718" s="231" t="s">
        <v>21584</v>
      </c>
    </row>
    <row r="719" spans="1:3" x14ac:dyDescent="0.2">
      <c r="A719" s="221" t="s">
        <v>745</v>
      </c>
      <c r="B719" s="223" t="s">
        <v>21590</v>
      </c>
      <c r="C719" s="231" t="s">
        <v>23</v>
      </c>
    </row>
    <row r="720" spans="1:3" x14ac:dyDescent="0.2">
      <c r="A720" s="221" t="s">
        <v>746</v>
      </c>
      <c r="B720" s="223" t="s">
        <v>21590</v>
      </c>
      <c r="C720" s="231" t="s">
        <v>23</v>
      </c>
    </row>
    <row r="721" spans="1:3" x14ac:dyDescent="0.2">
      <c r="A721" s="221" t="s">
        <v>747</v>
      </c>
      <c r="B721" s="223" t="s">
        <v>21591</v>
      </c>
      <c r="C721" s="231" t="s">
        <v>25</v>
      </c>
    </row>
    <row r="722" spans="1:3" x14ac:dyDescent="0.2">
      <c r="A722" s="221" t="s">
        <v>748</v>
      </c>
      <c r="B722" s="223" t="s">
        <v>21591</v>
      </c>
      <c r="C722" s="231" t="s">
        <v>25</v>
      </c>
    </row>
    <row r="723" spans="1:3" x14ac:dyDescent="0.2">
      <c r="A723" s="221" t="s">
        <v>749</v>
      </c>
      <c r="B723" s="223" t="s">
        <v>21592</v>
      </c>
      <c r="C723" s="231" t="s">
        <v>21593</v>
      </c>
    </row>
    <row r="724" spans="1:3" x14ac:dyDescent="0.2">
      <c r="A724" s="221" t="s">
        <v>750</v>
      </c>
      <c r="B724" s="223" t="s">
        <v>21592</v>
      </c>
      <c r="C724" s="231" t="s">
        <v>21593</v>
      </c>
    </row>
    <row r="725" spans="1:3" x14ac:dyDescent="0.2">
      <c r="A725" s="221" t="s">
        <v>751</v>
      </c>
      <c r="B725" s="223" t="s">
        <v>21594</v>
      </c>
      <c r="C725" s="231" t="s">
        <v>21593</v>
      </c>
    </row>
    <row r="726" spans="1:3" x14ac:dyDescent="0.2">
      <c r="A726" s="221" t="s">
        <v>752</v>
      </c>
      <c r="B726" s="223" t="s">
        <v>21594</v>
      </c>
      <c r="C726" s="231" t="s">
        <v>21593</v>
      </c>
    </row>
    <row r="727" spans="1:3" x14ac:dyDescent="0.2">
      <c r="A727" s="221" t="s">
        <v>753</v>
      </c>
      <c r="B727" s="223" t="s">
        <v>21595</v>
      </c>
      <c r="C727" s="231" t="s">
        <v>21398</v>
      </c>
    </row>
    <row r="728" spans="1:3" x14ac:dyDescent="0.2">
      <c r="A728" s="221" t="s">
        <v>754</v>
      </c>
      <c r="B728" s="223" t="s">
        <v>21595</v>
      </c>
      <c r="C728" s="231" t="s">
        <v>21398</v>
      </c>
    </row>
    <row r="729" spans="1:3" x14ac:dyDescent="0.2">
      <c r="A729" s="221" t="s">
        <v>755</v>
      </c>
      <c r="B729" s="223" t="s">
        <v>21596</v>
      </c>
      <c r="C729" s="231" t="s">
        <v>21398</v>
      </c>
    </row>
    <row r="730" spans="1:3" x14ac:dyDescent="0.2">
      <c r="A730" s="221" t="s">
        <v>756</v>
      </c>
      <c r="B730" s="223" t="s">
        <v>21596</v>
      </c>
      <c r="C730" s="231" t="s">
        <v>21398</v>
      </c>
    </row>
    <row r="731" spans="1:3" x14ac:dyDescent="0.2">
      <c r="A731" s="221" t="s">
        <v>757</v>
      </c>
      <c r="B731" s="223" t="s">
        <v>21597</v>
      </c>
      <c r="C731" s="231" t="s">
        <v>21398</v>
      </c>
    </row>
    <row r="732" spans="1:3" x14ac:dyDescent="0.2">
      <c r="A732" s="221" t="s">
        <v>758</v>
      </c>
      <c r="B732" s="223" t="s">
        <v>21597</v>
      </c>
      <c r="C732" s="231" t="s">
        <v>21398</v>
      </c>
    </row>
    <row r="733" spans="1:3" x14ac:dyDescent="0.2">
      <c r="A733" s="221" t="s">
        <v>759</v>
      </c>
      <c r="B733" s="223" t="s">
        <v>21598</v>
      </c>
      <c r="C733" s="231" t="s">
        <v>23</v>
      </c>
    </row>
    <row r="734" spans="1:3" x14ac:dyDescent="0.2">
      <c r="A734" s="221" t="s">
        <v>760</v>
      </c>
      <c r="B734" s="223" t="s">
        <v>21598</v>
      </c>
      <c r="C734" s="231" t="s">
        <v>23</v>
      </c>
    </row>
    <row r="735" spans="1:3" x14ac:dyDescent="0.2">
      <c r="A735" s="221" t="s">
        <v>761</v>
      </c>
      <c r="B735" s="223" t="s">
        <v>21599</v>
      </c>
      <c r="C735" s="231" t="s">
        <v>23</v>
      </c>
    </row>
    <row r="736" spans="1:3" x14ac:dyDescent="0.2">
      <c r="A736" s="221" t="s">
        <v>762</v>
      </c>
      <c r="B736" s="223" t="s">
        <v>21599</v>
      </c>
      <c r="C736" s="231" t="s">
        <v>23</v>
      </c>
    </row>
    <row r="737" spans="1:3" x14ac:dyDescent="0.2">
      <c r="A737" s="221" t="s">
        <v>763</v>
      </c>
      <c r="B737" s="223" t="s">
        <v>21600</v>
      </c>
      <c r="C737" s="231" t="s">
        <v>23</v>
      </c>
    </row>
    <row r="738" spans="1:3" x14ac:dyDescent="0.2">
      <c r="A738" s="221" t="s">
        <v>764</v>
      </c>
      <c r="B738" s="223" t="s">
        <v>21600</v>
      </c>
      <c r="C738" s="231" t="s">
        <v>23</v>
      </c>
    </row>
    <row r="739" spans="1:3" x14ac:dyDescent="0.2">
      <c r="A739" s="221" t="s">
        <v>765</v>
      </c>
      <c r="B739" s="223" t="s">
        <v>21601</v>
      </c>
      <c r="C739" s="231" t="s">
        <v>21584</v>
      </c>
    </row>
    <row r="740" spans="1:3" x14ac:dyDescent="0.2">
      <c r="A740" s="221" t="s">
        <v>766</v>
      </c>
      <c r="B740" s="223" t="s">
        <v>21601</v>
      </c>
      <c r="C740" s="231" t="s">
        <v>21584</v>
      </c>
    </row>
    <row r="741" spans="1:3" x14ac:dyDescent="0.2">
      <c r="A741" s="221" t="s">
        <v>767</v>
      </c>
      <c r="B741" s="223" t="s">
        <v>21602</v>
      </c>
      <c r="C741" s="231" t="s">
        <v>21584</v>
      </c>
    </row>
    <row r="742" spans="1:3" x14ac:dyDescent="0.2">
      <c r="A742" s="221" t="s">
        <v>768</v>
      </c>
      <c r="B742" s="223" t="s">
        <v>21602</v>
      </c>
      <c r="C742" s="231" t="s">
        <v>21584</v>
      </c>
    </row>
    <row r="743" spans="1:3" x14ac:dyDescent="0.2">
      <c r="A743" s="221" t="s">
        <v>769</v>
      </c>
      <c r="B743" s="223" t="s">
        <v>26569</v>
      </c>
      <c r="C743" s="231" t="s">
        <v>23</v>
      </c>
    </row>
    <row r="744" spans="1:3" x14ac:dyDescent="0.2">
      <c r="A744" s="221" t="s">
        <v>770</v>
      </c>
      <c r="B744" s="223" t="s">
        <v>26569</v>
      </c>
      <c r="C744" s="231" t="s">
        <v>23</v>
      </c>
    </row>
    <row r="745" spans="1:3" x14ac:dyDescent="0.2">
      <c r="A745" s="221" t="s">
        <v>771</v>
      </c>
      <c r="B745" s="223" t="s">
        <v>26488</v>
      </c>
      <c r="C745" s="231" t="s">
        <v>23</v>
      </c>
    </row>
    <row r="746" spans="1:3" x14ac:dyDescent="0.2">
      <c r="A746" s="221" t="s">
        <v>772</v>
      </c>
      <c r="B746" s="223" t="s">
        <v>26488</v>
      </c>
      <c r="C746" s="231" t="s">
        <v>23</v>
      </c>
    </row>
    <row r="747" spans="1:3" x14ac:dyDescent="0.2">
      <c r="A747" s="221" t="s">
        <v>773</v>
      </c>
      <c r="B747" s="223" t="s">
        <v>26570</v>
      </c>
      <c r="C747" s="231" t="s">
        <v>21603</v>
      </c>
    </row>
    <row r="748" spans="1:3" x14ac:dyDescent="0.2">
      <c r="A748" s="221" t="s">
        <v>774</v>
      </c>
      <c r="B748" s="223" t="s">
        <v>26570</v>
      </c>
      <c r="C748" s="231" t="s">
        <v>21603</v>
      </c>
    </row>
    <row r="749" spans="1:3" x14ac:dyDescent="0.2">
      <c r="A749" s="221" t="s">
        <v>775</v>
      </c>
      <c r="B749" s="223" t="s">
        <v>26571</v>
      </c>
      <c r="C749" s="231" t="s">
        <v>26489</v>
      </c>
    </row>
    <row r="750" spans="1:3" x14ac:dyDescent="0.2">
      <c r="A750" s="221" t="s">
        <v>776</v>
      </c>
      <c r="B750" s="223" t="s">
        <v>26571</v>
      </c>
      <c r="C750" s="231" t="s">
        <v>26489</v>
      </c>
    </row>
    <row r="751" spans="1:3" x14ac:dyDescent="0.2">
      <c r="A751" s="221" t="s">
        <v>777</v>
      </c>
      <c r="B751" s="223" t="s">
        <v>21605</v>
      </c>
      <c r="C751" s="231" t="s">
        <v>25</v>
      </c>
    </row>
    <row r="752" spans="1:3" x14ac:dyDescent="0.2">
      <c r="A752" s="221" t="s">
        <v>778</v>
      </c>
      <c r="B752" s="223" t="s">
        <v>21605</v>
      </c>
      <c r="C752" s="231" t="s">
        <v>25</v>
      </c>
    </row>
    <row r="753" spans="1:3" x14ac:dyDescent="0.2">
      <c r="A753" s="221" t="s">
        <v>779</v>
      </c>
      <c r="B753" s="223" t="s">
        <v>21606</v>
      </c>
      <c r="C753" s="231" t="s">
        <v>25</v>
      </c>
    </row>
    <row r="754" spans="1:3" x14ac:dyDescent="0.2">
      <c r="A754" s="221" t="s">
        <v>780</v>
      </c>
      <c r="B754" s="223" t="s">
        <v>21606</v>
      </c>
      <c r="C754" s="231" t="s">
        <v>25</v>
      </c>
    </row>
    <row r="755" spans="1:3" x14ac:dyDescent="0.2">
      <c r="A755" s="221" t="s">
        <v>781</v>
      </c>
      <c r="B755" s="223" t="s">
        <v>21607</v>
      </c>
      <c r="C755" s="231" t="s">
        <v>23</v>
      </c>
    </row>
    <row r="756" spans="1:3" x14ac:dyDescent="0.2">
      <c r="A756" s="221" t="s">
        <v>782</v>
      </c>
      <c r="B756" s="223" t="s">
        <v>21607</v>
      </c>
      <c r="C756" s="231" t="s">
        <v>23</v>
      </c>
    </row>
    <row r="757" spans="1:3" x14ac:dyDescent="0.2">
      <c r="A757" s="221" t="s">
        <v>783</v>
      </c>
      <c r="B757" s="223" t="s">
        <v>21608</v>
      </c>
      <c r="C757" s="231" t="s">
        <v>23</v>
      </c>
    </row>
    <row r="758" spans="1:3" x14ac:dyDescent="0.2">
      <c r="A758" s="221" t="s">
        <v>784</v>
      </c>
      <c r="B758" s="223" t="s">
        <v>21608</v>
      </c>
      <c r="C758" s="231" t="s">
        <v>23</v>
      </c>
    </row>
    <row r="759" spans="1:3" x14ac:dyDescent="0.2">
      <c r="A759" s="221" t="s">
        <v>785</v>
      </c>
      <c r="B759" s="223" t="s">
        <v>21609</v>
      </c>
      <c r="C759" s="231" t="s">
        <v>23</v>
      </c>
    </row>
    <row r="760" spans="1:3" x14ac:dyDescent="0.2">
      <c r="A760" s="221" t="s">
        <v>786</v>
      </c>
      <c r="B760" s="223" t="s">
        <v>21609</v>
      </c>
      <c r="C760" s="231" t="s">
        <v>23</v>
      </c>
    </row>
    <row r="761" spans="1:3" x14ac:dyDescent="0.2">
      <c r="A761" s="221" t="s">
        <v>787</v>
      </c>
      <c r="B761" s="223" t="s">
        <v>21610</v>
      </c>
      <c r="C761" s="231" t="s">
        <v>23</v>
      </c>
    </row>
    <row r="762" spans="1:3" x14ac:dyDescent="0.2">
      <c r="A762" s="221" t="s">
        <v>788</v>
      </c>
      <c r="B762" s="223" t="s">
        <v>21610</v>
      </c>
      <c r="C762" s="231" t="s">
        <v>23</v>
      </c>
    </row>
    <row r="763" spans="1:3" x14ac:dyDescent="0.2">
      <c r="A763" s="221" t="s">
        <v>789</v>
      </c>
      <c r="B763" s="223" t="s">
        <v>21611</v>
      </c>
      <c r="C763" s="231" t="s">
        <v>23</v>
      </c>
    </row>
    <row r="764" spans="1:3" x14ac:dyDescent="0.2">
      <c r="A764" s="221" t="s">
        <v>790</v>
      </c>
      <c r="B764" s="223" t="s">
        <v>21611</v>
      </c>
      <c r="C764" s="231" t="s">
        <v>23</v>
      </c>
    </row>
    <row r="765" spans="1:3" x14ac:dyDescent="0.2">
      <c r="A765" s="221" t="s">
        <v>791</v>
      </c>
      <c r="B765" s="223" t="s">
        <v>21612</v>
      </c>
      <c r="C765" s="231" t="s">
        <v>23</v>
      </c>
    </row>
    <row r="766" spans="1:3" x14ac:dyDescent="0.2">
      <c r="A766" s="221" t="s">
        <v>792</v>
      </c>
      <c r="B766" s="223" t="s">
        <v>21612</v>
      </c>
      <c r="C766" s="231" t="s">
        <v>23</v>
      </c>
    </row>
    <row r="767" spans="1:3" x14ac:dyDescent="0.2">
      <c r="A767" s="221" t="s">
        <v>793</v>
      </c>
      <c r="B767" s="223" t="s">
        <v>21613</v>
      </c>
      <c r="C767" s="231" t="s">
        <v>21614</v>
      </c>
    </row>
    <row r="768" spans="1:3" x14ac:dyDescent="0.2">
      <c r="A768" s="221" t="s">
        <v>794</v>
      </c>
      <c r="B768" s="223" t="s">
        <v>21613</v>
      </c>
      <c r="C768" s="231" t="s">
        <v>21614</v>
      </c>
    </row>
    <row r="769" spans="1:3" x14ac:dyDescent="0.2">
      <c r="A769" s="221" t="s">
        <v>795</v>
      </c>
      <c r="B769" s="223" t="s">
        <v>21615</v>
      </c>
      <c r="C769" s="231" t="s">
        <v>21614</v>
      </c>
    </row>
    <row r="770" spans="1:3" x14ac:dyDescent="0.2">
      <c r="A770" s="221" t="s">
        <v>796</v>
      </c>
      <c r="B770" s="223" t="s">
        <v>21615</v>
      </c>
      <c r="C770" s="231" t="s">
        <v>21614</v>
      </c>
    </row>
    <row r="771" spans="1:3" x14ac:dyDescent="0.2">
      <c r="A771" s="221" t="s">
        <v>797</v>
      </c>
      <c r="B771" s="223" t="s">
        <v>21616</v>
      </c>
      <c r="C771" s="231" t="s">
        <v>21614</v>
      </c>
    </row>
    <row r="772" spans="1:3" x14ac:dyDescent="0.2">
      <c r="A772" s="221" t="s">
        <v>798</v>
      </c>
      <c r="B772" s="223" t="s">
        <v>21616</v>
      </c>
      <c r="C772" s="231" t="s">
        <v>21614</v>
      </c>
    </row>
    <row r="773" spans="1:3" x14ac:dyDescent="0.2">
      <c r="A773" s="221" t="s">
        <v>799</v>
      </c>
      <c r="B773" s="223" t="s">
        <v>21617</v>
      </c>
      <c r="C773" s="231" t="s">
        <v>21614</v>
      </c>
    </row>
    <row r="774" spans="1:3" x14ac:dyDescent="0.2">
      <c r="A774" s="221" t="s">
        <v>800</v>
      </c>
      <c r="B774" s="223" t="s">
        <v>21617</v>
      </c>
      <c r="C774" s="231" t="s">
        <v>21614</v>
      </c>
    </row>
    <row r="775" spans="1:3" x14ac:dyDescent="0.2">
      <c r="A775" s="221" t="s">
        <v>801</v>
      </c>
      <c r="B775" s="223" t="s">
        <v>21618</v>
      </c>
      <c r="C775" s="231" t="s">
        <v>21614</v>
      </c>
    </row>
    <row r="776" spans="1:3" x14ac:dyDescent="0.2">
      <c r="A776" s="221" t="s">
        <v>802</v>
      </c>
      <c r="B776" s="223" t="s">
        <v>21618</v>
      </c>
      <c r="C776" s="231" t="s">
        <v>21614</v>
      </c>
    </row>
    <row r="777" spans="1:3" x14ac:dyDescent="0.2">
      <c r="A777" s="221" t="s">
        <v>803</v>
      </c>
      <c r="B777" s="223" t="s">
        <v>21619</v>
      </c>
      <c r="C777" s="231" t="s">
        <v>21614</v>
      </c>
    </row>
    <row r="778" spans="1:3" x14ac:dyDescent="0.2">
      <c r="A778" s="221" t="s">
        <v>804</v>
      </c>
      <c r="B778" s="223" t="s">
        <v>21619</v>
      </c>
      <c r="C778" s="231" t="s">
        <v>21614</v>
      </c>
    </row>
    <row r="779" spans="1:3" x14ac:dyDescent="0.2">
      <c r="A779" s="221" t="s">
        <v>805</v>
      </c>
      <c r="B779" s="223" t="s">
        <v>21620</v>
      </c>
      <c r="C779" s="231" t="s">
        <v>21614</v>
      </c>
    </row>
    <row r="780" spans="1:3" x14ac:dyDescent="0.2">
      <c r="A780" s="221" t="s">
        <v>806</v>
      </c>
      <c r="B780" s="223" t="s">
        <v>21620</v>
      </c>
      <c r="C780" s="231" t="s">
        <v>21614</v>
      </c>
    </row>
    <row r="781" spans="1:3" x14ac:dyDescent="0.2">
      <c r="A781" s="221" t="s">
        <v>807</v>
      </c>
      <c r="B781" s="223" t="s">
        <v>21621</v>
      </c>
      <c r="C781" s="231" t="s">
        <v>21614</v>
      </c>
    </row>
    <row r="782" spans="1:3" x14ac:dyDescent="0.2">
      <c r="A782" s="221" t="s">
        <v>808</v>
      </c>
      <c r="B782" s="223" t="s">
        <v>21621</v>
      </c>
      <c r="C782" s="231" t="s">
        <v>21614</v>
      </c>
    </row>
    <row r="783" spans="1:3" x14ac:dyDescent="0.2">
      <c r="A783" s="221" t="s">
        <v>809</v>
      </c>
      <c r="B783" s="223" t="s">
        <v>21622</v>
      </c>
      <c r="C783" s="231" t="s">
        <v>21614</v>
      </c>
    </row>
    <row r="784" spans="1:3" x14ac:dyDescent="0.2">
      <c r="A784" s="221" t="s">
        <v>810</v>
      </c>
      <c r="B784" s="223" t="s">
        <v>21622</v>
      </c>
      <c r="C784" s="231" t="s">
        <v>21614</v>
      </c>
    </row>
    <row r="785" spans="1:3" x14ac:dyDescent="0.2">
      <c r="A785" s="221" t="s">
        <v>811</v>
      </c>
      <c r="B785" s="223" t="s">
        <v>21623</v>
      </c>
      <c r="C785" s="231" t="s">
        <v>21614</v>
      </c>
    </row>
    <row r="786" spans="1:3" x14ac:dyDescent="0.2">
      <c r="A786" s="221" t="s">
        <v>812</v>
      </c>
      <c r="B786" s="223" t="s">
        <v>21623</v>
      </c>
      <c r="C786" s="231" t="s">
        <v>21614</v>
      </c>
    </row>
    <row r="787" spans="1:3" x14ac:dyDescent="0.2">
      <c r="A787" s="221" t="s">
        <v>813</v>
      </c>
      <c r="B787" s="223" t="s">
        <v>21624</v>
      </c>
      <c r="C787" s="231" t="s">
        <v>21614</v>
      </c>
    </row>
    <row r="788" spans="1:3" x14ac:dyDescent="0.2">
      <c r="A788" s="221" t="s">
        <v>814</v>
      </c>
      <c r="B788" s="223" t="s">
        <v>21624</v>
      </c>
      <c r="C788" s="231" t="s">
        <v>21614</v>
      </c>
    </row>
    <row r="789" spans="1:3" x14ac:dyDescent="0.2">
      <c r="A789" s="221" t="s">
        <v>815</v>
      </c>
      <c r="B789" s="223" t="s">
        <v>21625</v>
      </c>
      <c r="C789" s="231" t="s">
        <v>21614</v>
      </c>
    </row>
    <row r="790" spans="1:3" x14ac:dyDescent="0.2">
      <c r="A790" s="221" t="s">
        <v>816</v>
      </c>
      <c r="B790" s="223" t="s">
        <v>21625</v>
      </c>
      <c r="C790" s="231" t="s">
        <v>21614</v>
      </c>
    </row>
    <row r="791" spans="1:3" x14ac:dyDescent="0.2">
      <c r="A791" s="221" t="s">
        <v>817</v>
      </c>
      <c r="B791" s="223" t="s">
        <v>21626</v>
      </c>
      <c r="C791" s="231" t="s">
        <v>23</v>
      </c>
    </row>
    <row r="792" spans="1:3" x14ac:dyDescent="0.2">
      <c r="A792" s="221" t="s">
        <v>818</v>
      </c>
      <c r="B792" s="223" t="s">
        <v>21626</v>
      </c>
      <c r="C792" s="231" t="s">
        <v>23</v>
      </c>
    </row>
    <row r="793" spans="1:3" x14ac:dyDescent="0.2">
      <c r="A793" s="221" t="s">
        <v>819</v>
      </c>
      <c r="B793" s="223" t="s">
        <v>26572</v>
      </c>
      <c r="C793" s="231" t="s">
        <v>23</v>
      </c>
    </row>
    <row r="794" spans="1:3" x14ac:dyDescent="0.2">
      <c r="A794" s="221" t="s">
        <v>820</v>
      </c>
      <c r="B794" s="223" t="s">
        <v>26572</v>
      </c>
      <c r="C794" s="231" t="s">
        <v>23</v>
      </c>
    </row>
    <row r="795" spans="1:3" x14ac:dyDescent="0.2">
      <c r="A795" s="221" t="s">
        <v>821</v>
      </c>
      <c r="B795" s="223" t="s">
        <v>26573</v>
      </c>
      <c r="C795" s="231" t="s">
        <v>21593</v>
      </c>
    </row>
    <row r="796" spans="1:3" x14ac:dyDescent="0.2">
      <c r="A796" s="221" t="s">
        <v>822</v>
      </c>
      <c r="B796" s="223" t="s">
        <v>26573</v>
      </c>
      <c r="C796" s="231" t="s">
        <v>21593</v>
      </c>
    </row>
    <row r="797" spans="1:3" x14ac:dyDescent="0.2">
      <c r="A797" s="221" t="s">
        <v>823</v>
      </c>
      <c r="B797" s="223" t="s">
        <v>26574</v>
      </c>
      <c r="C797" s="231" t="s">
        <v>21593</v>
      </c>
    </row>
    <row r="798" spans="1:3" x14ac:dyDescent="0.2">
      <c r="A798" s="221" t="s">
        <v>824</v>
      </c>
      <c r="B798" s="223" t="s">
        <v>26574</v>
      </c>
      <c r="C798" s="231" t="s">
        <v>21593</v>
      </c>
    </row>
    <row r="799" spans="1:3" x14ac:dyDescent="0.2">
      <c r="A799" s="221" t="s">
        <v>825</v>
      </c>
      <c r="B799" s="223" t="s">
        <v>26575</v>
      </c>
      <c r="C799" s="231" t="s">
        <v>21593</v>
      </c>
    </row>
    <row r="800" spans="1:3" x14ac:dyDescent="0.2">
      <c r="A800" s="221" t="s">
        <v>826</v>
      </c>
      <c r="B800" s="223" t="s">
        <v>26575</v>
      </c>
      <c r="C800" s="231" t="s">
        <v>21593</v>
      </c>
    </row>
    <row r="801" spans="1:3" x14ac:dyDescent="0.2">
      <c r="A801" s="221" t="s">
        <v>827</v>
      </c>
      <c r="B801" s="223" t="s">
        <v>26576</v>
      </c>
      <c r="C801" s="231" t="s">
        <v>21593</v>
      </c>
    </row>
    <row r="802" spans="1:3" x14ac:dyDescent="0.2">
      <c r="A802" s="221" t="s">
        <v>828</v>
      </c>
      <c r="B802" s="223" t="s">
        <v>26576</v>
      </c>
      <c r="C802" s="231" t="s">
        <v>21593</v>
      </c>
    </row>
    <row r="803" spans="1:3" x14ac:dyDescent="0.2">
      <c r="A803" s="221" t="s">
        <v>829</v>
      </c>
      <c r="B803" s="223" t="s">
        <v>21627</v>
      </c>
      <c r="C803" s="231" t="s">
        <v>21593</v>
      </c>
    </row>
    <row r="804" spans="1:3" x14ac:dyDescent="0.2">
      <c r="A804" s="221" t="s">
        <v>830</v>
      </c>
      <c r="B804" s="223" t="s">
        <v>21627</v>
      </c>
      <c r="C804" s="231" t="s">
        <v>21593</v>
      </c>
    </row>
    <row r="805" spans="1:3" x14ac:dyDescent="0.2">
      <c r="A805" s="221" t="s">
        <v>831</v>
      </c>
      <c r="B805" s="223" t="s">
        <v>21628</v>
      </c>
      <c r="C805" s="231" t="s">
        <v>21593</v>
      </c>
    </row>
    <row r="806" spans="1:3" x14ac:dyDescent="0.2">
      <c r="A806" s="221" t="s">
        <v>832</v>
      </c>
      <c r="B806" s="223" t="s">
        <v>21628</v>
      </c>
      <c r="C806" s="231" t="s">
        <v>21593</v>
      </c>
    </row>
    <row r="807" spans="1:3" x14ac:dyDescent="0.2">
      <c r="A807" s="221" t="s">
        <v>833</v>
      </c>
      <c r="B807" s="223" t="s">
        <v>21629</v>
      </c>
      <c r="C807" s="231" t="s">
        <v>21593</v>
      </c>
    </row>
    <row r="808" spans="1:3" x14ac:dyDescent="0.2">
      <c r="A808" s="221" t="s">
        <v>834</v>
      </c>
      <c r="B808" s="223" t="s">
        <v>21629</v>
      </c>
      <c r="C808" s="231" t="s">
        <v>21593</v>
      </c>
    </row>
    <row r="809" spans="1:3" x14ac:dyDescent="0.2">
      <c r="A809" s="221" t="s">
        <v>835</v>
      </c>
      <c r="B809" s="223" t="s">
        <v>21630</v>
      </c>
      <c r="C809" s="231" t="s">
        <v>21593</v>
      </c>
    </row>
    <row r="810" spans="1:3" x14ac:dyDescent="0.2">
      <c r="A810" s="221" t="s">
        <v>836</v>
      </c>
      <c r="B810" s="223" t="s">
        <v>21630</v>
      </c>
      <c r="C810" s="231" t="s">
        <v>21593</v>
      </c>
    </row>
    <row r="811" spans="1:3" x14ac:dyDescent="0.2">
      <c r="A811" s="221" t="s">
        <v>837</v>
      </c>
      <c r="B811" s="223" t="s">
        <v>21631</v>
      </c>
      <c r="C811" s="231" t="s">
        <v>21593</v>
      </c>
    </row>
    <row r="812" spans="1:3" x14ac:dyDescent="0.2">
      <c r="A812" s="221" t="s">
        <v>838</v>
      </c>
      <c r="B812" s="223" t="s">
        <v>21631</v>
      </c>
      <c r="C812" s="231" t="s">
        <v>21593</v>
      </c>
    </row>
    <row r="813" spans="1:3" x14ac:dyDescent="0.2">
      <c r="A813" s="221" t="s">
        <v>839</v>
      </c>
      <c r="B813" s="223" t="s">
        <v>21632</v>
      </c>
      <c r="C813" s="231" t="s">
        <v>21593</v>
      </c>
    </row>
    <row r="814" spans="1:3" x14ac:dyDescent="0.2">
      <c r="A814" s="221" t="s">
        <v>840</v>
      </c>
      <c r="B814" s="223" t="s">
        <v>21632</v>
      </c>
      <c r="C814" s="231" t="s">
        <v>21593</v>
      </c>
    </row>
    <row r="815" spans="1:3" x14ac:dyDescent="0.2">
      <c r="A815" s="221" t="s">
        <v>841</v>
      </c>
      <c r="B815" s="223" t="s">
        <v>26577</v>
      </c>
      <c r="C815" s="231" t="s">
        <v>21593</v>
      </c>
    </row>
    <row r="816" spans="1:3" x14ac:dyDescent="0.2">
      <c r="A816" s="221" t="s">
        <v>842</v>
      </c>
      <c r="B816" s="223" t="s">
        <v>26577</v>
      </c>
      <c r="C816" s="231" t="s">
        <v>21593</v>
      </c>
    </row>
    <row r="817" spans="1:3" x14ac:dyDescent="0.2">
      <c r="A817" s="221" t="s">
        <v>843</v>
      </c>
      <c r="B817" s="223" t="s">
        <v>26578</v>
      </c>
      <c r="C817" s="231" t="s">
        <v>25</v>
      </c>
    </row>
    <row r="818" spans="1:3" x14ac:dyDescent="0.2">
      <c r="A818" s="221" t="s">
        <v>844</v>
      </c>
      <c r="B818" s="223" t="s">
        <v>26578</v>
      </c>
      <c r="C818" s="231" t="s">
        <v>25</v>
      </c>
    </row>
    <row r="819" spans="1:3" x14ac:dyDescent="0.2">
      <c r="A819" s="221" t="s">
        <v>845</v>
      </c>
      <c r="B819" s="223" t="s">
        <v>26579</v>
      </c>
      <c r="C819" s="231" t="s">
        <v>25</v>
      </c>
    </row>
    <row r="820" spans="1:3" x14ac:dyDescent="0.2">
      <c r="A820" s="221" t="s">
        <v>846</v>
      </c>
      <c r="B820" s="223" t="s">
        <v>26579</v>
      </c>
      <c r="C820" s="231" t="s">
        <v>25</v>
      </c>
    </row>
    <row r="821" spans="1:3" x14ac:dyDescent="0.2">
      <c r="A821" s="221" t="s">
        <v>847</v>
      </c>
      <c r="B821" s="223" t="s">
        <v>26580</v>
      </c>
      <c r="C821" s="231" t="s">
        <v>25</v>
      </c>
    </row>
    <row r="822" spans="1:3" x14ac:dyDescent="0.2">
      <c r="A822" s="221" t="s">
        <v>848</v>
      </c>
      <c r="B822" s="223" t="s">
        <v>26580</v>
      </c>
      <c r="C822" s="231" t="s">
        <v>25</v>
      </c>
    </row>
    <row r="823" spans="1:3" x14ac:dyDescent="0.2">
      <c r="A823" s="221" t="s">
        <v>849</v>
      </c>
      <c r="B823" s="223" t="s">
        <v>26581</v>
      </c>
      <c r="C823" s="231" t="s">
        <v>25</v>
      </c>
    </row>
    <row r="824" spans="1:3" x14ac:dyDescent="0.2">
      <c r="A824" s="221" t="s">
        <v>850</v>
      </c>
      <c r="B824" s="223" t="s">
        <v>26581</v>
      </c>
      <c r="C824" s="231" t="s">
        <v>25</v>
      </c>
    </row>
    <row r="825" spans="1:3" x14ac:dyDescent="0.2">
      <c r="A825" s="221" t="s">
        <v>851</v>
      </c>
      <c r="B825" s="223" t="s">
        <v>26582</v>
      </c>
      <c r="C825" s="231" t="s">
        <v>21584</v>
      </c>
    </row>
    <row r="826" spans="1:3" x14ac:dyDescent="0.2">
      <c r="A826" s="221" t="s">
        <v>852</v>
      </c>
      <c r="B826" s="223" t="s">
        <v>26582</v>
      </c>
      <c r="C826" s="231" t="s">
        <v>21584</v>
      </c>
    </row>
    <row r="827" spans="1:3" x14ac:dyDescent="0.2">
      <c r="A827" s="221" t="s">
        <v>853</v>
      </c>
      <c r="B827" s="223" t="s">
        <v>26583</v>
      </c>
      <c r="C827" s="231" t="s">
        <v>21584</v>
      </c>
    </row>
    <row r="828" spans="1:3" x14ac:dyDescent="0.2">
      <c r="A828" s="221" t="s">
        <v>854</v>
      </c>
      <c r="B828" s="223" t="s">
        <v>26583</v>
      </c>
      <c r="C828" s="231" t="s">
        <v>21584</v>
      </c>
    </row>
    <row r="829" spans="1:3" x14ac:dyDescent="0.2">
      <c r="A829" s="221" t="s">
        <v>855</v>
      </c>
      <c r="B829" s="223" t="s">
        <v>26584</v>
      </c>
      <c r="C829" s="231" t="s">
        <v>21593</v>
      </c>
    </row>
    <row r="830" spans="1:3" x14ac:dyDescent="0.2">
      <c r="A830" s="221" t="s">
        <v>856</v>
      </c>
      <c r="B830" s="223" t="s">
        <v>26584</v>
      </c>
      <c r="C830" s="231" t="s">
        <v>21593</v>
      </c>
    </row>
    <row r="831" spans="1:3" x14ac:dyDescent="0.2">
      <c r="A831" s="221" t="s">
        <v>857</v>
      </c>
      <c r="B831" s="223" t="s">
        <v>26585</v>
      </c>
      <c r="C831" s="231" t="s">
        <v>23</v>
      </c>
    </row>
    <row r="832" spans="1:3" x14ac:dyDescent="0.2">
      <c r="A832" s="221" t="s">
        <v>858</v>
      </c>
      <c r="B832" s="223" t="s">
        <v>26585</v>
      </c>
      <c r="C832" s="231" t="s">
        <v>23</v>
      </c>
    </row>
    <row r="833" spans="1:3" x14ac:dyDescent="0.2">
      <c r="A833" s="221" t="s">
        <v>859</v>
      </c>
      <c r="B833" s="223" t="s">
        <v>26586</v>
      </c>
      <c r="C833" s="231" t="s">
        <v>21584</v>
      </c>
    </row>
    <row r="834" spans="1:3" x14ac:dyDescent="0.2">
      <c r="A834" s="221" t="s">
        <v>860</v>
      </c>
      <c r="B834" s="223" t="s">
        <v>26586</v>
      </c>
      <c r="C834" s="231" t="s">
        <v>21584</v>
      </c>
    </row>
    <row r="835" spans="1:3" x14ac:dyDescent="0.2">
      <c r="A835" s="221" t="s">
        <v>861</v>
      </c>
      <c r="B835" s="223" t="s">
        <v>26587</v>
      </c>
      <c r="C835" s="231" t="s">
        <v>21584</v>
      </c>
    </row>
    <row r="836" spans="1:3" x14ac:dyDescent="0.2">
      <c r="A836" s="221" t="s">
        <v>862</v>
      </c>
      <c r="B836" s="223" t="s">
        <v>26587</v>
      </c>
      <c r="C836" s="231" t="s">
        <v>21584</v>
      </c>
    </row>
    <row r="837" spans="1:3" x14ac:dyDescent="0.2">
      <c r="A837" s="221" t="s">
        <v>863</v>
      </c>
      <c r="B837" s="223" t="s">
        <v>26588</v>
      </c>
      <c r="C837" s="231" t="s">
        <v>23</v>
      </c>
    </row>
    <row r="838" spans="1:3" x14ac:dyDescent="0.2">
      <c r="A838" s="221" t="s">
        <v>864</v>
      </c>
      <c r="B838" s="223" t="s">
        <v>26588</v>
      </c>
      <c r="C838" s="231" t="s">
        <v>23</v>
      </c>
    </row>
    <row r="839" spans="1:3" x14ac:dyDescent="0.2">
      <c r="A839" s="221" t="s">
        <v>865</v>
      </c>
      <c r="B839" s="223" t="s">
        <v>26589</v>
      </c>
      <c r="C839" s="231" t="s">
        <v>21584</v>
      </c>
    </row>
    <row r="840" spans="1:3" x14ac:dyDescent="0.2">
      <c r="A840" s="221" t="s">
        <v>866</v>
      </c>
      <c r="B840" s="223" t="s">
        <v>26589</v>
      </c>
      <c r="C840" s="231" t="s">
        <v>21584</v>
      </c>
    </row>
    <row r="841" spans="1:3" x14ac:dyDescent="0.2">
      <c r="A841" s="221" t="s">
        <v>867</v>
      </c>
      <c r="B841" s="223" t="s">
        <v>26590</v>
      </c>
      <c r="C841" s="231" t="s">
        <v>21584</v>
      </c>
    </row>
    <row r="842" spans="1:3" x14ac:dyDescent="0.2">
      <c r="A842" s="221" t="s">
        <v>868</v>
      </c>
      <c r="B842" s="223" t="s">
        <v>26590</v>
      </c>
      <c r="C842" s="231" t="s">
        <v>21584</v>
      </c>
    </row>
    <row r="843" spans="1:3" x14ac:dyDescent="0.2">
      <c r="A843" s="221" t="s">
        <v>869</v>
      </c>
      <c r="B843" s="223" t="s">
        <v>26591</v>
      </c>
      <c r="C843" s="231" t="s">
        <v>21614</v>
      </c>
    </row>
    <row r="844" spans="1:3" x14ac:dyDescent="0.2">
      <c r="A844" s="221" t="s">
        <v>870</v>
      </c>
      <c r="B844" s="223" t="s">
        <v>26591</v>
      </c>
      <c r="C844" s="231" t="s">
        <v>21614</v>
      </c>
    </row>
    <row r="845" spans="1:3" x14ac:dyDescent="0.2">
      <c r="A845" s="221" t="s">
        <v>871</v>
      </c>
      <c r="B845" s="223" t="s">
        <v>26592</v>
      </c>
      <c r="C845" s="231" t="s">
        <v>21614</v>
      </c>
    </row>
    <row r="846" spans="1:3" x14ac:dyDescent="0.2">
      <c r="A846" s="221" t="s">
        <v>872</v>
      </c>
      <c r="B846" s="223" t="s">
        <v>26592</v>
      </c>
      <c r="C846" s="231" t="s">
        <v>21614</v>
      </c>
    </row>
    <row r="847" spans="1:3" x14ac:dyDescent="0.2">
      <c r="A847" s="221" t="s">
        <v>873</v>
      </c>
      <c r="B847" s="223" t="s">
        <v>26593</v>
      </c>
      <c r="C847" s="231" t="s">
        <v>21614</v>
      </c>
    </row>
    <row r="848" spans="1:3" x14ac:dyDescent="0.2">
      <c r="A848" s="221" t="s">
        <v>874</v>
      </c>
      <c r="B848" s="223" t="s">
        <v>26593</v>
      </c>
      <c r="C848" s="231" t="s">
        <v>21614</v>
      </c>
    </row>
    <row r="849" spans="1:3" x14ac:dyDescent="0.2">
      <c r="A849" s="221" t="s">
        <v>875</v>
      </c>
      <c r="B849" s="223" t="s">
        <v>21633</v>
      </c>
      <c r="C849" s="231" t="s">
        <v>23</v>
      </c>
    </row>
    <row r="850" spans="1:3" x14ac:dyDescent="0.2">
      <c r="A850" s="221" t="s">
        <v>876</v>
      </c>
      <c r="B850" s="223" t="s">
        <v>21633</v>
      </c>
      <c r="C850" s="231" t="s">
        <v>23</v>
      </c>
    </row>
    <row r="851" spans="1:3" x14ac:dyDescent="0.2">
      <c r="A851" s="221" t="s">
        <v>877</v>
      </c>
      <c r="B851" s="223" t="s">
        <v>26594</v>
      </c>
      <c r="C851" s="231" t="s">
        <v>21584</v>
      </c>
    </row>
    <row r="852" spans="1:3" x14ac:dyDescent="0.2">
      <c r="A852" s="221" t="s">
        <v>878</v>
      </c>
      <c r="B852" s="223" t="s">
        <v>26594</v>
      </c>
      <c r="C852" s="231" t="s">
        <v>21584</v>
      </c>
    </row>
    <row r="853" spans="1:3" x14ac:dyDescent="0.2">
      <c r="A853" s="221" t="s">
        <v>879</v>
      </c>
      <c r="B853" s="223" t="s">
        <v>21634</v>
      </c>
      <c r="C853" s="231" t="s">
        <v>25</v>
      </c>
    </row>
    <row r="854" spans="1:3" x14ac:dyDescent="0.2">
      <c r="A854" s="221" t="s">
        <v>880</v>
      </c>
      <c r="B854" s="223" t="s">
        <v>21634</v>
      </c>
      <c r="C854" s="231" t="s">
        <v>25</v>
      </c>
    </row>
    <row r="855" spans="1:3" x14ac:dyDescent="0.2">
      <c r="A855" s="221" t="s">
        <v>881</v>
      </c>
      <c r="B855" s="223" t="s">
        <v>21635</v>
      </c>
      <c r="C855" s="231" t="s">
        <v>25</v>
      </c>
    </row>
    <row r="856" spans="1:3" x14ac:dyDescent="0.2">
      <c r="A856" s="221" t="s">
        <v>882</v>
      </c>
      <c r="B856" s="223" t="s">
        <v>21635</v>
      </c>
      <c r="C856" s="231" t="s">
        <v>25</v>
      </c>
    </row>
    <row r="857" spans="1:3" x14ac:dyDescent="0.2">
      <c r="A857" s="221" t="s">
        <v>883</v>
      </c>
      <c r="B857" s="223" t="s">
        <v>21636</v>
      </c>
      <c r="C857" s="231" t="s">
        <v>23</v>
      </c>
    </row>
    <row r="858" spans="1:3" x14ac:dyDescent="0.2">
      <c r="A858" s="221" t="s">
        <v>884</v>
      </c>
      <c r="B858" s="223" t="s">
        <v>21636</v>
      </c>
      <c r="C858" s="231" t="s">
        <v>23</v>
      </c>
    </row>
    <row r="859" spans="1:3" x14ac:dyDescent="0.2">
      <c r="A859" s="221" t="s">
        <v>885</v>
      </c>
      <c r="B859" s="223" t="s">
        <v>21637</v>
      </c>
      <c r="C859" s="231" t="s">
        <v>25</v>
      </c>
    </row>
    <row r="860" spans="1:3" x14ac:dyDescent="0.2">
      <c r="A860" s="221" t="s">
        <v>886</v>
      </c>
      <c r="B860" s="223" t="s">
        <v>21637</v>
      </c>
      <c r="C860" s="231" t="s">
        <v>25</v>
      </c>
    </row>
    <row r="861" spans="1:3" x14ac:dyDescent="0.2">
      <c r="A861" s="221" t="s">
        <v>887</v>
      </c>
      <c r="B861" s="223" t="s">
        <v>21638</v>
      </c>
      <c r="C861" s="231" t="s">
        <v>25</v>
      </c>
    </row>
    <row r="862" spans="1:3" x14ac:dyDescent="0.2">
      <c r="A862" s="221" t="s">
        <v>888</v>
      </c>
      <c r="B862" s="223" t="s">
        <v>21638</v>
      </c>
      <c r="C862" s="231" t="s">
        <v>25</v>
      </c>
    </row>
    <row r="863" spans="1:3" x14ac:dyDescent="0.2">
      <c r="A863" s="221" t="s">
        <v>889</v>
      </c>
      <c r="B863" s="223" t="s">
        <v>21639</v>
      </c>
      <c r="C863" s="231" t="s">
        <v>21584</v>
      </c>
    </row>
    <row r="864" spans="1:3" x14ac:dyDescent="0.2">
      <c r="A864" s="221" t="s">
        <v>890</v>
      </c>
      <c r="B864" s="223" t="s">
        <v>21639</v>
      </c>
      <c r="C864" s="231" t="s">
        <v>21584</v>
      </c>
    </row>
    <row r="865" spans="1:3" x14ac:dyDescent="0.2">
      <c r="A865" s="221" t="s">
        <v>891</v>
      </c>
      <c r="B865" s="223" t="s">
        <v>30739</v>
      </c>
      <c r="C865" s="231" t="s">
        <v>23</v>
      </c>
    </row>
    <row r="866" spans="1:3" x14ac:dyDescent="0.2">
      <c r="A866" s="221" t="s">
        <v>892</v>
      </c>
      <c r="B866" s="223" t="s">
        <v>30739</v>
      </c>
      <c r="C866" s="231" t="s">
        <v>23</v>
      </c>
    </row>
    <row r="867" spans="1:3" x14ac:dyDescent="0.2">
      <c r="A867" s="221" t="s">
        <v>26079</v>
      </c>
      <c r="B867" s="223" t="s">
        <v>30740</v>
      </c>
      <c r="C867" s="231" t="s">
        <v>23</v>
      </c>
    </row>
    <row r="868" spans="1:3" x14ac:dyDescent="0.2">
      <c r="A868" s="221" t="s">
        <v>26080</v>
      </c>
      <c r="B868" s="223" t="s">
        <v>30740</v>
      </c>
      <c r="C868" s="231" t="s">
        <v>23</v>
      </c>
    </row>
    <row r="869" spans="1:3" x14ac:dyDescent="0.2">
      <c r="A869" s="221" t="s">
        <v>26081</v>
      </c>
      <c r="B869" s="223" t="s">
        <v>30741</v>
      </c>
      <c r="C869" s="231" t="s">
        <v>23</v>
      </c>
    </row>
    <row r="870" spans="1:3" x14ac:dyDescent="0.2">
      <c r="A870" s="221" t="s">
        <v>26082</v>
      </c>
      <c r="B870" s="223" t="s">
        <v>30741</v>
      </c>
      <c r="C870" s="231" t="s">
        <v>23</v>
      </c>
    </row>
    <row r="871" spans="1:3" x14ac:dyDescent="0.2">
      <c r="A871" s="221" t="s">
        <v>893</v>
      </c>
      <c r="B871" s="223" t="s">
        <v>30742</v>
      </c>
      <c r="C871" s="231" t="s">
        <v>23</v>
      </c>
    </row>
    <row r="872" spans="1:3" x14ac:dyDescent="0.2">
      <c r="A872" s="221" t="s">
        <v>894</v>
      </c>
      <c r="B872" s="223" t="s">
        <v>30742</v>
      </c>
      <c r="C872" s="231" t="s">
        <v>23</v>
      </c>
    </row>
    <row r="873" spans="1:3" x14ac:dyDescent="0.2">
      <c r="A873" s="221" t="s">
        <v>26083</v>
      </c>
      <c r="B873" s="223" t="s">
        <v>30743</v>
      </c>
      <c r="C873" s="231" t="s">
        <v>23</v>
      </c>
    </row>
    <row r="874" spans="1:3" x14ac:dyDescent="0.2">
      <c r="A874" s="221" t="s">
        <v>26084</v>
      </c>
      <c r="B874" s="223" t="s">
        <v>30743</v>
      </c>
      <c r="C874" s="231" t="s">
        <v>23</v>
      </c>
    </row>
    <row r="875" spans="1:3" x14ac:dyDescent="0.2">
      <c r="A875" s="221" t="s">
        <v>26085</v>
      </c>
      <c r="B875" s="223" t="s">
        <v>30744</v>
      </c>
      <c r="C875" s="231" t="s">
        <v>23</v>
      </c>
    </row>
    <row r="876" spans="1:3" x14ac:dyDescent="0.2">
      <c r="A876" s="221" t="s">
        <v>26086</v>
      </c>
      <c r="B876" s="223" t="s">
        <v>30744</v>
      </c>
      <c r="C876" s="231" t="s">
        <v>23</v>
      </c>
    </row>
    <row r="877" spans="1:3" x14ac:dyDescent="0.2">
      <c r="A877" s="221" t="s">
        <v>895</v>
      </c>
      <c r="B877" s="223" t="s">
        <v>30745</v>
      </c>
      <c r="C877" s="231" t="s">
        <v>23</v>
      </c>
    </row>
    <row r="878" spans="1:3" x14ac:dyDescent="0.2">
      <c r="A878" s="221" t="s">
        <v>896</v>
      </c>
      <c r="B878" s="223" t="s">
        <v>30745</v>
      </c>
      <c r="C878" s="231" t="s">
        <v>23</v>
      </c>
    </row>
    <row r="879" spans="1:3" x14ac:dyDescent="0.2">
      <c r="A879" s="221" t="s">
        <v>26087</v>
      </c>
      <c r="B879" s="223" t="s">
        <v>30746</v>
      </c>
      <c r="C879" s="231" t="s">
        <v>23</v>
      </c>
    </row>
    <row r="880" spans="1:3" x14ac:dyDescent="0.2">
      <c r="A880" s="221" t="s">
        <v>26088</v>
      </c>
      <c r="B880" s="223" t="s">
        <v>30746</v>
      </c>
      <c r="C880" s="231" t="s">
        <v>23</v>
      </c>
    </row>
    <row r="881" spans="1:3" x14ac:dyDescent="0.2">
      <c r="A881" s="221" t="s">
        <v>26089</v>
      </c>
      <c r="B881" s="223" t="s">
        <v>30747</v>
      </c>
      <c r="C881" s="231" t="s">
        <v>23</v>
      </c>
    </row>
    <row r="882" spans="1:3" x14ac:dyDescent="0.2">
      <c r="A882" s="221" t="s">
        <v>26090</v>
      </c>
      <c r="B882" s="223" t="s">
        <v>30747</v>
      </c>
      <c r="C882" s="231" t="s">
        <v>23</v>
      </c>
    </row>
    <row r="883" spans="1:3" x14ac:dyDescent="0.2">
      <c r="A883" s="221" t="s">
        <v>897</v>
      </c>
      <c r="B883" s="223" t="s">
        <v>30748</v>
      </c>
      <c r="C883" s="231" t="s">
        <v>23</v>
      </c>
    </row>
    <row r="884" spans="1:3" x14ac:dyDescent="0.2">
      <c r="A884" s="221" t="s">
        <v>898</v>
      </c>
      <c r="B884" s="223" t="s">
        <v>30748</v>
      </c>
      <c r="C884" s="231" t="s">
        <v>23</v>
      </c>
    </row>
    <row r="885" spans="1:3" x14ac:dyDescent="0.2">
      <c r="A885" s="221" t="s">
        <v>26091</v>
      </c>
      <c r="B885" s="223" t="s">
        <v>30749</v>
      </c>
      <c r="C885" s="231" t="s">
        <v>23</v>
      </c>
    </row>
    <row r="886" spans="1:3" x14ac:dyDescent="0.2">
      <c r="A886" s="221" t="s">
        <v>26092</v>
      </c>
      <c r="B886" s="223" t="s">
        <v>30749</v>
      </c>
      <c r="C886" s="231" t="s">
        <v>23</v>
      </c>
    </row>
    <row r="887" spans="1:3" x14ac:dyDescent="0.2">
      <c r="A887" s="221" t="s">
        <v>26093</v>
      </c>
      <c r="B887" s="223" t="s">
        <v>30750</v>
      </c>
      <c r="C887" s="231" t="s">
        <v>23</v>
      </c>
    </row>
    <row r="888" spans="1:3" x14ac:dyDescent="0.2">
      <c r="A888" s="221" t="s">
        <v>26094</v>
      </c>
      <c r="B888" s="223" t="s">
        <v>30750</v>
      </c>
      <c r="C888" s="231" t="s">
        <v>23</v>
      </c>
    </row>
    <row r="889" spans="1:3" x14ac:dyDescent="0.2">
      <c r="A889" s="221" t="s">
        <v>899</v>
      </c>
      <c r="B889" s="223" t="s">
        <v>30751</v>
      </c>
      <c r="C889" s="231" t="s">
        <v>23</v>
      </c>
    </row>
    <row r="890" spans="1:3" x14ac:dyDescent="0.2">
      <c r="A890" s="221" t="s">
        <v>900</v>
      </c>
      <c r="B890" s="223" t="s">
        <v>30751</v>
      </c>
      <c r="C890" s="231" t="s">
        <v>23</v>
      </c>
    </row>
    <row r="891" spans="1:3" x14ac:dyDescent="0.2">
      <c r="A891" s="221" t="s">
        <v>26095</v>
      </c>
      <c r="B891" s="223" t="s">
        <v>30752</v>
      </c>
      <c r="C891" s="231" t="s">
        <v>23</v>
      </c>
    </row>
    <row r="892" spans="1:3" x14ac:dyDescent="0.2">
      <c r="A892" s="221" t="s">
        <v>26096</v>
      </c>
      <c r="B892" s="223" t="s">
        <v>30752</v>
      </c>
      <c r="C892" s="231" t="s">
        <v>23</v>
      </c>
    </row>
    <row r="893" spans="1:3" x14ac:dyDescent="0.2">
      <c r="A893" s="221" t="s">
        <v>26097</v>
      </c>
      <c r="B893" s="223" t="s">
        <v>30753</v>
      </c>
      <c r="C893" s="231" t="s">
        <v>23</v>
      </c>
    </row>
    <row r="894" spans="1:3" x14ac:dyDescent="0.2">
      <c r="A894" s="221" t="s">
        <v>26098</v>
      </c>
      <c r="B894" s="223" t="s">
        <v>30753</v>
      </c>
      <c r="C894" s="231" t="s">
        <v>23</v>
      </c>
    </row>
    <row r="895" spans="1:3" x14ac:dyDescent="0.2">
      <c r="A895" s="221" t="s">
        <v>901</v>
      </c>
      <c r="B895" s="223" t="s">
        <v>30754</v>
      </c>
      <c r="C895" s="231" t="s">
        <v>23</v>
      </c>
    </row>
    <row r="896" spans="1:3" x14ac:dyDescent="0.2">
      <c r="A896" s="221" t="s">
        <v>902</v>
      </c>
      <c r="B896" s="223" t="s">
        <v>30754</v>
      </c>
      <c r="C896" s="231" t="s">
        <v>23</v>
      </c>
    </row>
    <row r="897" spans="1:3" x14ac:dyDescent="0.2">
      <c r="A897" s="221" t="s">
        <v>26099</v>
      </c>
      <c r="B897" s="223" t="s">
        <v>30755</v>
      </c>
      <c r="C897" s="231" t="s">
        <v>23</v>
      </c>
    </row>
    <row r="898" spans="1:3" x14ac:dyDescent="0.2">
      <c r="A898" s="221" t="s">
        <v>26100</v>
      </c>
      <c r="B898" s="223" t="s">
        <v>30755</v>
      </c>
      <c r="C898" s="231" t="s">
        <v>23</v>
      </c>
    </row>
    <row r="899" spans="1:3" x14ac:dyDescent="0.2">
      <c r="A899" s="221" t="s">
        <v>26101</v>
      </c>
      <c r="B899" s="223" t="s">
        <v>30756</v>
      </c>
      <c r="C899" s="231" t="s">
        <v>23</v>
      </c>
    </row>
    <row r="900" spans="1:3" x14ac:dyDescent="0.2">
      <c r="A900" s="221" t="s">
        <v>26102</v>
      </c>
      <c r="B900" s="223" t="s">
        <v>30756</v>
      </c>
      <c r="C900" s="231" t="s">
        <v>23</v>
      </c>
    </row>
    <row r="901" spans="1:3" x14ac:dyDescent="0.2">
      <c r="A901" s="221" t="s">
        <v>903</v>
      </c>
      <c r="B901" s="223" t="s">
        <v>30757</v>
      </c>
      <c r="C901" s="231" t="s">
        <v>23</v>
      </c>
    </row>
    <row r="902" spans="1:3" x14ac:dyDescent="0.2">
      <c r="A902" s="221" t="s">
        <v>904</v>
      </c>
      <c r="B902" s="223" t="s">
        <v>30757</v>
      </c>
      <c r="C902" s="231" t="s">
        <v>23</v>
      </c>
    </row>
    <row r="903" spans="1:3" x14ac:dyDescent="0.2">
      <c r="A903" s="221" t="s">
        <v>26103</v>
      </c>
      <c r="B903" s="223" t="s">
        <v>30758</v>
      </c>
      <c r="C903" s="231" t="s">
        <v>23</v>
      </c>
    </row>
    <row r="904" spans="1:3" x14ac:dyDescent="0.2">
      <c r="A904" s="221" t="s">
        <v>26104</v>
      </c>
      <c r="B904" s="223" t="s">
        <v>30758</v>
      </c>
      <c r="C904" s="231" t="s">
        <v>23</v>
      </c>
    </row>
    <row r="905" spans="1:3" x14ac:dyDescent="0.2">
      <c r="A905" s="221" t="s">
        <v>26105</v>
      </c>
      <c r="B905" s="223" t="s">
        <v>30759</v>
      </c>
      <c r="C905" s="231" t="s">
        <v>23</v>
      </c>
    </row>
    <row r="906" spans="1:3" x14ac:dyDescent="0.2">
      <c r="A906" s="221" t="s">
        <v>26106</v>
      </c>
      <c r="B906" s="223" t="s">
        <v>30759</v>
      </c>
      <c r="C906" s="231" t="s">
        <v>23</v>
      </c>
    </row>
    <row r="907" spans="1:3" x14ac:dyDescent="0.2">
      <c r="A907" s="221" t="s">
        <v>905</v>
      </c>
      <c r="B907" s="223" t="s">
        <v>30760</v>
      </c>
      <c r="C907" s="231" t="s">
        <v>23</v>
      </c>
    </row>
    <row r="908" spans="1:3" x14ac:dyDescent="0.2">
      <c r="A908" s="221" t="s">
        <v>906</v>
      </c>
      <c r="B908" s="223" t="s">
        <v>30760</v>
      </c>
      <c r="C908" s="231" t="s">
        <v>23</v>
      </c>
    </row>
    <row r="909" spans="1:3" x14ac:dyDescent="0.2">
      <c r="A909" s="221" t="s">
        <v>26107</v>
      </c>
      <c r="B909" s="223" t="s">
        <v>30761</v>
      </c>
      <c r="C909" s="231" t="s">
        <v>23</v>
      </c>
    </row>
    <row r="910" spans="1:3" x14ac:dyDescent="0.2">
      <c r="A910" s="221" t="s">
        <v>26108</v>
      </c>
      <c r="B910" s="223" t="s">
        <v>30761</v>
      </c>
      <c r="C910" s="231" t="s">
        <v>23</v>
      </c>
    </row>
    <row r="911" spans="1:3" x14ac:dyDescent="0.2">
      <c r="A911" s="221" t="s">
        <v>26109</v>
      </c>
      <c r="B911" s="223" t="s">
        <v>30762</v>
      </c>
      <c r="C911" s="231" t="s">
        <v>23</v>
      </c>
    </row>
    <row r="912" spans="1:3" x14ac:dyDescent="0.2">
      <c r="A912" s="221" t="s">
        <v>26110</v>
      </c>
      <c r="B912" s="223" t="s">
        <v>30762</v>
      </c>
      <c r="C912" s="231" t="s">
        <v>23</v>
      </c>
    </row>
    <row r="913" spans="1:3" x14ac:dyDescent="0.2">
      <c r="A913" s="221" t="s">
        <v>907</v>
      </c>
      <c r="B913" s="223" t="s">
        <v>30763</v>
      </c>
      <c r="C913" s="231" t="s">
        <v>23</v>
      </c>
    </row>
    <row r="914" spans="1:3" x14ac:dyDescent="0.2">
      <c r="A914" s="221" t="s">
        <v>908</v>
      </c>
      <c r="B914" s="223" t="s">
        <v>30763</v>
      </c>
      <c r="C914" s="231" t="s">
        <v>23</v>
      </c>
    </row>
    <row r="915" spans="1:3" x14ac:dyDescent="0.2">
      <c r="A915" s="221" t="s">
        <v>26111</v>
      </c>
      <c r="B915" s="223" t="s">
        <v>30764</v>
      </c>
      <c r="C915" s="231" t="s">
        <v>23</v>
      </c>
    </row>
    <row r="916" spans="1:3" x14ac:dyDescent="0.2">
      <c r="A916" s="221" t="s">
        <v>26112</v>
      </c>
      <c r="B916" s="223" t="s">
        <v>30764</v>
      </c>
      <c r="C916" s="231" t="s">
        <v>23</v>
      </c>
    </row>
    <row r="917" spans="1:3" x14ac:dyDescent="0.2">
      <c r="A917" s="221" t="s">
        <v>26113</v>
      </c>
      <c r="B917" s="223" t="s">
        <v>30765</v>
      </c>
      <c r="C917" s="231" t="s">
        <v>23</v>
      </c>
    </row>
    <row r="918" spans="1:3" x14ac:dyDescent="0.2">
      <c r="A918" s="221" t="s">
        <v>26114</v>
      </c>
      <c r="B918" s="223" t="s">
        <v>30765</v>
      </c>
      <c r="C918" s="231" t="s">
        <v>23</v>
      </c>
    </row>
    <row r="919" spans="1:3" x14ac:dyDescent="0.2">
      <c r="A919" s="221" t="s">
        <v>909</v>
      </c>
      <c r="B919" s="223" t="s">
        <v>30766</v>
      </c>
      <c r="C919" s="231" t="s">
        <v>23</v>
      </c>
    </row>
    <row r="920" spans="1:3" x14ac:dyDescent="0.2">
      <c r="A920" s="221" t="s">
        <v>910</v>
      </c>
      <c r="B920" s="223" t="s">
        <v>30766</v>
      </c>
      <c r="C920" s="231" t="s">
        <v>23</v>
      </c>
    </row>
    <row r="921" spans="1:3" x14ac:dyDescent="0.2">
      <c r="A921" s="221" t="s">
        <v>26115</v>
      </c>
      <c r="B921" s="223" t="s">
        <v>30767</v>
      </c>
      <c r="C921" s="231" t="s">
        <v>23</v>
      </c>
    </row>
    <row r="922" spans="1:3" x14ac:dyDescent="0.2">
      <c r="A922" s="221" t="s">
        <v>26116</v>
      </c>
      <c r="B922" s="223" t="s">
        <v>30767</v>
      </c>
      <c r="C922" s="231" t="s">
        <v>23</v>
      </c>
    </row>
    <row r="923" spans="1:3" x14ac:dyDescent="0.2">
      <c r="A923" s="221" t="s">
        <v>26117</v>
      </c>
      <c r="B923" s="223" t="s">
        <v>30768</v>
      </c>
      <c r="C923" s="231" t="s">
        <v>23</v>
      </c>
    </row>
    <row r="924" spans="1:3" x14ac:dyDescent="0.2">
      <c r="A924" s="221" t="s">
        <v>26118</v>
      </c>
      <c r="B924" s="223" t="s">
        <v>30768</v>
      </c>
      <c r="C924" s="231" t="s">
        <v>23</v>
      </c>
    </row>
    <row r="925" spans="1:3" x14ac:dyDescent="0.2">
      <c r="A925" s="221" t="s">
        <v>911</v>
      </c>
      <c r="B925" s="223" t="s">
        <v>30769</v>
      </c>
      <c r="C925" s="231" t="s">
        <v>23</v>
      </c>
    </row>
    <row r="926" spans="1:3" x14ac:dyDescent="0.2">
      <c r="A926" s="221" t="s">
        <v>912</v>
      </c>
      <c r="B926" s="223" t="s">
        <v>30769</v>
      </c>
      <c r="C926" s="231" t="s">
        <v>23</v>
      </c>
    </row>
    <row r="927" spans="1:3" x14ac:dyDescent="0.2">
      <c r="A927" s="221" t="s">
        <v>26119</v>
      </c>
      <c r="B927" s="223" t="s">
        <v>30770</v>
      </c>
      <c r="C927" s="231" t="s">
        <v>23</v>
      </c>
    </row>
    <row r="928" spans="1:3" x14ac:dyDescent="0.2">
      <c r="A928" s="221" t="s">
        <v>26120</v>
      </c>
      <c r="B928" s="223" t="s">
        <v>30770</v>
      </c>
      <c r="C928" s="231" t="s">
        <v>23</v>
      </c>
    </row>
    <row r="929" spans="1:3" x14ac:dyDescent="0.2">
      <c r="A929" s="221" t="s">
        <v>26121</v>
      </c>
      <c r="B929" s="223" t="s">
        <v>30771</v>
      </c>
      <c r="C929" s="231" t="s">
        <v>23</v>
      </c>
    </row>
    <row r="930" spans="1:3" x14ac:dyDescent="0.2">
      <c r="A930" s="221" t="s">
        <v>26122</v>
      </c>
      <c r="B930" s="223" t="s">
        <v>30771</v>
      </c>
      <c r="C930" s="231" t="s">
        <v>23</v>
      </c>
    </row>
    <row r="931" spans="1:3" x14ac:dyDescent="0.2">
      <c r="A931" s="221" t="s">
        <v>913</v>
      </c>
      <c r="B931" s="223" t="s">
        <v>30772</v>
      </c>
      <c r="C931" s="231" t="s">
        <v>23</v>
      </c>
    </row>
    <row r="932" spans="1:3" x14ac:dyDescent="0.2">
      <c r="A932" s="221" t="s">
        <v>914</v>
      </c>
      <c r="B932" s="223" t="s">
        <v>30772</v>
      </c>
      <c r="C932" s="231" t="s">
        <v>23</v>
      </c>
    </row>
    <row r="933" spans="1:3" x14ac:dyDescent="0.2">
      <c r="A933" s="221" t="s">
        <v>26123</v>
      </c>
      <c r="B933" s="223" t="s">
        <v>30773</v>
      </c>
      <c r="C933" s="231" t="s">
        <v>23</v>
      </c>
    </row>
    <row r="934" spans="1:3" x14ac:dyDescent="0.2">
      <c r="A934" s="221" t="s">
        <v>26124</v>
      </c>
      <c r="B934" s="223" t="s">
        <v>30773</v>
      </c>
      <c r="C934" s="231" t="s">
        <v>23</v>
      </c>
    </row>
    <row r="935" spans="1:3" x14ac:dyDescent="0.2">
      <c r="A935" s="221" t="s">
        <v>26125</v>
      </c>
      <c r="B935" s="223" t="s">
        <v>30774</v>
      </c>
      <c r="C935" s="231" t="s">
        <v>23</v>
      </c>
    </row>
    <row r="936" spans="1:3" x14ac:dyDescent="0.2">
      <c r="A936" s="221" t="s">
        <v>26126</v>
      </c>
      <c r="B936" s="223" t="s">
        <v>30774</v>
      </c>
      <c r="C936" s="231" t="s">
        <v>23</v>
      </c>
    </row>
    <row r="937" spans="1:3" x14ac:dyDescent="0.2">
      <c r="A937" s="221" t="s">
        <v>915</v>
      </c>
      <c r="B937" s="223" t="s">
        <v>26595</v>
      </c>
      <c r="C937" s="231" t="s">
        <v>21593</v>
      </c>
    </row>
    <row r="938" spans="1:3" x14ac:dyDescent="0.2">
      <c r="A938" s="221" t="s">
        <v>916</v>
      </c>
      <c r="B938" s="223" t="s">
        <v>26595</v>
      </c>
      <c r="C938" s="231" t="s">
        <v>21593</v>
      </c>
    </row>
    <row r="939" spans="1:3" x14ac:dyDescent="0.2">
      <c r="A939" s="221" t="s">
        <v>917</v>
      </c>
      <c r="B939" s="223" t="s">
        <v>26596</v>
      </c>
      <c r="C939" s="231" t="s">
        <v>21593</v>
      </c>
    </row>
    <row r="940" spans="1:3" x14ac:dyDescent="0.2">
      <c r="A940" s="221" t="s">
        <v>918</v>
      </c>
      <c r="B940" s="223" t="s">
        <v>26596</v>
      </c>
      <c r="C940" s="231" t="s">
        <v>21593</v>
      </c>
    </row>
    <row r="941" spans="1:3" x14ac:dyDescent="0.2">
      <c r="A941" s="221" t="s">
        <v>919</v>
      </c>
      <c r="B941" s="223" t="s">
        <v>26597</v>
      </c>
      <c r="C941" s="231" t="s">
        <v>21593</v>
      </c>
    </row>
    <row r="942" spans="1:3" x14ac:dyDescent="0.2">
      <c r="A942" s="221" t="s">
        <v>920</v>
      </c>
      <c r="B942" s="223" t="s">
        <v>26597</v>
      </c>
      <c r="C942" s="231" t="s">
        <v>21593</v>
      </c>
    </row>
    <row r="943" spans="1:3" x14ac:dyDescent="0.2">
      <c r="A943" s="221" t="s">
        <v>921</v>
      </c>
      <c r="B943" s="223" t="s">
        <v>26598</v>
      </c>
      <c r="C943" s="231" t="s">
        <v>21593</v>
      </c>
    </row>
    <row r="944" spans="1:3" x14ac:dyDescent="0.2">
      <c r="A944" s="221" t="s">
        <v>922</v>
      </c>
      <c r="B944" s="223" t="s">
        <v>26598</v>
      </c>
      <c r="C944" s="231" t="s">
        <v>21593</v>
      </c>
    </row>
    <row r="945" spans="1:3" x14ac:dyDescent="0.2">
      <c r="A945" s="221" t="s">
        <v>923</v>
      </c>
      <c r="B945" s="223" t="s">
        <v>26599</v>
      </c>
      <c r="C945" s="231" t="s">
        <v>21593</v>
      </c>
    </row>
    <row r="946" spans="1:3" x14ac:dyDescent="0.2">
      <c r="A946" s="221" t="s">
        <v>924</v>
      </c>
      <c r="B946" s="223" t="s">
        <v>26599</v>
      </c>
      <c r="C946" s="231" t="s">
        <v>21593</v>
      </c>
    </row>
    <row r="947" spans="1:3" x14ac:dyDescent="0.2">
      <c r="A947" s="221" t="s">
        <v>925</v>
      </c>
      <c r="B947" s="223" t="s">
        <v>26600</v>
      </c>
      <c r="C947" s="231" t="s">
        <v>21593</v>
      </c>
    </row>
    <row r="948" spans="1:3" x14ac:dyDescent="0.2">
      <c r="A948" s="221" t="s">
        <v>926</v>
      </c>
      <c r="B948" s="223" t="s">
        <v>26600</v>
      </c>
      <c r="C948" s="231" t="s">
        <v>21593</v>
      </c>
    </row>
    <row r="949" spans="1:3" x14ac:dyDescent="0.2">
      <c r="A949" s="221" t="s">
        <v>927</v>
      </c>
      <c r="B949" s="223" t="s">
        <v>21640</v>
      </c>
      <c r="C949" s="231" t="s">
        <v>21584</v>
      </c>
    </row>
    <row r="950" spans="1:3" x14ac:dyDescent="0.2">
      <c r="A950" s="221" t="s">
        <v>928</v>
      </c>
      <c r="B950" s="223" t="s">
        <v>21640</v>
      </c>
      <c r="C950" s="231" t="s">
        <v>21584</v>
      </c>
    </row>
    <row r="951" spans="1:3" x14ac:dyDescent="0.2">
      <c r="A951" s="221" t="s">
        <v>929</v>
      </c>
      <c r="B951" s="223" t="s">
        <v>26601</v>
      </c>
      <c r="C951" s="231" t="s">
        <v>25</v>
      </c>
    </row>
    <row r="952" spans="1:3" x14ac:dyDescent="0.2">
      <c r="A952" s="221" t="s">
        <v>930</v>
      </c>
      <c r="B952" s="223" t="s">
        <v>26601</v>
      </c>
      <c r="C952" s="231" t="s">
        <v>25</v>
      </c>
    </row>
    <row r="953" spans="1:3" x14ac:dyDescent="0.2">
      <c r="A953" s="221" t="s">
        <v>931</v>
      </c>
      <c r="B953" s="223" t="s">
        <v>26602</v>
      </c>
      <c r="C953" s="231" t="s">
        <v>21584</v>
      </c>
    </row>
    <row r="954" spans="1:3" x14ac:dyDescent="0.2">
      <c r="A954" s="221" t="s">
        <v>932</v>
      </c>
      <c r="B954" s="223" t="s">
        <v>26602</v>
      </c>
      <c r="C954" s="231" t="s">
        <v>21584</v>
      </c>
    </row>
    <row r="955" spans="1:3" x14ac:dyDescent="0.2">
      <c r="A955" s="221" t="s">
        <v>933</v>
      </c>
      <c r="B955" s="223" t="s">
        <v>26603</v>
      </c>
      <c r="C955" s="231" t="s">
        <v>21584</v>
      </c>
    </row>
    <row r="956" spans="1:3" x14ac:dyDescent="0.2">
      <c r="A956" s="221" t="s">
        <v>934</v>
      </c>
      <c r="B956" s="223" t="s">
        <v>26603</v>
      </c>
      <c r="C956" s="231" t="s">
        <v>21584</v>
      </c>
    </row>
    <row r="957" spans="1:3" x14ac:dyDescent="0.2">
      <c r="A957" s="221" t="s">
        <v>935</v>
      </c>
      <c r="B957" s="223" t="s">
        <v>26604</v>
      </c>
      <c r="C957" s="231" t="s">
        <v>21584</v>
      </c>
    </row>
    <row r="958" spans="1:3" x14ac:dyDescent="0.2">
      <c r="A958" s="221" t="s">
        <v>936</v>
      </c>
      <c r="B958" s="223" t="s">
        <v>26604</v>
      </c>
      <c r="C958" s="231" t="s">
        <v>21584</v>
      </c>
    </row>
    <row r="959" spans="1:3" x14ac:dyDescent="0.2">
      <c r="A959" s="221" t="s">
        <v>937</v>
      </c>
      <c r="B959" s="223" t="s">
        <v>26605</v>
      </c>
      <c r="C959" s="231" t="s">
        <v>23</v>
      </c>
    </row>
    <row r="960" spans="1:3" x14ac:dyDescent="0.2">
      <c r="A960" s="221" t="s">
        <v>938</v>
      </c>
      <c r="B960" s="223" t="s">
        <v>26605</v>
      </c>
      <c r="C960" s="231" t="s">
        <v>23</v>
      </c>
    </row>
    <row r="961" spans="1:3" x14ac:dyDescent="0.2">
      <c r="A961" s="221" t="s">
        <v>939</v>
      </c>
      <c r="B961" s="223" t="s">
        <v>26606</v>
      </c>
      <c r="C961" s="231" t="s">
        <v>23</v>
      </c>
    </row>
    <row r="962" spans="1:3" x14ac:dyDescent="0.2">
      <c r="A962" s="221" t="s">
        <v>940</v>
      </c>
      <c r="B962" s="223" t="s">
        <v>26606</v>
      </c>
      <c r="C962" s="231" t="s">
        <v>23</v>
      </c>
    </row>
    <row r="963" spans="1:3" x14ac:dyDescent="0.2">
      <c r="A963" s="221" t="s">
        <v>941</v>
      </c>
      <c r="B963" s="223" t="s">
        <v>26607</v>
      </c>
      <c r="C963" s="231" t="s">
        <v>23</v>
      </c>
    </row>
    <row r="964" spans="1:3" x14ac:dyDescent="0.2">
      <c r="A964" s="221" t="s">
        <v>942</v>
      </c>
      <c r="B964" s="223" t="s">
        <v>26607</v>
      </c>
      <c r="C964" s="231" t="s">
        <v>23</v>
      </c>
    </row>
    <row r="965" spans="1:3" x14ac:dyDescent="0.2">
      <c r="A965" s="221" t="s">
        <v>943</v>
      </c>
      <c r="B965" s="223" t="s">
        <v>26608</v>
      </c>
      <c r="C965" s="231" t="s">
        <v>23</v>
      </c>
    </row>
    <row r="966" spans="1:3" x14ac:dyDescent="0.2">
      <c r="A966" s="221" t="s">
        <v>944</v>
      </c>
      <c r="B966" s="223" t="s">
        <v>26608</v>
      </c>
      <c r="C966" s="231" t="s">
        <v>23</v>
      </c>
    </row>
    <row r="967" spans="1:3" x14ac:dyDescent="0.2">
      <c r="A967" s="221" t="s">
        <v>945</v>
      </c>
      <c r="B967" s="223" t="s">
        <v>26609</v>
      </c>
      <c r="C967" s="231" t="s">
        <v>23</v>
      </c>
    </row>
    <row r="968" spans="1:3" x14ac:dyDescent="0.2">
      <c r="A968" s="221" t="s">
        <v>946</v>
      </c>
      <c r="B968" s="223" t="s">
        <v>26609</v>
      </c>
      <c r="C968" s="231" t="s">
        <v>23</v>
      </c>
    </row>
    <row r="969" spans="1:3" x14ac:dyDescent="0.2">
      <c r="A969" s="221" t="s">
        <v>947</v>
      </c>
      <c r="B969" s="223" t="s">
        <v>26610</v>
      </c>
      <c r="C969" s="231" t="s">
        <v>23</v>
      </c>
    </row>
    <row r="970" spans="1:3" x14ac:dyDescent="0.2">
      <c r="A970" s="221" t="s">
        <v>948</v>
      </c>
      <c r="B970" s="223" t="s">
        <v>26610</v>
      </c>
      <c r="C970" s="231" t="s">
        <v>23</v>
      </c>
    </row>
    <row r="971" spans="1:3" x14ac:dyDescent="0.2">
      <c r="A971" s="221" t="s">
        <v>949</v>
      </c>
      <c r="B971" s="223" t="s">
        <v>26611</v>
      </c>
      <c r="C971" s="231" t="s">
        <v>23</v>
      </c>
    </row>
    <row r="972" spans="1:3" x14ac:dyDescent="0.2">
      <c r="A972" s="221" t="s">
        <v>950</v>
      </c>
      <c r="B972" s="223" t="s">
        <v>26611</v>
      </c>
      <c r="C972" s="231" t="s">
        <v>23</v>
      </c>
    </row>
    <row r="973" spans="1:3" x14ac:dyDescent="0.2">
      <c r="A973" s="221" t="s">
        <v>951</v>
      </c>
      <c r="B973" s="223" t="s">
        <v>26612</v>
      </c>
      <c r="C973" s="231" t="s">
        <v>23</v>
      </c>
    </row>
    <row r="974" spans="1:3" x14ac:dyDescent="0.2">
      <c r="A974" s="221" t="s">
        <v>952</v>
      </c>
      <c r="B974" s="223" t="s">
        <v>26612</v>
      </c>
      <c r="C974" s="231" t="s">
        <v>23</v>
      </c>
    </row>
    <row r="975" spans="1:3" x14ac:dyDescent="0.2">
      <c r="A975" s="221" t="s">
        <v>953</v>
      </c>
      <c r="B975" s="223" t="s">
        <v>26613</v>
      </c>
      <c r="C975" s="231" t="s">
        <v>23</v>
      </c>
    </row>
    <row r="976" spans="1:3" x14ac:dyDescent="0.2">
      <c r="A976" s="221" t="s">
        <v>954</v>
      </c>
      <c r="B976" s="223" t="s">
        <v>26613</v>
      </c>
      <c r="C976" s="231" t="s">
        <v>23</v>
      </c>
    </row>
    <row r="977" spans="1:3" x14ac:dyDescent="0.2">
      <c r="A977" s="221" t="s">
        <v>955</v>
      </c>
      <c r="B977" s="223" t="s">
        <v>30775</v>
      </c>
      <c r="C977" s="231" t="s">
        <v>21584</v>
      </c>
    </row>
    <row r="978" spans="1:3" x14ac:dyDescent="0.2">
      <c r="A978" s="221" t="s">
        <v>956</v>
      </c>
      <c r="B978" s="223" t="s">
        <v>30775</v>
      </c>
      <c r="C978" s="231" t="s">
        <v>21584</v>
      </c>
    </row>
    <row r="979" spans="1:3" x14ac:dyDescent="0.2">
      <c r="A979" s="221" t="s">
        <v>957</v>
      </c>
      <c r="B979" s="223" t="s">
        <v>30776</v>
      </c>
      <c r="C979" s="231" t="s">
        <v>21584</v>
      </c>
    </row>
    <row r="980" spans="1:3" x14ac:dyDescent="0.2">
      <c r="A980" s="221" t="s">
        <v>958</v>
      </c>
      <c r="B980" s="223" t="s">
        <v>30776</v>
      </c>
      <c r="C980" s="231" t="s">
        <v>21584</v>
      </c>
    </row>
    <row r="981" spans="1:3" x14ac:dyDescent="0.2">
      <c r="A981" s="221" t="s">
        <v>959</v>
      </c>
      <c r="B981" s="223" t="s">
        <v>30777</v>
      </c>
      <c r="C981" s="231" t="s">
        <v>21584</v>
      </c>
    </row>
    <row r="982" spans="1:3" x14ac:dyDescent="0.2">
      <c r="A982" s="221" t="s">
        <v>960</v>
      </c>
      <c r="B982" s="223" t="s">
        <v>30777</v>
      </c>
      <c r="C982" s="231" t="s">
        <v>21584</v>
      </c>
    </row>
    <row r="983" spans="1:3" x14ac:dyDescent="0.2">
      <c r="A983" s="221" t="s">
        <v>961</v>
      </c>
      <c r="B983" s="223" t="s">
        <v>30778</v>
      </c>
      <c r="C983" s="231" t="s">
        <v>21584</v>
      </c>
    </row>
    <row r="984" spans="1:3" x14ac:dyDescent="0.2">
      <c r="A984" s="221" t="s">
        <v>962</v>
      </c>
      <c r="B984" s="223" t="s">
        <v>30778</v>
      </c>
      <c r="C984" s="231" t="s">
        <v>21584</v>
      </c>
    </row>
    <row r="985" spans="1:3" x14ac:dyDescent="0.2">
      <c r="A985" s="221" t="s">
        <v>963</v>
      </c>
      <c r="B985" s="223" t="s">
        <v>30779</v>
      </c>
      <c r="C985" s="231" t="s">
        <v>21584</v>
      </c>
    </row>
    <row r="986" spans="1:3" x14ac:dyDescent="0.2">
      <c r="A986" s="221" t="s">
        <v>964</v>
      </c>
      <c r="B986" s="223" t="s">
        <v>30779</v>
      </c>
      <c r="C986" s="231" t="s">
        <v>21584</v>
      </c>
    </row>
    <row r="987" spans="1:3" x14ac:dyDescent="0.2">
      <c r="A987" s="221" t="s">
        <v>965</v>
      </c>
      <c r="B987" s="223" t="s">
        <v>30780</v>
      </c>
      <c r="C987" s="231" t="s">
        <v>21584</v>
      </c>
    </row>
    <row r="988" spans="1:3" x14ac:dyDescent="0.2">
      <c r="A988" s="221" t="s">
        <v>966</v>
      </c>
      <c r="B988" s="223" t="s">
        <v>30780</v>
      </c>
      <c r="C988" s="231" t="s">
        <v>21584</v>
      </c>
    </row>
    <row r="989" spans="1:3" x14ac:dyDescent="0.2">
      <c r="A989" s="221" t="s">
        <v>967</v>
      </c>
      <c r="B989" s="223" t="s">
        <v>30781</v>
      </c>
      <c r="C989" s="231" t="s">
        <v>21584</v>
      </c>
    </row>
    <row r="990" spans="1:3" x14ac:dyDescent="0.2">
      <c r="A990" s="221" t="s">
        <v>968</v>
      </c>
      <c r="B990" s="223" t="s">
        <v>30781</v>
      </c>
      <c r="C990" s="231" t="s">
        <v>21584</v>
      </c>
    </row>
    <row r="991" spans="1:3" x14ac:dyDescent="0.2">
      <c r="A991" s="221" t="s">
        <v>969</v>
      </c>
      <c r="B991" s="223" t="s">
        <v>30782</v>
      </c>
      <c r="C991" s="231" t="s">
        <v>21584</v>
      </c>
    </row>
    <row r="992" spans="1:3" x14ac:dyDescent="0.2">
      <c r="A992" s="221" t="s">
        <v>970</v>
      </c>
      <c r="B992" s="223" t="s">
        <v>30782</v>
      </c>
      <c r="C992" s="231" t="s">
        <v>21584</v>
      </c>
    </row>
    <row r="993" spans="1:3" x14ac:dyDescent="0.2">
      <c r="A993" s="221" t="s">
        <v>971</v>
      </c>
      <c r="B993" s="223" t="s">
        <v>30783</v>
      </c>
      <c r="C993" s="231" t="s">
        <v>21584</v>
      </c>
    </row>
    <row r="994" spans="1:3" x14ac:dyDescent="0.2">
      <c r="A994" s="221" t="s">
        <v>972</v>
      </c>
      <c r="B994" s="223" t="s">
        <v>30783</v>
      </c>
      <c r="C994" s="231" t="s">
        <v>21584</v>
      </c>
    </row>
    <row r="995" spans="1:3" x14ac:dyDescent="0.2">
      <c r="A995" s="221" t="s">
        <v>973</v>
      </c>
      <c r="B995" s="223" t="s">
        <v>30784</v>
      </c>
      <c r="C995" s="231" t="s">
        <v>21584</v>
      </c>
    </row>
    <row r="996" spans="1:3" x14ac:dyDescent="0.2">
      <c r="A996" s="221" t="s">
        <v>974</v>
      </c>
      <c r="B996" s="223" t="s">
        <v>30784</v>
      </c>
      <c r="C996" s="231" t="s">
        <v>21584</v>
      </c>
    </row>
    <row r="997" spans="1:3" x14ac:dyDescent="0.2">
      <c r="A997" s="221" t="s">
        <v>975</v>
      </c>
      <c r="B997" s="223" t="s">
        <v>30785</v>
      </c>
      <c r="C997" s="231" t="s">
        <v>21584</v>
      </c>
    </row>
    <row r="998" spans="1:3" x14ac:dyDescent="0.2">
      <c r="A998" s="221" t="s">
        <v>976</v>
      </c>
      <c r="B998" s="223" t="s">
        <v>30785</v>
      </c>
      <c r="C998" s="231" t="s">
        <v>21584</v>
      </c>
    </row>
    <row r="999" spans="1:3" x14ac:dyDescent="0.2">
      <c r="A999" s="221" t="s">
        <v>977</v>
      </c>
      <c r="B999" s="223" t="s">
        <v>30786</v>
      </c>
      <c r="C999" s="231" t="s">
        <v>21584</v>
      </c>
    </row>
    <row r="1000" spans="1:3" x14ac:dyDescent="0.2">
      <c r="A1000" s="221" t="s">
        <v>978</v>
      </c>
      <c r="B1000" s="223" t="s">
        <v>30786</v>
      </c>
      <c r="C1000" s="231" t="s">
        <v>21584</v>
      </c>
    </row>
    <row r="1001" spans="1:3" x14ac:dyDescent="0.2">
      <c r="A1001" s="221" t="s">
        <v>979</v>
      </c>
      <c r="B1001" s="223" t="s">
        <v>30787</v>
      </c>
      <c r="C1001" s="231" t="s">
        <v>21584</v>
      </c>
    </row>
    <row r="1002" spans="1:3" x14ac:dyDescent="0.2">
      <c r="A1002" s="221" t="s">
        <v>980</v>
      </c>
      <c r="B1002" s="223" t="s">
        <v>30787</v>
      </c>
      <c r="C1002" s="231" t="s">
        <v>21584</v>
      </c>
    </row>
    <row r="1003" spans="1:3" x14ac:dyDescent="0.2">
      <c r="A1003" s="221" t="s">
        <v>981</v>
      </c>
      <c r="B1003" s="223" t="s">
        <v>30788</v>
      </c>
      <c r="C1003" s="231" t="s">
        <v>21584</v>
      </c>
    </row>
    <row r="1004" spans="1:3" x14ac:dyDescent="0.2">
      <c r="A1004" s="221" t="s">
        <v>982</v>
      </c>
      <c r="B1004" s="223" t="s">
        <v>30788</v>
      </c>
      <c r="C1004" s="231" t="s">
        <v>21584</v>
      </c>
    </row>
    <row r="1005" spans="1:3" x14ac:dyDescent="0.2">
      <c r="A1005" s="221" t="s">
        <v>983</v>
      </c>
      <c r="B1005" s="223" t="s">
        <v>30789</v>
      </c>
      <c r="C1005" s="231" t="s">
        <v>21584</v>
      </c>
    </row>
    <row r="1006" spans="1:3" x14ac:dyDescent="0.2">
      <c r="A1006" s="221" t="s">
        <v>984</v>
      </c>
      <c r="B1006" s="223" t="s">
        <v>30789</v>
      </c>
      <c r="C1006" s="231" t="s">
        <v>21584</v>
      </c>
    </row>
    <row r="1007" spans="1:3" x14ac:dyDescent="0.2">
      <c r="A1007" s="221" t="s">
        <v>985</v>
      </c>
      <c r="B1007" s="223" t="s">
        <v>30790</v>
      </c>
      <c r="C1007" s="231" t="s">
        <v>21584</v>
      </c>
    </row>
    <row r="1008" spans="1:3" x14ac:dyDescent="0.2">
      <c r="A1008" s="221" t="s">
        <v>986</v>
      </c>
      <c r="B1008" s="223" t="s">
        <v>30790</v>
      </c>
      <c r="C1008" s="231" t="s">
        <v>21584</v>
      </c>
    </row>
    <row r="1009" spans="1:3" x14ac:dyDescent="0.2">
      <c r="A1009" s="221" t="s">
        <v>987</v>
      </c>
      <c r="B1009" s="223" t="s">
        <v>30791</v>
      </c>
      <c r="C1009" s="231" t="s">
        <v>21584</v>
      </c>
    </row>
    <row r="1010" spans="1:3" x14ac:dyDescent="0.2">
      <c r="A1010" s="221" t="s">
        <v>988</v>
      </c>
      <c r="B1010" s="223" t="s">
        <v>30791</v>
      </c>
      <c r="C1010" s="231" t="s">
        <v>21584</v>
      </c>
    </row>
    <row r="1011" spans="1:3" x14ac:dyDescent="0.2">
      <c r="A1011" s="221" t="s">
        <v>989</v>
      </c>
      <c r="B1011" s="223" t="s">
        <v>30792</v>
      </c>
      <c r="C1011" s="231" t="s">
        <v>21584</v>
      </c>
    </row>
    <row r="1012" spans="1:3" x14ac:dyDescent="0.2">
      <c r="A1012" s="221" t="s">
        <v>990</v>
      </c>
      <c r="B1012" s="223" t="s">
        <v>30792</v>
      </c>
      <c r="C1012" s="231" t="s">
        <v>21584</v>
      </c>
    </row>
    <row r="1013" spans="1:3" x14ac:dyDescent="0.2">
      <c r="A1013" s="221" t="s">
        <v>991</v>
      </c>
      <c r="B1013" s="223" t="s">
        <v>30793</v>
      </c>
      <c r="C1013" s="231" t="s">
        <v>21584</v>
      </c>
    </row>
    <row r="1014" spans="1:3" x14ac:dyDescent="0.2">
      <c r="A1014" s="221" t="s">
        <v>992</v>
      </c>
      <c r="B1014" s="223" t="s">
        <v>30793</v>
      </c>
      <c r="C1014" s="231" t="s">
        <v>21584</v>
      </c>
    </row>
    <row r="1015" spans="1:3" x14ac:dyDescent="0.2">
      <c r="A1015" s="221" t="s">
        <v>993</v>
      </c>
      <c r="B1015" s="223" t="s">
        <v>30794</v>
      </c>
      <c r="C1015" s="231" t="s">
        <v>21584</v>
      </c>
    </row>
    <row r="1016" spans="1:3" x14ac:dyDescent="0.2">
      <c r="A1016" s="221" t="s">
        <v>994</v>
      </c>
      <c r="B1016" s="223" t="s">
        <v>30794</v>
      </c>
      <c r="C1016" s="231" t="s">
        <v>21584</v>
      </c>
    </row>
    <row r="1017" spans="1:3" x14ac:dyDescent="0.2">
      <c r="A1017" s="221" t="s">
        <v>995</v>
      </c>
      <c r="B1017" s="223" t="s">
        <v>30795</v>
      </c>
      <c r="C1017" s="231" t="s">
        <v>21584</v>
      </c>
    </row>
    <row r="1018" spans="1:3" x14ac:dyDescent="0.2">
      <c r="A1018" s="221" t="s">
        <v>996</v>
      </c>
      <c r="B1018" s="223" t="s">
        <v>30795</v>
      </c>
      <c r="C1018" s="231" t="s">
        <v>21584</v>
      </c>
    </row>
    <row r="1019" spans="1:3" x14ac:dyDescent="0.2">
      <c r="A1019" s="221" t="s">
        <v>997</v>
      </c>
      <c r="B1019" s="223" t="s">
        <v>30796</v>
      </c>
      <c r="C1019" s="231" t="s">
        <v>21584</v>
      </c>
    </row>
    <row r="1020" spans="1:3" x14ac:dyDescent="0.2">
      <c r="A1020" s="221" t="s">
        <v>998</v>
      </c>
      <c r="B1020" s="223" t="s">
        <v>30796</v>
      </c>
      <c r="C1020" s="231" t="s">
        <v>21584</v>
      </c>
    </row>
    <row r="1021" spans="1:3" x14ac:dyDescent="0.2">
      <c r="A1021" s="221" t="s">
        <v>999</v>
      </c>
      <c r="B1021" s="223" t="s">
        <v>30797</v>
      </c>
      <c r="C1021" s="231" t="s">
        <v>21584</v>
      </c>
    </row>
    <row r="1022" spans="1:3" x14ac:dyDescent="0.2">
      <c r="A1022" s="221" t="s">
        <v>1000</v>
      </c>
      <c r="B1022" s="223" t="s">
        <v>30797</v>
      </c>
      <c r="C1022" s="231" t="s">
        <v>21584</v>
      </c>
    </row>
    <row r="1023" spans="1:3" x14ac:dyDescent="0.2">
      <c r="A1023" s="221" t="s">
        <v>1001</v>
      </c>
      <c r="B1023" s="223" t="s">
        <v>30798</v>
      </c>
      <c r="C1023" s="231" t="s">
        <v>21584</v>
      </c>
    </row>
    <row r="1024" spans="1:3" x14ac:dyDescent="0.2">
      <c r="A1024" s="221" t="s">
        <v>1002</v>
      </c>
      <c r="B1024" s="223" t="s">
        <v>30798</v>
      </c>
      <c r="C1024" s="231" t="s">
        <v>21584</v>
      </c>
    </row>
    <row r="1025" spans="1:3" x14ac:dyDescent="0.2">
      <c r="A1025" s="221" t="s">
        <v>1003</v>
      </c>
      <c r="B1025" s="223" t="s">
        <v>30799</v>
      </c>
      <c r="C1025" s="231" t="s">
        <v>21584</v>
      </c>
    </row>
    <row r="1026" spans="1:3" x14ac:dyDescent="0.2">
      <c r="A1026" s="221" t="s">
        <v>1004</v>
      </c>
      <c r="B1026" s="223" t="s">
        <v>30799</v>
      </c>
      <c r="C1026" s="231" t="s">
        <v>21584</v>
      </c>
    </row>
    <row r="1027" spans="1:3" x14ac:dyDescent="0.2">
      <c r="A1027" s="221" t="s">
        <v>1005</v>
      </c>
      <c r="B1027" s="223" t="s">
        <v>30800</v>
      </c>
      <c r="C1027" s="231" t="s">
        <v>21584</v>
      </c>
    </row>
    <row r="1028" spans="1:3" x14ac:dyDescent="0.2">
      <c r="A1028" s="221" t="s">
        <v>1006</v>
      </c>
      <c r="B1028" s="223" t="s">
        <v>30800</v>
      </c>
      <c r="C1028" s="231" t="s">
        <v>21584</v>
      </c>
    </row>
    <row r="1029" spans="1:3" x14ac:dyDescent="0.2">
      <c r="A1029" s="221" t="s">
        <v>1007</v>
      </c>
      <c r="B1029" s="223" t="s">
        <v>30801</v>
      </c>
      <c r="C1029" s="231" t="s">
        <v>21584</v>
      </c>
    </row>
    <row r="1030" spans="1:3" x14ac:dyDescent="0.2">
      <c r="A1030" s="221" t="s">
        <v>1008</v>
      </c>
      <c r="B1030" s="223" t="s">
        <v>30801</v>
      </c>
      <c r="C1030" s="231" t="s">
        <v>21584</v>
      </c>
    </row>
    <row r="1031" spans="1:3" x14ac:dyDescent="0.2">
      <c r="A1031" s="221" t="s">
        <v>1009</v>
      </c>
      <c r="B1031" s="223" t="s">
        <v>30802</v>
      </c>
      <c r="C1031" s="231" t="s">
        <v>21584</v>
      </c>
    </row>
    <row r="1032" spans="1:3" x14ac:dyDescent="0.2">
      <c r="A1032" s="221" t="s">
        <v>1010</v>
      </c>
      <c r="B1032" s="223" t="s">
        <v>30802</v>
      </c>
      <c r="C1032" s="231" t="s">
        <v>21584</v>
      </c>
    </row>
    <row r="1033" spans="1:3" x14ac:dyDescent="0.2">
      <c r="A1033" s="221" t="s">
        <v>1011</v>
      </c>
      <c r="B1033" s="223" t="s">
        <v>30803</v>
      </c>
      <c r="C1033" s="231" t="s">
        <v>21584</v>
      </c>
    </row>
    <row r="1034" spans="1:3" x14ac:dyDescent="0.2">
      <c r="A1034" s="221" t="s">
        <v>1012</v>
      </c>
      <c r="B1034" s="223" t="s">
        <v>30803</v>
      </c>
      <c r="C1034" s="231" t="s">
        <v>21584</v>
      </c>
    </row>
    <row r="1035" spans="1:3" x14ac:dyDescent="0.2">
      <c r="A1035" s="221" t="s">
        <v>1013</v>
      </c>
      <c r="B1035" s="223" t="s">
        <v>30804</v>
      </c>
      <c r="C1035" s="231" t="s">
        <v>21584</v>
      </c>
    </row>
    <row r="1036" spans="1:3" x14ac:dyDescent="0.2">
      <c r="A1036" s="221" t="s">
        <v>1014</v>
      </c>
      <c r="B1036" s="223" t="s">
        <v>30804</v>
      </c>
      <c r="C1036" s="231" t="s">
        <v>21584</v>
      </c>
    </row>
    <row r="1037" spans="1:3" x14ac:dyDescent="0.2">
      <c r="A1037" s="221" t="s">
        <v>1015</v>
      </c>
      <c r="B1037" s="223" t="s">
        <v>30805</v>
      </c>
      <c r="C1037" s="231" t="s">
        <v>21584</v>
      </c>
    </row>
    <row r="1038" spans="1:3" x14ac:dyDescent="0.2">
      <c r="A1038" s="221" t="s">
        <v>1016</v>
      </c>
      <c r="B1038" s="223" t="s">
        <v>30805</v>
      </c>
      <c r="C1038" s="231" t="s">
        <v>21584</v>
      </c>
    </row>
    <row r="1039" spans="1:3" x14ac:dyDescent="0.2">
      <c r="A1039" s="221" t="s">
        <v>1017</v>
      </c>
      <c r="B1039" s="223" t="s">
        <v>30806</v>
      </c>
      <c r="C1039" s="231" t="s">
        <v>21584</v>
      </c>
    </row>
    <row r="1040" spans="1:3" x14ac:dyDescent="0.2">
      <c r="A1040" s="221" t="s">
        <v>1018</v>
      </c>
      <c r="B1040" s="223" t="s">
        <v>30806</v>
      </c>
      <c r="C1040" s="231" t="s">
        <v>21584</v>
      </c>
    </row>
    <row r="1041" spans="1:3" x14ac:dyDescent="0.2">
      <c r="A1041" s="221" t="s">
        <v>1019</v>
      </c>
      <c r="B1041" s="223" t="s">
        <v>30807</v>
      </c>
      <c r="C1041" s="231" t="s">
        <v>21584</v>
      </c>
    </row>
    <row r="1042" spans="1:3" x14ac:dyDescent="0.2">
      <c r="A1042" s="221" t="s">
        <v>1020</v>
      </c>
      <c r="B1042" s="223" t="s">
        <v>30807</v>
      </c>
      <c r="C1042" s="231" t="s">
        <v>21584</v>
      </c>
    </row>
    <row r="1043" spans="1:3" x14ac:dyDescent="0.2">
      <c r="A1043" s="221" t="s">
        <v>1021</v>
      </c>
      <c r="B1043" s="223" t="s">
        <v>30808</v>
      </c>
      <c r="C1043" s="231" t="s">
        <v>21584</v>
      </c>
    </row>
    <row r="1044" spans="1:3" x14ac:dyDescent="0.2">
      <c r="A1044" s="221" t="s">
        <v>1022</v>
      </c>
      <c r="B1044" s="223" t="s">
        <v>30808</v>
      </c>
      <c r="C1044" s="231" t="s">
        <v>21584</v>
      </c>
    </row>
    <row r="1045" spans="1:3" x14ac:dyDescent="0.2">
      <c r="A1045" s="221" t="s">
        <v>1023</v>
      </c>
      <c r="B1045" s="223" t="s">
        <v>30809</v>
      </c>
      <c r="C1045" s="231" t="s">
        <v>21584</v>
      </c>
    </row>
    <row r="1046" spans="1:3" x14ac:dyDescent="0.2">
      <c r="A1046" s="221" t="s">
        <v>1024</v>
      </c>
      <c r="B1046" s="223" t="s">
        <v>30809</v>
      </c>
      <c r="C1046" s="231" t="s">
        <v>21584</v>
      </c>
    </row>
    <row r="1047" spans="1:3" x14ac:dyDescent="0.2">
      <c r="A1047" s="221" t="s">
        <v>1025</v>
      </c>
      <c r="B1047" s="223" t="s">
        <v>30810</v>
      </c>
      <c r="C1047" s="231" t="s">
        <v>21584</v>
      </c>
    </row>
    <row r="1048" spans="1:3" x14ac:dyDescent="0.2">
      <c r="A1048" s="221" t="s">
        <v>1026</v>
      </c>
      <c r="B1048" s="223" t="s">
        <v>30810</v>
      </c>
      <c r="C1048" s="231" t="s">
        <v>21584</v>
      </c>
    </row>
    <row r="1049" spans="1:3" x14ac:dyDescent="0.2">
      <c r="A1049" s="221" t="s">
        <v>1027</v>
      </c>
      <c r="B1049" s="223" t="s">
        <v>30811</v>
      </c>
      <c r="C1049" s="231" t="s">
        <v>21584</v>
      </c>
    </row>
    <row r="1050" spans="1:3" x14ac:dyDescent="0.2">
      <c r="A1050" s="221" t="s">
        <v>1028</v>
      </c>
      <c r="B1050" s="223" t="s">
        <v>30811</v>
      </c>
      <c r="C1050" s="231" t="s">
        <v>21584</v>
      </c>
    </row>
    <row r="1051" spans="1:3" x14ac:dyDescent="0.2">
      <c r="A1051" s="221" t="s">
        <v>1029</v>
      </c>
      <c r="B1051" s="223" t="s">
        <v>30812</v>
      </c>
      <c r="C1051" s="231" t="s">
        <v>21584</v>
      </c>
    </row>
    <row r="1052" spans="1:3" x14ac:dyDescent="0.2">
      <c r="A1052" s="221" t="s">
        <v>1030</v>
      </c>
      <c r="B1052" s="223" t="s">
        <v>30812</v>
      </c>
      <c r="C1052" s="231" t="s">
        <v>21584</v>
      </c>
    </row>
    <row r="1053" spans="1:3" x14ac:dyDescent="0.2">
      <c r="A1053" s="221" t="s">
        <v>1031</v>
      </c>
      <c r="B1053" s="223" t="s">
        <v>30813</v>
      </c>
      <c r="C1053" s="231" t="s">
        <v>21584</v>
      </c>
    </row>
    <row r="1054" spans="1:3" x14ac:dyDescent="0.2">
      <c r="A1054" s="221" t="s">
        <v>1032</v>
      </c>
      <c r="B1054" s="223" t="s">
        <v>30813</v>
      </c>
      <c r="C1054" s="231" t="s">
        <v>21584</v>
      </c>
    </row>
    <row r="1055" spans="1:3" x14ac:dyDescent="0.2">
      <c r="A1055" s="221" t="s">
        <v>1033</v>
      </c>
      <c r="B1055" s="223" t="s">
        <v>30814</v>
      </c>
      <c r="C1055" s="231" t="s">
        <v>21584</v>
      </c>
    </row>
    <row r="1056" spans="1:3" x14ac:dyDescent="0.2">
      <c r="A1056" s="221" t="s">
        <v>1034</v>
      </c>
      <c r="B1056" s="223" t="s">
        <v>30814</v>
      </c>
      <c r="C1056" s="231" t="s">
        <v>21584</v>
      </c>
    </row>
    <row r="1057" spans="1:3" x14ac:dyDescent="0.2">
      <c r="A1057" s="221" t="s">
        <v>1035</v>
      </c>
      <c r="B1057" s="223" t="s">
        <v>30815</v>
      </c>
      <c r="C1057" s="231" t="s">
        <v>21584</v>
      </c>
    </row>
    <row r="1058" spans="1:3" x14ac:dyDescent="0.2">
      <c r="A1058" s="221" t="s">
        <v>1036</v>
      </c>
      <c r="B1058" s="223" t="s">
        <v>30815</v>
      </c>
      <c r="C1058" s="231" t="s">
        <v>21584</v>
      </c>
    </row>
    <row r="1059" spans="1:3" x14ac:dyDescent="0.2">
      <c r="A1059" s="221" t="s">
        <v>1037</v>
      </c>
      <c r="B1059" s="223" t="s">
        <v>30816</v>
      </c>
      <c r="C1059" s="231" t="s">
        <v>21584</v>
      </c>
    </row>
    <row r="1060" spans="1:3" x14ac:dyDescent="0.2">
      <c r="A1060" s="221" t="s">
        <v>1038</v>
      </c>
      <c r="B1060" s="223" t="s">
        <v>30816</v>
      </c>
      <c r="C1060" s="231" t="s">
        <v>21584</v>
      </c>
    </row>
    <row r="1061" spans="1:3" x14ac:dyDescent="0.2">
      <c r="A1061" s="221" t="s">
        <v>1039</v>
      </c>
      <c r="B1061" s="223" t="s">
        <v>30817</v>
      </c>
      <c r="C1061" s="231" t="s">
        <v>21584</v>
      </c>
    </row>
    <row r="1062" spans="1:3" x14ac:dyDescent="0.2">
      <c r="A1062" s="221" t="s">
        <v>1040</v>
      </c>
      <c r="B1062" s="223" t="s">
        <v>30817</v>
      </c>
      <c r="C1062" s="231" t="s">
        <v>21584</v>
      </c>
    </row>
    <row r="1063" spans="1:3" x14ac:dyDescent="0.2">
      <c r="A1063" s="221" t="s">
        <v>1041</v>
      </c>
      <c r="B1063" s="223" t="s">
        <v>30818</v>
      </c>
      <c r="C1063" s="231" t="s">
        <v>21584</v>
      </c>
    </row>
    <row r="1064" spans="1:3" x14ac:dyDescent="0.2">
      <c r="A1064" s="221" t="s">
        <v>1042</v>
      </c>
      <c r="B1064" s="223" t="s">
        <v>30818</v>
      </c>
      <c r="C1064" s="231" t="s">
        <v>21584</v>
      </c>
    </row>
    <row r="1065" spans="1:3" x14ac:dyDescent="0.2">
      <c r="A1065" s="221" t="s">
        <v>1043</v>
      </c>
      <c r="B1065" s="223" t="s">
        <v>30819</v>
      </c>
      <c r="C1065" s="231" t="s">
        <v>21584</v>
      </c>
    </row>
    <row r="1066" spans="1:3" x14ac:dyDescent="0.2">
      <c r="A1066" s="221" t="s">
        <v>1044</v>
      </c>
      <c r="B1066" s="223" t="s">
        <v>30819</v>
      </c>
      <c r="C1066" s="231" t="s">
        <v>21584</v>
      </c>
    </row>
    <row r="1067" spans="1:3" x14ac:dyDescent="0.2">
      <c r="A1067" s="221" t="s">
        <v>1045</v>
      </c>
      <c r="B1067" s="223" t="s">
        <v>30820</v>
      </c>
      <c r="C1067" s="231" t="s">
        <v>21584</v>
      </c>
    </row>
    <row r="1068" spans="1:3" x14ac:dyDescent="0.2">
      <c r="A1068" s="221" t="s">
        <v>1046</v>
      </c>
      <c r="B1068" s="223" t="s">
        <v>30820</v>
      </c>
      <c r="C1068" s="231" t="s">
        <v>21584</v>
      </c>
    </row>
    <row r="1069" spans="1:3" x14ac:dyDescent="0.2">
      <c r="A1069" s="221" t="s">
        <v>1047</v>
      </c>
      <c r="B1069" s="223" t="s">
        <v>30821</v>
      </c>
      <c r="C1069" s="231" t="s">
        <v>21584</v>
      </c>
    </row>
    <row r="1070" spans="1:3" x14ac:dyDescent="0.2">
      <c r="A1070" s="221" t="s">
        <v>1048</v>
      </c>
      <c r="B1070" s="223" t="s">
        <v>30821</v>
      </c>
      <c r="C1070" s="231" t="s">
        <v>21584</v>
      </c>
    </row>
    <row r="1071" spans="1:3" x14ac:dyDescent="0.2">
      <c r="A1071" s="221" t="s">
        <v>1049</v>
      </c>
      <c r="B1071" s="223" t="s">
        <v>30822</v>
      </c>
      <c r="C1071" s="231" t="s">
        <v>21584</v>
      </c>
    </row>
    <row r="1072" spans="1:3" x14ac:dyDescent="0.2">
      <c r="A1072" s="221" t="s">
        <v>1050</v>
      </c>
      <c r="B1072" s="223" t="s">
        <v>30822</v>
      </c>
      <c r="C1072" s="231" t="s">
        <v>21584</v>
      </c>
    </row>
    <row r="1073" spans="1:3" x14ac:dyDescent="0.2">
      <c r="A1073" s="221" t="s">
        <v>1051</v>
      </c>
      <c r="B1073" s="223" t="s">
        <v>30823</v>
      </c>
      <c r="C1073" s="231" t="s">
        <v>21584</v>
      </c>
    </row>
    <row r="1074" spans="1:3" x14ac:dyDescent="0.2">
      <c r="A1074" s="221" t="s">
        <v>1052</v>
      </c>
      <c r="B1074" s="223" t="s">
        <v>30823</v>
      </c>
      <c r="C1074" s="231" t="s">
        <v>21584</v>
      </c>
    </row>
    <row r="1075" spans="1:3" x14ac:dyDescent="0.2">
      <c r="A1075" s="221" t="s">
        <v>1053</v>
      </c>
      <c r="B1075" s="223" t="s">
        <v>30824</v>
      </c>
      <c r="C1075" s="231" t="s">
        <v>21584</v>
      </c>
    </row>
    <row r="1076" spans="1:3" x14ac:dyDescent="0.2">
      <c r="A1076" s="221" t="s">
        <v>1054</v>
      </c>
      <c r="B1076" s="223" t="s">
        <v>30824</v>
      </c>
      <c r="C1076" s="231" t="s">
        <v>21584</v>
      </c>
    </row>
    <row r="1077" spans="1:3" x14ac:dyDescent="0.2">
      <c r="A1077" s="221" t="s">
        <v>1055</v>
      </c>
      <c r="B1077" s="223" t="s">
        <v>30825</v>
      </c>
      <c r="C1077" s="231" t="s">
        <v>21584</v>
      </c>
    </row>
    <row r="1078" spans="1:3" x14ac:dyDescent="0.2">
      <c r="A1078" s="221" t="s">
        <v>1056</v>
      </c>
      <c r="B1078" s="223" t="s">
        <v>30825</v>
      </c>
      <c r="C1078" s="231" t="s">
        <v>21584</v>
      </c>
    </row>
    <row r="1079" spans="1:3" x14ac:dyDescent="0.2">
      <c r="A1079" s="221" t="s">
        <v>1057</v>
      </c>
      <c r="B1079" s="223" t="s">
        <v>30826</v>
      </c>
      <c r="C1079" s="231" t="s">
        <v>21584</v>
      </c>
    </row>
    <row r="1080" spans="1:3" x14ac:dyDescent="0.2">
      <c r="A1080" s="221" t="s">
        <v>1058</v>
      </c>
      <c r="B1080" s="223" t="s">
        <v>30826</v>
      </c>
      <c r="C1080" s="231" t="s">
        <v>21584</v>
      </c>
    </row>
    <row r="1081" spans="1:3" x14ac:dyDescent="0.2">
      <c r="A1081" s="221" t="s">
        <v>1059</v>
      </c>
      <c r="B1081" s="223" t="s">
        <v>30827</v>
      </c>
      <c r="C1081" s="231" t="s">
        <v>21584</v>
      </c>
    </row>
    <row r="1082" spans="1:3" x14ac:dyDescent="0.2">
      <c r="A1082" s="221" t="s">
        <v>1060</v>
      </c>
      <c r="B1082" s="223" t="s">
        <v>30827</v>
      </c>
      <c r="C1082" s="231" t="s">
        <v>21584</v>
      </c>
    </row>
    <row r="1083" spans="1:3" x14ac:dyDescent="0.2">
      <c r="A1083" s="221" t="s">
        <v>1061</v>
      </c>
      <c r="B1083" s="223" t="s">
        <v>30828</v>
      </c>
      <c r="C1083" s="231" t="s">
        <v>21584</v>
      </c>
    </row>
    <row r="1084" spans="1:3" x14ac:dyDescent="0.2">
      <c r="A1084" s="221" t="s">
        <v>1062</v>
      </c>
      <c r="B1084" s="223" t="s">
        <v>30828</v>
      </c>
      <c r="C1084" s="231" t="s">
        <v>21584</v>
      </c>
    </row>
    <row r="1085" spans="1:3" x14ac:dyDescent="0.2">
      <c r="A1085" s="221" t="s">
        <v>1063</v>
      </c>
      <c r="B1085" s="223" t="s">
        <v>30829</v>
      </c>
      <c r="C1085" s="231" t="s">
        <v>21584</v>
      </c>
    </row>
    <row r="1086" spans="1:3" x14ac:dyDescent="0.2">
      <c r="A1086" s="221" t="s">
        <v>1064</v>
      </c>
      <c r="B1086" s="223" t="s">
        <v>30829</v>
      </c>
      <c r="C1086" s="231" t="s">
        <v>21584</v>
      </c>
    </row>
    <row r="1087" spans="1:3" x14ac:dyDescent="0.2">
      <c r="A1087" s="221" t="s">
        <v>1065</v>
      </c>
      <c r="B1087" s="223" t="s">
        <v>30830</v>
      </c>
      <c r="C1087" s="231" t="s">
        <v>21584</v>
      </c>
    </row>
    <row r="1088" spans="1:3" x14ac:dyDescent="0.2">
      <c r="A1088" s="221" t="s">
        <v>1066</v>
      </c>
      <c r="B1088" s="223" t="s">
        <v>30830</v>
      </c>
      <c r="C1088" s="231" t="s">
        <v>21584</v>
      </c>
    </row>
    <row r="1089" spans="1:3" x14ac:dyDescent="0.2">
      <c r="A1089" s="221" t="s">
        <v>1067</v>
      </c>
      <c r="B1089" s="223" t="s">
        <v>30831</v>
      </c>
      <c r="C1089" s="231" t="s">
        <v>21584</v>
      </c>
    </row>
    <row r="1090" spans="1:3" x14ac:dyDescent="0.2">
      <c r="A1090" s="221" t="s">
        <v>1068</v>
      </c>
      <c r="B1090" s="223" t="s">
        <v>30831</v>
      </c>
      <c r="C1090" s="231" t="s">
        <v>21584</v>
      </c>
    </row>
    <row r="1091" spans="1:3" x14ac:dyDescent="0.2">
      <c r="A1091" s="221" t="s">
        <v>1069</v>
      </c>
      <c r="B1091" s="223" t="s">
        <v>30832</v>
      </c>
      <c r="C1091" s="231" t="s">
        <v>21584</v>
      </c>
    </row>
    <row r="1092" spans="1:3" x14ac:dyDescent="0.2">
      <c r="A1092" s="221" t="s">
        <v>1070</v>
      </c>
      <c r="B1092" s="223" t="s">
        <v>30832</v>
      </c>
      <c r="C1092" s="231" t="s">
        <v>21584</v>
      </c>
    </row>
    <row r="1093" spans="1:3" x14ac:dyDescent="0.2">
      <c r="A1093" s="221" t="s">
        <v>1071</v>
      </c>
      <c r="B1093" s="223" t="s">
        <v>30833</v>
      </c>
      <c r="C1093" s="231" t="s">
        <v>21584</v>
      </c>
    </row>
    <row r="1094" spans="1:3" x14ac:dyDescent="0.2">
      <c r="A1094" s="221" t="s">
        <v>1072</v>
      </c>
      <c r="B1094" s="223" t="s">
        <v>30833</v>
      </c>
      <c r="C1094" s="231" t="s">
        <v>21584</v>
      </c>
    </row>
    <row r="1095" spans="1:3" x14ac:dyDescent="0.2">
      <c r="A1095" s="221" t="s">
        <v>1073</v>
      </c>
      <c r="B1095" s="223" t="s">
        <v>30834</v>
      </c>
      <c r="C1095" s="231" t="s">
        <v>21584</v>
      </c>
    </row>
    <row r="1096" spans="1:3" x14ac:dyDescent="0.2">
      <c r="A1096" s="221" t="s">
        <v>1074</v>
      </c>
      <c r="B1096" s="223" t="s">
        <v>30834</v>
      </c>
      <c r="C1096" s="231" t="s">
        <v>21584</v>
      </c>
    </row>
    <row r="1097" spans="1:3" x14ac:dyDescent="0.2">
      <c r="A1097" s="221" t="s">
        <v>1075</v>
      </c>
      <c r="B1097" s="223" t="s">
        <v>30835</v>
      </c>
      <c r="C1097" s="231" t="s">
        <v>21584</v>
      </c>
    </row>
    <row r="1098" spans="1:3" x14ac:dyDescent="0.2">
      <c r="A1098" s="221" t="s">
        <v>1076</v>
      </c>
      <c r="B1098" s="223" t="s">
        <v>30835</v>
      </c>
      <c r="C1098" s="231" t="s">
        <v>21584</v>
      </c>
    </row>
    <row r="1099" spans="1:3" x14ac:dyDescent="0.2">
      <c r="A1099" s="221" t="s">
        <v>1077</v>
      </c>
      <c r="B1099" s="223" t="s">
        <v>30836</v>
      </c>
      <c r="C1099" s="231" t="s">
        <v>21584</v>
      </c>
    </row>
    <row r="1100" spans="1:3" x14ac:dyDescent="0.2">
      <c r="A1100" s="221" t="s">
        <v>1078</v>
      </c>
      <c r="B1100" s="223" t="s">
        <v>30836</v>
      </c>
      <c r="C1100" s="231" t="s">
        <v>21584</v>
      </c>
    </row>
    <row r="1101" spans="1:3" x14ac:dyDescent="0.2">
      <c r="A1101" s="221" t="s">
        <v>1079</v>
      </c>
      <c r="B1101" s="223" t="s">
        <v>30837</v>
      </c>
      <c r="C1101" s="231" t="s">
        <v>21584</v>
      </c>
    </row>
    <row r="1102" spans="1:3" x14ac:dyDescent="0.2">
      <c r="A1102" s="221" t="s">
        <v>1080</v>
      </c>
      <c r="B1102" s="223" t="s">
        <v>30837</v>
      </c>
      <c r="C1102" s="231" t="s">
        <v>21584</v>
      </c>
    </row>
    <row r="1103" spans="1:3" x14ac:dyDescent="0.2">
      <c r="A1103" s="221" t="s">
        <v>1081</v>
      </c>
      <c r="B1103" s="223" t="s">
        <v>30838</v>
      </c>
      <c r="C1103" s="231" t="s">
        <v>21584</v>
      </c>
    </row>
    <row r="1104" spans="1:3" x14ac:dyDescent="0.2">
      <c r="A1104" s="221" t="s">
        <v>1082</v>
      </c>
      <c r="B1104" s="223" t="s">
        <v>30838</v>
      </c>
      <c r="C1104" s="231" t="s">
        <v>21584</v>
      </c>
    </row>
    <row r="1105" spans="1:3" x14ac:dyDescent="0.2">
      <c r="A1105" s="221" t="s">
        <v>1083</v>
      </c>
      <c r="B1105" s="223" t="s">
        <v>30839</v>
      </c>
      <c r="C1105" s="231" t="s">
        <v>21584</v>
      </c>
    </row>
    <row r="1106" spans="1:3" x14ac:dyDescent="0.2">
      <c r="A1106" s="221" t="s">
        <v>1084</v>
      </c>
      <c r="B1106" s="223" t="s">
        <v>30839</v>
      </c>
      <c r="C1106" s="231" t="s">
        <v>21584</v>
      </c>
    </row>
    <row r="1107" spans="1:3" x14ac:dyDescent="0.2">
      <c r="A1107" s="221" t="s">
        <v>1085</v>
      </c>
      <c r="B1107" s="223" t="s">
        <v>30840</v>
      </c>
      <c r="C1107" s="231" t="s">
        <v>21584</v>
      </c>
    </row>
    <row r="1108" spans="1:3" x14ac:dyDescent="0.2">
      <c r="A1108" s="221" t="s">
        <v>1086</v>
      </c>
      <c r="B1108" s="223" t="s">
        <v>30840</v>
      </c>
      <c r="C1108" s="231" t="s">
        <v>21584</v>
      </c>
    </row>
    <row r="1109" spans="1:3" x14ac:dyDescent="0.2">
      <c r="A1109" s="221" t="s">
        <v>1087</v>
      </c>
      <c r="B1109" s="223" t="s">
        <v>30841</v>
      </c>
      <c r="C1109" s="231" t="s">
        <v>21584</v>
      </c>
    </row>
    <row r="1110" spans="1:3" x14ac:dyDescent="0.2">
      <c r="A1110" s="221" t="s">
        <v>1088</v>
      </c>
      <c r="B1110" s="223" t="s">
        <v>30841</v>
      </c>
      <c r="C1110" s="231" t="s">
        <v>21584</v>
      </c>
    </row>
    <row r="1111" spans="1:3" x14ac:dyDescent="0.2">
      <c r="A1111" s="221" t="s">
        <v>1089</v>
      </c>
      <c r="B1111" s="223" t="s">
        <v>30842</v>
      </c>
      <c r="C1111" s="231" t="s">
        <v>21584</v>
      </c>
    </row>
    <row r="1112" spans="1:3" x14ac:dyDescent="0.2">
      <c r="A1112" s="221" t="s">
        <v>1090</v>
      </c>
      <c r="B1112" s="223" t="s">
        <v>30842</v>
      </c>
      <c r="C1112" s="231" t="s">
        <v>21584</v>
      </c>
    </row>
    <row r="1113" spans="1:3" x14ac:dyDescent="0.2">
      <c r="A1113" s="221" t="s">
        <v>1091</v>
      </c>
      <c r="B1113" s="223" t="s">
        <v>30843</v>
      </c>
      <c r="C1113" s="231" t="s">
        <v>21584</v>
      </c>
    </row>
    <row r="1114" spans="1:3" x14ac:dyDescent="0.2">
      <c r="A1114" s="221" t="s">
        <v>1092</v>
      </c>
      <c r="B1114" s="223" t="s">
        <v>30843</v>
      </c>
      <c r="C1114" s="231" t="s">
        <v>21584</v>
      </c>
    </row>
    <row r="1115" spans="1:3" x14ac:dyDescent="0.2">
      <c r="A1115" s="221" t="s">
        <v>1093</v>
      </c>
      <c r="B1115" s="223" t="s">
        <v>30844</v>
      </c>
      <c r="C1115" s="231" t="s">
        <v>21584</v>
      </c>
    </row>
    <row r="1116" spans="1:3" x14ac:dyDescent="0.2">
      <c r="A1116" s="221" t="s">
        <v>1094</v>
      </c>
      <c r="B1116" s="223" t="s">
        <v>30844</v>
      </c>
      <c r="C1116" s="231" t="s">
        <v>21584</v>
      </c>
    </row>
    <row r="1117" spans="1:3" x14ac:dyDescent="0.2">
      <c r="A1117" s="221" t="s">
        <v>1095</v>
      </c>
      <c r="B1117" s="223" t="s">
        <v>30845</v>
      </c>
      <c r="C1117" s="231" t="s">
        <v>21584</v>
      </c>
    </row>
    <row r="1118" spans="1:3" x14ac:dyDescent="0.2">
      <c r="A1118" s="221" t="s">
        <v>1096</v>
      </c>
      <c r="B1118" s="223" t="s">
        <v>30845</v>
      </c>
      <c r="C1118" s="231" t="s">
        <v>21584</v>
      </c>
    </row>
    <row r="1119" spans="1:3" x14ac:dyDescent="0.2">
      <c r="A1119" s="221" t="s">
        <v>1097</v>
      </c>
      <c r="B1119" s="223" t="s">
        <v>30846</v>
      </c>
      <c r="C1119" s="231" t="s">
        <v>21584</v>
      </c>
    </row>
    <row r="1120" spans="1:3" x14ac:dyDescent="0.2">
      <c r="A1120" s="221" t="s">
        <v>1098</v>
      </c>
      <c r="B1120" s="223" t="s">
        <v>30846</v>
      </c>
      <c r="C1120" s="231" t="s">
        <v>21584</v>
      </c>
    </row>
    <row r="1121" spans="1:3" x14ac:dyDescent="0.2">
      <c r="A1121" s="221" t="s">
        <v>1099</v>
      </c>
      <c r="B1121" s="223" t="s">
        <v>30847</v>
      </c>
      <c r="C1121" s="231" t="s">
        <v>21584</v>
      </c>
    </row>
    <row r="1122" spans="1:3" x14ac:dyDescent="0.2">
      <c r="A1122" s="221" t="s">
        <v>1100</v>
      </c>
      <c r="B1122" s="223" t="s">
        <v>30847</v>
      </c>
      <c r="C1122" s="231" t="s">
        <v>21584</v>
      </c>
    </row>
    <row r="1123" spans="1:3" x14ac:dyDescent="0.2">
      <c r="A1123" s="221" t="s">
        <v>1101</v>
      </c>
      <c r="B1123" s="223" t="s">
        <v>30848</v>
      </c>
      <c r="C1123" s="231" t="s">
        <v>21584</v>
      </c>
    </row>
    <row r="1124" spans="1:3" x14ac:dyDescent="0.2">
      <c r="A1124" s="221" t="s">
        <v>1102</v>
      </c>
      <c r="B1124" s="223" t="s">
        <v>30848</v>
      </c>
      <c r="C1124" s="231" t="s">
        <v>21584</v>
      </c>
    </row>
    <row r="1125" spans="1:3" x14ac:dyDescent="0.2">
      <c r="A1125" s="221" t="s">
        <v>1103</v>
      </c>
      <c r="B1125" s="223" t="s">
        <v>30849</v>
      </c>
      <c r="C1125" s="231" t="s">
        <v>21584</v>
      </c>
    </row>
    <row r="1126" spans="1:3" x14ac:dyDescent="0.2">
      <c r="A1126" s="221" t="s">
        <v>1104</v>
      </c>
      <c r="B1126" s="223" t="s">
        <v>30849</v>
      </c>
      <c r="C1126" s="231" t="s">
        <v>21584</v>
      </c>
    </row>
    <row r="1127" spans="1:3" x14ac:dyDescent="0.2">
      <c r="A1127" s="221" t="s">
        <v>1105</v>
      </c>
      <c r="B1127" s="223" t="s">
        <v>30850</v>
      </c>
      <c r="C1127" s="231" t="s">
        <v>21584</v>
      </c>
    </row>
    <row r="1128" spans="1:3" x14ac:dyDescent="0.2">
      <c r="A1128" s="221" t="s">
        <v>1106</v>
      </c>
      <c r="B1128" s="223" t="s">
        <v>30850</v>
      </c>
      <c r="C1128" s="231" t="s">
        <v>21584</v>
      </c>
    </row>
    <row r="1129" spans="1:3" x14ac:dyDescent="0.2">
      <c r="A1129" s="221" t="s">
        <v>1107</v>
      </c>
      <c r="B1129" s="223" t="s">
        <v>30851</v>
      </c>
      <c r="C1129" s="231" t="s">
        <v>21584</v>
      </c>
    </row>
    <row r="1130" spans="1:3" x14ac:dyDescent="0.2">
      <c r="A1130" s="221" t="s">
        <v>1108</v>
      </c>
      <c r="B1130" s="223" t="s">
        <v>30851</v>
      </c>
      <c r="C1130" s="231" t="s">
        <v>21584</v>
      </c>
    </row>
    <row r="1131" spans="1:3" x14ac:dyDescent="0.2">
      <c r="A1131" s="221" t="s">
        <v>1109</v>
      </c>
      <c r="B1131" s="223" t="s">
        <v>30852</v>
      </c>
      <c r="C1131" s="231" t="s">
        <v>21584</v>
      </c>
    </row>
    <row r="1132" spans="1:3" x14ac:dyDescent="0.2">
      <c r="A1132" s="221" t="s">
        <v>1110</v>
      </c>
      <c r="B1132" s="223" t="s">
        <v>30852</v>
      </c>
      <c r="C1132" s="231" t="s">
        <v>21584</v>
      </c>
    </row>
    <row r="1133" spans="1:3" x14ac:dyDescent="0.2">
      <c r="A1133" s="221" t="s">
        <v>1111</v>
      </c>
      <c r="B1133" s="223" t="s">
        <v>30853</v>
      </c>
      <c r="C1133" s="231" t="s">
        <v>21584</v>
      </c>
    </row>
    <row r="1134" spans="1:3" x14ac:dyDescent="0.2">
      <c r="A1134" s="221" t="s">
        <v>1112</v>
      </c>
      <c r="B1134" s="223" t="s">
        <v>30853</v>
      </c>
      <c r="C1134" s="231" t="s">
        <v>21584</v>
      </c>
    </row>
    <row r="1135" spans="1:3" x14ac:dyDescent="0.2">
      <c r="A1135" s="221" t="s">
        <v>1113</v>
      </c>
      <c r="B1135" s="223" t="s">
        <v>30854</v>
      </c>
      <c r="C1135" s="231" t="s">
        <v>21584</v>
      </c>
    </row>
    <row r="1136" spans="1:3" x14ac:dyDescent="0.2">
      <c r="A1136" s="221" t="s">
        <v>1114</v>
      </c>
      <c r="B1136" s="223" t="s">
        <v>30854</v>
      </c>
      <c r="C1136" s="231" t="s">
        <v>21584</v>
      </c>
    </row>
    <row r="1137" spans="1:3" x14ac:dyDescent="0.2">
      <c r="A1137" s="221" t="s">
        <v>1115</v>
      </c>
      <c r="B1137" s="223" t="s">
        <v>30855</v>
      </c>
      <c r="C1137" s="231" t="s">
        <v>21584</v>
      </c>
    </row>
    <row r="1138" spans="1:3" x14ac:dyDescent="0.2">
      <c r="A1138" s="221" t="s">
        <v>1116</v>
      </c>
      <c r="B1138" s="223" t="s">
        <v>30855</v>
      </c>
      <c r="C1138" s="231" t="s">
        <v>21584</v>
      </c>
    </row>
    <row r="1139" spans="1:3" x14ac:dyDescent="0.2">
      <c r="A1139" s="221" t="s">
        <v>1117</v>
      </c>
      <c r="B1139" s="223" t="s">
        <v>30856</v>
      </c>
      <c r="C1139" s="231" t="s">
        <v>21584</v>
      </c>
    </row>
    <row r="1140" spans="1:3" x14ac:dyDescent="0.2">
      <c r="A1140" s="221" t="s">
        <v>1118</v>
      </c>
      <c r="B1140" s="223" t="s">
        <v>30856</v>
      </c>
      <c r="C1140" s="231" t="s">
        <v>21584</v>
      </c>
    </row>
    <row r="1141" spans="1:3" x14ac:dyDescent="0.2">
      <c r="A1141" s="221" t="s">
        <v>1119</v>
      </c>
      <c r="B1141" s="223" t="s">
        <v>30857</v>
      </c>
      <c r="C1141" s="231" t="s">
        <v>21584</v>
      </c>
    </row>
    <row r="1142" spans="1:3" x14ac:dyDescent="0.2">
      <c r="A1142" s="221" t="s">
        <v>1120</v>
      </c>
      <c r="B1142" s="223" t="s">
        <v>30857</v>
      </c>
      <c r="C1142" s="231" t="s">
        <v>21584</v>
      </c>
    </row>
    <row r="1143" spans="1:3" x14ac:dyDescent="0.2">
      <c r="A1143" s="221" t="s">
        <v>1121</v>
      </c>
      <c r="B1143" s="223" t="s">
        <v>30858</v>
      </c>
      <c r="C1143" s="231" t="s">
        <v>21584</v>
      </c>
    </row>
    <row r="1144" spans="1:3" x14ac:dyDescent="0.2">
      <c r="A1144" s="221" t="s">
        <v>1122</v>
      </c>
      <c r="B1144" s="223" t="s">
        <v>30858</v>
      </c>
      <c r="C1144" s="231" t="s">
        <v>21584</v>
      </c>
    </row>
    <row r="1145" spans="1:3" x14ac:dyDescent="0.2">
      <c r="A1145" s="221" t="s">
        <v>1123</v>
      </c>
      <c r="B1145" s="223" t="s">
        <v>30859</v>
      </c>
      <c r="C1145" s="231" t="s">
        <v>21584</v>
      </c>
    </row>
    <row r="1146" spans="1:3" x14ac:dyDescent="0.2">
      <c r="A1146" s="221" t="s">
        <v>1124</v>
      </c>
      <c r="B1146" s="223" t="s">
        <v>30859</v>
      </c>
      <c r="C1146" s="231" t="s">
        <v>21584</v>
      </c>
    </row>
    <row r="1147" spans="1:3" x14ac:dyDescent="0.2">
      <c r="A1147" s="221" t="s">
        <v>1125</v>
      </c>
      <c r="B1147" s="223" t="s">
        <v>30860</v>
      </c>
      <c r="C1147" s="231" t="s">
        <v>21584</v>
      </c>
    </row>
    <row r="1148" spans="1:3" x14ac:dyDescent="0.2">
      <c r="A1148" s="221" t="s">
        <v>1126</v>
      </c>
      <c r="B1148" s="223" t="s">
        <v>30860</v>
      </c>
      <c r="C1148" s="231" t="s">
        <v>21584</v>
      </c>
    </row>
    <row r="1149" spans="1:3" x14ac:dyDescent="0.2">
      <c r="A1149" s="221" t="s">
        <v>1127</v>
      </c>
      <c r="B1149" s="223" t="s">
        <v>30861</v>
      </c>
      <c r="C1149" s="231" t="s">
        <v>21584</v>
      </c>
    </row>
    <row r="1150" spans="1:3" x14ac:dyDescent="0.2">
      <c r="A1150" s="221" t="s">
        <v>1128</v>
      </c>
      <c r="B1150" s="223" t="s">
        <v>30861</v>
      </c>
      <c r="C1150" s="231" t="s">
        <v>21584</v>
      </c>
    </row>
    <row r="1151" spans="1:3" x14ac:dyDescent="0.2">
      <c r="A1151" s="221" t="s">
        <v>1129</v>
      </c>
      <c r="B1151" s="223" t="s">
        <v>30862</v>
      </c>
      <c r="C1151" s="231" t="s">
        <v>21584</v>
      </c>
    </row>
    <row r="1152" spans="1:3" x14ac:dyDescent="0.2">
      <c r="A1152" s="221" t="s">
        <v>1130</v>
      </c>
      <c r="B1152" s="223" t="s">
        <v>30862</v>
      </c>
      <c r="C1152" s="231" t="s">
        <v>21584</v>
      </c>
    </row>
    <row r="1153" spans="1:3" x14ac:dyDescent="0.2">
      <c r="A1153" s="221" t="s">
        <v>1131</v>
      </c>
      <c r="B1153" s="223" t="s">
        <v>30863</v>
      </c>
      <c r="C1153" s="231" t="s">
        <v>21584</v>
      </c>
    </row>
    <row r="1154" spans="1:3" x14ac:dyDescent="0.2">
      <c r="A1154" s="221" t="s">
        <v>1132</v>
      </c>
      <c r="B1154" s="223" t="s">
        <v>30863</v>
      </c>
      <c r="C1154" s="231" t="s">
        <v>21584</v>
      </c>
    </row>
    <row r="1155" spans="1:3" x14ac:dyDescent="0.2">
      <c r="A1155" s="221" t="s">
        <v>1133</v>
      </c>
      <c r="B1155" s="223" t="s">
        <v>30864</v>
      </c>
      <c r="C1155" s="231" t="s">
        <v>21584</v>
      </c>
    </row>
    <row r="1156" spans="1:3" x14ac:dyDescent="0.2">
      <c r="A1156" s="221" t="s">
        <v>1134</v>
      </c>
      <c r="B1156" s="223" t="s">
        <v>30864</v>
      </c>
      <c r="C1156" s="231" t="s">
        <v>21584</v>
      </c>
    </row>
    <row r="1157" spans="1:3" x14ac:dyDescent="0.2">
      <c r="A1157" s="221" t="s">
        <v>1135</v>
      </c>
      <c r="B1157" s="223" t="s">
        <v>30865</v>
      </c>
      <c r="C1157" s="231" t="s">
        <v>21584</v>
      </c>
    </row>
    <row r="1158" spans="1:3" x14ac:dyDescent="0.2">
      <c r="A1158" s="221" t="s">
        <v>1136</v>
      </c>
      <c r="B1158" s="223" t="s">
        <v>30865</v>
      </c>
      <c r="C1158" s="231" t="s">
        <v>21584</v>
      </c>
    </row>
    <row r="1159" spans="1:3" x14ac:dyDescent="0.2">
      <c r="A1159" s="221" t="s">
        <v>1137</v>
      </c>
      <c r="B1159" s="223" t="s">
        <v>30866</v>
      </c>
      <c r="C1159" s="231" t="s">
        <v>21584</v>
      </c>
    </row>
    <row r="1160" spans="1:3" x14ac:dyDescent="0.2">
      <c r="A1160" s="221" t="s">
        <v>1138</v>
      </c>
      <c r="B1160" s="223" t="s">
        <v>30866</v>
      </c>
      <c r="C1160" s="231" t="s">
        <v>21584</v>
      </c>
    </row>
    <row r="1161" spans="1:3" x14ac:dyDescent="0.2">
      <c r="A1161" s="221" t="s">
        <v>1139</v>
      </c>
      <c r="B1161" s="223" t="s">
        <v>30867</v>
      </c>
      <c r="C1161" s="231" t="s">
        <v>21584</v>
      </c>
    </row>
    <row r="1162" spans="1:3" x14ac:dyDescent="0.2">
      <c r="A1162" s="221" t="s">
        <v>1140</v>
      </c>
      <c r="B1162" s="223" t="s">
        <v>30867</v>
      </c>
      <c r="C1162" s="231" t="s">
        <v>21584</v>
      </c>
    </row>
    <row r="1163" spans="1:3" x14ac:dyDescent="0.2">
      <c r="A1163" s="221" t="s">
        <v>1141</v>
      </c>
      <c r="B1163" s="223" t="s">
        <v>30868</v>
      </c>
      <c r="C1163" s="231" t="s">
        <v>23</v>
      </c>
    </row>
    <row r="1164" spans="1:3" x14ac:dyDescent="0.2">
      <c r="A1164" s="221" t="s">
        <v>1142</v>
      </c>
      <c r="B1164" s="223" t="s">
        <v>30868</v>
      </c>
      <c r="C1164" s="231" t="s">
        <v>23</v>
      </c>
    </row>
    <row r="1165" spans="1:3" x14ac:dyDescent="0.2">
      <c r="A1165" s="221" t="s">
        <v>1143</v>
      </c>
      <c r="B1165" s="223" t="s">
        <v>30869</v>
      </c>
      <c r="C1165" s="231" t="s">
        <v>21584</v>
      </c>
    </row>
    <row r="1166" spans="1:3" x14ac:dyDescent="0.2">
      <c r="A1166" s="221" t="s">
        <v>1144</v>
      </c>
      <c r="B1166" s="223" t="s">
        <v>30869</v>
      </c>
      <c r="C1166" s="231" t="s">
        <v>21584</v>
      </c>
    </row>
    <row r="1167" spans="1:3" x14ac:dyDescent="0.2">
      <c r="A1167" s="221" t="s">
        <v>1145</v>
      </c>
      <c r="B1167" s="223" t="s">
        <v>30870</v>
      </c>
      <c r="C1167" s="231" t="s">
        <v>21584</v>
      </c>
    </row>
    <row r="1168" spans="1:3" x14ac:dyDescent="0.2">
      <c r="A1168" s="221" t="s">
        <v>1146</v>
      </c>
      <c r="B1168" s="223" t="s">
        <v>30870</v>
      </c>
      <c r="C1168" s="231" t="s">
        <v>21584</v>
      </c>
    </row>
    <row r="1169" spans="1:3" x14ac:dyDescent="0.2">
      <c r="A1169" s="221" t="s">
        <v>1147</v>
      </c>
      <c r="B1169" s="223" t="s">
        <v>30871</v>
      </c>
      <c r="C1169" s="231" t="s">
        <v>21584</v>
      </c>
    </row>
    <row r="1170" spans="1:3" x14ac:dyDescent="0.2">
      <c r="A1170" s="221" t="s">
        <v>1148</v>
      </c>
      <c r="B1170" s="223" t="s">
        <v>30871</v>
      </c>
      <c r="C1170" s="231" t="s">
        <v>21584</v>
      </c>
    </row>
    <row r="1171" spans="1:3" x14ac:dyDescent="0.2">
      <c r="A1171" s="221" t="s">
        <v>1149</v>
      </c>
      <c r="B1171" s="223" t="s">
        <v>30872</v>
      </c>
      <c r="C1171" s="231" t="s">
        <v>21584</v>
      </c>
    </row>
    <row r="1172" spans="1:3" x14ac:dyDescent="0.2">
      <c r="A1172" s="221" t="s">
        <v>1150</v>
      </c>
      <c r="B1172" s="223" t="s">
        <v>30872</v>
      </c>
      <c r="C1172" s="231" t="s">
        <v>21584</v>
      </c>
    </row>
    <row r="1173" spans="1:3" x14ac:dyDescent="0.2">
      <c r="A1173" s="221" t="s">
        <v>1151</v>
      </c>
      <c r="B1173" s="223" t="s">
        <v>30873</v>
      </c>
      <c r="C1173" s="231" t="s">
        <v>21584</v>
      </c>
    </row>
    <row r="1174" spans="1:3" x14ac:dyDescent="0.2">
      <c r="A1174" s="221" t="s">
        <v>1152</v>
      </c>
      <c r="B1174" s="223" t="s">
        <v>30873</v>
      </c>
      <c r="C1174" s="231" t="s">
        <v>21584</v>
      </c>
    </row>
    <row r="1175" spans="1:3" x14ac:dyDescent="0.2">
      <c r="A1175" s="221" t="s">
        <v>1153</v>
      </c>
      <c r="B1175" s="223" t="s">
        <v>30874</v>
      </c>
      <c r="C1175" s="231" t="s">
        <v>21584</v>
      </c>
    </row>
    <row r="1176" spans="1:3" x14ac:dyDescent="0.2">
      <c r="A1176" s="221" t="s">
        <v>1154</v>
      </c>
      <c r="B1176" s="223" t="s">
        <v>30874</v>
      </c>
      <c r="C1176" s="231" t="s">
        <v>21584</v>
      </c>
    </row>
    <row r="1177" spans="1:3" x14ac:dyDescent="0.2">
      <c r="A1177" s="221" t="s">
        <v>1155</v>
      </c>
      <c r="B1177" s="223" t="s">
        <v>30875</v>
      </c>
      <c r="C1177" s="231" t="s">
        <v>21584</v>
      </c>
    </row>
    <row r="1178" spans="1:3" x14ac:dyDescent="0.2">
      <c r="A1178" s="221" t="s">
        <v>1156</v>
      </c>
      <c r="B1178" s="223" t="s">
        <v>30875</v>
      </c>
      <c r="C1178" s="231" t="s">
        <v>21584</v>
      </c>
    </row>
    <row r="1179" spans="1:3" x14ac:dyDescent="0.2">
      <c r="A1179" s="221" t="s">
        <v>1157</v>
      </c>
      <c r="B1179" s="223" t="s">
        <v>30876</v>
      </c>
      <c r="C1179" s="231" t="s">
        <v>21584</v>
      </c>
    </row>
    <row r="1180" spans="1:3" x14ac:dyDescent="0.2">
      <c r="A1180" s="221" t="s">
        <v>1158</v>
      </c>
      <c r="B1180" s="223" t="s">
        <v>30876</v>
      </c>
      <c r="C1180" s="231" t="s">
        <v>21584</v>
      </c>
    </row>
    <row r="1181" spans="1:3" x14ac:dyDescent="0.2">
      <c r="A1181" s="221" t="s">
        <v>1159</v>
      </c>
      <c r="B1181" s="223" t="s">
        <v>30877</v>
      </c>
      <c r="C1181" s="231" t="s">
        <v>21584</v>
      </c>
    </row>
    <row r="1182" spans="1:3" x14ac:dyDescent="0.2">
      <c r="A1182" s="221" t="s">
        <v>1160</v>
      </c>
      <c r="B1182" s="223" t="s">
        <v>30877</v>
      </c>
      <c r="C1182" s="231" t="s">
        <v>21584</v>
      </c>
    </row>
    <row r="1183" spans="1:3" x14ac:dyDescent="0.2">
      <c r="A1183" s="221" t="s">
        <v>1161</v>
      </c>
      <c r="B1183" s="223" t="s">
        <v>30878</v>
      </c>
      <c r="C1183" s="231" t="s">
        <v>21584</v>
      </c>
    </row>
    <row r="1184" spans="1:3" x14ac:dyDescent="0.2">
      <c r="A1184" s="221" t="s">
        <v>1162</v>
      </c>
      <c r="B1184" s="223" t="s">
        <v>30878</v>
      </c>
      <c r="C1184" s="231" t="s">
        <v>21584</v>
      </c>
    </row>
    <row r="1185" spans="1:3" x14ac:dyDescent="0.2">
      <c r="A1185" s="221" t="s">
        <v>1163</v>
      </c>
      <c r="B1185" s="223" t="s">
        <v>30879</v>
      </c>
      <c r="C1185" s="231" t="s">
        <v>21584</v>
      </c>
    </row>
    <row r="1186" spans="1:3" x14ac:dyDescent="0.2">
      <c r="A1186" s="221" t="s">
        <v>1164</v>
      </c>
      <c r="B1186" s="223" t="s">
        <v>30879</v>
      </c>
      <c r="C1186" s="231" t="s">
        <v>21584</v>
      </c>
    </row>
    <row r="1187" spans="1:3" x14ac:dyDescent="0.2">
      <c r="A1187" s="221" t="s">
        <v>1165</v>
      </c>
      <c r="B1187" s="223" t="s">
        <v>30880</v>
      </c>
      <c r="C1187" s="231" t="s">
        <v>21584</v>
      </c>
    </row>
    <row r="1188" spans="1:3" x14ac:dyDescent="0.2">
      <c r="A1188" s="221" t="s">
        <v>1166</v>
      </c>
      <c r="B1188" s="223" t="s">
        <v>30880</v>
      </c>
      <c r="C1188" s="231" t="s">
        <v>21584</v>
      </c>
    </row>
    <row r="1189" spans="1:3" x14ac:dyDescent="0.2">
      <c r="A1189" s="221" t="s">
        <v>1167</v>
      </c>
      <c r="B1189" s="223" t="s">
        <v>30881</v>
      </c>
      <c r="C1189" s="231" t="s">
        <v>21584</v>
      </c>
    </row>
    <row r="1190" spans="1:3" x14ac:dyDescent="0.2">
      <c r="A1190" s="221" t="s">
        <v>1168</v>
      </c>
      <c r="B1190" s="223" t="s">
        <v>30881</v>
      </c>
      <c r="C1190" s="231" t="s">
        <v>21584</v>
      </c>
    </row>
    <row r="1191" spans="1:3" x14ac:dyDescent="0.2">
      <c r="A1191" s="221" t="s">
        <v>1169</v>
      </c>
      <c r="B1191" s="223" t="s">
        <v>30882</v>
      </c>
      <c r="C1191" s="231" t="s">
        <v>21584</v>
      </c>
    </row>
    <row r="1192" spans="1:3" x14ac:dyDescent="0.2">
      <c r="A1192" s="221" t="s">
        <v>1170</v>
      </c>
      <c r="B1192" s="223" t="s">
        <v>30882</v>
      </c>
      <c r="C1192" s="231" t="s">
        <v>21584</v>
      </c>
    </row>
    <row r="1193" spans="1:3" x14ac:dyDescent="0.2">
      <c r="A1193" s="221" t="s">
        <v>1171</v>
      </c>
      <c r="B1193" s="223" t="s">
        <v>30883</v>
      </c>
      <c r="C1193" s="231" t="s">
        <v>23</v>
      </c>
    </row>
    <row r="1194" spans="1:3" x14ac:dyDescent="0.2">
      <c r="A1194" s="221" t="s">
        <v>1172</v>
      </c>
      <c r="B1194" s="223" t="s">
        <v>30883</v>
      </c>
      <c r="C1194" s="231" t="s">
        <v>23</v>
      </c>
    </row>
    <row r="1195" spans="1:3" x14ac:dyDescent="0.2">
      <c r="A1195" s="221" t="s">
        <v>1173</v>
      </c>
      <c r="B1195" s="223" t="s">
        <v>30884</v>
      </c>
      <c r="C1195" s="231" t="s">
        <v>21584</v>
      </c>
    </row>
    <row r="1196" spans="1:3" x14ac:dyDescent="0.2">
      <c r="A1196" s="221" t="s">
        <v>1174</v>
      </c>
      <c r="B1196" s="223" t="s">
        <v>30884</v>
      </c>
      <c r="C1196" s="231" t="s">
        <v>21584</v>
      </c>
    </row>
    <row r="1197" spans="1:3" x14ac:dyDescent="0.2">
      <c r="A1197" s="221" t="s">
        <v>1175</v>
      </c>
      <c r="B1197" s="223" t="s">
        <v>30885</v>
      </c>
      <c r="C1197" s="231" t="s">
        <v>21584</v>
      </c>
    </row>
    <row r="1198" spans="1:3" x14ac:dyDescent="0.2">
      <c r="A1198" s="221" t="s">
        <v>1176</v>
      </c>
      <c r="B1198" s="223" t="s">
        <v>30885</v>
      </c>
      <c r="C1198" s="231" t="s">
        <v>21584</v>
      </c>
    </row>
    <row r="1199" spans="1:3" x14ac:dyDescent="0.2">
      <c r="A1199" s="221" t="s">
        <v>1177</v>
      </c>
      <c r="B1199" s="223" t="s">
        <v>30886</v>
      </c>
      <c r="C1199" s="231" t="s">
        <v>21584</v>
      </c>
    </row>
    <row r="1200" spans="1:3" x14ac:dyDescent="0.2">
      <c r="A1200" s="221" t="s">
        <v>1178</v>
      </c>
      <c r="B1200" s="223" t="s">
        <v>30886</v>
      </c>
      <c r="C1200" s="231" t="s">
        <v>21584</v>
      </c>
    </row>
    <row r="1201" spans="1:3" x14ac:dyDescent="0.2">
      <c r="A1201" s="221" t="s">
        <v>1179</v>
      </c>
      <c r="B1201" s="223" t="s">
        <v>30887</v>
      </c>
      <c r="C1201" s="231" t="s">
        <v>21584</v>
      </c>
    </row>
    <row r="1202" spans="1:3" x14ac:dyDescent="0.2">
      <c r="A1202" s="221" t="s">
        <v>1180</v>
      </c>
      <c r="B1202" s="223" t="s">
        <v>30887</v>
      </c>
      <c r="C1202" s="231" t="s">
        <v>21584</v>
      </c>
    </row>
    <row r="1203" spans="1:3" x14ac:dyDescent="0.2">
      <c r="A1203" s="221" t="s">
        <v>1181</v>
      </c>
      <c r="B1203" s="223" t="s">
        <v>30888</v>
      </c>
      <c r="C1203" s="231" t="s">
        <v>23</v>
      </c>
    </row>
    <row r="1204" spans="1:3" x14ac:dyDescent="0.2">
      <c r="A1204" s="221" t="s">
        <v>1182</v>
      </c>
      <c r="B1204" s="223" t="s">
        <v>30888</v>
      </c>
      <c r="C1204" s="231" t="s">
        <v>23</v>
      </c>
    </row>
    <row r="1205" spans="1:3" x14ac:dyDescent="0.2">
      <c r="A1205" s="221" t="s">
        <v>1183</v>
      </c>
      <c r="B1205" s="223" t="s">
        <v>30889</v>
      </c>
      <c r="C1205" s="231" t="s">
        <v>23</v>
      </c>
    </row>
    <row r="1206" spans="1:3" x14ac:dyDescent="0.2">
      <c r="A1206" s="221" t="s">
        <v>1184</v>
      </c>
      <c r="B1206" s="223" t="s">
        <v>30889</v>
      </c>
      <c r="C1206" s="231" t="s">
        <v>23</v>
      </c>
    </row>
    <row r="1207" spans="1:3" x14ac:dyDescent="0.2">
      <c r="A1207" s="221" t="s">
        <v>1185</v>
      </c>
      <c r="B1207" s="223" t="s">
        <v>30890</v>
      </c>
      <c r="C1207" s="231" t="s">
        <v>21584</v>
      </c>
    </row>
    <row r="1208" spans="1:3" x14ac:dyDescent="0.2">
      <c r="A1208" s="221" t="s">
        <v>1186</v>
      </c>
      <c r="B1208" s="223" t="s">
        <v>30890</v>
      </c>
      <c r="C1208" s="231" t="s">
        <v>21584</v>
      </c>
    </row>
    <row r="1209" spans="1:3" x14ac:dyDescent="0.2">
      <c r="A1209" s="221" t="s">
        <v>1187</v>
      </c>
      <c r="B1209" s="223" t="s">
        <v>30891</v>
      </c>
      <c r="C1209" s="231" t="s">
        <v>23</v>
      </c>
    </row>
    <row r="1210" spans="1:3" x14ac:dyDescent="0.2">
      <c r="A1210" s="221" t="s">
        <v>1188</v>
      </c>
      <c r="B1210" s="223" t="s">
        <v>30891</v>
      </c>
      <c r="C1210" s="231" t="s">
        <v>23</v>
      </c>
    </row>
    <row r="1211" spans="1:3" x14ac:dyDescent="0.2">
      <c r="A1211" s="221" t="s">
        <v>1189</v>
      </c>
      <c r="B1211" s="223" t="s">
        <v>30892</v>
      </c>
      <c r="C1211" s="231" t="s">
        <v>23</v>
      </c>
    </row>
    <row r="1212" spans="1:3" x14ac:dyDescent="0.2">
      <c r="A1212" s="221" t="s">
        <v>1190</v>
      </c>
      <c r="B1212" s="223" t="s">
        <v>30892</v>
      </c>
      <c r="C1212" s="231" t="s">
        <v>23</v>
      </c>
    </row>
    <row r="1213" spans="1:3" x14ac:dyDescent="0.2">
      <c r="A1213" s="221" t="s">
        <v>1191</v>
      </c>
      <c r="B1213" s="223" t="s">
        <v>30893</v>
      </c>
      <c r="C1213" s="231" t="s">
        <v>21584</v>
      </c>
    </row>
    <row r="1214" spans="1:3" x14ac:dyDescent="0.2">
      <c r="A1214" s="221" t="s">
        <v>1192</v>
      </c>
      <c r="B1214" s="223" t="s">
        <v>30893</v>
      </c>
      <c r="C1214" s="231" t="s">
        <v>21584</v>
      </c>
    </row>
    <row r="1215" spans="1:3" x14ac:dyDescent="0.2">
      <c r="A1215" s="221" t="s">
        <v>1193</v>
      </c>
      <c r="B1215" s="223" t="s">
        <v>30894</v>
      </c>
      <c r="C1215" s="231" t="s">
        <v>21584</v>
      </c>
    </row>
    <row r="1216" spans="1:3" x14ac:dyDescent="0.2">
      <c r="A1216" s="221" t="s">
        <v>1194</v>
      </c>
      <c r="B1216" s="223" t="s">
        <v>30894</v>
      </c>
      <c r="C1216" s="231" t="s">
        <v>21584</v>
      </c>
    </row>
    <row r="1217" spans="1:3" x14ac:dyDescent="0.2">
      <c r="A1217" s="221" t="s">
        <v>1195</v>
      </c>
      <c r="B1217" s="223" t="s">
        <v>30895</v>
      </c>
      <c r="C1217" s="231" t="s">
        <v>21584</v>
      </c>
    </row>
    <row r="1218" spans="1:3" x14ac:dyDescent="0.2">
      <c r="A1218" s="221" t="s">
        <v>1196</v>
      </c>
      <c r="B1218" s="223" t="s">
        <v>30895</v>
      </c>
      <c r="C1218" s="231" t="s">
        <v>21584</v>
      </c>
    </row>
    <row r="1219" spans="1:3" x14ac:dyDescent="0.2">
      <c r="A1219" s="221" t="s">
        <v>1197</v>
      </c>
      <c r="B1219" s="223" t="s">
        <v>30896</v>
      </c>
      <c r="C1219" s="231" t="s">
        <v>21584</v>
      </c>
    </row>
    <row r="1220" spans="1:3" x14ac:dyDescent="0.2">
      <c r="A1220" s="221" t="s">
        <v>1198</v>
      </c>
      <c r="B1220" s="223" t="s">
        <v>30896</v>
      </c>
      <c r="C1220" s="231" t="s">
        <v>21584</v>
      </c>
    </row>
    <row r="1221" spans="1:3" x14ac:dyDescent="0.2">
      <c r="A1221" s="221" t="s">
        <v>1199</v>
      </c>
      <c r="B1221" s="223" t="s">
        <v>30897</v>
      </c>
      <c r="C1221" s="231" t="s">
        <v>21593</v>
      </c>
    </row>
    <row r="1222" spans="1:3" x14ac:dyDescent="0.2">
      <c r="A1222" s="221" t="s">
        <v>1200</v>
      </c>
      <c r="B1222" s="223" t="s">
        <v>30897</v>
      </c>
      <c r="C1222" s="231" t="s">
        <v>21593</v>
      </c>
    </row>
    <row r="1223" spans="1:3" x14ac:dyDescent="0.2">
      <c r="A1223" s="221" t="s">
        <v>1201</v>
      </c>
      <c r="B1223" s="223" t="s">
        <v>30898</v>
      </c>
      <c r="C1223" s="231" t="s">
        <v>21593</v>
      </c>
    </row>
    <row r="1224" spans="1:3" x14ac:dyDescent="0.2">
      <c r="A1224" s="221" t="s">
        <v>1202</v>
      </c>
      <c r="B1224" s="223" t="s">
        <v>30898</v>
      </c>
      <c r="C1224" s="231" t="s">
        <v>21593</v>
      </c>
    </row>
    <row r="1225" spans="1:3" x14ac:dyDescent="0.2">
      <c r="A1225" s="221" t="s">
        <v>1203</v>
      </c>
      <c r="B1225" s="223" t="s">
        <v>30899</v>
      </c>
      <c r="C1225" s="231" t="s">
        <v>21584</v>
      </c>
    </row>
    <row r="1226" spans="1:3" x14ac:dyDescent="0.2">
      <c r="A1226" s="221" t="s">
        <v>1204</v>
      </c>
      <c r="B1226" s="223" t="s">
        <v>30899</v>
      </c>
      <c r="C1226" s="231" t="s">
        <v>21584</v>
      </c>
    </row>
    <row r="1227" spans="1:3" x14ac:dyDescent="0.2">
      <c r="A1227" s="221" t="s">
        <v>1205</v>
      </c>
      <c r="B1227" s="223" t="s">
        <v>30900</v>
      </c>
      <c r="C1227" s="231" t="s">
        <v>21584</v>
      </c>
    </row>
    <row r="1228" spans="1:3" x14ac:dyDescent="0.2">
      <c r="A1228" s="221" t="s">
        <v>1206</v>
      </c>
      <c r="B1228" s="223" t="s">
        <v>30900</v>
      </c>
      <c r="C1228" s="231" t="s">
        <v>21584</v>
      </c>
    </row>
    <row r="1229" spans="1:3" x14ac:dyDescent="0.2">
      <c r="A1229" s="221" t="s">
        <v>1207</v>
      </c>
      <c r="B1229" s="223" t="s">
        <v>30901</v>
      </c>
      <c r="C1229" s="231" t="s">
        <v>21614</v>
      </c>
    </row>
    <row r="1230" spans="1:3" x14ac:dyDescent="0.2">
      <c r="A1230" s="221" t="s">
        <v>1208</v>
      </c>
      <c r="B1230" s="223" t="s">
        <v>30901</v>
      </c>
      <c r="C1230" s="231" t="s">
        <v>21614</v>
      </c>
    </row>
    <row r="1231" spans="1:3" x14ac:dyDescent="0.2">
      <c r="A1231" s="221" t="s">
        <v>1209</v>
      </c>
      <c r="B1231" s="223" t="s">
        <v>30902</v>
      </c>
      <c r="C1231" s="231" t="s">
        <v>21614</v>
      </c>
    </row>
    <row r="1232" spans="1:3" x14ac:dyDescent="0.2">
      <c r="A1232" s="221" t="s">
        <v>1210</v>
      </c>
      <c r="B1232" s="223" t="s">
        <v>30902</v>
      </c>
      <c r="C1232" s="231" t="s">
        <v>21614</v>
      </c>
    </row>
    <row r="1233" spans="1:3" x14ac:dyDescent="0.2">
      <c r="A1233" s="221" t="s">
        <v>1211</v>
      </c>
      <c r="B1233" s="223" t="s">
        <v>30903</v>
      </c>
      <c r="C1233" s="231" t="s">
        <v>21614</v>
      </c>
    </row>
    <row r="1234" spans="1:3" x14ac:dyDescent="0.2">
      <c r="A1234" s="221" t="s">
        <v>1212</v>
      </c>
      <c r="B1234" s="223" t="s">
        <v>30903</v>
      </c>
      <c r="C1234" s="231" t="s">
        <v>21614</v>
      </c>
    </row>
    <row r="1235" spans="1:3" x14ac:dyDescent="0.2">
      <c r="A1235" s="221" t="s">
        <v>1213</v>
      </c>
      <c r="B1235" s="223" t="s">
        <v>30904</v>
      </c>
      <c r="C1235" s="231" t="s">
        <v>21593</v>
      </c>
    </row>
    <row r="1236" spans="1:3" x14ac:dyDescent="0.2">
      <c r="A1236" s="221" t="s">
        <v>1214</v>
      </c>
      <c r="B1236" s="223" t="s">
        <v>30904</v>
      </c>
      <c r="C1236" s="231" t="s">
        <v>21593</v>
      </c>
    </row>
    <row r="1237" spans="1:3" x14ac:dyDescent="0.2">
      <c r="A1237" s="221" t="s">
        <v>1215</v>
      </c>
      <c r="B1237" s="223" t="s">
        <v>30905</v>
      </c>
      <c r="C1237" s="231" t="s">
        <v>21584</v>
      </c>
    </row>
    <row r="1238" spans="1:3" x14ac:dyDescent="0.2">
      <c r="A1238" s="221" t="s">
        <v>1216</v>
      </c>
      <c r="B1238" s="223" t="s">
        <v>30905</v>
      </c>
      <c r="C1238" s="231" t="s">
        <v>21584</v>
      </c>
    </row>
    <row r="1239" spans="1:3" x14ac:dyDescent="0.2">
      <c r="A1239" s="221" t="s">
        <v>1217</v>
      </c>
      <c r="B1239" s="223" t="s">
        <v>30906</v>
      </c>
      <c r="C1239" s="231" t="s">
        <v>21614</v>
      </c>
    </row>
    <row r="1240" spans="1:3" x14ac:dyDescent="0.2">
      <c r="A1240" s="221" t="s">
        <v>1218</v>
      </c>
      <c r="B1240" s="223" t="s">
        <v>30906</v>
      </c>
      <c r="C1240" s="231" t="s">
        <v>21614</v>
      </c>
    </row>
    <row r="1241" spans="1:3" x14ac:dyDescent="0.2">
      <c r="A1241" s="221" t="s">
        <v>1219</v>
      </c>
      <c r="B1241" s="223" t="s">
        <v>30907</v>
      </c>
      <c r="C1241" s="231" t="s">
        <v>21614</v>
      </c>
    </row>
    <row r="1242" spans="1:3" x14ac:dyDescent="0.2">
      <c r="A1242" s="221" t="s">
        <v>1220</v>
      </c>
      <c r="B1242" s="223" t="s">
        <v>30907</v>
      </c>
      <c r="C1242" s="231" t="s">
        <v>21614</v>
      </c>
    </row>
    <row r="1243" spans="1:3" x14ac:dyDescent="0.2">
      <c r="A1243" s="221" t="s">
        <v>1221</v>
      </c>
      <c r="B1243" s="223" t="s">
        <v>30908</v>
      </c>
      <c r="C1243" s="231" t="s">
        <v>21614</v>
      </c>
    </row>
    <row r="1244" spans="1:3" x14ac:dyDescent="0.2">
      <c r="A1244" s="221" t="s">
        <v>1222</v>
      </c>
      <c r="B1244" s="223" t="s">
        <v>30908</v>
      </c>
      <c r="C1244" s="231" t="s">
        <v>21614</v>
      </c>
    </row>
    <row r="1245" spans="1:3" x14ac:dyDescent="0.2">
      <c r="A1245" s="221" t="s">
        <v>1223</v>
      </c>
      <c r="B1245" s="223" t="s">
        <v>30909</v>
      </c>
      <c r="C1245" s="231" t="s">
        <v>21614</v>
      </c>
    </row>
    <row r="1246" spans="1:3" x14ac:dyDescent="0.2">
      <c r="A1246" s="221" t="s">
        <v>1224</v>
      </c>
      <c r="B1246" s="223" t="s">
        <v>30909</v>
      </c>
      <c r="C1246" s="231" t="s">
        <v>21614</v>
      </c>
    </row>
    <row r="1247" spans="1:3" x14ac:dyDescent="0.2">
      <c r="A1247" s="221" t="s">
        <v>1225</v>
      </c>
      <c r="B1247" s="223" t="s">
        <v>30910</v>
      </c>
      <c r="C1247" s="231" t="s">
        <v>21614</v>
      </c>
    </row>
    <row r="1248" spans="1:3" x14ac:dyDescent="0.2">
      <c r="A1248" s="221" t="s">
        <v>1226</v>
      </c>
      <c r="B1248" s="223" t="s">
        <v>30910</v>
      </c>
      <c r="C1248" s="231" t="s">
        <v>21614</v>
      </c>
    </row>
    <row r="1249" spans="1:3" x14ac:dyDescent="0.2">
      <c r="A1249" s="221" t="s">
        <v>1227</v>
      </c>
      <c r="B1249" s="223" t="s">
        <v>30911</v>
      </c>
      <c r="C1249" s="231" t="s">
        <v>21614</v>
      </c>
    </row>
    <row r="1250" spans="1:3" x14ac:dyDescent="0.2">
      <c r="A1250" s="221" t="s">
        <v>1228</v>
      </c>
      <c r="B1250" s="223" t="s">
        <v>30911</v>
      </c>
      <c r="C1250" s="231" t="s">
        <v>21614</v>
      </c>
    </row>
    <row r="1251" spans="1:3" x14ac:dyDescent="0.2">
      <c r="A1251" s="221" t="s">
        <v>1229</v>
      </c>
      <c r="B1251" s="223" t="s">
        <v>30912</v>
      </c>
      <c r="C1251" s="231" t="s">
        <v>21614</v>
      </c>
    </row>
    <row r="1252" spans="1:3" x14ac:dyDescent="0.2">
      <c r="A1252" s="221" t="s">
        <v>1230</v>
      </c>
      <c r="B1252" s="223" t="s">
        <v>30912</v>
      </c>
      <c r="C1252" s="231" t="s">
        <v>21614</v>
      </c>
    </row>
    <row r="1253" spans="1:3" x14ac:dyDescent="0.2">
      <c r="A1253" s="221" t="s">
        <v>1231</v>
      </c>
      <c r="B1253" s="223" t="s">
        <v>30913</v>
      </c>
      <c r="C1253" s="231" t="s">
        <v>21614</v>
      </c>
    </row>
    <row r="1254" spans="1:3" x14ac:dyDescent="0.2">
      <c r="A1254" s="221" t="s">
        <v>1232</v>
      </c>
      <c r="B1254" s="223" t="s">
        <v>30913</v>
      </c>
      <c r="C1254" s="231" t="s">
        <v>21614</v>
      </c>
    </row>
    <row r="1255" spans="1:3" x14ac:dyDescent="0.2">
      <c r="A1255" s="221" t="s">
        <v>1233</v>
      </c>
      <c r="B1255" s="223" t="s">
        <v>30914</v>
      </c>
      <c r="C1255" s="231" t="s">
        <v>21614</v>
      </c>
    </row>
    <row r="1256" spans="1:3" x14ac:dyDescent="0.2">
      <c r="A1256" s="221" t="s">
        <v>1234</v>
      </c>
      <c r="B1256" s="223" t="s">
        <v>30914</v>
      </c>
      <c r="C1256" s="231" t="s">
        <v>21614</v>
      </c>
    </row>
    <row r="1257" spans="1:3" x14ac:dyDescent="0.2">
      <c r="A1257" s="221" t="s">
        <v>1235</v>
      </c>
      <c r="B1257" s="223" t="s">
        <v>30915</v>
      </c>
      <c r="C1257" s="231" t="s">
        <v>21614</v>
      </c>
    </row>
    <row r="1258" spans="1:3" x14ac:dyDescent="0.2">
      <c r="A1258" s="221" t="s">
        <v>1236</v>
      </c>
      <c r="B1258" s="223" t="s">
        <v>30915</v>
      </c>
      <c r="C1258" s="231" t="s">
        <v>21614</v>
      </c>
    </row>
    <row r="1259" spans="1:3" x14ac:dyDescent="0.2">
      <c r="A1259" s="221" t="s">
        <v>26127</v>
      </c>
      <c r="B1259" s="223" t="s">
        <v>30916</v>
      </c>
      <c r="C1259" s="231" t="s">
        <v>21584</v>
      </c>
    </row>
    <row r="1260" spans="1:3" x14ac:dyDescent="0.2">
      <c r="A1260" s="221" t="s">
        <v>26128</v>
      </c>
      <c r="B1260" s="223" t="s">
        <v>30916</v>
      </c>
      <c r="C1260" s="231" t="s">
        <v>21584</v>
      </c>
    </row>
    <row r="1261" spans="1:3" x14ac:dyDescent="0.2">
      <c r="A1261" s="221" t="s">
        <v>26129</v>
      </c>
      <c r="B1261" s="223" t="s">
        <v>30917</v>
      </c>
      <c r="C1261" s="231" t="s">
        <v>21584</v>
      </c>
    </row>
    <row r="1262" spans="1:3" x14ac:dyDescent="0.2">
      <c r="A1262" s="221" t="s">
        <v>26130</v>
      </c>
      <c r="B1262" s="223" t="s">
        <v>30917</v>
      </c>
      <c r="C1262" s="231" t="s">
        <v>21584</v>
      </c>
    </row>
    <row r="1263" spans="1:3" x14ac:dyDescent="0.2">
      <c r="A1263" s="221" t="s">
        <v>26131</v>
      </c>
      <c r="B1263" s="223" t="s">
        <v>30918</v>
      </c>
      <c r="C1263" s="231" t="s">
        <v>21584</v>
      </c>
    </row>
    <row r="1264" spans="1:3" x14ac:dyDescent="0.2">
      <c r="A1264" s="221" t="s">
        <v>26132</v>
      </c>
      <c r="B1264" s="223" t="s">
        <v>30918</v>
      </c>
      <c r="C1264" s="231" t="s">
        <v>21584</v>
      </c>
    </row>
    <row r="1265" spans="1:3" x14ac:dyDescent="0.2">
      <c r="A1265" s="221" t="s">
        <v>26133</v>
      </c>
      <c r="B1265" s="223" t="s">
        <v>30919</v>
      </c>
      <c r="C1265" s="231" t="s">
        <v>23</v>
      </c>
    </row>
    <row r="1266" spans="1:3" x14ac:dyDescent="0.2">
      <c r="A1266" s="221" t="s">
        <v>26134</v>
      </c>
      <c r="B1266" s="223" t="s">
        <v>30919</v>
      </c>
      <c r="C1266" s="231" t="s">
        <v>23</v>
      </c>
    </row>
    <row r="1267" spans="1:3" x14ac:dyDescent="0.2">
      <c r="A1267" s="221" t="s">
        <v>26135</v>
      </c>
      <c r="B1267" s="223" t="s">
        <v>30920</v>
      </c>
      <c r="C1267" s="231" t="s">
        <v>23</v>
      </c>
    </row>
    <row r="1268" spans="1:3" x14ac:dyDescent="0.2">
      <c r="A1268" s="221" t="s">
        <v>26136</v>
      </c>
      <c r="B1268" s="223" t="s">
        <v>30920</v>
      </c>
      <c r="C1268" s="231" t="s">
        <v>23</v>
      </c>
    </row>
    <row r="1269" spans="1:3" x14ac:dyDescent="0.2">
      <c r="A1269" s="221" t="s">
        <v>26137</v>
      </c>
      <c r="B1269" s="223" t="s">
        <v>30921</v>
      </c>
      <c r="C1269" s="231" t="s">
        <v>23</v>
      </c>
    </row>
    <row r="1270" spans="1:3" x14ac:dyDescent="0.2">
      <c r="A1270" s="221" t="s">
        <v>26138</v>
      </c>
      <c r="B1270" s="223" t="s">
        <v>30921</v>
      </c>
      <c r="C1270" s="231" t="s">
        <v>23</v>
      </c>
    </row>
    <row r="1271" spans="1:3" x14ac:dyDescent="0.2">
      <c r="A1271" s="221" t="s">
        <v>1237</v>
      </c>
      <c r="B1271" s="223" t="s">
        <v>30922</v>
      </c>
      <c r="C1271" s="231" t="s">
        <v>21584</v>
      </c>
    </row>
    <row r="1272" spans="1:3" x14ac:dyDescent="0.2">
      <c r="A1272" s="221" t="s">
        <v>1238</v>
      </c>
      <c r="B1272" s="223" t="s">
        <v>30922</v>
      </c>
      <c r="C1272" s="231" t="s">
        <v>21584</v>
      </c>
    </row>
    <row r="1273" spans="1:3" x14ac:dyDescent="0.2">
      <c r="A1273" s="221" t="s">
        <v>1239</v>
      </c>
      <c r="B1273" s="223" t="s">
        <v>30923</v>
      </c>
      <c r="C1273" s="231" t="s">
        <v>21584</v>
      </c>
    </row>
    <row r="1274" spans="1:3" x14ac:dyDescent="0.2">
      <c r="A1274" s="221" t="s">
        <v>1240</v>
      </c>
      <c r="B1274" s="223" t="s">
        <v>30923</v>
      </c>
      <c r="C1274" s="231" t="s">
        <v>21584</v>
      </c>
    </row>
    <row r="1275" spans="1:3" x14ac:dyDescent="0.2">
      <c r="A1275" s="221" t="s">
        <v>1241</v>
      </c>
      <c r="B1275" s="223" t="s">
        <v>30924</v>
      </c>
      <c r="C1275" s="231" t="s">
        <v>21584</v>
      </c>
    </row>
    <row r="1276" spans="1:3" x14ac:dyDescent="0.2">
      <c r="A1276" s="221" t="s">
        <v>1242</v>
      </c>
      <c r="B1276" s="223" t="s">
        <v>30924</v>
      </c>
      <c r="C1276" s="231" t="s">
        <v>21584</v>
      </c>
    </row>
    <row r="1277" spans="1:3" x14ac:dyDescent="0.2">
      <c r="A1277" s="221" t="s">
        <v>1243</v>
      </c>
      <c r="B1277" s="223" t="s">
        <v>30925</v>
      </c>
      <c r="C1277" s="231" t="s">
        <v>21584</v>
      </c>
    </row>
    <row r="1278" spans="1:3" x14ac:dyDescent="0.2">
      <c r="A1278" s="221" t="s">
        <v>1244</v>
      </c>
      <c r="B1278" s="223" t="s">
        <v>30925</v>
      </c>
      <c r="C1278" s="231" t="s">
        <v>21584</v>
      </c>
    </row>
    <row r="1279" spans="1:3" x14ac:dyDescent="0.2">
      <c r="A1279" s="221" t="s">
        <v>1245</v>
      </c>
      <c r="B1279" s="223" t="s">
        <v>30926</v>
      </c>
      <c r="C1279" s="231" t="s">
        <v>21584</v>
      </c>
    </row>
    <row r="1280" spans="1:3" x14ac:dyDescent="0.2">
      <c r="A1280" s="221" t="s">
        <v>1246</v>
      </c>
      <c r="B1280" s="223" t="s">
        <v>30926</v>
      </c>
      <c r="C1280" s="231" t="s">
        <v>21584</v>
      </c>
    </row>
    <row r="1281" spans="1:3" x14ac:dyDescent="0.2">
      <c r="A1281" s="221" t="s">
        <v>1247</v>
      </c>
      <c r="B1281" s="223" t="s">
        <v>30927</v>
      </c>
      <c r="C1281" s="231" t="s">
        <v>23</v>
      </c>
    </row>
    <row r="1282" spans="1:3" x14ac:dyDescent="0.2">
      <c r="A1282" s="221" t="s">
        <v>1248</v>
      </c>
      <c r="B1282" s="223" t="s">
        <v>30927</v>
      </c>
      <c r="C1282" s="231" t="s">
        <v>23</v>
      </c>
    </row>
    <row r="1283" spans="1:3" x14ac:dyDescent="0.2">
      <c r="A1283" s="221" t="s">
        <v>1249</v>
      </c>
      <c r="B1283" s="223" t="s">
        <v>30928</v>
      </c>
      <c r="C1283" s="231" t="s">
        <v>21584</v>
      </c>
    </row>
    <row r="1284" spans="1:3" x14ac:dyDescent="0.2">
      <c r="A1284" s="221" t="s">
        <v>1250</v>
      </c>
      <c r="B1284" s="223" t="s">
        <v>30928</v>
      </c>
      <c r="C1284" s="231" t="s">
        <v>21584</v>
      </c>
    </row>
    <row r="1285" spans="1:3" x14ac:dyDescent="0.2">
      <c r="A1285" s="221" t="s">
        <v>1251</v>
      </c>
      <c r="B1285" s="223" t="s">
        <v>30929</v>
      </c>
      <c r="C1285" s="231" t="s">
        <v>21584</v>
      </c>
    </row>
    <row r="1286" spans="1:3" x14ac:dyDescent="0.2">
      <c r="A1286" s="221" t="s">
        <v>1252</v>
      </c>
      <c r="B1286" s="223" t="s">
        <v>30929</v>
      </c>
      <c r="C1286" s="231" t="s">
        <v>21584</v>
      </c>
    </row>
    <row r="1287" spans="1:3" x14ac:dyDescent="0.2">
      <c r="A1287" s="221" t="s">
        <v>1253</v>
      </c>
      <c r="B1287" s="223" t="s">
        <v>30930</v>
      </c>
      <c r="C1287" s="231" t="s">
        <v>21584</v>
      </c>
    </row>
    <row r="1288" spans="1:3" x14ac:dyDescent="0.2">
      <c r="A1288" s="221" t="s">
        <v>1254</v>
      </c>
      <c r="B1288" s="223" t="s">
        <v>30930</v>
      </c>
      <c r="C1288" s="231" t="s">
        <v>21584</v>
      </c>
    </row>
    <row r="1289" spans="1:3" x14ac:dyDescent="0.2">
      <c r="A1289" s="221" t="s">
        <v>1255</v>
      </c>
      <c r="B1289" s="223" t="s">
        <v>30931</v>
      </c>
      <c r="C1289" s="231" t="s">
        <v>21584</v>
      </c>
    </row>
    <row r="1290" spans="1:3" x14ac:dyDescent="0.2">
      <c r="A1290" s="221" t="s">
        <v>1256</v>
      </c>
      <c r="B1290" s="223" t="s">
        <v>30931</v>
      </c>
      <c r="C1290" s="231" t="s">
        <v>21584</v>
      </c>
    </row>
    <row r="1291" spans="1:3" x14ac:dyDescent="0.2">
      <c r="A1291" s="221" t="s">
        <v>1257</v>
      </c>
      <c r="B1291" s="223" t="s">
        <v>30932</v>
      </c>
      <c r="C1291" s="231" t="s">
        <v>21584</v>
      </c>
    </row>
    <row r="1292" spans="1:3" x14ac:dyDescent="0.2">
      <c r="A1292" s="221" t="s">
        <v>1258</v>
      </c>
      <c r="B1292" s="223" t="s">
        <v>30932</v>
      </c>
      <c r="C1292" s="231" t="s">
        <v>21584</v>
      </c>
    </row>
    <row r="1293" spans="1:3" x14ac:dyDescent="0.2">
      <c r="A1293" s="221" t="s">
        <v>1259</v>
      </c>
      <c r="B1293" s="223" t="s">
        <v>30933</v>
      </c>
      <c r="C1293" s="231" t="s">
        <v>21584</v>
      </c>
    </row>
    <row r="1294" spans="1:3" x14ac:dyDescent="0.2">
      <c r="A1294" s="221" t="s">
        <v>1260</v>
      </c>
      <c r="B1294" s="223" t="s">
        <v>30933</v>
      </c>
      <c r="C1294" s="231" t="s">
        <v>21584</v>
      </c>
    </row>
    <row r="1295" spans="1:3" x14ac:dyDescent="0.2">
      <c r="A1295" s="221" t="s">
        <v>1261</v>
      </c>
      <c r="B1295" s="223" t="s">
        <v>30934</v>
      </c>
      <c r="C1295" s="231" t="s">
        <v>21584</v>
      </c>
    </row>
    <row r="1296" spans="1:3" x14ac:dyDescent="0.2">
      <c r="A1296" s="221" t="s">
        <v>1262</v>
      </c>
      <c r="B1296" s="223" t="s">
        <v>30934</v>
      </c>
      <c r="C1296" s="231" t="s">
        <v>21584</v>
      </c>
    </row>
    <row r="1297" spans="1:3" x14ac:dyDescent="0.2">
      <c r="A1297" s="221" t="s">
        <v>1263</v>
      </c>
      <c r="B1297" s="223" t="s">
        <v>30935</v>
      </c>
      <c r="C1297" s="231" t="s">
        <v>21584</v>
      </c>
    </row>
    <row r="1298" spans="1:3" x14ac:dyDescent="0.2">
      <c r="A1298" s="221" t="s">
        <v>1264</v>
      </c>
      <c r="B1298" s="223" t="s">
        <v>30935</v>
      </c>
      <c r="C1298" s="231" t="s">
        <v>21584</v>
      </c>
    </row>
    <row r="1299" spans="1:3" x14ac:dyDescent="0.2">
      <c r="A1299" s="221" t="s">
        <v>1265</v>
      </c>
      <c r="B1299" s="223" t="s">
        <v>30936</v>
      </c>
      <c r="C1299" s="231" t="s">
        <v>21584</v>
      </c>
    </row>
    <row r="1300" spans="1:3" x14ac:dyDescent="0.2">
      <c r="A1300" s="221" t="s">
        <v>1266</v>
      </c>
      <c r="B1300" s="223" t="s">
        <v>30936</v>
      </c>
      <c r="C1300" s="231" t="s">
        <v>21584</v>
      </c>
    </row>
    <row r="1301" spans="1:3" x14ac:dyDescent="0.2">
      <c r="A1301" s="221" t="s">
        <v>1267</v>
      </c>
      <c r="B1301" s="223" t="s">
        <v>30937</v>
      </c>
      <c r="C1301" s="231" t="s">
        <v>21584</v>
      </c>
    </row>
    <row r="1302" spans="1:3" x14ac:dyDescent="0.2">
      <c r="A1302" s="221" t="s">
        <v>1268</v>
      </c>
      <c r="B1302" s="223" t="s">
        <v>30937</v>
      </c>
      <c r="C1302" s="231" t="s">
        <v>21584</v>
      </c>
    </row>
    <row r="1303" spans="1:3" x14ac:dyDescent="0.2">
      <c r="A1303" s="221" t="s">
        <v>1269</v>
      </c>
      <c r="B1303" s="223" t="s">
        <v>30938</v>
      </c>
      <c r="C1303" s="231" t="s">
        <v>21584</v>
      </c>
    </row>
    <row r="1304" spans="1:3" x14ac:dyDescent="0.2">
      <c r="A1304" s="221" t="s">
        <v>1270</v>
      </c>
      <c r="B1304" s="223" t="s">
        <v>30938</v>
      </c>
      <c r="C1304" s="231" t="s">
        <v>21584</v>
      </c>
    </row>
    <row r="1305" spans="1:3" x14ac:dyDescent="0.2">
      <c r="A1305" s="221" t="s">
        <v>1271</v>
      </c>
      <c r="B1305" s="223" t="s">
        <v>30939</v>
      </c>
      <c r="C1305" s="231" t="s">
        <v>21584</v>
      </c>
    </row>
    <row r="1306" spans="1:3" x14ac:dyDescent="0.2">
      <c r="A1306" s="221" t="s">
        <v>1272</v>
      </c>
      <c r="B1306" s="223" t="s">
        <v>30939</v>
      </c>
      <c r="C1306" s="231" t="s">
        <v>21584</v>
      </c>
    </row>
    <row r="1307" spans="1:3" x14ac:dyDescent="0.2">
      <c r="A1307" s="221" t="s">
        <v>1273</v>
      </c>
      <c r="B1307" s="223" t="s">
        <v>30940</v>
      </c>
      <c r="C1307" s="231" t="s">
        <v>21584</v>
      </c>
    </row>
    <row r="1308" spans="1:3" x14ac:dyDescent="0.2">
      <c r="A1308" s="221" t="s">
        <v>1274</v>
      </c>
      <c r="B1308" s="223" t="s">
        <v>30940</v>
      </c>
      <c r="C1308" s="231" t="s">
        <v>21584</v>
      </c>
    </row>
    <row r="1309" spans="1:3" x14ac:dyDescent="0.2">
      <c r="A1309" s="221" t="s">
        <v>1275</v>
      </c>
      <c r="B1309" s="223" t="s">
        <v>30941</v>
      </c>
      <c r="C1309" s="231" t="s">
        <v>21584</v>
      </c>
    </row>
    <row r="1310" spans="1:3" x14ac:dyDescent="0.2">
      <c r="A1310" s="221" t="s">
        <v>1276</v>
      </c>
      <c r="B1310" s="223" t="s">
        <v>30941</v>
      </c>
      <c r="C1310" s="231" t="s">
        <v>21584</v>
      </c>
    </row>
    <row r="1311" spans="1:3" x14ac:dyDescent="0.2">
      <c r="A1311" s="221" t="s">
        <v>1277</v>
      </c>
      <c r="B1311" s="223" t="s">
        <v>30942</v>
      </c>
      <c r="C1311" s="231" t="s">
        <v>21584</v>
      </c>
    </row>
    <row r="1312" spans="1:3" x14ac:dyDescent="0.2">
      <c r="A1312" s="221" t="s">
        <v>1278</v>
      </c>
      <c r="B1312" s="223" t="s">
        <v>30942</v>
      </c>
      <c r="C1312" s="231" t="s">
        <v>21584</v>
      </c>
    </row>
    <row r="1313" spans="1:3" x14ac:dyDescent="0.2">
      <c r="A1313" s="221" t="s">
        <v>1279</v>
      </c>
      <c r="B1313" s="223" t="s">
        <v>30943</v>
      </c>
      <c r="C1313" s="231" t="s">
        <v>21584</v>
      </c>
    </row>
    <row r="1314" spans="1:3" x14ac:dyDescent="0.2">
      <c r="A1314" s="221" t="s">
        <v>1280</v>
      </c>
      <c r="B1314" s="223" t="s">
        <v>30943</v>
      </c>
      <c r="C1314" s="231" t="s">
        <v>21584</v>
      </c>
    </row>
    <row r="1315" spans="1:3" x14ac:dyDescent="0.2">
      <c r="A1315" s="221" t="s">
        <v>1281</v>
      </c>
      <c r="B1315" s="223" t="s">
        <v>30944</v>
      </c>
      <c r="C1315" s="231" t="s">
        <v>21584</v>
      </c>
    </row>
    <row r="1316" spans="1:3" x14ac:dyDescent="0.2">
      <c r="A1316" s="221" t="s">
        <v>1282</v>
      </c>
      <c r="B1316" s="223" t="s">
        <v>30944</v>
      </c>
      <c r="C1316" s="231" t="s">
        <v>21584</v>
      </c>
    </row>
    <row r="1317" spans="1:3" x14ac:dyDescent="0.2">
      <c r="A1317" s="221" t="s">
        <v>1283</v>
      </c>
      <c r="B1317" s="223" t="s">
        <v>30945</v>
      </c>
      <c r="C1317" s="231" t="s">
        <v>21584</v>
      </c>
    </row>
    <row r="1318" spans="1:3" x14ac:dyDescent="0.2">
      <c r="A1318" s="221" t="s">
        <v>1284</v>
      </c>
      <c r="B1318" s="223" t="s">
        <v>30945</v>
      </c>
      <c r="C1318" s="231" t="s">
        <v>21584</v>
      </c>
    </row>
    <row r="1319" spans="1:3" x14ac:dyDescent="0.2">
      <c r="A1319" s="221" t="s">
        <v>1285</v>
      </c>
      <c r="B1319" s="223" t="s">
        <v>30946</v>
      </c>
      <c r="C1319" s="231" t="s">
        <v>21584</v>
      </c>
    </row>
    <row r="1320" spans="1:3" x14ac:dyDescent="0.2">
      <c r="A1320" s="221" t="s">
        <v>1286</v>
      </c>
      <c r="B1320" s="223" t="s">
        <v>30946</v>
      </c>
      <c r="C1320" s="231" t="s">
        <v>21584</v>
      </c>
    </row>
    <row r="1321" spans="1:3" x14ac:dyDescent="0.2">
      <c r="A1321" s="221" t="s">
        <v>1287</v>
      </c>
      <c r="B1321" s="223" t="s">
        <v>30947</v>
      </c>
      <c r="C1321" s="231" t="s">
        <v>21584</v>
      </c>
    </row>
    <row r="1322" spans="1:3" x14ac:dyDescent="0.2">
      <c r="A1322" s="221" t="s">
        <v>1288</v>
      </c>
      <c r="B1322" s="223" t="s">
        <v>30947</v>
      </c>
      <c r="C1322" s="231" t="s">
        <v>21584</v>
      </c>
    </row>
    <row r="1323" spans="1:3" x14ac:dyDescent="0.2">
      <c r="A1323" s="221" t="s">
        <v>1289</v>
      </c>
      <c r="B1323" s="223" t="s">
        <v>30948</v>
      </c>
      <c r="C1323" s="231" t="s">
        <v>21584</v>
      </c>
    </row>
    <row r="1324" spans="1:3" x14ac:dyDescent="0.2">
      <c r="A1324" s="221" t="s">
        <v>1290</v>
      </c>
      <c r="B1324" s="223" t="s">
        <v>30948</v>
      </c>
      <c r="C1324" s="231" t="s">
        <v>21584</v>
      </c>
    </row>
    <row r="1325" spans="1:3" x14ac:dyDescent="0.2">
      <c r="A1325" s="221" t="s">
        <v>1291</v>
      </c>
      <c r="B1325" s="223" t="s">
        <v>30949</v>
      </c>
      <c r="C1325" s="231" t="s">
        <v>21584</v>
      </c>
    </row>
    <row r="1326" spans="1:3" x14ac:dyDescent="0.2">
      <c r="A1326" s="221" t="s">
        <v>1292</v>
      </c>
      <c r="B1326" s="223" t="s">
        <v>30949</v>
      </c>
      <c r="C1326" s="231" t="s">
        <v>21584</v>
      </c>
    </row>
    <row r="1327" spans="1:3" x14ac:dyDescent="0.2">
      <c r="A1327" s="221" t="s">
        <v>1293</v>
      </c>
      <c r="B1327" s="223" t="s">
        <v>30950</v>
      </c>
      <c r="C1327" s="231" t="s">
        <v>21584</v>
      </c>
    </row>
    <row r="1328" spans="1:3" x14ac:dyDescent="0.2">
      <c r="A1328" s="221" t="s">
        <v>1294</v>
      </c>
      <c r="B1328" s="223" t="s">
        <v>30950</v>
      </c>
      <c r="C1328" s="231" t="s">
        <v>21584</v>
      </c>
    </row>
    <row r="1329" spans="1:3" x14ac:dyDescent="0.2">
      <c r="A1329" s="221" t="s">
        <v>1295</v>
      </c>
      <c r="B1329" s="223" t="s">
        <v>30951</v>
      </c>
      <c r="C1329" s="231" t="s">
        <v>21584</v>
      </c>
    </row>
    <row r="1330" spans="1:3" x14ac:dyDescent="0.2">
      <c r="A1330" s="221" t="s">
        <v>1296</v>
      </c>
      <c r="B1330" s="223" t="s">
        <v>30951</v>
      </c>
      <c r="C1330" s="231" t="s">
        <v>21584</v>
      </c>
    </row>
    <row r="1331" spans="1:3" x14ac:dyDescent="0.2">
      <c r="A1331" s="221" t="s">
        <v>1297</v>
      </c>
      <c r="B1331" s="223" t="s">
        <v>30952</v>
      </c>
      <c r="C1331" s="231" t="s">
        <v>21584</v>
      </c>
    </row>
    <row r="1332" spans="1:3" x14ac:dyDescent="0.2">
      <c r="A1332" s="221" t="s">
        <v>1298</v>
      </c>
      <c r="B1332" s="223" t="s">
        <v>30952</v>
      </c>
      <c r="C1332" s="231" t="s">
        <v>21584</v>
      </c>
    </row>
    <row r="1333" spans="1:3" x14ac:dyDescent="0.2">
      <c r="A1333" s="221" t="s">
        <v>1299</v>
      </c>
      <c r="B1333" s="223" t="s">
        <v>30953</v>
      </c>
      <c r="C1333" s="231" t="s">
        <v>21584</v>
      </c>
    </row>
    <row r="1334" spans="1:3" x14ac:dyDescent="0.2">
      <c r="A1334" s="221" t="s">
        <v>1300</v>
      </c>
      <c r="B1334" s="223" t="s">
        <v>30953</v>
      </c>
      <c r="C1334" s="231" t="s">
        <v>21584</v>
      </c>
    </row>
    <row r="1335" spans="1:3" x14ac:dyDescent="0.2">
      <c r="A1335" s="221" t="s">
        <v>1301</v>
      </c>
      <c r="B1335" s="223" t="s">
        <v>30954</v>
      </c>
      <c r="C1335" s="231" t="s">
        <v>21584</v>
      </c>
    </row>
    <row r="1336" spans="1:3" x14ac:dyDescent="0.2">
      <c r="A1336" s="221" t="s">
        <v>1302</v>
      </c>
      <c r="B1336" s="223" t="s">
        <v>30954</v>
      </c>
      <c r="C1336" s="231" t="s">
        <v>21584</v>
      </c>
    </row>
    <row r="1337" spans="1:3" x14ac:dyDescent="0.2">
      <c r="A1337" s="221" t="s">
        <v>1303</v>
      </c>
      <c r="B1337" s="223" t="s">
        <v>30955</v>
      </c>
      <c r="C1337" s="231" t="s">
        <v>21584</v>
      </c>
    </row>
    <row r="1338" spans="1:3" x14ac:dyDescent="0.2">
      <c r="A1338" s="221" t="s">
        <v>1304</v>
      </c>
      <c r="B1338" s="223" t="s">
        <v>30955</v>
      </c>
      <c r="C1338" s="231" t="s">
        <v>21584</v>
      </c>
    </row>
    <row r="1339" spans="1:3" x14ac:dyDescent="0.2">
      <c r="A1339" s="221" t="s">
        <v>1305</v>
      </c>
      <c r="B1339" s="223" t="s">
        <v>30956</v>
      </c>
      <c r="C1339" s="231" t="s">
        <v>21584</v>
      </c>
    </row>
    <row r="1340" spans="1:3" x14ac:dyDescent="0.2">
      <c r="A1340" s="221" t="s">
        <v>1306</v>
      </c>
      <c r="B1340" s="223" t="s">
        <v>30956</v>
      </c>
      <c r="C1340" s="231" t="s">
        <v>21584</v>
      </c>
    </row>
    <row r="1341" spans="1:3" x14ac:dyDescent="0.2">
      <c r="A1341" s="221" t="s">
        <v>1307</v>
      </c>
      <c r="B1341" s="223" t="s">
        <v>30957</v>
      </c>
      <c r="C1341" s="231" t="s">
        <v>21584</v>
      </c>
    </row>
    <row r="1342" spans="1:3" x14ac:dyDescent="0.2">
      <c r="A1342" s="221" t="s">
        <v>1308</v>
      </c>
      <c r="B1342" s="223" t="s">
        <v>30957</v>
      </c>
      <c r="C1342" s="231" t="s">
        <v>21584</v>
      </c>
    </row>
    <row r="1343" spans="1:3" x14ac:dyDescent="0.2">
      <c r="A1343" s="221" t="s">
        <v>1309</v>
      </c>
      <c r="B1343" s="223" t="s">
        <v>30958</v>
      </c>
      <c r="C1343" s="231" t="s">
        <v>21584</v>
      </c>
    </row>
    <row r="1344" spans="1:3" x14ac:dyDescent="0.2">
      <c r="A1344" s="221" t="s">
        <v>1310</v>
      </c>
      <c r="B1344" s="223" t="s">
        <v>30958</v>
      </c>
      <c r="C1344" s="231" t="s">
        <v>21584</v>
      </c>
    </row>
    <row r="1345" spans="1:3" x14ac:dyDescent="0.2">
      <c r="A1345" s="221" t="s">
        <v>1311</v>
      </c>
      <c r="B1345" s="223" t="s">
        <v>30959</v>
      </c>
      <c r="C1345" s="231" t="s">
        <v>21584</v>
      </c>
    </row>
    <row r="1346" spans="1:3" x14ac:dyDescent="0.2">
      <c r="A1346" s="221" t="s">
        <v>1312</v>
      </c>
      <c r="B1346" s="223" t="s">
        <v>30959</v>
      </c>
      <c r="C1346" s="231" t="s">
        <v>21584</v>
      </c>
    </row>
    <row r="1347" spans="1:3" x14ac:dyDescent="0.2">
      <c r="A1347" s="221" t="s">
        <v>1313</v>
      </c>
      <c r="B1347" s="223" t="s">
        <v>30960</v>
      </c>
      <c r="C1347" s="231" t="s">
        <v>21584</v>
      </c>
    </row>
    <row r="1348" spans="1:3" x14ac:dyDescent="0.2">
      <c r="A1348" s="221" t="s">
        <v>1314</v>
      </c>
      <c r="B1348" s="223" t="s">
        <v>30960</v>
      </c>
      <c r="C1348" s="231" t="s">
        <v>21584</v>
      </c>
    </row>
    <row r="1349" spans="1:3" x14ac:dyDescent="0.2">
      <c r="A1349" s="221" t="s">
        <v>1315</v>
      </c>
      <c r="B1349" s="223" t="s">
        <v>30961</v>
      </c>
      <c r="C1349" s="231" t="s">
        <v>21584</v>
      </c>
    </row>
    <row r="1350" spans="1:3" x14ac:dyDescent="0.2">
      <c r="A1350" s="221" t="s">
        <v>1316</v>
      </c>
      <c r="B1350" s="223" t="s">
        <v>30961</v>
      </c>
      <c r="C1350" s="231" t="s">
        <v>21584</v>
      </c>
    </row>
    <row r="1351" spans="1:3" x14ac:dyDescent="0.2">
      <c r="A1351" s="221" t="s">
        <v>1317</v>
      </c>
      <c r="B1351" s="223" t="s">
        <v>30962</v>
      </c>
      <c r="C1351" s="231" t="s">
        <v>21584</v>
      </c>
    </row>
    <row r="1352" spans="1:3" x14ac:dyDescent="0.2">
      <c r="A1352" s="221" t="s">
        <v>1318</v>
      </c>
      <c r="B1352" s="223" t="s">
        <v>30962</v>
      </c>
      <c r="C1352" s="231" t="s">
        <v>21584</v>
      </c>
    </row>
    <row r="1353" spans="1:3" x14ac:dyDescent="0.2">
      <c r="A1353" s="221" t="s">
        <v>1319</v>
      </c>
      <c r="B1353" s="223" t="s">
        <v>30963</v>
      </c>
      <c r="C1353" s="231" t="s">
        <v>21584</v>
      </c>
    </row>
    <row r="1354" spans="1:3" x14ac:dyDescent="0.2">
      <c r="A1354" s="221" t="s">
        <v>1320</v>
      </c>
      <c r="B1354" s="223" t="s">
        <v>30963</v>
      </c>
      <c r="C1354" s="231" t="s">
        <v>21584</v>
      </c>
    </row>
    <row r="1355" spans="1:3" x14ac:dyDescent="0.2">
      <c r="A1355" s="221" t="s">
        <v>1321</v>
      </c>
      <c r="B1355" s="223" t="s">
        <v>30964</v>
      </c>
      <c r="C1355" s="231" t="s">
        <v>21584</v>
      </c>
    </row>
    <row r="1356" spans="1:3" x14ac:dyDescent="0.2">
      <c r="A1356" s="221" t="s">
        <v>1322</v>
      </c>
      <c r="B1356" s="223" t="s">
        <v>30964</v>
      </c>
      <c r="C1356" s="231" t="s">
        <v>21584</v>
      </c>
    </row>
    <row r="1357" spans="1:3" x14ac:dyDescent="0.2">
      <c r="A1357" s="221" t="s">
        <v>1323</v>
      </c>
      <c r="B1357" s="223" t="s">
        <v>30965</v>
      </c>
      <c r="C1357" s="231" t="s">
        <v>21584</v>
      </c>
    </row>
    <row r="1358" spans="1:3" x14ac:dyDescent="0.2">
      <c r="A1358" s="221" t="s">
        <v>1324</v>
      </c>
      <c r="B1358" s="223" t="s">
        <v>30965</v>
      </c>
      <c r="C1358" s="231" t="s">
        <v>21584</v>
      </c>
    </row>
    <row r="1359" spans="1:3" x14ac:dyDescent="0.2">
      <c r="A1359" s="221" t="s">
        <v>1325</v>
      </c>
      <c r="B1359" s="223" t="s">
        <v>30966</v>
      </c>
      <c r="C1359" s="231" t="s">
        <v>21584</v>
      </c>
    </row>
    <row r="1360" spans="1:3" x14ac:dyDescent="0.2">
      <c r="A1360" s="221" t="s">
        <v>1326</v>
      </c>
      <c r="B1360" s="223" t="s">
        <v>30966</v>
      </c>
      <c r="C1360" s="231" t="s">
        <v>21584</v>
      </c>
    </row>
    <row r="1361" spans="1:3" x14ac:dyDescent="0.2">
      <c r="A1361" s="221" t="s">
        <v>1327</v>
      </c>
      <c r="B1361" s="223" t="s">
        <v>30967</v>
      </c>
      <c r="C1361" s="231" t="s">
        <v>21584</v>
      </c>
    </row>
    <row r="1362" spans="1:3" x14ac:dyDescent="0.2">
      <c r="A1362" s="221" t="s">
        <v>1328</v>
      </c>
      <c r="B1362" s="223" t="s">
        <v>30967</v>
      </c>
      <c r="C1362" s="231" t="s">
        <v>21584</v>
      </c>
    </row>
    <row r="1363" spans="1:3" x14ac:dyDescent="0.2">
      <c r="A1363" s="221" t="s">
        <v>1329</v>
      </c>
      <c r="B1363" s="223" t="s">
        <v>30968</v>
      </c>
      <c r="C1363" s="231" t="s">
        <v>21584</v>
      </c>
    </row>
    <row r="1364" spans="1:3" x14ac:dyDescent="0.2">
      <c r="A1364" s="221" t="s">
        <v>1330</v>
      </c>
      <c r="B1364" s="223" t="s">
        <v>30968</v>
      </c>
      <c r="C1364" s="231" t="s">
        <v>21584</v>
      </c>
    </row>
    <row r="1365" spans="1:3" x14ac:dyDescent="0.2">
      <c r="A1365" s="221" t="s">
        <v>1331</v>
      </c>
      <c r="B1365" s="223" t="s">
        <v>30969</v>
      </c>
      <c r="C1365" s="231" t="s">
        <v>21584</v>
      </c>
    </row>
    <row r="1366" spans="1:3" x14ac:dyDescent="0.2">
      <c r="A1366" s="221" t="s">
        <v>1332</v>
      </c>
      <c r="B1366" s="223" t="s">
        <v>30969</v>
      </c>
      <c r="C1366" s="231" t="s">
        <v>21584</v>
      </c>
    </row>
    <row r="1367" spans="1:3" x14ac:dyDescent="0.2">
      <c r="A1367" s="221" t="s">
        <v>1333</v>
      </c>
      <c r="B1367" s="223" t="s">
        <v>30970</v>
      </c>
      <c r="C1367" s="231" t="s">
        <v>21584</v>
      </c>
    </row>
    <row r="1368" spans="1:3" x14ac:dyDescent="0.2">
      <c r="A1368" s="221" t="s">
        <v>1334</v>
      </c>
      <c r="B1368" s="223" t="s">
        <v>30970</v>
      </c>
      <c r="C1368" s="231" t="s">
        <v>21584</v>
      </c>
    </row>
    <row r="1369" spans="1:3" x14ac:dyDescent="0.2">
      <c r="A1369" s="221" t="s">
        <v>1335</v>
      </c>
      <c r="B1369" s="223" t="s">
        <v>30971</v>
      </c>
      <c r="C1369" s="231" t="s">
        <v>21584</v>
      </c>
    </row>
    <row r="1370" spans="1:3" x14ac:dyDescent="0.2">
      <c r="A1370" s="221" t="s">
        <v>1336</v>
      </c>
      <c r="B1370" s="223" t="s">
        <v>30971</v>
      </c>
      <c r="C1370" s="231" t="s">
        <v>21584</v>
      </c>
    </row>
    <row r="1371" spans="1:3" x14ac:dyDescent="0.2">
      <c r="A1371" s="221" t="s">
        <v>1337</v>
      </c>
      <c r="B1371" s="223" t="s">
        <v>30972</v>
      </c>
      <c r="C1371" s="231" t="s">
        <v>21584</v>
      </c>
    </row>
    <row r="1372" spans="1:3" x14ac:dyDescent="0.2">
      <c r="A1372" s="221" t="s">
        <v>1338</v>
      </c>
      <c r="B1372" s="223" t="s">
        <v>30972</v>
      </c>
      <c r="C1372" s="231" t="s">
        <v>21584</v>
      </c>
    </row>
    <row r="1373" spans="1:3" x14ac:dyDescent="0.2">
      <c r="A1373" s="221" t="s">
        <v>1339</v>
      </c>
      <c r="B1373" s="223" t="s">
        <v>30973</v>
      </c>
      <c r="C1373" s="231" t="s">
        <v>21584</v>
      </c>
    </row>
    <row r="1374" spans="1:3" x14ac:dyDescent="0.2">
      <c r="A1374" s="221" t="s">
        <v>1340</v>
      </c>
      <c r="B1374" s="223" t="s">
        <v>30973</v>
      </c>
      <c r="C1374" s="231" t="s">
        <v>21584</v>
      </c>
    </row>
    <row r="1375" spans="1:3" x14ac:dyDescent="0.2">
      <c r="A1375" s="221" t="s">
        <v>1341</v>
      </c>
      <c r="B1375" s="223" t="s">
        <v>30974</v>
      </c>
      <c r="C1375" s="231" t="s">
        <v>21584</v>
      </c>
    </row>
    <row r="1376" spans="1:3" x14ac:dyDescent="0.2">
      <c r="A1376" s="221" t="s">
        <v>1342</v>
      </c>
      <c r="B1376" s="223" t="s">
        <v>30974</v>
      </c>
      <c r="C1376" s="231" t="s">
        <v>21584</v>
      </c>
    </row>
    <row r="1377" spans="1:3" x14ac:dyDescent="0.2">
      <c r="A1377" s="221" t="s">
        <v>1343</v>
      </c>
      <c r="B1377" s="223" t="s">
        <v>30975</v>
      </c>
      <c r="C1377" s="231" t="s">
        <v>21584</v>
      </c>
    </row>
    <row r="1378" spans="1:3" x14ac:dyDescent="0.2">
      <c r="A1378" s="221" t="s">
        <v>1344</v>
      </c>
      <c r="B1378" s="223" t="s">
        <v>30975</v>
      </c>
      <c r="C1378" s="231" t="s">
        <v>21584</v>
      </c>
    </row>
    <row r="1379" spans="1:3" x14ac:dyDescent="0.2">
      <c r="A1379" s="221" t="s">
        <v>1345</v>
      </c>
      <c r="B1379" s="223" t="s">
        <v>30976</v>
      </c>
      <c r="C1379" s="231" t="s">
        <v>21584</v>
      </c>
    </row>
    <row r="1380" spans="1:3" x14ac:dyDescent="0.2">
      <c r="A1380" s="221" t="s">
        <v>1346</v>
      </c>
      <c r="B1380" s="223" t="s">
        <v>30976</v>
      </c>
      <c r="C1380" s="231" t="s">
        <v>21584</v>
      </c>
    </row>
    <row r="1381" spans="1:3" x14ac:dyDescent="0.2">
      <c r="A1381" s="221" t="s">
        <v>1347</v>
      </c>
      <c r="B1381" s="223" t="s">
        <v>30977</v>
      </c>
      <c r="C1381" s="231" t="s">
        <v>21584</v>
      </c>
    </row>
    <row r="1382" spans="1:3" x14ac:dyDescent="0.2">
      <c r="A1382" s="221" t="s">
        <v>1348</v>
      </c>
      <c r="B1382" s="223" t="s">
        <v>30977</v>
      </c>
      <c r="C1382" s="231" t="s">
        <v>21584</v>
      </c>
    </row>
    <row r="1383" spans="1:3" x14ac:dyDescent="0.2">
      <c r="A1383" s="221" t="s">
        <v>1349</v>
      </c>
      <c r="B1383" s="223" t="s">
        <v>30978</v>
      </c>
      <c r="C1383" s="231" t="s">
        <v>21584</v>
      </c>
    </row>
    <row r="1384" spans="1:3" x14ac:dyDescent="0.2">
      <c r="A1384" s="221" t="s">
        <v>1350</v>
      </c>
      <c r="B1384" s="223" t="s">
        <v>30978</v>
      </c>
      <c r="C1384" s="231" t="s">
        <v>21584</v>
      </c>
    </row>
    <row r="1385" spans="1:3" x14ac:dyDescent="0.2">
      <c r="A1385" s="221" t="s">
        <v>1351</v>
      </c>
      <c r="B1385" s="223" t="s">
        <v>30979</v>
      </c>
      <c r="C1385" s="231" t="s">
        <v>21584</v>
      </c>
    </row>
    <row r="1386" spans="1:3" x14ac:dyDescent="0.2">
      <c r="A1386" s="221" t="s">
        <v>1352</v>
      </c>
      <c r="B1386" s="223" t="s">
        <v>30979</v>
      </c>
      <c r="C1386" s="231" t="s">
        <v>21584</v>
      </c>
    </row>
    <row r="1387" spans="1:3" x14ac:dyDescent="0.2">
      <c r="A1387" s="221" t="s">
        <v>1353</v>
      </c>
      <c r="B1387" s="223" t="s">
        <v>30980</v>
      </c>
      <c r="C1387" s="231" t="s">
        <v>21584</v>
      </c>
    </row>
    <row r="1388" spans="1:3" x14ac:dyDescent="0.2">
      <c r="A1388" s="221" t="s">
        <v>1354</v>
      </c>
      <c r="B1388" s="223" t="s">
        <v>30980</v>
      </c>
      <c r="C1388" s="231" t="s">
        <v>21584</v>
      </c>
    </row>
    <row r="1389" spans="1:3" x14ac:dyDescent="0.2">
      <c r="A1389" s="221" t="s">
        <v>1355</v>
      </c>
      <c r="B1389" s="223" t="s">
        <v>30980</v>
      </c>
      <c r="C1389" s="231" t="s">
        <v>21584</v>
      </c>
    </row>
    <row r="1390" spans="1:3" x14ac:dyDescent="0.2">
      <c r="A1390" s="221" t="s">
        <v>1356</v>
      </c>
      <c r="B1390" s="223" t="s">
        <v>30980</v>
      </c>
      <c r="C1390" s="231" t="s">
        <v>21584</v>
      </c>
    </row>
    <row r="1391" spans="1:3" x14ac:dyDescent="0.2">
      <c r="A1391" s="221" t="s">
        <v>1357</v>
      </c>
      <c r="B1391" s="223" t="s">
        <v>30981</v>
      </c>
      <c r="C1391" s="231" t="s">
        <v>21584</v>
      </c>
    </row>
    <row r="1392" spans="1:3" x14ac:dyDescent="0.2">
      <c r="A1392" s="221" t="s">
        <v>1358</v>
      </c>
      <c r="B1392" s="223" t="s">
        <v>30981</v>
      </c>
      <c r="C1392" s="231" t="s">
        <v>21584</v>
      </c>
    </row>
    <row r="1393" spans="1:3" x14ac:dyDescent="0.2">
      <c r="A1393" s="221" t="s">
        <v>1359</v>
      </c>
      <c r="B1393" s="223" t="s">
        <v>30982</v>
      </c>
      <c r="C1393" s="231" t="s">
        <v>21584</v>
      </c>
    </row>
    <row r="1394" spans="1:3" x14ac:dyDescent="0.2">
      <c r="A1394" s="221" t="s">
        <v>1360</v>
      </c>
      <c r="B1394" s="223" t="s">
        <v>30982</v>
      </c>
      <c r="C1394" s="231" t="s">
        <v>21584</v>
      </c>
    </row>
    <row r="1395" spans="1:3" x14ac:dyDescent="0.2">
      <c r="A1395" s="221" t="s">
        <v>1361</v>
      </c>
      <c r="B1395" s="223" t="s">
        <v>30983</v>
      </c>
      <c r="C1395" s="231" t="s">
        <v>21584</v>
      </c>
    </row>
    <row r="1396" spans="1:3" x14ac:dyDescent="0.2">
      <c r="A1396" s="221" t="s">
        <v>1362</v>
      </c>
      <c r="B1396" s="223" t="s">
        <v>30983</v>
      </c>
      <c r="C1396" s="231" t="s">
        <v>21584</v>
      </c>
    </row>
    <row r="1397" spans="1:3" x14ac:dyDescent="0.2">
      <c r="A1397" s="221" t="s">
        <v>1363</v>
      </c>
      <c r="B1397" s="223" t="s">
        <v>30984</v>
      </c>
      <c r="C1397" s="231" t="s">
        <v>21584</v>
      </c>
    </row>
    <row r="1398" spans="1:3" x14ac:dyDescent="0.2">
      <c r="A1398" s="221" t="s">
        <v>1364</v>
      </c>
      <c r="B1398" s="223" t="s">
        <v>30984</v>
      </c>
      <c r="C1398" s="231" t="s">
        <v>21584</v>
      </c>
    </row>
    <row r="1399" spans="1:3" x14ac:dyDescent="0.2">
      <c r="A1399" s="221" t="s">
        <v>1365</v>
      </c>
      <c r="B1399" s="223" t="s">
        <v>30985</v>
      </c>
      <c r="C1399" s="231" t="s">
        <v>21584</v>
      </c>
    </row>
    <row r="1400" spans="1:3" x14ac:dyDescent="0.2">
      <c r="A1400" s="221" t="s">
        <v>1366</v>
      </c>
      <c r="B1400" s="223" t="s">
        <v>30985</v>
      </c>
      <c r="C1400" s="231" t="s">
        <v>21584</v>
      </c>
    </row>
    <row r="1401" spans="1:3" x14ac:dyDescent="0.2">
      <c r="A1401" s="221" t="s">
        <v>1367</v>
      </c>
      <c r="B1401" s="223" t="s">
        <v>30986</v>
      </c>
      <c r="C1401" s="231" t="s">
        <v>21584</v>
      </c>
    </row>
    <row r="1402" spans="1:3" x14ac:dyDescent="0.2">
      <c r="A1402" s="221" t="s">
        <v>1368</v>
      </c>
      <c r="B1402" s="223" t="s">
        <v>30986</v>
      </c>
      <c r="C1402" s="231" t="s">
        <v>21584</v>
      </c>
    </row>
    <row r="1403" spans="1:3" x14ac:dyDescent="0.2">
      <c r="A1403" s="221" t="s">
        <v>1369</v>
      </c>
      <c r="B1403" s="223" t="s">
        <v>30987</v>
      </c>
      <c r="C1403" s="231" t="s">
        <v>21584</v>
      </c>
    </row>
    <row r="1404" spans="1:3" x14ac:dyDescent="0.2">
      <c r="A1404" s="221" t="s">
        <v>1370</v>
      </c>
      <c r="B1404" s="223" t="s">
        <v>30987</v>
      </c>
      <c r="C1404" s="231" t="s">
        <v>21584</v>
      </c>
    </row>
    <row r="1405" spans="1:3" x14ac:dyDescent="0.2">
      <c r="A1405" s="221" t="s">
        <v>1371</v>
      </c>
      <c r="B1405" s="223" t="s">
        <v>30988</v>
      </c>
      <c r="C1405" s="231" t="s">
        <v>21584</v>
      </c>
    </row>
    <row r="1406" spans="1:3" x14ac:dyDescent="0.2">
      <c r="A1406" s="221" t="s">
        <v>1372</v>
      </c>
      <c r="B1406" s="223" t="s">
        <v>30988</v>
      </c>
      <c r="C1406" s="231" t="s">
        <v>21584</v>
      </c>
    </row>
    <row r="1407" spans="1:3" x14ac:dyDescent="0.2">
      <c r="A1407" s="221" t="s">
        <v>1373</v>
      </c>
      <c r="B1407" s="223" t="s">
        <v>30989</v>
      </c>
      <c r="C1407" s="231" t="s">
        <v>21584</v>
      </c>
    </row>
    <row r="1408" spans="1:3" x14ac:dyDescent="0.2">
      <c r="A1408" s="221" t="s">
        <v>1374</v>
      </c>
      <c r="B1408" s="223" t="s">
        <v>30989</v>
      </c>
      <c r="C1408" s="231" t="s">
        <v>21584</v>
      </c>
    </row>
    <row r="1409" spans="1:3" x14ac:dyDescent="0.2">
      <c r="A1409" s="221" t="s">
        <v>1375</v>
      </c>
      <c r="B1409" s="223" t="s">
        <v>30990</v>
      </c>
      <c r="C1409" s="231" t="s">
        <v>21584</v>
      </c>
    </row>
    <row r="1410" spans="1:3" x14ac:dyDescent="0.2">
      <c r="A1410" s="221" t="s">
        <v>1376</v>
      </c>
      <c r="B1410" s="223" t="s">
        <v>30990</v>
      </c>
      <c r="C1410" s="231" t="s">
        <v>21584</v>
      </c>
    </row>
    <row r="1411" spans="1:3" x14ac:dyDescent="0.2">
      <c r="A1411" s="221" t="s">
        <v>1377</v>
      </c>
      <c r="B1411" s="223" t="s">
        <v>30991</v>
      </c>
      <c r="C1411" s="231" t="s">
        <v>21584</v>
      </c>
    </row>
    <row r="1412" spans="1:3" x14ac:dyDescent="0.2">
      <c r="A1412" s="221" t="s">
        <v>1378</v>
      </c>
      <c r="B1412" s="223" t="s">
        <v>30991</v>
      </c>
      <c r="C1412" s="231" t="s">
        <v>21584</v>
      </c>
    </row>
    <row r="1413" spans="1:3" x14ac:dyDescent="0.2">
      <c r="A1413" s="221" t="s">
        <v>1379</v>
      </c>
      <c r="B1413" s="223" t="s">
        <v>30992</v>
      </c>
      <c r="C1413" s="231" t="s">
        <v>21584</v>
      </c>
    </row>
    <row r="1414" spans="1:3" x14ac:dyDescent="0.2">
      <c r="A1414" s="221" t="s">
        <v>1380</v>
      </c>
      <c r="B1414" s="223" t="s">
        <v>30992</v>
      </c>
      <c r="C1414" s="231" t="s">
        <v>21584</v>
      </c>
    </row>
    <row r="1415" spans="1:3" x14ac:dyDescent="0.2">
      <c r="A1415" s="221" t="s">
        <v>1381</v>
      </c>
      <c r="B1415" s="223" t="s">
        <v>30993</v>
      </c>
      <c r="C1415" s="231" t="s">
        <v>21584</v>
      </c>
    </row>
    <row r="1416" spans="1:3" x14ac:dyDescent="0.2">
      <c r="A1416" s="221" t="s">
        <v>1382</v>
      </c>
      <c r="B1416" s="223" t="s">
        <v>30993</v>
      </c>
      <c r="C1416" s="231" t="s">
        <v>21584</v>
      </c>
    </row>
    <row r="1417" spans="1:3" x14ac:dyDescent="0.2">
      <c r="A1417" s="221" t="s">
        <v>1383</v>
      </c>
      <c r="B1417" s="223" t="s">
        <v>30994</v>
      </c>
      <c r="C1417" s="231" t="s">
        <v>21584</v>
      </c>
    </row>
    <row r="1418" spans="1:3" x14ac:dyDescent="0.2">
      <c r="A1418" s="221" t="s">
        <v>1384</v>
      </c>
      <c r="B1418" s="223" t="s">
        <v>30994</v>
      </c>
      <c r="C1418" s="231" t="s">
        <v>21584</v>
      </c>
    </row>
    <row r="1419" spans="1:3" x14ac:dyDescent="0.2">
      <c r="A1419" s="221" t="s">
        <v>1385</v>
      </c>
      <c r="B1419" s="223" t="s">
        <v>30995</v>
      </c>
      <c r="C1419" s="231" t="s">
        <v>21584</v>
      </c>
    </row>
    <row r="1420" spans="1:3" x14ac:dyDescent="0.2">
      <c r="A1420" s="221" t="s">
        <v>1386</v>
      </c>
      <c r="B1420" s="223" t="s">
        <v>30995</v>
      </c>
      <c r="C1420" s="231" t="s">
        <v>21584</v>
      </c>
    </row>
    <row r="1421" spans="1:3" x14ac:dyDescent="0.2">
      <c r="A1421" s="221" t="s">
        <v>1387</v>
      </c>
      <c r="B1421" s="223" t="s">
        <v>30996</v>
      </c>
      <c r="C1421" s="231" t="s">
        <v>21584</v>
      </c>
    </row>
    <row r="1422" spans="1:3" x14ac:dyDescent="0.2">
      <c r="A1422" s="221" t="s">
        <v>1388</v>
      </c>
      <c r="B1422" s="223" t="s">
        <v>30996</v>
      </c>
      <c r="C1422" s="231" t="s">
        <v>21584</v>
      </c>
    </row>
    <row r="1423" spans="1:3" x14ac:dyDescent="0.2">
      <c r="A1423" s="221" t="s">
        <v>1389</v>
      </c>
      <c r="B1423" s="223" t="s">
        <v>30997</v>
      </c>
      <c r="C1423" s="231" t="s">
        <v>21584</v>
      </c>
    </row>
    <row r="1424" spans="1:3" x14ac:dyDescent="0.2">
      <c r="A1424" s="221" t="s">
        <v>1390</v>
      </c>
      <c r="B1424" s="223" t="s">
        <v>30997</v>
      </c>
      <c r="C1424" s="231" t="s">
        <v>21584</v>
      </c>
    </row>
    <row r="1425" spans="1:3" x14ac:dyDescent="0.2">
      <c r="A1425" s="221" t="s">
        <v>1391</v>
      </c>
      <c r="B1425" s="223" t="s">
        <v>30998</v>
      </c>
      <c r="C1425" s="231" t="s">
        <v>21584</v>
      </c>
    </row>
    <row r="1426" spans="1:3" x14ac:dyDescent="0.2">
      <c r="A1426" s="221" t="s">
        <v>1392</v>
      </c>
      <c r="B1426" s="223" t="s">
        <v>30998</v>
      </c>
      <c r="C1426" s="231" t="s">
        <v>21584</v>
      </c>
    </row>
    <row r="1427" spans="1:3" x14ac:dyDescent="0.2">
      <c r="A1427" s="221" t="s">
        <v>1393</v>
      </c>
      <c r="B1427" s="223" t="s">
        <v>30999</v>
      </c>
      <c r="C1427" s="231" t="s">
        <v>21584</v>
      </c>
    </row>
    <row r="1428" spans="1:3" x14ac:dyDescent="0.2">
      <c r="A1428" s="221" t="s">
        <v>1394</v>
      </c>
      <c r="B1428" s="223" t="s">
        <v>30999</v>
      </c>
      <c r="C1428" s="231" t="s">
        <v>21584</v>
      </c>
    </row>
    <row r="1429" spans="1:3" x14ac:dyDescent="0.2">
      <c r="A1429" s="221" t="s">
        <v>1395</v>
      </c>
      <c r="B1429" s="223" t="s">
        <v>31000</v>
      </c>
      <c r="C1429" s="231" t="s">
        <v>21584</v>
      </c>
    </row>
    <row r="1430" spans="1:3" x14ac:dyDescent="0.2">
      <c r="A1430" s="221" t="s">
        <v>1396</v>
      </c>
      <c r="B1430" s="223" t="s">
        <v>31000</v>
      </c>
      <c r="C1430" s="231" t="s">
        <v>21584</v>
      </c>
    </row>
    <row r="1431" spans="1:3" x14ac:dyDescent="0.2">
      <c r="A1431" s="221" t="s">
        <v>1397</v>
      </c>
      <c r="B1431" s="223" t="s">
        <v>31001</v>
      </c>
      <c r="C1431" s="231" t="s">
        <v>21584</v>
      </c>
    </row>
    <row r="1432" spans="1:3" x14ac:dyDescent="0.2">
      <c r="A1432" s="221" t="s">
        <v>1398</v>
      </c>
      <c r="B1432" s="223" t="s">
        <v>31001</v>
      </c>
      <c r="C1432" s="231" t="s">
        <v>21584</v>
      </c>
    </row>
    <row r="1433" spans="1:3" x14ac:dyDescent="0.2">
      <c r="A1433" s="221" t="s">
        <v>1399</v>
      </c>
      <c r="B1433" s="223" t="s">
        <v>31002</v>
      </c>
      <c r="C1433" s="231" t="s">
        <v>21584</v>
      </c>
    </row>
    <row r="1434" spans="1:3" x14ac:dyDescent="0.2">
      <c r="A1434" s="221" t="s">
        <v>1400</v>
      </c>
      <c r="B1434" s="223" t="s">
        <v>31002</v>
      </c>
      <c r="C1434" s="231" t="s">
        <v>21584</v>
      </c>
    </row>
    <row r="1435" spans="1:3" x14ac:dyDescent="0.2">
      <c r="A1435" s="221" t="s">
        <v>1401</v>
      </c>
      <c r="B1435" s="223" t="s">
        <v>31003</v>
      </c>
      <c r="C1435" s="231" t="s">
        <v>21584</v>
      </c>
    </row>
    <row r="1436" spans="1:3" x14ac:dyDescent="0.2">
      <c r="A1436" s="221" t="s">
        <v>1402</v>
      </c>
      <c r="B1436" s="223" t="s">
        <v>31003</v>
      </c>
      <c r="C1436" s="231" t="s">
        <v>21584</v>
      </c>
    </row>
    <row r="1437" spans="1:3" x14ac:dyDescent="0.2">
      <c r="A1437" s="221" t="s">
        <v>1403</v>
      </c>
      <c r="B1437" s="223" t="s">
        <v>31004</v>
      </c>
      <c r="C1437" s="231" t="s">
        <v>21584</v>
      </c>
    </row>
    <row r="1438" spans="1:3" x14ac:dyDescent="0.2">
      <c r="A1438" s="221" t="s">
        <v>1404</v>
      </c>
      <c r="B1438" s="223" t="s">
        <v>31004</v>
      </c>
      <c r="C1438" s="231" t="s">
        <v>21584</v>
      </c>
    </row>
    <row r="1439" spans="1:3" x14ac:dyDescent="0.2">
      <c r="A1439" s="221" t="s">
        <v>1405</v>
      </c>
      <c r="B1439" s="223" t="s">
        <v>31005</v>
      </c>
      <c r="C1439" s="231" t="s">
        <v>21584</v>
      </c>
    </row>
    <row r="1440" spans="1:3" x14ac:dyDescent="0.2">
      <c r="A1440" s="221" t="s">
        <v>1406</v>
      </c>
      <c r="B1440" s="223" t="s">
        <v>31005</v>
      </c>
      <c r="C1440" s="231" t="s">
        <v>21584</v>
      </c>
    </row>
    <row r="1441" spans="1:3" x14ac:dyDescent="0.2">
      <c r="A1441" s="221" t="s">
        <v>1407</v>
      </c>
      <c r="B1441" s="223" t="s">
        <v>31006</v>
      </c>
      <c r="C1441" s="231" t="s">
        <v>21584</v>
      </c>
    </row>
    <row r="1442" spans="1:3" x14ac:dyDescent="0.2">
      <c r="A1442" s="221" t="s">
        <v>1408</v>
      </c>
      <c r="B1442" s="223" t="s">
        <v>31006</v>
      </c>
      <c r="C1442" s="231" t="s">
        <v>21584</v>
      </c>
    </row>
    <row r="1443" spans="1:3" x14ac:dyDescent="0.2">
      <c r="A1443" s="221" t="s">
        <v>1409</v>
      </c>
      <c r="B1443" s="223" t="s">
        <v>31007</v>
      </c>
      <c r="C1443" s="231" t="s">
        <v>21584</v>
      </c>
    </row>
    <row r="1444" spans="1:3" x14ac:dyDescent="0.2">
      <c r="A1444" s="221" t="s">
        <v>1410</v>
      </c>
      <c r="B1444" s="223" t="s">
        <v>31007</v>
      </c>
      <c r="C1444" s="231" t="s">
        <v>21584</v>
      </c>
    </row>
    <row r="1445" spans="1:3" x14ac:dyDescent="0.2">
      <c r="A1445" s="221" t="s">
        <v>1411</v>
      </c>
      <c r="B1445" s="223" t="s">
        <v>31008</v>
      </c>
      <c r="C1445" s="231" t="s">
        <v>21584</v>
      </c>
    </row>
    <row r="1446" spans="1:3" x14ac:dyDescent="0.2">
      <c r="A1446" s="221" t="s">
        <v>1412</v>
      </c>
      <c r="B1446" s="223" t="s">
        <v>31008</v>
      </c>
      <c r="C1446" s="231" t="s">
        <v>21584</v>
      </c>
    </row>
    <row r="1447" spans="1:3" x14ac:dyDescent="0.2">
      <c r="A1447" s="221" t="s">
        <v>1413</v>
      </c>
      <c r="B1447" s="223" t="s">
        <v>31009</v>
      </c>
      <c r="C1447" s="231" t="s">
        <v>21584</v>
      </c>
    </row>
    <row r="1448" spans="1:3" x14ac:dyDescent="0.2">
      <c r="A1448" s="221" t="s">
        <v>1414</v>
      </c>
      <c r="B1448" s="223" t="s">
        <v>31009</v>
      </c>
      <c r="C1448" s="231" t="s">
        <v>21584</v>
      </c>
    </row>
    <row r="1449" spans="1:3" x14ac:dyDescent="0.2">
      <c r="A1449" s="221" t="s">
        <v>1415</v>
      </c>
      <c r="B1449" s="223" t="s">
        <v>31010</v>
      </c>
      <c r="C1449" s="231" t="s">
        <v>21584</v>
      </c>
    </row>
    <row r="1450" spans="1:3" x14ac:dyDescent="0.2">
      <c r="A1450" s="221" t="s">
        <v>1416</v>
      </c>
      <c r="B1450" s="223" t="s">
        <v>31010</v>
      </c>
      <c r="C1450" s="231" t="s">
        <v>21584</v>
      </c>
    </row>
    <row r="1451" spans="1:3" x14ac:dyDescent="0.2">
      <c r="A1451" s="221" t="s">
        <v>1417</v>
      </c>
      <c r="B1451" s="223" t="s">
        <v>31011</v>
      </c>
      <c r="C1451" s="231" t="s">
        <v>21584</v>
      </c>
    </row>
    <row r="1452" spans="1:3" x14ac:dyDescent="0.2">
      <c r="A1452" s="221" t="s">
        <v>1418</v>
      </c>
      <c r="B1452" s="223" t="s">
        <v>31011</v>
      </c>
      <c r="C1452" s="231" t="s">
        <v>21584</v>
      </c>
    </row>
    <row r="1453" spans="1:3" x14ac:dyDescent="0.2">
      <c r="A1453" s="221" t="s">
        <v>1419</v>
      </c>
      <c r="B1453" s="223" t="s">
        <v>31012</v>
      </c>
      <c r="C1453" s="231" t="s">
        <v>21584</v>
      </c>
    </row>
    <row r="1454" spans="1:3" x14ac:dyDescent="0.2">
      <c r="A1454" s="221" t="s">
        <v>1420</v>
      </c>
      <c r="B1454" s="223" t="s">
        <v>31012</v>
      </c>
      <c r="C1454" s="231" t="s">
        <v>21584</v>
      </c>
    </row>
    <row r="1455" spans="1:3" x14ac:dyDescent="0.2">
      <c r="A1455" s="221" t="s">
        <v>1421</v>
      </c>
      <c r="B1455" s="223" t="s">
        <v>31013</v>
      </c>
      <c r="C1455" s="231" t="s">
        <v>21584</v>
      </c>
    </row>
    <row r="1456" spans="1:3" x14ac:dyDescent="0.2">
      <c r="A1456" s="221" t="s">
        <v>1422</v>
      </c>
      <c r="B1456" s="223" t="s">
        <v>31013</v>
      </c>
      <c r="C1456" s="231" t="s">
        <v>21584</v>
      </c>
    </row>
    <row r="1457" spans="1:3" x14ac:dyDescent="0.2">
      <c r="A1457" s="221" t="s">
        <v>1423</v>
      </c>
      <c r="B1457" s="223" t="s">
        <v>31014</v>
      </c>
      <c r="C1457" s="231" t="s">
        <v>21584</v>
      </c>
    </row>
    <row r="1458" spans="1:3" x14ac:dyDescent="0.2">
      <c r="A1458" s="221" t="s">
        <v>1424</v>
      </c>
      <c r="B1458" s="223" t="s">
        <v>31014</v>
      </c>
      <c r="C1458" s="231" t="s">
        <v>21584</v>
      </c>
    </row>
    <row r="1459" spans="1:3" x14ac:dyDescent="0.2">
      <c r="A1459" s="221" t="s">
        <v>1425</v>
      </c>
      <c r="B1459" s="223" t="s">
        <v>31015</v>
      </c>
      <c r="C1459" s="231" t="s">
        <v>21584</v>
      </c>
    </row>
    <row r="1460" spans="1:3" x14ac:dyDescent="0.2">
      <c r="A1460" s="221" t="s">
        <v>1426</v>
      </c>
      <c r="B1460" s="223" t="s">
        <v>31015</v>
      </c>
      <c r="C1460" s="231" t="s">
        <v>21584</v>
      </c>
    </row>
    <row r="1461" spans="1:3" x14ac:dyDescent="0.2">
      <c r="A1461" s="221" t="s">
        <v>1427</v>
      </c>
      <c r="B1461" s="223" t="s">
        <v>31016</v>
      </c>
      <c r="C1461" s="231" t="s">
        <v>21584</v>
      </c>
    </row>
    <row r="1462" spans="1:3" x14ac:dyDescent="0.2">
      <c r="A1462" s="221" t="s">
        <v>1428</v>
      </c>
      <c r="B1462" s="223" t="s">
        <v>31016</v>
      </c>
      <c r="C1462" s="231" t="s">
        <v>21584</v>
      </c>
    </row>
    <row r="1463" spans="1:3" x14ac:dyDescent="0.2">
      <c r="A1463" s="221" t="s">
        <v>1429</v>
      </c>
      <c r="B1463" s="223" t="s">
        <v>31017</v>
      </c>
      <c r="C1463" s="231" t="s">
        <v>21584</v>
      </c>
    </row>
    <row r="1464" spans="1:3" x14ac:dyDescent="0.2">
      <c r="A1464" s="221" t="s">
        <v>1430</v>
      </c>
      <c r="B1464" s="223" t="s">
        <v>31017</v>
      </c>
      <c r="C1464" s="231" t="s">
        <v>21584</v>
      </c>
    </row>
    <row r="1465" spans="1:3" x14ac:dyDescent="0.2">
      <c r="A1465" s="221" t="s">
        <v>1431</v>
      </c>
      <c r="B1465" s="223" t="s">
        <v>31018</v>
      </c>
      <c r="C1465" s="231" t="s">
        <v>21584</v>
      </c>
    </row>
    <row r="1466" spans="1:3" x14ac:dyDescent="0.2">
      <c r="A1466" s="221" t="s">
        <v>1432</v>
      </c>
      <c r="B1466" s="223" t="s">
        <v>31018</v>
      </c>
      <c r="C1466" s="231" t="s">
        <v>21584</v>
      </c>
    </row>
    <row r="1467" spans="1:3" x14ac:dyDescent="0.2">
      <c r="A1467" s="221" t="s">
        <v>1433</v>
      </c>
      <c r="B1467" s="223" t="s">
        <v>31019</v>
      </c>
      <c r="C1467" s="231" t="s">
        <v>21584</v>
      </c>
    </row>
    <row r="1468" spans="1:3" x14ac:dyDescent="0.2">
      <c r="A1468" s="221" t="s">
        <v>1434</v>
      </c>
      <c r="B1468" s="223" t="s">
        <v>31019</v>
      </c>
      <c r="C1468" s="231" t="s">
        <v>21584</v>
      </c>
    </row>
    <row r="1469" spans="1:3" x14ac:dyDescent="0.2">
      <c r="A1469" s="221" t="s">
        <v>1435</v>
      </c>
      <c r="B1469" s="223" t="s">
        <v>31020</v>
      </c>
      <c r="C1469" s="231" t="s">
        <v>21584</v>
      </c>
    </row>
    <row r="1470" spans="1:3" x14ac:dyDescent="0.2">
      <c r="A1470" s="221" t="s">
        <v>1436</v>
      </c>
      <c r="B1470" s="223" t="s">
        <v>31020</v>
      </c>
      <c r="C1470" s="231" t="s">
        <v>21584</v>
      </c>
    </row>
    <row r="1471" spans="1:3" x14ac:dyDescent="0.2">
      <c r="A1471" s="221" t="s">
        <v>1437</v>
      </c>
      <c r="B1471" s="223" t="s">
        <v>31021</v>
      </c>
      <c r="C1471" s="231" t="s">
        <v>21584</v>
      </c>
    </row>
    <row r="1472" spans="1:3" x14ac:dyDescent="0.2">
      <c r="A1472" s="221" t="s">
        <v>1438</v>
      </c>
      <c r="B1472" s="223" t="s">
        <v>31021</v>
      </c>
      <c r="C1472" s="231" t="s">
        <v>21584</v>
      </c>
    </row>
    <row r="1473" spans="1:3" x14ac:dyDescent="0.2">
      <c r="A1473" s="221" t="s">
        <v>1439</v>
      </c>
      <c r="B1473" s="223" t="s">
        <v>31022</v>
      </c>
      <c r="C1473" s="231" t="s">
        <v>21584</v>
      </c>
    </row>
    <row r="1474" spans="1:3" x14ac:dyDescent="0.2">
      <c r="A1474" s="221" t="s">
        <v>1440</v>
      </c>
      <c r="B1474" s="223" t="s">
        <v>31022</v>
      </c>
      <c r="C1474" s="231" t="s">
        <v>21584</v>
      </c>
    </row>
    <row r="1475" spans="1:3" x14ac:dyDescent="0.2">
      <c r="A1475" s="221" t="s">
        <v>1441</v>
      </c>
      <c r="B1475" s="223" t="s">
        <v>31023</v>
      </c>
      <c r="C1475" s="231" t="s">
        <v>21584</v>
      </c>
    </row>
    <row r="1476" spans="1:3" x14ac:dyDescent="0.2">
      <c r="A1476" s="221" t="s">
        <v>1442</v>
      </c>
      <c r="B1476" s="223" t="s">
        <v>31023</v>
      </c>
      <c r="C1476" s="231" t="s">
        <v>21584</v>
      </c>
    </row>
    <row r="1477" spans="1:3" x14ac:dyDescent="0.2">
      <c r="A1477" s="221" t="s">
        <v>1443</v>
      </c>
      <c r="B1477" s="223" t="s">
        <v>31024</v>
      </c>
      <c r="C1477" s="231" t="s">
        <v>21584</v>
      </c>
    </row>
    <row r="1478" spans="1:3" x14ac:dyDescent="0.2">
      <c r="A1478" s="221" t="s">
        <v>1444</v>
      </c>
      <c r="B1478" s="223" t="s">
        <v>31024</v>
      </c>
      <c r="C1478" s="231" t="s">
        <v>21584</v>
      </c>
    </row>
    <row r="1479" spans="1:3" x14ac:dyDescent="0.2">
      <c r="A1479" s="221" t="s">
        <v>1445</v>
      </c>
      <c r="B1479" s="223" t="s">
        <v>31025</v>
      </c>
      <c r="C1479" s="231" t="s">
        <v>21584</v>
      </c>
    </row>
    <row r="1480" spans="1:3" x14ac:dyDescent="0.2">
      <c r="A1480" s="221" t="s">
        <v>1446</v>
      </c>
      <c r="B1480" s="223" t="s">
        <v>31025</v>
      </c>
      <c r="C1480" s="231" t="s">
        <v>21584</v>
      </c>
    </row>
    <row r="1481" spans="1:3" x14ac:dyDescent="0.2">
      <c r="A1481" s="221" t="s">
        <v>1447</v>
      </c>
      <c r="B1481" s="223" t="s">
        <v>31026</v>
      </c>
      <c r="C1481" s="231" t="s">
        <v>21584</v>
      </c>
    </row>
    <row r="1482" spans="1:3" x14ac:dyDescent="0.2">
      <c r="A1482" s="221" t="s">
        <v>1448</v>
      </c>
      <c r="B1482" s="223" t="s">
        <v>31026</v>
      </c>
      <c r="C1482" s="231" t="s">
        <v>21584</v>
      </c>
    </row>
    <row r="1483" spans="1:3" x14ac:dyDescent="0.2">
      <c r="A1483" s="221" t="s">
        <v>1449</v>
      </c>
      <c r="B1483" s="223" t="s">
        <v>31027</v>
      </c>
      <c r="C1483" s="231" t="s">
        <v>21584</v>
      </c>
    </row>
    <row r="1484" spans="1:3" x14ac:dyDescent="0.2">
      <c r="A1484" s="221" t="s">
        <v>1450</v>
      </c>
      <c r="B1484" s="223" t="s">
        <v>31027</v>
      </c>
      <c r="C1484" s="231" t="s">
        <v>21584</v>
      </c>
    </row>
    <row r="1485" spans="1:3" x14ac:dyDescent="0.2">
      <c r="A1485" s="221" t="s">
        <v>1451</v>
      </c>
      <c r="B1485" s="223" t="s">
        <v>31028</v>
      </c>
      <c r="C1485" s="231" t="s">
        <v>21584</v>
      </c>
    </row>
    <row r="1486" spans="1:3" x14ac:dyDescent="0.2">
      <c r="A1486" s="221" t="s">
        <v>1452</v>
      </c>
      <c r="B1486" s="223" t="s">
        <v>31028</v>
      </c>
      <c r="C1486" s="231" t="s">
        <v>21584</v>
      </c>
    </row>
    <row r="1487" spans="1:3" x14ac:dyDescent="0.2">
      <c r="A1487" s="221" t="s">
        <v>1453</v>
      </c>
      <c r="B1487" s="223" t="s">
        <v>31029</v>
      </c>
      <c r="C1487" s="231" t="s">
        <v>21584</v>
      </c>
    </row>
    <row r="1488" spans="1:3" x14ac:dyDescent="0.2">
      <c r="A1488" s="221" t="s">
        <v>1454</v>
      </c>
      <c r="B1488" s="223" t="s">
        <v>31029</v>
      </c>
      <c r="C1488" s="231" t="s">
        <v>21584</v>
      </c>
    </row>
    <row r="1489" spans="1:3" x14ac:dyDescent="0.2">
      <c r="A1489" s="221" t="s">
        <v>1455</v>
      </c>
      <c r="B1489" s="223" t="s">
        <v>31030</v>
      </c>
      <c r="C1489" s="231" t="s">
        <v>21584</v>
      </c>
    </row>
    <row r="1490" spans="1:3" x14ac:dyDescent="0.2">
      <c r="A1490" s="221" t="s">
        <v>1456</v>
      </c>
      <c r="B1490" s="223" t="s">
        <v>31030</v>
      </c>
      <c r="C1490" s="231" t="s">
        <v>21584</v>
      </c>
    </row>
    <row r="1491" spans="1:3" x14ac:dyDescent="0.2">
      <c r="A1491" s="221" t="s">
        <v>1457</v>
      </c>
      <c r="B1491" s="223" t="s">
        <v>31031</v>
      </c>
      <c r="C1491" s="231" t="s">
        <v>21584</v>
      </c>
    </row>
    <row r="1492" spans="1:3" x14ac:dyDescent="0.2">
      <c r="A1492" s="221" t="s">
        <v>1458</v>
      </c>
      <c r="B1492" s="223" t="s">
        <v>31031</v>
      </c>
      <c r="C1492" s="231" t="s">
        <v>21584</v>
      </c>
    </row>
    <row r="1493" spans="1:3" x14ac:dyDescent="0.2">
      <c r="A1493" s="221" t="s">
        <v>1459</v>
      </c>
      <c r="B1493" s="223" t="s">
        <v>31032</v>
      </c>
      <c r="C1493" s="231" t="s">
        <v>21584</v>
      </c>
    </row>
    <row r="1494" spans="1:3" x14ac:dyDescent="0.2">
      <c r="A1494" s="221" t="s">
        <v>1460</v>
      </c>
      <c r="B1494" s="223" t="s">
        <v>31032</v>
      </c>
      <c r="C1494" s="231" t="s">
        <v>21584</v>
      </c>
    </row>
    <row r="1495" spans="1:3" x14ac:dyDescent="0.2">
      <c r="A1495" s="221" t="s">
        <v>1461</v>
      </c>
      <c r="B1495" s="223" t="s">
        <v>31033</v>
      </c>
      <c r="C1495" s="231" t="s">
        <v>21584</v>
      </c>
    </row>
    <row r="1496" spans="1:3" x14ac:dyDescent="0.2">
      <c r="A1496" s="221" t="s">
        <v>1462</v>
      </c>
      <c r="B1496" s="223" t="s">
        <v>31033</v>
      </c>
      <c r="C1496" s="231" t="s">
        <v>21584</v>
      </c>
    </row>
    <row r="1497" spans="1:3" x14ac:dyDescent="0.2">
      <c r="A1497" s="221" t="s">
        <v>1463</v>
      </c>
      <c r="B1497" s="223" t="s">
        <v>31034</v>
      </c>
      <c r="C1497" s="231" t="s">
        <v>21584</v>
      </c>
    </row>
    <row r="1498" spans="1:3" x14ac:dyDescent="0.2">
      <c r="A1498" s="221" t="s">
        <v>1464</v>
      </c>
      <c r="B1498" s="223" t="s">
        <v>31034</v>
      </c>
      <c r="C1498" s="231" t="s">
        <v>21584</v>
      </c>
    </row>
    <row r="1499" spans="1:3" x14ac:dyDescent="0.2">
      <c r="A1499" s="221" t="s">
        <v>1465</v>
      </c>
      <c r="B1499" s="223" t="s">
        <v>31035</v>
      </c>
      <c r="C1499" s="231" t="s">
        <v>21584</v>
      </c>
    </row>
    <row r="1500" spans="1:3" x14ac:dyDescent="0.2">
      <c r="A1500" s="221" t="s">
        <v>1466</v>
      </c>
      <c r="B1500" s="223" t="s">
        <v>31035</v>
      </c>
      <c r="C1500" s="231" t="s">
        <v>21584</v>
      </c>
    </row>
    <row r="1501" spans="1:3" x14ac:dyDescent="0.2">
      <c r="A1501" s="221" t="s">
        <v>1467</v>
      </c>
      <c r="B1501" s="223" t="s">
        <v>31036</v>
      </c>
      <c r="C1501" s="231" t="s">
        <v>21584</v>
      </c>
    </row>
    <row r="1502" spans="1:3" x14ac:dyDescent="0.2">
      <c r="A1502" s="221" t="s">
        <v>1468</v>
      </c>
      <c r="B1502" s="223" t="s">
        <v>31036</v>
      </c>
      <c r="C1502" s="231" t="s">
        <v>21584</v>
      </c>
    </row>
    <row r="1503" spans="1:3" x14ac:dyDescent="0.2">
      <c r="A1503" s="221" t="s">
        <v>1469</v>
      </c>
      <c r="B1503" s="223" t="s">
        <v>31037</v>
      </c>
      <c r="C1503" s="231" t="s">
        <v>21584</v>
      </c>
    </row>
    <row r="1504" spans="1:3" x14ac:dyDescent="0.2">
      <c r="A1504" s="221" t="s">
        <v>1470</v>
      </c>
      <c r="B1504" s="223" t="s">
        <v>31037</v>
      </c>
      <c r="C1504" s="231" t="s">
        <v>21584</v>
      </c>
    </row>
    <row r="1505" spans="1:3" x14ac:dyDescent="0.2">
      <c r="A1505" s="221" t="s">
        <v>1471</v>
      </c>
      <c r="B1505" s="223" t="s">
        <v>31038</v>
      </c>
      <c r="C1505" s="231" t="s">
        <v>21584</v>
      </c>
    </row>
    <row r="1506" spans="1:3" x14ac:dyDescent="0.2">
      <c r="A1506" s="221" t="s">
        <v>1472</v>
      </c>
      <c r="B1506" s="223" t="s">
        <v>31038</v>
      </c>
      <c r="C1506" s="231" t="s">
        <v>21584</v>
      </c>
    </row>
    <row r="1507" spans="1:3" x14ac:dyDescent="0.2">
      <c r="A1507" s="221" t="s">
        <v>1473</v>
      </c>
      <c r="B1507" s="223" t="s">
        <v>31039</v>
      </c>
      <c r="C1507" s="231" t="s">
        <v>21584</v>
      </c>
    </row>
    <row r="1508" spans="1:3" x14ac:dyDescent="0.2">
      <c r="A1508" s="221" t="s">
        <v>1474</v>
      </c>
      <c r="B1508" s="223" t="s">
        <v>31039</v>
      </c>
      <c r="C1508" s="231" t="s">
        <v>21584</v>
      </c>
    </row>
    <row r="1509" spans="1:3" x14ac:dyDescent="0.2">
      <c r="A1509" s="221" t="s">
        <v>1475</v>
      </c>
      <c r="B1509" s="223" t="s">
        <v>31040</v>
      </c>
      <c r="C1509" s="231" t="s">
        <v>21584</v>
      </c>
    </row>
    <row r="1510" spans="1:3" x14ac:dyDescent="0.2">
      <c r="A1510" s="221" t="s">
        <v>1476</v>
      </c>
      <c r="B1510" s="223" t="s">
        <v>31040</v>
      </c>
      <c r="C1510" s="231" t="s">
        <v>21584</v>
      </c>
    </row>
    <row r="1511" spans="1:3" x14ac:dyDescent="0.2">
      <c r="A1511" s="221" t="s">
        <v>1477</v>
      </c>
      <c r="B1511" s="223" t="s">
        <v>31041</v>
      </c>
      <c r="C1511" s="231" t="s">
        <v>21584</v>
      </c>
    </row>
    <row r="1512" spans="1:3" x14ac:dyDescent="0.2">
      <c r="A1512" s="221" t="s">
        <v>1478</v>
      </c>
      <c r="B1512" s="223" t="s">
        <v>31041</v>
      </c>
      <c r="C1512" s="231" t="s">
        <v>21584</v>
      </c>
    </row>
    <row r="1513" spans="1:3" x14ac:dyDescent="0.2">
      <c r="A1513" s="221" t="s">
        <v>1479</v>
      </c>
      <c r="B1513" s="223" t="s">
        <v>31042</v>
      </c>
      <c r="C1513" s="231" t="s">
        <v>21584</v>
      </c>
    </row>
    <row r="1514" spans="1:3" x14ac:dyDescent="0.2">
      <c r="A1514" s="221" t="s">
        <v>1480</v>
      </c>
      <c r="B1514" s="223" t="s">
        <v>31042</v>
      </c>
      <c r="C1514" s="231" t="s">
        <v>21584</v>
      </c>
    </row>
    <row r="1515" spans="1:3" x14ac:dyDescent="0.2">
      <c r="A1515" s="221" t="s">
        <v>1481</v>
      </c>
      <c r="B1515" s="223" t="s">
        <v>31043</v>
      </c>
      <c r="C1515" s="231" t="s">
        <v>21584</v>
      </c>
    </row>
    <row r="1516" spans="1:3" x14ac:dyDescent="0.2">
      <c r="A1516" s="221" t="s">
        <v>1482</v>
      </c>
      <c r="B1516" s="223" t="s">
        <v>31043</v>
      </c>
      <c r="C1516" s="231" t="s">
        <v>21584</v>
      </c>
    </row>
    <row r="1517" spans="1:3" x14ac:dyDescent="0.2">
      <c r="A1517" s="221" t="s">
        <v>1483</v>
      </c>
      <c r="B1517" s="223" t="s">
        <v>31044</v>
      </c>
      <c r="C1517" s="231" t="s">
        <v>21584</v>
      </c>
    </row>
    <row r="1518" spans="1:3" x14ac:dyDescent="0.2">
      <c r="A1518" s="221" t="s">
        <v>1484</v>
      </c>
      <c r="B1518" s="223" t="s">
        <v>31044</v>
      </c>
      <c r="C1518" s="231" t="s">
        <v>21584</v>
      </c>
    </row>
    <row r="1519" spans="1:3" x14ac:dyDescent="0.2">
      <c r="A1519" s="221" t="s">
        <v>1485</v>
      </c>
      <c r="B1519" s="223" t="s">
        <v>31045</v>
      </c>
      <c r="C1519" s="231" t="s">
        <v>21584</v>
      </c>
    </row>
    <row r="1520" spans="1:3" x14ac:dyDescent="0.2">
      <c r="A1520" s="221" t="s">
        <v>1486</v>
      </c>
      <c r="B1520" s="223" t="s">
        <v>31045</v>
      </c>
      <c r="C1520" s="231" t="s">
        <v>21584</v>
      </c>
    </row>
    <row r="1521" spans="1:3" x14ac:dyDescent="0.2">
      <c r="A1521" s="221" t="s">
        <v>1487</v>
      </c>
      <c r="B1521" s="223" t="s">
        <v>31046</v>
      </c>
      <c r="C1521" s="231" t="s">
        <v>21584</v>
      </c>
    </row>
    <row r="1522" spans="1:3" x14ac:dyDescent="0.2">
      <c r="A1522" s="221" t="s">
        <v>1488</v>
      </c>
      <c r="B1522" s="223" t="s">
        <v>31046</v>
      </c>
      <c r="C1522" s="231" t="s">
        <v>21584</v>
      </c>
    </row>
    <row r="1523" spans="1:3" x14ac:dyDescent="0.2">
      <c r="A1523" s="221" t="s">
        <v>1489</v>
      </c>
      <c r="B1523" s="223" t="s">
        <v>31047</v>
      </c>
      <c r="C1523" s="231" t="s">
        <v>21584</v>
      </c>
    </row>
    <row r="1524" spans="1:3" x14ac:dyDescent="0.2">
      <c r="A1524" s="221" t="s">
        <v>1490</v>
      </c>
      <c r="B1524" s="223" t="s">
        <v>31047</v>
      </c>
      <c r="C1524" s="231" t="s">
        <v>21584</v>
      </c>
    </row>
    <row r="1525" spans="1:3" x14ac:dyDescent="0.2">
      <c r="A1525" s="221" t="s">
        <v>1491</v>
      </c>
      <c r="B1525" s="223" t="s">
        <v>31048</v>
      </c>
      <c r="C1525" s="231" t="s">
        <v>21584</v>
      </c>
    </row>
    <row r="1526" spans="1:3" x14ac:dyDescent="0.2">
      <c r="A1526" s="221" t="s">
        <v>1492</v>
      </c>
      <c r="B1526" s="223" t="s">
        <v>31048</v>
      </c>
      <c r="C1526" s="231" t="s">
        <v>21584</v>
      </c>
    </row>
    <row r="1527" spans="1:3" x14ac:dyDescent="0.2">
      <c r="A1527" s="221" t="s">
        <v>1493</v>
      </c>
      <c r="B1527" s="223" t="s">
        <v>31049</v>
      </c>
      <c r="C1527" s="231" t="s">
        <v>21584</v>
      </c>
    </row>
    <row r="1528" spans="1:3" x14ac:dyDescent="0.2">
      <c r="A1528" s="221" t="s">
        <v>1494</v>
      </c>
      <c r="B1528" s="223" t="s">
        <v>31049</v>
      </c>
      <c r="C1528" s="231" t="s">
        <v>21584</v>
      </c>
    </row>
    <row r="1529" spans="1:3" x14ac:dyDescent="0.2">
      <c r="A1529" s="221" t="s">
        <v>1495</v>
      </c>
      <c r="B1529" s="223" t="s">
        <v>31050</v>
      </c>
      <c r="C1529" s="231" t="s">
        <v>21584</v>
      </c>
    </row>
    <row r="1530" spans="1:3" x14ac:dyDescent="0.2">
      <c r="A1530" s="221" t="s">
        <v>1496</v>
      </c>
      <c r="B1530" s="223" t="s">
        <v>31050</v>
      </c>
      <c r="C1530" s="231" t="s">
        <v>21584</v>
      </c>
    </row>
    <row r="1531" spans="1:3" x14ac:dyDescent="0.2">
      <c r="A1531" s="221" t="s">
        <v>1497</v>
      </c>
      <c r="B1531" s="223" t="s">
        <v>31051</v>
      </c>
      <c r="C1531" s="231" t="s">
        <v>21584</v>
      </c>
    </row>
    <row r="1532" spans="1:3" x14ac:dyDescent="0.2">
      <c r="A1532" s="221" t="s">
        <v>1498</v>
      </c>
      <c r="B1532" s="223" t="s">
        <v>31051</v>
      </c>
      <c r="C1532" s="231" t="s">
        <v>21584</v>
      </c>
    </row>
    <row r="1533" spans="1:3" x14ac:dyDescent="0.2">
      <c r="A1533" s="221" t="s">
        <v>1499</v>
      </c>
      <c r="B1533" s="223" t="s">
        <v>31052</v>
      </c>
      <c r="C1533" s="231" t="s">
        <v>21584</v>
      </c>
    </row>
    <row r="1534" spans="1:3" x14ac:dyDescent="0.2">
      <c r="A1534" s="221" t="s">
        <v>1500</v>
      </c>
      <c r="B1534" s="223" t="s">
        <v>31052</v>
      </c>
      <c r="C1534" s="231" t="s">
        <v>21584</v>
      </c>
    </row>
    <row r="1535" spans="1:3" x14ac:dyDescent="0.2">
      <c r="A1535" s="221" t="s">
        <v>1501</v>
      </c>
      <c r="B1535" s="223" t="s">
        <v>31053</v>
      </c>
      <c r="C1535" s="231" t="s">
        <v>21584</v>
      </c>
    </row>
    <row r="1536" spans="1:3" x14ac:dyDescent="0.2">
      <c r="A1536" s="221" t="s">
        <v>1502</v>
      </c>
      <c r="B1536" s="223" t="s">
        <v>31053</v>
      </c>
      <c r="C1536" s="231" t="s">
        <v>21584</v>
      </c>
    </row>
    <row r="1537" spans="1:3" x14ac:dyDescent="0.2">
      <c r="A1537" s="221" t="s">
        <v>1503</v>
      </c>
      <c r="B1537" s="223" t="s">
        <v>31054</v>
      </c>
      <c r="C1537" s="231" t="s">
        <v>21584</v>
      </c>
    </row>
    <row r="1538" spans="1:3" x14ac:dyDescent="0.2">
      <c r="A1538" s="221" t="s">
        <v>1504</v>
      </c>
      <c r="B1538" s="223" t="s">
        <v>31054</v>
      </c>
      <c r="C1538" s="231" t="s">
        <v>21584</v>
      </c>
    </row>
    <row r="1539" spans="1:3" x14ac:dyDescent="0.2">
      <c r="A1539" s="221" t="s">
        <v>1505</v>
      </c>
      <c r="B1539" s="223" t="s">
        <v>31055</v>
      </c>
      <c r="C1539" s="231" t="s">
        <v>21584</v>
      </c>
    </row>
    <row r="1540" spans="1:3" x14ac:dyDescent="0.2">
      <c r="A1540" s="221" t="s">
        <v>1506</v>
      </c>
      <c r="B1540" s="223" t="s">
        <v>31055</v>
      </c>
      <c r="C1540" s="231" t="s">
        <v>21584</v>
      </c>
    </row>
    <row r="1541" spans="1:3" x14ac:dyDescent="0.2">
      <c r="A1541" s="221" t="s">
        <v>1507</v>
      </c>
      <c r="B1541" s="223" t="s">
        <v>31056</v>
      </c>
      <c r="C1541" s="231" t="s">
        <v>21584</v>
      </c>
    </row>
    <row r="1542" spans="1:3" x14ac:dyDescent="0.2">
      <c r="A1542" s="221" t="s">
        <v>1508</v>
      </c>
      <c r="B1542" s="223" t="s">
        <v>31056</v>
      </c>
      <c r="C1542" s="231" t="s">
        <v>21584</v>
      </c>
    </row>
    <row r="1543" spans="1:3" x14ac:dyDescent="0.2">
      <c r="A1543" s="221" t="s">
        <v>1509</v>
      </c>
      <c r="B1543" s="223" t="s">
        <v>31057</v>
      </c>
      <c r="C1543" s="231" t="s">
        <v>21584</v>
      </c>
    </row>
    <row r="1544" spans="1:3" x14ac:dyDescent="0.2">
      <c r="A1544" s="221" t="s">
        <v>1510</v>
      </c>
      <c r="B1544" s="223" t="s">
        <v>31057</v>
      </c>
      <c r="C1544" s="231" t="s">
        <v>21584</v>
      </c>
    </row>
    <row r="1545" spans="1:3" x14ac:dyDescent="0.2">
      <c r="A1545" s="221" t="s">
        <v>1511</v>
      </c>
      <c r="B1545" s="223" t="s">
        <v>31058</v>
      </c>
      <c r="C1545" s="231" t="s">
        <v>21584</v>
      </c>
    </row>
    <row r="1546" spans="1:3" x14ac:dyDescent="0.2">
      <c r="A1546" s="221" t="s">
        <v>1512</v>
      </c>
      <c r="B1546" s="223" t="s">
        <v>31058</v>
      </c>
      <c r="C1546" s="231" t="s">
        <v>21584</v>
      </c>
    </row>
    <row r="1547" spans="1:3" x14ac:dyDescent="0.2">
      <c r="A1547" s="221" t="s">
        <v>1513</v>
      </c>
      <c r="B1547" s="223" t="s">
        <v>31059</v>
      </c>
      <c r="C1547" s="231" t="s">
        <v>21584</v>
      </c>
    </row>
    <row r="1548" spans="1:3" x14ac:dyDescent="0.2">
      <c r="A1548" s="221" t="s">
        <v>1514</v>
      </c>
      <c r="B1548" s="223" t="s">
        <v>31059</v>
      </c>
      <c r="C1548" s="231" t="s">
        <v>21584</v>
      </c>
    </row>
    <row r="1549" spans="1:3" x14ac:dyDescent="0.2">
      <c r="A1549" s="221" t="s">
        <v>1515</v>
      </c>
      <c r="B1549" s="223" t="s">
        <v>31060</v>
      </c>
      <c r="C1549" s="231" t="s">
        <v>21584</v>
      </c>
    </row>
    <row r="1550" spans="1:3" x14ac:dyDescent="0.2">
      <c r="A1550" s="221" t="s">
        <v>1516</v>
      </c>
      <c r="B1550" s="223" t="s">
        <v>31060</v>
      </c>
      <c r="C1550" s="231" t="s">
        <v>21584</v>
      </c>
    </row>
    <row r="1551" spans="1:3" x14ac:dyDescent="0.2">
      <c r="A1551" s="221" t="s">
        <v>1517</v>
      </c>
      <c r="B1551" s="223" t="s">
        <v>31061</v>
      </c>
      <c r="C1551" s="231" t="s">
        <v>21584</v>
      </c>
    </row>
    <row r="1552" spans="1:3" x14ac:dyDescent="0.2">
      <c r="A1552" s="221" t="s">
        <v>1518</v>
      </c>
      <c r="B1552" s="223" t="s">
        <v>31061</v>
      </c>
      <c r="C1552" s="231" t="s">
        <v>21584</v>
      </c>
    </row>
    <row r="1553" spans="1:3" x14ac:dyDescent="0.2">
      <c r="A1553" s="221" t="s">
        <v>1519</v>
      </c>
      <c r="B1553" s="223" t="s">
        <v>31062</v>
      </c>
      <c r="C1553" s="231" t="s">
        <v>21584</v>
      </c>
    </row>
    <row r="1554" spans="1:3" x14ac:dyDescent="0.2">
      <c r="A1554" s="221" t="s">
        <v>1520</v>
      </c>
      <c r="B1554" s="223" t="s">
        <v>31062</v>
      </c>
      <c r="C1554" s="231" t="s">
        <v>21584</v>
      </c>
    </row>
    <row r="1555" spans="1:3" x14ac:dyDescent="0.2">
      <c r="A1555" s="221" t="s">
        <v>1521</v>
      </c>
      <c r="B1555" s="223" t="s">
        <v>31063</v>
      </c>
      <c r="C1555" s="231" t="s">
        <v>21584</v>
      </c>
    </row>
    <row r="1556" spans="1:3" x14ac:dyDescent="0.2">
      <c r="A1556" s="221" t="s">
        <v>1522</v>
      </c>
      <c r="B1556" s="223" t="s">
        <v>31063</v>
      </c>
      <c r="C1556" s="231" t="s">
        <v>21584</v>
      </c>
    </row>
    <row r="1557" spans="1:3" x14ac:dyDescent="0.2">
      <c r="A1557" s="221" t="s">
        <v>1523</v>
      </c>
      <c r="B1557" s="223" t="s">
        <v>31064</v>
      </c>
      <c r="C1557" s="231" t="s">
        <v>21584</v>
      </c>
    </row>
    <row r="1558" spans="1:3" x14ac:dyDescent="0.2">
      <c r="A1558" s="221" t="s">
        <v>1524</v>
      </c>
      <c r="B1558" s="223" t="s">
        <v>31064</v>
      </c>
      <c r="C1558" s="231" t="s">
        <v>21584</v>
      </c>
    </row>
    <row r="1559" spans="1:3" x14ac:dyDescent="0.2">
      <c r="A1559" s="221" t="s">
        <v>1525</v>
      </c>
      <c r="B1559" s="223" t="s">
        <v>31065</v>
      </c>
      <c r="C1559" s="231" t="s">
        <v>21584</v>
      </c>
    </row>
    <row r="1560" spans="1:3" x14ac:dyDescent="0.2">
      <c r="A1560" s="221" t="s">
        <v>1526</v>
      </c>
      <c r="B1560" s="223" t="s">
        <v>31065</v>
      </c>
      <c r="C1560" s="231" t="s">
        <v>21584</v>
      </c>
    </row>
    <row r="1561" spans="1:3" x14ac:dyDescent="0.2">
      <c r="A1561" s="221" t="s">
        <v>1527</v>
      </c>
      <c r="B1561" s="223" t="s">
        <v>31066</v>
      </c>
      <c r="C1561" s="231" t="s">
        <v>21584</v>
      </c>
    </row>
    <row r="1562" spans="1:3" x14ac:dyDescent="0.2">
      <c r="A1562" s="221" t="s">
        <v>1528</v>
      </c>
      <c r="B1562" s="223" t="s">
        <v>31066</v>
      </c>
      <c r="C1562" s="231" t="s">
        <v>21584</v>
      </c>
    </row>
    <row r="1563" spans="1:3" x14ac:dyDescent="0.2">
      <c r="A1563" s="221" t="s">
        <v>1529</v>
      </c>
      <c r="B1563" s="223" t="s">
        <v>31067</v>
      </c>
      <c r="C1563" s="231" t="s">
        <v>21584</v>
      </c>
    </row>
    <row r="1564" spans="1:3" x14ac:dyDescent="0.2">
      <c r="A1564" s="221" t="s">
        <v>1530</v>
      </c>
      <c r="B1564" s="223" t="s">
        <v>31067</v>
      </c>
      <c r="C1564" s="231" t="s">
        <v>21584</v>
      </c>
    </row>
    <row r="1565" spans="1:3" x14ac:dyDescent="0.2">
      <c r="A1565" s="221" t="s">
        <v>1531</v>
      </c>
      <c r="B1565" s="223" t="s">
        <v>31068</v>
      </c>
      <c r="C1565" s="231" t="s">
        <v>21584</v>
      </c>
    </row>
    <row r="1566" spans="1:3" x14ac:dyDescent="0.2">
      <c r="A1566" s="221" t="s">
        <v>1532</v>
      </c>
      <c r="B1566" s="223" t="s">
        <v>31068</v>
      </c>
      <c r="C1566" s="231" t="s">
        <v>21584</v>
      </c>
    </row>
    <row r="1567" spans="1:3" x14ac:dyDescent="0.2">
      <c r="A1567" s="221" t="s">
        <v>1533</v>
      </c>
      <c r="B1567" s="223" t="s">
        <v>31069</v>
      </c>
      <c r="C1567" s="231" t="s">
        <v>21584</v>
      </c>
    </row>
    <row r="1568" spans="1:3" x14ac:dyDescent="0.2">
      <c r="A1568" s="221" t="s">
        <v>1534</v>
      </c>
      <c r="B1568" s="223" t="s">
        <v>31069</v>
      </c>
      <c r="C1568" s="231" t="s">
        <v>21584</v>
      </c>
    </row>
    <row r="1569" spans="1:3" x14ac:dyDescent="0.2">
      <c r="A1569" s="221" t="s">
        <v>1535</v>
      </c>
      <c r="B1569" s="223" t="s">
        <v>31070</v>
      </c>
      <c r="C1569" s="231" t="s">
        <v>21584</v>
      </c>
    </row>
    <row r="1570" spans="1:3" x14ac:dyDescent="0.2">
      <c r="A1570" s="221" t="s">
        <v>1536</v>
      </c>
      <c r="B1570" s="223" t="s">
        <v>31070</v>
      </c>
      <c r="C1570" s="231" t="s">
        <v>21584</v>
      </c>
    </row>
    <row r="1571" spans="1:3" x14ac:dyDescent="0.2">
      <c r="A1571" s="221" t="s">
        <v>1537</v>
      </c>
      <c r="B1571" s="223" t="s">
        <v>31071</v>
      </c>
      <c r="C1571" s="231" t="s">
        <v>21584</v>
      </c>
    </row>
    <row r="1572" spans="1:3" x14ac:dyDescent="0.2">
      <c r="A1572" s="221" t="s">
        <v>1538</v>
      </c>
      <c r="B1572" s="223" t="s">
        <v>31071</v>
      </c>
      <c r="C1572" s="231" t="s">
        <v>21584</v>
      </c>
    </row>
    <row r="1573" spans="1:3" x14ac:dyDescent="0.2">
      <c r="A1573" s="221" t="s">
        <v>1539</v>
      </c>
      <c r="B1573" s="223" t="s">
        <v>31072</v>
      </c>
      <c r="C1573" s="231" t="s">
        <v>21584</v>
      </c>
    </row>
    <row r="1574" spans="1:3" x14ac:dyDescent="0.2">
      <c r="A1574" s="221" t="s">
        <v>1540</v>
      </c>
      <c r="B1574" s="223" t="s">
        <v>31072</v>
      </c>
      <c r="C1574" s="231" t="s">
        <v>21584</v>
      </c>
    </row>
    <row r="1575" spans="1:3" x14ac:dyDescent="0.2">
      <c r="A1575" s="221" t="s">
        <v>1541</v>
      </c>
      <c r="B1575" s="223" t="s">
        <v>31073</v>
      </c>
      <c r="C1575" s="231" t="s">
        <v>21584</v>
      </c>
    </row>
    <row r="1576" spans="1:3" x14ac:dyDescent="0.2">
      <c r="A1576" s="221" t="s">
        <v>1542</v>
      </c>
      <c r="B1576" s="223" t="s">
        <v>31073</v>
      </c>
      <c r="C1576" s="231" t="s">
        <v>21584</v>
      </c>
    </row>
    <row r="1577" spans="1:3" x14ac:dyDescent="0.2">
      <c r="A1577" s="221" t="s">
        <v>1543</v>
      </c>
      <c r="B1577" s="223" t="s">
        <v>31074</v>
      </c>
      <c r="C1577" s="231" t="s">
        <v>21584</v>
      </c>
    </row>
    <row r="1578" spans="1:3" x14ac:dyDescent="0.2">
      <c r="A1578" s="221" t="s">
        <v>1544</v>
      </c>
      <c r="B1578" s="223" t="s">
        <v>31074</v>
      </c>
      <c r="C1578" s="231" t="s">
        <v>21584</v>
      </c>
    </row>
    <row r="1579" spans="1:3" x14ac:dyDescent="0.2">
      <c r="A1579" s="221" t="s">
        <v>1545</v>
      </c>
      <c r="B1579" s="223" t="s">
        <v>31075</v>
      </c>
      <c r="C1579" s="231" t="s">
        <v>21584</v>
      </c>
    </row>
    <row r="1580" spans="1:3" x14ac:dyDescent="0.2">
      <c r="A1580" s="221" t="s">
        <v>1546</v>
      </c>
      <c r="B1580" s="223" t="s">
        <v>31075</v>
      </c>
      <c r="C1580" s="231" t="s">
        <v>21584</v>
      </c>
    </row>
    <row r="1581" spans="1:3" x14ac:dyDescent="0.2">
      <c r="A1581" s="221" t="s">
        <v>1547</v>
      </c>
      <c r="B1581" s="223" t="s">
        <v>31076</v>
      </c>
      <c r="C1581" s="231" t="s">
        <v>21584</v>
      </c>
    </row>
    <row r="1582" spans="1:3" x14ac:dyDescent="0.2">
      <c r="A1582" s="221" t="s">
        <v>1548</v>
      </c>
      <c r="B1582" s="223" t="s">
        <v>31076</v>
      </c>
      <c r="C1582" s="231" t="s">
        <v>21584</v>
      </c>
    </row>
    <row r="1583" spans="1:3" x14ac:dyDescent="0.2">
      <c r="A1583" s="221" t="s">
        <v>1549</v>
      </c>
      <c r="B1583" s="223" t="s">
        <v>31077</v>
      </c>
      <c r="C1583" s="231" t="s">
        <v>21584</v>
      </c>
    </row>
    <row r="1584" spans="1:3" x14ac:dyDescent="0.2">
      <c r="A1584" s="221" t="s">
        <v>1550</v>
      </c>
      <c r="B1584" s="223" t="s">
        <v>31077</v>
      </c>
      <c r="C1584" s="231" t="s">
        <v>21584</v>
      </c>
    </row>
    <row r="1585" spans="1:3" x14ac:dyDescent="0.2">
      <c r="A1585" s="221" t="s">
        <v>1551</v>
      </c>
      <c r="B1585" s="223" t="s">
        <v>31078</v>
      </c>
      <c r="C1585" s="231" t="s">
        <v>21584</v>
      </c>
    </row>
    <row r="1586" spans="1:3" x14ac:dyDescent="0.2">
      <c r="A1586" s="221" t="s">
        <v>1552</v>
      </c>
      <c r="B1586" s="223" t="s">
        <v>31078</v>
      </c>
      <c r="C1586" s="231" t="s">
        <v>21584</v>
      </c>
    </row>
    <row r="1587" spans="1:3" x14ac:dyDescent="0.2">
      <c r="A1587" s="221" t="s">
        <v>1553</v>
      </c>
      <c r="B1587" s="223" t="s">
        <v>31079</v>
      </c>
      <c r="C1587" s="231" t="s">
        <v>21584</v>
      </c>
    </row>
    <row r="1588" spans="1:3" x14ac:dyDescent="0.2">
      <c r="A1588" s="221" t="s">
        <v>1554</v>
      </c>
      <c r="B1588" s="223" t="s">
        <v>31079</v>
      </c>
      <c r="C1588" s="231" t="s">
        <v>21584</v>
      </c>
    </row>
    <row r="1589" spans="1:3" x14ac:dyDescent="0.2">
      <c r="A1589" s="221" t="s">
        <v>1555</v>
      </c>
      <c r="B1589" s="223" t="s">
        <v>31080</v>
      </c>
      <c r="C1589" s="231" t="s">
        <v>21584</v>
      </c>
    </row>
    <row r="1590" spans="1:3" x14ac:dyDescent="0.2">
      <c r="A1590" s="221" t="s">
        <v>1556</v>
      </c>
      <c r="B1590" s="223" t="s">
        <v>31080</v>
      </c>
      <c r="C1590" s="231" t="s">
        <v>21584</v>
      </c>
    </row>
    <row r="1591" spans="1:3" x14ac:dyDescent="0.2">
      <c r="A1591" s="221" t="s">
        <v>1557</v>
      </c>
      <c r="B1591" s="223" t="s">
        <v>31081</v>
      </c>
      <c r="C1591" s="231" t="s">
        <v>21584</v>
      </c>
    </row>
    <row r="1592" spans="1:3" x14ac:dyDescent="0.2">
      <c r="A1592" s="221" t="s">
        <v>1558</v>
      </c>
      <c r="B1592" s="223" t="s">
        <v>31081</v>
      </c>
      <c r="C1592" s="231" t="s">
        <v>21584</v>
      </c>
    </row>
    <row r="1593" spans="1:3" x14ac:dyDescent="0.2">
      <c r="A1593" s="221" t="s">
        <v>1559</v>
      </c>
      <c r="B1593" s="223" t="s">
        <v>31082</v>
      </c>
      <c r="C1593" s="231" t="s">
        <v>21584</v>
      </c>
    </row>
    <row r="1594" spans="1:3" x14ac:dyDescent="0.2">
      <c r="A1594" s="221" t="s">
        <v>1560</v>
      </c>
      <c r="B1594" s="223" t="s">
        <v>31082</v>
      </c>
      <c r="C1594" s="231" t="s">
        <v>21584</v>
      </c>
    </row>
    <row r="1595" spans="1:3" x14ac:dyDescent="0.2">
      <c r="A1595" s="221" t="s">
        <v>1561</v>
      </c>
      <c r="B1595" s="223" t="s">
        <v>31083</v>
      </c>
      <c r="C1595" s="231" t="s">
        <v>21584</v>
      </c>
    </row>
    <row r="1596" spans="1:3" x14ac:dyDescent="0.2">
      <c r="A1596" s="221" t="s">
        <v>1562</v>
      </c>
      <c r="B1596" s="223" t="s">
        <v>31083</v>
      </c>
      <c r="C1596" s="231" t="s">
        <v>21584</v>
      </c>
    </row>
    <row r="1597" spans="1:3" x14ac:dyDescent="0.2">
      <c r="A1597" s="221" t="s">
        <v>1563</v>
      </c>
      <c r="B1597" s="223" t="s">
        <v>31084</v>
      </c>
      <c r="C1597" s="231" t="s">
        <v>21584</v>
      </c>
    </row>
    <row r="1598" spans="1:3" x14ac:dyDescent="0.2">
      <c r="A1598" s="221" t="s">
        <v>1564</v>
      </c>
      <c r="B1598" s="223" t="s">
        <v>31084</v>
      </c>
      <c r="C1598" s="231" t="s">
        <v>21584</v>
      </c>
    </row>
    <row r="1599" spans="1:3" x14ac:dyDescent="0.2">
      <c r="A1599" s="221" t="s">
        <v>1565</v>
      </c>
      <c r="B1599" s="223" t="s">
        <v>31085</v>
      </c>
      <c r="C1599" s="231" t="s">
        <v>21584</v>
      </c>
    </row>
    <row r="1600" spans="1:3" x14ac:dyDescent="0.2">
      <c r="A1600" s="221" t="s">
        <v>1566</v>
      </c>
      <c r="B1600" s="223" t="s">
        <v>31085</v>
      </c>
      <c r="C1600" s="231" t="s">
        <v>21584</v>
      </c>
    </row>
    <row r="1601" spans="1:3" x14ac:dyDescent="0.2">
      <c r="A1601" s="221" t="s">
        <v>1567</v>
      </c>
      <c r="B1601" s="223" t="s">
        <v>31086</v>
      </c>
      <c r="C1601" s="231" t="s">
        <v>21584</v>
      </c>
    </row>
    <row r="1602" spans="1:3" x14ac:dyDescent="0.2">
      <c r="A1602" s="221" t="s">
        <v>1568</v>
      </c>
      <c r="B1602" s="223" t="s">
        <v>31086</v>
      </c>
      <c r="C1602" s="231" t="s">
        <v>21584</v>
      </c>
    </row>
    <row r="1603" spans="1:3" x14ac:dyDescent="0.2">
      <c r="A1603" s="221" t="s">
        <v>1569</v>
      </c>
      <c r="B1603" s="223" t="s">
        <v>31087</v>
      </c>
      <c r="C1603" s="231" t="s">
        <v>21584</v>
      </c>
    </row>
    <row r="1604" spans="1:3" x14ac:dyDescent="0.2">
      <c r="A1604" s="221" t="s">
        <v>1570</v>
      </c>
      <c r="B1604" s="223" t="s">
        <v>31087</v>
      </c>
      <c r="C1604" s="231" t="s">
        <v>21584</v>
      </c>
    </row>
    <row r="1605" spans="1:3" x14ac:dyDescent="0.2">
      <c r="A1605" s="221" t="s">
        <v>1571</v>
      </c>
      <c r="B1605" s="223" t="s">
        <v>31088</v>
      </c>
      <c r="C1605" s="231" t="s">
        <v>21584</v>
      </c>
    </row>
    <row r="1606" spans="1:3" x14ac:dyDescent="0.2">
      <c r="A1606" s="221" t="s">
        <v>1572</v>
      </c>
      <c r="B1606" s="223" t="s">
        <v>31088</v>
      </c>
      <c r="C1606" s="231" t="s">
        <v>21584</v>
      </c>
    </row>
    <row r="1607" spans="1:3" x14ac:dyDescent="0.2">
      <c r="A1607" s="221" t="s">
        <v>1573</v>
      </c>
      <c r="B1607" s="223" t="s">
        <v>31089</v>
      </c>
      <c r="C1607" s="231" t="s">
        <v>21584</v>
      </c>
    </row>
    <row r="1608" spans="1:3" x14ac:dyDescent="0.2">
      <c r="A1608" s="221" t="s">
        <v>1574</v>
      </c>
      <c r="B1608" s="223" t="s">
        <v>31089</v>
      </c>
      <c r="C1608" s="231" t="s">
        <v>21584</v>
      </c>
    </row>
    <row r="1609" spans="1:3" x14ac:dyDescent="0.2">
      <c r="A1609" s="221" t="s">
        <v>1575</v>
      </c>
      <c r="B1609" s="223" t="s">
        <v>31090</v>
      </c>
      <c r="C1609" s="231" t="s">
        <v>21584</v>
      </c>
    </row>
    <row r="1610" spans="1:3" x14ac:dyDescent="0.2">
      <c r="A1610" s="221" t="s">
        <v>1576</v>
      </c>
      <c r="B1610" s="223" t="s">
        <v>31090</v>
      </c>
      <c r="C1610" s="231" t="s">
        <v>21584</v>
      </c>
    </row>
    <row r="1611" spans="1:3" x14ac:dyDescent="0.2">
      <c r="A1611" s="221" t="s">
        <v>1577</v>
      </c>
      <c r="B1611" s="223" t="s">
        <v>31091</v>
      </c>
      <c r="C1611" s="231" t="s">
        <v>21584</v>
      </c>
    </row>
    <row r="1612" spans="1:3" x14ac:dyDescent="0.2">
      <c r="A1612" s="221" t="s">
        <v>1578</v>
      </c>
      <c r="B1612" s="223" t="s">
        <v>31091</v>
      </c>
      <c r="C1612" s="231" t="s">
        <v>21584</v>
      </c>
    </row>
    <row r="1613" spans="1:3" x14ac:dyDescent="0.2">
      <c r="A1613" s="221" t="s">
        <v>1579</v>
      </c>
      <c r="B1613" s="223" t="s">
        <v>31092</v>
      </c>
      <c r="C1613" s="231" t="s">
        <v>21584</v>
      </c>
    </row>
    <row r="1614" spans="1:3" x14ac:dyDescent="0.2">
      <c r="A1614" s="221" t="s">
        <v>1580</v>
      </c>
      <c r="B1614" s="223" t="s">
        <v>31092</v>
      </c>
      <c r="C1614" s="231" t="s">
        <v>21584</v>
      </c>
    </row>
    <row r="1615" spans="1:3" x14ac:dyDescent="0.2">
      <c r="A1615" s="221" t="s">
        <v>1581</v>
      </c>
      <c r="B1615" s="223" t="s">
        <v>31093</v>
      </c>
      <c r="C1615" s="231" t="s">
        <v>21584</v>
      </c>
    </row>
    <row r="1616" spans="1:3" x14ac:dyDescent="0.2">
      <c r="A1616" s="221" t="s">
        <v>1582</v>
      </c>
      <c r="B1616" s="223" t="s">
        <v>31093</v>
      </c>
      <c r="C1616" s="231" t="s">
        <v>21584</v>
      </c>
    </row>
    <row r="1617" spans="1:3" x14ac:dyDescent="0.2">
      <c r="A1617" s="221" t="s">
        <v>1583</v>
      </c>
      <c r="B1617" s="223" t="s">
        <v>31094</v>
      </c>
      <c r="C1617" s="231" t="s">
        <v>21584</v>
      </c>
    </row>
    <row r="1618" spans="1:3" x14ac:dyDescent="0.2">
      <c r="A1618" s="221" t="s">
        <v>1584</v>
      </c>
      <c r="B1618" s="223" t="s">
        <v>31094</v>
      </c>
      <c r="C1618" s="231" t="s">
        <v>21584</v>
      </c>
    </row>
    <row r="1619" spans="1:3" x14ac:dyDescent="0.2">
      <c r="A1619" s="221" t="s">
        <v>1585</v>
      </c>
      <c r="B1619" s="223" t="s">
        <v>31095</v>
      </c>
      <c r="C1619" s="231" t="s">
        <v>21584</v>
      </c>
    </row>
    <row r="1620" spans="1:3" x14ac:dyDescent="0.2">
      <c r="A1620" s="221" t="s">
        <v>1586</v>
      </c>
      <c r="B1620" s="223" t="s">
        <v>31095</v>
      </c>
      <c r="C1620" s="231" t="s">
        <v>21584</v>
      </c>
    </row>
    <row r="1621" spans="1:3" x14ac:dyDescent="0.2">
      <c r="A1621" s="221" t="s">
        <v>1587</v>
      </c>
      <c r="B1621" s="223" t="s">
        <v>31096</v>
      </c>
      <c r="C1621" s="231" t="s">
        <v>21584</v>
      </c>
    </row>
    <row r="1622" spans="1:3" x14ac:dyDescent="0.2">
      <c r="A1622" s="221" t="s">
        <v>1588</v>
      </c>
      <c r="B1622" s="223" t="s">
        <v>31096</v>
      </c>
      <c r="C1622" s="231" t="s">
        <v>21584</v>
      </c>
    </row>
    <row r="1623" spans="1:3" x14ac:dyDescent="0.2">
      <c r="A1623" s="221" t="s">
        <v>1589</v>
      </c>
      <c r="B1623" s="223" t="s">
        <v>31097</v>
      </c>
      <c r="C1623" s="231" t="s">
        <v>21584</v>
      </c>
    </row>
    <row r="1624" spans="1:3" x14ac:dyDescent="0.2">
      <c r="A1624" s="221" t="s">
        <v>1590</v>
      </c>
      <c r="B1624" s="223" t="s">
        <v>31097</v>
      </c>
      <c r="C1624" s="231" t="s">
        <v>21584</v>
      </c>
    </row>
    <row r="1625" spans="1:3" x14ac:dyDescent="0.2">
      <c r="A1625" s="221" t="s">
        <v>1591</v>
      </c>
      <c r="B1625" s="223" t="s">
        <v>31098</v>
      </c>
      <c r="C1625" s="231" t="s">
        <v>21584</v>
      </c>
    </row>
    <row r="1626" spans="1:3" x14ac:dyDescent="0.2">
      <c r="A1626" s="221" t="s">
        <v>1592</v>
      </c>
      <c r="B1626" s="223" t="s">
        <v>31098</v>
      </c>
      <c r="C1626" s="231" t="s">
        <v>21584</v>
      </c>
    </row>
    <row r="1627" spans="1:3" x14ac:dyDescent="0.2">
      <c r="A1627" s="221" t="s">
        <v>1593</v>
      </c>
      <c r="B1627" s="223" t="s">
        <v>31099</v>
      </c>
      <c r="C1627" s="231" t="s">
        <v>21584</v>
      </c>
    </row>
    <row r="1628" spans="1:3" x14ac:dyDescent="0.2">
      <c r="A1628" s="221" t="s">
        <v>1594</v>
      </c>
      <c r="B1628" s="223" t="s">
        <v>31099</v>
      </c>
      <c r="C1628" s="231" t="s">
        <v>21584</v>
      </c>
    </row>
    <row r="1629" spans="1:3" x14ac:dyDescent="0.2">
      <c r="A1629" s="221" t="s">
        <v>1595</v>
      </c>
      <c r="B1629" s="223" t="s">
        <v>31100</v>
      </c>
      <c r="C1629" s="231" t="s">
        <v>21584</v>
      </c>
    </row>
    <row r="1630" spans="1:3" x14ac:dyDescent="0.2">
      <c r="A1630" s="221" t="s">
        <v>1596</v>
      </c>
      <c r="B1630" s="223" t="s">
        <v>31100</v>
      </c>
      <c r="C1630" s="231" t="s">
        <v>21584</v>
      </c>
    </row>
    <row r="1631" spans="1:3" x14ac:dyDescent="0.2">
      <c r="A1631" s="221" t="s">
        <v>1597</v>
      </c>
      <c r="B1631" s="223" t="s">
        <v>31101</v>
      </c>
      <c r="C1631" s="231" t="s">
        <v>21584</v>
      </c>
    </row>
    <row r="1632" spans="1:3" x14ac:dyDescent="0.2">
      <c r="A1632" s="221" t="s">
        <v>1598</v>
      </c>
      <c r="B1632" s="223" t="s">
        <v>31101</v>
      </c>
      <c r="C1632" s="231" t="s">
        <v>21584</v>
      </c>
    </row>
    <row r="1633" spans="1:3" x14ac:dyDescent="0.2">
      <c r="A1633" s="221" t="s">
        <v>1599</v>
      </c>
      <c r="B1633" s="223" t="s">
        <v>31102</v>
      </c>
      <c r="C1633" s="231" t="s">
        <v>21584</v>
      </c>
    </row>
    <row r="1634" spans="1:3" x14ac:dyDescent="0.2">
      <c r="A1634" s="221" t="s">
        <v>1600</v>
      </c>
      <c r="B1634" s="223" t="s">
        <v>31102</v>
      </c>
      <c r="C1634" s="231" t="s">
        <v>21584</v>
      </c>
    </row>
    <row r="1635" spans="1:3" x14ac:dyDescent="0.2">
      <c r="A1635" s="221" t="s">
        <v>1601</v>
      </c>
      <c r="B1635" s="223" t="s">
        <v>31103</v>
      </c>
      <c r="C1635" s="231" t="s">
        <v>21584</v>
      </c>
    </row>
    <row r="1636" spans="1:3" x14ac:dyDescent="0.2">
      <c r="A1636" s="221" t="s">
        <v>1602</v>
      </c>
      <c r="B1636" s="223" t="s">
        <v>31103</v>
      </c>
      <c r="C1636" s="231" t="s">
        <v>21584</v>
      </c>
    </row>
    <row r="1637" spans="1:3" x14ac:dyDescent="0.2">
      <c r="A1637" s="221" t="s">
        <v>1603</v>
      </c>
      <c r="B1637" s="223" t="s">
        <v>31104</v>
      </c>
      <c r="C1637" s="231" t="s">
        <v>21584</v>
      </c>
    </row>
    <row r="1638" spans="1:3" x14ac:dyDescent="0.2">
      <c r="A1638" s="221" t="s">
        <v>1604</v>
      </c>
      <c r="B1638" s="223" t="s">
        <v>31104</v>
      </c>
      <c r="C1638" s="231" t="s">
        <v>21584</v>
      </c>
    </row>
    <row r="1639" spans="1:3" x14ac:dyDescent="0.2">
      <c r="A1639" s="221" t="s">
        <v>1605</v>
      </c>
      <c r="B1639" s="223" t="s">
        <v>31105</v>
      </c>
      <c r="C1639" s="231" t="s">
        <v>21584</v>
      </c>
    </row>
    <row r="1640" spans="1:3" x14ac:dyDescent="0.2">
      <c r="A1640" s="221" t="s">
        <v>1606</v>
      </c>
      <c r="B1640" s="223" t="s">
        <v>31105</v>
      </c>
      <c r="C1640" s="231" t="s">
        <v>21584</v>
      </c>
    </row>
    <row r="1641" spans="1:3" x14ac:dyDescent="0.2">
      <c r="A1641" s="221" t="s">
        <v>1607</v>
      </c>
      <c r="B1641" s="223" t="s">
        <v>31106</v>
      </c>
      <c r="C1641" s="231" t="s">
        <v>21584</v>
      </c>
    </row>
    <row r="1642" spans="1:3" x14ac:dyDescent="0.2">
      <c r="A1642" s="221" t="s">
        <v>1608</v>
      </c>
      <c r="B1642" s="223" t="s">
        <v>31106</v>
      </c>
      <c r="C1642" s="231" t="s">
        <v>21584</v>
      </c>
    </row>
    <row r="1643" spans="1:3" x14ac:dyDescent="0.2">
      <c r="A1643" s="221" t="s">
        <v>1609</v>
      </c>
      <c r="B1643" s="223" t="s">
        <v>31107</v>
      </c>
      <c r="C1643" s="231" t="s">
        <v>21584</v>
      </c>
    </row>
    <row r="1644" spans="1:3" x14ac:dyDescent="0.2">
      <c r="A1644" s="221" t="s">
        <v>1610</v>
      </c>
      <c r="B1644" s="223" t="s">
        <v>31107</v>
      </c>
      <c r="C1644" s="231" t="s">
        <v>21584</v>
      </c>
    </row>
    <row r="1645" spans="1:3" x14ac:dyDescent="0.2">
      <c r="A1645" s="221" t="s">
        <v>1611</v>
      </c>
      <c r="B1645" s="223" t="s">
        <v>31108</v>
      </c>
      <c r="C1645" s="231" t="s">
        <v>21584</v>
      </c>
    </row>
    <row r="1646" spans="1:3" x14ac:dyDescent="0.2">
      <c r="A1646" s="221" t="s">
        <v>1612</v>
      </c>
      <c r="B1646" s="223" t="s">
        <v>31108</v>
      </c>
      <c r="C1646" s="231" t="s">
        <v>21584</v>
      </c>
    </row>
    <row r="1647" spans="1:3" x14ac:dyDescent="0.2">
      <c r="A1647" s="221" t="s">
        <v>1613</v>
      </c>
      <c r="B1647" s="223" t="s">
        <v>31109</v>
      </c>
      <c r="C1647" s="231" t="s">
        <v>21584</v>
      </c>
    </row>
    <row r="1648" spans="1:3" x14ac:dyDescent="0.2">
      <c r="A1648" s="221" t="s">
        <v>1614</v>
      </c>
      <c r="B1648" s="223" t="s">
        <v>31109</v>
      </c>
      <c r="C1648" s="231" t="s">
        <v>21584</v>
      </c>
    </row>
    <row r="1649" spans="1:3" x14ac:dyDescent="0.2">
      <c r="A1649" s="221" t="s">
        <v>1615</v>
      </c>
      <c r="B1649" s="223" t="s">
        <v>31110</v>
      </c>
      <c r="C1649" s="231" t="s">
        <v>21584</v>
      </c>
    </row>
    <row r="1650" spans="1:3" x14ac:dyDescent="0.2">
      <c r="A1650" s="221" t="s">
        <v>1616</v>
      </c>
      <c r="B1650" s="223" t="s">
        <v>31110</v>
      </c>
      <c r="C1650" s="231" t="s">
        <v>21584</v>
      </c>
    </row>
    <row r="1651" spans="1:3" x14ac:dyDescent="0.2">
      <c r="A1651" s="221" t="s">
        <v>1617</v>
      </c>
      <c r="B1651" s="223" t="s">
        <v>31111</v>
      </c>
      <c r="C1651" s="231" t="s">
        <v>21584</v>
      </c>
    </row>
    <row r="1652" spans="1:3" x14ac:dyDescent="0.2">
      <c r="A1652" s="221" t="s">
        <v>1618</v>
      </c>
      <c r="B1652" s="223" t="s">
        <v>31111</v>
      </c>
      <c r="C1652" s="231" t="s">
        <v>21584</v>
      </c>
    </row>
    <row r="1653" spans="1:3" x14ac:dyDescent="0.2">
      <c r="A1653" s="221" t="s">
        <v>1619</v>
      </c>
      <c r="B1653" s="223" t="s">
        <v>31112</v>
      </c>
      <c r="C1653" s="231" t="s">
        <v>21584</v>
      </c>
    </row>
    <row r="1654" spans="1:3" x14ac:dyDescent="0.2">
      <c r="A1654" s="221" t="s">
        <v>1620</v>
      </c>
      <c r="B1654" s="223" t="s">
        <v>31112</v>
      </c>
      <c r="C1654" s="231" t="s">
        <v>21584</v>
      </c>
    </row>
    <row r="1655" spans="1:3" x14ac:dyDescent="0.2">
      <c r="A1655" s="221" t="s">
        <v>1621</v>
      </c>
      <c r="B1655" s="223" t="s">
        <v>31113</v>
      </c>
      <c r="C1655" s="231" t="s">
        <v>21584</v>
      </c>
    </row>
    <row r="1656" spans="1:3" x14ac:dyDescent="0.2">
      <c r="A1656" s="221" t="s">
        <v>1622</v>
      </c>
      <c r="B1656" s="223" t="s">
        <v>31113</v>
      </c>
      <c r="C1656" s="231" t="s">
        <v>21584</v>
      </c>
    </row>
    <row r="1657" spans="1:3" x14ac:dyDescent="0.2">
      <c r="A1657" s="221" t="s">
        <v>1623</v>
      </c>
      <c r="B1657" s="223" t="s">
        <v>31114</v>
      </c>
      <c r="C1657" s="231" t="s">
        <v>21584</v>
      </c>
    </row>
    <row r="1658" spans="1:3" x14ac:dyDescent="0.2">
      <c r="A1658" s="221" t="s">
        <v>1624</v>
      </c>
      <c r="B1658" s="223" t="s">
        <v>31114</v>
      </c>
      <c r="C1658" s="231" t="s">
        <v>21584</v>
      </c>
    </row>
    <row r="1659" spans="1:3" x14ac:dyDescent="0.2">
      <c r="A1659" s="221" t="s">
        <v>1625</v>
      </c>
      <c r="B1659" s="223" t="s">
        <v>31115</v>
      </c>
      <c r="C1659" s="231" t="s">
        <v>21584</v>
      </c>
    </row>
    <row r="1660" spans="1:3" x14ac:dyDescent="0.2">
      <c r="A1660" s="221" t="s">
        <v>1626</v>
      </c>
      <c r="B1660" s="223" t="s">
        <v>31115</v>
      </c>
      <c r="C1660" s="231" t="s">
        <v>21584</v>
      </c>
    </row>
    <row r="1661" spans="1:3" x14ac:dyDescent="0.2">
      <c r="A1661" s="221" t="s">
        <v>26139</v>
      </c>
      <c r="B1661" s="223" t="s">
        <v>31116</v>
      </c>
      <c r="C1661" s="231" t="s">
        <v>21584</v>
      </c>
    </row>
    <row r="1662" spans="1:3" x14ac:dyDescent="0.2">
      <c r="A1662" s="221" t="s">
        <v>26140</v>
      </c>
      <c r="B1662" s="223" t="s">
        <v>31116</v>
      </c>
      <c r="C1662" s="231" t="s">
        <v>21584</v>
      </c>
    </row>
    <row r="1663" spans="1:3" x14ac:dyDescent="0.2">
      <c r="A1663" s="221" t="s">
        <v>26141</v>
      </c>
      <c r="B1663" s="223" t="s">
        <v>31117</v>
      </c>
      <c r="C1663" s="231" t="s">
        <v>21584</v>
      </c>
    </row>
    <row r="1664" spans="1:3" x14ac:dyDescent="0.2">
      <c r="A1664" s="221" t="s">
        <v>26142</v>
      </c>
      <c r="B1664" s="223" t="s">
        <v>31117</v>
      </c>
      <c r="C1664" s="231" t="s">
        <v>21584</v>
      </c>
    </row>
    <row r="1665" spans="1:3" x14ac:dyDescent="0.2">
      <c r="A1665" s="221" t="s">
        <v>26143</v>
      </c>
      <c r="B1665" s="223" t="s">
        <v>31118</v>
      </c>
      <c r="C1665" s="231" t="s">
        <v>21584</v>
      </c>
    </row>
    <row r="1666" spans="1:3" x14ac:dyDescent="0.2">
      <c r="A1666" s="221" t="s">
        <v>26144</v>
      </c>
      <c r="B1666" s="223" t="s">
        <v>31118</v>
      </c>
      <c r="C1666" s="231" t="s">
        <v>21584</v>
      </c>
    </row>
    <row r="1667" spans="1:3" x14ac:dyDescent="0.2">
      <c r="A1667" s="221" t="s">
        <v>26145</v>
      </c>
      <c r="B1667" s="223" t="s">
        <v>31119</v>
      </c>
      <c r="C1667" s="231" t="s">
        <v>21584</v>
      </c>
    </row>
    <row r="1668" spans="1:3" x14ac:dyDescent="0.2">
      <c r="A1668" s="221" t="s">
        <v>26146</v>
      </c>
      <c r="B1668" s="223" t="s">
        <v>31119</v>
      </c>
      <c r="C1668" s="231" t="s">
        <v>21584</v>
      </c>
    </row>
    <row r="1669" spans="1:3" x14ac:dyDescent="0.2">
      <c r="A1669" s="221" t="s">
        <v>26147</v>
      </c>
      <c r="B1669" s="223" t="s">
        <v>31120</v>
      </c>
      <c r="C1669" s="231" t="s">
        <v>21584</v>
      </c>
    </row>
    <row r="1670" spans="1:3" x14ac:dyDescent="0.2">
      <c r="A1670" s="221" t="s">
        <v>26148</v>
      </c>
      <c r="B1670" s="223" t="s">
        <v>31120</v>
      </c>
      <c r="C1670" s="231" t="s">
        <v>21584</v>
      </c>
    </row>
    <row r="1671" spans="1:3" x14ac:dyDescent="0.2">
      <c r="A1671" s="221" t="s">
        <v>26149</v>
      </c>
      <c r="B1671" s="223" t="s">
        <v>31121</v>
      </c>
      <c r="C1671" s="231" t="s">
        <v>21584</v>
      </c>
    </row>
    <row r="1672" spans="1:3" x14ac:dyDescent="0.2">
      <c r="A1672" s="221" t="s">
        <v>26150</v>
      </c>
      <c r="B1672" s="223" t="s">
        <v>31121</v>
      </c>
      <c r="C1672" s="231" t="s">
        <v>21584</v>
      </c>
    </row>
    <row r="1673" spans="1:3" x14ac:dyDescent="0.2">
      <c r="A1673" s="221" t="s">
        <v>26151</v>
      </c>
      <c r="B1673" s="223" t="s">
        <v>31122</v>
      </c>
      <c r="C1673" s="231" t="s">
        <v>23</v>
      </c>
    </row>
    <row r="1674" spans="1:3" x14ac:dyDescent="0.2">
      <c r="A1674" s="221" t="s">
        <v>26152</v>
      </c>
      <c r="B1674" s="223" t="s">
        <v>31122</v>
      </c>
      <c r="C1674" s="231" t="s">
        <v>23</v>
      </c>
    </row>
    <row r="1675" spans="1:3" x14ac:dyDescent="0.2">
      <c r="A1675" s="221" t="s">
        <v>26153</v>
      </c>
      <c r="B1675" s="223" t="s">
        <v>31123</v>
      </c>
      <c r="C1675" s="231" t="s">
        <v>23</v>
      </c>
    </row>
    <row r="1676" spans="1:3" x14ac:dyDescent="0.2">
      <c r="A1676" s="221" t="s">
        <v>26154</v>
      </c>
      <c r="B1676" s="223" t="s">
        <v>31123</v>
      </c>
      <c r="C1676" s="231" t="s">
        <v>23</v>
      </c>
    </row>
    <row r="1677" spans="1:3" x14ac:dyDescent="0.2">
      <c r="A1677" s="221" t="s">
        <v>26155</v>
      </c>
      <c r="B1677" s="223" t="s">
        <v>31124</v>
      </c>
      <c r="C1677" s="231" t="s">
        <v>23</v>
      </c>
    </row>
    <row r="1678" spans="1:3" x14ac:dyDescent="0.2">
      <c r="A1678" s="221" t="s">
        <v>26156</v>
      </c>
      <c r="B1678" s="223" t="s">
        <v>31124</v>
      </c>
      <c r="C1678" s="231" t="s">
        <v>23</v>
      </c>
    </row>
    <row r="1679" spans="1:3" x14ac:dyDescent="0.2">
      <c r="A1679" s="221" t="s">
        <v>26157</v>
      </c>
      <c r="B1679" s="223" t="s">
        <v>31125</v>
      </c>
      <c r="C1679" s="231" t="s">
        <v>23</v>
      </c>
    </row>
    <row r="1680" spans="1:3" x14ac:dyDescent="0.2">
      <c r="A1680" s="221" t="s">
        <v>26158</v>
      </c>
      <c r="B1680" s="223" t="s">
        <v>31125</v>
      </c>
      <c r="C1680" s="231" t="s">
        <v>23</v>
      </c>
    </row>
    <row r="1681" spans="1:3" x14ac:dyDescent="0.2">
      <c r="A1681" s="221" t="s">
        <v>26159</v>
      </c>
      <c r="B1681" s="223" t="s">
        <v>31126</v>
      </c>
      <c r="C1681" s="231" t="s">
        <v>23</v>
      </c>
    </row>
    <row r="1682" spans="1:3" x14ac:dyDescent="0.2">
      <c r="A1682" s="221" t="s">
        <v>26160</v>
      </c>
      <c r="B1682" s="223" t="s">
        <v>31126</v>
      </c>
      <c r="C1682" s="231" t="s">
        <v>23</v>
      </c>
    </row>
    <row r="1683" spans="1:3" x14ac:dyDescent="0.2">
      <c r="A1683" s="221" t="s">
        <v>26161</v>
      </c>
      <c r="B1683" s="223" t="s">
        <v>31127</v>
      </c>
      <c r="C1683" s="231" t="s">
        <v>23</v>
      </c>
    </row>
    <row r="1684" spans="1:3" x14ac:dyDescent="0.2">
      <c r="A1684" s="221" t="s">
        <v>26162</v>
      </c>
      <c r="B1684" s="223" t="s">
        <v>31127</v>
      </c>
      <c r="C1684" s="231" t="s">
        <v>23</v>
      </c>
    </row>
    <row r="1685" spans="1:3" x14ac:dyDescent="0.2">
      <c r="A1685" s="221" t="s">
        <v>1627</v>
      </c>
      <c r="B1685" s="223" t="s">
        <v>21641</v>
      </c>
      <c r="C1685" s="231" t="s">
        <v>21678</v>
      </c>
    </row>
    <row r="1686" spans="1:3" x14ac:dyDescent="0.2">
      <c r="A1686" s="221" t="s">
        <v>1628</v>
      </c>
      <c r="B1686" s="223" t="s">
        <v>21641</v>
      </c>
      <c r="C1686" s="231" t="s">
        <v>21678</v>
      </c>
    </row>
    <row r="1687" spans="1:3" x14ac:dyDescent="0.2">
      <c r="A1687" s="221" t="s">
        <v>1629</v>
      </c>
      <c r="B1687" s="223" t="s">
        <v>21643</v>
      </c>
      <c r="C1687" s="231" t="s">
        <v>21678</v>
      </c>
    </row>
    <row r="1688" spans="1:3" x14ac:dyDescent="0.2">
      <c r="A1688" s="221" t="s">
        <v>1630</v>
      </c>
      <c r="B1688" s="223" t="s">
        <v>21643</v>
      </c>
      <c r="C1688" s="231" t="s">
        <v>21678</v>
      </c>
    </row>
    <row r="1689" spans="1:3" x14ac:dyDescent="0.2">
      <c r="A1689" s="221" t="s">
        <v>1631</v>
      </c>
      <c r="B1689" s="223" t="s">
        <v>21644</v>
      </c>
      <c r="C1689" s="231" t="s">
        <v>21678</v>
      </c>
    </row>
    <row r="1690" spans="1:3" x14ac:dyDescent="0.2">
      <c r="A1690" s="221" t="s">
        <v>1632</v>
      </c>
      <c r="B1690" s="223" t="s">
        <v>21644</v>
      </c>
      <c r="C1690" s="231" t="s">
        <v>21678</v>
      </c>
    </row>
    <row r="1691" spans="1:3" x14ac:dyDescent="0.2">
      <c r="A1691" s="221" t="s">
        <v>1633</v>
      </c>
      <c r="B1691" s="223" t="s">
        <v>21645</v>
      </c>
      <c r="C1691" s="231" t="s">
        <v>21678</v>
      </c>
    </row>
    <row r="1692" spans="1:3" x14ac:dyDescent="0.2">
      <c r="A1692" s="221" t="s">
        <v>1634</v>
      </c>
      <c r="B1692" s="223" t="s">
        <v>21645</v>
      </c>
      <c r="C1692" s="231" t="s">
        <v>21678</v>
      </c>
    </row>
    <row r="1693" spans="1:3" x14ac:dyDescent="0.2">
      <c r="A1693" s="221" t="s">
        <v>1635</v>
      </c>
      <c r="B1693" s="223" t="s">
        <v>21646</v>
      </c>
      <c r="C1693" s="231" t="s">
        <v>21678</v>
      </c>
    </row>
    <row r="1694" spans="1:3" x14ac:dyDescent="0.2">
      <c r="A1694" s="221" t="s">
        <v>1636</v>
      </c>
      <c r="B1694" s="223" t="s">
        <v>21646</v>
      </c>
      <c r="C1694" s="231" t="s">
        <v>21678</v>
      </c>
    </row>
    <row r="1695" spans="1:3" x14ac:dyDescent="0.2">
      <c r="A1695" s="221" t="s">
        <v>1637</v>
      </c>
      <c r="B1695" s="223" t="s">
        <v>21647</v>
      </c>
      <c r="C1695" s="231" t="s">
        <v>21678</v>
      </c>
    </row>
    <row r="1696" spans="1:3" x14ac:dyDescent="0.2">
      <c r="A1696" s="221" t="s">
        <v>1638</v>
      </c>
      <c r="B1696" s="223" t="s">
        <v>21647</v>
      </c>
      <c r="C1696" s="231" t="s">
        <v>21678</v>
      </c>
    </row>
    <row r="1697" spans="1:3" x14ac:dyDescent="0.2">
      <c r="A1697" s="221" t="s">
        <v>1639</v>
      </c>
      <c r="B1697" s="223" t="s">
        <v>21648</v>
      </c>
      <c r="C1697" s="231" t="s">
        <v>21678</v>
      </c>
    </row>
    <row r="1698" spans="1:3" x14ac:dyDescent="0.2">
      <c r="A1698" s="221" t="s">
        <v>1640</v>
      </c>
      <c r="B1698" s="223" t="s">
        <v>21648</v>
      </c>
      <c r="C1698" s="231" t="s">
        <v>21678</v>
      </c>
    </row>
    <row r="1699" spans="1:3" x14ac:dyDescent="0.2">
      <c r="A1699" s="221" t="s">
        <v>1641</v>
      </c>
      <c r="B1699" s="223" t="s">
        <v>21649</v>
      </c>
      <c r="C1699" s="231" t="s">
        <v>21678</v>
      </c>
    </row>
    <row r="1700" spans="1:3" x14ac:dyDescent="0.2">
      <c r="A1700" s="221" t="s">
        <v>1642</v>
      </c>
      <c r="B1700" s="223" t="s">
        <v>21649</v>
      </c>
      <c r="C1700" s="231" t="s">
        <v>21678</v>
      </c>
    </row>
    <row r="1701" spans="1:3" x14ac:dyDescent="0.2">
      <c r="A1701" s="221" t="s">
        <v>1643</v>
      </c>
      <c r="B1701" s="223" t="s">
        <v>21650</v>
      </c>
      <c r="C1701" s="231" t="s">
        <v>21678</v>
      </c>
    </row>
    <row r="1702" spans="1:3" x14ac:dyDescent="0.2">
      <c r="A1702" s="221" t="s">
        <v>1644</v>
      </c>
      <c r="B1702" s="223" t="s">
        <v>21650</v>
      </c>
      <c r="C1702" s="231" t="s">
        <v>21678</v>
      </c>
    </row>
    <row r="1703" spans="1:3" x14ac:dyDescent="0.2">
      <c r="A1703" s="221" t="s">
        <v>1645</v>
      </c>
      <c r="B1703" s="223" t="s">
        <v>21651</v>
      </c>
      <c r="C1703" s="231" t="s">
        <v>21678</v>
      </c>
    </row>
    <row r="1704" spans="1:3" x14ac:dyDescent="0.2">
      <c r="A1704" s="221" t="s">
        <v>1646</v>
      </c>
      <c r="B1704" s="223" t="s">
        <v>21651</v>
      </c>
      <c r="C1704" s="231" t="s">
        <v>21678</v>
      </c>
    </row>
    <row r="1705" spans="1:3" x14ac:dyDescent="0.2">
      <c r="A1705" s="221" t="s">
        <v>1647</v>
      </c>
      <c r="B1705" s="223" t="s">
        <v>21652</v>
      </c>
      <c r="C1705" s="231" t="s">
        <v>21678</v>
      </c>
    </row>
    <row r="1706" spans="1:3" x14ac:dyDescent="0.2">
      <c r="A1706" s="221" t="s">
        <v>1648</v>
      </c>
      <c r="B1706" s="223" t="s">
        <v>21652</v>
      </c>
      <c r="C1706" s="231" t="s">
        <v>21678</v>
      </c>
    </row>
    <row r="1707" spans="1:3" x14ac:dyDescent="0.2">
      <c r="A1707" s="221" t="s">
        <v>1649</v>
      </c>
      <c r="B1707" s="223" t="s">
        <v>21653</v>
      </c>
      <c r="C1707" s="231" t="s">
        <v>21678</v>
      </c>
    </row>
    <row r="1708" spans="1:3" x14ac:dyDescent="0.2">
      <c r="A1708" s="221" t="s">
        <v>1650</v>
      </c>
      <c r="B1708" s="223" t="s">
        <v>21653</v>
      </c>
      <c r="C1708" s="231" t="s">
        <v>21678</v>
      </c>
    </row>
    <row r="1709" spans="1:3" x14ac:dyDescent="0.2">
      <c r="A1709" s="221" t="s">
        <v>1651</v>
      </c>
      <c r="B1709" s="223" t="s">
        <v>21654</v>
      </c>
      <c r="C1709" s="231" t="s">
        <v>21678</v>
      </c>
    </row>
    <row r="1710" spans="1:3" x14ac:dyDescent="0.2">
      <c r="A1710" s="221" t="s">
        <v>1652</v>
      </c>
      <c r="B1710" s="223" t="s">
        <v>21654</v>
      </c>
      <c r="C1710" s="231" t="s">
        <v>21678</v>
      </c>
    </row>
    <row r="1711" spans="1:3" x14ac:dyDescent="0.2">
      <c r="A1711" s="221" t="s">
        <v>1653</v>
      </c>
      <c r="B1711" s="223" t="s">
        <v>21655</v>
      </c>
      <c r="C1711" s="231" t="s">
        <v>21678</v>
      </c>
    </row>
    <row r="1712" spans="1:3" x14ac:dyDescent="0.2">
      <c r="A1712" s="221" t="s">
        <v>1654</v>
      </c>
      <c r="B1712" s="223" t="s">
        <v>21655</v>
      </c>
      <c r="C1712" s="231" t="s">
        <v>21678</v>
      </c>
    </row>
    <row r="1713" spans="1:3" x14ac:dyDescent="0.2">
      <c r="A1713" s="221" t="s">
        <v>1655</v>
      </c>
      <c r="B1713" s="223" t="s">
        <v>21656</v>
      </c>
      <c r="C1713" s="231" t="s">
        <v>21678</v>
      </c>
    </row>
    <row r="1714" spans="1:3" x14ac:dyDescent="0.2">
      <c r="A1714" s="221" t="s">
        <v>1656</v>
      </c>
      <c r="B1714" s="223" t="s">
        <v>21656</v>
      </c>
      <c r="C1714" s="231" t="s">
        <v>21678</v>
      </c>
    </row>
    <row r="1715" spans="1:3" x14ac:dyDescent="0.2">
      <c r="A1715" s="221" t="s">
        <v>1657</v>
      </c>
      <c r="B1715" s="223" t="s">
        <v>21657</v>
      </c>
      <c r="C1715" s="231" t="s">
        <v>21678</v>
      </c>
    </row>
    <row r="1716" spans="1:3" x14ac:dyDescent="0.2">
      <c r="A1716" s="221" t="s">
        <v>1658</v>
      </c>
      <c r="B1716" s="223" t="s">
        <v>21657</v>
      </c>
      <c r="C1716" s="231" t="s">
        <v>21678</v>
      </c>
    </row>
    <row r="1717" spans="1:3" x14ac:dyDescent="0.2">
      <c r="A1717" s="221" t="s">
        <v>1659</v>
      </c>
      <c r="B1717" s="223" t="s">
        <v>21658</v>
      </c>
      <c r="C1717" s="231" t="s">
        <v>21678</v>
      </c>
    </row>
    <row r="1718" spans="1:3" x14ac:dyDescent="0.2">
      <c r="A1718" s="221" t="s">
        <v>1660</v>
      </c>
      <c r="B1718" s="223" t="s">
        <v>21658</v>
      </c>
      <c r="C1718" s="231" t="s">
        <v>21678</v>
      </c>
    </row>
    <row r="1719" spans="1:3" x14ac:dyDescent="0.2">
      <c r="A1719" s="221" t="s">
        <v>1661</v>
      </c>
      <c r="B1719" s="223" t="s">
        <v>21659</v>
      </c>
      <c r="C1719" s="231" t="s">
        <v>21678</v>
      </c>
    </row>
    <row r="1720" spans="1:3" x14ac:dyDescent="0.2">
      <c r="A1720" s="221" t="s">
        <v>1662</v>
      </c>
      <c r="B1720" s="223" t="s">
        <v>21659</v>
      </c>
      <c r="C1720" s="231" t="s">
        <v>21678</v>
      </c>
    </row>
    <row r="1721" spans="1:3" x14ac:dyDescent="0.2">
      <c r="A1721" s="221" t="s">
        <v>1663</v>
      </c>
      <c r="B1721" s="223" t="s">
        <v>21660</v>
      </c>
      <c r="C1721" s="231" t="s">
        <v>21678</v>
      </c>
    </row>
    <row r="1722" spans="1:3" x14ac:dyDescent="0.2">
      <c r="A1722" s="221" t="s">
        <v>1664</v>
      </c>
      <c r="B1722" s="223" t="s">
        <v>21660</v>
      </c>
      <c r="C1722" s="231" t="s">
        <v>21678</v>
      </c>
    </row>
    <row r="1723" spans="1:3" x14ac:dyDescent="0.2">
      <c r="A1723" s="221" t="s">
        <v>1665</v>
      </c>
      <c r="B1723" s="223" t="s">
        <v>21661</v>
      </c>
      <c r="C1723" s="231" t="s">
        <v>21678</v>
      </c>
    </row>
    <row r="1724" spans="1:3" x14ac:dyDescent="0.2">
      <c r="A1724" s="221" t="s">
        <v>1666</v>
      </c>
      <c r="B1724" s="223" t="s">
        <v>21661</v>
      </c>
      <c r="C1724" s="231" t="s">
        <v>21678</v>
      </c>
    </row>
    <row r="1725" spans="1:3" x14ac:dyDescent="0.2">
      <c r="A1725" s="221" t="s">
        <v>1667</v>
      </c>
      <c r="B1725" s="223" t="s">
        <v>21679</v>
      </c>
      <c r="C1725" s="231" t="s">
        <v>21678</v>
      </c>
    </row>
    <row r="1726" spans="1:3" x14ac:dyDescent="0.2">
      <c r="A1726" s="221" t="s">
        <v>1668</v>
      </c>
      <c r="B1726" s="223" t="s">
        <v>21679</v>
      </c>
      <c r="C1726" s="231" t="s">
        <v>21678</v>
      </c>
    </row>
    <row r="1727" spans="1:3" x14ac:dyDescent="0.2">
      <c r="A1727" s="221" t="s">
        <v>1669</v>
      </c>
      <c r="B1727" s="223" t="s">
        <v>21662</v>
      </c>
      <c r="C1727" s="231" t="s">
        <v>21678</v>
      </c>
    </row>
    <row r="1728" spans="1:3" x14ac:dyDescent="0.2">
      <c r="A1728" s="221" t="s">
        <v>1670</v>
      </c>
      <c r="B1728" s="223" t="s">
        <v>21662</v>
      </c>
      <c r="C1728" s="231" t="s">
        <v>21678</v>
      </c>
    </row>
    <row r="1729" spans="1:3" x14ac:dyDescent="0.2">
      <c r="A1729" s="221" t="s">
        <v>1671</v>
      </c>
      <c r="B1729" s="223" t="s">
        <v>21663</v>
      </c>
      <c r="C1729" s="231" t="s">
        <v>21678</v>
      </c>
    </row>
    <row r="1730" spans="1:3" x14ac:dyDescent="0.2">
      <c r="A1730" s="221" t="s">
        <v>1672</v>
      </c>
      <c r="B1730" s="223" t="s">
        <v>21663</v>
      </c>
      <c r="C1730" s="231" t="s">
        <v>21678</v>
      </c>
    </row>
    <row r="1731" spans="1:3" x14ac:dyDescent="0.2">
      <c r="A1731" s="221" t="s">
        <v>1673</v>
      </c>
      <c r="B1731" s="223" t="s">
        <v>21664</v>
      </c>
      <c r="C1731" s="231" t="s">
        <v>21678</v>
      </c>
    </row>
    <row r="1732" spans="1:3" x14ac:dyDescent="0.2">
      <c r="A1732" s="221" t="s">
        <v>1674</v>
      </c>
      <c r="B1732" s="223" t="s">
        <v>21664</v>
      </c>
      <c r="C1732" s="231" t="s">
        <v>21678</v>
      </c>
    </row>
    <row r="1733" spans="1:3" x14ac:dyDescent="0.2">
      <c r="A1733" s="221" t="s">
        <v>1675</v>
      </c>
      <c r="B1733" s="223" t="s">
        <v>21667</v>
      </c>
      <c r="C1733" s="231" t="s">
        <v>21678</v>
      </c>
    </row>
    <row r="1734" spans="1:3" x14ac:dyDescent="0.2">
      <c r="A1734" s="221" t="s">
        <v>1676</v>
      </c>
      <c r="B1734" s="223" t="s">
        <v>21667</v>
      </c>
      <c r="C1734" s="231" t="s">
        <v>21678</v>
      </c>
    </row>
    <row r="1735" spans="1:3" x14ac:dyDescent="0.2">
      <c r="A1735" s="221" t="s">
        <v>1677</v>
      </c>
      <c r="B1735" s="223" t="s">
        <v>21668</v>
      </c>
      <c r="C1735" s="231" t="s">
        <v>21678</v>
      </c>
    </row>
    <row r="1736" spans="1:3" x14ac:dyDescent="0.2">
      <c r="A1736" s="221" t="s">
        <v>1678</v>
      </c>
      <c r="B1736" s="223" t="s">
        <v>21668</v>
      </c>
      <c r="C1736" s="231" t="s">
        <v>21678</v>
      </c>
    </row>
    <row r="1737" spans="1:3" x14ac:dyDescent="0.2">
      <c r="A1737" s="221" t="s">
        <v>1679</v>
      </c>
      <c r="B1737" s="223" t="s">
        <v>21669</v>
      </c>
      <c r="C1737" s="231" t="s">
        <v>21678</v>
      </c>
    </row>
    <row r="1738" spans="1:3" x14ac:dyDescent="0.2">
      <c r="A1738" s="221" t="s">
        <v>1680</v>
      </c>
      <c r="B1738" s="223" t="s">
        <v>21669</v>
      </c>
      <c r="C1738" s="231" t="s">
        <v>21678</v>
      </c>
    </row>
    <row r="1739" spans="1:3" x14ac:dyDescent="0.2">
      <c r="A1739" s="221" t="s">
        <v>1681</v>
      </c>
      <c r="B1739" s="223" t="s">
        <v>21670</v>
      </c>
      <c r="C1739" s="231" t="s">
        <v>21678</v>
      </c>
    </row>
    <row r="1740" spans="1:3" x14ac:dyDescent="0.2">
      <c r="A1740" s="221" t="s">
        <v>1682</v>
      </c>
      <c r="B1740" s="223" t="s">
        <v>21670</v>
      </c>
      <c r="C1740" s="231" t="s">
        <v>21678</v>
      </c>
    </row>
    <row r="1741" spans="1:3" x14ac:dyDescent="0.2">
      <c r="A1741" s="221" t="s">
        <v>1683</v>
      </c>
      <c r="B1741" s="223" t="s">
        <v>21671</v>
      </c>
      <c r="C1741" s="231" t="s">
        <v>21678</v>
      </c>
    </row>
    <row r="1742" spans="1:3" x14ac:dyDescent="0.2">
      <c r="A1742" s="221" t="s">
        <v>1684</v>
      </c>
      <c r="B1742" s="223" t="s">
        <v>21671</v>
      </c>
      <c r="C1742" s="231" t="s">
        <v>21678</v>
      </c>
    </row>
    <row r="1743" spans="1:3" x14ac:dyDescent="0.2">
      <c r="A1743" s="221" t="s">
        <v>1685</v>
      </c>
      <c r="B1743" s="223" t="s">
        <v>21672</v>
      </c>
      <c r="C1743" s="231" t="s">
        <v>21678</v>
      </c>
    </row>
    <row r="1744" spans="1:3" x14ac:dyDescent="0.2">
      <c r="A1744" s="221" t="s">
        <v>1686</v>
      </c>
      <c r="B1744" s="223" t="s">
        <v>21672</v>
      </c>
      <c r="C1744" s="231" t="s">
        <v>21678</v>
      </c>
    </row>
    <row r="1745" spans="1:3" x14ac:dyDescent="0.2">
      <c r="A1745" s="221" t="s">
        <v>1687</v>
      </c>
      <c r="B1745" s="223" t="s">
        <v>21673</v>
      </c>
      <c r="C1745" s="231" t="s">
        <v>21678</v>
      </c>
    </row>
    <row r="1746" spans="1:3" x14ac:dyDescent="0.2">
      <c r="A1746" s="221" t="s">
        <v>1688</v>
      </c>
      <c r="B1746" s="223" t="s">
        <v>21673</v>
      </c>
      <c r="C1746" s="231" t="s">
        <v>21678</v>
      </c>
    </row>
    <row r="1747" spans="1:3" x14ac:dyDescent="0.2">
      <c r="A1747" s="221" t="s">
        <v>1689</v>
      </c>
      <c r="B1747" s="223" t="s">
        <v>21665</v>
      </c>
      <c r="C1747" s="231" t="s">
        <v>21678</v>
      </c>
    </row>
    <row r="1748" spans="1:3" x14ac:dyDescent="0.2">
      <c r="A1748" s="221" t="s">
        <v>1690</v>
      </c>
      <c r="B1748" s="223" t="s">
        <v>21665</v>
      </c>
      <c r="C1748" s="231" t="s">
        <v>21678</v>
      </c>
    </row>
    <row r="1749" spans="1:3" x14ac:dyDescent="0.2">
      <c r="A1749" s="221" t="s">
        <v>1691</v>
      </c>
      <c r="B1749" s="223" t="s">
        <v>21666</v>
      </c>
      <c r="C1749" s="231" t="s">
        <v>21678</v>
      </c>
    </row>
    <row r="1750" spans="1:3" x14ac:dyDescent="0.2">
      <c r="A1750" s="221" t="s">
        <v>1692</v>
      </c>
      <c r="B1750" s="223" t="s">
        <v>21666</v>
      </c>
      <c r="C1750" s="231" t="s">
        <v>21678</v>
      </c>
    </row>
    <row r="1751" spans="1:3" x14ac:dyDescent="0.2">
      <c r="A1751" s="221" t="s">
        <v>1693</v>
      </c>
      <c r="B1751" s="223" t="s">
        <v>21676</v>
      </c>
      <c r="C1751" s="231" t="s">
        <v>21678</v>
      </c>
    </row>
    <row r="1752" spans="1:3" x14ac:dyDescent="0.2">
      <c r="A1752" s="221" t="s">
        <v>1694</v>
      </c>
      <c r="B1752" s="223" t="s">
        <v>21676</v>
      </c>
      <c r="C1752" s="231" t="s">
        <v>21678</v>
      </c>
    </row>
    <row r="1753" spans="1:3" x14ac:dyDescent="0.2">
      <c r="A1753" s="221" t="s">
        <v>1695</v>
      </c>
      <c r="B1753" s="223" t="s">
        <v>21677</v>
      </c>
      <c r="C1753" s="231" t="s">
        <v>21678</v>
      </c>
    </row>
    <row r="1754" spans="1:3" x14ac:dyDescent="0.2">
      <c r="A1754" s="221" t="s">
        <v>1696</v>
      </c>
      <c r="B1754" s="223" t="s">
        <v>21677</v>
      </c>
      <c r="C1754" s="231" t="s">
        <v>21678</v>
      </c>
    </row>
    <row r="1755" spans="1:3" x14ac:dyDescent="0.2">
      <c r="A1755" s="221" t="s">
        <v>1697</v>
      </c>
      <c r="B1755" s="223" t="s">
        <v>21674</v>
      </c>
      <c r="C1755" s="231" t="s">
        <v>21678</v>
      </c>
    </row>
    <row r="1756" spans="1:3" x14ac:dyDescent="0.2">
      <c r="A1756" s="221" t="s">
        <v>1698</v>
      </c>
      <c r="B1756" s="223" t="s">
        <v>21674</v>
      </c>
      <c r="C1756" s="231" t="s">
        <v>21678</v>
      </c>
    </row>
    <row r="1757" spans="1:3" x14ac:dyDescent="0.2">
      <c r="A1757" s="221" t="s">
        <v>1699</v>
      </c>
      <c r="B1757" s="223" t="s">
        <v>21675</v>
      </c>
      <c r="C1757" s="231" t="s">
        <v>21678</v>
      </c>
    </row>
    <row r="1758" spans="1:3" x14ac:dyDescent="0.2">
      <c r="A1758" s="221" t="s">
        <v>1700</v>
      </c>
      <c r="B1758" s="223" t="s">
        <v>21675</v>
      </c>
      <c r="C1758" s="231" t="s">
        <v>21678</v>
      </c>
    </row>
    <row r="1759" spans="1:3" x14ac:dyDescent="0.2">
      <c r="A1759" s="221" t="s">
        <v>1701</v>
      </c>
      <c r="B1759" s="223" t="s">
        <v>26614</v>
      </c>
      <c r="C1759" s="231"/>
    </row>
    <row r="1760" spans="1:3" x14ac:dyDescent="0.2">
      <c r="A1760" s="221" t="s">
        <v>1702</v>
      </c>
      <c r="B1760" s="223" t="s">
        <v>26614</v>
      </c>
      <c r="C1760" s="231"/>
    </row>
    <row r="1761" spans="1:3" x14ac:dyDescent="0.2">
      <c r="A1761" s="221" t="s">
        <v>1703</v>
      </c>
      <c r="B1761" s="223" t="s">
        <v>26615</v>
      </c>
      <c r="C1761" s="231" t="s">
        <v>21584</v>
      </c>
    </row>
    <row r="1762" spans="1:3" x14ac:dyDescent="0.2">
      <c r="A1762" s="221" t="s">
        <v>1704</v>
      </c>
      <c r="B1762" s="223" t="s">
        <v>26615</v>
      </c>
      <c r="C1762" s="231" t="s">
        <v>21584</v>
      </c>
    </row>
    <row r="1763" spans="1:3" x14ac:dyDescent="0.2">
      <c r="A1763" s="221" t="s">
        <v>1705</v>
      </c>
      <c r="B1763" s="223" t="s">
        <v>26616</v>
      </c>
      <c r="C1763" s="231" t="s">
        <v>21584</v>
      </c>
    </row>
    <row r="1764" spans="1:3" x14ac:dyDescent="0.2">
      <c r="A1764" s="221" t="s">
        <v>1706</v>
      </c>
      <c r="B1764" s="223" t="s">
        <v>26616</v>
      </c>
      <c r="C1764" s="231" t="s">
        <v>21584</v>
      </c>
    </row>
    <row r="1765" spans="1:3" x14ac:dyDescent="0.2">
      <c r="A1765" s="221" t="s">
        <v>1707</v>
      </c>
      <c r="B1765" s="223" t="s">
        <v>26617</v>
      </c>
      <c r="C1765" s="231" t="s">
        <v>21584</v>
      </c>
    </row>
    <row r="1766" spans="1:3" x14ac:dyDescent="0.2">
      <c r="A1766" s="221" t="s">
        <v>1708</v>
      </c>
      <c r="B1766" s="223" t="s">
        <v>26617</v>
      </c>
      <c r="C1766" s="231" t="s">
        <v>21584</v>
      </c>
    </row>
    <row r="1767" spans="1:3" x14ac:dyDescent="0.2">
      <c r="A1767" s="221" t="s">
        <v>1709</v>
      </c>
      <c r="B1767" s="223" t="s">
        <v>26618</v>
      </c>
      <c r="C1767" s="231" t="s">
        <v>21584</v>
      </c>
    </row>
    <row r="1768" spans="1:3" x14ac:dyDescent="0.2">
      <c r="A1768" s="221" t="s">
        <v>1710</v>
      </c>
      <c r="B1768" s="223" t="s">
        <v>26618</v>
      </c>
      <c r="C1768" s="231" t="s">
        <v>21584</v>
      </c>
    </row>
    <row r="1769" spans="1:3" x14ac:dyDescent="0.2">
      <c r="A1769" s="221" t="s">
        <v>1711</v>
      </c>
      <c r="B1769" s="223" t="s">
        <v>26619</v>
      </c>
      <c r="C1769" s="231" t="s">
        <v>21584</v>
      </c>
    </row>
    <row r="1770" spans="1:3" x14ac:dyDescent="0.2">
      <c r="A1770" s="221" t="s">
        <v>1712</v>
      </c>
      <c r="B1770" s="223" t="s">
        <v>26619</v>
      </c>
      <c r="C1770" s="231" t="s">
        <v>21584</v>
      </c>
    </row>
    <row r="1771" spans="1:3" x14ac:dyDescent="0.2">
      <c r="A1771" s="221" t="s">
        <v>1713</v>
      </c>
      <c r="B1771" s="223" t="s">
        <v>26620</v>
      </c>
      <c r="C1771" s="231" t="s">
        <v>21584</v>
      </c>
    </row>
    <row r="1772" spans="1:3" x14ac:dyDescent="0.2">
      <c r="A1772" s="221" t="s">
        <v>1714</v>
      </c>
      <c r="B1772" s="223" t="s">
        <v>26620</v>
      </c>
      <c r="C1772" s="231" t="s">
        <v>21584</v>
      </c>
    </row>
    <row r="1773" spans="1:3" x14ac:dyDescent="0.2">
      <c r="A1773" s="221" t="s">
        <v>1715</v>
      </c>
      <c r="B1773" s="223" t="s">
        <v>26621</v>
      </c>
      <c r="C1773" s="231" t="s">
        <v>21584</v>
      </c>
    </row>
    <row r="1774" spans="1:3" x14ac:dyDescent="0.2">
      <c r="A1774" s="221" t="s">
        <v>1716</v>
      </c>
      <c r="B1774" s="223" t="s">
        <v>26621</v>
      </c>
      <c r="C1774" s="231" t="s">
        <v>21584</v>
      </c>
    </row>
    <row r="1775" spans="1:3" x14ac:dyDescent="0.2">
      <c r="A1775" s="221" t="s">
        <v>1717</v>
      </c>
      <c r="B1775" s="223" t="s">
        <v>26622</v>
      </c>
      <c r="C1775" s="231" t="s">
        <v>21584</v>
      </c>
    </row>
    <row r="1776" spans="1:3" x14ac:dyDescent="0.2">
      <c r="A1776" s="221" t="s">
        <v>1718</v>
      </c>
      <c r="B1776" s="223" t="s">
        <v>26622</v>
      </c>
      <c r="C1776" s="231" t="s">
        <v>21584</v>
      </c>
    </row>
    <row r="1777" spans="1:3" x14ac:dyDescent="0.2">
      <c r="A1777" s="221" t="s">
        <v>1719</v>
      </c>
      <c r="B1777" s="223" t="s">
        <v>26623</v>
      </c>
      <c r="C1777" s="231" t="s">
        <v>21584</v>
      </c>
    </row>
    <row r="1778" spans="1:3" x14ac:dyDescent="0.2">
      <c r="A1778" s="221" t="s">
        <v>1720</v>
      </c>
      <c r="B1778" s="223" t="s">
        <v>26623</v>
      </c>
      <c r="C1778" s="231" t="s">
        <v>21584</v>
      </c>
    </row>
    <row r="1779" spans="1:3" x14ac:dyDescent="0.2">
      <c r="A1779" s="221" t="s">
        <v>1721</v>
      </c>
      <c r="B1779" s="223" t="s">
        <v>21680</v>
      </c>
      <c r="C1779" s="231" t="s">
        <v>21584</v>
      </c>
    </row>
    <row r="1780" spans="1:3" x14ac:dyDescent="0.2">
      <c r="A1780" s="221" t="s">
        <v>1722</v>
      </c>
      <c r="B1780" s="223" t="s">
        <v>21680</v>
      </c>
      <c r="C1780" s="231" t="s">
        <v>21584</v>
      </c>
    </row>
    <row r="1781" spans="1:3" x14ac:dyDescent="0.2">
      <c r="A1781" s="221" t="s">
        <v>1723</v>
      </c>
      <c r="B1781" s="223" t="s">
        <v>21681</v>
      </c>
      <c r="C1781" s="231" t="s">
        <v>21584</v>
      </c>
    </row>
    <row r="1782" spans="1:3" x14ac:dyDescent="0.2">
      <c r="A1782" s="221" t="s">
        <v>1724</v>
      </c>
      <c r="B1782" s="223" t="s">
        <v>21681</v>
      </c>
      <c r="C1782" s="231" t="s">
        <v>21584</v>
      </c>
    </row>
    <row r="1783" spans="1:3" x14ac:dyDescent="0.2">
      <c r="A1783" s="221" t="s">
        <v>1725</v>
      </c>
      <c r="B1783" s="223" t="s">
        <v>26624</v>
      </c>
      <c r="C1783" s="231" t="s">
        <v>21584</v>
      </c>
    </row>
    <row r="1784" spans="1:3" x14ac:dyDescent="0.2">
      <c r="A1784" s="221" t="s">
        <v>1726</v>
      </c>
      <c r="B1784" s="223" t="s">
        <v>26624</v>
      </c>
      <c r="C1784" s="231" t="s">
        <v>21584</v>
      </c>
    </row>
    <row r="1785" spans="1:3" x14ac:dyDescent="0.2">
      <c r="A1785" s="221" t="s">
        <v>1727</v>
      </c>
      <c r="B1785" s="223" t="s">
        <v>26625</v>
      </c>
      <c r="C1785" s="231" t="s">
        <v>21584</v>
      </c>
    </row>
    <row r="1786" spans="1:3" x14ac:dyDescent="0.2">
      <c r="A1786" s="221" t="s">
        <v>1728</v>
      </c>
      <c r="B1786" s="223" t="s">
        <v>26625</v>
      </c>
      <c r="C1786" s="231" t="s">
        <v>21584</v>
      </c>
    </row>
    <row r="1787" spans="1:3" x14ac:dyDescent="0.2">
      <c r="A1787" s="221" t="s">
        <v>1729</v>
      </c>
      <c r="B1787" s="223" t="s">
        <v>26626</v>
      </c>
      <c r="C1787" s="231" t="s">
        <v>21584</v>
      </c>
    </row>
    <row r="1788" spans="1:3" x14ac:dyDescent="0.2">
      <c r="A1788" s="221" t="s">
        <v>1730</v>
      </c>
      <c r="B1788" s="223" t="s">
        <v>26626</v>
      </c>
      <c r="C1788" s="231" t="s">
        <v>21584</v>
      </c>
    </row>
    <row r="1789" spans="1:3" x14ac:dyDescent="0.2">
      <c r="A1789" s="221" t="s">
        <v>1731</v>
      </c>
      <c r="B1789" s="223" t="s">
        <v>26627</v>
      </c>
      <c r="C1789" s="231" t="s">
        <v>21584</v>
      </c>
    </row>
    <row r="1790" spans="1:3" x14ac:dyDescent="0.2">
      <c r="A1790" s="221" t="s">
        <v>1732</v>
      </c>
      <c r="B1790" s="223" t="s">
        <v>26627</v>
      </c>
      <c r="C1790" s="231" t="s">
        <v>21584</v>
      </c>
    </row>
    <row r="1791" spans="1:3" x14ac:dyDescent="0.2">
      <c r="A1791" s="221" t="s">
        <v>1733</v>
      </c>
      <c r="B1791" s="223" t="s">
        <v>26628</v>
      </c>
      <c r="C1791" s="231" t="s">
        <v>21584</v>
      </c>
    </row>
    <row r="1792" spans="1:3" x14ac:dyDescent="0.2">
      <c r="A1792" s="221" t="s">
        <v>1734</v>
      </c>
      <c r="B1792" s="223" t="s">
        <v>26628</v>
      </c>
      <c r="C1792" s="231" t="s">
        <v>21584</v>
      </c>
    </row>
    <row r="1793" spans="1:3" x14ac:dyDescent="0.2">
      <c r="A1793" s="221" t="s">
        <v>1735</v>
      </c>
      <c r="B1793" s="223" t="s">
        <v>26629</v>
      </c>
      <c r="C1793" s="231" t="s">
        <v>21584</v>
      </c>
    </row>
    <row r="1794" spans="1:3" x14ac:dyDescent="0.2">
      <c r="A1794" s="221" t="s">
        <v>1736</v>
      </c>
      <c r="B1794" s="223" t="s">
        <v>26629</v>
      </c>
      <c r="C1794" s="231" t="s">
        <v>21584</v>
      </c>
    </row>
    <row r="1795" spans="1:3" x14ac:dyDescent="0.2">
      <c r="A1795" s="221" t="s">
        <v>1737</v>
      </c>
      <c r="B1795" s="223" t="s">
        <v>26630</v>
      </c>
      <c r="C1795" s="231" t="s">
        <v>21584</v>
      </c>
    </row>
    <row r="1796" spans="1:3" x14ac:dyDescent="0.2">
      <c r="A1796" s="221" t="s">
        <v>1738</v>
      </c>
      <c r="B1796" s="223" t="s">
        <v>26630</v>
      </c>
      <c r="C1796" s="231" t="s">
        <v>21584</v>
      </c>
    </row>
    <row r="1797" spans="1:3" x14ac:dyDescent="0.2">
      <c r="A1797" s="221" t="s">
        <v>1739</v>
      </c>
      <c r="B1797" s="223" t="s">
        <v>26631</v>
      </c>
      <c r="C1797" s="231" t="s">
        <v>23</v>
      </c>
    </row>
    <row r="1798" spans="1:3" x14ac:dyDescent="0.2">
      <c r="A1798" s="221" t="s">
        <v>1740</v>
      </c>
      <c r="B1798" s="223" t="s">
        <v>26631</v>
      </c>
      <c r="C1798" s="231" t="s">
        <v>23</v>
      </c>
    </row>
    <row r="1799" spans="1:3" x14ac:dyDescent="0.2">
      <c r="A1799" s="221" t="s">
        <v>1741</v>
      </c>
      <c r="B1799" s="223" t="s">
        <v>26632</v>
      </c>
      <c r="C1799" s="231" t="s">
        <v>23</v>
      </c>
    </row>
    <row r="1800" spans="1:3" x14ac:dyDescent="0.2">
      <c r="A1800" s="221" t="s">
        <v>1742</v>
      </c>
      <c r="B1800" s="223" t="s">
        <v>26632</v>
      </c>
      <c r="C1800" s="231" t="s">
        <v>23</v>
      </c>
    </row>
    <row r="1801" spans="1:3" x14ac:dyDescent="0.2">
      <c r="A1801" s="221" t="s">
        <v>1743</v>
      </c>
      <c r="B1801" s="223" t="s">
        <v>26633</v>
      </c>
      <c r="C1801" s="231" t="s">
        <v>21682</v>
      </c>
    </row>
    <row r="1802" spans="1:3" x14ac:dyDescent="0.2">
      <c r="A1802" s="221" t="s">
        <v>1744</v>
      </c>
      <c r="B1802" s="223" t="s">
        <v>26633</v>
      </c>
      <c r="C1802" s="231" t="s">
        <v>21682</v>
      </c>
    </row>
    <row r="1803" spans="1:3" x14ac:dyDescent="0.2">
      <c r="A1803" s="221" t="s">
        <v>1745</v>
      </c>
      <c r="B1803" s="223" t="s">
        <v>26634</v>
      </c>
      <c r="C1803" s="231" t="s">
        <v>21682</v>
      </c>
    </row>
    <row r="1804" spans="1:3" x14ac:dyDescent="0.2">
      <c r="A1804" s="221" t="s">
        <v>1746</v>
      </c>
      <c r="B1804" s="223" t="s">
        <v>26634</v>
      </c>
      <c r="C1804" s="231" t="s">
        <v>21682</v>
      </c>
    </row>
    <row r="1805" spans="1:3" x14ac:dyDescent="0.2">
      <c r="A1805" s="221" t="s">
        <v>1747</v>
      </c>
      <c r="B1805" s="223" t="s">
        <v>26635</v>
      </c>
      <c r="C1805" s="231" t="s">
        <v>21682</v>
      </c>
    </row>
    <row r="1806" spans="1:3" x14ac:dyDescent="0.2">
      <c r="A1806" s="221" t="s">
        <v>1748</v>
      </c>
      <c r="B1806" s="223" t="s">
        <v>26635</v>
      </c>
      <c r="C1806" s="231" t="s">
        <v>21682</v>
      </c>
    </row>
    <row r="1807" spans="1:3" x14ac:dyDescent="0.2">
      <c r="A1807" s="221" t="s">
        <v>1749</v>
      </c>
      <c r="B1807" s="223" t="s">
        <v>26636</v>
      </c>
      <c r="C1807" s="231" t="s">
        <v>21682</v>
      </c>
    </row>
    <row r="1808" spans="1:3" x14ac:dyDescent="0.2">
      <c r="A1808" s="221" t="s">
        <v>1750</v>
      </c>
      <c r="B1808" s="223" t="s">
        <v>26636</v>
      </c>
      <c r="C1808" s="231" t="s">
        <v>21682</v>
      </c>
    </row>
    <row r="1809" spans="1:3" x14ac:dyDescent="0.2">
      <c r="A1809" s="221" t="s">
        <v>1751</v>
      </c>
      <c r="B1809" s="223" t="s">
        <v>26637</v>
      </c>
      <c r="C1809" s="231" t="s">
        <v>21682</v>
      </c>
    </row>
    <row r="1810" spans="1:3" x14ac:dyDescent="0.2">
      <c r="A1810" s="221" t="s">
        <v>1752</v>
      </c>
      <c r="B1810" s="223" t="s">
        <v>26637</v>
      </c>
      <c r="C1810" s="231" t="s">
        <v>21682</v>
      </c>
    </row>
    <row r="1811" spans="1:3" x14ac:dyDescent="0.2">
      <c r="A1811" s="221" t="s">
        <v>1753</v>
      </c>
      <c r="B1811" s="223" t="s">
        <v>26638</v>
      </c>
      <c r="C1811" s="231" t="s">
        <v>21682</v>
      </c>
    </row>
    <row r="1812" spans="1:3" x14ac:dyDescent="0.2">
      <c r="A1812" s="221" t="s">
        <v>1754</v>
      </c>
      <c r="B1812" s="223" t="s">
        <v>26638</v>
      </c>
      <c r="C1812" s="231" t="s">
        <v>21682</v>
      </c>
    </row>
    <row r="1813" spans="1:3" x14ac:dyDescent="0.2">
      <c r="A1813" s="221" t="s">
        <v>1755</v>
      </c>
      <c r="B1813" s="223" t="s">
        <v>26639</v>
      </c>
      <c r="C1813" s="231" t="s">
        <v>21584</v>
      </c>
    </row>
    <row r="1814" spans="1:3" x14ac:dyDescent="0.2">
      <c r="A1814" s="221" t="s">
        <v>1756</v>
      </c>
      <c r="B1814" s="223" t="s">
        <v>26639</v>
      </c>
      <c r="C1814" s="231" t="s">
        <v>21584</v>
      </c>
    </row>
    <row r="1815" spans="1:3" x14ac:dyDescent="0.2">
      <c r="A1815" s="221" t="s">
        <v>1757</v>
      </c>
      <c r="B1815" s="223" t="s">
        <v>26640</v>
      </c>
      <c r="C1815" s="231" t="s">
        <v>21584</v>
      </c>
    </row>
    <row r="1816" spans="1:3" x14ac:dyDescent="0.2">
      <c r="A1816" s="221" t="s">
        <v>1758</v>
      </c>
      <c r="B1816" s="223" t="s">
        <v>26640</v>
      </c>
      <c r="C1816" s="231" t="s">
        <v>21584</v>
      </c>
    </row>
    <row r="1817" spans="1:3" x14ac:dyDescent="0.2">
      <c r="A1817" s="221" t="s">
        <v>1759</v>
      </c>
      <c r="B1817" s="223" t="s">
        <v>26641</v>
      </c>
      <c r="C1817" s="231" t="s">
        <v>25</v>
      </c>
    </row>
    <row r="1818" spans="1:3" x14ac:dyDescent="0.2">
      <c r="A1818" s="221" t="s">
        <v>1760</v>
      </c>
      <c r="B1818" s="223" t="s">
        <v>26641</v>
      </c>
      <c r="C1818" s="231" t="s">
        <v>25</v>
      </c>
    </row>
    <row r="1819" spans="1:3" x14ac:dyDescent="0.2">
      <c r="A1819" s="221" t="s">
        <v>1761</v>
      </c>
      <c r="B1819" s="223" t="s">
        <v>26642</v>
      </c>
      <c r="C1819" s="231" t="s">
        <v>25</v>
      </c>
    </row>
    <row r="1820" spans="1:3" x14ac:dyDescent="0.2">
      <c r="A1820" s="221" t="s">
        <v>1762</v>
      </c>
      <c r="B1820" s="223" t="s">
        <v>26642</v>
      </c>
      <c r="C1820" s="231" t="s">
        <v>25</v>
      </c>
    </row>
    <row r="1821" spans="1:3" x14ac:dyDescent="0.2">
      <c r="A1821" s="221" t="s">
        <v>1763</v>
      </c>
      <c r="B1821" s="223" t="s">
        <v>21683</v>
      </c>
      <c r="C1821" s="231" t="s">
        <v>25</v>
      </c>
    </row>
    <row r="1822" spans="1:3" x14ac:dyDescent="0.2">
      <c r="A1822" s="221" t="s">
        <v>1764</v>
      </c>
      <c r="B1822" s="223" t="s">
        <v>21683</v>
      </c>
      <c r="C1822" s="231" t="s">
        <v>25</v>
      </c>
    </row>
    <row r="1823" spans="1:3" x14ac:dyDescent="0.2">
      <c r="A1823" s="221" t="s">
        <v>1765</v>
      </c>
      <c r="B1823" s="223" t="s">
        <v>21684</v>
      </c>
      <c r="C1823" s="231" t="s">
        <v>21584</v>
      </c>
    </row>
    <row r="1824" spans="1:3" x14ac:dyDescent="0.2">
      <c r="A1824" s="221" t="s">
        <v>1766</v>
      </c>
      <c r="B1824" s="223" t="s">
        <v>21684</v>
      </c>
      <c r="C1824" s="231" t="s">
        <v>21584</v>
      </c>
    </row>
    <row r="1825" spans="1:3" x14ac:dyDescent="0.2">
      <c r="A1825" s="221" t="s">
        <v>1767</v>
      </c>
      <c r="B1825" s="223" t="s">
        <v>21685</v>
      </c>
      <c r="C1825" s="231" t="s">
        <v>21584</v>
      </c>
    </row>
    <row r="1826" spans="1:3" x14ac:dyDescent="0.2">
      <c r="A1826" s="221" t="s">
        <v>1768</v>
      </c>
      <c r="B1826" s="223" t="s">
        <v>21685</v>
      </c>
      <c r="C1826" s="231" t="s">
        <v>21584</v>
      </c>
    </row>
    <row r="1827" spans="1:3" x14ac:dyDescent="0.2">
      <c r="A1827" s="221" t="s">
        <v>1769</v>
      </c>
      <c r="B1827" s="223" t="s">
        <v>26643</v>
      </c>
      <c r="C1827" s="231" t="s">
        <v>23</v>
      </c>
    </row>
    <row r="1828" spans="1:3" x14ac:dyDescent="0.2">
      <c r="A1828" s="221" t="s">
        <v>1770</v>
      </c>
      <c r="B1828" s="223" t="s">
        <v>26643</v>
      </c>
      <c r="C1828" s="231" t="s">
        <v>23</v>
      </c>
    </row>
    <row r="1829" spans="1:3" x14ac:dyDescent="0.2">
      <c r="A1829" s="221" t="s">
        <v>1771</v>
      </c>
      <c r="B1829" s="223" t="s">
        <v>26644</v>
      </c>
      <c r="C1829" s="231" t="s">
        <v>23</v>
      </c>
    </row>
    <row r="1830" spans="1:3" x14ac:dyDescent="0.2">
      <c r="A1830" s="221" t="s">
        <v>1772</v>
      </c>
      <c r="B1830" s="223" t="s">
        <v>26644</v>
      </c>
      <c r="C1830" s="231" t="s">
        <v>23</v>
      </c>
    </row>
    <row r="1831" spans="1:3" x14ac:dyDescent="0.2">
      <c r="A1831" s="221" t="s">
        <v>1773</v>
      </c>
      <c r="B1831" s="223" t="s">
        <v>26645</v>
      </c>
      <c r="C1831" s="231" t="s">
        <v>23</v>
      </c>
    </row>
    <row r="1832" spans="1:3" x14ac:dyDescent="0.2">
      <c r="A1832" s="221" t="s">
        <v>1774</v>
      </c>
      <c r="B1832" s="223" t="s">
        <v>26645</v>
      </c>
      <c r="C1832" s="231" t="s">
        <v>23</v>
      </c>
    </row>
    <row r="1833" spans="1:3" x14ac:dyDescent="0.2">
      <c r="A1833" s="221" t="s">
        <v>1775</v>
      </c>
      <c r="B1833" s="223" t="s">
        <v>26646</v>
      </c>
      <c r="C1833" s="231" t="s">
        <v>23</v>
      </c>
    </row>
    <row r="1834" spans="1:3" x14ac:dyDescent="0.2">
      <c r="A1834" s="221" t="s">
        <v>1776</v>
      </c>
      <c r="B1834" s="223" t="s">
        <v>26646</v>
      </c>
      <c r="C1834" s="231" t="s">
        <v>23</v>
      </c>
    </row>
    <row r="1835" spans="1:3" x14ac:dyDescent="0.2">
      <c r="A1835" s="221" t="s">
        <v>1777</v>
      </c>
      <c r="B1835" s="223" t="s">
        <v>26647</v>
      </c>
      <c r="C1835" s="231" t="s">
        <v>23</v>
      </c>
    </row>
    <row r="1836" spans="1:3" x14ac:dyDescent="0.2">
      <c r="A1836" s="221" t="s">
        <v>1778</v>
      </c>
      <c r="B1836" s="223" t="s">
        <v>26647</v>
      </c>
      <c r="C1836" s="231" t="s">
        <v>23</v>
      </c>
    </row>
    <row r="1837" spans="1:3" x14ac:dyDescent="0.2">
      <c r="A1837" s="221" t="s">
        <v>1779</v>
      </c>
      <c r="B1837" s="223" t="s">
        <v>26648</v>
      </c>
      <c r="C1837" s="231" t="s">
        <v>23</v>
      </c>
    </row>
    <row r="1838" spans="1:3" x14ac:dyDescent="0.2">
      <c r="A1838" s="221" t="s">
        <v>1780</v>
      </c>
      <c r="B1838" s="223" t="s">
        <v>26648</v>
      </c>
      <c r="C1838" s="231" t="s">
        <v>23</v>
      </c>
    </row>
    <row r="1839" spans="1:3" x14ac:dyDescent="0.2">
      <c r="A1839" s="221" t="s">
        <v>1781</v>
      </c>
      <c r="B1839" s="223" t="s">
        <v>26649</v>
      </c>
      <c r="C1839" s="231" t="s">
        <v>23</v>
      </c>
    </row>
    <row r="1840" spans="1:3" x14ac:dyDescent="0.2">
      <c r="A1840" s="221" t="s">
        <v>1782</v>
      </c>
      <c r="B1840" s="223" t="s">
        <v>26649</v>
      </c>
      <c r="C1840" s="231" t="s">
        <v>23</v>
      </c>
    </row>
    <row r="1841" spans="1:3" x14ac:dyDescent="0.2">
      <c r="A1841" s="221" t="s">
        <v>1783</v>
      </c>
      <c r="B1841" s="223" t="s">
        <v>21686</v>
      </c>
      <c r="C1841" s="231" t="s">
        <v>21584</v>
      </c>
    </row>
    <row r="1842" spans="1:3" x14ac:dyDescent="0.2">
      <c r="A1842" s="221" t="s">
        <v>1784</v>
      </c>
      <c r="B1842" s="223" t="s">
        <v>21686</v>
      </c>
      <c r="C1842" s="231" t="s">
        <v>21584</v>
      </c>
    </row>
    <row r="1843" spans="1:3" x14ac:dyDescent="0.2">
      <c r="A1843" s="221" t="s">
        <v>1785</v>
      </c>
      <c r="B1843" s="223" t="s">
        <v>26650</v>
      </c>
      <c r="C1843" s="231" t="s">
        <v>21584</v>
      </c>
    </row>
    <row r="1844" spans="1:3" x14ac:dyDescent="0.2">
      <c r="A1844" s="221" t="s">
        <v>1786</v>
      </c>
      <c r="B1844" s="223" t="s">
        <v>26650</v>
      </c>
      <c r="C1844" s="231" t="s">
        <v>21584</v>
      </c>
    </row>
    <row r="1845" spans="1:3" x14ac:dyDescent="0.2">
      <c r="A1845" s="221" t="s">
        <v>1787</v>
      </c>
      <c r="B1845" s="223" t="s">
        <v>21687</v>
      </c>
      <c r="C1845" s="231" t="s">
        <v>21584</v>
      </c>
    </row>
    <row r="1846" spans="1:3" x14ac:dyDescent="0.2">
      <c r="A1846" s="221" t="s">
        <v>1788</v>
      </c>
      <c r="B1846" s="223" t="s">
        <v>21687</v>
      </c>
      <c r="C1846" s="231" t="s">
        <v>21584</v>
      </c>
    </row>
    <row r="1847" spans="1:3" x14ac:dyDescent="0.2">
      <c r="A1847" s="221" t="s">
        <v>1789</v>
      </c>
      <c r="B1847" s="223" t="s">
        <v>26651</v>
      </c>
      <c r="C1847" s="231" t="s">
        <v>25</v>
      </c>
    </row>
    <row r="1848" spans="1:3" x14ac:dyDescent="0.2">
      <c r="A1848" s="221" t="s">
        <v>1790</v>
      </c>
      <c r="B1848" s="223" t="s">
        <v>26651</v>
      </c>
      <c r="C1848" s="231" t="s">
        <v>25</v>
      </c>
    </row>
    <row r="1849" spans="1:3" x14ac:dyDescent="0.2">
      <c r="A1849" s="221" t="s">
        <v>1791</v>
      </c>
      <c r="B1849" s="223" t="s">
        <v>26652</v>
      </c>
      <c r="C1849" s="231" t="s">
        <v>23</v>
      </c>
    </row>
    <row r="1850" spans="1:3" x14ac:dyDescent="0.2">
      <c r="A1850" s="221" t="s">
        <v>1792</v>
      </c>
      <c r="B1850" s="223" t="s">
        <v>26652</v>
      </c>
      <c r="C1850" s="231" t="s">
        <v>23</v>
      </c>
    </row>
    <row r="1851" spans="1:3" x14ac:dyDescent="0.2">
      <c r="A1851" s="221" t="s">
        <v>1793</v>
      </c>
      <c r="B1851" s="223" t="s">
        <v>26653</v>
      </c>
      <c r="C1851" s="231" t="s">
        <v>23</v>
      </c>
    </row>
    <row r="1852" spans="1:3" x14ac:dyDescent="0.2">
      <c r="A1852" s="221" t="s">
        <v>1794</v>
      </c>
      <c r="B1852" s="223" t="s">
        <v>26653</v>
      </c>
      <c r="C1852" s="231" t="s">
        <v>23</v>
      </c>
    </row>
    <row r="1853" spans="1:3" x14ac:dyDescent="0.2">
      <c r="A1853" s="221" t="s">
        <v>1795</v>
      </c>
      <c r="B1853" s="223" t="s">
        <v>26654</v>
      </c>
      <c r="C1853" s="231" t="s">
        <v>23</v>
      </c>
    </row>
    <row r="1854" spans="1:3" x14ac:dyDescent="0.2">
      <c r="A1854" s="221" t="s">
        <v>1796</v>
      </c>
      <c r="B1854" s="223" t="s">
        <v>26654</v>
      </c>
      <c r="C1854" s="231" t="s">
        <v>23</v>
      </c>
    </row>
    <row r="1855" spans="1:3" x14ac:dyDescent="0.2">
      <c r="A1855" s="221" t="s">
        <v>1797</v>
      </c>
      <c r="B1855" s="223" t="s">
        <v>26655</v>
      </c>
      <c r="C1855" s="231" t="s">
        <v>23</v>
      </c>
    </row>
    <row r="1856" spans="1:3" x14ac:dyDescent="0.2">
      <c r="A1856" s="221" t="s">
        <v>1798</v>
      </c>
      <c r="B1856" s="223" t="s">
        <v>26655</v>
      </c>
      <c r="C1856" s="231" t="s">
        <v>23</v>
      </c>
    </row>
    <row r="1857" spans="1:3" x14ac:dyDescent="0.2">
      <c r="A1857" s="221" t="s">
        <v>1799</v>
      </c>
      <c r="B1857" s="223" t="s">
        <v>26656</v>
      </c>
      <c r="C1857" s="231" t="s">
        <v>23</v>
      </c>
    </row>
    <row r="1858" spans="1:3" x14ac:dyDescent="0.2">
      <c r="A1858" s="221" t="s">
        <v>1800</v>
      </c>
      <c r="B1858" s="223" t="s">
        <v>26656</v>
      </c>
      <c r="C1858" s="231" t="s">
        <v>23</v>
      </c>
    </row>
    <row r="1859" spans="1:3" x14ac:dyDescent="0.2">
      <c r="A1859" s="221" t="s">
        <v>1801</v>
      </c>
      <c r="B1859" s="223" t="s">
        <v>26657</v>
      </c>
      <c r="C1859" s="231" t="s">
        <v>23</v>
      </c>
    </row>
    <row r="1860" spans="1:3" x14ac:dyDescent="0.2">
      <c r="A1860" s="221" t="s">
        <v>1802</v>
      </c>
      <c r="B1860" s="223" t="s">
        <v>26657</v>
      </c>
      <c r="C1860" s="231" t="s">
        <v>23</v>
      </c>
    </row>
    <row r="1861" spans="1:3" x14ac:dyDescent="0.2">
      <c r="A1861" s="221" t="s">
        <v>1803</v>
      </c>
      <c r="B1861" s="223" t="s">
        <v>26658</v>
      </c>
      <c r="C1861" s="231" t="s">
        <v>23</v>
      </c>
    </row>
    <row r="1862" spans="1:3" x14ac:dyDescent="0.2">
      <c r="A1862" s="221" t="s">
        <v>1804</v>
      </c>
      <c r="B1862" s="223" t="s">
        <v>26658</v>
      </c>
      <c r="C1862" s="231" t="s">
        <v>23</v>
      </c>
    </row>
    <row r="1863" spans="1:3" x14ac:dyDescent="0.2">
      <c r="A1863" s="221" t="s">
        <v>1805</v>
      </c>
      <c r="B1863" s="223" t="s">
        <v>26659</v>
      </c>
      <c r="C1863" s="231" t="s">
        <v>23</v>
      </c>
    </row>
    <row r="1864" spans="1:3" x14ac:dyDescent="0.2">
      <c r="A1864" s="221" t="s">
        <v>1806</v>
      </c>
      <c r="B1864" s="223" t="s">
        <v>26659</v>
      </c>
      <c r="C1864" s="231" t="s">
        <v>23</v>
      </c>
    </row>
    <row r="1865" spans="1:3" x14ac:dyDescent="0.2">
      <c r="A1865" s="221" t="s">
        <v>1807</v>
      </c>
      <c r="B1865" s="223" t="s">
        <v>26660</v>
      </c>
      <c r="C1865" s="231" t="s">
        <v>21682</v>
      </c>
    </row>
    <row r="1866" spans="1:3" x14ac:dyDescent="0.2">
      <c r="A1866" s="221" t="s">
        <v>1808</v>
      </c>
      <c r="B1866" s="223" t="s">
        <v>26660</v>
      </c>
      <c r="C1866" s="231" t="s">
        <v>21682</v>
      </c>
    </row>
    <row r="1867" spans="1:3" x14ac:dyDescent="0.2">
      <c r="A1867" s="221" t="s">
        <v>1809</v>
      </c>
      <c r="B1867" s="223" t="s">
        <v>26661</v>
      </c>
      <c r="C1867" s="231" t="s">
        <v>21682</v>
      </c>
    </row>
    <row r="1868" spans="1:3" x14ac:dyDescent="0.2">
      <c r="A1868" s="221" t="s">
        <v>1810</v>
      </c>
      <c r="B1868" s="223" t="s">
        <v>26661</v>
      </c>
      <c r="C1868" s="231" t="s">
        <v>21682</v>
      </c>
    </row>
    <row r="1869" spans="1:3" x14ac:dyDescent="0.2">
      <c r="A1869" s="221" t="s">
        <v>1811</v>
      </c>
      <c r="B1869" s="223" t="s">
        <v>26662</v>
      </c>
      <c r="C1869" s="231" t="s">
        <v>21682</v>
      </c>
    </row>
    <row r="1870" spans="1:3" x14ac:dyDescent="0.2">
      <c r="A1870" s="221" t="s">
        <v>1812</v>
      </c>
      <c r="B1870" s="223" t="s">
        <v>26662</v>
      </c>
      <c r="C1870" s="231" t="s">
        <v>21682</v>
      </c>
    </row>
    <row r="1871" spans="1:3" x14ac:dyDescent="0.2">
      <c r="A1871" s="221" t="s">
        <v>1813</v>
      </c>
      <c r="B1871" s="223" t="s">
        <v>26663</v>
      </c>
      <c r="C1871" s="231" t="s">
        <v>21682</v>
      </c>
    </row>
    <row r="1872" spans="1:3" x14ac:dyDescent="0.2">
      <c r="A1872" s="221" t="s">
        <v>1814</v>
      </c>
      <c r="B1872" s="223" t="s">
        <v>26663</v>
      </c>
      <c r="C1872" s="231" t="s">
        <v>21682</v>
      </c>
    </row>
    <row r="1873" spans="1:3" x14ac:dyDescent="0.2">
      <c r="A1873" s="221" t="s">
        <v>1815</v>
      </c>
      <c r="B1873" s="223" t="s">
        <v>26664</v>
      </c>
      <c r="C1873" s="231" t="s">
        <v>21688</v>
      </c>
    </row>
    <row r="1874" spans="1:3" x14ac:dyDescent="0.2">
      <c r="A1874" s="221" t="s">
        <v>1816</v>
      </c>
      <c r="B1874" s="223" t="s">
        <v>26664</v>
      </c>
      <c r="C1874" s="231" t="s">
        <v>21688</v>
      </c>
    </row>
    <row r="1875" spans="1:3" x14ac:dyDescent="0.2">
      <c r="A1875" s="221" t="s">
        <v>1817</v>
      </c>
      <c r="B1875" s="223" t="s">
        <v>26665</v>
      </c>
      <c r="C1875" s="231" t="s">
        <v>21584</v>
      </c>
    </row>
    <row r="1876" spans="1:3" x14ac:dyDescent="0.2">
      <c r="A1876" s="221" t="s">
        <v>1818</v>
      </c>
      <c r="B1876" s="223" t="s">
        <v>26665</v>
      </c>
      <c r="C1876" s="231" t="s">
        <v>21584</v>
      </c>
    </row>
    <row r="1877" spans="1:3" x14ac:dyDescent="0.2">
      <c r="A1877" s="221" t="s">
        <v>1819</v>
      </c>
      <c r="B1877" s="223" t="s">
        <v>21689</v>
      </c>
      <c r="C1877" s="231" t="s">
        <v>21584</v>
      </c>
    </row>
    <row r="1878" spans="1:3" x14ac:dyDescent="0.2">
      <c r="A1878" s="221" t="s">
        <v>1820</v>
      </c>
      <c r="B1878" s="223" t="s">
        <v>21689</v>
      </c>
      <c r="C1878" s="231" t="s">
        <v>21584</v>
      </c>
    </row>
    <row r="1879" spans="1:3" x14ac:dyDescent="0.2">
      <c r="A1879" s="221" t="s">
        <v>1821</v>
      </c>
      <c r="B1879" s="223" t="s">
        <v>26666</v>
      </c>
      <c r="C1879" s="231" t="s">
        <v>21398</v>
      </c>
    </row>
    <row r="1880" spans="1:3" x14ac:dyDescent="0.2">
      <c r="A1880" s="221" t="s">
        <v>1822</v>
      </c>
      <c r="B1880" s="223" t="s">
        <v>26666</v>
      </c>
      <c r="C1880" s="231" t="s">
        <v>21398</v>
      </c>
    </row>
    <row r="1881" spans="1:3" x14ac:dyDescent="0.2">
      <c r="A1881" s="221" t="s">
        <v>1823</v>
      </c>
      <c r="B1881" s="223" t="s">
        <v>26667</v>
      </c>
      <c r="C1881" s="231" t="s">
        <v>21398</v>
      </c>
    </row>
    <row r="1882" spans="1:3" x14ac:dyDescent="0.2">
      <c r="A1882" s="221" t="s">
        <v>1824</v>
      </c>
      <c r="B1882" s="223" t="s">
        <v>26667</v>
      </c>
      <c r="C1882" s="231" t="s">
        <v>21398</v>
      </c>
    </row>
    <row r="1883" spans="1:3" x14ac:dyDescent="0.2">
      <c r="A1883" s="221" t="s">
        <v>1825</v>
      </c>
      <c r="B1883" s="223" t="s">
        <v>26668</v>
      </c>
      <c r="C1883" s="231" t="s">
        <v>21398</v>
      </c>
    </row>
    <row r="1884" spans="1:3" x14ac:dyDescent="0.2">
      <c r="A1884" s="221" t="s">
        <v>1826</v>
      </c>
      <c r="B1884" s="223" t="s">
        <v>26668</v>
      </c>
      <c r="C1884" s="231" t="s">
        <v>21398</v>
      </c>
    </row>
    <row r="1885" spans="1:3" x14ac:dyDescent="0.2">
      <c r="A1885" s="221" t="s">
        <v>1827</v>
      </c>
      <c r="B1885" s="223" t="s">
        <v>26669</v>
      </c>
      <c r="C1885" s="231" t="s">
        <v>21398</v>
      </c>
    </row>
    <row r="1886" spans="1:3" x14ac:dyDescent="0.2">
      <c r="A1886" s="221" t="s">
        <v>1828</v>
      </c>
      <c r="B1886" s="223" t="s">
        <v>26669</v>
      </c>
      <c r="C1886" s="231" t="s">
        <v>21398</v>
      </c>
    </row>
    <row r="1887" spans="1:3" x14ac:dyDescent="0.2">
      <c r="A1887" s="221" t="s">
        <v>1829</v>
      </c>
      <c r="B1887" s="223" t="s">
        <v>26670</v>
      </c>
      <c r="C1887" s="231" t="s">
        <v>21398</v>
      </c>
    </row>
    <row r="1888" spans="1:3" x14ac:dyDescent="0.2">
      <c r="A1888" s="221" t="s">
        <v>1830</v>
      </c>
      <c r="B1888" s="223" t="s">
        <v>26670</v>
      </c>
      <c r="C1888" s="231" t="s">
        <v>21398</v>
      </c>
    </row>
    <row r="1889" spans="1:3" x14ac:dyDescent="0.2">
      <c r="A1889" s="221" t="s">
        <v>1831</v>
      </c>
      <c r="B1889" s="223" t="s">
        <v>21690</v>
      </c>
      <c r="C1889" s="231" t="s">
        <v>21398</v>
      </c>
    </row>
    <row r="1890" spans="1:3" x14ac:dyDescent="0.2">
      <c r="A1890" s="221" t="s">
        <v>1832</v>
      </c>
      <c r="B1890" s="223" t="s">
        <v>21690</v>
      </c>
      <c r="C1890" s="231" t="s">
        <v>21398</v>
      </c>
    </row>
    <row r="1891" spans="1:3" x14ac:dyDescent="0.2">
      <c r="A1891" s="221" t="s">
        <v>1833</v>
      </c>
      <c r="B1891" s="223" t="s">
        <v>21691</v>
      </c>
      <c r="C1891" s="231" t="s">
        <v>21398</v>
      </c>
    </row>
    <row r="1892" spans="1:3" x14ac:dyDescent="0.2">
      <c r="A1892" s="221" t="s">
        <v>1834</v>
      </c>
      <c r="B1892" s="223" t="s">
        <v>21691</v>
      </c>
      <c r="C1892" s="231" t="s">
        <v>21398</v>
      </c>
    </row>
    <row r="1893" spans="1:3" x14ac:dyDescent="0.2">
      <c r="A1893" s="221" t="s">
        <v>1835</v>
      </c>
      <c r="B1893" s="223" t="s">
        <v>21692</v>
      </c>
      <c r="C1893" s="231" t="s">
        <v>21398</v>
      </c>
    </row>
    <row r="1894" spans="1:3" x14ac:dyDescent="0.2">
      <c r="A1894" s="221" t="s">
        <v>1836</v>
      </c>
      <c r="B1894" s="223" t="s">
        <v>21692</v>
      </c>
      <c r="C1894" s="231" t="s">
        <v>21398</v>
      </c>
    </row>
    <row r="1895" spans="1:3" x14ac:dyDescent="0.2">
      <c r="A1895" s="221" t="s">
        <v>1837</v>
      </c>
      <c r="B1895" s="223" t="s">
        <v>21693</v>
      </c>
      <c r="C1895" s="231" t="s">
        <v>21398</v>
      </c>
    </row>
    <row r="1896" spans="1:3" x14ac:dyDescent="0.2">
      <c r="A1896" s="221" t="s">
        <v>1838</v>
      </c>
      <c r="B1896" s="223" t="s">
        <v>21693</v>
      </c>
      <c r="C1896" s="231" t="s">
        <v>21398</v>
      </c>
    </row>
    <row r="1897" spans="1:3" x14ac:dyDescent="0.2">
      <c r="A1897" s="221" t="s">
        <v>1839</v>
      </c>
      <c r="B1897" s="223" t="s">
        <v>21694</v>
      </c>
      <c r="C1897" s="231" t="s">
        <v>21398</v>
      </c>
    </row>
    <row r="1898" spans="1:3" x14ac:dyDescent="0.2">
      <c r="A1898" s="221" t="s">
        <v>1840</v>
      </c>
      <c r="B1898" s="223" t="s">
        <v>21694</v>
      </c>
      <c r="C1898" s="231" t="s">
        <v>21398</v>
      </c>
    </row>
    <row r="1899" spans="1:3" x14ac:dyDescent="0.2">
      <c r="A1899" s="221" t="s">
        <v>1841</v>
      </c>
      <c r="B1899" s="223" t="s">
        <v>21695</v>
      </c>
      <c r="C1899" s="231" t="s">
        <v>21398</v>
      </c>
    </row>
    <row r="1900" spans="1:3" x14ac:dyDescent="0.2">
      <c r="A1900" s="221" t="s">
        <v>1842</v>
      </c>
      <c r="B1900" s="223" t="s">
        <v>21695</v>
      </c>
      <c r="C1900" s="231" t="s">
        <v>21398</v>
      </c>
    </row>
    <row r="1901" spans="1:3" x14ac:dyDescent="0.2">
      <c r="A1901" s="221" t="s">
        <v>1843</v>
      </c>
      <c r="B1901" s="223" t="s">
        <v>21696</v>
      </c>
      <c r="C1901" s="231" t="s">
        <v>21398</v>
      </c>
    </row>
    <row r="1902" spans="1:3" x14ac:dyDescent="0.2">
      <c r="A1902" s="221" t="s">
        <v>1844</v>
      </c>
      <c r="B1902" s="223" t="s">
        <v>21696</v>
      </c>
      <c r="C1902" s="231" t="s">
        <v>21398</v>
      </c>
    </row>
    <row r="1903" spans="1:3" x14ac:dyDescent="0.2">
      <c r="A1903" s="221" t="s">
        <v>1845</v>
      </c>
      <c r="B1903" s="223" t="s">
        <v>21697</v>
      </c>
      <c r="C1903" s="231" t="s">
        <v>21398</v>
      </c>
    </row>
    <row r="1904" spans="1:3" x14ac:dyDescent="0.2">
      <c r="A1904" s="221" t="s">
        <v>1846</v>
      </c>
      <c r="B1904" s="223" t="s">
        <v>21697</v>
      </c>
      <c r="C1904" s="231" t="s">
        <v>21398</v>
      </c>
    </row>
    <row r="1905" spans="1:3" x14ac:dyDescent="0.2">
      <c r="A1905" s="221" t="s">
        <v>1847</v>
      </c>
      <c r="B1905" s="223" t="s">
        <v>21698</v>
      </c>
      <c r="C1905" s="231" t="s">
        <v>21398</v>
      </c>
    </row>
    <row r="1906" spans="1:3" x14ac:dyDescent="0.2">
      <c r="A1906" s="221" t="s">
        <v>1848</v>
      </c>
      <c r="B1906" s="223" t="s">
        <v>21698</v>
      </c>
      <c r="C1906" s="231" t="s">
        <v>21398</v>
      </c>
    </row>
    <row r="1907" spans="1:3" x14ac:dyDescent="0.2">
      <c r="A1907" s="221" t="s">
        <v>1849</v>
      </c>
      <c r="B1907" s="223" t="s">
        <v>21699</v>
      </c>
      <c r="C1907" s="231" t="s">
        <v>21398</v>
      </c>
    </row>
    <row r="1908" spans="1:3" x14ac:dyDescent="0.2">
      <c r="A1908" s="221" t="s">
        <v>1850</v>
      </c>
      <c r="B1908" s="223" t="s">
        <v>21699</v>
      </c>
      <c r="C1908" s="231" t="s">
        <v>21398</v>
      </c>
    </row>
    <row r="1909" spans="1:3" x14ac:dyDescent="0.2">
      <c r="A1909" s="221" t="s">
        <v>1851</v>
      </c>
      <c r="B1909" s="223" t="s">
        <v>21700</v>
      </c>
      <c r="C1909" s="231" t="s">
        <v>21398</v>
      </c>
    </row>
    <row r="1910" spans="1:3" x14ac:dyDescent="0.2">
      <c r="A1910" s="221" t="s">
        <v>1852</v>
      </c>
      <c r="B1910" s="223" t="s">
        <v>21700</v>
      </c>
      <c r="C1910" s="231" t="s">
        <v>21398</v>
      </c>
    </row>
    <row r="1911" spans="1:3" x14ac:dyDescent="0.2">
      <c r="A1911" s="221" t="s">
        <v>1853</v>
      </c>
      <c r="B1911" s="223" t="s">
        <v>21701</v>
      </c>
      <c r="C1911" s="231" t="s">
        <v>21398</v>
      </c>
    </row>
    <row r="1912" spans="1:3" x14ac:dyDescent="0.2">
      <c r="A1912" s="221" t="s">
        <v>1854</v>
      </c>
      <c r="B1912" s="223" t="s">
        <v>21701</v>
      </c>
      <c r="C1912" s="231" t="s">
        <v>21398</v>
      </c>
    </row>
    <row r="1913" spans="1:3" x14ac:dyDescent="0.2">
      <c r="A1913" s="221" t="s">
        <v>1855</v>
      </c>
      <c r="B1913" s="223" t="s">
        <v>21702</v>
      </c>
      <c r="C1913" s="231" t="s">
        <v>21398</v>
      </c>
    </row>
    <row r="1914" spans="1:3" x14ac:dyDescent="0.2">
      <c r="A1914" s="221" t="s">
        <v>1856</v>
      </c>
      <c r="B1914" s="223" t="s">
        <v>21702</v>
      </c>
      <c r="C1914" s="231" t="s">
        <v>21398</v>
      </c>
    </row>
    <row r="1915" spans="1:3" x14ac:dyDescent="0.2">
      <c r="A1915" s="221" t="s">
        <v>1857</v>
      </c>
      <c r="B1915" s="223" t="s">
        <v>21703</v>
      </c>
      <c r="C1915" s="231" t="s">
        <v>21398</v>
      </c>
    </row>
    <row r="1916" spans="1:3" x14ac:dyDescent="0.2">
      <c r="A1916" s="221" t="s">
        <v>1858</v>
      </c>
      <c r="B1916" s="223" t="s">
        <v>21703</v>
      </c>
      <c r="C1916" s="231" t="s">
        <v>21398</v>
      </c>
    </row>
    <row r="1917" spans="1:3" x14ac:dyDescent="0.2">
      <c r="A1917" s="221" t="s">
        <v>1859</v>
      </c>
      <c r="B1917" s="223" t="s">
        <v>21704</v>
      </c>
      <c r="C1917" s="231" t="s">
        <v>21398</v>
      </c>
    </row>
    <row r="1918" spans="1:3" x14ac:dyDescent="0.2">
      <c r="A1918" s="221" t="s">
        <v>1860</v>
      </c>
      <c r="B1918" s="223" t="s">
        <v>21704</v>
      </c>
      <c r="C1918" s="231" t="s">
        <v>21398</v>
      </c>
    </row>
    <row r="1919" spans="1:3" x14ac:dyDescent="0.2">
      <c r="A1919" s="221" t="s">
        <v>1861</v>
      </c>
      <c r="B1919" s="223" t="s">
        <v>21705</v>
      </c>
      <c r="C1919" s="231" t="s">
        <v>21398</v>
      </c>
    </row>
    <row r="1920" spans="1:3" x14ac:dyDescent="0.2">
      <c r="A1920" s="221" t="s">
        <v>1862</v>
      </c>
      <c r="B1920" s="223" t="s">
        <v>21705</v>
      </c>
      <c r="C1920" s="231" t="s">
        <v>21398</v>
      </c>
    </row>
    <row r="1921" spans="1:3" x14ac:dyDescent="0.2">
      <c r="A1921" s="221" t="s">
        <v>1863</v>
      </c>
      <c r="B1921" s="223" t="s">
        <v>21706</v>
      </c>
      <c r="C1921" s="231" t="s">
        <v>21398</v>
      </c>
    </row>
    <row r="1922" spans="1:3" x14ac:dyDescent="0.2">
      <c r="A1922" s="221" t="s">
        <v>1864</v>
      </c>
      <c r="B1922" s="223" t="s">
        <v>21706</v>
      </c>
      <c r="C1922" s="231" t="s">
        <v>21398</v>
      </c>
    </row>
    <row r="1923" spans="1:3" x14ac:dyDescent="0.2">
      <c r="A1923" s="221" t="s">
        <v>1865</v>
      </c>
      <c r="B1923" s="223" t="s">
        <v>21707</v>
      </c>
      <c r="C1923" s="231" t="s">
        <v>21398</v>
      </c>
    </row>
    <row r="1924" spans="1:3" x14ac:dyDescent="0.2">
      <c r="A1924" s="221" t="s">
        <v>1866</v>
      </c>
      <c r="B1924" s="223" t="s">
        <v>21707</v>
      </c>
      <c r="C1924" s="231" t="s">
        <v>21398</v>
      </c>
    </row>
    <row r="1925" spans="1:3" x14ac:dyDescent="0.2">
      <c r="A1925" s="221" t="s">
        <v>1867</v>
      </c>
      <c r="B1925" s="223" t="s">
        <v>21708</v>
      </c>
      <c r="C1925" s="231" t="s">
        <v>21398</v>
      </c>
    </row>
    <row r="1926" spans="1:3" x14ac:dyDescent="0.2">
      <c r="A1926" s="221" t="s">
        <v>1868</v>
      </c>
      <c r="B1926" s="223" t="s">
        <v>21708</v>
      </c>
      <c r="C1926" s="231" t="s">
        <v>21398</v>
      </c>
    </row>
    <row r="1927" spans="1:3" x14ac:dyDescent="0.2">
      <c r="A1927" s="221" t="s">
        <v>1869</v>
      </c>
      <c r="B1927" s="223" t="s">
        <v>21709</v>
      </c>
      <c r="C1927" s="231" t="s">
        <v>21398</v>
      </c>
    </row>
    <row r="1928" spans="1:3" x14ac:dyDescent="0.2">
      <c r="A1928" s="221" t="s">
        <v>1870</v>
      </c>
      <c r="B1928" s="223" t="s">
        <v>21709</v>
      </c>
      <c r="C1928" s="231" t="s">
        <v>21398</v>
      </c>
    </row>
    <row r="1929" spans="1:3" x14ac:dyDescent="0.2">
      <c r="A1929" s="221" t="s">
        <v>1871</v>
      </c>
      <c r="B1929" s="223" t="s">
        <v>21710</v>
      </c>
      <c r="C1929" s="231" t="s">
        <v>21398</v>
      </c>
    </row>
    <row r="1930" spans="1:3" x14ac:dyDescent="0.2">
      <c r="A1930" s="221" t="s">
        <v>1872</v>
      </c>
      <c r="B1930" s="223" t="s">
        <v>21710</v>
      </c>
      <c r="C1930" s="231" t="s">
        <v>21398</v>
      </c>
    </row>
    <row r="1931" spans="1:3" x14ac:dyDescent="0.2">
      <c r="A1931" s="221" t="s">
        <v>1873</v>
      </c>
      <c r="B1931" s="223" t="s">
        <v>21711</v>
      </c>
      <c r="C1931" s="231" t="s">
        <v>21398</v>
      </c>
    </row>
    <row r="1932" spans="1:3" x14ac:dyDescent="0.2">
      <c r="A1932" s="221" t="s">
        <v>1874</v>
      </c>
      <c r="B1932" s="223" t="s">
        <v>21711</v>
      </c>
      <c r="C1932" s="231" t="s">
        <v>21398</v>
      </c>
    </row>
    <row r="1933" spans="1:3" x14ac:dyDescent="0.2">
      <c r="A1933" s="221" t="s">
        <v>1875</v>
      </c>
      <c r="B1933" s="223" t="s">
        <v>21712</v>
      </c>
      <c r="C1933" s="231" t="s">
        <v>25</v>
      </c>
    </row>
    <row r="1934" spans="1:3" x14ac:dyDescent="0.2">
      <c r="A1934" s="221" t="s">
        <v>1876</v>
      </c>
      <c r="B1934" s="223" t="s">
        <v>21712</v>
      </c>
      <c r="C1934" s="231" t="s">
        <v>25</v>
      </c>
    </row>
    <row r="1935" spans="1:3" x14ac:dyDescent="0.2">
      <c r="A1935" s="221" t="s">
        <v>1877</v>
      </c>
      <c r="B1935" s="223" t="s">
        <v>21713</v>
      </c>
      <c r="C1935" s="231" t="s">
        <v>25</v>
      </c>
    </row>
    <row r="1936" spans="1:3" x14ac:dyDescent="0.2">
      <c r="A1936" s="221" t="s">
        <v>1878</v>
      </c>
      <c r="B1936" s="223" t="s">
        <v>21713</v>
      </c>
      <c r="C1936" s="231" t="s">
        <v>25</v>
      </c>
    </row>
    <row r="1937" spans="1:3" x14ac:dyDescent="0.2">
      <c r="A1937" s="221" t="s">
        <v>1879</v>
      </c>
      <c r="B1937" s="223" t="s">
        <v>21714</v>
      </c>
      <c r="C1937" s="231" t="s">
        <v>25</v>
      </c>
    </row>
    <row r="1938" spans="1:3" x14ac:dyDescent="0.2">
      <c r="A1938" s="221" t="s">
        <v>1880</v>
      </c>
      <c r="B1938" s="223" t="s">
        <v>21714</v>
      </c>
      <c r="C1938" s="231" t="s">
        <v>25</v>
      </c>
    </row>
    <row r="1939" spans="1:3" x14ac:dyDescent="0.2">
      <c r="A1939" s="221" t="s">
        <v>1881</v>
      </c>
      <c r="B1939" s="223" t="s">
        <v>21715</v>
      </c>
      <c r="C1939" s="231" t="s">
        <v>25</v>
      </c>
    </row>
    <row r="1940" spans="1:3" x14ac:dyDescent="0.2">
      <c r="A1940" s="221" t="s">
        <v>1882</v>
      </c>
      <c r="B1940" s="223" t="s">
        <v>21715</v>
      </c>
      <c r="C1940" s="231" t="s">
        <v>25</v>
      </c>
    </row>
    <row r="1941" spans="1:3" x14ac:dyDescent="0.2">
      <c r="A1941" s="221" t="s">
        <v>1883</v>
      </c>
      <c r="B1941" s="223" t="s">
        <v>26671</v>
      </c>
      <c r="C1941" s="231" t="s">
        <v>21398</v>
      </c>
    </row>
    <row r="1942" spans="1:3" x14ac:dyDescent="0.2">
      <c r="A1942" s="221" t="s">
        <v>1884</v>
      </c>
      <c r="B1942" s="223" t="s">
        <v>26671</v>
      </c>
      <c r="C1942" s="231" t="s">
        <v>21398</v>
      </c>
    </row>
    <row r="1943" spans="1:3" x14ac:dyDescent="0.2">
      <c r="A1943" s="221" t="s">
        <v>1885</v>
      </c>
      <c r="B1943" s="223" t="s">
        <v>26672</v>
      </c>
      <c r="C1943" s="231" t="s">
        <v>21398</v>
      </c>
    </row>
    <row r="1944" spans="1:3" x14ac:dyDescent="0.2">
      <c r="A1944" s="221" t="s">
        <v>1886</v>
      </c>
      <c r="B1944" s="223" t="s">
        <v>26672</v>
      </c>
      <c r="C1944" s="231" t="s">
        <v>21398</v>
      </c>
    </row>
    <row r="1945" spans="1:3" x14ac:dyDescent="0.2">
      <c r="A1945" s="221" t="s">
        <v>1887</v>
      </c>
      <c r="B1945" s="223" t="s">
        <v>26673</v>
      </c>
      <c r="C1945" s="231" t="s">
        <v>21398</v>
      </c>
    </row>
    <row r="1946" spans="1:3" x14ac:dyDescent="0.2">
      <c r="A1946" s="221" t="s">
        <v>1888</v>
      </c>
      <c r="B1946" s="223" t="s">
        <v>26673</v>
      </c>
      <c r="C1946" s="231" t="s">
        <v>21398</v>
      </c>
    </row>
    <row r="1947" spans="1:3" x14ac:dyDescent="0.2">
      <c r="A1947" s="221" t="s">
        <v>1889</v>
      </c>
      <c r="B1947" s="223" t="s">
        <v>21716</v>
      </c>
      <c r="C1947" s="231" t="s">
        <v>21398</v>
      </c>
    </row>
    <row r="1948" spans="1:3" x14ac:dyDescent="0.2">
      <c r="A1948" s="221" t="s">
        <v>1890</v>
      </c>
      <c r="B1948" s="223" t="s">
        <v>21716</v>
      </c>
      <c r="C1948" s="231" t="s">
        <v>21398</v>
      </c>
    </row>
    <row r="1949" spans="1:3" x14ac:dyDescent="0.2">
      <c r="A1949" s="221" t="s">
        <v>1891</v>
      </c>
      <c r="B1949" s="223" t="s">
        <v>21717</v>
      </c>
      <c r="C1949" s="231" t="s">
        <v>21398</v>
      </c>
    </row>
    <row r="1950" spans="1:3" x14ac:dyDescent="0.2">
      <c r="A1950" s="221" t="s">
        <v>1892</v>
      </c>
      <c r="B1950" s="223" t="s">
        <v>21717</v>
      </c>
      <c r="C1950" s="231" t="s">
        <v>21398</v>
      </c>
    </row>
    <row r="1951" spans="1:3" x14ac:dyDescent="0.2">
      <c r="A1951" s="221" t="s">
        <v>1893</v>
      </c>
      <c r="B1951" s="223" t="s">
        <v>21718</v>
      </c>
      <c r="C1951" s="231" t="s">
        <v>21398</v>
      </c>
    </row>
    <row r="1952" spans="1:3" x14ac:dyDescent="0.2">
      <c r="A1952" s="221" t="s">
        <v>1894</v>
      </c>
      <c r="B1952" s="223" t="s">
        <v>21718</v>
      </c>
      <c r="C1952" s="231" t="s">
        <v>21398</v>
      </c>
    </row>
    <row r="1953" spans="1:3" x14ac:dyDescent="0.2">
      <c r="A1953" s="221" t="s">
        <v>1895</v>
      </c>
      <c r="B1953" s="223" t="s">
        <v>26674</v>
      </c>
      <c r="C1953" s="231" t="s">
        <v>21398</v>
      </c>
    </row>
    <row r="1954" spans="1:3" x14ac:dyDescent="0.2">
      <c r="A1954" s="221" t="s">
        <v>1896</v>
      </c>
      <c r="B1954" s="223" t="s">
        <v>26674</v>
      </c>
      <c r="C1954" s="231" t="s">
        <v>21398</v>
      </c>
    </row>
    <row r="1955" spans="1:3" x14ac:dyDescent="0.2">
      <c r="A1955" s="221" t="s">
        <v>1897</v>
      </c>
      <c r="B1955" s="223" t="s">
        <v>26675</v>
      </c>
      <c r="C1955" s="231" t="s">
        <v>21398</v>
      </c>
    </row>
    <row r="1956" spans="1:3" x14ac:dyDescent="0.2">
      <c r="A1956" s="221" t="s">
        <v>1898</v>
      </c>
      <c r="B1956" s="223" t="s">
        <v>26675</v>
      </c>
      <c r="C1956" s="231" t="s">
        <v>21398</v>
      </c>
    </row>
    <row r="1957" spans="1:3" x14ac:dyDescent="0.2">
      <c r="A1957" s="221" t="s">
        <v>1899</v>
      </c>
      <c r="B1957" s="223" t="s">
        <v>26676</v>
      </c>
      <c r="C1957" s="231" t="s">
        <v>21398</v>
      </c>
    </row>
    <row r="1958" spans="1:3" x14ac:dyDescent="0.2">
      <c r="A1958" s="221" t="s">
        <v>1900</v>
      </c>
      <c r="B1958" s="223" t="s">
        <v>26676</v>
      </c>
      <c r="C1958" s="231" t="s">
        <v>21398</v>
      </c>
    </row>
    <row r="1959" spans="1:3" x14ac:dyDescent="0.2">
      <c r="A1959" s="221" t="s">
        <v>1901</v>
      </c>
      <c r="B1959" s="223" t="s">
        <v>26677</v>
      </c>
      <c r="C1959" s="231" t="s">
        <v>21398</v>
      </c>
    </row>
    <row r="1960" spans="1:3" x14ac:dyDescent="0.2">
      <c r="A1960" s="221" t="s">
        <v>1902</v>
      </c>
      <c r="B1960" s="223" t="s">
        <v>26677</v>
      </c>
      <c r="C1960" s="231" t="s">
        <v>21398</v>
      </c>
    </row>
    <row r="1961" spans="1:3" x14ac:dyDescent="0.2">
      <c r="A1961" s="221" t="s">
        <v>1903</v>
      </c>
      <c r="B1961" s="223" t="s">
        <v>26678</v>
      </c>
      <c r="C1961" s="231" t="s">
        <v>21398</v>
      </c>
    </row>
    <row r="1962" spans="1:3" x14ac:dyDescent="0.2">
      <c r="A1962" s="221" t="s">
        <v>1904</v>
      </c>
      <c r="B1962" s="223" t="s">
        <v>26678</v>
      </c>
      <c r="C1962" s="231" t="s">
        <v>21398</v>
      </c>
    </row>
    <row r="1963" spans="1:3" x14ac:dyDescent="0.2">
      <c r="A1963" s="221" t="s">
        <v>1905</v>
      </c>
      <c r="B1963" s="223" t="s">
        <v>21719</v>
      </c>
      <c r="C1963" s="231" t="s">
        <v>21398</v>
      </c>
    </row>
    <row r="1964" spans="1:3" x14ac:dyDescent="0.2">
      <c r="A1964" s="221" t="s">
        <v>1906</v>
      </c>
      <c r="B1964" s="223" t="s">
        <v>21719</v>
      </c>
      <c r="C1964" s="231" t="s">
        <v>21398</v>
      </c>
    </row>
    <row r="1965" spans="1:3" x14ac:dyDescent="0.2">
      <c r="A1965" s="221" t="s">
        <v>1907</v>
      </c>
      <c r="B1965" s="223" t="s">
        <v>21720</v>
      </c>
      <c r="C1965" s="231" t="s">
        <v>21398</v>
      </c>
    </row>
    <row r="1966" spans="1:3" x14ac:dyDescent="0.2">
      <c r="A1966" s="221" t="s">
        <v>1908</v>
      </c>
      <c r="B1966" s="223" t="s">
        <v>21720</v>
      </c>
      <c r="C1966" s="231" t="s">
        <v>21398</v>
      </c>
    </row>
    <row r="1967" spans="1:3" x14ac:dyDescent="0.2">
      <c r="A1967" s="221" t="s">
        <v>1909</v>
      </c>
      <c r="B1967" s="223" t="s">
        <v>21721</v>
      </c>
      <c r="C1967" s="231" t="s">
        <v>21398</v>
      </c>
    </row>
    <row r="1968" spans="1:3" x14ac:dyDescent="0.2">
      <c r="A1968" s="221" t="s">
        <v>1910</v>
      </c>
      <c r="B1968" s="223" t="s">
        <v>21721</v>
      </c>
      <c r="C1968" s="231" t="s">
        <v>21398</v>
      </c>
    </row>
    <row r="1969" spans="1:3" x14ac:dyDescent="0.2">
      <c r="A1969" s="221" t="s">
        <v>1911</v>
      </c>
      <c r="B1969" s="223" t="s">
        <v>21722</v>
      </c>
      <c r="C1969" s="231" t="s">
        <v>21398</v>
      </c>
    </row>
    <row r="1970" spans="1:3" x14ac:dyDescent="0.2">
      <c r="A1970" s="221" t="s">
        <v>1912</v>
      </c>
      <c r="B1970" s="223" t="s">
        <v>21722</v>
      </c>
      <c r="C1970" s="231" t="s">
        <v>21398</v>
      </c>
    </row>
    <row r="1971" spans="1:3" x14ac:dyDescent="0.2">
      <c r="A1971" s="221" t="s">
        <v>1913</v>
      </c>
      <c r="B1971" s="223" t="s">
        <v>21723</v>
      </c>
      <c r="C1971" s="231" t="s">
        <v>21398</v>
      </c>
    </row>
    <row r="1972" spans="1:3" x14ac:dyDescent="0.2">
      <c r="A1972" s="221" t="s">
        <v>1914</v>
      </c>
      <c r="B1972" s="223" t="s">
        <v>21723</v>
      </c>
      <c r="C1972" s="231" t="s">
        <v>21398</v>
      </c>
    </row>
    <row r="1973" spans="1:3" x14ac:dyDescent="0.2">
      <c r="A1973" s="221" t="s">
        <v>1915</v>
      </c>
      <c r="B1973" s="223" t="s">
        <v>21724</v>
      </c>
      <c r="C1973" s="231" t="s">
        <v>21398</v>
      </c>
    </row>
    <row r="1974" spans="1:3" x14ac:dyDescent="0.2">
      <c r="A1974" s="221" t="s">
        <v>1916</v>
      </c>
      <c r="B1974" s="223" t="s">
        <v>21724</v>
      </c>
      <c r="C1974" s="231" t="s">
        <v>21398</v>
      </c>
    </row>
    <row r="1975" spans="1:3" x14ac:dyDescent="0.2">
      <c r="A1975" s="221" t="s">
        <v>1917</v>
      </c>
      <c r="B1975" s="223" t="s">
        <v>21725</v>
      </c>
      <c r="C1975" s="231" t="s">
        <v>21398</v>
      </c>
    </row>
    <row r="1976" spans="1:3" x14ac:dyDescent="0.2">
      <c r="A1976" s="221" t="s">
        <v>1918</v>
      </c>
      <c r="B1976" s="223" t="s">
        <v>21725</v>
      </c>
      <c r="C1976" s="231" t="s">
        <v>21398</v>
      </c>
    </row>
    <row r="1977" spans="1:3" x14ac:dyDescent="0.2">
      <c r="A1977" s="221" t="s">
        <v>1919</v>
      </c>
      <c r="B1977" s="223" t="s">
        <v>21726</v>
      </c>
      <c r="C1977" s="231" t="s">
        <v>21398</v>
      </c>
    </row>
    <row r="1978" spans="1:3" x14ac:dyDescent="0.2">
      <c r="A1978" s="221" t="s">
        <v>1920</v>
      </c>
      <c r="B1978" s="223" t="s">
        <v>21726</v>
      </c>
      <c r="C1978" s="231" t="s">
        <v>21398</v>
      </c>
    </row>
    <row r="1979" spans="1:3" x14ac:dyDescent="0.2">
      <c r="A1979" s="221" t="s">
        <v>1921</v>
      </c>
      <c r="B1979" s="223" t="s">
        <v>26679</v>
      </c>
      <c r="C1979" s="231" t="s">
        <v>21398</v>
      </c>
    </row>
    <row r="1980" spans="1:3" x14ac:dyDescent="0.2">
      <c r="A1980" s="221" t="s">
        <v>1922</v>
      </c>
      <c r="B1980" s="223" t="s">
        <v>26679</v>
      </c>
      <c r="C1980" s="231" t="s">
        <v>21398</v>
      </c>
    </row>
    <row r="1981" spans="1:3" x14ac:dyDescent="0.2">
      <c r="A1981" s="221" t="s">
        <v>1923</v>
      </c>
      <c r="B1981" s="223" t="s">
        <v>21727</v>
      </c>
      <c r="C1981" s="231" t="s">
        <v>21398</v>
      </c>
    </row>
    <row r="1982" spans="1:3" x14ac:dyDescent="0.2">
      <c r="A1982" s="221" t="s">
        <v>1924</v>
      </c>
      <c r="B1982" s="223" t="s">
        <v>21727</v>
      </c>
      <c r="C1982" s="231" t="s">
        <v>21398</v>
      </c>
    </row>
    <row r="1983" spans="1:3" x14ac:dyDescent="0.2">
      <c r="A1983" s="221" t="s">
        <v>1925</v>
      </c>
      <c r="B1983" s="223" t="s">
        <v>26680</v>
      </c>
      <c r="C1983" s="231" t="s">
        <v>21398</v>
      </c>
    </row>
    <row r="1984" spans="1:3" x14ac:dyDescent="0.2">
      <c r="A1984" s="221" t="s">
        <v>1926</v>
      </c>
      <c r="B1984" s="223" t="s">
        <v>26680</v>
      </c>
      <c r="C1984" s="231" t="s">
        <v>21398</v>
      </c>
    </row>
    <row r="1985" spans="1:3" x14ac:dyDescent="0.2">
      <c r="A1985" s="221" t="s">
        <v>1927</v>
      </c>
      <c r="B1985" s="223" t="s">
        <v>26681</v>
      </c>
      <c r="C1985" s="231" t="s">
        <v>21398</v>
      </c>
    </row>
    <row r="1986" spans="1:3" x14ac:dyDescent="0.2">
      <c r="A1986" s="221" t="s">
        <v>1928</v>
      </c>
      <c r="B1986" s="223" t="s">
        <v>26681</v>
      </c>
      <c r="C1986" s="231" t="s">
        <v>21398</v>
      </c>
    </row>
    <row r="1987" spans="1:3" x14ac:dyDescent="0.2">
      <c r="A1987" s="221" t="s">
        <v>1929</v>
      </c>
      <c r="B1987" s="223" t="s">
        <v>26682</v>
      </c>
      <c r="C1987" s="231" t="s">
        <v>21398</v>
      </c>
    </row>
    <row r="1988" spans="1:3" x14ac:dyDescent="0.2">
      <c r="A1988" s="221" t="s">
        <v>1930</v>
      </c>
      <c r="B1988" s="223" t="s">
        <v>26682</v>
      </c>
      <c r="C1988" s="231" t="s">
        <v>21398</v>
      </c>
    </row>
    <row r="1989" spans="1:3" x14ac:dyDescent="0.2">
      <c r="A1989" s="221" t="s">
        <v>1931</v>
      </c>
      <c r="B1989" s="223" t="s">
        <v>26683</v>
      </c>
      <c r="C1989" s="231" t="s">
        <v>21398</v>
      </c>
    </row>
    <row r="1990" spans="1:3" x14ac:dyDescent="0.2">
      <c r="A1990" s="221" t="s">
        <v>1932</v>
      </c>
      <c r="B1990" s="223" t="s">
        <v>26683</v>
      </c>
      <c r="C1990" s="231" t="s">
        <v>21398</v>
      </c>
    </row>
    <row r="1991" spans="1:3" x14ac:dyDescent="0.2">
      <c r="A1991" s="221" t="s">
        <v>1933</v>
      </c>
      <c r="B1991" s="223" t="s">
        <v>26684</v>
      </c>
      <c r="C1991" s="231" t="s">
        <v>21398</v>
      </c>
    </row>
    <row r="1992" spans="1:3" x14ac:dyDescent="0.2">
      <c r="A1992" s="221" t="s">
        <v>1934</v>
      </c>
      <c r="B1992" s="223" t="s">
        <v>26684</v>
      </c>
      <c r="C1992" s="231" t="s">
        <v>21398</v>
      </c>
    </row>
    <row r="1993" spans="1:3" x14ac:dyDescent="0.2">
      <c r="A1993" s="221" t="s">
        <v>1935</v>
      </c>
      <c r="B1993" s="223" t="s">
        <v>26685</v>
      </c>
      <c r="C1993" s="231" t="s">
        <v>21398</v>
      </c>
    </row>
    <row r="1994" spans="1:3" x14ac:dyDescent="0.2">
      <c r="A1994" s="221" t="s">
        <v>1936</v>
      </c>
      <c r="B1994" s="223" t="s">
        <v>26685</v>
      </c>
      <c r="C1994" s="231" t="s">
        <v>21398</v>
      </c>
    </row>
    <row r="1995" spans="1:3" x14ac:dyDescent="0.2">
      <c r="A1995" s="221" t="s">
        <v>1937</v>
      </c>
      <c r="B1995" s="223" t="s">
        <v>21728</v>
      </c>
      <c r="C1995" s="231" t="s">
        <v>21398</v>
      </c>
    </row>
    <row r="1996" spans="1:3" x14ac:dyDescent="0.2">
      <c r="A1996" s="221" t="s">
        <v>1938</v>
      </c>
      <c r="B1996" s="223" t="s">
        <v>21728</v>
      </c>
      <c r="C1996" s="231" t="s">
        <v>21398</v>
      </c>
    </row>
    <row r="1997" spans="1:3" x14ac:dyDescent="0.2">
      <c r="A1997" s="221" t="s">
        <v>1939</v>
      </c>
      <c r="B1997" s="223" t="s">
        <v>26686</v>
      </c>
      <c r="C1997" s="231" t="s">
        <v>21398</v>
      </c>
    </row>
    <row r="1998" spans="1:3" x14ac:dyDescent="0.2">
      <c r="A1998" s="221" t="s">
        <v>1940</v>
      </c>
      <c r="B1998" s="223" t="s">
        <v>26686</v>
      </c>
      <c r="C1998" s="231" t="s">
        <v>21398</v>
      </c>
    </row>
    <row r="1999" spans="1:3" x14ac:dyDescent="0.2">
      <c r="A1999" s="221" t="s">
        <v>1941</v>
      </c>
      <c r="B1999" s="223" t="s">
        <v>26687</v>
      </c>
      <c r="C1999" s="231" t="s">
        <v>21398</v>
      </c>
    </row>
    <row r="2000" spans="1:3" x14ac:dyDescent="0.2">
      <c r="A2000" s="221" t="s">
        <v>1942</v>
      </c>
      <c r="B2000" s="223" t="s">
        <v>26687</v>
      </c>
      <c r="C2000" s="231" t="s">
        <v>21398</v>
      </c>
    </row>
    <row r="2001" spans="1:3" x14ac:dyDescent="0.2">
      <c r="A2001" s="221" t="s">
        <v>1943</v>
      </c>
      <c r="B2001" s="223" t="s">
        <v>26688</v>
      </c>
      <c r="C2001" s="231" t="s">
        <v>21398</v>
      </c>
    </row>
    <row r="2002" spans="1:3" x14ac:dyDescent="0.2">
      <c r="A2002" s="221" t="s">
        <v>1944</v>
      </c>
      <c r="B2002" s="223" t="s">
        <v>26688</v>
      </c>
      <c r="C2002" s="231" t="s">
        <v>21398</v>
      </c>
    </row>
    <row r="2003" spans="1:3" x14ac:dyDescent="0.2">
      <c r="A2003" s="221" t="s">
        <v>1945</v>
      </c>
      <c r="B2003" s="223" t="s">
        <v>26689</v>
      </c>
      <c r="C2003" s="231" t="s">
        <v>21398</v>
      </c>
    </row>
    <row r="2004" spans="1:3" x14ac:dyDescent="0.2">
      <c r="A2004" s="221" t="s">
        <v>1946</v>
      </c>
      <c r="B2004" s="223" t="s">
        <v>26689</v>
      </c>
      <c r="C2004" s="231" t="s">
        <v>21398</v>
      </c>
    </row>
    <row r="2005" spans="1:3" x14ac:dyDescent="0.2">
      <c r="A2005" s="221" t="s">
        <v>1947</v>
      </c>
      <c r="B2005" s="223" t="s">
        <v>26690</v>
      </c>
      <c r="C2005" s="231" t="s">
        <v>21398</v>
      </c>
    </row>
    <row r="2006" spans="1:3" x14ac:dyDescent="0.2">
      <c r="A2006" s="221" t="s">
        <v>1948</v>
      </c>
      <c r="B2006" s="223" t="s">
        <v>26690</v>
      </c>
      <c r="C2006" s="231" t="s">
        <v>21398</v>
      </c>
    </row>
    <row r="2007" spans="1:3" x14ac:dyDescent="0.2">
      <c r="A2007" s="221" t="s">
        <v>1949</v>
      </c>
      <c r="B2007" s="223" t="s">
        <v>26691</v>
      </c>
      <c r="C2007" s="231" t="s">
        <v>21398</v>
      </c>
    </row>
    <row r="2008" spans="1:3" x14ac:dyDescent="0.2">
      <c r="A2008" s="221" t="s">
        <v>1950</v>
      </c>
      <c r="B2008" s="223" t="s">
        <v>26691</v>
      </c>
      <c r="C2008" s="231" t="s">
        <v>21398</v>
      </c>
    </row>
    <row r="2009" spans="1:3" x14ac:dyDescent="0.2">
      <c r="A2009" s="221" t="s">
        <v>1951</v>
      </c>
      <c r="B2009" s="223" t="s">
        <v>26692</v>
      </c>
      <c r="C2009" s="231" t="s">
        <v>21398</v>
      </c>
    </row>
    <row r="2010" spans="1:3" x14ac:dyDescent="0.2">
      <c r="A2010" s="221" t="s">
        <v>1952</v>
      </c>
      <c r="B2010" s="223" t="s">
        <v>26692</v>
      </c>
      <c r="C2010" s="231" t="s">
        <v>21398</v>
      </c>
    </row>
    <row r="2011" spans="1:3" x14ac:dyDescent="0.2">
      <c r="A2011" s="221" t="s">
        <v>1953</v>
      </c>
      <c r="B2011" s="223" t="s">
        <v>26693</v>
      </c>
      <c r="C2011" s="231" t="s">
        <v>21398</v>
      </c>
    </row>
    <row r="2012" spans="1:3" x14ac:dyDescent="0.2">
      <c r="A2012" s="221" t="s">
        <v>1954</v>
      </c>
      <c r="B2012" s="223" t="s">
        <v>26693</v>
      </c>
      <c r="C2012" s="231" t="s">
        <v>21398</v>
      </c>
    </row>
    <row r="2013" spans="1:3" x14ac:dyDescent="0.2">
      <c r="A2013" s="221" t="s">
        <v>1955</v>
      </c>
      <c r="B2013" s="223" t="s">
        <v>21729</v>
      </c>
      <c r="C2013" s="231" t="s">
        <v>21398</v>
      </c>
    </row>
    <row r="2014" spans="1:3" x14ac:dyDescent="0.2">
      <c r="A2014" s="221" t="s">
        <v>1956</v>
      </c>
      <c r="B2014" s="223" t="s">
        <v>21729</v>
      </c>
      <c r="C2014" s="231" t="s">
        <v>21398</v>
      </c>
    </row>
    <row r="2015" spans="1:3" x14ac:dyDescent="0.2">
      <c r="A2015" s="221" t="s">
        <v>1957</v>
      </c>
      <c r="B2015" s="223" t="s">
        <v>21730</v>
      </c>
      <c r="C2015" s="231" t="s">
        <v>21398</v>
      </c>
    </row>
    <row r="2016" spans="1:3" x14ac:dyDescent="0.2">
      <c r="A2016" s="221" t="s">
        <v>1958</v>
      </c>
      <c r="B2016" s="223" t="s">
        <v>21730</v>
      </c>
      <c r="C2016" s="231" t="s">
        <v>21398</v>
      </c>
    </row>
    <row r="2017" spans="1:3" x14ac:dyDescent="0.2">
      <c r="A2017" s="221" t="s">
        <v>1959</v>
      </c>
      <c r="B2017" s="223" t="s">
        <v>26694</v>
      </c>
      <c r="C2017" s="231" t="s">
        <v>21398</v>
      </c>
    </row>
    <row r="2018" spans="1:3" x14ac:dyDescent="0.2">
      <c r="A2018" s="221" t="s">
        <v>1960</v>
      </c>
      <c r="B2018" s="223" t="s">
        <v>26694</v>
      </c>
      <c r="C2018" s="231" t="s">
        <v>21398</v>
      </c>
    </row>
    <row r="2019" spans="1:3" x14ac:dyDescent="0.2">
      <c r="A2019" s="221" t="s">
        <v>1961</v>
      </c>
      <c r="B2019" s="223" t="s">
        <v>26695</v>
      </c>
      <c r="C2019" s="231" t="s">
        <v>21398</v>
      </c>
    </row>
    <row r="2020" spans="1:3" x14ac:dyDescent="0.2">
      <c r="A2020" s="221" t="s">
        <v>1962</v>
      </c>
      <c r="B2020" s="223" t="s">
        <v>26695</v>
      </c>
      <c r="C2020" s="231" t="s">
        <v>21398</v>
      </c>
    </row>
    <row r="2021" spans="1:3" x14ac:dyDescent="0.2">
      <c r="A2021" s="221" t="s">
        <v>1963</v>
      </c>
      <c r="B2021" s="223" t="s">
        <v>26696</v>
      </c>
      <c r="C2021" s="231" t="s">
        <v>21398</v>
      </c>
    </row>
    <row r="2022" spans="1:3" x14ac:dyDescent="0.2">
      <c r="A2022" s="221" t="s">
        <v>1964</v>
      </c>
      <c r="B2022" s="223" t="s">
        <v>26696</v>
      </c>
      <c r="C2022" s="231" t="s">
        <v>21398</v>
      </c>
    </row>
    <row r="2023" spans="1:3" x14ac:dyDescent="0.2">
      <c r="A2023" s="221" t="s">
        <v>1965</v>
      </c>
      <c r="B2023" s="223" t="s">
        <v>26697</v>
      </c>
      <c r="C2023" s="231" t="s">
        <v>21398</v>
      </c>
    </row>
    <row r="2024" spans="1:3" x14ac:dyDescent="0.2">
      <c r="A2024" s="221" t="s">
        <v>1966</v>
      </c>
      <c r="B2024" s="223" t="s">
        <v>26697</v>
      </c>
      <c r="C2024" s="231" t="s">
        <v>21398</v>
      </c>
    </row>
    <row r="2025" spans="1:3" x14ac:dyDescent="0.2">
      <c r="A2025" s="221" t="s">
        <v>1967</v>
      </c>
      <c r="B2025" s="223" t="s">
        <v>26698</v>
      </c>
      <c r="C2025" s="231" t="s">
        <v>21398</v>
      </c>
    </row>
    <row r="2026" spans="1:3" x14ac:dyDescent="0.2">
      <c r="A2026" s="221" t="s">
        <v>1968</v>
      </c>
      <c r="B2026" s="223" t="s">
        <v>26698</v>
      </c>
      <c r="C2026" s="231" t="s">
        <v>21398</v>
      </c>
    </row>
    <row r="2027" spans="1:3" x14ac:dyDescent="0.2">
      <c r="A2027" s="221" t="s">
        <v>1969</v>
      </c>
      <c r="B2027" s="223" t="s">
        <v>26699</v>
      </c>
      <c r="C2027" s="231" t="s">
        <v>21398</v>
      </c>
    </row>
    <row r="2028" spans="1:3" x14ac:dyDescent="0.2">
      <c r="A2028" s="221" t="s">
        <v>1970</v>
      </c>
      <c r="B2028" s="223" t="s">
        <v>26699</v>
      </c>
      <c r="C2028" s="231" t="s">
        <v>21398</v>
      </c>
    </row>
    <row r="2029" spans="1:3" x14ac:dyDescent="0.2">
      <c r="A2029" s="221" t="s">
        <v>1971</v>
      </c>
      <c r="B2029" s="223" t="s">
        <v>26700</v>
      </c>
      <c r="C2029" s="231" t="s">
        <v>21398</v>
      </c>
    </row>
    <row r="2030" spans="1:3" x14ac:dyDescent="0.2">
      <c r="A2030" s="221" t="s">
        <v>1972</v>
      </c>
      <c r="B2030" s="223" t="s">
        <v>26700</v>
      </c>
      <c r="C2030" s="231" t="s">
        <v>21398</v>
      </c>
    </row>
    <row r="2031" spans="1:3" x14ac:dyDescent="0.2">
      <c r="A2031" s="221" t="s">
        <v>1973</v>
      </c>
      <c r="B2031" s="223" t="s">
        <v>26701</v>
      </c>
      <c r="C2031" s="231" t="s">
        <v>21398</v>
      </c>
    </row>
    <row r="2032" spans="1:3" x14ac:dyDescent="0.2">
      <c r="A2032" s="221" t="s">
        <v>1974</v>
      </c>
      <c r="B2032" s="223" t="s">
        <v>26701</v>
      </c>
      <c r="C2032" s="231" t="s">
        <v>21398</v>
      </c>
    </row>
    <row r="2033" spans="1:3" x14ac:dyDescent="0.2">
      <c r="A2033" s="221" t="s">
        <v>1975</v>
      </c>
      <c r="B2033" s="223" t="s">
        <v>26702</v>
      </c>
      <c r="C2033" s="231" t="s">
        <v>21398</v>
      </c>
    </row>
    <row r="2034" spans="1:3" x14ac:dyDescent="0.2">
      <c r="A2034" s="221" t="s">
        <v>1976</v>
      </c>
      <c r="B2034" s="223" t="s">
        <v>26702</v>
      </c>
      <c r="C2034" s="231" t="s">
        <v>21398</v>
      </c>
    </row>
    <row r="2035" spans="1:3" x14ac:dyDescent="0.2">
      <c r="A2035" s="221" t="s">
        <v>1977</v>
      </c>
      <c r="B2035" s="223" t="s">
        <v>26703</v>
      </c>
      <c r="C2035" s="231" t="s">
        <v>21398</v>
      </c>
    </row>
    <row r="2036" spans="1:3" x14ac:dyDescent="0.2">
      <c r="A2036" s="221" t="s">
        <v>1978</v>
      </c>
      <c r="B2036" s="223" t="s">
        <v>26703</v>
      </c>
      <c r="C2036" s="231" t="s">
        <v>21398</v>
      </c>
    </row>
    <row r="2037" spans="1:3" x14ac:dyDescent="0.2">
      <c r="A2037" s="221" t="s">
        <v>1979</v>
      </c>
      <c r="B2037" s="223" t="s">
        <v>26704</v>
      </c>
      <c r="C2037" s="231" t="s">
        <v>21398</v>
      </c>
    </row>
    <row r="2038" spans="1:3" x14ac:dyDescent="0.2">
      <c r="A2038" s="221" t="s">
        <v>1980</v>
      </c>
      <c r="B2038" s="223" t="s">
        <v>26704</v>
      </c>
      <c r="C2038" s="231" t="s">
        <v>21398</v>
      </c>
    </row>
    <row r="2039" spans="1:3" x14ac:dyDescent="0.2">
      <c r="A2039" s="221" t="s">
        <v>1981</v>
      </c>
      <c r="B2039" s="223" t="s">
        <v>26705</v>
      </c>
      <c r="C2039" s="231" t="s">
        <v>21398</v>
      </c>
    </row>
    <row r="2040" spans="1:3" x14ac:dyDescent="0.2">
      <c r="A2040" s="221" t="s">
        <v>1982</v>
      </c>
      <c r="B2040" s="223" t="s">
        <v>26705</v>
      </c>
      <c r="C2040" s="231" t="s">
        <v>21398</v>
      </c>
    </row>
    <row r="2041" spans="1:3" x14ac:dyDescent="0.2">
      <c r="A2041" s="221" t="s">
        <v>1983</v>
      </c>
      <c r="B2041" s="223" t="s">
        <v>26706</v>
      </c>
      <c r="C2041" s="231" t="s">
        <v>21398</v>
      </c>
    </row>
    <row r="2042" spans="1:3" x14ac:dyDescent="0.2">
      <c r="A2042" s="221" t="s">
        <v>1984</v>
      </c>
      <c r="B2042" s="223" t="s">
        <v>26706</v>
      </c>
      <c r="C2042" s="231" t="s">
        <v>21398</v>
      </c>
    </row>
    <row r="2043" spans="1:3" x14ac:dyDescent="0.2">
      <c r="A2043" s="221" t="s">
        <v>1985</v>
      </c>
      <c r="B2043" s="223" t="s">
        <v>26707</v>
      </c>
      <c r="C2043" s="231" t="s">
        <v>21398</v>
      </c>
    </row>
    <row r="2044" spans="1:3" x14ac:dyDescent="0.2">
      <c r="A2044" s="221" t="s">
        <v>1986</v>
      </c>
      <c r="B2044" s="223" t="s">
        <v>26707</v>
      </c>
      <c r="C2044" s="231" t="s">
        <v>21398</v>
      </c>
    </row>
    <row r="2045" spans="1:3" x14ac:dyDescent="0.2">
      <c r="A2045" s="221" t="s">
        <v>1987</v>
      </c>
      <c r="B2045" s="223" t="s">
        <v>26708</v>
      </c>
      <c r="C2045" s="231" t="s">
        <v>21398</v>
      </c>
    </row>
    <row r="2046" spans="1:3" x14ac:dyDescent="0.2">
      <c r="A2046" s="221" t="s">
        <v>1988</v>
      </c>
      <c r="B2046" s="223" t="s">
        <v>26708</v>
      </c>
      <c r="C2046" s="231" t="s">
        <v>21398</v>
      </c>
    </row>
    <row r="2047" spans="1:3" x14ac:dyDescent="0.2">
      <c r="A2047" s="221" t="s">
        <v>1989</v>
      </c>
      <c r="B2047" s="223" t="s">
        <v>26709</v>
      </c>
      <c r="C2047" s="231" t="s">
        <v>21398</v>
      </c>
    </row>
    <row r="2048" spans="1:3" x14ac:dyDescent="0.2">
      <c r="A2048" s="221" t="s">
        <v>1990</v>
      </c>
      <c r="B2048" s="223" t="s">
        <v>26709</v>
      </c>
      <c r="C2048" s="231" t="s">
        <v>21398</v>
      </c>
    </row>
    <row r="2049" spans="1:3" x14ac:dyDescent="0.2">
      <c r="A2049" s="221" t="s">
        <v>1991</v>
      </c>
      <c r="B2049" s="223" t="s">
        <v>26710</v>
      </c>
      <c r="C2049" s="231" t="s">
        <v>21398</v>
      </c>
    </row>
    <row r="2050" spans="1:3" x14ac:dyDescent="0.2">
      <c r="A2050" s="221" t="s">
        <v>1992</v>
      </c>
      <c r="B2050" s="223" t="s">
        <v>26710</v>
      </c>
      <c r="C2050" s="231" t="s">
        <v>21398</v>
      </c>
    </row>
    <row r="2051" spans="1:3" x14ac:dyDescent="0.2">
      <c r="A2051" s="221" t="s">
        <v>1993</v>
      </c>
      <c r="B2051" s="223" t="s">
        <v>26711</v>
      </c>
      <c r="C2051" s="231" t="s">
        <v>21398</v>
      </c>
    </row>
    <row r="2052" spans="1:3" x14ac:dyDescent="0.2">
      <c r="A2052" s="221" t="s">
        <v>1994</v>
      </c>
      <c r="B2052" s="223" t="s">
        <v>26711</v>
      </c>
      <c r="C2052" s="231" t="s">
        <v>21398</v>
      </c>
    </row>
    <row r="2053" spans="1:3" x14ac:dyDescent="0.2">
      <c r="A2053" s="221" t="s">
        <v>1995</v>
      </c>
      <c r="B2053" s="223" t="s">
        <v>26712</v>
      </c>
      <c r="C2053" s="231" t="s">
        <v>21398</v>
      </c>
    </row>
    <row r="2054" spans="1:3" x14ac:dyDescent="0.2">
      <c r="A2054" s="221" t="s">
        <v>1996</v>
      </c>
      <c r="B2054" s="223" t="s">
        <v>26712</v>
      </c>
      <c r="C2054" s="231" t="s">
        <v>21398</v>
      </c>
    </row>
    <row r="2055" spans="1:3" x14ac:dyDescent="0.2">
      <c r="A2055" s="221" t="s">
        <v>1997</v>
      </c>
      <c r="B2055" s="223" t="s">
        <v>26713</v>
      </c>
      <c r="C2055" s="231" t="s">
        <v>21398</v>
      </c>
    </row>
    <row r="2056" spans="1:3" x14ac:dyDescent="0.2">
      <c r="A2056" s="221" t="s">
        <v>1998</v>
      </c>
      <c r="B2056" s="223" t="s">
        <v>26713</v>
      </c>
      <c r="C2056" s="231" t="s">
        <v>21398</v>
      </c>
    </row>
    <row r="2057" spans="1:3" x14ac:dyDescent="0.2">
      <c r="A2057" s="221" t="s">
        <v>1999</v>
      </c>
      <c r="B2057" s="223" t="s">
        <v>26714</v>
      </c>
      <c r="C2057" s="231" t="s">
        <v>21398</v>
      </c>
    </row>
    <row r="2058" spans="1:3" x14ac:dyDescent="0.2">
      <c r="A2058" s="221" t="s">
        <v>2000</v>
      </c>
      <c r="B2058" s="223" t="s">
        <v>26714</v>
      </c>
      <c r="C2058" s="231" t="s">
        <v>21398</v>
      </c>
    </row>
    <row r="2059" spans="1:3" x14ac:dyDescent="0.2">
      <c r="A2059" s="221" t="s">
        <v>2001</v>
      </c>
      <c r="B2059" s="223" t="s">
        <v>26715</v>
      </c>
      <c r="C2059" s="231" t="s">
        <v>21398</v>
      </c>
    </row>
    <row r="2060" spans="1:3" x14ac:dyDescent="0.2">
      <c r="A2060" s="221" t="s">
        <v>2002</v>
      </c>
      <c r="B2060" s="223" t="s">
        <v>26715</v>
      </c>
      <c r="C2060" s="231" t="s">
        <v>21398</v>
      </c>
    </row>
    <row r="2061" spans="1:3" x14ac:dyDescent="0.2">
      <c r="A2061" s="221" t="s">
        <v>2003</v>
      </c>
      <c r="B2061" s="223" t="s">
        <v>21731</v>
      </c>
      <c r="C2061" s="231" t="s">
        <v>21398</v>
      </c>
    </row>
    <row r="2062" spans="1:3" x14ac:dyDescent="0.2">
      <c r="A2062" s="221" t="s">
        <v>2004</v>
      </c>
      <c r="B2062" s="223" t="s">
        <v>21731</v>
      </c>
      <c r="C2062" s="231" t="s">
        <v>21398</v>
      </c>
    </row>
    <row r="2063" spans="1:3" x14ac:dyDescent="0.2">
      <c r="A2063" s="221" t="s">
        <v>2005</v>
      </c>
      <c r="B2063" s="223" t="s">
        <v>21732</v>
      </c>
      <c r="C2063" s="231" t="s">
        <v>21398</v>
      </c>
    </row>
    <row r="2064" spans="1:3" x14ac:dyDescent="0.2">
      <c r="A2064" s="221" t="s">
        <v>2006</v>
      </c>
      <c r="B2064" s="223" t="s">
        <v>21732</v>
      </c>
      <c r="C2064" s="231" t="s">
        <v>21398</v>
      </c>
    </row>
    <row r="2065" spans="1:3" x14ac:dyDescent="0.2">
      <c r="A2065" s="221" t="s">
        <v>2007</v>
      </c>
      <c r="B2065" s="223" t="s">
        <v>26716</v>
      </c>
      <c r="C2065" s="231" t="s">
        <v>21398</v>
      </c>
    </row>
    <row r="2066" spans="1:3" x14ac:dyDescent="0.2">
      <c r="A2066" s="221" t="s">
        <v>2008</v>
      </c>
      <c r="B2066" s="223" t="s">
        <v>26716</v>
      </c>
      <c r="C2066" s="231" t="s">
        <v>21398</v>
      </c>
    </row>
    <row r="2067" spans="1:3" x14ac:dyDescent="0.2">
      <c r="A2067" s="221" t="s">
        <v>2009</v>
      </c>
      <c r="B2067" s="223" t="s">
        <v>26717</v>
      </c>
      <c r="C2067" s="231" t="s">
        <v>21398</v>
      </c>
    </row>
    <row r="2068" spans="1:3" x14ac:dyDescent="0.2">
      <c r="A2068" s="221" t="s">
        <v>2010</v>
      </c>
      <c r="B2068" s="223" t="s">
        <v>26717</v>
      </c>
      <c r="C2068" s="231" t="s">
        <v>21398</v>
      </c>
    </row>
    <row r="2069" spans="1:3" x14ac:dyDescent="0.2">
      <c r="A2069" s="221" t="s">
        <v>2011</v>
      </c>
      <c r="B2069" s="223" t="s">
        <v>26718</v>
      </c>
      <c r="C2069" s="231" t="s">
        <v>21398</v>
      </c>
    </row>
    <row r="2070" spans="1:3" x14ac:dyDescent="0.2">
      <c r="A2070" s="221" t="s">
        <v>2012</v>
      </c>
      <c r="B2070" s="223" t="s">
        <v>26718</v>
      </c>
      <c r="C2070" s="231" t="s">
        <v>21398</v>
      </c>
    </row>
    <row r="2071" spans="1:3" x14ac:dyDescent="0.2">
      <c r="A2071" s="221" t="s">
        <v>2013</v>
      </c>
      <c r="B2071" s="223" t="s">
        <v>21733</v>
      </c>
      <c r="C2071" s="231" t="s">
        <v>21398</v>
      </c>
    </row>
    <row r="2072" spans="1:3" x14ac:dyDescent="0.2">
      <c r="A2072" s="221" t="s">
        <v>2014</v>
      </c>
      <c r="B2072" s="223" t="s">
        <v>21733</v>
      </c>
      <c r="C2072" s="231" t="s">
        <v>21398</v>
      </c>
    </row>
    <row r="2073" spans="1:3" x14ac:dyDescent="0.2">
      <c r="A2073" s="221" t="s">
        <v>2015</v>
      </c>
      <c r="B2073" s="223" t="s">
        <v>21734</v>
      </c>
      <c r="C2073" s="231" t="s">
        <v>21584</v>
      </c>
    </row>
    <row r="2074" spans="1:3" x14ac:dyDescent="0.2">
      <c r="A2074" s="221" t="s">
        <v>2016</v>
      </c>
      <c r="B2074" s="223" t="s">
        <v>21734</v>
      </c>
      <c r="C2074" s="231" t="s">
        <v>21584</v>
      </c>
    </row>
    <row r="2075" spans="1:3" x14ac:dyDescent="0.2">
      <c r="A2075" s="221" t="s">
        <v>2017</v>
      </c>
      <c r="B2075" s="223" t="s">
        <v>21735</v>
      </c>
      <c r="C2075" s="231" t="s">
        <v>21398</v>
      </c>
    </row>
    <row r="2076" spans="1:3" x14ac:dyDescent="0.2">
      <c r="A2076" s="221" t="s">
        <v>2018</v>
      </c>
      <c r="B2076" s="223" t="s">
        <v>21735</v>
      </c>
      <c r="C2076" s="231" t="s">
        <v>21398</v>
      </c>
    </row>
    <row r="2077" spans="1:3" x14ac:dyDescent="0.2">
      <c r="A2077" s="221" t="s">
        <v>2019</v>
      </c>
      <c r="B2077" s="223" t="s">
        <v>21736</v>
      </c>
      <c r="C2077" s="231" t="s">
        <v>21398</v>
      </c>
    </row>
    <row r="2078" spans="1:3" x14ac:dyDescent="0.2">
      <c r="A2078" s="221" t="s">
        <v>2020</v>
      </c>
      <c r="B2078" s="223" t="s">
        <v>21736</v>
      </c>
      <c r="C2078" s="231" t="s">
        <v>21398</v>
      </c>
    </row>
    <row r="2079" spans="1:3" x14ac:dyDescent="0.2">
      <c r="A2079" s="221" t="s">
        <v>2021</v>
      </c>
      <c r="B2079" s="223" t="s">
        <v>26719</v>
      </c>
      <c r="C2079" s="231" t="s">
        <v>21398</v>
      </c>
    </row>
    <row r="2080" spans="1:3" x14ac:dyDescent="0.2">
      <c r="A2080" s="221" t="s">
        <v>2022</v>
      </c>
      <c r="B2080" s="223" t="s">
        <v>26719</v>
      </c>
      <c r="C2080" s="231" t="s">
        <v>21398</v>
      </c>
    </row>
    <row r="2081" spans="1:3" x14ac:dyDescent="0.2">
      <c r="A2081" s="221" t="s">
        <v>2023</v>
      </c>
      <c r="B2081" s="223" t="s">
        <v>26720</v>
      </c>
      <c r="C2081" s="231" t="s">
        <v>21398</v>
      </c>
    </row>
    <row r="2082" spans="1:3" x14ac:dyDescent="0.2">
      <c r="A2082" s="221" t="s">
        <v>2024</v>
      </c>
      <c r="B2082" s="223" t="s">
        <v>26720</v>
      </c>
      <c r="C2082" s="231" t="s">
        <v>21398</v>
      </c>
    </row>
    <row r="2083" spans="1:3" x14ac:dyDescent="0.2">
      <c r="A2083" s="221" t="s">
        <v>2025</v>
      </c>
      <c r="B2083" s="223" t="s">
        <v>26721</v>
      </c>
      <c r="C2083" s="231" t="s">
        <v>21398</v>
      </c>
    </row>
    <row r="2084" spans="1:3" x14ac:dyDescent="0.2">
      <c r="A2084" s="221" t="s">
        <v>2026</v>
      </c>
      <c r="B2084" s="223" t="s">
        <v>26721</v>
      </c>
      <c r="C2084" s="231" t="s">
        <v>21398</v>
      </c>
    </row>
    <row r="2085" spans="1:3" x14ac:dyDescent="0.2">
      <c r="A2085" s="221" t="s">
        <v>2027</v>
      </c>
      <c r="B2085" s="223" t="s">
        <v>26722</v>
      </c>
      <c r="C2085" s="231" t="s">
        <v>21398</v>
      </c>
    </row>
    <row r="2086" spans="1:3" x14ac:dyDescent="0.2">
      <c r="A2086" s="221" t="s">
        <v>2028</v>
      </c>
      <c r="B2086" s="223" t="s">
        <v>26722</v>
      </c>
      <c r="C2086" s="231" t="s">
        <v>21398</v>
      </c>
    </row>
    <row r="2087" spans="1:3" x14ac:dyDescent="0.2">
      <c r="A2087" s="221" t="s">
        <v>2029</v>
      </c>
      <c r="B2087" s="223" t="s">
        <v>26723</v>
      </c>
      <c r="C2087" s="231" t="s">
        <v>21398</v>
      </c>
    </row>
    <row r="2088" spans="1:3" x14ac:dyDescent="0.2">
      <c r="A2088" s="221" t="s">
        <v>2030</v>
      </c>
      <c r="B2088" s="223" t="s">
        <v>26723</v>
      </c>
      <c r="C2088" s="231" t="s">
        <v>21398</v>
      </c>
    </row>
    <row r="2089" spans="1:3" x14ac:dyDescent="0.2">
      <c r="A2089" s="221" t="s">
        <v>2031</v>
      </c>
      <c r="B2089" s="223" t="s">
        <v>26724</v>
      </c>
      <c r="C2089" s="231" t="s">
        <v>21398</v>
      </c>
    </row>
    <row r="2090" spans="1:3" x14ac:dyDescent="0.2">
      <c r="A2090" s="221" t="s">
        <v>2032</v>
      </c>
      <c r="B2090" s="223" t="s">
        <v>26724</v>
      </c>
      <c r="C2090" s="231" t="s">
        <v>21398</v>
      </c>
    </row>
    <row r="2091" spans="1:3" x14ac:dyDescent="0.2">
      <c r="A2091" s="221" t="s">
        <v>2033</v>
      </c>
      <c r="B2091" s="223" t="s">
        <v>26725</v>
      </c>
      <c r="C2091" s="231" t="s">
        <v>21398</v>
      </c>
    </row>
    <row r="2092" spans="1:3" x14ac:dyDescent="0.2">
      <c r="A2092" s="221" t="s">
        <v>2034</v>
      </c>
      <c r="B2092" s="223" t="s">
        <v>26725</v>
      </c>
      <c r="C2092" s="231" t="s">
        <v>21398</v>
      </c>
    </row>
    <row r="2093" spans="1:3" x14ac:dyDescent="0.2">
      <c r="A2093" s="221" t="s">
        <v>2035</v>
      </c>
      <c r="B2093" s="223" t="s">
        <v>26726</v>
      </c>
      <c r="C2093" s="231" t="s">
        <v>21398</v>
      </c>
    </row>
    <row r="2094" spans="1:3" x14ac:dyDescent="0.2">
      <c r="A2094" s="221" t="s">
        <v>2036</v>
      </c>
      <c r="B2094" s="223" t="s">
        <v>26726</v>
      </c>
      <c r="C2094" s="231" t="s">
        <v>21398</v>
      </c>
    </row>
    <row r="2095" spans="1:3" x14ac:dyDescent="0.2">
      <c r="A2095" s="221" t="s">
        <v>2037</v>
      </c>
      <c r="B2095" s="223" t="s">
        <v>26727</v>
      </c>
      <c r="C2095" s="231" t="s">
        <v>21398</v>
      </c>
    </row>
    <row r="2096" spans="1:3" x14ac:dyDescent="0.2">
      <c r="A2096" s="221" t="s">
        <v>2038</v>
      </c>
      <c r="B2096" s="223" t="s">
        <v>26727</v>
      </c>
      <c r="C2096" s="231" t="s">
        <v>21398</v>
      </c>
    </row>
    <row r="2097" spans="1:3" x14ac:dyDescent="0.2">
      <c r="A2097" s="221" t="s">
        <v>2039</v>
      </c>
      <c r="B2097" s="223" t="s">
        <v>26728</v>
      </c>
      <c r="C2097" s="231" t="s">
        <v>21398</v>
      </c>
    </row>
    <row r="2098" spans="1:3" x14ac:dyDescent="0.2">
      <c r="A2098" s="221" t="s">
        <v>2040</v>
      </c>
      <c r="B2098" s="223" t="s">
        <v>26728</v>
      </c>
      <c r="C2098" s="231" t="s">
        <v>21398</v>
      </c>
    </row>
    <row r="2099" spans="1:3" x14ac:dyDescent="0.2">
      <c r="A2099" s="221" t="s">
        <v>2041</v>
      </c>
      <c r="B2099" s="223" t="s">
        <v>26729</v>
      </c>
      <c r="C2099" s="231" t="s">
        <v>21398</v>
      </c>
    </row>
    <row r="2100" spans="1:3" x14ac:dyDescent="0.2">
      <c r="A2100" s="221" t="s">
        <v>2042</v>
      </c>
      <c r="B2100" s="223" t="s">
        <v>26729</v>
      </c>
      <c r="C2100" s="231" t="s">
        <v>21398</v>
      </c>
    </row>
    <row r="2101" spans="1:3" x14ac:dyDescent="0.2">
      <c r="A2101" s="221" t="s">
        <v>2043</v>
      </c>
      <c r="B2101" s="223" t="s">
        <v>21737</v>
      </c>
      <c r="C2101" s="231" t="s">
        <v>21398</v>
      </c>
    </row>
    <row r="2102" spans="1:3" x14ac:dyDescent="0.2">
      <c r="A2102" s="221" t="s">
        <v>2044</v>
      </c>
      <c r="B2102" s="223" t="s">
        <v>21737</v>
      </c>
      <c r="C2102" s="231" t="s">
        <v>21398</v>
      </c>
    </row>
    <row r="2103" spans="1:3" x14ac:dyDescent="0.2">
      <c r="A2103" s="221" t="s">
        <v>2045</v>
      </c>
      <c r="B2103" s="223" t="s">
        <v>26730</v>
      </c>
      <c r="C2103" s="231" t="s">
        <v>21398</v>
      </c>
    </row>
    <row r="2104" spans="1:3" x14ac:dyDescent="0.2">
      <c r="A2104" s="221" t="s">
        <v>2046</v>
      </c>
      <c r="B2104" s="223" t="s">
        <v>26730</v>
      </c>
      <c r="C2104" s="231" t="s">
        <v>21398</v>
      </c>
    </row>
    <row r="2105" spans="1:3" x14ac:dyDescent="0.2">
      <c r="A2105" s="221" t="s">
        <v>2047</v>
      </c>
      <c r="B2105" s="223" t="s">
        <v>26731</v>
      </c>
      <c r="C2105" s="231" t="s">
        <v>21398</v>
      </c>
    </row>
    <row r="2106" spans="1:3" x14ac:dyDescent="0.2">
      <c r="A2106" s="221" t="s">
        <v>2048</v>
      </c>
      <c r="B2106" s="223" t="s">
        <v>26731</v>
      </c>
      <c r="C2106" s="231" t="s">
        <v>21398</v>
      </c>
    </row>
    <row r="2107" spans="1:3" x14ac:dyDescent="0.2">
      <c r="A2107" s="221" t="s">
        <v>2049</v>
      </c>
      <c r="B2107" s="223" t="s">
        <v>26732</v>
      </c>
      <c r="C2107" s="231" t="s">
        <v>21398</v>
      </c>
    </row>
    <row r="2108" spans="1:3" x14ac:dyDescent="0.2">
      <c r="A2108" s="221" t="s">
        <v>2050</v>
      </c>
      <c r="B2108" s="223" t="s">
        <v>26732</v>
      </c>
      <c r="C2108" s="231" t="s">
        <v>21398</v>
      </c>
    </row>
    <row r="2109" spans="1:3" x14ac:dyDescent="0.2">
      <c r="A2109" s="221" t="s">
        <v>2051</v>
      </c>
      <c r="B2109" s="223" t="s">
        <v>26733</v>
      </c>
      <c r="C2109" s="231" t="s">
        <v>21398</v>
      </c>
    </row>
    <row r="2110" spans="1:3" x14ac:dyDescent="0.2">
      <c r="A2110" s="221" t="s">
        <v>2052</v>
      </c>
      <c r="B2110" s="223" t="s">
        <v>26733</v>
      </c>
      <c r="C2110" s="231" t="s">
        <v>21398</v>
      </c>
    </row>
    <row r="2111" spans="1:3" x14ac:dyDescent="0.2">
      <c r="A2111" s="221" t="s">
        <v>2053</v>
      </c>
      <c r="B2111" s="223" t="s">
        <v>26734</v>
      </c>
      <c r="C2111" s="231" t="s">
        <v>21398</v>
      </c>
    </row>
    <row r="2112" spans="1:3" x14ac:dyDescent="0.2">
      <c r="A2112" s="221" t="s">
        <v>2054</v>
      </c>
      <c r="B2112" s="223" t="s">
        <v>26734</v>
      </c>
      <c r="C2112" s="231" t="s">
        <v>21398</v>
      </c>
    </row>
    <row r="2113" spans="1:3" x14ac:dyDescent="0.2">
      <c r="A2113" s="221" t="s">
        <v>2055</v>
      </c>
      <c r="B2113" s="223" t="s">
        <v>26735</v>
      </c>
      <c r="C2113" s="231" t="s">
        <v>21398</v>
      </c>
    </row>
    <row r="2114" spans="1:3" x14ac:dyDescent="0.2">
      <c r="A2114" s="221" t="s">
        <v>2056</v>
      </c>
      <c r="B2114" s="223" t="s">
        <v>26735</v>
      </c>
      <c r="C2114" s="231" t="s">
        <v>21398</v>
      </c>
    </row>
    <row r="2115" spans="1:3" x14ac:dyDescent="0.2">
      <c r="A2115" s="221" t="s">
        <v>2057</v>
      </c>
      <c r="B2115" s="223" t="s">
        <v>26736</v>
      </c>
      <c r="C2115" s="231" t="s">
        <v>21398</v>
      </c>
    </row>
    <row r="2116" spans="1:3" x14ac:dyDescent="0.2">
      <c r="A2116" s="221" t="s">
        <v>2058</v>
      </c>
      <c r="B2116" s="223" t="s">
        <v>26736</v>
      </c>
      <c r="C2116" s="231" t="s">
        <v>21398</v>
      </c>
    </row>
    <row r="2117" spans="1:3" x14ac:dyDescent="0.2">
      <c r="A2117" s="221" t="s">
        <v>2059</v>
      </c>
      <c r="B2117" s="223" t="s">
        <v>26737</v>
      </c>
      <c r="C2117" s="231" t="s">
        <v>21398</v>
      </c>
    </row>
    <row r="2118" spans="1:3" x14ac:dyDescent="0.2">
      <c r="A2118" s="221" t="s">
        <v>2060</v>
      </c>
      <c r="B2118" s="223" t="s">
        <v>26737</v>
      </c>
      <c r="C2118" s="231" t="s">
        <v>21398</v>
      </c>
    </row>
    <row r="2119" spans="1:3" x14ac:dyDescent="0.2">
      <c r="A2119" s="221" t="s">
        <v>2061</v>
      </c>
      <c r="B2119" s="223" t="s">
        <v>26738</v>
      </c>
      <c r="C2119" s="231" t="s">
        <v>21398</v>
      </c>
    </row>
    <row r="2120" spans="1:3" x14ac:dyDescent="0.2">
      <c r="A2120" s="221" t="s">
        <v>2062</v>
      </c>
      <c r="B2120" s="223" t="s">
        <v>26738</v>
      </c>
      <c r="C2120" s="231" t="s">
        <v>21398</v>
      </c>
    </row>
    <row r="2121" spans="1:3" x14ac:dyDescent="0.2">
      <c r="A2121" s="221" t="s">
        <v>2063</v>
      </c>
      <c r="B2121" s="223" t="s">
        <v>26739</v>
      </c>
      <c r="C2121" s="231" t="s">
        <v>21398</v>
      </c>
    </row>
    <row r="2122" spans="1:3" x14ac:dyDescent="0.2">
      <c r="A2122" s="221" t="s">
        <v>2064</v>
      </c>
      <c r="B2122" s="223" t="s">
        <v>26739</v>
      </c>
      <c r="C2122" s="231" t="s">
        <v>21398</v>
      </c>
    </row>
    <row r="2123" spans="1:3" x14ac:dyDescent="0.2">
      <c r="A2123" s="221" t="s">
        <v>2065</v>
      </c>
      <c r="B2123" s="223" t="s">
        <v>26740</v>
      </c>
      <c r="C2123" s="231" t="s">
        <v>21398</v>
      </c>
    </row>
    <row r="2124" spans="1:3" x14ac:dyDescent="0.2">
      <c r="A2124" s="221" t="s">
        <v>2066</v>
      </c>
      <c r="B2124" s="223" t="s">
        <v>26740</v>
      </c>
      <c r="C2124" s="231" t="s">
        <v>21398</v>
      </c>
    </row>
    <row r="2125" spans="1:3" x14ac:dyDescent="0.2">
      <c r="A2125" s="221" t="s">
        <v>2067</v>
      </c>
      <c r="B2125" s="223" t="s">
        <v>26741</v>
      </c>
      <c r="C2125" s="231" t="s">
        <v>21398</v>
      </c>
    </row>
    <row r="2126" spans="1:3" x14ac:dyDescent="0.2">
      <c r="A2126" s="221" t="s">
        <v>2068</v>
      </c>
      <c r="B2126" s="223" t="s">
        <v>26741</v>
      </c>
      <c r="C2126" s="231" t="s">
        <v>21398</v>
      </c>
    </row>
    <row r="2127" spans="1:3" x14ac:dyDescent="0.2">
      <c r="A2127" s="221" t="s">
        <v>2069</v>
      </c>
      <c r="B2127" s="223" t="s">
        <v>26742</v>
      </c>
      <c r="C2127" s="231" t="s">
        <v>21398</v>
      </c>
    </row>
    <row r="2128" spans="1:3" x14ac:dyDescent="0.2">
      <c r="A2128" s="221" t="s">
        <v>2070</v>
      </c>
      <c r="B2128" s="223" t="s">
        <v>26742</v>
      </c>
      <c r="C2128" s="231" t="s">
        <v>21398</v>
      </c>
    </row>
    <row r="2129" spans="1:3" x14ac:dyDescent="0.2">
      <c r="A2129" s="221" t="s">
        <v>2071</v>
      </c>
      <c r="B2129" s="223" t="s">
        <v>26743</v>
      </c>
      <c r="C2129" s="231" t="s">
        <v>21398</v>
      </c>
    </row>
    <row r="2130" spans="1:3" x14ac:dyDescent="0.2">
      <c r="A2130" s="221" t="s">
        <v>2072</v>
      </c>
      <c r="B2130" s="223" t="s">
        <v>26743</v>
      </c>
      <c r="C2130" s="231" t="s">
        <v>21398</v>
      </c>
    </row>
    <row r="2131" spans="1:3" x14ac:dyDescent="0.2">
      <c r="A2131" s="221" t="s">
        <v>2073</v>
      </c>
      <c r="B2131" s="223" t="s">
        <v>26744</v>
      </c>
      <c r="C2131" s="231" t="s">
        <v>21398</v>
      </c>
    </row>
    <row r="2132" spans="1:3" x14ac:dyDescent="0.2">
      <c r="A2132" s="221" t="s">
        <v>2074</v>
      </c>
      <c r="B2132" s="223" t="s">
        <v>26744</v>
      </c>
      <c r="C2132" s="231" t="s">
        <v>21398</v>
      </c>
    </row>
    <row r="2133" spans="1:3" x14ac:dyDescent="0.2">
      <c r="A2133" s="221" t="s">
        <v>2075</v>
      </c>
      <c r="B2133" s="223" t="s">
        <v>21738</v>
      </c>
      <c r="C2133" s="231" t="s">
        <v>21398</v>
      </c>
    </row>
    <row r="2134" spans="1:3" x14ac:dyDescent="0.2">
      <c r="A2134" s="221" t="s">
        <v>2076</v>
      </c>
      <c r="B2134" s="223" t="s">
        <v>21738</v>
      </c>
      <c r="C2134" s="231" t="s">
        <v>21398</v>
      </c>
    </row>
    <row r="2135" spans="1:3" x14ac:dyDescent="0.2">
      <c r="A2135" s="221" t="s">
        <v>2077</v>
      </c>
      <c r="B2135" s="223" t="s">
        <v>21739</v>
      </c>
      <c r="C2135" s="231" t="s">
        <v>21398</v>
      </c>
    </row>
    <row r="2136" spans="1:3" x14ac:dyDescent="0.2">
      <c r="A2136" s="221" t="s">
        <v>2078</v>
      </c>
      <c r="B2136" s="223" t="s">
        <v>21739</v>
      </c>
      <c r="C2136" s="231" t="s">
        <v>21398</v>
      </c>
    </row>
    <row r="2137" spans="1:3" x14ac:dyDescent="0.2">
      <c r="A2137" s="221" t="s">
        <v>2079</v>
      </c>
      <c r="B2137" s="223" t="s">
        <v>26745</v>
      </c>
      <c r="C2137" s="231" t="s">
        <v>21398</v>
      </c>
    </row>
    <row r="2138" spans="1:3" x14ac:dyDescent="0.2">
      <c r="A2138" s="221" t="s">
        <v>2080</v>
      </c>
      <c r="B2138" s="223" t="s">
        <v>26745</v>
      </c>
      <c r="C2138" s="231" t="s">
        <v>21398</v>
      </c>
    </row>
    <row r="2139" spans="1:3" x14ac:dyDescent="0.2">
      <c r="A2139" s="221" t="s">
        <v>2081</v>
      </c>
      <c r="B2139" s="223" t="s">
        <v>26746</v>
      </c>
      <c r="C2139" s="231" t="s">
        <v>21398</v>
      </c>
    </row>
    <row r="2140" spans="1:3" x14ac:dyDescent="0.2">
      <c r="A2140" s="221" t="s">
        <v>2082</v>
      </c>
      <c r="B2140" s="223" t="s">
        <v>26746</v>
      </c>
      <c r="C2140" s="231" t="s">
        <v>21398</v>
      </c>
    </row>
    <row r="2141" spans="1:3" x14ac:dyDescent="0.2">
      <c r="A2141" s="221" t="s">
        <v>2083</v>
      </c>
      <c r="B2141" s="223" t="s">
        <v>21740</v>
      </c>
      <c r="C2141" s="231" t="s">
        <v>21398</v>
      </c>
    </row>
    <row r="2142" spans="1:3" x14ac:dyDescent="0.2">
      <c r="A2142" s="221" t="s">
        <v>2084</v>
      </c>
      <c r="B2142" s="223" t="s">
        <v>21740</v>
      </c>
      <c r="C2142" s="231" t="s">
        <v>21398</v>
      </c>
    </row>
    <row r="2143" spans="1:3" x14ac:dyDescent="0.2">
      <c r="A2143" s="221" t="s">
        <v>2085</v>
      </c>
      <c r="B2143" s="223" t="s">
        <v>21741</v>
      </c>
      <c r="C2143" s="231" t="s">
        <v>21398</v>
      </c>
    </row>
    <row r="2144" spans="1:3" x14ac:dyDescent="0.2">
      <c r="A2144" s="221" t="s">
        <v>2086</v>
      </c>
      <c r="B2144" s="223" t="s">
        <v>21741</v>
      </c>
      <c r="C2144" s="231" t="s">
        <v>21398</v>
      </c>
    </row>
    <row r="2145" spans="1:3" x14ac:dyDescent="0.2">
      <c r="A2145" s="221" t="s">
        <v>2087</v>
      </c>
      <c r="B2145" s="223" t="s">
        <v>21742</v>
      </c>
      <c r="C2145" s="231" t="s">
        <v>21398</v>
      </c>
    </row>
    <row r="2146" spans="1:3" x14ac:dyDescent="0.2">
      <c r="A2146" s="221" t="s">
        <v>2088</v>
      </c>
      <c r="B2146" s="223" t="s">
        <v>21742</v>
      </c>
      <c r="C2146" s="231" t="s">
        <v>21398</v>
      </c>
    </row>
    <row r="2147" spans="1:3" x14ac:dyDescent="0.2">
      <c r="A2147" s="221" t="s">
        <v>2089</v>
      </c>
      <c r="B2147" s="223" t="s">
        <v>21743</v>
      </c>
      <c r="C2147" s="231" t="s">
        <v>21398</v>
      </c>
    </row>
    <row r="2148" spans="1:3" x14ac:dyDescent="0.2">
      <c r="A2148" s="221" t="s">
        <v>2090</v>
      </c>
      <c r="B2148" s="223" t="s">
        <v>21743</v>
      </c>
      <c r="C2148" s="231" t="s">
        <v>21398</v>
      </c>
    </row>
    <row r="2149" spans="1:3" x14ac:dyDescent="0.2">
      <c r="A2149" s="221" t="s">
        <v>2091</v>
      </c>
      <c r="B2149" s="223" t="s">
        <v>21744</v>
      </c>
      <c r="C2149" s="231" t="s">
        <v>21398</v>
      </c>
    </row>
    <row r="2150" spans="1:3" x14ac:dyDescent="0.2">
      <c r="A2150" s="221" t="s">
        <v>2092</v>
      </c>
      <c r="B2150" s="223" t="s">
        <v>21744</v>
      </c>
      <c r="C2150" s="231" t="s">
        <v>21398</v>
      </c>
    </row>
    <row r="2151" spans="1:3" x14ac:dyDescent="0.2">
      <c r="A2151" s="221" t="s">
        <v>2093</v>
      </c>
      <c r="B2151" s="223" t="s">
        <v>21745</v>
      </c>
      <c r="C2151" s="231" t="s">
        <v>21398</v>
      </c>
    </row>
    <row r="2152" spans="1:3" x14ac:dyDescent="0.2">
      <c r="A2152" s="221" t="s">
        <v>2094</v>
      </c>
      <c r="B2152" s="223" t="s">
        <v>21745</v>
      </c>
      <c r="C2152" s="231" t="s">
        <v>21398</v>
      </c>
    </row>
    <row r="2153" spans="1:3" x14ac:dyDescent="0.2">
      <c r="A2153" s="221" t="s">
        <v>2095</v>
      </c>
      <c r="B2153" s="223" t="s">
        <v>21746</v>
      </c>
      <c r="C2153" s="231" t="s">
        <v>21398</v>
      </c>
    </row>
    <row r="2154" spans="1:3" x14ac:dyDescent="0.2">
      <c r="A2154" s="221" t="s">
        <v>2096</v>
      </c>
      <c r="B2154" s="223" t="s">
        <v>21746</v>
      </c>
      <c r="C2154" s="231" t="s">
        <v>21398</v>
      </c>
    </row>
    <row r="2155" spans="1:3" x14ac:dyDescent="0.2">
      <c r="A2155" s="221" t="s">
        <v>2097</v>
      </c>
      <c r="B2155" s="223" t="s">
        <v>21747</v>
      </c>
      <c r="C2155" s="231" t="s">
        <v>21398</v>
      </c>
    </row>
    <row r="2156" spans="1:3" x14ac:dyDescent="0.2">
      <c r="A2156" s="221" t="s">
        <v>2098</v>
      </c>
      <c r="B2156" s="223" t="s">
        <v>21747</v>
      </c>
      <c r="C2156" s="231" t="s">
        <v>21398</v>
      </c>
    </row>
    <row r="2157" spans="1:3" x14ac:dyDescent="0.2">
      <c r="A2157" s="221" t="s">
        <v>2099</v>
      </c>
      <c r="B2157" s="223" t="s">
        <v>21748</v>
      </c>
      <c r="C2157" s="231" t="s">
        <v>21398</v>
      </c>
    </row>
    <row r="2158" spans="1:3" x14ac:dyDescent="0.2">
      <c r="A2158" s="221" t="s">
        <v>2100</v>
      </c>
      <c r="B2158" s="223" t="s">
        <v>21748</v>
      </c>
      <c r="C2158" s="231" t="s">
        <v>21398</v>
      </c>
    </row>
    <row r="2159" spans="1:3" x14ac:dyDescent="0.2">
      <c r="A2159" s="221" t="s">
        <v>2101</v>
      </c>
      <c r="B2159" s="223" t="s">
        <v>21749</v>
      </c>
      <c r="C2159" s="231" t="s">
        <v>21398</v>
      </c>
    </row>
    <row r="2160" spans="1:3" x14ac:dyDescent="0.2">
      <c r="A2160" s="221" t="s">
        <v>2102</v>
      </c>
      <c r="B2160" s="223" t="s">
        <v>21749</v>
      </c>
      <c r="C2160" s="231" t="s">
        <v>21398</v>
      </c>
    </row>
    <row r="2161" spans="1:3" x14ac:dyDescent="0.2">
      <c r="A2161" s="221" t="s">
        <v>2103</v>
      </c>
      <c r="B2161" s="223" t="s">
        <v>21750</v>
      </c>
      <c r="C2161" s="231" t="s">
        <v>21398</v>
      </c>
    </row>
    <row r="2162" spans="1:3" x14ac:dyDescent="0.2">
      <c r="A2162" s="221" t="s">
        <v>2104</v>
      </c>
      <c r="B2162" s="223" t="s">
        <v>21750</v>
      </c>
      <c r="C2162" s="231" t="s">
        <v>21398</v>
      </c>
    </row>
    <row r="2163" spans="1:3" x14ac:dyDescent="0.2">
      <c r="A2163" s="221" t="s">
        <v>2105</v>
      </c>
      <c r="B2163" s="223" t="s">
        <v>21751</v>
      </c>
      <c r="C2163" s="231" t="s">
        <v>21398</v>
      </c>
    </row>
    <row r="2164" spans="1:3" x14ac:dyDescent="0.2">
      <c r="A2164" s="221" t="s">
        <v>2106</v>
      </c>
      <c r="B2164" s="223" t="s">
        <v>21751</v>
      </c>
      <c r="C2164" s="231" t="s">
        <v>21398</v>
      </c>
    </row>
    <row r="2165" spans="1:3" x14ac:dyDescent="0.2">
      <c r="A2165" s="221" t="s">
        <v>2107</v>
      </c>
      <c r="B2165" s="223" t="s">
        <v>21752</v>
      </c>
      <c r="C2165" s="231" t="s">
        <v>21398</v>
      </c>
    </row>
    <row r="2166" spans="1:3" x14ac:dyDescent="0.2">
      <c r="A2166" s="221" t="s">
        <v>2108</v>
      </c>
      <c r="B2166" s="223" t="s">
        <v>21752</v>
      </c>
      <c r="C2166" s="231" t="s">
        <v>21398</v>
      </c>
    </row>
    <row r="2167" spans="1:3" x14ac:dyDescent="0.2">
      <c r="A2167" s="221" t="s">
        <v>2109</v>
      </c>
      <c r="B2167" s="223" t="s">
        <v>21753</v>
      </c>
      <c r="C2167" s="231" t="s">
        <v>21398</v>
      </c>
    </row>
    <row r="2168" spans="1:3" x14ac:dyDescent="0.2">
      <c r="A2168" s="221" t="s">
        <v>2110</v>
      </c>
      <c r="B2168" s="223" t="s">
        <v>21753</v>
      </c>
      <c r="C2168" s="231" t="s">
        <v>21398</v>
      </c>
    </row>
    <row r="2169" spans="1:3" x14ac:dyDescent="0.2">
      <c r="A2169" s="221" t="s">
        <v>2111</v>
      </c>
      <c r="B2169" s="223" t="s">
        <v>26747</v>
      </c>
      <c r="C2169" s="231" t="s">
        <v>21398</v>
      </c>
    </row>
    <row r="2170" spans="1:3" x14ac:dyDescent="0.2">
      <c r="A2170" s="221" t="s">
        <v>2112</v>
      </c>
      <c r="B2170" s="223" t="s">
        <v>26747</v>
      </c>
      <c r="C2170" s="231" t="s">
        <v>21398</v>
      </c>
    </row>
    <row r="2171" spans="1:3" x14ac:dyDescent="0.2">
      <c r="A2171" s="221" t="s">
        <v>2113</v>
      </c>
      <c r="B2171" s="223" t="s">
        <v>26748</v>
      </c>
      <c r="C2171" s="231" t="s">
        <v>21398</v>
      </c>
    </row>
    <row r="2172" spans="1:3" x14ac:dyDescent="0.2">
      <c r="A2172" s="221" t="s">
        <v>2114</v>
      </c>
      <c r="B2172" s="223" t="s">
        <v>26748</v>
      </c>
      <c r="C2172" s="231" t="s">
        <v>21398</v>
      </c>
    </row>
    <row r="2173" spans="1:3" x14ac:dyDescent="0.2">
      <c r="A2173" s="221" t="s">
        <v>2115</v>
      </c>
      <c r="B2173" s="223" t="s">
        <v>21754</v>
      </c>
      <c r="C2173" s="231" t="s">
        <v>21398</v>
      </c>
    </row>
    <row r="2174" spans="1:3" x14ac:dyDescent="0.2">
      <c r="A2174" s="221" t="s">
        <v>2116</v>
      </c>
      <c r="B2174" s="223" t="s">
        <v>21754</v>
      </c>
      <c r="C2174" s="231" t="s">
        <v>21398</v>
      </c>
    </row>
    <row r="2175" spans="1:3" x14ac:dyDescent="0.2">
      <c r="A2175" s="221" t="s">
        <v>2117</v>
      </c>
      <c r="B2175" s="223" t="s">
        <v>21755</v>
      </c>
      <c r="C2175" s="231" t="s">
        <v>21398</v>
      </c>
    </row>
    <row r="2176" spans="1:3" x14ac:dyDescent="0.2">
      <c r="A2176" s="221" t="s">
        <v>2118</v>
      </c>
      <c r="B2176" s="223" t="s">
        <v>21755</v>
      </c>
      <c r="C2176" s="231" t="s">
        <v>21398</v>
      </c>
    </row>
    <row r="2177" spans="1:3" x14ac:dyDescent="0.2">
      <c r="A2177" s="221" t="s">
        <v>2119</v>
      </c>
      <c r="B2177" s="223" t="s">
        <v>26749</v>
      </c>
      <c r="C2177" s="231" t="s">
        <v>21398</v>
      </c>
    </row>
    <row r="2178" spans="1:3" x14ac:dyDescent="0.2">
      <c r="A2178" s="221" t="s">
        <v>2120</v>
      </c>
      <c r="B2178" s="223" t="s">
        <v>26749</v>
      </c>
      <c r="C2178" s="231" t="s">
        <v>21398</v>
      </c>
    </row>
    <row r="2179" spans="1:3" x14ac:dyDescent="0.2">
      <c r="A2179" s="221" t="s">
        <v>2121</v>
      </c>
      <c r="B2179" s="223" t="s">
        <v>26750</v>
      </c>
      <c r="C2179" s="231" t="s">
        <v>21398</v>
      </c>
    </row>
    <row r="2180" spans="1:3" x14ac:dyDescent="0.2">
      <c r="A2180" s="221" t="s">
        <v>2122</v>
      </c>
      <c r="B2180" s="223" t="s">
        <v>26750</v>
      </c>
      <c r="C2180" s="231" t="s">
        <v>21398</v>
      </c>
    </row>
    <row r="2181" spans="1:3" x14ac:dyDescent="0.2">
      <c r="A2181" s="221" t="s">
        <v>2123</v>
      </c>
      <c r="B2181" s="223" t="s">
        <v>21756</v>
      </c>
      <c r="C2181" s="231" t="s">
        <v>21398</v>
      </c>
    </row>
    <row r="2182" spans="1:3" x14ac:dyDescent="0.2">
      <c r="A2182" s="221" t="s">
        <v>2124</v>
      </c>
      <c r="B2182" s="223" t="s">
        <v>21756</v>
      </c>
      <c r="C2182" s="231" t="s">
        <v>21398</v>
      </c>
    </row>
    <row r="2183" spans="1:3" x14ac:dyDescent="0.2">
      <c r="A2183" s="221" t="s">
        <v>2125</v>
      </c>
      <c r="B2183" s="223" t="s">
        <v>21757</v>
      </c>
      <c r="C2183" s="231" t="s">
        <v>21398</v>
      </c>
    </row>
    <row r="2184" spans="1:3" x14ac:dyDescent="0.2">
      <c r="A2184" s="221" t="s">
        <v>2126</v>
      </c>
      <c r="B2184" s="223" t="s">
        <v>21757</v>
      </c>
      <c r="C2184" s="231" t="s">
        <v>21398</v>
      </c>
    </row>
    <row r="2185" spans="1:3" x14ac:dyDescent="0.2">
      <c r="A2185" s="221" t="s">
        <v>2127</v>
      </c>
      <c r="B2185" s="223" t="s">
        <v>26751</v>
      </c>
      <c r="C2185" s="231" t="s">
        <v>21398</v>
      </c>
    </row>
    <row r="2186" spans="1:3" x14ac:dyDescent="0.2">
      <c r="A2186" s="221" t="s">
        <v>2128</v>
      </c>
      <c r="B2186" s="223" t="s">
        <v>26751</v>
      </c>
      <c r="C2186" s="231" t="s">
        <v>21398</v>
      </c>
    </row>
    <row r="2187" spans="1:3" x14ac:dyDescent="0.2">
      <c r="A2187" s="221" t="s">
        <v>2129</v>
      </c>
      <c r="B2187" s="223" t="s">
        <v>26752</v>
      </c>
      <c r="C2187" s="231" t="s">
        <v>21398</v>
      </c>
    </row>
    <row r="2188" spans="1:3" x14ac:dyDescent="0.2">
      <c r="A2188" s="221" t="s">
        <v>2130</v>
      </c>
      <c r="B2188" s="223" t="s">
        <v>26752</v>
      </c>
      <c r="C2188" s="231" t="s">
        <v>21398</v>
      </c>
    </row>
    <row r="2189" spans="1:3" x14ac:dyDescent="0.2">
      <c r="A2189" s="221" t="s">
        <v>2131</v>
      </c>
      <c r="B2189" s="223" t="s">
        <v>26753</v>
      </c>
      <c r="C2189" s="231" t="s">
        <v>21398</v>
      </c>
    </row>
    <row r="2190" spans="1:3" x14ac:dyDescent="0.2">
      <c r="A2190" s="221" t="s">
        <v>2132</v>
      </c>
      <c r="B2190" s="223" t="s">
        <v>26753</v>
      </c>
      <c r="C2190" s="231" t="s">
        <v>21398</v>
      </c>
    </row>
    <row r="2191" spans="1:3" x14ac:dyDescent="0.2">
      <c r="A2191" s="221" t="s">
        <v>2133</v>
      </c>
      <c r="B2191" s="223" t="s">
        <v>26754</v>
      </c>
      <c r="C2191" s="231" t="s">
        <v>21398</v>
      </c>
    </row>
    <row r="2192" spans="1:3" x14ac:dyDescent="0.2">
      <c r="A2192" s="221" t="s">
        <v>2134</v>
      </c>
      <c r="B2192" s="223" t="s">
        <v>26754</v>
      </c>
      <c r="C2192" s="231" t="s">
        <v>21398</v>
      </c>
    </row>
    <row r="2193" spans="1:3" x14ac:dyDescent="0.2">
      <c r="A2193" s="221" t="s">
        <v>2135</v>
      </c>
      <c r="B2193" s="223" t="s">
        <v>21758</v>
      </c>
      <c r="C2193" s="231" t="s">
        <v>21398</v>
      </c>
    </row>
    <row r="2194" spans="1:3" x14ac:dyDescent="0.2">
      <c r="A2194" s="221" t="s">
        <v>2136</v>
      </c>
      <c r="B2194" s="223" t="s">
        <v>21758</v>
      </c>
      <c r="C2194" s="231" t="s">
        <v>21398</v>
      </c>
    </row>
    <row r="2195" spans="1:3" x14ac:dyDescent="0.2">
      <c r="A2195" s="221" t="s">
        <v>2137</v>
      </c>
      <c r="B2195" s="223" t="s">
        <v>21759</v>
      </c>
      <c r="C2195" s="231" t="s">
        <v>21398</v>
      </c>
    </row>
    <row r="2196" spans="1:3" x14ac:dyDescent="0.2">
      <c r="A2196" s="221" t="s">
        <v>2138</v>
      </c>
      <c r="B2196" s="223" t="s">
        <v>21759</v>
      </c>
      <c r="C2196" s="231" t="s">
        <v>21398</v>
      </c>
    </row>
    <row r="2197" spans="1:3" x14ac:dyDescent="0.2">
      <c r="A2197" s="221" t="s">
        <v>2139</v>
      </c>
      <c r="B2197" s="223" t="s">
        <v>21760</v>
      </c>
      <c r="C2197" s="231" t="s">
        <v>21398</v>
      </c>
    </row>
    <row r="2198" spans="1:3" x14ac:dyDescent="0.2">
      <c r="A2198" s="221" t="s">
        <v>2140</v>
      </c>
      <c r="B2198" s="223" t="s">
        <v>21760</v>
      </c>
      <c r="C2198" s="231" t="s">
        <v>21398</v>
      </c>
    </row>
    <row r="2199" spans="1:3" x14ac:dyDescent="0.2">
      <c r="A2199" s="221" t="s">
        <v>2141</v>
      </c>
      <c r="B2199" s="223" t="s">
        <v>21761</v>
      </c>
      <c r="C2199" s="231" t="s">
        <v>21398</v>
      </c>
    </row>
    <row r="2200" spans="1:3" x14ac:dyDescent="0.2">
      <c r="A2200" s="221" t="s">
        <v>2142</v>
      </c>
      <c r="B2200" s="223" t="s">
        <v>21761</v>
      </c>
      <c r="C2200" s="231" t="s">
        <v>21398</v>
      </c>
    </row>
    <row r="2201" spans="1:3" x14ac:dyDescent="0.2">
      <c r="A2201" s="221" t="s">
        <v>2143</v>
      </c>
      <c r="B2201" s="223" t="s">
        <v>26755</v>
      </c>
      <c r="C2201" s="231" t="s">
        <v>21398</v>
      </c>
    </row>
    <row r="2202" spans="1:3" x14ac:dyDescent="0.2">
      <c r="A2202" s="221" t="s">
        <v>2144</v>
      </c>
      <c r="B2202" s="223" t="s">
        <v>26755</v>
      </c>
      <c r="C2202" s="231" t="s">
        <v>21398</v>
      </c>
    </row>
    <row r="2203" spans="1:3" x14ac:dyDescent="0.2">
      <c r="A2203" s="221" t="s">
        <v>2145</v>
      </c>
      <c r="B2203" s="223" t="s">
        <v>26756</v>
      </c>
      <c r="C2203" s="231" t="s">
        <v>21398</v>
      </c>
    </row>
    <row r="2204" spans="1:3" x14ac:dyDescent="0.2">
      <c r="A2204" s="221" t="s">
        <v>2146</v>
      </c>
      <c r="B2204" s="223" t="s">
        <v>26756</v>
      </c>
      <c r="C2204" s="231" t="s">
        <v>21398</v>
      </c>
    </row>
    <row r="2205" spans="1:3" x14ac:dyDescent="0.2">
      <c r="A2205" s="221" t="s">
        <v>2147</v>
      </c>
      <c r="B2205" s="223" t="s">
        <v>26757</v>
      </c>
      <c r="C2205" s="231" t="s">
        <v>21398</v>
      </c>
    </row>
    <row r="2206" spans="1:3" x14ac:dyDescent="0.2">
      <c r="A2206" s="221" t="s">
        <v>2148</v>
      </c>
      <c r="B2206" s="223" t="s">
        <v>26757</v>
      </c>
      <c r="C2206" s="231" t="s">
        <v>21398</v>
      </c>
    </row>
    <row r="2207" spans="1:3" x14ac:dyDescent="0.2">
      <c r="A2207" s="221" t="s">
        <v>2149</v>
      </c>
      <c r="B2207" s="223" t="s">
        <v>26758</v>
      </c>
      <c r="C2207" s="231" t="s">
        <v>21398</v>
      </c>
    </row>
    <row r="2208" spans="1:3" x14ac:dyDescent="0.2">
      <c r="A2208" s="221" t="s">
        <v>2150</v>
      </c>
      <c r="B2208" s="223" t="s">
        <v>26758</v>
      </c>
      <c r="C2208" s="231" t="s">
        <v>21398</v>
      </c>
    </row>
    <row r="2209" spans="1:3" x14ac:dyDescent="0.2">
      <c r="A2209" s="221" t="s">
        <v>2151</v>
      </c>
      <c r="B2209" s="223" t="s">
        <v>21762</v>
      </c>
      <c r="C2209" s="231" t="s">
        <v>21398</v>
      </c>
    </row>
    <row r="2210" spans="1:3" x14ac:dyDescent="0.2">
      <c r="A2210" s="221" t="s">
        <v>2152</v>
      </c>
      <c r="B2210" s="223" t="s">
        <v>21762</v>
      </c>
      <c r="C2210" s="231" t="s">
        <v>21398</v>
      </c>
    </row>
    <row r="2211" spans="1:3" x14ac:dyDescent="0.2">
      <c r="A2211" s="221" t="s">
        <v>2153</v>
      </c>
      <c r="B2211" s="223" t="s">
        <v>21763</v>
      </c>
      <c r="C2211" s="231" t="s">
        <v>21398</v>
      </c>
    </row>
    <row r="2212" spans="1:3" x14ac:dyDescent="0.2">
      <c r="A2212" s="221" t="s">
        <v>2154</v>
      </c>
      <c r="B2212" s="223" t="s">
        <v>21763</v>
      </c>
      <c r="C2212" s="231" t="s">
        <v>21398</v>
      </c>
    </row>
    <row r="2213" spans="1:3" x14ac:dyDescent="0.2">
      <c r="A2213" s="221" t="s">
        <v>2155</v>
      </c>
      <c r="B2213" s="223" t="s">
        <v>21764</v>
      </c>
      <c r="C2213" s="231" t="s">
        <v>21398</v>
      </c>
    </row>
    <row r="2214" spans="1:3" x14ac:dyDescent="0.2">
      <c r="A2214" s="221" t="s">
        <v>2156</v>
      </c>
      <c r="B2214" s="223" t="s">
        <v>21764</v>
      </c>
      <c r="C2214" s="231" t="s">
        <v>21398</v>
      </c>
    </row>
    <row r="2215" spans="1:3" x14ac:dyDescent="0.2">
      <c r="A2215" s="221" t="s">
        <v>2157</v>
      </c>
      <c r="B2215" s="223" t="s">
        <v>21765</v>
      </c>
      <c r="C2215" s="231" t="s">
        <v>21398</v>
      </c>
    </row>
    <row r="2216" spans="1:3" x14ac:dyDescent="0.2">
      <c r="A2216" s="221" t="s">
        <v>2158</v>
      </c>
      <c r="B2216" s="223" t="s">
        <v>21765</v>
      </c>
      <c r="C2216" s="231" t="s">
        <v>21398</v>
      </c>
    </row>
    <row r="2217" spans="1:3" x14ac:dyDescent="0.2">
      <c r="A2217" s="221" t="s">
        <v>2159</v>
      </c>
      <c r="B2217" s="223" t="s">
        <v>26759</v>
      </c>
      <c r="C2217" s="231" t="s">
        <v>21398</v>
      </c>
    </row>
    <row r="2218" spans="1:3" x14ac:dyDescent="0.2">
      <c r="A2218" s="221" t="s">
        <v>2160</v>
      </c>
      <c r="B2218" s="223" t="s">
        <v>26759</v>
      </c>
      <c r="C2218" s="231" t="s">
        <v>21398</v>
      </c>
    </row>
    <row r="2219" spans="1:3" x14ac:dyDescent="0.2">
      <c r="A2219" s="221" t="s">
        <v>2161</v>
      </c>
      <c r="B2219" s="223" t="s">
        <v>21766</v>
      </c>
      <c r="C2219" s="231" t="s">
        <v>21398</v>
      </c>
    </row>
    <row r="2220" spans="1:3" x14ac:dyDescent="0.2">
      <c r="A2220" s="221" t="s">
        <v>2162</v>
      </c>
      <c r="B2220" s="223" t="s">
        <v>21766</v>
      </c>
      <c r="C2220" s="231" t="s">
        <v>21398</v>
      </c>
    </row>
    <row r="2221" spans="1:3" x14ac:dyDescent="0.2">
      <c r="A2221" s="221" t="s">
        <v>2163</v>
      </c>
      <c r="B2221" s="223" t="s">
        <v>26760</v>
      </c>
      <c r="C2221" s="231" t="s">
        <v>21398</v>
      </c>
    </row>
    <row r="2222" spans="1:3" x14ac:dyDescent="0.2">
      <c r="A2222" s="221" t="s">
        <v>2164</v>
      </c>
      <c r="B2222" s="223" t="s">
        <v>26760</v>
      </c>
      <c r="C2222" s="231" t="s">
        <v>21398</v>
      </c>
    </row>
    <row r="2223" spans="1:3" x14ac:dyDescent="0.2">
      <c r="A2223" s="221" t="s">
        <v>2165</v>
      </c>
      <c r="B2223" s="223" t="s">
        <v>21767</v>
      </c>
      <c r="C2223" s="231" t="s">
        <v>21398</v>
      </c>
    </row>
    <row r="2224" spans="1:3" x14ac:dyDescent="0.2">
      <c r="A2224" s="221" t="s">
        <v>2166</v>
      </c>
      <c r="B2224" s="223" t="s">
        <v>21767</v>
      </c>
      <c r="C2224" s="231" t="s">
        <v>21398</v>
      </c>
    </row>
    <row r="2225" spans="1:3" x14ac:dyDescent="0.2">
      <c r="A2225" s="221" t="s">
        <v>2167</v>
      </c>
      <c r="B2225" s="223" t="s">
        <v>21768</v>
      </c>
      <c r="C2225" s="231" t="s">
        <v>21398</v>
      </c>
    </row>
    <row r="2226" spans="1:3" x14ac:dyDescent="0.2">
      <c r="A2226" s="221" t="s">
        <v>2168</v>
      </c>
      <c r="B2226" s="223" t="s">
        <v>21768</v>
      </c>
      <c r="C2226" s="231" t="s">
        <v>21398</v>
      </c>
    </row>
    <row r="2227" spans="1:3" x14ac:dyDescent="0.2">
      <c r="A2227" s="221" t="s">
        <v>2169</v>
      </c>
      <c r="B2227" s="223" t="s">
        <v>21769</v>
      </c>
      <c r="C2227" s="231" t="s">
        <v>21398</v>
      </c>
    </row>
    <row r="2228" spans="1:3" x14ac:dyDescent="0.2">
      <c r="A2228" s="221" t="s">
        <v>2170</v>
      </c>
      <c r="B2228" s="223" t="s">
        <v>21769</v>
      </c>
      <c r="C2228" s="231" t="s">
        <v>21398</v>
      </c>
    </row>
    <row r="2229" spans="1:3" x14ac:dyDescent="0.2">
      <c r="A2229" s="221" t="s">
        <v>2171</v>
      </c>
      <c r="B2229" s="223" t="s">
        <v>21770</v>
      </c>
      <c r="C2229" s="231" t="s">
        <v>21398</v>
      </c>
    </row>
    <row r="2230" spans="1:3" x14ac:dyDescent="0.2">
      <c r="A2230" s="221" t="s">
        <v>2172</v>
      </c>
      <c r="B2230" s="223" t="s">
        <v>21770</v>
      </c>
      <c r="C2230" s="231" t="s">
        <v>21398</v>
      </c>
    </row>
    <row r="2231" spans="1:3" x14ac:dyDescent="0.2">
      <c r="A2231" s="221" t="s">
        <v>2173</v>
      </c>
      <c r="B2231" s="223" t="s">
        <v>21771</v>
      </c>
      <c r="C2231" s="231" t="s">
        <v>21398</v>
      </c>
    </row>
    <row r="2232" spans="1:3" x14ac:dyDescent="0.2">
      <c r="A2232" s="221" t="s">
        <v>2174</v>
      </c>
      <c r="B2232" s="223" t="s">
        <v>21771</v>
      </c>
      <c r="C2232" s="231" t="s">
        <v>21398</v>
      </c>
    </row>
    <row r="2233" spans="1:3" x14ac:dyDescent="0.2">
      <c r="A2233" s="221" t="s">
        <v>2175</v>
      </c>
      <c r="B2233" s="223" t="s">
        <v>21772</v>
      </c>
      <c r="C2233" s="231" t="s">
        <v>21398</v>
      </c>
    </row>
    <row r="2234" spans="1:3" x14ac:dyDescent="0.2">
      <c r="A2234" s="221" t="s">
        <v>2176</v>
      </c>
      <c r="B2234" s="223" t="s">
        <v>21772</v>
      </c>
      <c r="C2234" s="231" t="s">
        <v>21398</v>
      </c>
    </row>
    <row r="2235" spans="1:3" x14ac:dyDescent="0.2">
      <c r="A2235" s="221" t="s">
        <v>2177</v>
      </c>
      <c r="B2235" s="223" t="s">
        <v>21773</v>
      </c>
      <c r="C2235" s="231" t="s">
        <v>21398</v>
      </c>
    </row>
    <row r="2236" spans="1:3" x14ac:dyDescent="0.2">
      <c r="A2236" s="221" t="s">
        <v>2178</v>
      </c>
      <c r="B2236" s="223" t="s">
        <v>21773</v>
      </c>
      <c r="C2236" s="231" t="s">
        <v>21398</v>
      </c>
    </row>
    <row r="2237" spans="1:3" x14ac:dyDescent="0.2">
      <c r="A2237" s="221" t="s">
        <v>2179</v>
      </c>
      <c r="B2237" s="223" t="s">
        <v>26761</v>
      </c>
      <c r="C2237" s="231" t="s">
        <v>21398</v>
      </c>
    </row>
    <row r="2238" spans="1:3" x14ac:dyDescent="0.2">
      <c r="A2238" s="221" t="s">
        <v>2180</v>
      </c>
      <c r="B2238" s="223" t="s">
        <v>26761</v>
      </c>
      <c r="C2238" s="231" t="s">
        <v>21398</v>
      </c>
    </row>
    <row r="2239" spans="1:3" x14ac:dyDescent="0.2">
      <c r="A2239" s="221" t="s">
        <v>2181</v>
      </c>
      <c r="B2239" s="223" t="s">
        <v>26762</v>
      </c>
      <c r="C2239" s="231" t="s">
        <v>21398</v>
      </c>
    </row>
    <row r="2240" spans="1:3" x14ac:dyDescent="0.2">
      <c r="A2240" s="221" t="s">
        <v>2182</v>
      </c>
      <c r="B2240" s="223" t="s">
        <v>26762</v>
      </c>
      <c r="C2240" s="231" t="s">
        <v>21398</v>
      </c>
    </row>
    <row r="2241" spans="1:3" x14ac:dyDescent="0.2">
      <c r="A2241" s="221" t="s">
        <v>2183</v>
      </c>
      <c r="B2241" s="223" t="s">
        <v>21774</v>
      </c>
      <c r="C2241" s="231" t="s">
        <v>21398</v>
      </c>
    </row>
    <row r="2242" spans="1:3" x14ac:dyDescent="0.2">
      <c r="A2242" s="221" t="s">
        <v>2184</v>
      </c>
      <c r="B2242" s="223" t="s">
        <v>21774</v>
      </c>
      <c r="C2242" s="231" t="s">
        <v>21398</v>
      </c>
    </row>
    <row r="2243" spans="1:3" x14ac:dyDescent="0.2">
      <c r="A2243" s="221" t="s">
        <v>2185</v>
      </c>
      <c r="B2243" s="223" t="s">
        <v>21775</v>
      </c>
      <c r="C2243" s="231" t="s">
        <v>21398</v>
      </c>
    </row>
    <row r="2244" spans="1:3" x14ac:dyDescent="0.2">
      <c r="A2244" s="221" t="s">
        <v>2186</v>
      </c>
      <c r="B2244" s="223" t="s">
        <v>21775</v>
      </c>
      <c r="C2244" s="231" t="s">
        <v>21398</v>
      </c>
    </row>
    <row r="2245" spans="1:3" x14ac:dyDescent="0.2">
      <c r="A2245" s="221" t="s">
        <v>2187</v>
      </c>
      <c r="B2245" s="223" t="s">
        <v>21776</v>
      </c>
      <c r="C2245" s="231" t="s">
        <v>21398</v>
      </c>
    </row>
    <row r="2246" spans="1:3" x14ac:dyDescent="0.2">
      <c r="A2246" s="221" t="s">
        <v>2188</v>
      </c>
      <c r="B2246" s="223" t="s">
        <v>21776</v>
      </c>
      <c r="C2246" s="231" t="s">
        <v>21398</v>
      </c>
    </row>
    <row r="2247" spans="1:3" x14ac:dyDescent="0.2">
      <c r="A2247" s="221" t="s">
        <v>2189</v>
      </c>
      <c r="B2247" s="223" t="s">
        <v>21777</v>
      </c>
      <c r="C2247" s="231" t="s">
        <v>21398</v>
      </c>
    </row>
    <row r="2248" spans="1:3" x14ac:dyDescent="0.2">
      <c r="A2248" s="221" t="s">
        <v>2190</v>
      </c>
      <c r="B2248" s="223" t="s">
        <v>21777</v>
      </c>
      <c r="C2248" s="231" t="s">
        <v>21398</v>
      </c>
    </row>
    <row r="2249" spans="1:3" x14ac:dyDescent="0.2">
      <c r="A2249" s="221" t="s">
        <v>2191</v>
      </c>
      <c r="B2249" s="223" t="s">
        <v>21778</v>
      </c>
      <c r="C2249" s="231" t="s">
        <v>21398</v>
      </c>
    </row>
    <row r="2250" spans="1:3" x14ac:dyDescent="0.2">
      <c r="A2250" s="221" t="s">
        <v>2192</v>
      </c>
      <c r="B2250" s="223" t="s">
        <v>21778</v>
      </c>
      <c r="C2250" s="231" t="s">
        <v>21398</v>
      </c>
    </row>
    <row r="2251" spans="1:3" x14ac:dyDescent="0.2">
      <c r="A2251" s="221" t="s">
        <v>2193</v>
      </c>
      <c r="B2251" s="223" t="s">
        <v>21779</v>
      </c>
      <c r="C2251" s="231" t="s">
        <v>21398</v>
      </c>
    </row>
    <row r="2252" spans="1:3" x14ac:dyDescent="0.2">
      <c r="A2252" s="221" t="s">
        <v>2194</v>
      </c>
      <c r="B2252" s="223" t="s">
        <v>21779</v>
      </c>
      <c r="C2252" s="231" t="s">
        <v>21398</v>
      </c>
    </row>
    <row r="2253" spans="1:3" x14ac:dyDescent="0.2">
      <c r="A2253" s="221" t="s">
        <v>2195</v>
      </c>
      <c r="B2253" s="223" t="s">
        <v>26763</v>
      </c>
      <c r="C2253" s="231" t="s">
        <v>21398</v>
      </c>
    </row>
    <row r="2254" spans="1:3" x14ac:dyDescent="0.2">
      <c r="A2254" s="221" t="s">
        <v>2196</v>
      </c>
      <c r="B2254" s="223" t="s">
        <v>26763</v>
      </c>
      <c r="C2254" s="231" t="s">
        <v>21398</v>
      </c>
    </row>
    <row r="2255" spans="1:3" x14ac:dyDescent="0.2">
      <c r="A2255" s="221" t="s">
        <v>2197</v>
      </c>
      <c r="B2255" s="223" t="s">
        <v>21780</v>
      </c>
      <c r="C2255" s="231" t="s">
        <v>21398</v>
      </c>
    </row>
    <row r="2256" spans="1:3" x14ac:dyDescent="0.2">
      <c r="A2256" s="221" t="s">
        <v>2198</v>
      </c>
      <c r="B2256" s="223" t="s">
        <v>21780</v>
      </c>
      <c r="C2256" s="231" t="s">
        <v>21398</v>
      </c>
    </row>
    <row r="2257" spans="1:3" x14ac:dyDescent="0.2">
      <c r="A2257" s="221" t="s">
        <v>2199</v>
      </c>
      <c r="B2257" s="223" t="s">
        <v>21781</v>
      </c>
      <c r="C2257" s="231" t="s">
        <v>21398</v>
      </c>
    </row>
    <row r="2258" spans="1:3" x14ac:dyDescent="0.2">
      <c r="A2258" s="221" t="s">
        <v>2200</v>
      </c>
      <c r="B2258" s="223" t="s">
        <v>21781</v>
      </c>
      <c r="C2258" s="231" t="s">
        <v>21398</v>
      </c>
    </row>
    <row r="2259" spans="1:3" x14ac:dyDescent="0.2">
      <c r="A2259" s="221" t="s">
        <v>2201</v>
      </c>
      <c r="B2259" s="223" t="s">
        <v>21782</v>
      </c>
      <c r="C2259" s="231" t="s">
        <v>21398</v>
      </c>
    </row>
    <row r="2260" spans="1:3" x14ac:dyDescent="0.2">
      <c r="A2260" s="221" t="s">
        <v>2202</v>
      </c>
      <c r="B2260" s="223" t="s">
        <v>21782</v>
      </c>
      <c r="C2260" s="231" t="s">
        <v>21398</v>
      </c>
    </row>
    <row r="2261" spans="1:3" x14ac:dyDescent="0.2">
      <c r="A2261" s="221" t="s">
        <v>2203</v>
      </c>
      <c r="B2261" s="223" t="s">
        <v>21783</v>
      </c>
      <c r="C2261" s="231" t="s">
        <v>21398</v>
      </c>
    </row>
    <row r="2262" spans="1:3" x14ac:dyDescent="0.2">
      <c r="A2262" s="221" t="s">
        <v>2204</v>
      </c>
      <c r="B2262" s="223" t="s">
        <v>21783</v>
      </c>
      <c r="C2262" s="231" t="s">
        <v>21398</v>
      </c>
    </row>
    <row r="2263" spans="1:3" x14ac:dyDescent="0.2">
      <c r="A2263" s="221" t="s">
        <v>2205</v>
      </c>
      <c r="B2263" s="223" t="s">
        <v>21784</v>
      </c>
      <c r="C2263" s="231" t="s">
        <v>21398</v>
      </c>
    </row>
    <row r="2264" spans="1:3" x14ac:dyDescent="0.2">
      <c r="A2264" s="221" t="s">
        <v>2206</v>
      </c>
      <c r="B2264" s="223" t="s">
        <v>21784</v>
      </c>
      <c r="C2264" s="231" t="s">
        <v>21398</v>
      </c>
    </row>
    <row r="2265" spans="1:3" x14ac:dyDescent="0.2">
      <c r="A2265" s="221" t="s">
        <v>2207</v>
      </c>
      <c r="B2265" s="223" t="s">
        <v>21785</v>
      </c>
      <c r="C2265" s="231" t="s">
        <v>21398</v>
      </c>
    </row>
    <row r="2266" spans="1:3" x14ac:dyDescent="0.2">
      <c r="A2266" s="221" t="s">
        <v>2208</v>
      </c>
      <c r="B2266" s="223" t="s">
        <v>21785</v>
      </c>
      <c r="C2266" s="231" t="s">
        <v>21398</v>
      </c>
    </row>
    <row r="2267" spans="1:3" x14ac:dyDescent="0.2">
      <c r="A2267" s="221" t="s">
        <v>2209</v>
      </c>
      <c r="B2267" s="223" t="s">
        <v>26764</v>
      </c>
      <c r="C2267" s="231" t="s">
        <v>21398</v>
      </c>
    </row>
    <row r="2268" spans="1:3" x14ac:dyDescent="0.2">
      <c r="A2268" s="221" t="s">
        <v>2210</v>
      </c>
      <c r="B2268" s="223" t="s">
        <v>26764</v>
      </c>
      <c r="C2268" s="231" t="s">
        <v>21398</v>
      </c>
    </row>
    <row r="2269" spans="1:3" x14ac:dyDescent="0.2">
      <c r="A2269" s="221" t="s">
        <v>2211</v>
      </c>
      <c r="B2269" s="223" t="s">
        <v>26765</v>
      </c>
      <c r="C2269" s="231" t="s">
        <v>21398</v>
      </c>
    </row>
    <row r="2270" spans="1:3" x14ac:dyDescent="0.2">
      <c r="A2270" s="221" t="s">
        <v>2212</v>
      </c>
      <c r="B2270" s="223" t="s">
        <v>26765</v>
      </c>
      <c r="C2270" s="231" t="s">
        <v>21398</v>
      </c>
    </row>
    <row r="2271" spans="1:3" x14ac:dyDescent="0.2">
      <c r="A2271" s="221" t="s">
        <v>2213</v>
      </c>
      <c r="B2271" s="223" t="s">
        <v>26766</v>
      </c>
      <c r="C2271" s="231" t="s">
        <v>21398</v>
      </c>
    </row>
    <row r="2272" spans="1:3" x14ac:dyDescent="0.2">
      <c r="A2272" s="221" t="s">
        <v>2214</v>
      </c>
      <c r="B2272" s="223" t="s">
        <v>26766</v>
      </c>
      <c r="C2272" s="231" t="s">
        <v>21398</v>
      </c>
    </row>
    <row r="2273" spans="1:3" x14ac:dyDescent="0.2">
      <c r="A2273" s="221" t="s">
        <v>2215</v>
      </c>
      <c r="B2273" s="223" t="s">
        <v>26767</v>
      </c>
      <c r="C2273" s="231" t="s">
        <v>21398</v>
      </c>
    </row>
    <row r="2274" spans="1:3" x14ac:dyDescent="0.2">
      <c r="A2274" s="221" t="s">
        <v>2216</v>
      </c>
      <c r="B2274" s="223" t="s">
        <v>26767</v>
      </c>
      <c r="C2274" s="231" t="s">
        <v>21398</v>
      </c>
    </row>
    <row r="2275" spans="1:3" x14ac:dyDescent="0.2">
      <c r="A2275" s="221" t="s">
        <v>2217</v>
      </c>
      <c r="B2275" s="223" t="s">
        <v>21786</v>
      </c>
      <c r="C2275" s="231" t="s">
        <v>21398</v>
      </c>
    </row>
    <row r="2276" spans="1:3" x14ac:dyDescent="0.2">
      <c r="A2276" s="221" t="s">
        <v>2218</v>
      </c>
      <c r="B2276" s="223" t="s">
        <v>21786</v>
      </c>
      <c r="C2276" s="231" t="s">
        <v>21398</v>
      </c>
    </row>
    <row r="2277" spans="1:3" x14ac:dyDescent="0.2">
      <c r="A2277" s="221" t="s">
        <v>2219</v>
      </c>
      <c r="B2277" s="223" t="s">
        <v>21787</v>
      </c>
      <c r="C2277" s="231" t="s">
        <v>21398</v>
      </c>
    </row>
    <row r="2278" spans="1:3" x14ac:dyDescent="0.2">
      <c r="A2278" s="221" t="s">
        <v>2220</v>
      </c>
      <c r="B2278" s="223" t="s">
        <v>21787</v>
      </c>
      <c r="C2278" s="231" t="s">
        <v>21398</v>
      </c>
    </row>
    <row r="2279" spans="1:3" x14ac:dyDescent="0.2">
      <c r="A2279" s="221" t="s">
        <v>2221</v>
      </c>
      <c r="B2279" s="223" t="s">
        <v>21788</v>
      </c>
      <c r="C2279" s="231" t="s">
        <v>21398</v>
      </c>
    </row>
    <row r="2280" spans="1:3" x14ac:dyDescent="0.2">
      <c r="A2280" s="221" t="s">
        <v>2222</v>
      </c>
      <c r="B2280" s="223" t="s">
        <v>21788</v>
      </c>
      <c r="C2280" s="231" t="s">
        <v>21398</v>
      </c>
    </row>
    <row r="2281" spans="1:3" x14ac:dyDescent="0.2">
      <c r="A2281" s="221" t="s">
        <v>2223</v>
      </c>
      <c r="B2281" s="223" t="s">
        <v>21789</v>
      </c>
      <c r="C2281" s="231" t="s">
        <v>21398</v>
      </c>
    </row>
    <row r="2282" spans="1:3" x14ac:dyDescent="0.2">
      <c r="A2282" s="221" t="s">
        <v>2224</v>
      </c>
      <c r="B2282" s="223" t="s">
        <v>21789</v>
      </c>
      <c r="C2282" s="231" t="s">
        <v>21398</v>
      </c>
    </row>
    <row r="2283" spans="1:3" x14ac:dyDescent="0.2">
      <c r="A2283" s="221" t="s">
        <v>2225</v>
      </c>
      <c r="B2283" s="223" t="s">
        <v>21790</v>
      </c>
      <c r="C2283" s="231" t="s">
        <v>21398</v>
      </c>
    </row>
    <row r="2284" spans="1:3" x14ac:dyDescent="0.2">
      <c r="A2284" s="221" t="s">
        <v>2226</v>
      </c>
      <c r="B2284" s="223" t="s">
        <v>21790</v>
      </c>
      <c r="C2284" s="231" t="s">
        <v>21398</v>
      </c>
    </row>
    <row r="2285" spans="1:3" x14ac:dyDescent="0.2">
      <c r="A2285" s="221" t="s">
        <v>2227</v>
      </c>
      <c r="B2285" s="223" t="s">
        <v>21791</v>
      </c>
      <c r="C2285" s="231" t="s">
        <v>21398</v>
      </c>
    </row>
    <row r="2286" spans="1:3" x14ac:dyDescent="0.2">
      <c r="A2286" s="221" t="s">
        <v>2228</v>
      </c>
      <c r="B2286" s="223" t="s">
        <v>21791</v>
      </c>
      <c r="C2286" s="231" t="s">
        <v>21398</v>
      </c>
    </row>
    <row r="2287" spans="1:3" x14ac:dyDescent="0.2">
      <c r="A2287" s="221" t="s">
        <v>2229</v>
      </c>
      <c r="B2287" s="223" t="s">
        <v>21792</v>
      </c>
      <c r="C2287" s="231" t="s">
        <v>21398</v>
      </c>
    </row>
    <row r="2288" spans="1:3" x14ac:dyDescent="0.2">
      <c r="A2288" s="221" t="s">
        <v>2230</v>
      </c>
      <c r="B2288" s="223" t="s">
        <v>21792</v>
      </c>
      <c r="C2288" s="231" t="s">
        <v>21398</v>
      </c>
    </row>
    <row r="2289" spans="1:3" x14ac:dyDescent="0.2">
      <c r="A2289" s="221" t="s">
        <v>2231</v>
      </c>
      <c r="B2289" s="223" t="s">
        <v>21793</v>
      </c>
      <c r="C2289" s="231" t="s">
        <v>21398</v>
      </c>
    </row>
    <row r="2290" spans="1:3" x14ac:dyDescent="0.2">
      <c r="A2290" s="221" t="s">
        <v>2232</v>
      </c>
      <c r="B2290" s="223" t="s">
        <v>21793</v>
      </c>
      <c r="C2290" s="231" t="s">
        <v>21398</v>
      </c>
    </row>
    <row r="2291" spans="1:3" x14ac:dyDescent="0.2">
      <c r="A2291" s="221" t="s">
        <v>2233</v>
      </c>
      <c r="B2291" s="223" t="s">
        <v>21794</v>
      </c>
      <c r="C2291" s="231" t="s">
        <v>21398</v>
      </c>
    </row>
    <row r="2292" spans="1:3" x14ac:dyDescent="0.2">
      <c r="A2292" s="221" t="s">
        <v>2234</v>
      </c>
      <c r="B2292" s="223" t="s">
        <v>21794</v>
      </c>
      <c r="C2292" s="231" t="s">
        <v>21398</v>
      </c>
    </row>
    <row r="2293" spans="1:3" x14ac:dyDescent="0.2">
      <c r="A2293" s="221" t="s">
        <v>2235</v>
      </c>
      <c r="B2293" s="223" t="s">
        <v>21795</v>
      </c>
      <c r="C2293" s="231" t="s">
        <v>21398</v>
      </c>
    </row>
    <row r="2294" spans="1:3" x14ac:dyDescent="0.2">
      <c r="A2294" s="221" t="s">
        <v>2236</v>
      </c>
      <c r="B2294" s="223" t="s">
        <v>21795</v>
      </c>
      <c r="C2294" s="231" t="s">
        <v>21398</v>
      </c>
    </row>
    <row r="2295" spans="1:3" x14ac:dyDescent="0.2">
      <c r="A2295" s="221" t="s">
        <v>2237</v>
      </c>
      <c r="B2295" s="223" t="s">
        <v>21796</v>
      </c>
      <c r="C2295" s="231" t="s">
        <v>21398</v>
      </c>
    </row>
    <row r="2296" spans="1:3" x14ac:dyDescent="0.2">
      <c r="A2296" s="221" t="s">
        <v>2238</v>
      </c>
      <c r="B2296" s="223" t="s">
        <v>21796</v>
      </c>
      <c r="C2296" s="231" t="s">
        <v>21398</v>
      </c>
    </row>
    <row r="2297" spans="1:3" x14ac:dyDescent="0.2">
      <c r="A2297" s="221" t="s">
        <v>2239</v>
      </c>
      <c r="B2297" s="223" t="s">
        <v>21797</v>
      </c>
      <c r="C2297" s="231" t="s">
        <v>21398</v>
      </c>
    </row>
    <row r="2298" spans="1:3" x14ac:dyDescent="0.2">
      <c r="A2298" s="221" t="s">
        <v>2240</v>
      </c>
      <c r="B2298" s="223" t="s">
        <v>21797</v>
      </c>
      <c r="C2298" s="231" t="s">
        <v>21398</v>
      </c>
    </row>
    <row r="2299" spans="1:3" x14ac:dyDescent="0.2">
      <c r="A2299" s="221" t="s">
        <v>2241</v>
      </c>
      <c r="B2299" s="223" t="s">
        <v>21798</v>
      </c>
      <c r="C2299" s="231" t="s">
        <v>21398</v>
      </c>
    </row>
    <row r="2300" spans="1:3" x14ac:dyDescent="0.2">
      <c r="A2300" s="221" t="s">
        <v>2242</v>
      </c>
      <c r="B2300" s="223" t="s">
        <v>21798</v>
      </c>
      <c r="C2300" s="231" t="s">
        <v>21398</v>
      </c>
    </row>
    <row r="2301" spans="1:3" x14ac:dyDescent="0.2">
      <c r="A2301" s="221" t="s">
        <v>2243</v>
      </c>
      <c r="B2301" s="223" t="s">
        <v>21799</v>
      </c>
      <c r="C2301" s="231" t="s">
        <v>21398</v>
      </c>
    </row>
    <row r="2302" spans="1:3" x14ac:dyDescent="0.2">
      <c r="A2302" s="221" t="s">
        <v>2244</v>
      </c>
      <c r="B2302" s="223" t="s">
        <v>21799</v>
      </c>
      <c r="C2302" s="231" t="s">
        <v>21398</v>
      </c>
    </row>
    <row r="2303" spans="1:3" x14ac:dyDescent="0.2">
      <c r="A2303" s="221" t="s">
        <v>2245</v>
      </c>
      <c r="B2303" s="223" t="s">
        <v>21800</v>
      </c>
      <c r="C2303" s="231" t="s">
        <v>21398</v>
      </c>
    </row>
    <row r="2304" spans="1:3" x14ac:dyDescent="0.2">
      <c r="A2304" s="221" t="s">
        <v>2246</v>
      </c>
      <c r="B2304" s="223" t="s">
        <v>21800</v>
      </c>
      <c r="C2304" s="231" t="s">
        <v>21398</v>
      </c>
    </row>
    <row r="2305" spans="1:3" x14ac:dyDescent="0.2">
      <c r="A2305" s="221" t="s">
        <v>2247</v>
      </c>
      <c r="B2305" s="223" t="s">
        <v>21801</v>
      </c>
      <c r="C2305" s="231" t="s">
        <v>21398</v>
      </c>
    </row>
    <row r="2306" spans="1:3" x14ac:dyDescent="0.2">
      <c r="A2306" s="221" t="s">
        <v>2248</v>
      </c>
      <c r="B2306" s="223" t="s">
        <v>21801</v>
      </c>
      <c r="C2306" s="231" t="s">
        <v>21398</v>
      </c>
    </row>
    <row r="2307" spans="1:3" x14ac:dyDescent="0.2">
      <c r="A2307" s="221" t="s">
        <v>2249</v>
      </c>
      <c r="B2307" s="223" t="s">
        <v>21802</v>
      </c>
      <c r="C2307" s="231" t="s">
        <v>21398</v>
      </c>
    </row>
    <row r="2308" spans="1:3" x14ac:dyDescent="0.2">
      <c r="A2308" s="221" t="s">
        <v>2250</v>
      </c>
      <c r="B2308" s="223" t="s">
        <v>21802</v>
      </c>
      <c r="C2308" s="231" t="s">
        <v>21398</v>
      </c>
    </row>
    <row r="2309" spans="1:3" x14ac:dyDescent="0.2">
      <c r="A2309" s="221" t="s">
        <v>2251</v>
      </c>
      <c r="B2309" s="223" t="s">
        <v>21803</v>
      </c>
      <c r="C2309" s="231" t="s">
        <v>21398</v>
      </c>
    </row>
    <row r="2310" spans="1:3" x14ac:dyDescent="0.2">
      <c r="A2310" s="221" t="s">
        <v>2252</v>
      </c>
      <c r="B2310" s="223" t="s">
        <v>21803</v>
      </c>
      <c r="C2310" s="231" t="s">
        <v>21398</v>
      </c>
    </row>
    <row r="2311" spans="1:3" x14ac:dyDescent="0.2">
      <c r="A2311" s="221" t="s">
        <v>2253</v>
      </c>
      <c r="B2311" s="223" t="s">
        <v>21804</v>
      </c>
      <c r="C2311" s="231" t="s">
        <v>21398</v>
      </c>
    </row>
    <row r="2312" spans="1:3" x14ac:dyDescent="0.2">
      <c r="A2312" s="221" t="s">
        <v>2254</v>
      </c>
      <c r="B2312" s="223" t="s">
        <v>21804</v>
      </c>
      <c r="C2312" s="231" t="s">
        <v>21398</v>
      </c>
    </row>
    <row r="2313" spans="1:3" x14ac:dyDescent="0.2">
      <c r="A2313" s="221" t="s">
        <v>2255</v>
      </c>
      <c r="B2313" s="223" t="s">
        <v>21805</v>
      </c>
      <c r="C2313" s="231" t="s">
        <v>21398</v>
      </c>
    </row>
    <row r="2314" spans="1:3" x14ac:dyDescent="0.2">
      <c r="A2314" s="221" t="s">
        <v>2256</v>
      </c>
      <c r="B2314" s="223" t="s">
        <v>21805</v>
      </c>
      <c r="C2314" s="231" t="s">
        <v>21398</v>
      </c>
    </row>
    <row r="2315" spans="1:3" x14ac:dyDescent="0.2">
      <c r="A2315" s="221" t="s">
        <v>2257</v>
      </c>
      <c r="B2315" s="223" t="s">
        <v>21806</v>
      </c>
      <c r="C2315" s="231" t="s">
        <v>21398</v>
      </c>
    </row>
    <row r="2316" spans="1:3" x14ac:dyDescent="0.2">
      <c r="A2316" s="221" t="s">
        <v>2258</v>
      </c>
      <c r="B2316" s="223" t="s">
        <v>21806</v>
      </c>
      <c r="C2316" s="231" t="s">
        <v>21398</v>
      </c>
    </row>
    <row r="2317" spans="1:3" x14ac:dyDescent="0.2">
      <c r="A2317" s="221" t="s">
        <v>2259</v>
      </c>
      <c r="B2317" s="223" t="s">
        <v>21807</v>
      </c>
      <c r="C2317" s="231" t="s">
        <v>21398</v>
      </c>
    </row>
    <row r="2318" spans="1:3" x14ac:dyDescent="0.2">
      <c r="A2318" s="221" t="s">
        <v>2260</v>
      </c>
      <c r="B2318" s="223" t="s">
        <v>21807</v>
      </c>
      <c r="C2318" s="231" t="s">
        <v>21398</v>
      </c>
    </row>
    <row r="2319" spans="1:3" x14ac:dyDescent="0.2">
      <c r="A2319" s="221" t="s">
        <v>2261</v>
      </c>
      <c r="B2319" s="223" t="s">
        <v>21808</v>
      </c>
      <c r="C2319" s="231" t="s">
        <v>21398</v>
      </c>
    </row>
    <row r="2320" spans="1:3" x14ac:dyDescent="0.2">
      <c r="A2320" s="221" t="s">
        <v>2262</v>
      </c>
      <c r="B2320" s="223" t="s">
        <v>21808</v>
      </c>
      <c r="C2320" s="231" t="s">
        <v>21398</v>
      </c>
    </row>
    <row r="2321" spans="1:3" x14ac:dyDescent="0.2">
      <c r="A2321" s="221" t="s">
        <v>2263</v>
      </c>
      <c r="B2321" s="223" t="s">
        <v>26768</v>
      </c>
      <c r="C2321" s="231" t="s">
        <v>21398</v>
      </c>
    </row>
    <row r="2322" spans="1:3" x14ac:dyDescent="0.2">
      <c r="A2322" s="221" t="s">
        <v>2264</v>
      </c>
      <c r="B2322" s="223" t="s">
        <v>26768</v>
      </c>
      <c r="C2322" s="231" t="s">
        <v>21398</v>
      </c>
    </row>
    <row r="2323" spans="1:3" x14ac:dyDescent="0.2">
      <c r="A2323" s="221" t="s">
        <v>2265</v>
      </c>
      <c r="B2323" s="223" t="s">
        <v>26769</v>
      </c>
      <c r="C2323" s="231" t="s">
        <v>21398</v>
      </c>
    </row>
    <row r="2324" spans="1:3" x14ac:dyDescent="0.2">
      <c r="A2324" s="221" t="s">
        <v>2266</v>
      </c>
      <c r="B2324" s="223" t="s">
        <v>26769</v>
      </c>
      <c r="C2324" s="231" t="s">
        <v>21398</v>
      </c>
    </row>
    <row r="2325" spans="1:3" x14ac:dyDescent="0.2">
      <c r="A2325" s="221" t="s">
        <v>2267</v>
      </c>
      <c r="B2325" s="223" t="s">
        <v>26770</v>
      </c>
      <c r="C2325" s="231" t="s">
        <v>21398</v>
      </c>
    </row>
    <row r="2326" spans="1:3" x14ac:dyDescent="0.2">
      <c r="A2326" s="221" t="s">
        <v>2268</v>
      </c>
      <c r="B2326" s="223" t="s">
        <v>26770</v>
      </c>
      <c r="C2326" s="231" t="s">
        <v>21398</v>
      </c>
    </row>
    <row r="2327" spans="1:3" x14ac:dyDescent="0.2">
      <c r="A2327" s="221" t="s">
        <v>2269</v>
      </c>
      <c r="B2327" s="223" t="s">
        <v>26771</v>
      </c>
      <c r="C2327" s="231" t="s">
        <v>21398</v>
      </c>
    </row>
    <row r="2328" spans="1:3" x14ac:dyDescent="0.2">
      <c r="A2328" s="221" t="s">
        <v>2270</v>
      </c>
      <c r="B2328" s="223" t="s">
        <v>26771</v>
      </c>
      <c r="C2328" s="231" t="s">
        <v>21398</v>
      </c>
    </row>
    <row r="2329" spans="1:3" x14ac:dyDescent="0.2">
      <c r="A2329" s="221" t="s">
        <v>2271</v>
      </c>
      <c r="B2329" s="223" t="s">
        <v>26772</v>
      </c>
      <c r="C2329" s="231" t="s">
        <v>21398</v>
      </c>
    </row>
    <row r="2330" spans="1:3" x14ac:dyDescent="0.2">
      <c r="A2330" s="221" t="s">
        <v>2272</v>
      </c>
      <c r="B2330" s="223" t="s">
        <v>26772</v>
      </c>
      <c r="C2330" s="231" t="s">
        <v>21398</v>
      </c>
    </row>
    <row r="2331" spans="1:3" x14ac:dyDescent="0.2">
      <c r="A2331" s="221" t="s">
        <v>2273</v>
      </c>
      <c r="B2331" s="223" t="s">
        <v>26773</v>
      </c>
      <c r="C2331" s="231" t="s">
        <v>21398</v>
      </c>
    </row>
    <row r="2332" spans="1:3" x14ac:dyDescent="0.2">
      <c r="A2332" s="221" t="s">
        <v>2274</v>
      </c>
      <c r="B2332" s="223" t="s">
        <v>26773</v>
      </c>
      <c r="C2332" s="231" t="s">
        <v>21398</v>
      </c>
    </row>
    <row r="2333" spans="1:3" x14ac:dyDescent="0.2">
      <c r="A2333" s="221" t="s">
        <v>2275</v>
      </c>
      <c r="B2333" s="223" t="s">
        <v>26774</v>
      </c>
      <c r="C2333" s="231" t="s">
        <v>21398</v>
      </c>
    </row>
    <row r="2334" spans="1:3" x14ac:dyDescent="0.2">
      <c r="A2334" s="221" t="s">
        <v>2276</v>
      </c>
      <c r="B2334" s="223" t="s">
        <v>26774</v>
      </c>
      <c r="C2334" s="231" t="s">
        <v>21398</v>
      </c>
    </row>
    <row r="2335" spans="1:3" x14ac:dyDescent="0.2">
      <c r="A2335" s="221" t="s">
        <v>2277</v>
      </c>
      <c r="B2335" s="223" t="s">
        <v>26775</v>
      </c>
      <c r="C2335" s="231" t="s">
        <v>21398</v>
      </c>
    </row>
    <row r="2336" spans="1:3" x14ac:dyDescent="0.2">
      <c r="A2336" s="221" t="s">
        <v>2278</v>
      </c>
      <c r="B2336" s="223" t="s">
        <v>26775</v>
      </c>
      <c r="C2336" s="231" t="s">
        <v>21398</v>
      </c>
    </row>
    <row r="2337" spans="1:3" x14ac:dyDescent="0.2">
      <c r="A2337" s="221" t="s">
        <v>2279</v>
      </c>
      <c r="B2337" s="223" t="s">
        <v>26776</v>
      </c>
      <c r="C2337" s="231" t="s">
        <v>21398</v>
      </c>
    </row>
    <row r="2338" spans="1:3" x14ac:dyDescent="0.2">
      <c r="A2338" s="221" t="s">
        <v>2280</v>
      </c>
      <c r="B2338" s="223" t="s">
        <v>26776</v>
      </c>
      <c r="C2338" s="231" t="s">
        <v>21398</v>
      </c>
    </row>
    <row r="2339" spans="1:3" x14ac:dyDescent="0.2">
      <c r="A2339" s="221" t="s">
        <v>2281</v>
      </c>
      <c r="B2339" s="223" t="s">
        <v>26777</v>
      </c>
      <c r="C2339" s="231" t="s">
        <v>21398</v>
      </c>
    </row>
    <row r="2340" spans="1:3" x14ac:dyDescent="0.2">
      <c r="A2340" s="221" t="s">
        <v>2282</v>
      </c>
      <c r="B2340" s="223" t="s">
        <v>26777</v>
      </c>
      <c r="C2340" s="231" t="s">
        <v>21398</v>
      </c>
    </row>
    <row r="2341" spans="1:3" x14ac:dyDescent="0.2">
      <c r="A2341" s="221" t="s">
        <v>2283</v>
      </c>
      <c r="B2341" s="223" t="s">
        <v>26778</v>
      </c>
      <c r="C2341" s="231" t="s">
        <v>21398</v>
      </c>
    </row>
    <row r="2342" spans="1:3" x14ac:dyDescent="0.2">
      <c r="A2342" s="221" t="s">
        <v>2284</v>
      </c>
      <c r="B2342" s="223" t="s">
        <v>26778</v>
      </c>
      <c r="C2342" s="231" t="s">
        <v>21398</v>
      </c>
    </row>
    <row r="2343" spans="1:3" x14ac:dyDescent="0.2">
      <c r="A2343" s="221" t="s">
        <v>2285</v>
      </c>
      <c r="B2343" s="223" t="s">
        <v>26779</v>
      </c>
      <c r="C2343" s="231" t="s">
        <v>21398</v>
      </c>
    </row>
    <row r="2344" spans="1:3" x14ac:dyDescent="0.2">
      <c r="A2344" s="221" t="s">
        <v>2286</v>
      </c>
      <c r="B2344" s="223" t="s">
        <v>26779</v>
      </c>
      <c r="C2344" s="231" t="s">
        <v>21398</v>
      </c>
    </row>
    <row r="2345" spans="1:3" x14ac:dyDescent="0.2">
      <c r="A2345" s="221" t="s">
        <v>2287</v>
      </c>
      <c r="B2345" s="223" t="s">
        <v>26780</v>
      </c>
      <c r="C2345" s="231" t="s">
        <v>21398</v>
      </c>
    </row>
    <row r="2346" spans="1:3" x14ac:dyDescent="0.2">
      <c r="A2346" s="221" t="s">
        <v>2288</v>
      </c>
      <c r="B2346" s="223" t="s">
        <v>26780</v>
      </c>
      <c r="C2346" s="231" t="s">
        <v>21398</v>
      </c>
    </row>
    <row r="2347" spans="1:3" x14ac:dyDescent="0.2">
      <c r="A2347" s="221" t="s">
        <v>2289</v>
      </c>
      <c r="B2347" s="223" t="s">
        <v>26781</v>
      </c>
      <c r="C2347" s="231" t="s">
        <v>21398</v>
      </c>
    </row>
    <row r="2348" spans="1:3" x14ac:dyDescent="0.2">
      <c r="A2348" s="221" t="s">
        <v>2290</v>
      </c>
      <c r="B2348" s="223" t="s">
        <v>26781</v>
      </c>
      <c r="C2348" s="231" t="s">
        <v>21398</v>
      </c>
    </row>
    <row r="2349" spans="1:3" x14ac:dyDescent="0.2">
      <c r="A2349" s="221" t="s">
        <v>2291</v>
      </c>
      <c r="B2349" s="223" t="s">
        <v>26782</v>
      </c>
      <c r="C2349" s="231" t="s">
        <v>21398</v>
      </c>
    </row>
    <row r="2350" spans="1:3" x14ac:dyDescent="0.2">
      <c r="A2350" s="221" t="s">
        <v>2292</v>
      </c>
      <c r="B2350" s="223" t="s">
        <v>26782</v>
      </c>
      <c r="C2350" s="231" t="s">
        <v>21398</v>
      </c>
    </row>
    <row r="2351" spans="1:3" x14ac:dyDescent="0.2">
      <c r="A2351" s="221" t="s">
        <v>2293</v>
      </c>
      <c r="B2351" s="223" t="s">
        <v>26783</v>
      </c>
      <c r="C2351" s="231" t="s">
        <v>21398</v>
      </c>
    </row>
    <row r="2352" spans="1:3" x14ac:dyDescent="0.2">
      <c r="A2352" s="221" t="s">
        <v>2294</v>
      </c>
      <c r="B2352" s="223" t="s">
        <v>26783</v>
      </c>
      <c r="C2352" s="231" t="s">
        <v>21398</v>
      </c>
    </row>
    <row r="2353" spans="1:3" x14ac:dyDescent="0.2">
      <c r="A2353" s="221" t="s">
        <v>2295</v>
      </c>
      <c r="B2353" s="223" t="s">
        <v>26784</v>
      </c>
      <c r="C2353" s="231" t="s">
        <v>21398</v>
      </c>
    </row>
    <row r="2354" spans="1:3" x14ac:dyDescent="0.2">
      <c r="A2354" s="221" t="s">
        <v>2296</v>
      </c>
      <c r="B2354" s="223" t="s">
        <v>26784</v>
      </c>
      <c r="C2354" s="231" t="s">
        <v>21398</v>
      </c>
    </row>
    <row r="2355" spans="1:3" x14ac:dyDescent="0.2">
      <c r="A2355" s="221" t="s">
        <v>2297</v>
      </c>
      <c r="B2355" s="223" t="s">
        <v>26785</v>
      </c>
      <c r="C2355" s="231" t="s">
        <v>21398</v>
      </c>
    </row>
    <row r="2356" spans="1:3" x14ac:dyDescent="0.2">
      <c r="A2356" s="221" t="s">
        <v>2298</v>
      </c>
      <c r="B2356" s="223" t="s">
        <v>26785</v>
      </c>
      <c r="C2356" s="231" t="s">
        <v>21398</v>
      </c>
    </row>
    <row r="2357" spans="1:3" x14ac:dyDescent="0.2">
      <c r="A2357" s="221" t="s">
        <v>2299</v>
      </c>
      <c r="B2357" s="223" t="s">
        <v>26786</v>
      </c>
      <c r="C2357" s="231" t="s">
        <v>21398</v>
      </c>
    </row>
    <row r="2358" spans="1:3" x14ac:dyDescent="0.2">
      <c r="A2358" s="221" t="s">
        <v>2300</v>
      </c>
      <c r="B2358" s="223" t="s">
        <v>26786</v>
      </c>
      <c r="C2358" s="231" t="s">
        <v>21398</v>
      </c>
    </row>
    <row r="2359" spans="1:3" x14ac:dyDescent="0.2">
      <c r="A2359" s="221" t="s">
        <v>2301</v>
      </c>
      <c r="B2359" s="223" t="s">
        <v>26787</v>
      </c>
      <c r="C2359" s="231" t="s">
        <v>21398</v>
      </c>
    </row>
    <row r="2360" spans="1:3" x14ac:dyDescent="0.2">
      <c r="A2360" s="221" t="s">
        <v>2302</v>
      </c>
      <c r="B2360" s="223" t="s">
        <v>26787</v>
      </c>
      <c r="C2360" s="231" t="s">
        <v>21398</v>
      </c>
    </row>
    <row r="2361" spans="1:3" x14ac:dyDescent="0.2">
      <c r="A2361" s="221" t="s">
        <v>2303</v>
      </c>
      <c r="B2361" s="223" t="s">
        <v>26788</v>
      </c>
      <c r="C2361" s="231" t="s">
        <v>21398</v>
      </c>
    </row>
    <row r="2362" spans="1:3" x14ac:dyDescent="0.2">
      <c r="A2362" s="221" t="s">
        <v>2304</v>
      </c>
      <c r="B2362" s="223" t="s">
        <v>26788</v>
      </c>
      <c r="C2362" s="231" t="s">
        <v>21398</v>
      </c>
    </row>
    <row r="2363" spans="1:3" x14ac:dyDescent="0.2">
      <c r="A2363" s="221" t="s">
        <v>2305</v>
      </c>
      <c r="B2363" s="223" t="s">
        <v>26789</v>
      </c>
      <c r="C2363" s="231" t="s">
        <v>21398</v>
      </c>
    </row>
    <row r="2364" spans="1:3" x14ac:dyDescent="0.2">
      <c r="A2364" s="221" t="s">
        <v>2306</v>
      </c>
      <c r="B2364" s="223" t="s">
        <v>26789</v>
      </c>
      <c r="C2364" s="231" t="s">
        <v>21398</v>
      </c>
    </row>
    <row r="2365" spans="1:3" x14ac:dyDescent="0.2">
      <c r="A2365" s="221" t="s">
        <v>2307</v>
      </c>
      <c r="B2365" s="223" t="s">
        <v>26790</v>
      </c>
      <c r="C2365" s="231" t="s">
        <v>21398</v>
      </c>
    </row>
    <row r="2366" spans="1:3" x14ac:dyDescent="0.2">
      <c r="A2366" s="221" t="s">
        <v>2308</v>
      </c>
      <c r="B2366" s="223" t="s">
        <v>26790</v>
      </c>
      <c r="C2366" s="231" t="s">
        <v>21398</v>
      </c>
    </row>
    <row r="2367" spans="1:3" x14ac:dyDescent="0.2">
      <c r="A2367" s="221" t="s">
        <v>2309</v>
      </c>
      <c r="B2367" s="223" t="s">
        <v>26791</v>
      </c>
      <c r="C2367" s="231" t="s">
        <v>21809</v>
      </c>
    </row>
    <row r="2368" spans="1:3" x14ac:dyDescent="0.2">
      <c r="A2368" s="221" t="s">
        <v>2310</v>
      </c>
      <c r="B2368" s="223" t="s">
        <v>26791</v>
      </c>
      <c r="C2368" s="231" t="s">
        <v>21809</v>
      </c>
    </row>
    <row r="2369" spans="1:3" x14ac:dyDescent="0.2">
      <c r="A2369" s="221" t="s">
        <v>2311</v>
      </c>
      <c r="B2369" s="223" t="s">
        <v>26792</v>
      </c>
      <c r="C2369" s="231" t="s">
        <v>21809</v>
      </c>
    </row>
    <row r="2370" spans="1:3" x14ac:dyDescent="0.2">
      <c r="A2370" s="221" t="s">
        <v>2312</v>
      </c>
      <c r="B2370" s="223" t="s">
        <v>26792</v>
      </c>
      <c r="C2370" s="231" t="s">
        <v>21809</v>
      </c>
    </row>
    <row r="2371" spans="1:3" x14ac:dyDescent="0.2">
      <c r="A2371" s="221" t="s">
        <v>2313</v>
      </c>
      <c r="B2371" s="223" t="s">
        <v>26793</v>
      </c>
      <c r="C2371" s="231" t="s">
        <v>21809</v>
      </c>
    </row>
    <row r="2372" spans="1:3" x14ac:dyDescent="0.2">
      <c r="A2372" s="221" t="s">
        <v>2314</v>
      </c>
      <c r="B2372" s="223" t="s">
        <v>26793</v>
      </c>
      <c r="C2372" s="231" t="s">
        <v>21809</v>
      </c>
    </row>
    <row r="2373" spans="1:3" x14ac:dyDescent="0.2">
      <c r="A2373" s="221" t="s">
        <v>2315</v>
      </c>
      <c r="B2373" s="223" t="s">
        <v>26794</v>
      </c>
      <c r="C2373" s="231" t="s">
        <v>21809</v>
      </c>
    </row>
    <row r="2374" spans="1:3" x14ac:dyDescent="0.2">
      <c r="A2374" s="221" t="s">
        <v>2316</v>
      </c>
      <c r="B2374" s="223" t="s">
        <v>26794</v>
      </c>
      <c r="C2374" s="231" t="s">
        <v>21809</v>
      </c>
    </row>
    <row r="2375" spans="1:3" x14ac:dyDescent="0.2">
      <c r="A2375" s="221" t="s">
        <v>2317</v>
      </c>
      <c r="B2375" s="223" t="s">
        <v>26795</v>
      </c>
      <c r="C2375" s="231" t="s">
        <v>21809</v>
      </c>
    </row>
    <row r="2376" spans="1:3" x14ac:dyDescent="0.2">
      <c r="A2376" s="221" t="s">
        <v>2318</v>
      </c>
      <c r="B2376" s="223" t="s">
        <v>26795</v>
      </c>
      <c r="C2376" s="231" t="s">
        <v>21809</v>
      </c>
    </row>
    <row r="2377" spans="1:3" x14ac:dyDescent="0.2">
      <c r="A2377" s="221" t="s">
        <v>2319</v>
      </c>
      <c r="B2377" s="223" t="s">
        <v>26796</v>
      </c>
      <c r="C2377" s="231" t="s">
        <v>21809</v>
      </c>
    </row>
    <row r="2378" spans="1:3" x14ac:dyDescent="0.2">
      <c r="A2378" s="221" t="s">
        <v>2320</v>
      </c>
      <c r="B2378" s="223" t="s">
        <v>26796</v>
      </c>
      <c r="C2378" s="231" t="s">
        <v>21809</v>
      </c>
    </row>
    <row r="2379" spans="1:3" x14ac:dyDescent="0.2">
      <c r="A2379" s="221" t="s">
        <v>2321</v>
      </c>
      <c r="B2379" s="223" t="s">
        <v>26797</v>
      </c>
      <c r="C2379" s="231" t="s">
        <v>21809</v>
      </c>
    </row>
    <row r="2380" spans="1:3" x14ac:dyDescent="0.2">
      <c r="A2380" s="221" t="s">
        <v>2322</v>
      </c>
      <c r="B2380" s="223" t="s">
        <v>26797</v>
      </c>
      <c r="C2380" s="231" t="s">
        <v>21809</v>
      </c>
    </row>
    <row r="2381" spans="1:3" x14ac:dyDescent="0.2">
      <c r="A2381" s="221" t="s">
        <v>2323</v>
      </c>
      <c r="B2381" s="223" t="s">
        <v>26798</v>
      </c>
      <c r="C2381" s="231" t="s">
        <v>21809</v>
      </c>
    </row>
    <row r="2382" spans="1:3" x14ac:dyDescent="0.2">
      <c r="A2382" s="221" t="s">
        <v>2324</v>
      </c>
      <c r="B2382" s="223" t="s">
        <v>26798</v>
      </c>
      <c r="C2382" s="231" t="s">
        <v>21809</v>
      </c>
    </row>
    <row r="2383" spans="1:3" x14ac:dyDescent="0.2">
      <c r="A2383" s="221" t="s">
        <v>2325</v>
      </c>
      <c r="B2383" s="223" t="s">
        <v>26799</v>
      </c>
      <c r="C2383" s="231" t="s">
        <v>21809</v>
      </c>
    </row>
    <row r="2384" spans="1:3" x14ac:dyDescent="0.2">
      <c r="A2384" s="221" t="s">
        <v>2326</v>
      </c>
      <c r="B2384" s="223" t="s">
        <v>26799</v>
      </c>
      <c r="C2384" s="231" t="s">
        <v>21809</v>
      </c>
    </row>
    <row r="2385" spans="1:3" x14ac:dyDescent="0.2">
      <c r="A2385" s="221" t="s">
        <v>2327</v>
      </c>
      <c r="B2385" s="223" t="s">
        <v>26800</v>
      </c>
      <c r="C2385" s="231" t="s">
        <v>21809</v>
      </c>
    </row>
    <row r="2386" spans="1:3" x14ac:dyDescent="0.2">
      <c r="A2386" s="221" t="s">
        <v>2328</v>
      </c>
      <c r="B2386" s="223" t="s">
        <v>26800</v>
      </c>
      <c r="C2386" s="231" t="s">
        <v>21809</v>
      </c>
    </row>
    <row r="2387" spans="1:3" x14ac:dyDescent="0.2">
      <c r="A2387" s="221" t="s">
        <v>2329</v>
      </c>
      <c r="B2387" s="223" t="s">
        <v>26801</v>
      </c>
      <c r="C2387" s="231" t="s">
        <v>21809</v>
      </c>
    </row>
    <row r="2388" spans="1:3" x14ac:dyDescent="0.2">
      <c r="A2388" s="221" t="s">
        <v>2330</v>
      </c>
      <c r="B2388" s="223" t="s">
        <v>26801</v>
      </c>
      <c r="C2388" s="231" t="s">
        <v>21809</v>
      </c>
    </row>
    <row r="2389" spans="1:3" x14ac:dyDescent="0.2">
      <c r="A2389" s="221" t="s">
        <v>2331</v>
      </c>
      <c r="B2389" s="223" t="s">
        <v>26802</v>
      </c>
      <c r="C2389" s="231" t="s">
        <v>21809</v>
      </c>
    </row>
    <row r="2390" spans="1:3" x14ac:dyDescent="0.2">
      <c r="A2390" s="221" t="s">
        <v>2332</v>
      </c>
      <c r="B2390" s="223" t="s">
        <v>26802</v>
      </c>
      <c r="C2390" s="231" t="s">
        <v>21809</v>
      </c>
    </row>
    <row r="2391" spans="1:3" x14ac:dyDescent="0.2">
      <c r="A2391" s="221" t="s">
        <v>2333</v>
      </c>
      <c r="B2391" s="223" t="s">
        <v>26803</v>
      </c>
      <c r="C2391" s="231" t="s">
        <v>21809</v>
      </c>
    </row>
    <row r="2392" spans="1:3" x14ac:dyDescent="0.2">
      <c r="A2392" s="221" t="s">
        <v>2334</v>
      </c>
      <c r="B2392" s="223" t="s">
        <v>26803</v>
      </c>
      <c r="C2392" s="231" t="s">
        <v>21809</v>
      </c>
    </row>
    <row r="2393" spans="1:3" x14ac:dyDescent="0.2">
      <c r="A2393" s="221" t="s">
        <v>2335</v>
      </c>
      <c r="B2393" s="223" t="s">
        <v>26804</v>
      </c>
      <c r="C2393" s="231" t="s">
        <v>21809</v>
      </c>
    </row>
    <row r="2394" spans="1:3" x14ac:dyDescent="0.2">
      <c r="A2394" s="221" t="s">
        <v>2336</v>
      </c>
      <c r="B2394" s="223" t="s">
        <v>26804</v>
      </c>
      <c r="C2394" s="231" t="s">
        <v>21809</v>
      </c>
    </row>
    <row r="2395" spans="1:3" x14ac:dyDescent="0.2">
      <c r="A2395" s="221" t="s">
        <v>2337</v>
      </c>
      <c r="B2395" s="223" t="s">
        <v>26805</v>
      </c>
      <c r="C2395" s="231" t="s">
        <v>21809</v>
      </c>
    </row>
    <row r="2396" spans="1:3" x14ac:dyDescent="0.2">
      <c r="A2396" s="221" t="s">
        <v>2338</v>
      </c>
      <c r="B2396" s="223" t="s">
        <v>26805</v>
      </c>
      <c r="C2396" s="231" t="s">
        <v>21809</v>
      </c>
    </row>
    <row r="2397" spans="1:3" x14ac:dyDescent="0.2">
      <c r="A2397" s="221" t="s">
        <v>2339</v>
      </c>
      <c r="B2397" s="223" t="s">
        <v>26806</v>
      </c>
      <c r="C2397" s="231" t="s">
        <v>21809</v>
      </c>
    </row>
    <row r="2398" spans="1:3" x14ac:dyDescent="0.2">
      <c r="A2398" s="221" t="s">
        <v>2340</v>
      </c>
      <c r="B2398" s="223" t="s">
        <v>26806</v>
      </c>
      <c r="C2398" s="231" t="s">
        <v>21809</v>
      </c>
    </row>
    <row r="2399" spans="1:3" x14ac:dyDescent="0.2">
      <c r="A2399" s="221" t="s">
        <v>2341</v>
      </c>
      <c r="B2399" s="223" t="s">
        <v>26807</v>
      </c>
      <c r="C2399" s="231" t="s">
        <v>21809</v>
      </c>
    </row>
    <row r="2400" spans="1:3" x14ac:dyDescent="0.2">
      <c r="A2400" s="221" t="s">
        <v>2342</v>
      </c>
      <c r="B2400" s="223" t="s">
        <v>26807</v>
      </c>
      <c r="C2400" s="231" t="s">
        <v>21809</v>
      </c>
    </row>
    <row r="2401" spans="1:3" x14ac:dyDescent="0.2">
      <c r="A2401" s="221" t="s">
        <v>2343</v>
      </c>
      <c r="B2401" s="223" t="s">
        <v>26808</v>
      </c>
      <c r="C2401" s="231" t="s">
        <v>21809</v>
      </c>
    </row>
    <row r="2402" spans="1:3" x14ac:dyDescent="0.2">
      <c r="A2402" s="221" t="s">
        <v>2344</v>
      </c>
      <c r="B2402" s="223" t="s">
        <v>26808</v>
      </c>
      <c r="C2402" s="231" t="s">
        <v>21809</v>
      </c>
    </row>
    <row r="2403" spans="1:3" x14ac:dyDescent="0.2">
      <c r="A2403" s="221" t="s">
        <v>2345</v>
      </c>
      <c r="B2403" s="223" t="s">
        <v>26809</v>
      </c>
      <c r="C2403" s="231" t="s">
        <v>21809</v>
      </c>
    </row>
    <row r="2404" spans="1:3" x14ac:dyDescent="0.2">
      <c r="A2404" s="221" t="s">
        <v>2346</v>
      </c>
      <c r="B2404" s="223" t="s">
        <v>26809</v>
      </c>
      <c r="C2404" s="231" t="s">
        <v>21809</v>
      </c>
    </row>
    <row r="2405" spans="1:3" x14ac:dyDescent="0.2">
      <c r="A2405" s="221" t="s">
        <v>2347</v>
      </c>
      <c r="B2405" s="223" t="s">
        <v>26810</v>
      </c>
      <c r="C2405" s="231" t="s">
        <v>21809</v>
      </c>
    </row>
    <row r="2406" spans="1:3" x14ac:dyDescent="0.2">
      <c r="A2406" s="221" t="s">
        <v>2348</v>
      </c>
      <c r="B2406" s="223" t="s">
        <v>26810</v>
      </c>
      <c r="C2406" s="231" t="s">
        <v>21809</v>
      </c>
    </row>
    <row r="2407" spans="1:3" x14ac:dyDescent="0.2">
      <c r="A2407" s="221" t="s">
        <v>2349</v>
      </c>
      <c r="B2407" s="223" t="s">
        <v>26811</v>
      </c>
      <c r="C2407" s="231" t="s">
        <v>21809</v>
      </c>
    </row>
    <row r="2408" spans="1:3" x14ac:dyDescent="0.2">
      <c r="A2408" s="221" t="s">
        <v>2350</v>
      </c>
      <c r="B2408" s="223" t="s">
        <v>26811</v>
      </c>
      <c r="C2408" s="231" t="s">
        <v>21809</v>
      </c>
    </row>
    <row r="2409" spans="1:3" x14ac:dyDescent="0.2">
      <c r="A2409" s="221" t="s">
        <v>2351</v>
      </c>
      <c r="B2409" s="223" t="s">
        <v>26812</v>
      </c>
      <c r="C2409" s="231" t="s">
        <v>21809</v>
      </c>
    </row>
    <row r="2410" spans="1:3" x14ac:dyDescent="0.2">
      <c r="A2410" s="221" t="s">
        <v>2352</v>
      </c>
      <c r="B2410" s="223" t="s">
        <v>26812</v>
      </c>
      <c r="C2410" s="231" t="s">
        <v>21809</v>
      </c>
    </row>
    <row r="2411" spans="1:3" x14ac:dyDescent="0.2">
      <c r="A2411" s="221" t="s">
        <v>2353</v>
      </c>
      <c r="B2411" s="223" t="s">
        <v>26813</v>
      </c>
      <c r="C2411" s="231" t="s">
        <v>21809</v>
      </c>
    </row>
    <row r="2412" spans="1:3" x14ac:dyDescent="0.2">
      <c r="A2412" s="221" t="s">
        <v>2354</v>
      </c>
      <c r="B2412" s="223" t="s">
        <v>26813</v>
      </c>
      <c r="C2412" s="231" t="s">
        <v>21809</v>
      </c>
    </row>
    <row r="2413" spans="1:3" x14ac:dyDescent="0.2">
      <c r="A2413" s="221" t="s">
        <v>2355</v>
      </c>
      <c r="B2413" s="223" t="s">
        <v>26814</v>
      </c>
      <c r="C2413" s="231" t="s">
        <v>21809</v>
      </c>
    </row>
    <row r="2414" spans="1:3" x14ac:dyDescent="0.2">
      <c r="A2414" s="221" t="s">
        <v>2356</v>
      </c>
      <c r="B2414" s="223" t="s">
        <v>26814</v>
      </c>
      <c r="C2414" s="231" t="s">
        <v>21809</v>
      </c>
    </row>
    <row r="2415" spans="1:3" x14ac:dyDescent="0.2">
      <c r="A2415" s="221" t="s">
        <v>2357</v>
      </c>
      <c r="B2415" s="223" t="s">
        <v>26815</v>
      </c>
      <c r="C2415" s="231" t="s">
        <v>21809</v>
      </c>
    </row>
    <row r="2416" spans="1:3" x14ac:dyDescent="0.2">
      <c r="A2416" s="221" t="s">
        <v>2358</v>
      </c>
      <c r="B2416" s="223" t="s">
        <v>26815</v>
      </c>
      <c r="C2416" s="231" t="s">
        <v>21809</v>
      </c>
    </row>
    <row r="2417" spans="1:3" x14ac:dyDescent="0.2">
      <c r="A2417" s="221" t="s">
        <v>2359</v>
      </c>
      <c r="B2417" s="223" t="s">
        <v>26816</v>
      </c>
      <c r="C2417" s="231" t="s">
        <v>21809</v>
      </c>
    </row>
    <row r="2418" spans="1:3" x14ac:dyDescent="0.2">
      <c r="A2418" s="221" t="s">
        <v>2360</v>
      </c>
      <c r="B2418" s="223" t="s">
        <v>26816</v>
      </c>
      <c r="C2418" s="231" t="s">
        <v>21809</v>
      </c>
    </row>
    <row r="2419" spans="1:3" x14ac:dyDescent="0.2">
      <c r="A2419" s="221" t="s">
        <v>2361</v>
      </c>
      <c r="B2419" s="223" t="s">
        <v>26817</v>
      </c>
      <c r="C2419" s="231" t="s">
        <v>21809</v>
      </c>
    </row>
    <row r="2420" spans="1:3" x14ac:dyDescent="0.2">
      <c r="A2420" s="221" t="s">
        <v>2362</v>
      </c>
      <c r="B2420" s="223" t="s">
        <v>26817</v>
      </c>
      <c r="C2420" s="231" t="s">
        <v>21809</v>
      </c>
    </row>
    <row r="2421" spans="1:3" x14ac:dyDescent="0.2">
      <c r="A2421" s="221" t="s">
        <v>2363</v>
      </c>
      <c r="B2421" s="223" t="s">
        <v>26818</v>
      </c>
      <c r="C2421" s="231" t="s">
        <v>21809</v>
      </c>
    </row>
    <row r="2422" spans="1:3" x14ac:dyDescent="0.2">
      <c r="A2422" s="221" t="s">
        <v>2364</v>
      </c>
      <c r="B2422" s="223" t="s">
        <v>26818</v>
      </c>
      <c r="C2422" s="231" t="s">
        <v>21809</v>
      </c>
    </row>
    <row r="2423" spans="1:3" x14ac:dyDescent="0.2">
      <c r="A2423" s="221" t="s">
        <v>2365</v>
      </c>
      <c r="B2423" s="223" t="s">
        <v>26819</v>
      </c>
      <c r="C2423" s="231" t="s">
        <v>21809</v>
      </c>
    </row>
    <row r="2424" spans="1:3" x14ac:dyDescent="0.2">
      <c r="A2424" s="221" t="s">
        <v>2366</v>
      </c>
      <c r="B2424" s="223" t="s">
        <v>26819</v>
      </c>
      <c r="C2424" s="231" t="s">
        <v>21809</v>
      </c>
    </row>
    <row r="2425" spans="1:3" x14ac:dyDescent="0.2">
      <c r="A2425" s="221" t="s">
        <v>2367</v>
      </c>
      <c r="B2425" s="223" t="s">
        <v>26820</v>
      </c>
      <c r="C2425" s="231" t="s">
        <v>21809</v>
      </c>
    </row>
    <row r="2426" spans="1:3" x14ac:dyDescent="0.2">
      <c r="A2426" s="221" t="s">
        <v>2368</v>
      </c>
      <c r="B2426" s="223" t="s">
        <v>26820</v>
      </c>
      <c r="C2426" s="231" t="s">
        <v>21809</v>
      </c>
    </row>
    <row r="2427" spans="1:3" x14ac:dyDescent="0.2">
      <c r="A2427" s="221" t="s">
        <v>2369</v>
      </c>
      <c r="B2427" s="223" t="s">
        <v>26821</v>
      </c>
      <c r="C2427" s="231" t="s">
        <v>21809</v>
      </c>
    </row>
    <row r="2428" spans="1:3" x14ac:dyDescent="0.2">
      <c r="A2428" s="221" t="s">
        <v>2370</v>
      </c>
      <c r="B2428" s="223" t="s">
        <v>26821</v>
      </c>
      <c r="C2428" s="231" t="s">
        <v>21809</v>
      </c>
    </row>
    <row r="2429" spans="1:3" x14ac:dyDescent="0.2">
      <c r="A2429" s="221" t="s">
        <v>2371</v>
      </c>
      <c r="B2429" s="223" t="s">
        <v>26822</v>
      </c>
      <c r="C2429" s="231" t="s">
        <v>21809</v>
      </c>
    </row>
    <row r="2430" spans="1:3" x14ac:dyDescent="0.2">
      <c r="A2430" s="221" t="s">
        <v>2372</v>
      </c>
      <c r="B2430" s="223" t="s">
        <v>26822</v>
      </c>
      <c r="C2430" s="231" t="s">
        <v>21809</v>
      </c>
    </row>
    <row r="2431" spans="1:3" x14ac:dyDescent="0.2">
      <c r="A2431" s="221" t="s">
        <v>2373</v>
      </c>
      <c r="B2431" s="223" t="s">
        <v>26823</v>
      </c>
      <c r="C2431" s="231" t="s">
        <v>21809</v>
      </c>
    </row>
    <row r="2432" spans="1:3" x14ac:dyDescent="0.2">
      <c r="A2432" s="221" t="s">
        <v>2374</v>
      </c>
      <c r="B2432" s="223" t="s">
        <v>26823</v>
      </c>
      <c r="C2432" s="231" t="s">
        <v>21809</v>
      </c>
    </row>
    <row r="2433" spans="1:3" x14ac:dyDescent="0.2">
      <c r="A2433" s="221" t="s">
        <v>2375</v>
      </c>
      <c r="B2433" s="223" t="s">
        <v>26824</v>
      </c>
      <c r="C2433" s="231" t="s">
        <v>21809</v>
      </c>
    </row>
    <row r="2434" spans="1:3" x14ac:dyDescent="0.2">
      <c r="A2434" s="221" t="s">
        <v>2376</v>
      </c>
      <c r="B2434" s="223" t="s">
        <v>26824</v>
      </c>
      <c r="C2434" s="231" t="s">
        <v>21809</v>
      </c>
    </row>
    <row r="2435" spans="1:3" x14ac:dyDescent="0.2">
      <c r="A2435" s="221" t="s">
        <v>2377</v>
      </c>
      <c r="B2435" s="223" t="s">
        <v>26825</v>
      </c>
      <c r="C2435" s="231" t="s">
        <v>21809</v>
      </c>
    </row>
    <row r="2436" spans="1:3" x14ac:dyDescent="0.2">
      <c r="A2436" s="221" t="s">
        <v>2378</v>
      </c>
      <c r="B2436" s="223" t="s">
        <v>26825</v>
      </c>
      <c r="C2436" s="231" t="s">
        <v>21809</v>
      </c>
    </row>
    <row r="2437" spans="1:3" x14ac:dyDescent="0.2">
      <c r="A2437" s="221" t="s">
        <v>2379</v>
      </c>
      <c r="B2437" s="223" t="s">
        <v>26826</v>
      </c>
      <c r="C2437" s="231" t="s">
        <v>21809</v>
      </c>
    </row>
    <row r="2438" spans="1:3" x14ac:dyDescent="0.2">
      <c r="A2438" s="221" t="s">
        <v>2380</v>
      </c>
      <c r="B2438" s="223" t="s">
        <v>26826</v>
      </c>
      <c r="C2438" s="231" t="s">
        <v>21809</v>
      </c>
    </row>
    <row r="2439" spans="1:3" x14ac:dyDescent="0.2">
      <c r="A2439" s="221" t="s">
        <v>2381</v>
      </c>
      <c r="B2439" s="223" t="s">
        <v>26827</v>
      </c>
      <c r="C2439" s="231" t="s">
        <v>21809</v>
      </c>
    </row>
    <row r="2440" spans="1:3" x14ac:dyDescent="0.2">
      <c r="A2440" s="221" t="s">
        <v>2382</v>
      </c>
      <c r="B2440" s="223" t="s">
        <v>26827</v>
      </c>
      <c r="C2440" s="231" t="s">
        <v>21809</v>
      </c>
    </row>
    <row r="2441" spans="1:3" x14ac:dyDescent="0.2">
      <c r="A2441" s="221" t="s">
        <v>2383</v>
      </c>
      <c r="B2441" s="223" t="s">
        <v>26828</v>
      </c>
      <c r="C2441" s="231" t="s">
        <v>21809</v>
      </c>
    </row>
    <row r="2442" spans="1:3" x14ac:dyDescent="0.2">
      <c r="A2442" s="221" t="s">
        <v>2384</v>
      </c>
      <c r="B2442" s="223" t="s">
        <v>26828</v>
      </c>
      <c r="C2442" s="231" t="s">
        <v>21809</v>
      </c>
    </row>
    <row r="2443" spans="1:3" x14ac:dyDescent="0.2">
      <c r="A2443" s="221" t="s">
        <v>2385</v>
      </c>
      <c r="B2443" s="223" t="s">
        <v>26829</v>
      </c>
      <c r="C2443" s="231" t="s">
        <v>21809</v>
      </c>
    </row>
    <row r="2444" spans="1:3" x14ac:dyDescent="0.2">
      <c r="A2444" s="221" t="s">
        <v>2386</v>
      </c>
      <c r="B2444" s="223" t="s">
        <v>26829</v>
      </c>
      <c r="C2444" s="231" t="s">
        <v>21809</v>
      </c>
    </row>
    <row r="2445" spans="1:3" x14ac:dyDescent="0.2">
      <c r="A2445" s="221" t="s">
        <v>2387</v>
      </c>
      <c r="B2445" s="223" t="s">
        <v>26830</v>
      </c>
      <c r="C2445" s="231" t="s">
        <v>21809</v>
      </c>
    </row>
    <row r="2446" spans="1:3" x14ac:dyDescent="0.2">
      <c r="A2446" s="221" t="s">
        <v>2388</v>
      </c>
      <c r="B2446" s="223" t="s">
        <v>26830</v>
      </c>
      <c r="C2446" s="231" t="s">
        <v>21809</v>
      </c>
    </row>
    <row r="2447" spans="1:3" x14ac:dyDescent="0.2">
      <c r="A2447" s="221" t="s">
        <v>2389</v>
      </c>
      <c r="B2447" s="223" t="s">
        <v>26831</v>
      </c>
      <c r="C2447" s="231" t="s">
        <v>21809</v>
      </c>
    </row>
    <row r="2448" spans="1:3" x14ac:dyDescent="0.2">
      <c r="A2448" s="221" t="s">
        <v>2390</v>
      </c>
      <c r="B2448" s="223" t="s">
        <v>26831</v>
      </c>
      <c r="C2448" s="231" t="s">
        <v>21809</v>
      </c>
    </row>
    <row r="2449" spans="1:3" x14ac:dyDescent="0.2">
      <c r="A2449" s="221" t="s">
        <v>2391</v>
      </c>
      <c r="B2449" s="223" t="s">
        <v>26832</v>
      </c>
      <c r="C2449" s="231" t="s">
        <v>21809</v>
      </c>
    </row>
    <row r="2450" spans="1:3" x14ac:dyDescent="0.2">
      <c r="A2450" s="221" t="s">
        <v>2392</v>
      </c>
      <c r="B2450" s="223" t="s">
        <v>26832</v>
      </c>
      <c r="C2450" s="231" t="s">
        <v>21809</v>
      </c>
    </row>
    <row r="2451" spans="1:3" x14ac:dyDescent="0.2">
      <c r="A2451" s="221" t="s">
        <v>2393</v>
      </c>
      <c r="B2451" s="223" t="s">
        <v>26833</v>
      </c>
      <c r="C2451" s="231" t="s">
        <v>21809</v>
      </c>
    </row>
    <row r="2452" spans="1:3" x14ac:dyDescent="0.2">
      <c r="A2452" s="221" t="s">
        <v>2394</v>
      </c>
      <c r="B2452" s="223" t="s">
        <v>26833</v>
      </c>
      <c r="C2452" s="231" t="s">
        <v>21809</v>
      </c>
    </row>
    <row r="2453" spans="1:3" x14ac:dyDescent="0.2">
      <c r="A2453" s="221" t="s">
        <v>2395</v>
      </c>
      <c r="B2453" s="223" t="s">
        <v>26834</v>
      </c>
      <c r="C2453" s="231" t="s">
        <v>21809</v>
      </c>
    </row>
    <row r="2454" spans="1:3" x14ac:dyDescent="0.2">
      <c r="A2454" s="221" t="s">
        <v>2396</v>
      </c>
      <c r="B2454" s="223" t="s">
        <v>26834</v>
      </c>
      <c r="C2454" s="231" t="s">
        <v>21809</v>
      </c>
    </row>
    <row r="2455" spans="1:3" x14ac:dyDescent="0.2">
      <c r="A2455" s="221" t="s">
        <v>2397</v>
      </c>
      <c r="B2455" s="223" t="s">
        <v>26835</v>
      </c>
      <c r="C2455" s="231" t="s">
        <v>21809</v>
      </c>
    </row>
    <row r="2456" spans="1:3" x14ac:dyDescent="0.2">
      <c r="A2456" s="221" t="s">
        <v>2398</v>
      </c>
      <c r="B2456" s="223" t="s">
        <v>26835</v>
      </c>
      <c r="C2456" s="231" t="s">
        <v>21809</v>
      </c>
    </row>
    <row r="2457" spans="1:3" x14ac:dyDescent="0.2">
      <c r="A2457" s="221" t="s">
        <v>2399</v>
      </c>
      <c r="B2457" s="223" t="s">
        <v>26836</v>
      </c>
      <c r="C2457" s="231" t="s">
        <v>21809</v>
      </c>
    </row>
    <row r="2458" spans="1:3" x14ac:dyDescent="0.2">
      <c r="A2458" s="221" t="s">
        <v>2400</v>
      </c>
      <c r="B2458" s="223" t="s">
        <v>26836</v>
      </c>
      <c r="C2458" s="231" t="s">
        <v>21809</v>
      </c>
    </row>
    <row r="2459" spans="1:3" x14ac:dyDescent="0.2">
      <c r="A2459" s="221" t="s">
        <v>2401</v>
      </c>
      <c r="B2459" s="223" t="s">
        <v>26837</v>
      </c>
      <c r="C2459" s="231" t="s">
        <v>21809</v>
      </c>
    </row>
    <row r="2460" spans="1:3" x14ac:dyDescent="0.2">
      <c r="A2460" s="221" t="s">
        <v>2402</v>
      </c>
      <c r="B2460" s="223" t="s">
        <v>26837</v>
      </c>
      <c r="C2460" s="231" t="s">
        <v>21809</v>
      </c>
    </row>
    <row r="2461" spans="1:3" x14ac:dyDescent="0.2">
      <c r="A2461" s="221" t="s">
        <v>2403</v>
      </c>
      <c r="B2461" s="223" t="s">
        <v>26838</v>
      </c>
      <c r="C2461" s="231" t="s">
        <v>21809</v>
      </c>
    </row>
    <row r="2462" spans="1:3" x14ac:dyDescent="0.2">
      <c r="A2462" s="221" t="s">
        <v>2404</v>
      </c>
      <c r="B2462" s="223" t="s">
        <v>26838</v>
      </c>
      <c r="C2462" s="231" t="s">
        <v>21809</v>
      </c>
    </row>
    <row r="2463" spans="1:3" x14ac:dyDescent="0.2">
      <c r="A2463" s="221" t="s">
        <v>2405</v>
      </c>
      <c r="B2463" s="223" t="s">
        <v>26839</v>
      </c>
      <c r="C2463" s="231" t="s">
        <v>21809</v>
      </c>
    </row>
    <row r="2464" spans="1:3" x14ac:dyDescent="0.2">
      <c r="A2464" s="221" t="s">
        <v>2406</v>
      </c>
      <c r="B2464" s="223" t="s">
        <v>26839</v>
      </c>
      <c r="C2464" s="231" t="s">
        <v>21809</v>
      </c>
    </row>
    <row r="2465" spans="1:3" x14ac:dyDescent="0.2">
      <c r="A2465" s="221" t="s">
        <v>2407</v>
      </c>
      <c r="B2465" s="223" t="s">
        <v>26840</v>
      </c>
      <c r="C2465" s="231" t="s">
        <v>21809</v>
      </c>
    </row>
    <row r="2466" spans="1:3" x14ac:dyDescent="0.2">
      <c r="A2466" s="221" t="s">
        <v>2408</v>
      </c>
      <c r="B2466" s="223" t="s">
        <v>26840</v>
      </c>
      <c r="C2466" s="231" t="s">
        <v>21809</v>
      </c>
    </row>
    <row r="2467" spans="1:3" x14ac:dyDescent="0.2">
      <c r="A2467" s="221" t="s">
        <v>2409</v>
      </c>
      <c r="B2467" s="223" t="s">
        <v>26841</v>
      </c>
      <c r="C2467" s="231" t="s">
        <v>21809</v>
      </c>
    </row>
    <row r="2468" spans="1:3" x14ac:dyDescent="0.2">
      <c r="A2468" s="221" t="s">
        <v>2410</v>
      </c>
      <c r="B2468" s="223" t="s">
        <v>26841</v>
      </c>
      <c r="C2468" s="231" t="s">
        <v>21809</v>
      </c>
    </row>
    <row r="2469" spans="1:3" x14ac:dyDescent="0.2">
      <c r="A2469" s="221" t="s">
        <v>2411</v>
      </c>
      <c r="B2469" s="223" t="s">
        <v>26842</v>
      </c>
      <c r="C2469" s="231" t="s">
        <v>21809</v>
      </c>
    </row>
    <row r="2470" spans="1:3" x14ac:dyDescent="0.2">
      <c r="A2470" s="221" t="s">
        <v>2412</v>
      </c>
      <c r="B2470" s="223" t="s">
        <v>26842</v>
      </c>
      <c r="C2470" s="231" t="s">
        <v>21809</v>
      </c>
    </row>
    <row r="2471" spans="1:3" x14ac:dyDescent="0.2">
      <c r="A2471" s="221" t="s">
        <v>2413</v>
      </c>
      <c r="B2471" s="223" t="s">
        <v>26843</v>
      </c>
      <c r="C2471" s="231" t="s">
        <v>21809</v>
      </c>
    </row>
    <row r="2472" spans="1:3" x14ac:dyDescent="0.2">
      <c r="A2472" s="221" t="s">
        <v>2414</v>
      </c>
      <c r="B2472" s="223" t="s">
        <v>26843</v>
      </c>
      <c r="C2472" s="231" t="s">
        <v>21809</v>
      </c>
    </row>
    <row r="2473" spans="1:3" x14ac:dyDescent="0.2">
      <c r="A2473" s="221" t="s">
        <v>2415</v>
      </c>
      <c r="B2473" s="223" t="s">
        <v>26844</v>
      </c>
      <c r="C2473" s="231" t="s">
        <v>21809</v>
      </c>
    </row>
    <row r="2474" spans="1:3" x14ac:dyDescent="0.2">
      <c r="A2474" s="221" t="s">
        <v>2416</v>
      </c>
      <c r="B2474" s="223" t="s">
        <v>26844</v>
      </c>
      <c r="C2474" s="231" t="s">
        <v>21809</v>
      </c>
    </row>
    <row r="2475" spans="1:3" x14ac:dyDescent="0.2">
      <c r="A2475" s="221" t="s">
        <v>2417</v>
      </c>
      <c r="B2475" s="223" t="s">
        <v>26845</v>
      </c>
      <c r="C2475" s="231" t="s">
        <v>21809</v>
      </c>
    </row>
    <row r="2476" spans="1:3" x14ac:dyDescent="0.2">
      <c r="A2476" s="221" t="s">
        <v>2418</v>
      </c>
      <c r="B2476" s="223" t="s">
        <v>26845</v>
      </c>
      <c r="C2476" s="231" t="s">
        <v>21809</v>
      </c>
    </row>
    <row r="2477" spans="1:3" x14ac:dyDescent="0.2">
      <c r="A2477" s="221" t="s">
        <v>2419</v>
      </c>
      <c r="B2477" s="223" t="s">
        <v>26846</v>
      </c>
      <c r="C2477" s="231" t="s">
        <v>21809</v>
      </c>
    </row>
    <row r="2478" spans="1:3" x14ac:dyDescent="0.2">
      <c r="A2478" s="221" t="s">
        <v>2420</v>
      </c>
      <c r="B2478" s="223" t="s">
        <v>26846</v>
      </c>
      <c r="C2478" s="231" t="s">
        <v>21809</v>
      </c>
    </row>
    <row r="2479" spans="1:3" x14ac:dyDescent="0.2">
      <c r="A2479" s="221" t="s">
        <v>2421</v>
      </c>
      <c r="B2479" s="223" t="s">
        <v>26847</v>
      </c>
      <c r="C2479" s="231" t="s">
        <v>21809</v>
      </c>
    </row>
    <row r="2480" spans="1:3" x14ac:dyDescent="0.2">
      <c r="A2480" s="221" t="s">
        <v>2422</v>
      </c>
      <c r="B2480" s="223" t="s">
        <v>26847</v>
      </c>
      <c r="C2480" s="231" t="s">
        <v>21809</v>
      </c>
    </row>
    <row r="2481" spans="1:3" x14ac:dyDescent="0.2">
      <c r="A2481" s="221" t="s">
        <v>2423</v>
      </c>
      <c r="B2481" s="223" t="s">
        <v>31128</v>
      </c>
      <c r="C2481" s="231" t="s">
        <v>21809</v>
      </c>
    </row>
    <row r="2482" spans="1:3" x14ac:dyDescent="0.2">
      <c r="A2482" s="221" t="s">
        <v>2424</v>
      </c>
      <c r="B2482" s="223" t="s">
        <v>31128</v>
      </c>
      <c r="C2482" s="231" t="s">
        <v>21809</v>
      </c>
    </row>
    <row r="2483" spans="1:3" x14ac:dyDescent="0.2">
      <c r="A2483" s="221" t="s">
        <v>2425</v>
      </c>
      <c r="B2483" s="223" t="s">
        <v>21810</v>
      </c>
      <c r="C2483" s="231" t="s">
        <v>21811</v>
      </c>
    </row>
    <row r="2484" spans="1:3" x14ac:dyDescent="0.2">
      <c r="A2484" s="221" t="s">
        <v>2426</v>
      </c>
      <c r="B2484" s="223" t="s">
        <v>21810</v>
      </c>
      <c r="C2484" s="231" t="s">
        <v>21811</v>
      </c>
    </row>
    <row r="2485" spans="1:3" x14ac:dyDescent="0.2">
      <c r="A2485" s="221" t="s">
        <v>2427</v>
      </c>
      <c r="B2485" s="223" t="s">
        <v>21812</v>
      </c>
      <c r="C2485" s="231" t="s">
        <v>21809</v>
      </c>
    </row>
    <row r="2486" spans="1:3" x14ac:dyDescent="0.2">
      <c r="A2486" s="221" t="s">
        <v>2428</v>
      </c>
      <c r="B2486" s="223" t="s">
        <v>21812</v>
      </c>
      <c r="C2486" s="231" t="s">
        <v>21809</v>
      </c>
    </row>
    <row r="2487" spans="1:3" x14ac:dyDescent="0.2">
      <c r="A2487" s="221" t="s">
        <v>2429</v>
      </c>
      <c r="B2487" s="223" t="s">
        <v>21813</v>
      </c>
      <c r="C2487" s="231" t="s">
        <v>23</v>
      </c>
    </row>
    <row r="2488" spans="1:3" x14ac:dyDescent="0.2">
      <c r="A2488" s="221" t="s">
        <v>2430</v>
      </c>
      <c r="B2488" s="223" t="s">
        <v>21813</v>
      </c>
      <c r="C2488" s="231" t="s">
        <v>23</v>
      </c>
    </row>
    <row r="2489" spans="1:3" x14ac:dyDescent="0.2">
      <c r="A2489" s="221" t="s">
        <v>2431</v>
      </c>
      <c r="B2489" s="223" t="s">
        <v>21814</v>
      </c>
      <c r="C2489" s="231" t="s">
        <v>23</v>
      </c>
    </row>
    <row r="2490" spans="1:3" x14ac:dyDescent="0.2">
      <c r="A2490" s="221" t="s">
        <v>2432</v>
      </c>
      <c r="B2490" s="223" t="s">
        <v>21814</v>
      </c>
      <c r="C2490" s="231" t="s">
        <v>23</v>
      </c>
    </row>
    <row r="2491" spans="1:3" x14ac:dyDescent="0.2">
      <c r="A2491" s="221" t="s">
        <v>2433</v>
      </c>
      <c r="B2491" s="223" t="s">
        <v>21815</v>
      </c>
      <c r="C2491" s="231" t="s">
        <v>23</v>
      </c>
    </row>
    <row r="2492" spans="1:3" x14ac:dyDescent="0.2">
      <c r="A2492" s="221" t="s">
        <v>2434</v>
      </c>
      <c r="B2492" s="223" t="s">
        <v>21815</v>
      </c>
      <c r="C2492" s="231" t="s">
        <v>23</v>
      </c>
    </row>
    <row r="2493" spans="1:3" x14ac:dyDescent="0.2">
      <c r="A2493" s="221" t="s">
        <v>2435</v>
      </c>
      <c r="B2493" s="223" t="s">
        <v>21816</v>
      </c>
      <c r="C2493" s="231" t="s">
        <v>23</v>
      </c>
    </row>
    <row r="2494" spans="1:3" x14ac:dyDescent="0.2">
      <c r="A2494" s="221" t="s">
        <v>2436</v>
      </c>
      <c r="B2494" s="223" t="s">
        <v>21816</v>
      </c>
      <c r="C2494" s="231" t="s">
        <v>23</v>
      </c>
    </row>
    <row r="2495" spans="1:3" x14ac:dyDescent="0.2">
      <c r="A2495" s="221" t="s">
        <v>2437</v>
      </c>
      <c r="B2495" s="223" t="s">
        <v>21817</v>
      </c>
      <c r="C2495" s="231" t="s">
        <v>23</v>
      </c>
    </row>
    <row r="2496" spans="1:3" x14ac:dyDescent="0.2">
      <c r="A2496" s="221" t="s">
        <v>2438</v>
      </c>
      <c r="B2496" s="223" t="s">
        <v>21817</v>
      </c>
      <c r="C2496" s="231" t="s">
        <v>23</v>
      </c>
    </row>
    <row r="2497" spans="1:3" x14ac:dyDescent="0.2">
      <c r="A2497" s="221" t="s">
        <v>2439</v>
      </c>
      <c r="B2497" s="223" t="s">
        <v>21818</v>
      </c>
      <c r="C2497" s="231" t="s">
        <v>23</v>
      </c>
    </row>
    <row r="2498" spans="1:3" x14ac:dyDescent="0.2">
      <c r="A2498" s="221" t="s">
        <v>2440</v>
      </c>
      <c r="B2498" s="223" t="s">
        <v>21818</v>
      </c>
      <c r="C2498" s="231" t="s">
        <v>23</v>
      </c>
    </row>
    <row r="2499" spans="1:3" x14ac:dyDescent="0.2">
      <c r="A2499" s="221" t="s">
        <v>2441</v>
      </c>
      <c r="B2499" s="223" t="s">
        <v>21819</v>
      </c>
      <c r="C2499" s="231" t="s">
        <v>23</v>
      </c>
    </row>
    <row r="2500" spans="1:3" x14ac:dyDescent="0.2">
      <c r="A2500" s="221" t="s">
        <v>2442</v>
      </c>
      <c r="B2500" s="223" t="s">
        <v>21819</v>
      </c>
      <c r="C2500" s="231" t="s">
        <v>23</v>
      </c>
    </row>
    <row r="2501" spans="1:3" x14ac:dyDescent="0.2">
      <c r="A2501" s="221" t="s">
        <v>2443</v>
      </c>
      <c r="B2501" s="223" t="s">
        <v>21820</v>
      </c>
      <c r="C2501" s="231" t="s">
        <v>23</v>
      </c>
    </row>
    <row r="2502" spans="1:3" x14ac:dyDescent="0.2">
      <c r="A2502" s="221" t="s">
        <v>2444</v>
      </c>
      <c r="B2502" s="223" t="s">
        <v>21820</v>
      </c>
      <c r="C2502" s="231" t="s">
        <v>23</v>
      </c>
    </row>
    <row r="2503" spans="1:3" x14ac:dyDescent="0.2">
      <c r="A2503" s="221" t="s">
        <v>2445</v>
      </c>
      <c r="B2503" s="223" t="s">
        <v>21821</v>
      </c>
      <c r="C2503" s="231" t="s">
        <v>23</v>
      </c>
    </row>
    <row r="2504" spans="1:3" x14ac:dyDescent="0.2">
      <c r="A2504" s="221" t="s">
        <v>2446</v>
      </c>
      <c r="B2504" s="223" t="s">
        <v>21821</v>
      </c>
      <c r="C2504" s="231" t="s">
        <v>23</v>
      </c>
    </row>
    <row r="2505" spans="1:3" x14ac:dyDescent="0.2">
      <c r="A2505" s="221" t="s">
        <v>2447</v>
      </c>
      <c r="B2505" s="223" t="s">
        <v>26848</v>
      </c>
      <c r="C2505" s="231" t="s">
        <v>21473</v>
      </c>
    </row>
    <row r="2506" spans="1:3" x14ac:dyDescent="0.2">
      <c r="A2506" s="221" t="s">
        <v>2448</v>
      </c>
      <c r="B2506" s="223" t="s">
        <v>26848</v>
      </c>
      <c r="C2506" s="231" t="s">
        <v>21473</v>
      </c>
    </row>
    <row r="2507" spans="1:3" x14ac:dyDescent="0.2">
      <c r="A2507" s="221" t="s">
        <v>2449</v>
      </c>
      <c r="B2507" s="223" t="s">
        <v>26849</v>
      </c>
      <c r="C2507" s="231" t="s">
        <v>21473</v>
      </c>
    </row>
    <row r="2508" spans="1:3" x14ac:dyDescent="0.2">
      <c r="A2508" s="221" t="s">
        <v>2450</v>
      </c>
      <c r="B2508" s="223" t="s">
        <v>26849</v>
      </c>
      <c r="C2508" s="231" t="s">
        <v>21473</v>
      </c>
    </row>
    <row r="2509" spans="1:3" x14ac:dyDescent="0.2">
      <c r="A2509" s="221" t="s">
        <v>2451</v>
      </c>
      <c r="B2509" s="223" t="s">
        <v>26850</v>
      </c>
      <c r="C2509" s="231" t="s">
        <v>21473</v>
      </c>
    </row>
    <row r="2510" spans="1:3" x14ac:dyDescent="0.2">
      <c r="A2510" s="221" t="s">
        <v>2452</v>
      </c>
      <c r="B2510" s="223" t="s">
        <v>26850</v>
      </c>
      <c r="C2510" s="231" t="s">
        <v>21473</v>
      </c>
    </row>
    <row r="2511" spans="1:3" x14ac:dyDescent="0.2">
      <c r="A2511" s="221" t="s">
        <v>2453</v>
      </c>
      <c r="B2511" s="223" t="s">
        <v>26851</v>
      </c>
      <c r="C2511" s="231" t="s">
        <v>21473</v>
      </c>
    </row>
    <row r="2512" spans="1:3" x14ac:dyDescent="0.2">
      <c r="A2512" s="221" t="s">
        <v>2454</v>
      </c>
      <c r="B2512" s="223" t="s">
        <v>26851</v>
      </c>
      <c r="C2512" s="231" t="s">
        <v>21473</v>
      </c>
    </row>
    <row r="2513" spans="1:3" x14ac:dyDescent="0.2">
      <c r="A2513" s="221" t="s">
        <v>2455</v>
      </c>
      <c r="B2513" s="223" t="s">
        <v>26852</v>
      </c>
      <c r="C2513" s="231" t="s">
        <v>21473</v>
      </c>
    </row>
    <row r="2514" spans="1:3" x14ac:dyDescent="0.2">
      <c r="A2514" s="221" t="s">
        <v>2456</v>
      </c>
      <c r="B2514" s="223" t="s">
        <v>26852</v>
      </c>
      <c r="C2514" s="231" t="s">
        <v>21473</v>
      </c>
    </row>
    <row r="2515" spans="1:3" x14ac:dyDescent="0.2">
      <c r="A2515" s="221" t="s">
        <v>2457</v>
      </c>
      <c r="B2515" s="223" t="s">
        <v>26853</v>
      </c>
      <c r="C2515" s="231" t="s">
        <v>21473</v>
      </c>
    </row>
    <row r="2516" spans="1:3" x14ac:dyDescent="0.2">
      <c r="A2516" s="221" t="s">
        <v>2458</v>
      </c>
      <c r="B2516" s="223" t="s">
        <v>26853</v>
      </c>
      <c r="C2516" s="231" t="s">
        <v>21473</v>
      </c>
    </row>
    <row r="2517" spans="1:3" x14ac:dyDescent="0.2">
      <c r="A2517" s="221" t="s">
        <v>2459</v>
      </c>
      <c r="B2517" s="223" t="s">
        <v>21822</v>
      </c>
      <c r="C2517" s="231" t="s">
        <v>21473</v>
      </c>
    </row>
    <row r="2518" spans="1:3" x14ac:dyDescent="0.2">
      <c r="A2518" s="221" t="s">
        <v>2460</v>
      </c>
      <c r="B2518" s="223" t="s">
        <v>21822</v>
      </c>
      <c r="C2518" s="231" t="s">
        <v>21473</v>
      </c>
    </row>
    <row r="2519" spans="1:3" x14ac:dyDescent="0.2">
      <c r="A2519" s="221" t="s">
        <v>2461</v>
      </c>
      <c r="B2519" s="223" t="s">
        <v>26854</v>
      </c>
      <c r="C2519" s="231" t="s">
        <v>21473</v>
      </c>
    </row>
    <row r="2520" spans="1:3" x14ac:dyDescent="0.2">
      <c r="A2520" s="221" t="s">
        <v>2462</v>
      </c>
      <c r="B2520" s="223" t="s">
        <v>26854</v>
      </c>
      <c r="C2520" s="231" t="s">
        <v>21473</v>
      </c>
    </row>
    <row r="2521" spans="1:3" x14ac:dyDescent="0.2">
      <c r="A2521" s="221" t="s">
        <v>2463</v>
      </c>
      <c r="B2521" s="223" t="s">
        <v>26855</v>
      </c>
      <c r="C2521" s="231" t="s">
        <v>21473</v>
      </c>
    </row>
    <row r="2522" spans="1:3" x14ac:dyDescent="0.2">
      <c r="A2522" s="221" t="s">
        <v>2464</v>
      </c>
      <c r="B2522" s="223" t="s">
        <v>26855</v>
      </c>
      <c r="C2522" s="231" t="s">
        <v>21473</v>
      </c>
    </row>
    <row r="2523" spans="1:3" x14ac:dyDescent="0.2">
      <c r="A2523" s="221" t="s">
        <v>2465</v>
      </c>
      <c r="B2523" s="223" t="s">
        <v>26856</v>
      </c>
      <c r="C2523" s="231" t="s">
        <v>21473</v>
      </c>
    </row>
    <row r="2524" spans="1:3" x14ac:dyDescent="0.2">
      <c r="A2524" s="221" t="s">
        <v>2466</v>
      </c>
      <c r="B2524" s="223" t="s">
        <v>26856</v>
      </c>
      <c r="C2524" s="231" t="s">
        <v>21473</v>
      </c>
    </row>
    <row r="2525" spans="1:3" x14ac:dyDescent="0.2">
      <c r="A2525" s="221" t="s">
        <v>2467</v>
      </c>
      <c r="B2525" s="223" t="s">
        <v>26857</v>
      </c>
      <c r="C2525" s="231" t="s">
        <v>21473</v>
      </c>
    </row>
    <row r="2526" spans="1:3" x14ac:dyDescent="0.2">
      <c r="A2526" s="221" t="s">
        <v>2468</v>
      </c>
      <c r="B2526" s="223" t="s">
        <v>26857</v>
      </c>
      <c r="C2526" s="231" t="s">
        <v>21473</v>
      </c>
    </row>
    <row r="2527" spans="1:3" x14ac:dyDescent="0.2">
      <c r="A2527" s="221" t="s">
        <v>2469</v>
      </c>
      <c r="B2527" s="223" t="s">
        <v>26858</v>
      </c>
      <c r="C2527" s="231" t="s">
        <v>21473</v>
      </c>
    </row>
    <row r="2528" spans="1:3" x14ac:dyDescent="0.2">
      <c r="A2528" s="221" t="s">
        <v>2470</v>
      </c>
      <c r="B2528" s="223" t="s">
        <v>26858</v>
      </c>
      <c r="C2528" s="231" t="s">
        <v>21473</v>
      </c>
    </row>
    <row r="2529" spans="1:3" x14ac:dyDescent="0.2">
      <c r="A2529" s="221" t="s">
        <v>2471</v>
      </c>
      <c r="B2529" s="223" t="s">
        <v>26859</v>
      </c>
      <c r="C2529" s="231" t="s">
        <v>21473</v>
      </c>
    </row>
    <row r="2530" spans="1:3" x14ac:dyDescent="0.2">
      <c r="A2530" s="221" t="s">
        <v>2472</v>
      </c>
      <c r="B2530" s="223" t="s">
        <v>26859</v>
      </c>
      <c r="C2530" s="231" t="s">
        <v>21473</v>
      </c>
    </row>
    <row r="2531" spans="1:3" x14ac:dyDescent="0.2">
      <c r="A2531" s="221" t="s">
        <v>2473</v>
      </c>
      <c r="B2531" s="223" t="s">
        <v>26860</v>
      </c>
      <c r="C2531" s="231" t="s">
        <v>21473</v>
      </c>
    </row>
    <row r="2532" spans="1:3" x14ac:dyDescent="0.2">
      <c r="A2532" s="221" t="s">
        <v>2474</v>
      </c>
      <c r="B2532" s="223" t="s">
        <v>26860</v>
      </c>
      <c r="C2532" s="231" t="s">
        <v>21473</v>
      </c>
    </row>
    <row r="2533" spans="1:3" x14ac:dyDescent="0.2">
      <c r="A2533" s="221" t="s">
        <v>2475</v>
      </c>
      <c r="B2533" s="223" t="s">
        <v>26861</v>
      </c>
      <c r="C2533" s="231" t="s">
        <v>21473</v>
      </c>
    </row>
    <row r="2534" spans="1:3" x14ac:dyDescent="0.2">
      <c r="A2534" s="221" t="s">
        <v>2476</v>
      </c>
      <c r="B2534" s="223" t="s">
        <v>26861</v>
      </c>
      <c r="C2534" s="231" t="s">
        <v>21473</v>
      </c>
    </row>
    <row r="2535" spans="1:3" x14ac:dyDescent="0.2">
      <c r="A2535" s="221" t="s">
        <v>2477</v>
      </c>
      <c r="B2535" s="223" t="s">
        <v>26862</v>
      </c>
      <c r="C2535" s="231" t="s">
        <v>21473</v>
      </c>
    </row>
    <row r="2536" spans="1:3" x14ac:dyDescent="0.2">
      <c r="A2536" s="221" t="s">
        <v>2478</v>
      </c>
      <c r="B2536" s="223" t="s">
        <v>26862</v>
      </c>
      <c r="C2536" s="231" t="s">
        <v>21473</v>
      </c>
    </row>
    <row r="2537" spans="1:3" x14ac:dyDescent="0.2">
      <c r="A2537" s="221" t="s">
        <v>2479</v>
      </c>
      <c r="B2537" s="223" t="s">
        <v>26863</v>
      </c>
      <c r="C2537" s="231" t="s">
        <v>21473</v>
      </c>
    </row>
    <row r="2538" spans="1:3" x14ac:dyDescent="0.2">
      <c r="A2538" s="221" t="s">
        <v>2480</v>
      </c>
      <c r="B2538" s="223" t="s">
        <v>26863</v>
      </c>
      <c r="C2538" s="231" t="s">
        <v>21473</v>
      </c>
    </row>
    <row r="2539" spans="1:3" x14ac:dyDescent="0.2">
      <c r="A2539" s="221" t="s">
        <v>2481</v>
      </c>
      <c r="B2539" s="223" t="s">
        <v>26864</v>
      </c>
      <c r="C2539" s="231" t="s">
        <v>21473</v>
      </c>
    </row>
    <row r="2540" spans="1:3" x14ac:dyDescent="0.2">
      <c r="A2540" s="221" t="s">
        <v>2482</v>
      </c>
      <c r="B2540" s="223" t="s">
        <v>26864</v>
      </c>
      <c r="C2540" s="231" t="s">
        <v>21473</v>
      </c>
    </row>
    <row r="2541" spans="1:3" x14ac:dyDescent="0.2">
      <c r="A2541" s="221" t="s">
        <v>2483</v>
      </c>
      <c r="B2541" s="223" t="s">
        <v>26865</v>
      </c>
      <c r="C2541" s="231" t="s">
        <v>21473</v>
      </c>
    </row>
    <row r="2542" spans="1:3" x14ac:dyDescent="0.2">
      <c r="A2542" s="221" t="s">
        <v>2484</v>
      </c>
      <c r="B2542" s="223" t="s">
        <v>26865</v>
      </c>
      <c r="C2542" s="231" t="s">
        <v>21473</v>
      </c>
    </row>
    <row r="2543" spans="1:3" x14ac:dyDescent="0.2">
      <c r="A2543" s="221" t="s">
        <v>2485</v>
      </c>
      <c r="B2543" s="223" t="s">
        <v>26866</v>
      </c>
      <c r="C2543" s="231" t="s">
        <v>21473</v>
      </c>
    </row>
    <row r="2544" spans="1:3" x14ac:dyDescent="0.2">
      <c r="A2544" s="221" t="s">
        <v>2486</v>
      </c>
      <c r="B2544" s="223" t="s">
        <v>26866</v>
      </c>
      <c r="C2544" s="231" t="s">
        <v>21473</v>
      </c>
    </row>
    <row r="2545" spans="1:3" x14ac:dyDescent="0.2">
      <c r="A2545" s="221" t="s">
        <v>2487</v>
      </c>
      <c r="B2545" s="223" t="s">
        <v>31129</v>
      </c>
      <c r="C2545" s="231" t="s">
        <v>21473</v>
      </c>
    </row>
    <row r="2546" spans="1:3" x14ac:dyDescent="0.2">
      <c r="A2546" s="221" t="s">
        <v>2488</v>
      </c>
      <c r="B2546" s="223" t="s">
        <v>31129</v>
      </c>
      <c r="C2546" s="231" t="s">
        <v>21473</v>
      </c>
    </row>
    <row r="2547" spans="1:3" x14ac:dyDescent="0.2">
      <c r="A2547" s="221" t="s">
        <v>2489</v>
      </c>
      <c r="B2547" s="223" t="s">
        <v>31130</v>
      </c>
      <c r="C2547" s="231" t="s">
        <v>21473</v>
      </c>
    </row>
    <row r="2548" spans="1:3" x14ac:dyDescent="0.2">
      <c r="A2548" s="221" t="s">
        <v>2490</v>
      </c>
      <c r="B2548" s="223" t="s">
        <v>31130</v>
      </c>
      <c r="C2548" s="231" t="s">
        <v>21473</v>
      </c>
    </row>
    <row r="2549" spans="1:3" x14ac:dyDescent="0.2">
      <c r="A2549" s="221" t="s">
        <v>2491</v>
      </c>
      <c r="B2549" s="223" t="s">
        <v>31131</v>
      </c>
      <c r="C2549" s="231" t="s">
        <v>21473</v>
      </c>
    </row>
    <row r="2550" spans="1:3" x14ac:dyDescent="0.2">
      <c r="A2550" s="221" t="s">
        <v>2492</v>
      </c>
      <c r="B2550" s="223" t="s">
        <v>31131</v>
      </c>
      <c r="C2550" s="231" t="s">
        <v>21473</v>
      </c>
    </row>
    <row r="2551" spans="1:3" x14ac:dyDescent="0.2">
      <c r="A2551" s="221" t="s">
        <v>2493</v>
      </c>
      <c r="B2551" s="223" t="s">
        <v>31132</v>
      </c>
      <c r="C2551" s="231" t="s">
        <v>21473</v>
      </c>
    </row>
    <row r="2552" spans="1:3" x14ac:dyDescent="0.2">
      <c r="A2552" s="221" t="s">
        <v>2494</v>
      </c>
      <c r="B2552" s="223" t="s">
        <v>31132</v>
      </c>
      <c r="C2552" s="231" t="s">
        <v>21473</v>
      </c>
    </row>
    <row r="2553" spans="1:3" x14ac:dyDescent="0.2">
      <c r="A2553" s="221" t="s">
        <v>2495</v>
      </c>
      <c r="B2553" s="223" t="s">
        <v>31133</v>
      </c>
      <c r="C2553" s="231" t="s">
        <v>21473</v>
      </c>
    </row>
    <row r="2554" spans="1:3" x14ac:dyDescent="0.2">
      <c r="A2554" s="221" t="s">
        <v>2496</v>
      </c>
      <c r="B2554" s="223" t="s">
        <v>31133</v>
      </c>
      <c r="C2554" s="231" t="s">
        <v>21473</v>
      </c>
    </row>
    <row r="2555" spans="1:3" x14ac:dyDescent="0.2">
      <c r="A2555" s="221" t="s">
        <v>2497</v>
      </c>
      <c r="B2555" s="223" t="s">
        <v>31134</v>
      </c>
      <c r="C2555" s="231" t="s">
        <v>21473</v>
      </c>
    </row>
    <row r="2556" spans="1:3" x14ac:dyDescent="0.2">
      <c r="A2556" s="221" t="s">
        <v>2498</v>
      </c>
      <c r="B2556" s="223" t="s">
        <v>31134</v>
      </c>
      <c r="C2556" s="231" t="s">
        <v>21473</v>
      </c>
    </row>
    <row r="2557" spans="1:3" x14ac:dyDescent="0.2">
      <c r="A2557" s="221" t="s">
        <v>2499</v>
      </c>
      <c r="B2557" s="223" t="s">
        <v>26867</v>
      </c>
      <c r="C2557" s="231" t="s">
        <v>21473</v>
      </c>
    </row>
    <row r="2558" spans="1:3" x14ac:dyDescent="0.2">
      <c r="A2558" s="221" t="s">
        <v>2500</v>
      </c>
      <c r="B2558" s="223" t="s">
        <v>26867</v>
      </c>
      <c r="C2558" s="231" t="s">
        <v>21473</v>
      </c>
    </row>
    <row r="2559" spans="1:3" x14ac:dyDescent="0.2">
      <c r="A2559" s="221" t="s">
        <v>2501</v>
      </c>
      <c r="B2559" s="223" t="s">
        <v>26868</v>
      </c>
      <c r="C2559" s="231" t="s">
        <v>21473</v>
      </c>
    </row>
    <row r="2560" spans="1:3" x14ac:dyDescent="0.2">
      <c r="A2560" s="221" t="s">
        <v>2502</v>
      </c>
      <c r="B2560" s="223" t="s">
        <v>26868</v>
      </c>
      <c r="C2560" s="231" t="s">
        <v>21473</v>
      </c>
    </row>
    <row r="2561" spans="1:3" x14ac:dyDescent="0.2">
      <c r="A2561" s="221" t="s">
        <v>2503</v>
      </c>
      <c r="B2561" s="223" t="s">
        <v>21823</v>
      </c>
      <c r="C2561" s="231" t="s">
        <v>21473</v>
      </c>
    </row>
    <row r="2562" spans="1:3" x14ac:dyDescent="0.2">
      <c r="A2562" s="221" t="s">
        <v>2504</v>
      </c>
      <c r="B2562" s="223" t="s">
        <v>21823</v>
      </c>
      <c r="C2562" s="231" t="s">
        <v>21473</v>
      </c>
    </row>
    <row r="2563" spans="1:3" x14ac:dyDescent="0.2">
      <c r="A2563" s="221" t="s">
        <v>2505</v>
      </c>
      <c r="B2563" s="223" t="s">
        <v>21824</v>
      </c>
      <c r="C2563" s="231" t="s">
        <v>21473</v>
      </c>
    </row>
    <row r="2564" spans="1:3" x14ac:dyDescent="0.2">
      <c r="A2564" s="221" t="s">
        <v>2506</v>
      </c>
      <c r="B2564" s="223" t="s">
        <v>21824</v>
      </c>
      <c r="C2564" s="231" t="s">
        <v>21473</v>
      </c>
    </row>
    <row r="2565" spans="1:3" x14ac:dyDescent="0.2">
      <c r="A2565" s="221" t="s">
        <v>2507</v>
      </c>
      <c r="B2565" s="223" t="s">
        <v>21825</v>
      </c>
      <c r="C2565" s="231" t="s">
        <v>21473</v>
      </c>
    </row>
    <row r="2566" spans="1:3" x14ac:dyDescent="0.2">
      <c r="A2566" s="221" t="s">
        <v>2508</v>
      </c>
      <c r="B2566" s="223" t="s">
        <v>21825</v>
      </c>
      <c r="C2566" s="231" t="s">
        <v>21473</v>
      </c>
    </row>
    <row r="2567" spans="1:3" x14ac:dyDescent="0.2">
      <c r="A2567" s="221" t="s">
        <v>2509</v>
      </c>
      <c r="B2567" s="223" t="s">
        <v>21826</v>
      </c>
      <c r="C2567" s="231" t="s">
        <v>21473</v>
      </c>
    </row>
    <row r="2568" spans="1:3" x14ac:dyDescent="0.2">
      <c r="A2568" s="221" t="s">
        <v>2510</v>
      </c>
      <c r="B2568" s="223" t="s">
        <v>21826</v>
      </c>
      <c r="C2568" s="231" t="s">
        <v>21473</v>
      </c>
    </row>
    <row r="2569" spans="1:3" x14ac:dyDescent="0.2">
      <c r="A2569" s="221" t="s">
        <v>2511</v>
      </c>
      <c r="B2569" s="223" t="s">
        <v>21827</v>
      </c>
      <c r="C2569" s="231" t="s">
        <v>21473</v>
      </c>
    </row>
    <row r="2570" spans="1:3" x14ac:dyDescent="0.2">
      <c r="A2570" s="221" t="s">
        <v>2512</v>
      </c>
      <c r="B2570" s="223" t="s">
        <v>21827</v>
      </c>
      <c r="C2570" s="231" t="s">
        <v>21473</v>
      </c>
    </row>
    <row r="2571" spans="1:3" x14ac:dyDescent="0.2">
      <c r="A2571" s="221" t="s">
        <v>2513</v>
      </c>
      <c r="B2571" s="223" t="s">
        <v>21828</v>
      </c>
      <c r="C2571" s="231" t="s">
        <v>21473</v>
      </c>
    </row>
    <row r="2572" spans="1:3" x14ac:dyDescent="0.2">
      <c r="A2572" s="221" t="s">
        <v>2514</v>
      </c>
      <c r="B2572" s="223" t="s">
        <v>21828</v>
      </c>
      <c r="C2572" s="231" t="s">
        <v>21473</v>
      </c>
    </row>
    <row r="2573" spans="1:3" x14ac:dyDescent="0.2">
      <c r="A2573" s="221" t="s">
        <v>2515</v>
      </c>
      <c r="B2573" s="223" t="s">
        <v>21829</v>
      </c>
      <c r="C2573" s="231" t="s">
        <v>21473</v>
      </c>
    </row>
    <row r="2574" spans="1:3" x14ac:dyDescent="0.2">
      <c r="A2574" s="221" t="s">
        <v>2516</v>
      </c>
      <c r="B2574" s="223" t="s">
        <v>21829</v>
      </c>
      <c r="C2574" s="231" t="s">
        <v>21473</v>
      </c>
    </row>
    <row r="2575" spans="1:3" x14ac:dyDescent="0.2">
      <c r="A2575" s="221" t="s">
        <v>2517</v>
      </c>
      <c r="B2575" s="223" t="s">
        <v>21830</v>
      </c>
      <c r="C2575" s="231" t="s">
        <v>21473</v>
      </c>
    </row>
    <row r="2576" spans="1:3" x14ac:dyDescent="0.2">
      <c r="A2576" s="221" t="s">
        <v>2518</v>
      </c>
      <c r="B2576" s="223" t="s">
        <v>21830</v>
      </c>
      <c r="C2576" s="231" t="s">
        <v>21473</v>
      </c>
    </row>
    <row r="2577" spans="1:3" x14ac:dyDescent="0.2">
      <c r="A2577" s="221" t="s">
        <v>2519</v>
      </c>
      <c r="B2577" s="223" t="s">
        <v>21831</v>
      </c>
      <c r="C2577" s="231" t="s">
        <v>23</v>
      </c>
    </row>
    <row r="2578" spans="1:3" x14ac:dyDescent="0.2">
      <c r="A2578" s="221" t="s">
        <v>2520</v>
      </c>
      <c r="B2578" s="223" t="s">
        <v>21831</v>
      </c>
      <c r="C2578" s="231" t="s">
        <v>23</v>
      </c>
    </row>
    <row r="2579" spans="1:3" x14ac:dyDescent="0.2">
      <c r="A2579" s="221" t="s">
        <v>2521</v>
      </c>
      <c r="B2579" s="223" t="s">
        <v>21832</v>
      </c>
      <c r="C2579" s="231" t="s">
        <v>21473</v>
      </c>
    </row>
    <row r="2580" spans="1:3" x14ac:dyDescent="0.2">
      <c r="A2580" s="221" t="s">
        <v>2522</v>
      </c>
      <c r="B2580" s="223" t="s">
        <v>21832</v>
      </c>
      <c r="C2580" s="231" t="s">
        <v>21473</v>
      </c>
    </row>
    <row r="2581" spans="1:3" x14ac:dyDescent="0.2">
      <c r="A2581" s="221" t="s">
        <v>2523</v>
      </c>
      <c r="B2581" s="223" t="s">
        <v>26869</v>
      </c>
      <c r="C2581" s="231" t="s">
        <v>23</v>
      </c>
    </row>
    <row r="2582" spans="1:3" x14ac:dyDescent="0.2">
      <c r="A2582" s="221" t="s">
        <v>2524</v>
      </c>
      <c r="B2582" s="223" t="s">
        <v>26869</v>
      </c>
      <c r="C2582" s="231" t="s">
        <v>23</v>
      </c>
    </row>
    <row r="2583" spans="1:3" x14ac:dyDescent="0.2">
      <c r="A2583" s="221" t="s">
        <v>2525</v>
      </c>
      <c r="B2583" s="223" t="s">
        <v>26870</v>
      </c>
      <c r="C2583" s="231" t="s">
        <v>21593</v>
      </c>
    </row>
    <row r="2584" spans="1:3" x14ac:dyDescent="0.2">
      <c r="A2584" s="221" t="s">
        <v>2526</v>
      </c>
      <c r="B2584" s="223" t="s">
        <v>26870</v>
      </c>
      <c r="C2584" s="231" t="s">
        <v>21593</v>
      </c>
    </row>
    <row r="2585" spans="1:3" x14ac:dyDescent="0.2">
      <c r="A2585" s="221" t="s">
        <v>2527</v>
      </c>
      <c r="B2585" s="223" t="s">
        <v>26871</v>
      </c>
      <c r="C2585" s="231" t="s">
        <v>21593</v>
      </c>
    </row>
    <row r="2586" spans="1:3" x14ac:dyDescent="0.2">
      <c r="A2586" s="221" t="s">
        <v>2528</v>
      </c>
      <c r="B2586" s="223" t="s">
        <v>26871</v>
      </c>
      <c r="C2586" s="231" t="s">
        <v>21593</v>
      </c>
    </row>
    <row r="2587" spans="1:3" x14ac:dyDescent="0.2">
      <c r="A2587" s="221" t="s">
        <v>2529</v>
      </c>
      <c r="B2587" s="223" t="s">
        <v>26872</v>
      </c>
      <c r="C2587" s="231" t="s">
        <v>21593</v>
      </c>
    </row>
    <row r="2588" spans="1:3" x14ac:dyDescent="0.2">
      <c r="A2588" s="221" t="s">
        <v>2530</v>
      </c>
      <c r="B2588" s="223" t="s">
        <v>26872</v>
      </c>
      <c r="C2588" s="231" t="s">
        <v>21593</v>
      </c>
    </row>
    <row r="2589" spans="1:3" x14ac:dyDescent="0.2">
      <c r="A2589" s="221" t="s">
        <v>2531</v>
      </c>
      <c r="B2589" s="223" t="s">
        <v>26873</v>
      </c>
      <c r="C2589" s="231" t="s">
        <v>21593</v>
      </c>
    </row>
    <row r="2590" spans="1:3" x14ac:dyDescent="0.2">
      <c r="A2590" s="221" t="s">
        <v>2532</v>
      </c>
      <c r="B2590" s="223" t="s">
        <v>26873</v>
      </c>
      <c r="C2590" s="231" t="s">
        <v>21593</v>
      </c>
    </row>
    <row r="2591" spans="1:3" x14ac:dyDescent="0.2">
      <c r="A2591" s="221" t="s">
        <v>30217</v>
      </c>
      <c r="B2591" s="223" t="s">
        <v>31135</v>
      </c>
      <c r="C2591" s="231" t="s">
        <v>21593</v>
      </c>
    </row>
    <row r="2592" spans="1:3" x14ac:dyDescent="0.2">
      <c r="A2592" s="221" t="s">
        <v>30218</v>
      </c>
      <c r="B2592" s="223" t="s">
        <v>31135</v>
      </c>
      <c r="C2592" s="231" t="s">
        <v>21593</v>
      </c>
    </row>
    <row r="2593" spans="1:3" x14ac:dyDescent="0.2">
      <c r="A2593" s="221" t="s">
        <v>2533</v>
      </c>
      <c r="B2593" s="223" t="s">
        <v>26874</v>
      </c>
      <c r="C2593" s="231" t="s">
        <v>21593</v>
      </c>
    </row>
    <row r="2594" spans="1:3" x14ac:dyDescent="0.2">
      <c r="A2594" s="221" t="s">
        <v>2534</v>
      </c>
      <c r="B2594" s="223" t="s">
        <v>26874</v>
      </c>
      <c r="C2594" s="231" t="s">
        <v>21593</v>
      </c>
    </row>
    <row r="2595" spans="1:3" x14ac:dyDescent="0.2">
      <c r="A2595" s="221" t="s">
        <v>2535</v>
      </c>
      <c r="B2595" s="223" t="s">
        <v>21833</v>
      </c>
      <c r="C2595" s="231" t="s">
        <v>21473</v>
      </c>
    </row>
    <row r="2596" spans="1:3" x14ac:dyDescent="0.2">
      <c r="A2596" s="221" t="s">
        <v>2536</v>
      </c>
      <c r="B2596" s="223" t="s">
        <v>21833</v>
      </c>
      <c r="C2596" s="231" t="s">
        <v>21473</v>
      </c>
    </row>
    <row r="2597" spans="1:3" x14ac:dyDescent="0.2">
      <c r="A2597" s="221" t="s">
        <v>2537</v>
      </c>
      <c r="B2597" s="223" t="s">
        <v>21834</v>
      </c>
      <c r="C2597" s="231" t="s">
        <v>21473</v>
      </c>
    </row>
    <row r="2598" spans="1:3" x14ac:dyDescent="0.2">
      <c r="A2598" s="221" t="s">
        <v>2538</v>
      </c>
      <c r="B2598" s="223" t="s">
        <v>21834</v>
      </c>
      <c r="C2598" s="231" t="s">
        <v>21473</v>
      </c>
    </row>
    <row r="2599" spans="1:3" x14ac:dyDescent="0.2">
      <c r="A2599" s="221" t="s">
        <v>2539</v>
      </c>
      <c r="B2599" s="223" t="s">
        <v>21835</v>
      </c>
      <c r="C2599" s="231" t="s">
        <v>21473</v>
      </c>
    </row>
    <row r="2600" spans="1:3" x14ac:dyDescent="0.2">
      <c r="A2600" s="221" t="s">
        <v>2540</v>
      </c>
      <c r="B2600" s="223" t="s">
        <v>21835</v>
      </c>
      <c r="C2600" s="231" t="s">
        <v>21473</v>
      </c>
    </row>
    <row r="2601" spans="1:3" x14ac:dyDescent="0.2">
      <c r="A2601" s="221" t="s">
        <v>2541</v>
      </c>
      <c r="B2601" s="223" t="s">
        <v>21836</v>
      </c>
      <c r="C2601" s="231" t="s">
        <v>21473</v>
      </c>
    </row>
    <row r="2602" spans="1:3" x14ac:dyDescent="0.2">
      <c r="A2602" s="221" t="s">
        <v>2542</v>
      </c>
      <c r="B2602" s="223" t="s">
        <v>21836</v>
      </c>
      <c r="C2602" s="231" t="s">
        <v>21473</v>
      </c>
    </row>
    <row r="2603" spans="1:3" x14ac:dyDescent="0.2">
      <c r="A2603" s="221" t="s">
        <v>2543</v>
      </c>
      <c r="B2603" s="223" t="s">
        <v>21837</v>
      </c>
      <c r="C2603" s="231" t="s">
        <v>21473</v>
      </c>
    </row>
    <row r="2604" spans="1:3" x14ac:dyDescent="0.2">
      <c r="A2604" s="221" t="s">
        <v>2544</v>
      </c>
      <c r="B2604" s="223" t="s">
        <v>21837</v>
      </c>
      <c r="C2604" s="231" t="s">
        <v>21473</v>
      </c>
    </row>
    <row r="2605" spans="1:3" x14ac:dyDescent="0.2">
      <c r="A2605" s="221" t="s">
        <v>2545</v>
      </c>
      <c r="B2605" s="223" t="s">
        <v>21838</v>
      </c>
      <c r="C2605" s="231" t="s">
        <v>21473</v>
      </c>
    </row>
    <row r="2606" spans="1:3" x14ac:dyDescent="0.2">
      <c r="A2606" s="221" t="s">
        <v>2546</v>
      </c>
      <c r="B2606" s="223" t="s">
        <v>21838</v>
      </c>
      <c r="C2606" s="231" t="s">
        <v>21473</v>
      </c>
    </row>
    <row r="2607" spans="1:3" x14ac:dyDescent="0.2">
      <c r="A2607" s="221" t="s">
        <v>2547</v>
      </c>
      <c r="B2607" s="223" t="s">
        <v>21839</v>
      </c>
      <c r="C2607" s="231" t="s">
        <v>21840</v>
      </c>
    </row>
    <row r="2608" spans="1:3" x14ac:dyDescent="0.2">
      <c r="A2608" s="221" t="s">
        <v>2548</v>
      </c>
      <c r="B2608" s="223" t="s">
        <v>21839</v>
      </c>
      <c r="C2608" s="231" t="s">
        <v>21840</v>
      </c>
    </row>
    <row r="2609" spans="1:3" x14ac:dyDescent="0.2">
      <c r="A2609" s="221" t="s">
        <v>2549</v>
      </c>
      <c r="B2609" s="223" t="s">
        <v>31136</v>
      </c>
      <c r="C2609" s="231" t="s">
        <v>21811</v>
      </c>
    </row>
    <row r="2610" spans="1:3" x14ac:dyDescent="0.2">
      <c r="A2610" s="221" t="s">
        <v>2550</v>
      </c>
      <c r="B2610" s="223" t="s">
        <v>31136</v>
      </c>
      <c r="C2610" s="231" t="s">
        <v>21811</v>
      </c>
    </row>
    <row r="2611" spans="1:3" x14ac:dyDescent="0.2">
      <c r="A2611" s="221" t="s">
        <v>2551</v>
      </c>
      <c r="B2611" s="223" t="s">
        <v>26875</v>
      </c>
      <c r="C2611" s="231" t="s">
        <v>21811</v>
      </c>
    </row>
    <row r="2612" spans="1:3" x14ac:dyDescent="0.2">
      <c r="A2612" s="221" t="s">
        <v>2552</v>
      </c>
      <c r="B2612" s="223" t="s">
        <v>26875</v>
      </c>
      <c r="C2612" s="231" t="s">
        <v>21811</v>
      </c>
    </row>
    <row r="2613" spans="1:3" x14ac:dyDescent="0.2">
      <c r="A2613" s="221" t="s">
        <v>2553</v>
      </c>
      <c r="B2613" s="223" t="s">
        <v>21841</v>
      </c>
      <c r="C2613" s="231" t="s">
        <v>21584</v>
      </c>
    </row>
    <row r="2614" spans="1:3" x14ac:dyDescent="0.2">
      <c r="A2614" s="221" t="s">
        <v>2554</v>
      </c>
      <c r="B2614" s="223" t="s">
        <v>21841</v>
      </c>
      <c r="C2614" s="231" t="s">
        <v>21584</v>
      </c>
    </row>
    <row r="2615" spans="1:3" x14ac:dyDescent="0.2">
      <c r="A2615" s="221" t="s">
        <v>2555</v>
      </c>
      <c r="B2615" s="223" t="s">
        <v>31137</v>
      </c>
      <c r="C2615" s="231" t="s">
        <v>23</v>
      </c>
    </row>
    <row r="2616" spans="1:3" x14ac:dyDescent="0.2">
      <c r="A2616" s="221" t="s">
        <v>2556</v>
      </c>
      <c r="B2616" s="223" t="s">
        <v>31137</v>
      </c>
      <c r="C2616" s="231" t="s">
        <v>23</v>
      </c>
    </row>
    <row r="2617" spans="1:3" x14ac:dyDescent="0.2">
      <c r="A2617" s="221" t="s">
        <v>2557</v>
      </c>
      <c r="B2617" s="223" t="s">
        <v>21842</v>
      </c>
      <c r="C2617" s="231" t="s">
        <v>23</v>
      </c>
    </row>
    <row r="2618" spans="1:3" x14ac:dyDescent="0.2">
      <c r="A2618" s="221" t="s">
        <v>2558</v>
      </c>
      <c r="B2618" s="223" t="s">
        <v>21842</v>
      </c>
      <c r="C2618" s="231" t="s">
        <v>23</v>
      </c>
    </row>
    <row r="2619" spans="1:3" x14ac:dyDescent="0.2">
      <c r="A2619" s="221" t="s">
        <v>2559</v>
      </c>
      <c r="B2619" s="223" t="s">
        <v>26876</v>
      </c>
      <c r="C2619" s="231" t="s">
        <v>23</v>
      </c>
    </row>
    <row r="2620" spans="1:3" x14ac:dyDescent="0.2">
      <c r="A2620" s="221" t="s">
        <v>2560</v>
      </c>
      <c r="B2620" s="223" t="s">
        <v>26876</v>
      </c>
      <c r="C2620" s="231" t="s">
        <v>23</v>
      </c>
    </row>
    <row r="2621" spans="1:3" x14ac:dyDescent="0.2">
      <c r="A2621" s="221" t="s">
        <v>2561</v>
      </c>
      <c r="B2621" s="223" t="s">
        <v>26877</v>
      </c>
      <c r="C2621" s="231" t="s">
        <v>23</v>
      </c>
    </row>
    <row r="2622" spans="1:3" x14ac:dyDescent="0.2">
      <c r="A2622" s="221" t="s">
        <v>2562</v>
      </c>
      <c r="B2622" s="223" t="s">
        <v>26877</v>
      </c>
      <c r="C2622" s="231" t="s">
        <v>23</v>
      </c>
    </row>
    <row r="2623" spans="1:3" x14ac:dyDescent="0.2">
      <c r="A2623" s="221" t="s">
        <v>2563</v>
      </c>
      <c r="B2623" s="223" t="s">
        <v>26878</v>
      </c>
      <c r="C2623" s="231" t="s">
        <v>23</v>
      </c>
    </row>
    <row r="2624" spans="1:3" x14ac:dyDescent="0.2">
      <c r="A2624" s="221" t="s">
        <v>2564</v>
      </c>
      <c r="B2624" s="223" t="s">
        <v>26878</v>
      </c>
      <c r="C2624" s="231" t="s">
        <v>23</v>
      </c>
    </row>
    <row r="2625" spans="1:3" x14ac:dyDescent="0.2">
      <c r="A2625" s="221" t="s">
        <v>2565</v>
      </c>
      <c r="B2625" s="223" t="s">
        <v>26879</v>
      </c>
      <c r="C2625" s="231" t="s">
        <v>23</v>
      </c>
    </row>
    <row r="2626" spans="1:3" x14ac:dyDescent="0.2">
      <c r="A2626" s="221" t="s">
        <v>2566</v>
      </c>
      <c r="B2626" s="223" t="s">
        <v>26879</v>
      </c>
      <c r="C2626" s="231" t="s">
        <v>23</v>
      </c>
    </row>
    <row r="2627" spans="1:3" x14ac:dyDescent="0.2">
      <c r="A2627" s="221" t="s">
        <v>2567</v>
      </c>
      <c r="B2627" s="223" t="s">
        <v>21843</v>
      </c>
      <c r="C2627" s="231" t="s">
        <v>21398</v>
      </c>
    </row>
    <row r="2628" spans="1:3" x14ac:dyDescent="0.2">
      <c r="A2628" s="221" t="s">
        <v>2568</v>
      </c>
      <c r="B2628" s="223" t="s">
        <v>21843</v>
      </c>
      <c r="C2628" s="231" t="s">
        <v>21398</v>
      </c>
    </row>
    <row r="2629" spans="1:3" x14ac:dyDescent="0.2">
      <c r="A2629" s="221" t="s">
        <v>2569</v>
      </c>
      <c r="B2629" s="223" t="s">
        <v>26880</v>
      </c>
      <c r="C2629" s="231" t="s">
        <v>21398</v>
      </c>
    </row>
    <row r="2630" spans="1:3" x14ac:dyDescent="0.2">
      <c r="A2630" s="221" t="s">
        <v>2570</v>
      </c>
      <c r="B2630" s="223" t="s">
        <v>26880</v>
      </c>
      <c r="C2630" s="231" t="s">
        <v>21398</v>
      </c>
    </row>
    <row r="2631" spans="1:3" x14ac:dyDescent="0.2">
      <c r="A2631" s="221" t="s">
        <v>2571</v>
      </c>
      <c r="B2631" s="223" t="s">
        <v>21844</v>
      </c>
      <c r="C2631" s="231" t="s">
        <v>21398</v>
      </c>
    </row>
    <row r="2632" spans="1:3" x14ac:dyDescent="0.2">
      <c r="A2632" s="221" t="s">
        <v>2572</v>
      </c>
      <c r="B2632" s="223" t="s">
        <v>21844</v>
      </c>
      <c r="C2632" s="231" t="s">
        <v>21398</v>
      </c>
    </row>
    <row r="2633" spans="1:3" x14ac:dyDescent="0.2">
      <c r="A2633" s="221" t="s">
        <v>2573</v>
      </c>
      <c r="B2633" s="223" t="s">
        <v>21845</v>
      </c>
      <c r="C2633" s="231" t="s">
        <v>21398</v>
      </c>
    </row>
    <row r="2634" spans="1:3" x14ac:dyDescent="0.2">
      <c r="A2634" s="221" t="s">
        <v>2574</v>
      </c>
      <c r="B2634" s="223" t="s">
        <v>21845</v>
      </c>
      <c r="C2634" s="231" t="s">
        <v>21398</v>
      </c>
    </row>
    <row r="2635" spans="1:3" x14ac:dyDescent="0.2">
      <c r="A2635" s="221" t="s">
        <v>2575</v>
      </c>
      <c r="B2635" s="223" t="s">
        <v>21846</v>
      </c>
      <c r="C2635" s="231" t="s">
        <v>21584</v>
      </c>
    </row>
    <row r="2636" spans="1:3" x14ac:dyDescent="0.2">
      <c r="A2636" s="221" t="s">
        <v>2576</v>
      </c>
      <c r="B2636" s="223" t="s">
        <v>21846</v>
      </c>
      <c r="C2636" s="231" t="s">
        <v>21584</v>
      </c>
    </row>
    <row r="2637" spans="1:3" x14ac:dyDescent="0.2">
      <c r="A2637" s="221" t="s">
        <v>2577</v>
      </c>
      <c r="B2637" s="223" t="s">
        <v>21847</v>
      </c>
      <c r="C2637" s="231" t="s">
        <v>21584</v>
      </c>
    </row>
    <row r="2638" spans="1:3" x14ac:dyDescent="0.2">
      <c r="A2638" s="221" t="s">
        <v>2578</v>
      </c>
      <c r="B2638" s="223" t="s">
        <v>21847</v>
      </c>
      <c r="C2638" s="231" t="s">
        <v>21584</v>
      </c>
    </row>
    <row r="2639" spans="1:3" x14ac:dyDescent="0.2">
      <c r="A2639" s="221" t="s">
        <v>2579</v>
      </c>
      <c r="B2639" s="223" t="s">
        <v>21848</v>
      </c>
      <c r="C2639" s="231" t="s">
        <v>21584</v>
      </c>
    </row>
    <row r="2640" spans="1:3" x14ac:dyDescent="0.2">
      <c r="A2640" s="221" t="s">
        <v>2580</v>
      </c>
      <c r="B2640" s="223" t="s">
        <v>21848</v>
      </c>
      <c r="C2640" s="231" t="s">
        <v>21584</v>
      </c>
    </row>
    <row r="2641" spans="1:3" x14ac:dyDescent="0.2">
      <c r="A2641" s="221" t="s">
        <v>2581</v>
      </c>
      <c r="B2641" s="223" t="s">
        <v>21849</v>
      </c>
      <c r="C2641" s="231" t="s">
        <v>21584</v>
      </c>
    </row>
    <row r="2642" spans="1:3" x14ac:dyDescent="0.2">
      <c r="A2642" s="221" t="s">
        <v>2582</v>
      </c>
      <c r="B2642" s="223" t="s">
        <v>21849</v>
      </c>
      <c r="C2642" s="231" t="s">
        <v>21584</v>
      </c>
    </row>
    <row r="2643" spans="1:3" x14ac:dyDescent="0.2">
      <c r="A2643" s="221" t="s">
        <v>2583</v>
      </c>
      <c r="B2643" s="223" t="s">
        <v>26881</v>
      </c>
      <c r="C2643" s="231" t="s">
        <v>21584</v>
      </c>
    </row>
    <row r="2644" spans="1:3" x14ac:dyDescent="0.2">
      <c r="A2644" s="221" t="s">
        <v>2584</v>
      </c>
      <c r="B2644" s="223" t="s">
        <v>26881</v>
      </c>
      <c r="C2644" s="231" t="s">
        <v>21584</v>
      </c>
    </row>
    <row r="2645" spans="1:3" x14ac:dyDescent="0.2">
      <c r="A2645" s="221" t="s">
        <v>2585</v>
      </c>
      <c r="B2645" s="223" t="s">
        <v>26882</v>
      </c>
      <c r="C2645" s="231" t="s">
        <v>21584</v>
      </c>
    </row>
    <row r="2646" spans="1:3" x14ac:dyDescent="0.2">
      <c r="A2646" s="221" t="s">
        <v>2586</v>
      </c>
      <c r="B2646" s="223" t="s">
        <v>26882</v>
      </c>
      <c r="C2646" s="231" t="s">
        <v>21584</v>
      </c>
    </row>
    <row r="2647" spans="1:3" x14ac:dyDescent="0.2">
      <c r="A2647" s="221" t="s">
        <v>2587</v>
      </c>
      <c r="B2647" s="223" t="s">
        <v>21850</v>
      </c>
      <c r="C2647" s="231" t="s">
        <v>21584</v>
      </c>
    </row>
    <row r="2648" spans="1:3" x14ac:dyDescent="0.2">
      <c r="A2648" s="221" t="s">
        <v>2588</v>
      </c>
      <c r="B2648" s="223" t="s">
        <v>21850</v>
      </c>
      <c r="C2648" s="231" t="s">
        <v>21584</v>
      </c>
    </row>
    <row r="2649" spans="1:3" x14ac:dyDescent="0.2">
      <c r="A2649" s="221" t="s">
        <v>2589</v>
      </c>
      <c r="B2649" s="223" t="s">
        <v>26883</v>
      </c>
      <c r="C2649" s="231" t="s">
        <v>21584</v>
      </c>
    </row>
    <row r="2650" spans="1:3" x14ac:dyDescent="0.2">
      <c r="A2650" s="221" t="s">
        <v>2590</v>
      </c>
      <c r="B2650" s="223" t="s">
        <v>26883</v>
      </c>
      <c r="C2650" s="231" t="s">
        <v>21584</v>
      </c>
    </row>
    <row r="2651" spans="1:3" x14ac:dyDescent="0.2">
      <c r="A2651" s="221" t="s">
        <v>2591</v>
      </c>
      <c r="B2651" s="223" t="s">
        <v>26884</v>
      </c>
      <c r="C2651" s="231" t="s">
        <v>21584</v>
      </c>
    </row>
    <row r="2652" spans="1:3" x14ac:dyDescent="0.2">
      <c r="A2652" s="221" t="s">
        <v>2592</v>
      </c>
      <c r="B2652" s="223" t="s">
        <v>26884</v>
      </c>
      <c r="C2652" s="231" t="s">
        <v>21584</v>
      </c>
    </row>
    <row r="2653" spans="1:3" x14ac:dyDescent="0.2">
      <c r="A2653" s="221" t="s">
        <v>2593</v>
      </c>
      <c r="B2653" s="223" t="s">
        <v>21851</v>
      </c>
      <c r="C2653" s="231" t="s">
        <v>21584</v>
      </c>
    </row>
    <row r="2654" spans="1:3" x14ac:dyDescent="0.2">
      <c r="A2654" s="221" t="s">
        <v>2594</v>
      </c>
      <c r="B2654" s="223" t="s">
        <v>21851</v>
      </c>
      <c r="C2654" s="231" t="s">
        <v>21584</v>
      </c>
    </row>
    <row r="2655" spans="1:3" x14ac:dyDescent="0.2">
      <c r="A2655" s="221" t="s">
        <v>2595</v>
      </c>
      <c r="B2655" s="223" t="s">
        <v>21852</v>
      </c>
      <c r="C2655" s="231" t="s">
        <v>21584</v>
      </c>
    </row>
    <row r="2656" spans="1:3" x14ac:dyDescent="0.2">
      <c r="A2656" s="221" t="s">
        <v>2596</v>
      </c>
      <c r="B2656" s="223" t="s">
        <v>21852</v>
      </c>
      <c r="C2656" s="231" t="s">
        <v>21584</v>
      </c>
    </row>
    <row r="2657" spans="1:3" x14ac:dyDescent="0.2">
      <c r="A2657" s="221" t="s">
        <v>2597</v>
      </c>
      <c r="B2657" s="223" t="s">
        <v>26885</v>
      </c>
      <c r="C2657" s="231" t="s">
        <v>21584</v>
      </c>
    </row>
    <row r="2658" spans="1:3" x14ac:dyDescent="0.2">
      <c r="A2658" s="221" t="s">
        <v>2598</v>
      </c>
      <c r="B2658" s="223" t="s">
        <v>26885</v>
      </c>
      <c r="C2658" s="231" t="s">
        <v>21584</v>
      </c>
    </row>
    <row r="2659" spans="1:3" x14ac:dyDescent="0.2">
      <c r="A2659" s="221" t="s">
        <v>2599</v>
      </c>
      <c r="B2659" s="223" t="s">
        <v>26886</v>
      </c>
      <c r="C2659" s="231" t="s">
        <v>21398</v>
      </c>
    </row>
    <row r="2660" spans="1:3" x14ac:dyDescent="0.2">
      <c r="A2660" s="221" t="s">
        <v>2600</v>
      </c>
      <c r="B2660" s="223" t="s">
        <v>26886</v>
      </c>
      <c r="C2660" s="231" t="s">
        <v>21398</v>
      </c>
    </row>
    <row r="2661" spans="1:3" x14ac:dyDescent="0.2">
      <c r="A2661" s="221" t="s">
        <v>2601</v>
      </c>
      <c r="B2661" s="223" t="s">
        <v>26887</v>
      </c>
      <c r="C2661" s="231" t="s">
        <v>21584</v>
      </c>
    </row>
    <row r="2662" spans="1:3" x14ac:dyDescent="0.2">
      <c r="A2662" s="221" t="s">
        <v>2602</v>
      </c>
      <c r="B2662" s="223" t="s">
        <v>26887</v>
      </c>
      <c r="C2662" s="231" t="s">
        <v>21584</v>
      </c>
    </row>
    <row r="2663" spans="1:3" x14ac:dyDescent="0.2">
      <c r="A2663" s="221" t="s">
        <v>2603</v>
      </c>
      <c r="B2663" s="223" t="s">
        <v>21853</v>
      </c>
      <c r="C2663" s="231" t="s">
        <v>21584</v>
      </c>
    </row>
    <row r="2664" spans="1:3" x14ac:dyDescent="0.2">
      <c r="A2664" s="221" t="s">
        <v>2604</v>
      </c>
      <c r="B2664" s="223" t="s">
        <v>21853</v>
      </c>
      <c r="C2664" s="231" t="s">
        <v>21584</v>
      </c>
    </row>
    <row r="2665" spans="1:3" x14ac:dyDescent="0.2">
      <c r="A2665" s="221" t="s">
        <v>2605</v>
      </c>
      <c r="B2665" s="223" t="s">
        <v>21854</v>
      </c>
      <c r="C2665" s="231" t="s">
        <v>21398</v>
      </c>
    </row>
    <row r="2666" spans="1:3" x14ac:dyDescent="0.2">
      <c r="A2666" s="221" t="s">
        <v>2606</v>
      </c>
      <c r="B2666" s="223" t="s">
        <v>21854</v>
      </c>
      <c r="C2666" s="231" t="s">
        <v>21398</v>
      </c>
    </row>
    <row r="2667" spans="1:3" x14ac:dyDescent="0.2">
      <c r="A2667" s="221" t="s">
        <v>2607</v>
      </c>
      <c r="B2667" s="223" t="s">
        <v>26888</v>
      </c>
      <c r="C2667" s="231" t="s">
        <v>21398</v>
      </c>
    </row>
    <row r="2668" spans="1:3" x14ac:dyDescent="0.2">
      <c r="A2668" s="221" t="s">
        <v>2608</v>
      </c>
      <c r="B2668" s="223" t="s">
        <v>26888</v>
      </c>
      <c r="C2668" s="231" t="s">
        <v>21398</v>
      </c>
    </row>
    <row r="2669" spans="1:3" x14ac:dyDescent="0.2">
      <c r="A2669" s="221" t="s">
        <v>2609</v>
      </c>
      <c r="B2669" s="223" t="s">
        <v>26889</v>
      </c>
      <c r="C2669" s="231" t="s">
        <v>21398</v>
      </c>
    </row>
    <row r="2670" spans="1:3" x14ac:dyDescent="0.2">
      <c r="A2670" s="221" t="s">
        <v>2610</v>
      </c>
      <c r="B2670" s="223" t="s">
        <v>26889</v>
      </c>
      <c r="C2670" s="231" t="s">
        <v>21398</v>
      </c>
    </row>
    <row r="2671" spans="1:3" x14ac:dyDescent="0.2">
      <c r="A2671" s="221" t="s">
        <v>2611</v>
      </c>
      <c r="B2671" s="223" t="s">
        <v>26890</v>
      </c>
      <c r="C2671" s="231" t="s">
        <v>21398</v>
      </c>
    </row>
    <row r="2672" spans="1:3" x14ac:dyDescent="0.2">
      <c r="A2672" s="221" t="s">
        <v>2612</v>
      </c>
      <c r="B2672" s="223" t="s">
        <v>26890</v>
      </c>
      <c r="C2672" s="231" t="s">
        <v>21398</v>
      </c>
    </row>
    <row r="2673" spans="1:3" x14ac:dyDescent="0.2">
      <c r="A2673" s="221" t="s">
        <v>2613</v>
      </c>
      <c r="B2673" s="223" t="s">
        <v>26891</v>
      </c>
      <c r="C2673" s="231" t="s">
        <v>21398</v>
      </c>
    </row>
    <row r="2674" spans="1:3" x14ac:dyDescent="0.2">
      <c r="A2674" s="221" t="s">
        <v>2614</v>
      </c>
      <c r="B2674" s="223" t="s">
        <v>26891</v>
      </c>
      <c r="C2674" s="231" t="s">
        <v>21398</v>
      </c>
    </row>
    <row r="2675" spans="1:3" x14ac:dyDescent="0.2">
      <c r="A2675" s="221" t="s">
        <v>2615</v>
      </c>
      <c r="B2675" s="223" t="s">
        <v>21855</v>
      </c>
      <c r="C2675" s="231" t="s">
        <v>21584</v>
      </c>
    </row>
    <row r="2676" spans="1:3" x14ac:dyDescent="0.2">
      <c r="A2676" s="221" t="s">
        <v>2616</v>
      </c>
      <c r="B2676" s="223" t="s">
        <v>21855</v>
      </c>
      <c r="C2676" s="231" t="s">
        <v>21584</v>
      </c>
    </row>
    <row r="2677" spans="1:3" x14ac:dyDescent="0.2">
      <c r="A2677" s="221" t="s">
        <v>2617</v>
      </c>
      <c r="B2677" s="223" t="s">
        <v>21856</v>
      </c>
      <c r="C2677" s="231" t="s">
        <v>21398</v>
      </c>
    </row>
    <row r="2678" spans="1:3" x14ac:dyDescent="0.2">
      <c r="A2678" s="221" t="s">
        <v>2618</v>
      </c>
      <c r="B2678" s="223" t="s">
        <v>21856</v>
      </c>
      <c r="C2678" s="231" t="s">
        <v>21398</v>
      </c>
    </row>
    <row r="2679" spans="1:3" x14ac:dyDescent="0.2">
      <c r="A2679" s="221" t="s">
        <v>2619</v>
      </c>
      <c r="B2679" s="223" t="s">
        <v>21857</v>
      </c>
      <c r="C2679" s="231" t="s">
        <v>25</v>
      </c>
    </row>
    <row r="2680" spans="1:3" x14ac:dyDescent="0.2">
      <c r="A2680" s="221" t="s">
        <v>2620</v>
      </c>
      <c r="B2680" s="223" t="s">
        <v>21857</v>
      </c>
      <c r="C2680" s="231" t="s">
        <v>25</v>
      </c>
    </row>
    <row r="2681" spans="1:3" x14ac:dyDescent="0.2">
      <c r="A2681" s="221" t="s">
        <v>2621</v>
      </c>
      <c r="B2681" s="223" t="s">
        <v>21858</v>
      </c>
      <c r="C2681" s="231" t="s">
        <v>21584</v>
      </c>
    </row>
    <row r="2682" spans="1:3" x14ac:dyDescent="0.2">
      <c r="A2682" s="221" t="s">
        <v>2622</v>
      </c>
      <c r="B2682" s="223" t="s">
        <v>21858</v>
      </c>
      <c r="C2682" s="231" t="s">
        <v>21584</v>
      </c>
    </row>
    <row r="2683" spans="1:3" x14ac:dyDescent="0.2">
      <c r="A2683" s="221" t="s">
        <v>2623</v>
      </c>
      <c r="B2683" s="223" t="s">
        <v>21859</v>
      </c>
      <c r="C2683" s="231" t="s">
        <v>21584</v>
      </c>
    </row>
    <row r="2684" spans="1:3" x14ac:dyDescent="0.2">
      <c r="A2684" s="221" t="s">
        <v>2624</v>
      </c>
      <c r="B2684" s="223" t="s">
        <v>21859</v>
      </c>
      <c r="C2684" s="231" t="s">
        <v>21584</v>
      </c>
    </row>
    <row r="2685" spans="1:3" x14ac:dyDescent="0.2">
      <c r="A2685" s="221" t="s">
        <v>2625</v>
      </c>
      <c r="B2685" s="223" t="s">
        <v>21860</v>
      </c>
      <c r="C2685" s="231" t="s">
        <v>21584</v>
      </c>
    </row>
    <row r="2686" spans="1:3" x14ac:dyDescent="0.2">
      <c r="A2686" s="221" t="s">
        <v>2626</v>
      </c>
      <c r="B2686" s="223" t="s">
        <v>21860</v>
      </c>
      <c r="C2686" s="231" t="s">
        <v>21584</v>
      </c>
    </row>
    <row r="2687" spans="1:3" x14ac:dyDescent="0.2">
      <c r="A2687" s="221" t="s">
        <v>2627</v>
      </c>
      <c r="B2687" s="223" t="s">
        <v>21861</v>
      </c>
      <c r="C2687" s="231" t="s">
        <v>21584</v>
      </c>
    </row>
    <row r="2688" spans="1:3" x14ac:dyDescent="0.2">
      <c r="A2688" s="221" t="s">
        <v>2628</v>
      </c>
      <c r="B2688" s="223" t="s">
        <v>21861</v>
      </c>
      <c r="C2688" s="231" t="s">
        <v>21584</v>
      </c>
    </row>
    <row r="2689" spans="1:3" x14ac:dyDescent="0.2">
      <c r="A2689" s="221" t="s">
        <v>2629</v>
      </c>
      <c r="B2689" s="223" t="s">
        <v>21862</v>
      </c>
      <c r="C2689" s="231" t="s">
        <v>21584</v>
      </c>
    </row>
    <row r="2690" spans="1:3" x14ac:dyDescent="0.2">
      <c r="A2690" s="221" t="s">
        <v>2630</v>
      </c>
      <c r="B2690" s="223" t="s">
        <v>21862</v>
      </c>
      <c r="C2690" s="231" t="s">
        <v>21584</v>
      </c>
    </row>
    <row r="2691" spans="1:3" x14ac:dyDescent="0.2">
      <c r="A2691" s="221" t="s">
        <v>2631</v>
      </c>
      <c r="B2691" s="223" t="s">
        <v>21863</v>
      </c>
      <c r="C2691" s="231" t="s">
        <v>21584</v>
      </c>
    </row>
    <row r="2692" spans="1:3" x14ac:dyDescent="0.2">
      <c r="A2692" s="221" t="s">
        <v>2632</v>
      </c>
      <c r="B2692" s="223" t="s">
        <v>21863</v>
      </c>
      <c r="C2692" s="231" t="s">
        <v>21584</v>
      </c>
    </row>
    <row r="2693" spans="1:3" x14ac:dyDescent="0.2">
      <c r="A2693" s="221" t="s">
        <v>2633</v>
      </c>
      <c r="B2693" s="223" t="s">
        <v>21864</v>
      </c>
      <c r="C2693" s="231" t="s">
        <v>21584</v>
      </c>
    </row>
    <row r="2694" spans="1:3" x14ac:dyDescent="0.2">
      <c r="A2694" s="221" t="s">
        <v>2634</v>
      </c>
      <c r="B2694" s="223" t="s">
        <v>21864</v>
      </c>
      <c r="C2694" s="231" t="s">
        <v>21584</v>
      </c>
    </row>
    <row r="2695" spans="1:3" x14ac:dyDescent="0.2">
      <c r="A2695" s="221" t="s">
        <v>2635</v>
      </c>
      <c r="B2695" s="223" t="s">
        <v>21865</v>
      </c>
      <c r="C2695" s="231" t="s">
        <v>21584</v>
      </c>
    </row>
    <row r="2696" spans="1:3" x14ac:dyDescent="0.2">
      <c r="A2696" s="221" t="s">
        <v>2636</v>
      </c>
      <c r="B2696" s="223" t="s">
        <v>21865</v>
      </c>
      <c r="C2696" s="231" t="s">
        <v>21584</v>
      </c>
    </row>
    <row r="2697" spans="1:3" x14ac:dyDescent="0.2">
      <c r="A2697" s="221" t="s">
        <v>2637</v>
      </c>
      <c r="B2697" s="223" t="s">
        <v>21866</v>
      </c>
      <c r="C2697" s="231" t="s">
        <v>21584</v>
      </c>
    </row>
    <row r="2698" spans="1:3" x14ac:dyDescent="0.2">
      <c r="A2698" s="221" t="s">
        <v>2638</v>
      </c>
      <c r="B2698" s="223" t="s">
        <v>21866</v>
      </c>
      <c r="C2698" s="231" t="s">
        <v>21584</v>
      </c>
    </row>
    <row r="2699" spans="1:3" x14ac:dyDescent="0.2">
      <c r="A2699" s="221" t="s">
        <v>2639</v>
      </c>
      <c r="B2699" s="223" t="s">
        <v>21867</v>
      </c>
      <c r="C2699" s="231" t="s">
        <v>21584</v>
      </c>
    </row>
    <row r="2700" spans="1:3" x14ac:dyDescent="0.2">
      <c r="A2700" s="221" t="s">
        <v>2640</v>
      </c>
      <c r="B2700" s="223" t="s">
        <v>21867</v>
      </c>
      <c r="C2700" s="231" t="s">
        <v>21584</v>
      </c>
    </row>
    <row r="2701" spans="1:3" x14ac:dyDescent="0.2">
      <c r="A2701" s="221" t="s">
        <v>2641</v>
      </c>
      <c r="B2701" s="223" t="s">
        <v>21868</v>
      </c>
      <c r="C2701" s="231" t="s">
        <v>21584</v>
      </c>
    </row>
    <row r="2702" spans="1:3" x14ac:dyDescent="0.2">
      <c r="A2702" s="221" t="s">
        <v>2642</v>
      </c>
      <c r="B2702" s="223" t="s">
        <v>21868</v>
      </c>
      <c r="C2702" s="231" t="s">
        <v>21584</v>
      </c>
    </row>
    <row r="2703" spans="1:3" x14ac:dyDescent="0.2">
      <c r="A2703" s="221" t="s">
        <v>2643</v>
      </c>
      <c r="B2703" s="223" t="s">
        <v>21869</v>
      </c>
      <c r="C2703" s="231" t="s">
        <v>21584</v>
      </c>
    </row>
    <row r="2704" spans="1:3" x14ac:dyDescent="0.2">
      <c r="A2704" s="221" t="s">
        <v>2644</v>
      </c>
      <c r="B2704" s="223" t="s">
        <v>21869</v>
      </c>
      <c r="C2704" s="231" t="s">
        <v>21584</v>
      </c>
    </row>
    <row r="2705" spans="1:3" x14ac:dyDescent="0.2">
      <c r="A2705" s="221" t="s">
        <v>2645</v>
      </c>
      <c r="B2705" s="223" t="s">
        <v>21870</v>
      </c>
      <c r="C2705" s="231" t="s">
        <v>21584</v>
      </c>
    </row>
    <row r="2706" spans="1:3" x14ac:dyDescent="0.2">
      <c r="A2706" s="221" t="s">
        <v>2646</v>
      </c>
      <c r="B2706" s="223" t="s">
        <v>21870</v>
      </c>
      <c r="C2706" s="231" t="s">
        <v>21584</v>
      </c>
    </row>
    <row r="2707" spans="1:3" x14ac:dyDescent="0.2">
      <c r="A2707" s="221" t="s">
        <v>2647</v>
      </c>
      <c r="B2707" s="223" t="s">
        <v>21871</v>
      </c>
      <c r="C2707" s="231" t="s">
        <v>21584</v>
      </c>
    </row>
    <row r="2708" spans="1:3" x14ac:dyDescent="0.2">
      <c r="A2708" s="221" t="s">
        <v>2648</v>
      </c>
      <c r="B2708" s="223" t="s">
        <v>21871</v>
      </c>
      <c r="C2708" s="231" t="s">
        <v>21584</v>
      </c>
    </row>
    <row r="2709" spans="1:3" x14ac:dyDescent="0.2">
      <c r="A2709" s="221" t="s">
        <v>2649</v>
      </c>
      <c r="B2709" s="223" t="s">
        <v>21872</v>
      </c>
      <c r="C2709" s="231" t="s">
        <v>21584</v>
      </c>
    </row>
    <row r="2710" spans="1:3" x14ac:dyDescent="0.2">
      <c r="A2710" s="221" t="s">
        <v>2650</v>
      </c>
      <c r="B2710" s="223" t="s">
        <v>21872</v>
      </c>
      <c r="C2710" s="231" t="s">
        <v>21584</v>
      </c>
    </row>
    <row r="2711" spans="1:3" x14ac:dyDescent="0.2">
      <c r="A2711" s="221" t="s">
        <v>2651</v>
      </c>
      <c r="B2711" s="223" t="s">
        <v>21873</v>
      </c>
      <c r="C2711" s="231" t="s">
        <v>21398</v>
      </c>
    </row>
    <row r="2712" spans="1:3" x14ac:dyDescent="0.2">
      <c r="A2712" s="221" t="s">
        <v>2652</v>
      </c>
      <c r="B2712" s="223" t="s">
        <v>21873</v>
      </c>
      <c r="C2712" s="231" t="s">
        <v>21398</v>
      </c>
    </row>
    <row r="2713" spans="1:3" x14ac:dyDescent="0.2">
      <c r="A2713" s="221" t="s">
        <v>2653</v>
      </c>
      <c r="B2713" s="223" t="s">
        <v>21874</v>
      </c>
      <c r="C2713" s="231" t="s">
        <v>21584</v>
      </c>
    </row>
    <row r="2714" spans="1:3" x14ac:dyDescent="0.2">
      <c r="A2714" s="221" t="s">
        <v>2654</v>
      </c>
      <c r="B2714" s="223" t="s">
        <v>21874</v>
      </c>
      <c r="C2714" s="231" t="s">
        <v>21584</v>
      </c>
    </row>
    <row r="2715" spans="1:3" x14ac:dyDescent="0.2">
      <c r="A2715" s="221" t="s">
        <v>2655</v>
      </c>
      <c r="B2715" s="223" t="s">
        <v>21875</v>
      </c>
      <c r="C2715" s="231" t="s">
        <v>21584</v>
      </c>
    </row>
    <row r="2716" spans="1:3" x14ac:dyDescent="0.2">
      <c r="A2716" s="221" t="s">
        <v>2656</v>
      </c>
      <c r="B2716" s="223" t="s">
        <v>21875</v>
      </c>
      <c r="C2716" s="231" t="s">
        <v>21584</v>
      </c>
    </row>
    <row r="2717" spans="1:3" x14ac:dyDescent="0.2">
      <c r="A2717" s="221" t="s">
        <v>2657</v>
      </c>
      <c r="B2717" s="223" t="s">
        <v>21876</v>
      </c>
      <c r="C2717" s="231" t="s">
        <v>21584</v>
      </c>
    </row>
    <row r="2718" spans="1:3" x14ac:dyDescent="0.2">
      <c r="A2718" s="221" t="s">
        <v>2658</v>
      </c>
      <c r="B2718" s="223" t="s">
        <v>21876</v>
      </c>
      <c r="C2718" s="231" t="s">
        <v>21584</v>
      </c>
    </row>
    <row r="2719" spans="1:3" x14ac:dyDescent="0.2">
      <c r="A2719" s="221" t="s">
        <v>2659</v>
      </c>
      <c r="B2719" s="223" t="s">
        <v>21877</v>
      </c>
      <c r="C2719" s="231" t="s">
        <v>21584</v>
      </c>
    </row>
    <row r="2720" spans="1:3" x14ac:dyDescent="0.2">
      <c r="A2720" s="221" t="s">
        <v>2660</v>
      </c>
      <c r="B2720" s="223" t="s">
        <v>21877</v>
      </c>
      <c r="C2720" s="231" t="s">
        <v>21584</v>
      </c>
    </row>
    <row r="2721" spans="1:3" x14ac:dyDescent="0.2">
      <c r="A2721" s="221" t="s">
        <v>2661</v>
      </c>
      <c r="B2721" s="223" t="s">
        <v>21878</v>
      </c>
      <c r="C2721" s="231" t="s">
        <v>21584</v>
      </c>
    </row>
    <row r="2722" spans="1:3" x14ac:dyDescent="0.2">
      <c r="A2722" s="221" t="s">
        <v>2662</v>
      </c>
      <c r="B2722" s="223" t="s">
        <v>21878</v>
      </c>
      <c r="C2722" s="231" t="s">
        <v>21584</v>
      </c>
    </row>
    <row r="2723" spans="1:3" x14ac:dyDescent="0.2">
      <c r="A2723" s="221" t="s">
        <v>2663</v>
      </c>
      <c r="B2723" s="223" t="s">
        <v>21879</v>
      </c>
      <c r="C2723" s="231" t="s">
        <v>21584</v>
      </c>
    </row>
    <row r="2724" spans="1:3" x14ac:dyDescent="0.2">
      <c r="A2724" s="221" t="s">
        <v>2664</v>
      </c>
      <c r="B2724" s="223" t="s">
        <v>21879</v>
      </c>
      <c r="C2724" s="231" t="s">
        <v>21584</v>
      </c>
    </row>
    <row r="2725" spans="1:3" x14ac:dyDescent="0.2">
      <c r="A2725" s="221" t="s">
        <v>2665</v>
      </c>
      <c r="B2725" s="223" t="s">
        <v>21880</v>
      </c>
      <c r="C2725" s="231" t="s">
        <v>21584</v>
      </c>
    </row>
    <row r="2726" spans="1:3" x14ac:dyDescent="0.2">
      <c r="A2726" s="221" t="s">
        <v>2666</v>
      </c>
      <c r="B2726" s="223" t="s">
        <v>21880</v>
      </c>
      <c r="C2726" s="231" t="s">
        <v>21584</v>
      </c>
    </row>
    <row r="2727" spans="1:3" x14ac:dyDescent="0.2">
      <c r="A2727" s="221" t="s">
        <v>2667</v>
      </c>
      <c r="B2727" s="223" t="s">
        <v>21881</v>
      </c>
      <c r="C2727" s="231" t="s">
        <v>21584</v>
      </c>
    </row>
    <row r="2728" spans="1:3" x14ac:dyDescent="0.2">
      <c r="A2728" s="221" t="s">
        <v>2668</v>
      </c>
      <c r="B2728" s="223" t="s">
        <v>21881</v>
      </c>
      <c r="C2728" s="231" t="s">
        <v>21584</v>
      </c>
    </row>
    <row r="2729" spans="1:3" x14ac:dyDescent="0.2">
      <c r="A2729" s="221" t="s">
        <v>2669</v>
      </c>
      <c r="B2729" s="223" t="s">
        <v>26892</v>
      </c>
      <c r="C2729" s="231" t="s">
        <v>21584</v>
      </c>
    </row>
    <row r="2730" spans="1:3" x14ac:dyDescent="0.2">
      <c r="A2730" s="221" t="s">
        <v>2670</v>
      </c>
      <c r="B2730" s="223" t="s">
        <v>26892</v>
      </c>
      <c r="C2730" s="231" t="s">
        <v>21584</v>
      </c>
    </row>
    <row r="2731" spans="1:3" x14ac:dyDescent="0.2">
      <c r="A2731" s="221" t="s">
        <v>2671</v>
      </c>
      <c r="B2731" s="223" t="s">
        <v>21882</v>
      </c>
      <c r="C2731" s="231" t="s">
        <v>21398</v>
      </c>
    </row>
    <row r="2732" spans="1:3" x14ac:dyDescent="0.2">
      <c r="A2732" s="221" t="s">
        <v>2672</v>
      </c>
      <c r="B2732" s="223" t="s">
        <v>21882</v>
      </c>
      <c r="C2732" s="231" t="s">
        <v>21398</v>
      </c>
    </row>
    <row r="2733" spans="1:3" x14ac:dyDescent="0.2">
      <c r="A2733" s="221" t="s">
        <v>2673</v>
      </c>
      <c r="B2733" s="223" t="s">
        <v>21883</v>
      </c>
      <c r="C2733" s="231" t="s">
        <v>21398</v>
      </c>
    </row>
    <row r="2734" spans="1:3" x14ac:dyDescent="0.2">
      <c r="A2734" s="221" t="s">
        <v>2674</v>
      </c>
      <c r="B2734" s="223" t="s">
        <v>21883</v>
      </c>
      <c r="C2734" s="231" t="s">
        <v>21398</v>
      </c>
    </row>
    <row r="2735" spans="1:3" x14ac:dyDescent="0.2">
      <c r="A2735" s="221" t="s">
        <v>2675</v>
      </c>
      <c r="B2735" s="223" t="s">
        <v>21884</v>
      </c>
      <c r="C2735" s="231" t="s">
        <v>21398</v>
      </c>
    </row>
    <row r="2736" spans="1:3" x14ac:dyDescent="0.2">
      <c r="A2736" s="221" t="s">
        <v>2676</v>
      </c>
      <c r="B2736" s="223" t="s">
        <v>21884</v>
      </c>
      <c r="C2736" s="231" t="s">
        <v>21398</v>
      </c>
    </row>
    <row r="2737" spans="1:3" x14ac:dyDescent="0.2">
      <c r="A2737" s="221" t="s">
        <v>2677</v>
      </c>
      <c r="B2737" s="223" t="s">
        <v>21885</v>
      </c>
      <c r="C2737" s="231" t="s">
        <v>21398</v>
      </c>
    </row>
    <row r="2738" spans="1:3" x14ac:dyDescent="0.2">
      <c r="A2738" s="221" t="s">
        <v>2678</v>
      </c>
      <c r="B2738" s="223" t="s">
        <v>21885</v>
      </c>
      <c r="C2738" s="231" t="s">
        <v>21398</v>
      </c>
    </row>
    <row r="2739" spans="1:3" x14ac:dyDescent="0.2">
      <c r="A2739" s="221" t="s">
        <v>2679</v>
      </c>
      <c r="B2739" s="223" t="s">
        <v>21886</v>
      </c>
      <c r="C2739" s="231" t="s">
        <v>21584</v>
      </c>
    </row>
    <row r="2740" spans="1:3" x14ac:dyDescent="0.2">
      <c r="A2740" s="221" t="s">
        <v>2680</v>
      </c>
      <c r="B2740" s="223" t="s">
        <v>21886</v>
      </c>
      <c r="C2740" s="231" t="s">
        <v>21584</v>
      </c>
    </row>
    <row r="2741" spans="1:3" x14ac:dyDescent="0.2">
      <c r="A2741" s="221" t="s">
        <v>2681</v>
      </c>
      <c r="B2741" s="223" t="s">
        <v>21887</v>
      </c>
      <c r="C2741" s="231" t="s">
        <v>25</v>
      </c>
    </row>
    <row r="2742" spans="1:3" x14ac:dyDescent="0.2">
      <c r="A2742" s="221" t="s">
        <v>2682</v>
      </c>
      <c r="B2742" s="223" t="s">
        <v>21887</v>
      </c>
      <c r="C2742" s="231" t="s">
        <v>25</v>
      </c>
    </row>
    <row r="2743" spans="1:3" x14ac:dyDescent="0.2">
      <c r="A2743" s="221" t="s">
        <v>2683</v>
      </c>
      <c r="B2743" s="223" t="s">
        <v>21888</v>
      </c>
      <c r="C2743" s="231" t="s">
        <v>25</v>
      </c>
    </row>
    <row r="2744" spans="1:3" x14ac:dyDescent="0.2">
      <c r="A2744" s="221" t="s">
        <v>2684</v>
      </c>
      <c r="B2744" s="223" t="s">
        <v>21888</v>
      </c>
      <c r="C2744" s="231" t="s">
        <v>25</v>
      </c>
    </row>
    <row r="2745" spans="1:3" x14ac:dyDescent="0.2">
      <c r="A2745" s="221" t="s">
        <v>2685</v>
      </c>
      <c r="B2745" s="223" t="s">
        <v>21889</v>
      </c>
      <c r="C2745" s="231" t="s">
        <v>21584</v>
      </c>
    </row>
    <row r="2746" spans="1:3" x14ac:dyDescent="0.2">
      <c r="A2746" s="221" t="s">
        <v>2686</v>
      </c>
      <c r="B2746" s="223" t="s">
        <v>21889</v>
      </c>
      <c r="C2746" s="231" t="s">
        <v>21584</v>
      </c>
    </row>
    <row r="2747" spans="1:3" x14ac:dyDescent="0.2">
      <c r="A2747" s="221" t="s">
        <v>2687</v>
      </c>
      <c r="B2747" s="223" t="s">
        <v>21890</v>
      </c>
      <c r="C2747" s="231" t="s">
        <v>21584</v>
      </c>
    </row>
    <row r="2748" spans="1:3" x14ac:dyDescent="0.2">
      <c r="A2748" s="221" t="s">
        <v>2688</v>
      </c>
      <c r="B2748" s="223" t="s">
        <v>21890</v>
      </c>
      <c r="C2748" s="231" t="s">
        <v>21584</v>
      </c>
    </row>
    <row r="2749" spans="1:3" x14ac:dyDescent="0.2">
      <c r="A2749" s="221" t="s">
        <v>2689</v>
      </c>
      <c r="B2749" s="223" t="s">
        <v>21891</v>
      </c>
      <c r="C2749" s="231" t="s">
        <v>21584</v>
      </c>
    </row>
    <row r="2750" spans="1:3" x14ac:dyDescent="0.2">
      <c r="A2750" s="221" t="s">
        <v>2690</v>
      </c>
      <c r="B2750" s="223" t="s">
        <v>21891</v>
      </c>
      <c r="C2750" s="231" t="s">
        <v>21584</v>
      </c>
    </row>
    <row r="2751" spans="1:3" x14ac:dyDescent="0.2">
      <c r="A2751" s="221" t="s">
        <v>2691</v>
      </c>
      <c r="B2751" s="223" t="s">
        <v>21892</v>
      </c>
      <c r="C2751" s="231" t="s">
        <v>21584</v>
      </c>
    </row>
    <row r="2752" spans="1:3" x14ac:dyDescent="0.2">
      <c r="A2752" s="221" t="s">
        <v>2692</v>
      </c>
      <c r="B2752" s="223" t="s">
        <v>21892</v>
      </c>
      <c r="C2752" s="231" t="s">
        <v>21584</v>
      </c>
    </row>
    <row r="2753" spans="1:3" x14ac:dyDescent="0.2">
      <c r="A2753" s="221" t="s">
        <v>2693</v>
      </c>
      <c r="B2753" s="223" t="s">
        <v>21893</v>
      </c>
      <c r="C2753" s="231" t="s">
        <v>25</v>
      </c>
    </row>
    <row r="2754" spans="1:3" x14ac:dyDescent="0.2">
      <c r="A2754" s="221" t="s">
        <v>2694</v>
      </c>
      <c r="B2754" s="223" t="s">
        <v>21893</v>
      </c>
      <c r="C2754" s="231" t="s">
        <v>25</v>
      </c>
    </row>
    <row r="2755" spans="1:3" x14ac:dyDescent="0.2">
      <c r="A2755" s="221" t="s">
        <v>2695</v>
      </c>
      <c r="B2755" s="223" t="s">
        <v>21894</v>
      </c>
      <c r="C2755" s="231" t="s">
        <v>25</v>
      </c>
    </row>
    <row r="2756" spans="1:3" x14ac:dyDescent="0.2">
      <c r="A2756" s="221" t="s">
        <v>2696</v>
      </c>
      <c r="B2756" s="223" t="s">
        <v>21894</v>
      </c>
      <c r="C2756" s="231" t="s">
        <v>25</v>
      </c>
    </row>
    <row r="2757" spans="1:3" x14ac:dyDescent="0.2">
      <c r="A2757" s="221" t="s">
        <v>2697</v>
      </c>
      <c r="B2757" s="223" t="s">
        <v>21895</v>
      </c>
      <c r="C2757" s="231" t="s">
        <v>21584</v>
      </c>
    </row>
    <row r="2758" spans="1:3" x14ac:dyDescent="0.2">
      <c r="A2758" s="221" t="s">
        <v>2698</v>
      </c>
      <c r="B2758" s="223" t="s">
        <v>21895</v>
      </c>
      <c r="C2758" s="231" t="s">
        <v>21584</v>
      </c>
    </row>
    <row r="2759" spans="1:3" x14ac:dyDescent="0.2">
      <c r="A2759" s="221" t="s">
        <v>2699</v>
      </c>
      <c r="B2759" s="223" t="s">
        <v>21896</v>
      </c>
      <c r="C2759" s="231" t="s">
        <v>21584</v>
      </c>
    </row>
    <row r="2760" spans="1:3" x14ac:dyDescent="0.2">
      <c r="A2760" s="221" t="s">
        <v>2700</v>
      </c>
      <c r="B2760" s="223" t="s">
        <v>21896</v>
      </c>
      <c r="C2760" s="231" t="s">
        <v>21584</v>
      </c>
    </row>
    <row r="2761" spans="1:3" x14ac:dyDescent="0.2">
      <c r="A2761" s="221" t="s">
        <v>2701</v>
      </c>
      <c r="B2761" s="223" t="s">
        <v>21897</v>
      </c>
      <c r="C2761" s="231" t="s">
        <v>25</v>
      </c>
    </row>
    <row r="2762" spans="1:3" x14ac:dyDescent="0.2">
      <c r="A2762" s="221" t="s">
        <v>2702</v>
      </c>
      <c r="B2762" s="223" t="s">
        <v>21897</v>
      </c>
      <c r="C2762" s="231" t="s">
        <v>25</v>
      </c>
    </row>
    <row r="2763" spans="1:3" x14ac:dyDescent="0.2">
      <c r="A2763" s="221" t="s">
        <v>2703</v>
      </c>
      <c r="B2763" s="223" t="s">
        <v>21898</v>
      </c>
      <c r="C2763" s="231" t="s">
        <v>21584</v>
      </c>
    </row>
    <row r="2764" spans="1:3" x14ac:dyDescent="0.2">
      <c r="A2764" s="221" t="s">
        <v>2704</v>
      </c>
      <c r="B2764" s="223" t="s">
        <v>21898</v>
      </c>
      <c r="C2764" s="231" t="s">
        <v>21584</v>
      </c>
    </row>
    <row r="2765" spans="1:3" x14ac:dyDescent="0.2">
      <c r="A2765" s="221" t="s">
        <v>2705</v>
      </c>
      <c r="B2765" s="223" t="s">
        <v>21899</v>
      </c>
      <c r="C2765" s="231" t="s">
        <v>21584</v>
      </c>
    </row>
    <row r="2766" spans="1:3" x14ac:dyDescent="0.2">
      <c r="A2766" s="221" t="s">
        <v>2706</v>
      </c>
      <c r="B2766" s="223" t="s">
        <v>21899</v>
      </c>
      <c r="C2766" s="231" t="s">
        <v>21584</v>
      </c>
    </row>
    <row r="2767" spans="1:3" x14ac:dyDescent="0.2">
      <c r="A2767" s="221" t="s">
        <v>2707</v>
      </c>
      <c r="B2767" s="223" t="s">
        <v>21900</v>
      </c>
      <c r="C2767" s="231" t="s">
        <v>21584</v>
      </c>
    </row>
    <row r="2768" spans="1:3" x14ac:dyDescent="0.2">
      <c r="A2768" s="221" t="s">
        <v>2708</v>
      </c>
      <c r="B2768" s="223" t="s">
        <v>21900</v>
      </c>
      <c r="C2768" s="231" t="s">
        <v>21584</v>
      </c>
    </row>
    <row r="2769" spans="1:3" x14ac:dyDescent="0.2">
      <c r="A2769" s="221" t="s">
        <v>2709</v>
      </c>
      <c r="B2769" s="223" t="s">
        <v>21901</v>
      </c>
      <c r="C2769" s="231" t="s">
        <v>21398</v>
      </c>
    </row>
    <row r="2770" spans="1:3" x14ac:dyDescent="0.2">
      <c r="A2770" s="221" t="s">
        <v>2710</v>
      </c>
      <c r="B2770" s="223" t="s">
        <v>21901</v>
      </c>
      <c r="C2770" s="231" t="s">
        <v>21398</v>
      </c>
    </row>
    <row r="2771" spans="1:3" x14ac:dyDescent="0.2">
      <c r="A2771" s="221" t="s">
        <v>2711</v>
      </c>
      <c r="B2771" s="223" t="s">
        <v>21902</v>
      </c>
      <c r="C2771" s="231" t="s">
        <v>21398</v>
      </c>
    </row>
    <row r="2772" spans="1:3" x14ac:dyDescent="0.2">
      <c r="A2772" s="221" t="s">
        <v>2712</v>
      </c>
      <c r="B2772" s="223" t="s">
        <v>21902</v>
      </c>
      <c r="C2772" s="231" t="s">
        <v>21398</v>
      </c>
    </row>
    <row r="2773" spans="1:3" x14ac:dyDescent="0.2">
      <c r="A2773" s="221" t="s">
        <v>2713</v>
      </c>
      <c r="B2773" s="223" t="s">
        <v>21903</v>
      </c>
      <c r="C2773" s="231" t="s">
        <v>21584</v>
      </c>
    </row>
    <row r="2774" spans="1:3" x14ac:dyDescent="0.2">
      <c r="A2774" s="221" t="s">
        <v>2714</v>
      </c>
      <c r="B2774" s="223" t="s">
        <v>21903</v>
      </c>
      <c r="C2774" s="231" t="s">
        <v>21584</v>
      </c>
    </row>
    <row r="2775" spans="1:3" x14ac:dyDescent="0.2">
      <c r="A2775" s="221" t="s">
        <v>2715</v>
      </c>
      <c r="B2775" s="223" t="s">
        <v>21904</v>
      </c>
      <c r="C2775" s="231" t="s">
        <v>21584</v>
      </c>
    </row>
    <row r="2776" spans="1:3" x14ac:dyDescent="0.2">
      <c r="A2776" s="221" t="s">
        <v>2716</v>
      </c>
      <c r="B2776" s="223" t="s">
        <v>21904</v>
      </c>
      <c r="C2776" s="231" t="s">
        <v>21584</v>
      </c>
    </row>
    <row r="2777" spans="1:3" x14ac:dyDescent="0.2">
      <c r="A2777" s="221" t="s">
        <v>2717</v>
      </c>
      <c r="B2777" s="223" t="s">
        <v>21905</v>
      </c>
      <c r="C2777" s="231" t="s">
        <v>21584</v>
      </c>
    </row>
    <row r="2778" spans="1:3" x14ac:dyDescent="0.2">
      <c r="A2778" s="221" t="s">
        <v>2718</v>
      </c>
      <c r="B2778" s="223" t="s">
        <v>21905</v>
      </c>
      <c r="C2778" s="231" t="s">
        <v>21584</v>
      </c>
    </row>
    <row r="2779" spans="1:3" x14ac:dyDescent="0.2">
      <c r="A2779" s="221" t="s">
        <v>2719</v>
      </c>
      <c r="B2779" s="223" t="s">
        <v>21906</v>
      </c>
      <c r="C2779" s="231" t="s">
        <v>21584</v>
      </c>
    </row>
    <row r="2780" spans="1:3" x14ac:dyDescent="0.2">
      <c r="A2780" s="221" t="s">
        <v>2720</v>
      </c>
      <c r="B2780" s="223" t="s">
        <v>21906</v>
      </c>
      <c r="C2780" s="231" t="s">
        <v>21584</v>
      </c>
    </row>
    <row r="2781" spans="1:3" x14ac:dyDescent="0.2">
      <c r="A2781" s="221" t="s">
        <v>2721</v>
      </c>
      <c r="B2781" s="223" t="s">
        <v>21907</v>
      </c>
      <c r="C2781" s="231" t="s">
        <v>25</v>
      </c>
    </row>
    <row r="2782" spans="1:3" x14ac:dyDescent="0.2">
      <c r="A2782" s="221" t="s">
        <v>2722</v>
      </c>
      <c r="B2782" s="223" t="s">
        <v>21907</v>
      </c>
      <c r="C2782" s="231" t="s">
        <v>25</v>
      </c>
    </row>
    <row r="2783" spans="1:3" x14ac:dyDescent="0.2">
      <c r="A2783" s="221" t="s">
        <v>30386</v>
      </c>
      <c r="B2783" s="223" t="s">
        <v>31138</v>
      </c>
      <c r="C2783" s="231" t="s">
        <v>21584</v>
      </c>
    </row>
    <row r="2784" spans="1:3" x14ac:dyDescent="0.2">
      <c r="A2784" s="221" t="s">
        <v>30387</v>
      </c>
      <c r="B2784" s="223" t="s">
        <v>31138</v>
      </c>
      <c r="C2784" s="231" t="s">
        <v>21584</v>
      </c>
    </row>
    <row r="2785" spans="1:3" x14ac:dyDescent="0.2">
      <c r="A2785" s="221" t="s">
        <v>30388</v>
      </c>
      <c r="B2785" s="223" t="s">
        <v>31139</v>
      </c>
      <c r="C2785" s="231" t="s">
        <v>21584</v>
      </c>
    </row>
    <row r="2786" spans="1:3" x14ac:dyDescent="0.2">
      <c r="A2786" s="221" t="s">
        <v>30389</v>
      </c>
      <c r="B2786" s="223" t="s">
        <v>31139</v>
      </c>
      <c r="C2786" s="231" t="s">
        <v>21584</v>
      </c>
    </row>
    <row r="2787" spans="1:3" x14ac:dyDescent="0.2">
      <c r="A2787" s="221" t="s">
        <v>2723</v>
      </c>
      <c r="B2787" s="223" t="s">
        <v>21908</v>
      </c>
      <c r="C2787" s="231" t="s">
        <v>21584</v>
      </c>
    </row>
    <row r="2788" spans="1:3" x14ac:dyDescent="0.2">
      <c r="A2788" s="221" t="s">
        <v>2724</v>
      </c>
      <c r="B2788" s="223" t="s">
        <v>21908</v>
      </c>
      <c r="C2788" s="231" t="s">
        <v>21584</v>
      </c>
    </row>
    <row r="2789" spans="1:3" x14ac:dyDescent="0.2">
      <c r="A2789" s="221" t="s">
        <v>30219</v>
      </c>
      <c r="B2789" s="223" t="s">
        <v>31140</v>
      </c>
      <c r="C2789" s="231" t="s">
        <v>21584</v>
      </c>
    </row>
    <row r="2790" spans="1:3" x14ac:dyDescent="0.2">
      <c r="A2790" s="221" t="s">
        <v>30220</v>
      </c>
      <c r="B2790" s="223" t="s">
        <v>31140</v>
      </c>
      <c r="C2790" s="231" t="s">
        <v>21584</v>
      </c>
    </row>
    <row r="2791" spans="1:3" x14ac:dyDescent="0.2">
      <c r="A2791" s="221" t="s">
        <v>2725</v>
      </c>
      <c r="B2791" s="223" t="s">
        <v>21909</v>
      </c>
      <c r="C2791" s="231" t="s">
        <v>21584</v>
      </c>
    </row>
    <row r="2792" spans="1:3" x14ac:dyDescent="0.2">
      <c r="A2792" s="221" t="s">
        <v>2726</v>
      </c>
      <c r="B2792" s="223" t="s">
        <v>21909</v>
      </c>
      <c r="C2792" s="231" t="s">
        <v>21584</v>
      </c>
    </row>
    <row r="2793" spans="1:3" x14ac:dyDescent="0.2">
      <c r="A2793" s="221" t="s">
        <v>2727</v>
      </c>
      <c r="B2793" s="223" t="s">
        <v>21910</v>
      </c>
      <c r="C2793" s="231" t="s">
        <v>21584</v>
      </c>
    </row>
    <row r="2794" spans="1:3" x14ac:dyDescent="0.2">
      <c r="A2794" s="221" t="s">
        <v>2728</v>
      </c>
      <c r="B2794" s="223" t="s">
        <v>21910</v>
      </c>
      <c r="C2794" s="231" t="s">
        <v>21584</v>
      </c>
    </row>
    <row r="2795" spans="1:3" x14ac:dyDescent="0.2">
      <c r="A2795" s="221" t="s">
        <v>2729</v>
      </c>
      <c r="B2795" s="223" t="s">
        <v>21911</v>
      </c>
      <c r="C2795" s="231" t="s">
        <v>21398</v>
      </c>
    </row>
    <row r="2796" spans="1:3" x14ac:dyDescent="0.2">
      <c r="A2796" s="221" t="s">
        <v>2730</v>
      </c>
      <c r="B2796" s="223" t="s">
        <v>21911</v>
      </c>
      <c r="C2796" s="231" t="s">
        <v>21398</v>
      </c>
    </row>
    <row r="2797" spans="1:3" x14ac:dyDescent="0.2">
      <c r="A2797" s="221" t="s">
        <v>2731</v>
      </c>
      <c r="B2797" s="223" t="s">
        <v>21912</v>
      </c>
      <c r="C2797" s="231" t="s">
        <v>24</v>
      </c>
    </row>
    <row r="2798" spans="1:3" x14ac:dyDescent="0.2">
      <c r="A2798" s="221" t="s">
        <v>2732</v>
      </c>
      <c r="B2798" s="223" t="s">
        <v>21912</v>
      </c>
      <c r="C2798" s="231" t="s">
        <v>24</v>
      </c>
    </row>
    <row r="2799" spans="1:3" x14ac:dyDescent="0.2">
      <c r="A2799" s="221" t="s">
        <v>2733</v>
      </c>
      <c r="B2799" s="223" t="s">
        <v>21913</v>
      </c>
      <c r="C2799" s="231" t="s">
        <v>25</v>
      </c>
    </row>
    <row r="2800" spans="1:3" x14ac:dyDescent="0.2">
      <c r="A2800" s="221" t="s">
        <v>2734</v>
      </c>
      <c r="B2800" s="223" t="s">
        <v>21913</v>
      </c>
      <c r="C2800" s="231" t="s">
        <v>25</v>
      </c>
    </row>
    <row r="2801" spans="1:3" x14ac:dyDescent="0.2">
      <c r="A2801" s="221" t="s">
        <v>2735</v>
      </c>
      <c r="B2801" s="223" t="s">
        <v>21914</v>
      </c>
      <c r="C2801" s="231" t="s">
        <v>25</v>
      </c>
    </row>
    <row r="2802" spans="1:3" x14ac:dyDescent="0.2">
      <c r="A2802" s="221" t="s">
        <v>2736</v>
      </c>
      <c r="B2802" s="223" t="s">
        <v>21914</v>
      </c>
      <c r="C2802" s="231" t="s">
        <v>25</v>
      </c>
    </row>
    <row r="2803" spans="1:3" x14ac:dyDescent="0.2">
      <c r="A2803" s="221" t="s">
        <v>2737</v>
      </c>
      <c r="B2803" s="223" t="s">
        <v>21915</v>
      </c>
      <c r="C2803" s="231" t="s">
        <v>25</v>
      </c>
    </row>
    <row r="2804" spans="1:3" x14ac:dyDescent="0.2">
      <c r="A2804" s="221" t="s">
        <v>2738</v>
      </c>
      <c r="B2804" s="223" t="s">
        <v>21915</v>
      </c>
      <c r="C2804" s="231" t="s">
        <v>25</v>
      </c>
    </row>
    <row r="2805" spans="1:3" x14ac:dyDescent="0.2">
      <c r="A2805" s="221" t="s">
        <v>2739</v>
      </c>
      <c r="B2805" s="223" t="s">
        <v>21916</v>
      </c>
      <c r="C2805" s="231" t="s">
        <v>25</v>
      </c>
    </row>
    <row r="2806" spans="1:3" x14ac:dyDescent="0.2">
      <c r="A2806" s="221" t="s">
        <v>2740</v>
      </c>
      <c r="B2806" s="223" t="s">
        <v>21916</v>
      </c>
      <c r="C2806" s="231" t="s">
        <v>25</v>
      </c>
    </row>
    <row r="2807" spans="1:3" x14ac:dyDescent="0.2">
      <c r="A2807" s="221" t="s">
        <v>2741</v>
      </c>
      <c r="B2807" s="223" t="s">
        <v>21917</v>
      </c>
      <c r="C2807" s="231" t="s">
        <v>21584</v>
      </c>
    </row>
    <row r="2808" spans="1:3" x14ac:dyDescent="0.2">
      <c r="A2808" s="221" t="s">
        <v>2742</v>
      </c>
      <c r="B2808" s="223" t="s">
        <v>21917</v>
      </c>
      <c r="C2808" s="231" t="s">
        <v>21584</v>
      </c>
    </row>
    <row r="2809" spans="1:3" x14ac:dyDescent="0.2">
      <c r="A2809" s="221" t="s">
        <v>2743</v>
      </c>
      <c r="B2809" s="223" t="s">
        <v>21918</v>
      </c>
      <c r="C2809" s="231" t="s">
        <v>21584</v>
      </c>
    </row>
    <row r="2810" spans="1:3" x14ac:dyDescent="0.2">
      <c r="A2810" s="221" t="s">
        <v>2744</v>
      </c>
      <c r="B2810" s="223" t="s">
        <v>21918</v>
      </c>
      <c r="C2810" s="231" t="s">
        <v>21584</v>
      </c>
    </row>
    <row r="2811" spans="1:3" x14ac:dyDescent="0.2">
      <c r="A2811" s="221" t="s">
        <v>2745</v>
      </c>
      <c r="B2811" s="223" t="s">
        <v>21919</v>
      </c>
      <c r="C2811" s="231" t="s">
        <v>25</v>
      </c>
    </row>
    <row r="2812" spans="1:3" x14ac:dyDescent="0.2">
      <c r="A2812" s="221" t="s">
        <v>2746</v>
      </c>
      <c r="B2812" s="223" t="s">
        <v>21919</v>
      </c>
      <c r="C2812" s="231" t="s">
        <v>25</v>
      </c>
    </row>
    <row r="2813" spans="1:3" x14ac:dyDescent="0.2">
      <c r="A2813" s="221" t="s">
        <v>2747</v>
      </c>
      <c r="B2813" s="223" t="s">
        <v>21920</v>
      </c>
      <c r="C2813" s="231" t="s">
        <v>21584</v>
      </c>
    </row>
    <row r="2814" spans="1:3" x14ac:dyDescent="0.2">
      <c r="A2814" s="221" t="s">
        <v>2748</v>
      </c>
      <c r="B2814" s="223" t="s">
        <v>21920</v>
      </c>
      <c r="C2814" s="231" t="s">
        <v>21584</v>
      </c>
    </row>
    <row r="2815" spans="1:3" x14ac:dyDescent="0.2">
      <c r="A2815" s="221" t="s">
        <v>2749</v>
      </c>
      <c r="B2815" s="223" t="s">
        <v>21921</v>
      </c>
      <c r="C2815" s="231" t="s">
        <v>23</v>
      </c>
    </row>
    <row r="2816" spans="1:3" x14ac:dyDescent="0.2">
      <c r="A2816" s="221" t="s">
        <v>2750</v>
      </c>
      <c r="B2816" s="223" t="s">
        <v>21921</v>
      </c>
      <c r="C2816" s="231" t="s">
        <v>23</v>
      </c>
    </row>
    <row r="2817" spans="1:3" x14ac:dyDescent="0.2">
      <c r="A2817" s="221" t="s">
        <v>2751</v>
      </c>
      <c r="B2817" s="223" t="s">
        <v>21922</v>
      </c>
      <c r="C2817" s="231" t="s">
        <v>25</v>
      </c>
    </row>
    <row r="2818" spans="1:3" x14ac:dyDescent="0.2">
      <c r="A2818" s="221" t="s">
        <v>2752</v>
      </c>
      <c r="B2818" s="223" t="s">
        <v>21922</v>
      </c>
      <c r="C2818" s="231" t="s">
        <v>25</v>
      </c>
    </row>
    <row r="2819" spans="1:3" x14ac:dyDescent="0.2">
      <c r="A2819" s="221" t="s">
        <v>2753</v>
      </c>
      <c r="B2819" s="223" t="s">
        <v>21923</v>
      </c>
      <c r="C2819" s="231" t="s">
        <v>25</v>
      </c>
    </row>
    <row r="2820" spans="1:3" x14ac:dyDescent="0.2">
      <c r="A2820" s="221" t="s">
        <v>2754</v>
      </c>
      <c r="B2820" s="223" t="s">
        <v>21923</v>
      </c>
      <c r="C2820" s="231" t="s">
        <v>25</v>
      </c>
    </row>
    <row r="2821" spans="1:3" x14ac:dyDescent="0.2">
      <c r="A2821" s="221" t="s">
        <v>2755</v>
      </c>
      <c r="B2821" s="223" t="s">
        <v>21924</v>
      </c>
      <c r="C2821" s="231" t="s">
        <v>25</v>
      </c>
    </row>
    <row r="2822" spans="1:3" x14ac:dyDescent="0.2">
      <c r="A2822" s="221" t="s">
        <v>2756</v>
      </c>
      <c r="B2822" s="223" t="s">
        <v>21924</v>
      </c>
      <c r="C2822" s="231" t="s">
        <v>25</v>
      </c>
    </row>
    <row r="2823" spans="1:3" x14ac:dyDescent="0.2">
      <c r="A2823" s="221" t="s">
        <v>2757</v>
      </c>
      <c r="B2823" s="223" t="s">
        <v>21925</v>
      </c>
      <c r="C2823" s="231" t="s">
        <v>25</v>
      </c>
    </row>
    <row r="2824" spans="1:3" x14ac:dyDescent="0.2">
      <c r="A2824" s="221" t="s">
        <v>2758</v>
      </c>
      <c r="B2824" s="223" t="s">
        <v>21925</v>
      </c>
      <c r="C2824" s="231" t="s">
        <v>25</v>
      </c>
    </row>
    <row r="2825" spans="1:3" x14ac:dyDescent="0.2">
      <c r="A2825" s="221" t="s">
        <v>2759</v>
      </c>
      <c r="B2825" s="223" t="s">
        <v>26893</v>
      </c>
      <c r="C2825" s="231" t="s">
        <v>25</v>
      </c>
    </row>
    <row r="2826" spans="1:3" x14ac:dyDescent="0.2">
      <c r="A2826" s="221" t="s">
        <v>2760</v>
      </c>
      <c r="B2826" s="223" t="s">
        <v>26893</v>
      </c>
      <c r="C2826" s="231" t="s">
        <v>25</v>
      </c>
    </row>
    <row r="2827" spans="1:3" x14ac:dyDescent="0.2">
      <c r="A2827" s="221" t="s">
        <v>2761</v>
      </c>
      <c r="B2827" s="223" t="s">
        <v>26894</v>
      </c>
      <c r="C2827" s="231" t="s">
        <v>25</v>
      </c>
    </row>
    <row r="2828" spans="1:3" x14ac:dyDescent="0.2">
      <c r="A2828" s="221" t="s">
        <v>2762</v>
      </c>
      <c r="B2828" s="223" t="s">
        <v>26894</v>
      </c>
      <c r="C2828" s="231" t="s">
        <v>25</v>
      </c>
    </row>
    <row r="2829" spans="1:3" x14ac:dyDescent="0.2">
      <c r="A2829" s="221" t="s">
        <v>2763</v>
      </c>
      <c r="B2829" s="223" t="s">
        <v>26895</v>
      </c>
      <c r="C2829" s="231" t="s">
        <v>21584</v>
      </c>
    </row>
    <row r="2830" spans="1:3" x14ac:dyDescent="0.2">
      <c r="A2830" s="221" t="s">
        <v>2764</v>
      </c>
      <c r="B2830" s="223" t="s">
        <v>26895</v>
      </c>
      <c r="C2830" s="231" t="s">
        <v>21584</v>
      </c>
    </row>
    <row r="2831" spans="1:3" x14ac:dyDescent="0.2">
      <c r="A2831" s="221" t="s">
        <v>2765</v>
      </c>
      <c r="B2831" s="223" t="s">
        <v>21926</v>
      </c>
      <c r="C2831" s="231" t="s">
        <v>23</v>
      </c>
    </row>
    <row r="2832" spans="1:3" x14ac:dyDescent="0.2">
      <c r="A2832" s="221" t="s">
        <v>2766</v>
      </c>
      <c r="B2832" s="223" t="s">
        <v>21926</v>
      </c>
      <c r="C2832" s="231" t="s">
        <v>23</v>
      </c>
    </row>
    <row r="2833" spans="1:3" x14ac:dyDescent="0.2">
      <c r="A2833" s="221" t="s">
        <v>2767</v>
      </c>
      <c r="B2833" s="223" t="s">
        <v>21927</v>
      </c>
      <c r="C2833" s="231" t="s">
        <v>23</v>
      </c>
    </row>
    <row r="2834" spans="1:3" x14ac:dyDescent="0.2">
      <c r="A2834" s="221" t="s">
        <v>2768</v>
      </c>
      <c r="B2834" s="223" t="s">
        <v>21927</v>
      </c>
      <c r="C2834" s="231" t="s">
        <v>23</v>
      </c>
    </row>
    <row r="2835" spans="1:3" x14ac:dyDescent="0.2">
      <c r="A2835" s="221" t="s">
        <v>2769</v>
      </c>
      <c r="B2835" s="223" t="s">
        <v>21928</v>
      </c>
      <c r="C2835" s="231" t="s">
        <v>25</v>
      </c>
    </row>
    <row r="2836" spans="1:3" x14ac:dyDescent="0.2">
      <c r="A2836" s="221" t="s">
        <v>2770</v>
      </c>
      <c r="B2836" s="223" t="s">
        <v>21928</v>
      </c>
      <c r="C2836" s="231" t="s">
        <v>25</v>
      </c>
    </row>
    <row r="2837" spans="1:3" x14ac:dyDescent="0.2">
      <c r="A2837" s="221" t="s">
        <v>2771</v>
      </c>
      <c r="B2837" s="223" t="s">
        <v>21929</v>
      </c>
      <c r="C2837" s="231" t="s">
        <v>21584</v>
      </c>
    </row>
    <row r="2838" spans="1:3" x14ac:dyDescent="0.2">
      <c r="A2838" s="221" t="s">
        <v>2772</v>
      </c>
      <c r="B2838" s="223" t="s">
        <v>21929</v>
      </c>
      <c r="C2838" s="231" t="s">
        <v>21584</v>
      </c>
    </row>
    <row r="2839" spans="1:3" x14ac:dyDescent="0.2">
      <c r="A2839" s="221" t="s">
        <v>2773</v>
      </c>
      <c r="B2839" s="223" t="s">
        <v>21930</v>
      </c>
      <c r="C2839" s="231" t="s">
        <v>23</v>
      </c>
    </row>
    <row r="2840" spans="1:3" x14ac:dyDescent="0.2">
      <c r="A2840" s="221" t="s">
        <v>2774</v>
      </c>
      <c r="B2840" s="223" t="s">
        <v>21930</v>
      </c>
      <c r="C2840" s="231" t="s">
        <v>23</v>
      </c>
    </row>
    <row r="2841" spans="1:3" x14ac:dyDescent="0.2">
      <c r="A2841" s="221" t="s">
        <v>2775</v>
      </c>
      <c r="B2841" s="223" t="s">
        <v>21931</v>
      </c>
      <c r="C2841" s="231" t="s">
        <v>25</v>
      </c>
    </row>
    <row r="2842" spans="1:3" x14ac:dyDescent="0.2">
      <c r="A2842" s="221" t="s">
        <v>2776</v>
      </c>
      <c r="B2842" s="223" t="s">
        <v>21931</v>
      </c>
      <c r="C2842" s="231" t="s">
        <v>25</v>
      </c>
    </row>
    <row r="2843" spans="1:3" x14ac:dyDescent="0.2">
      <c r="A2843" s="221" t="s">
        <v>2777</v>
      </c>
      <c r="B2843" s="223" t="s">
        <v>31141</v>
      </c>
      <c r="C2843" s="231" t="s">
        <v>23</v>
      </c>
    </row>
    <row r="2844" spans="1:3" x14ac:dyDescent="0.2">
      <c r="A2844" s="221" t="s">
        <v>2778</v>
      </c>
      <c r="B2844" s="223" t="s">
        <v>31141</v>
      </c>
      <c r="C2844" s="231" t="s">
        <v>23</v>
      </c>
    </row>
    <row r="2845" spans="1:3" x14ac:dyDescent="0.2">
      <c r="A2845" s="221" t="s">
        <v>2779</v>
      </c>
      <c r="B2845" s="223" t="s">
        <v>31142</v>
      </c>
      <c r="C2845" s="231" t="s">
        <v>23</v>
      </c>
    </row>
    <row r="2846" spans="1:3" x14ac:dyDescent="0.2">
      <c r="A2846" s="221" t="s">
        <v>2780</v>
      </c>
      <c r="B2846" s="223" t="s">
        <v>31142</v>
      </c>
      <c r="C2846" s="231" t="s">
        <v>23</v>
      </c>
    </row>
    <row r="2847" spans="1:3" x14ac:dyDescent="0.2">
      <c r="A2847" s="221" t="s">
        <v>2781</v>
      </c>
      <c r="B2847" s="223" t="s">
        <v>21932</v>
      </c>
      <c r="C2847" s="231" t="s">
        <v>21584</v>
      </c>
    </row>
    <row r="2848" spans="1:3" x14ac:dyDescent="0.2">
      <c r="A2848" s="221" t="s">
        <v>2782</v>
      </c>
      <c r="B2848" s="223" t="s">
        <v>21932</v>
      </c>
      <c r="C2848" s="231" t="s">
        <v>21584</v>
      </c>
    </row>
    <row r="2849" spans="1:3" x14ac:dyDescent="0.2">
      <c r="A2849" s="221" t="s">
        <v>2783</v>
      </c>
      <c r="B2849" s="223" t="s">
        <v>31143</v>
      </c>
      <c r="C2849" s="231" t="s">
        <v>21584</v>
      </c>
    </row>
    <row r="2850" spans="1:3" x14ac:dyDescent="0.2">
      <c r="A2850" s="221" t="s">
        <v>2784</v>
      </c>
      <c r="B2850" s="223" t="s">
        <v>31143</v>
      </c>
      <c r="C2850" s="231" t="s">
        <v>21584</v>
      </c>
    </row>
    <row r="2851" spans="1:3" x14ac:dyDescent="0.2">
      <c r="A2851" s="221" t="s">
        <v>2785</v>
      </c>
      <c r="B2851" s="223" t="s">
        <v>21933</v>
      </c>
      <c r="C2851" s="231" t="s">
        <v>21584</v>
      </c>
    </row>
    <row r="2852" spans="1:3" x14ac:dyDescent="0.2">
      <c r="A2852" s="221" t="s">
        <v>2786</v>
      </c>
      <c r="B2852" s="223" t="s">
        <v>21933</v>
      </c>
      <c r="C2852" s="231" t="s">
        <v>21584</v>
      </c>
    </row>
    <row r="2853" spans="1:3" x14ac:dyDescent="0.2">
      <c r="A2853" s="221" t="s">
        <v>2787</v>
      </c>
      <c r="B2853" s="223" t="s">
        <v>21934</v>
      </c>
      <c r="C2853" s="231" t="s">
        <v>21584</v>
      </c>
    </row>
    <row r="2854" spans="1:3" x14ac:dyDescent="0.2">
      <c r="A2854" s="221" t="s">
        <v>2788</v>
      </c>
      <c r="B2854" s="223" t="s">
        <v>21934</v>
      </c>
      <c r="C2854" s="231" t="s">
        <v>21584</v>
      </c>
    </row>
    <row r="2855" spans="1:3" x14ac:dyDescent="0.2">
      <c r="A2855" s="221" t="s">
        <v>2789</v>
      </c>
      <c r="B2855" s="223" t="s">
        <v>21935</v>
      </c>
      <c r="C2855" s="231" t="s">
        <v>23</v>
      </c>
    </row>
    <row r="2856" spans="1:3" x14ac:dyDescent="0.2">
      <c r="A2856" s="221" t="s">
        <v>2790</v>
      </c>
      <c r="B2856" s="223" t="s">
        <v>21935</v>
      </c>
      <c r="C2856" s="231" t="s">
        <v>23</v>
      </c>
    </row>
    <row r="2857" spans="1:3" x14ac:dyDescent="0.2">
      <c r="A2857" s="221" t="s">
        <v>2791</v>
      </c>
      <c r="B2857" s="223" t="s">
        <v>21936</v>
      </c>
      <c r="C2857" s="231" t="s">
        <v>21584</v>
      </c>
    </row>
    <row r="2858" spans="1:3" x14ac:dyDescent="0.2">
      <c r="A2858" s="221" t="s">
        <v>2792</v>
      </c>
      <c r="B2858" s="223" t="s">
        <v>21936</v>
      </c>
      <c r="C2858" s="231" t="s">
        <v>21584</v>
      </c>
    </row>
    <row r="2859" spans="1:3" x14ac:dyDescent="0.2">
      <c r="A2859" s="221" t="s">
        <v>2793</v>
      </c>
      <c r="B2859" s="223" t="s">
        <v>21937</v>
      </c>
      <c r="C2859" s="231" t="s">
        <v>21398</v>
      </c>
    </row>
    <row r="2860" spans="1:3" x14ac:dyDescent="0.2">
      <c r="A2860" s="221" t="s">
        <v>2794</v>
      </c>
      <c r="B2860" s="223" t="s">
        <v>21937</v>
      </c>
      <c r="C2860" s="231" t="s">
        <v>21398</v>
      </c>
    </row>
    <row r="2861" spans="1:3" x14ac:dyDescent="0.2">
      <c r="A2861" s="221" t="s">
        <v>2795</v>
      </c>
      <c r="B2861" s="223" t="s">
        <v>21938</v>
      </c>
      <c r="C2861" s="231" t="s">
        <v>21398</v>
      </c>
    </row>
    <row r="2862" spans="1:3" x14ac:dyDescent="0.2">
      <c r="A2862" s="221" t="s">
        <v>2796</v>
      </c>
      <c r="B2862" s="223" t="s">
        <v>21938</v>
      </c>
      <c r="C2862" s="231" t="s">
        <v>21398</v>
      </c>
    </row>
    <row r="2863" spans="1:3" x14ac:dyDescent="0.2">
      <c r="A2863" s="221" t="s">
        <v>2797</v>
      </c>
      <c r="B2863" s="223" t="s">
        <v>21939</v>
      </c>
      <c r="C2863" s="231" t="s">
        <v>21398</v>
      </c>
    </row>
    <row r="2864" spans="1:3" x14ac:dyDescent="0.2">
      <c r="A2864" s="221" t="s">
        <v>2798</v>
      </c>
      <c r="B2864" s="223" t="s">
        <v>21939</v>
      </c>
      <c r="C2864" s="231" t="s">
        <v>21398</v>
      </c>
    </row>
    <row r="2865" spans="1:3" x14ac:dyDescent="0.2">
      <c r="A2865" s="221" t="s">
        <v>2799</v>
      </c>
      <c r="B2865" s="223" t="s">
        <v>21940</v>
      </c>
      <c r="C2865" s="231" t="s">
        <v>21398</v>
      </c>
    </row>
    <row r="2866" spans="1:3" x14ac:dyDescent="0.2">
      <c r="A2866" s="221" t="s">
        <v>2800</v>
      </c>
      <c r="B2866" s="223" t="s">
        <v>21940</v>
      </c>
      <c r="C2866" s="231" t="s">
        <v>21398</v>
      </c>
    </row>
    <row r="2867" spans="1:3" x14ac:dyDescent="0.2">
      <c r="A2867" s="221" t="s">
        <v>2801</v>
      </c>
      <c r="B2867" s="223" t="s">
        <v>21941</v>
      </c>
      <c r="C2867" s="231" t="s">
        <v>21398</v>
      </c>
    </row>
    <row r="2868" spans="1:3" x14ac:dyDescent="0.2">
      <c r="A2868" s="221" t="s">
        <v>2802</v>
      </c>
      <c r="B2868" s="223" t="s">
        <v>21941</v>
      </c>
      <c r="C2868" s="231" t="s">
        <v>21398</v>
      </c>
    </row>
    <row r="2869" spans="1:3" x14ac:dyDescent="0.2">
      <c r="A2869" s="221" t="s">
        <v>2803</v>
      </c>
      <c r="B2869" s="223" t="s">
        <v>21942</v>
      </c>
      <c r="C2869" s="231" t="s">
        <v>21398</v>
      </c>
    </row>
    <row r="2870" spans="1:3" x14ac:dyDescent="0.2">
      <c r="A2870" s="221" t="s">
        <v>2804</v>
      </c>
      <c r="B2870" s="223" t="s">
        <v>21942</v>
      </c>
      <c r="C2870" s="231" t="s">
        <v>21398</v>
      </c>
    </row>
    <row r="2871" spans="1:3" x14ac:dyDescent="0.2">
      <c r="A2871" s="221" t="s">
        <v>2805</v>
      </c>
      <c r="B2871" s="223" t="s">
        <v>21943</v>
      </c>
      <c r="C2871" s="231" t="s">
        <v>21398</v>
      </c>
    </row>
    <row r="2872" spans="1:3" x14ac:dyDescent="0.2">
      <c r="A2872" s="221" t="s">
        <v>2806</v>
      </c>
      <c r="B2872" s="223" t="s">
        <v>21943</v>
      </c>
      <c r="C2872" s="231" t="s">
        <v>21398</v>
      </c>
    </row>
    <row r="2873" spans="1:3" x14ac:dyDescent="0.2">
      <c r="A2873" s="221" t="s">
        <v>2807</v>
      </c>
      <c r="B2873" s="223" t="s">
        <v>26896</v>
      </c>
      <c r="C2873" s="231" t="s">
        <v>21945</v>
      </c>
    </row>
    <row r="2874" spans="1:3" x14ac:dyDescent="0.2">
      <c r="A2874" s="221" t="s">
        <v>2808</v>
      </c>
      <c r="B2874" s="223" t="s">
        <v>26896</v>
      </c>
      <c r="C2874" s="231" t="s">
        <v>21945</v>
      </c>
    </row>
    <row r="2875" spans="1:3" x14ac:dyDescent="0.2">
      <c r="A2875" s="221" t="s">
        <v>2809</v>
      </c>
      <c r="B2875" s="223" t="s">
        <v>26897</v>
      </c>
      <c r="C2875" s="231" t="s">
        <v>21945</v>
      </c>
    </row>
    <row r="2876" spans="1:3" x14ac:dyDescent="0.2">
      <c r="A2876" s="221" t="s">
        <v>2810</v>
      </c>
      <c r="B2876" s="223" t="s">
        <v>26897</v>
      </c>
      <c r="C2876" s="231" t="s">
        <v>21945</v>
      </c>
    </row>
    <row r="2877" spans="1:3" x14ac:dyDescent="0.2">
      <c r="A2877" s="221" t="s">
        <v>2811</v>
      </c>
      <c r="B2877" s="223" t="s">
        <v>21944</v>
      </c>
      <c r="C2877" s="231" t="s">
        <v>21945</v>
      </c>
    </row>
    <row r="2878" spans="1:3" x14ac:dyDescent="0.2">
      <c r="A2878" s="221" t="s">
        <v>2812</v>
      </c>
      <c r="B2878" s="223" t="s">
        <v>21944</v>
      </c>
      <c r="C2878" s="231" t="s">
        <v>21945</v>
      </c>
    </row>
    <row r="2879" spans="1:3" x14ac:dyDescent="0.2">
      <c r="A2879" s="221" t="s">
        <v>2813</v>
      </c>
      <c r="B2879" s="223" t="s">
        <v>21946</v>
      </c>
      <c r="C2879" s="231" t="s">
        <v>21945</v>
      </c>
    </row>
    <row r="2880" spans="1:3" x14ac:dyDescent="0.2">
      <c r="A2880" s="221" t="s">
        <v>2814</v>
      </c>
      <c r="B2880" s="223" t="s">
        <v>21946</v>
      </c>
      <c r="C2880" s="231" t="s">
        <v>21945</v>
      </c>
    </row>
    <row r="2881" spans="1:3" x14ac:dyDescent="0.2">
      <c r="A2881" s="221" t="s">
        <v>2815</v>
      </c>
      <c r="B2881" s="223" t="s">
        <v>21947</v>
      </c>
      <c r="C2881" s="231" t="s">
        <v>21398</v>
      </c>
    </row>
    <row r="2882" spans="1:3" x14ac:dyDescent="0.2">
      <c r="A2882" s="221" t="s">
        <v>2816</v>
      </c>
      <c r="B2882" s="223" t="s">
        <v>21947</v>
      </c>
      <c r="C2882" s="231" t="s">
        <v>21398</v>
      </c>
    </row>
    <row r="2883" spans="1:3" x14ac:dyDescent="0.2">
      <c r="A2883" s="221" t="s">
        <v>2817</v>
      </c>
      <c r="B2883" s="223" t="s">
        <v>21948</v>
      </c>
      <c r="C2883" s="231" t="s">
        <v>21945</v>
      </c>
    </row>
    <row r="2884" spans="1:3" x14ac:dyDescent="0.2">
      <c r="A2884" s="221" t="s">
        <v>2818</v>
      </c>
      <c r="B2884" s="223" t="s">
        <v>21948</v>
      </c>
      <c r="C2884" s="231" t="s">
        <v>21945</v>
      </c>
    </row>
    <row r="2885" spans="1:3" x14ac:dyDescent="0.2">
      <c r="A2885" s="221" t="s">
        <v>2819</v>
      </c>
      <c r="B2885" s="223" t="s">
        <v>21949</v>
      </c>
      <c r="C2885" s="231" t="s">
        <v>21945</v>
      </c>
    </row>
    <row r="2886" spans="1:3" x14ac:dyDescent="0.2">
      <c r="A2886" s="221" t="s">
        <v>2820</v>
      </c>
      <c r="B2886" s="223" t="s">
        <v>21949</v>
      </c>
      <c r="C2886" s="231" t="s">
        <v>21945</v>
      </c>
    </row>
    <row r="2887" spans="1:3" x14ac:dyDescent="0.2">
      <c r="A2887" s="221" t="s">
        <v>2821</v>
      </c>
      <c r="B2887" s="223" t="s">
        <v>21950</v>
      </c>
      <c r="C2887" s="231" t="s">
        <v>21951</v>
      </c>
    </row>
    <row r="2888" spans="1:3" x14ac:dyDescent="0.2">
      <c r="A2888" s="221" t="s">
        <v>2822</v>
      </c>
      <c r="B2888" s="223" t="s">
        <v>21950</v>
      </c>
      <c r="C2888" s="231" t="s">
        <v>21951</v>
      </c>
    </row>
    <row r="2889" spans="1:3" x14ac:dyDescent="0.2">
      <c r="A2889" s="221" t="s">
        <v>2823</v>
      </c>
      <c r="B2889" s="223" t="s">
        <v>21952</v>
      </c>
      <c r="C2889" s="231" t="s">
        <v>21951</v>
      </c>
    </row>
    <row r="2890" spans="1:3" x14ac:dyDescent="0.2">
      <c r="A2890" s="221" t="s">
        <v>2824</v>
      </c>
      <c r="B2890" s="223" t="s">
        <v>21952</v>
      </c>
      <c r="C2890" s="231" t="s">
        <v>21951</v>
      </c>
    </row>
    <row r="2891" spans="1:3" x14ac:dyDescent="0.2">
      <c r="A2891" s="221" t="s">
        <v>2825</v>
      </c>
      <c r="B2891" s="223" t="s">
        <v>21953</v>
      </c>
      <c r="C2891" s="231" t="s">
        <v>21954</v>
      </c>
    </row>
    <row r="2892" spans="1:3" x14ac:dyDescent="0.2">
      <c r="A2892" s="221" t="s">
        <v>2826</v>
      </c>
      <c r="B2892" s="223" t="s">
        <v>21953</v>
      </c>
      <c r="C2892" s="231" t="s">
        <v>21954</v>
      </c>
    </row>
    <row r="2893" spans="1:3" x14ac:dyDescent="0.2">
      <c r="A2893" s="221" t="s">
        <v>2827</v>
      </c>
      <c r="B2893" s="223" t="s">
        <v>21955</v>
      </c>
      <c r="C2893" s="231" t="s">
        <v>21954</v>
      </c>
    </row>
    <row r="2894" spans="1:3" x14ac:dyDescent="0.2">
      <c r="A2894" s="221" t="s">
        <v>2828</v>
      </c>
      <c r="B2894" s="223" t="s">
        <v>21955</v>
      </c>
      <c r="C2894" s="231" t="s">
        <v>21954</v>
      </c>
    </row>
    <row r="2895" spans="1:3" x14ac:dyDescent="0.2">
      <c r="A2895" s="221" t="s">
        <v>2829</v>
      </c>
      <c r="B2895" s="223" t="s">
        <v>21956</v>
      </c>
      <c r="C2895" s="231" t="s">
        <v>21945</v>
      </c>
    </row>
    <row r="2896" spans="1:3" x14ac:dyDescent="0.2">
      <c r="A2896" s="221" t="s">
        <v>2830</v>
      </c>
      <c r="B2896" s="223" t="s">
        <v>21956</v>
      </c>
      <c r="C2896" s="231" t="s">
        <v>21945</v>
      </c>
    </row>
    <row r="2897" spans="1:3" x14ac:dyDescent="0.2">
      <c r="A2897" s="221" t="s">
        <v>2831</v>
      </c>
      <c r="B2897" s="223" t="s">
        <v>21957</v>
      </c>
      <c r="C2897" s="231" t="s">
        <v>25</v>
      </c>
    </row>
    <row r="2898" spans="1:3" x14ac:dyDescent="0.2">
      <c r="A2898" s="221" t="s">
        <v>2832</v>
      </c>
      <c r="B2898" s="223" t="s">
        <v>21957</v>
      </c>
      <c r="C2898" s="231" t="s">
        <v>25</v>
      </c>
    </row>
    <row r="2899" spans="1:3" x14ac:dyDescent="0.2">
      <c r="A2899" s="221" t="s">
        <v>2833</v>
      </c>
      <c r="B2899" s="223" t="s">
        <v>21958</v>
      </c>
      <c r="C2899" s="231" t="s">
        <v>25</v>
      </c>
    </row>
    <row r="2900" spans="1:3" x14ac:dyDescent="0.2">
      <c r="A2900" s="221" t="s">
        <v>2834</v>
      </c>
      <c r="B2900" s="223" t="s">
        <v>21958</v>
      </c>
      <c r="C2900" s="231" t="s">
        <v>25</v>
      </c>
    </row>
    <row r="2901" spans="1:3" x14ac:dyDescent="0.2">
      <c r="A2901" s="221" t="s">
        <v>2835</v>
      </c>
      <c r="B2901" s="223" t="s">
        <v>21959</v>
      </c>
      <c r="C2901" s="231" t="s">
        <v>21398</v>
      </c>
    </row>
    <row r="2902" spans="1:3" x14ac:dyDescent="0.2">
      <c r="A2902" s="221" t="s">
        <v>2836</v>
      </c>
      <c r="B2902" s="223" t="s">
        <v>21959</v>
      </c>
      <c r="C2902" s="231" t="s">
        <v>21398</v>
      </c>
    </row>
    <row r="2903" spans="1:3" x14ac:dyDescent="0.2">
      <c r="A2903" s="221" t="s">
        <v>2837</v>
      </c>
      <c r="B2903" s="223" t="s">
        <v>21960</v>
      </c>
      <c r="C2903" s="231" t="s">
        <v>21398</v>
      </c>
    </row>
    <row r="2904" spans="1:3" x14ac:dyDescent="0.2">
      <c r="A2904" s="221" t="s">
        <v>2838</v>
      </c>
      <c r="B2904" s="223" t="s">
        <v>21960</v>
      </c>
      <c r="C2904" s="231" t="s">
        <v>21398</v>
      </c>
    </row>
    <row r="2905" spans="1:3" x14ac:dyDescent="0.2">
      <c r="A2905" s="221" t="s">
        <v>2839</v>
      </c>
      <c r="B2905" s="223" t="s">
        <v>21961</v>
      </c>
      <c r="C2905" s="231" t="s">
        <v>21398</v>
      </c>
    </row>
    <row r="2906" spans="1:3" x14ac:dyDescent="0.2">
      <c r="A2906" s="221" t="s">
        <v>2840</v>
      </c>
      <c r="B2906" s="223" t="s">
        <v>21961</v>
      </c>
      <c r="C2906" s="231" t="s">
        <v>21398</v>
      </c>
    </row>
    <row r="2907" spans="1:3" x14ac:dyDescent="0.2">
      <c r="A2907" s="221" t="s">
        <v>2841</v>
      </c>
      <c r="B2907" s="223" t="s">
        <v>21962</v>
      </c>
      <c r="C2907" s="231" t="s">
        <v>21398</v>
      </c>
    </row>
    <row r="2908" spans="1:3" x14ac:dyDescent="0.2">
      <c r="A2908" s="221" t="s">
        <v>2842</v>
      </c>
      <c r="B2908" s="223" t="s">
        <v>21962</v>
      </c>
      <c r="C2908" s="231" t="s">
        <v>21398</v>
      </c>
    </row>
    <row r="2909" spans="1:3" x14ac:dyDescent="0.2">
      <c r="A2909" s="221" t="s">
        <v>2843</v>
      </c>
      <c r="B2909" s="223" t="s">
        <v>21963</v>
      </c>
      <c r="C2909" s="231" t="s">
        <v>23</v>
      </c>
    </row>
    <row r="2910" spans="1:3" x14ac:dyDescent="0.2">
      <c r="A2910" s="221" t="s">
        <v>2844</v>
      </c>
      <c r="B2910" s="223" t="s">
        <v>21963</v>
      </c>
      <c r="C2910" s="231" t="s">
        <v>23</v>
      </c>
    </row>
    <row r="2911" spans="1:3" x14ac:dyDescent="0.2">
      <c r="A2911" s="221" t="s">
        <v>2845</v>
      </c>
      <c r="B2911" s="223" t="s">
        <v>21964</v>
      </c>
      <c r="C2911" s="231" t="s">
        <v>21584</v>
      </c>
    </row>
    <row r="2912" spans="1:3" x14ac:dyDescent="0.2">
      <c r="A2912" s="221" t="s">
        <v>2846</v>
      </c>
      <c r="B2912" s="223" t="s">
        <v>21964</v>
      </c>
      <c r="C2912" s="231" t="s">
        <v>21584</v>
      </c>
    </row>
    <row r="2913" spans="1:3" x14ac:dyDescent="0.2">
      <c r="A2913" s="221" t="s">
        <v>2847</v>
      </c>
      <c r="B2913" s="223" t="s">
        <v>21965</v>
      </c>
      <c r="C2913" s="231" t="s">
        <v>21584</v>
      </c>
    </row>
    <row r="2914" spans="1:3" x14ac:dyDescent="0.2">
      <c r="A2914" s="221" t="s">
        <v>2848</v>
      </c>
      <c r="B2914" s="223" t="s">
        <v>21965</v>
      </c>
      <c r="C2914" s="231" t="s">
        <v>21584</v>
      </c>
    </row>
    <row r="2915" spans="1:3" x14ac:dyDescent="0.2">
      <c r="A2915" s="221" t="s">
        <v>2849</v>
      </c>
      <c r="B2915" s="223" t="s">
        <v>31144</v>
      </c>
      <c r="C2915" s="231" t="s">
        <v>21584</v>
      </c>
    </row>
    <row r="2916" spans="1:3" x14ac:dyDescent="0.2">
      <c r="A2916" s="221" t="s">
        <v>2850</v>
      </c>
      <c r="B2916" s="223" t="s">
        <v>31144</v>
      </c>
      <c r="C2916" s="231" t="s">
        <v>21584</v>
      </c>
    </row>
    <row r="2917" spans="1:3" x14ac:dyDescent="0.2">
      <c r="A2917" s="221" t="s">
        <v>2851</v>
      </c>
      <c r="B2917" s="223" t="s">
        <v>21966</v>
      </c>
      <c r="C2917" s="231" t="s">
        <v>21584</v>
      </c>
    </row>
    <row r="2918" spans="1:3" x14ac:dyDescent="0.2">
      <c r="A2918" s="221" t="s">
        <v>2852</v>
      </c>
      <c r="B2918" s="223" t="s">
        <v>21966</v>
      </c>
      <c r="C2918" s="231" t="s">
        <v>21584</v>
      </c>
    </row>
    <row r="2919" spans="1:3" x14ac:dyDescent="0.2">
      <c r="A2919" s="221" t="s">
        <v>2853</v>
      </c>
      <c r="B2919" s="223" t="s">
        <v>21967</v>
      </c>
      <c r="C2919" s="231" t="s">
        <v>23</v>
      </c>
    </row>
    <row r="2920" spans="1:3" x14ac:dyDescent="0.2">
      <c r="A2920" s="221" t="s">
        <v>2854</v>
      </c>
      <c r="B2920" s="223" t="s">
        <v>21967</v>
      </c>
      <c r="C2920" s="231" t="s">
        <v>23</v>
      </c>
    </row>
    <row r="2921" spans="1:3" x14ac:dyDescent="0.2">
      <c r="A2921" s="221" t="s">
        <v>2855</v>
      </c>
      <c r="B2921" s="223" t="s">
        <v>21968</v>
      </c>
      <c r="C2921" s="231" t="s">
        <v>23</v>
      </c>
    </row>
    <row r="2922" spans="1:3" x14ac:dyDescent="0.2">
      <c r="A2922" s="221" t="s">
        <v>2856</v>
      </c>
      <c r="B2922" s="223" t="s">
        <v>21968</v>
      </c>
      <c r="C2922" s="231" t="s">
        <v>23</v>
      </c>
    </row>
    <row r="2923" spans="1:3" x14ac:dyDescent="0.2">
      <c r="A2923" s="221" t="s">
        <v>2857</v>
      </c>
      <c r="B2923" s="223" t="s">
        <v>21969</v>
      </c>
      <c r="C2923" s="231" t="s">
        <v>25</v>
      </c>
    </row>
    <row r="2924" spans="1:3" x14ac:dyDescent="0.2">
      <c r="A2924" s="221" t="s">
        <v>2858</v>
      </c>
      <c r="B2924" s="223" t="s">
        <v>21969</v>
      </c>
      <c r="C2924" s="231" t="s">
        <v>25</v>
      </c>
    </row>
    <row r="2925" spans="1:3" x14ac:dyDescent="0.2">
      <c r="A2925" s="221" t="s">
        <v>2859</v>
      </c>
      <c r="B2925" s="223" t="s">
        <v>21970</v>
      </c>
      <c r="C2925" s="231" t="s">
        <v>21584</v>
      </c>
    </row>
    <row r="2926" spans="1:3" x14ac:dyDescent="0.2">
      <c r="A2926" s="221" t="s">
        <v>2860</v>
      </c>
      <c r="B2926" s="223" t="s">
        <v>21970</v>
      </c>
      <c r="C2926" s="231" t="s">
        <v>21584</v>
      </c>
    </row>
    <row r="2927" spans="1:3" x14ac:dyDescent="0.2">
      <c r="A2927" s="221" t="s">
        <v>2861</v>
      </c>
      <c r="B2927" s="223" t="s">
        <v>21971</v>
      </c>
      <c r="C2927" s="231" t="s">
        <v>21584</v>
      </c>
    </row>
    <row r="2928" spans="1:3" x14ac:dyDescent="0.2">
      <c r="A2928" s="221" t="s">
        <v>2862</v>
      </c>
      <c r="B2928" s="223" t="s">
        <v>21971</v>
      </c>
      <c r="C2928" s="231" t="s">
        <v>21584</v>
      </c>
    </row>
    <row r="2929" spans="1:3" x14ac:dyDescent="0.2">
      <c r="A2929" s="221" t="s">
        <v>2863</v>
      </c>
      <c r="B2929" s="223" t="s">
        <v>21972</v>
      </c>
      <c r="C2929" s="231" t="s">
        <v>21584</v>
      </c>
    </row>
    <row r="2930" spans="1:3" x14ac:dyDescent="0.2">
      <c r="A2930" s="221" t="s">
        <v>2864</v>
      </c>
      <c r="B2930" s="223" t="s">
        <v>21972</v>
      </c>
      <c r="C2930" s="231" t="s">
        <v>21584</v>
      </c>
    </row>
    <row r="2931" spans="1:3" x14ac:dyDescent="0.2">
      <c r="A2931" s="221" t="s">
        <v>2865</v>
      </c>
      <c r="B2931" s="223" t="s">
        <v>21973</v>
      </c>
      <c r="C2931" s="231" t="s">
        <v>21584</v>
      </c>
    </row>
    <row r="2932" spans="1:3" x14ac:dyDescent="0.2">
      <c r="A2932" s="221" t="s">
        <v>2866</v>
      </c>
      <c r="B2932" s="223" t="s">
        <v>21973</v>
      </c>
      <c r="C2932" s="231" t="s">
        <v>21584</v>
      </c>
    </row>
    <row r="2933" spans="1:3" x14ac:dyDescent="0.2">
      <c r="A2933" s="221" t="s">
        <v>2867</v>
      </c>
      <c r="B2933" s="223" t="s">
        <v>21974</v>
      </c>
      <c r="C2933" s="231" t="s">
        <v>21584</v>
      </c>
    </row>
    <row r="2934" spans="1:3" x14ac:dyDescent="0.2">
      <c r="A2934" s="221" t="s">
        <v>2868</v>
      </c>
      <c r="B2934" s="223" t="s">
        <v>21974</v>
      </c>
      <c r="C2934" s="231" t="s">
        <v>21584</v>
      </c>
    </row>
    <row r="2935" spans="1:3" x14ac:dyDescent="0.2">
      <c r="A2935" s="221" t="s">
        <v>2869</v>
      </c>
      <c r="B2935" s="223" t="s">
        <v>21975</v>
      </c>
      <c r="C2935" s="231" t="s">
        <v>21584</v>
      </c>
    </row>
    <row r="2936" spans="1:3" x14ac:dyDescent="0.2">
      <c r="A2936" s="221" t="s">
        <v>2870</v>
      </c>
      <c r="B2936" s="223" t="s">
        <v>21975</v>
      </c>
      <c r="C2936" s="231" t="s">
        <v>21584</v>
      </c>
    </row>
    <row r="2937" spans="1:3" x14ac:dyDescent="0.2">
      <c r="A2937" s="221" t="s">
        <v>2871</v>
      </c>
      <c r="B2937" s="223" t="s">
        <v>21976</v>
      </c>
      <c r="C2937" s="231" t="s">
        <v>21584</v>
      </c>
    </row>
    <row r="2938" spans="1:3" x14ac:dyDescent="0.2">
      <c r="A2938" s="221" t="s">
        <v>2872</v>
      </c>
      <c r="B2938" s="223" t="s">
        <v>21976</v>
      </c>
      <c r="C2938" s="231" t="s">
        <v>21584</v>
      </c>
    </row>
    <row r="2939" spans="1:3" x14ac:dyDescent="0.2">
      <c r="A2939" s="221" t="s">
        <v>2873</v>
      </c>
      <c r="B2939" s="223" t="s">
        <v>21977</v>
      </c>
      <c r="C2939" s="231" t="s">
        <v>21584</v>
      </c>
    </row>
    <row r="2940" spans="1:3" x14ac:dyDescent="0.2">
      <c r="A2940" s="221" t="s">
        <v>2874</v>
      </c>
      <c r="B2940" s="223" t="s">
        <v>21977</v>
      </c>
      <c r="C2940" s="231" t="s">
        <v>21584</v>
      </c>
    </row>
    <row r="2941" spans="1:3" x14ac:dyDescent="0.2">
      <c r="A2941" s="221" t="s">
        <v>2875</v>
      </c>
      <c r="B2941" s="223" t="s">
        <v>21978</v>
      </c>
      <c r="C2941" s="231" t="s">
        <v>25</v>
      </c>
    </row>
    <row r="2942" spans="1:3" x14ac:dyDescent="0.2">
      <c r="A2942" s="221" t="s">
        <v>2876</v>
      </c>
      <c r="B2942" s="223" t="s">
        <v>21978</v>
      </c>
      <c r="C2942" s="231" t="s">
        <v>25</v>
      </c>
    </row>
    <row r="2943" spans="1:3" x14ac:dyDescent="0.2">
      <c r="A2943" s="221" t="s">
        <v>2877</v>
      </c>
      <c r="B2943" s="223" t="s">
        <v>21979</v>
      </c>
      <c r="C2943" s="231" t="s">
        <v>21584</v>
      </c>
    </row>
    <row r="2944" spans="1:3" x14ac:dyDescent="0.2">
      <c r="A2944" s="221" t="s">
        <v>2878</v>
      </c>
      <c r="B2944" s="223" t="s">
        <v>21979</v>
      </c>
      <c r="C2944" s="231" t="s">
        <v>21584</v>
      </c>
    </row>
    <row r="2945" spans="1:3" x14ac:dyDescent="0.2">
      <c r="A2945" s="221" t="s">
        <v>2879</v>
      </c>
      <c r="B2945" s="223" t="s">
        <v>21980</v>
      </c>
      <c r="C2945" s="231" t="s">
        <v>21398</v>
      </c>
    </row>
    <row r="2946" spans="1:3" x14ac:dyDescent="0.2">
      <c r="A2946" s="221" t="s">
        <v>2880</v>
      </c>
      <c r="B2946" s="223" t="s">
        <v>21980</v>
      </c>
      <c r="C2946" s="231" t="s">
        <v>21398</v>
      </c>
    </row>
    <row r="2947" spans="1:3" x14ac:dyDescent="0.2">
      <c r="A2947" s="221" t="s">
        <v>2881</v>
      </c>
      <c r="B2947" s="223" t="s">
        <v>21981</v>
      </c>
      <c r="C2947" s="231" t="s">
        <v>21584</v>
      </c>
    </row>
    <row r="2948" spans="1:3" x14ac:dyDescent="0.2">
      <c r="A2948" s="221" t="s">
        <v>2882</v>
      </c>
      <c r="B2948" s="223" t="s">
        <v>21981</v>
      </c>
      <c r="C2948" s="231" t="s">
        <v>21584</v>
      </c>
    </row>
    <row r="2949" spans="1:3" x14ac:dyDescent="0.2">
      <c r="A2949" s="221" t="s">
        <v>2883</v>
      </c>
      <c r="B2949" s="223" t="s">
        <v>21982</v>
      </c>
      <c r="C2949" s="231" t="s">
        <v>21584</v>
      </c>
    </row>
    <row r="2950" spans="1:3" x14ac:dyDescent="0.2">
      <c r="A2950" s="221" t="s">
        <v>2884</v>
      </c>
      <c r="B2950" s="223" t="s">
        <v>21982</v>
      </c>
      <c r="C2950" s="231" t="s">
        <v>21584</v>
      </c>
    </row>
    <row r="2951" spans="1:3" x14ac:dyDescent="0.2">
      <c r="A2951" s="221" t="s">
        <v>2885</v>
      </c>
      <c r="B2951" s="223" t="s">
        <v>31145</v>
      </c>
      <c r="C2951" s="231" t="s">
        <v>23</v>
      </c>
    </row>
    <row r="2952" spans="1:3" x14ac:dyDescent="0.2">
      <c r="A2952" s="221" t="s">
        <v>2886</v>
      </c>
      <c r="B2952" s="223" t="s">
        <v>31145</v>
      </c>
      <c r="C2952" s="231" t="s">
        <v>23</v>
      </c>
    </row>
    <row r="2953" spans="1:3" x14ac:dyDescent="0.2">
      <c r="A2953" s="221" t="s">
        <v>2887</v>
      </c>
      <c r="B2953" s="223" t="s">
        <v>31146</v>
      </c>
      <c r="C2953" s="231" t="s">
        <v>23</v>
      </c>
    </row>
    <row r="2954" spans="1:3" x14ac:dyDescent="0.2">
      <c r="A2954" s="221" t="s">
        <v>2888</v>
      </c>
      <c r="B2954" s="223" t="s">
        <v>31146</v>
      </c>
      <c r="C2954" s="231" t="s">
        <v>23</v>
      </c>
    </row>
    <row r="2955" spans="1:3" x14ac:dyDescent="0.2">
      <c r="A2955" s="221" t="s">
        <v>2889</v>
      </c>
      <c r="B2955" s="223" t="s">
        <v>31147</v>
      </c>
      <c r="C2955" s="231" t="s">
        <v>23</v>
      </c>
    </row>
    <row r="2956" spans="1:3" x14ac:dyDescent="0.2">
      <c r="A2956" s="221" t="s">
        <v>2890</v>
      </c>
      <c r="B2956" s="223" t="s">
        <v>31147</v>
      </c>
      <c r="C2956" s="231" t="s">
        <v>23</v>
      </c>
    </row>
    <row r="2957" spans="1:3" x14ac:dyDescent="0.2">
      <c r="A2957" s="221" t="s">
        <v>2891</v>
      </c>
      <c r="B2957" s="223" t="s">
        <v>31148</v>
      </c>
      <c r="C2957" s="231" t="s">
        <v>23</v>
      </c>
    </row>
    <row r="2958" spans="1:3" x14ac:dyDescent="0.2">
      <c r="A2958" s="221" t="s">
        <v>2892</v>
      </c>
      <c r="B2958" s="223" t="s">
        <v>31148</v>
      </c>
      <c r="C2958" s="231" t="s">
        <v>23</v>
      </c>
    </row>
    <row r="2959" spans="1:3" x14ac:dyDescent="0.2">
      <c r="A2959" s="221" t="s">
        <v>2893</v>
      </c>
      <c r="B2959" s="223" t="s">
        <v>21983</v>
      </c>
      <c r="C2959" s="231" t="s">
        <v>25</v>
      </c>
    </row>
    <row r="2960" spans="1:3" x14ac:dyDescent="0.2">
      <c r="A2960" s="221" t="s">
        <v>2894</v>
      </c>
      <c r="B2960" s="223" t="s">
        <v>21983</v>
      </c>
      <c r="C2960" s="231" t="s">
        <v>25</v>
      </c>
    </row>
    <row r="2961" spans="1:3" x14ac:dyDescent="0.2">
      <c r="A2961" s="221" t="s">
        <v>2895</v>
      </c>
      <c r="B2961" s="223" t="s">
        <v>21984</v>
      </c>
      <c r="C2961" s="231" t="s">
        <v>21584</v>
      </c>
    </row>
    <row r="2962" spans="1:3" x14ac:dyDescent="0.2">
      <c r="A2962" s="221" t="s">
        <v>2896</v>
      </c>
      <c r="B2962" s="223" t="s">
        <v>21984</v>
      </c>
      <c r="C2962" s="231" t="s">
        <v>21584</v>
      </c>
    </row>
    <row r="2963" spans="1:3" x14ac:dyDescent="0.2">
      <c r="A2963" s="221" t="s">
        <v>2897</v>
      </c>
      <c r="B2963" s="223" t="s">
        <v>21985</v>
      </c>
      <c r="C2963" s="231" t="s">
        <v>21584</v>
      </c>
    </row>
    <row r="2964" spans="1:3" x14ac:dyDescent="0.2">
      <c r="A2964" s="221" t="s">
        <v>2898</v>
      </c>
      <c r="B2964" s="223" t="s">
        <v>21985</v>
      </c>
      <c r="C2964" s="231" t="s">
        <v>21584</v>
      </c>
    </row>
    <row r="2965" spans="1:3" x14ac:dyDescent="0.2">
      <c r="A2965" s="221" t="s">
        <v>2899</v>
      </c>
      <c r="B2965" s="223" t="s">
        <v>21986</v>
      </c>
      <c r="C2965" s="231" t="s">
        <v>21584</v>
      </c>
    </row>
    <row r="2966" spans="1:3" x14ac:dyDescent="0.2">
      <c r="A2966" s="221" t="s">
        <v>2900</v>
      </c>
      <c r="B2966" s="223" t="s">
        <v>21986</v>
      </c>
      <c r="C2966" s="231" t="s">
        <v>21584</v>
      </c>
    </row>
    <row r="2967" spans="1:3" x14ac:dyDescent="0.2">
      <c r="A2967" s="221" t="s">
        <v>2901</v>
      </c>
      <c r="B2967" s="223" t="s">
        <v>21987</v>
      </c>
      <c r="C2967" s="231" t="s">
        <v>21584</v>
      </c>
    </row>
    <row r="2968" spans="1:3" x14ac:dyDescent="0.2">
      <c r="A2968" s="221" t="s">
        <v>2902</v>
      </c>
      <c r="B2968" s="223" t="s">
        <v>21987</v>
      </c>
      <c r="C2968" s="231" t="s">
        <v>21584</v>
      </c>
    </row>
    <row r="2969" spans="1:3" x14ac:dyDescent="0.2">
      <c r="A2969" s="221" t="s">
        <v>2903</v>
      </c>
      <c r="B2969" s="223" t="s">
        <v>21988</v>
      </c>
      <c r="C2969" s="231" t="s">
        <v>21584</v>
      </c>
    </row>
    <row r="2970" spans="1:3" x14ac:dyDescent="0.2">
      <c r="A2970" s="221" t="s">
        <v>2904</v>
      </c>
      <c r="B2970" s="223" t="s">
        <v>21988</v>
      </c>
      <c r="C2970" s="231" t="s">
        <v>21584</v>
      </c>
    </row>
    <row r="2971" spans="1:3" x14ac:dyDescent="0.2">
      <c r="A2971" s="221" t="s">
        <v>2905</v>
      </c>
      <c r="B2971" s="223" t="s">
        <v>21989</v>
      </c>
      <c r="C2971" s="231" t="s">
        <v>25</v>
      </c>
    </row>
    <row r="2972" spans="1:3" x14ac:dyDescent="0.2">
      <c r="A2972" s="221" t="s">
        <v>2906</v>
      </c>
      <c r="B2972" s="223" t="s">
        <v>21989</v>
      </c>
      <c r="C2972" s="231" t="s">
        <v>25</v>
      </c>
    </row>
    <row r="2973" spans="1:3" x14ac:dyDescent="0.2">
      <c r="A2973" s="221" t="s">
        <v>2907</v>
      </c>
      <c r="B2973" s="223" t="s">
        <v>21990</v>
      </c>
      <c r="C2973" s="231" t="s">
        <v>25</v>
      </c>
    </row>
    <row r="2974" spans="1:3" x14ac:dyDescent="0.2">
      <c r="A2974" s="221" t="s">
        <v>2908</v>
      </c>
      <c r="B2974" s="223" t="s">
        <v>21990</v>
      </c>
      <c r="C2974" s="231" t="s">
        <v>25</v>
      </c>
    </row>
    <row r="2975" spans="1:3" x14ac:dyDescent="0.2">
      <c r="A2975" s="221" t="s">
        <v>2909</v>
      </c>
      <c r="B2975" s="223" t="s">
        <v>21991</v>
      </c>
      <c r="C2975" s="231" t="s">
        <v>25</v>
      </c>
    </row>
    <row r="2976" spans="1:3" x14ac:dyDescent="0.2">
      <c r="A2976" s="221" t="s">
        <v>2910</v>
      </c>
      <c r="B2976" s="223" t="s">
        <v>21991</v>
      </c>
      <c r="C2976" s="231" t="s">
        <v>25</v>
      </c>
    </row>
    <row r="2977" spans="1:3" x14ac:dyDescent="0.2">
      <c r="A2977" s="221" t="s">
        <v>2911</v>
      </c>
      <c r="B2977" s="223" t="s">
        <v>21992</v>
      </c>
      <c r="C2977" s="231" t="s">
        <v>25</v>
      </c>
    </row>
    <row r="2978" spans="1:3" x14ac:dyDescent="0.2">
      <c r="A2978" s="221" t="s">
        <v>2912</v>
      </c>
      <c r="B2978" s="223" t="s">
        <v>21992</v>
      </c>
      <c r="C2978" s="231" t="s">
        <v>25</v>
      </c>
    </row>
    <row r="2979" spans="1:3" x14ac:dyDescent="0.2">
      <c r="A2979" s="221" t="s">
        <v>2913</v>
      </c>
      <c r="B2979" s="223" t="s">
        <v>21993</v>
      </c>
      <c r="C2979" s="231" t="s">
        <v>25</v>
      </c>
    </row>
    <row r="2980" spans="1:3" x14ac:dyDescent="0.2">
      <c r="A2980" s="221" t="s">
        <v>2914</v>
      </c>
      <c r="B2980" s="223" t="s">
        <v>21993</v>
      </c>
      <c r="C2980" s="231" t="s">
        <v>25</v>
      </c>
    </row>
    <row r="2981" spans="1:3" x14ac:dyDescent="0.2">
      <c r="A2981" s="221" t="s">
        <v>2915</v>
      </c>
      <c r="B2981" s="223" t="s">
        <v>21994</v>
      </c>
      <c r="C2981" s="231" t="s">
        <v>21995</v>
      </c>
    </row>
    <row r="2982" spans="1:3" x14ac:dyDescent="0.2">
      <c r="A2982" s="221" t="s">
        <v>2916</v>
      </c>
      <c r="B2982" s="223" t="s">
        <v>21994</v>
      </c>
      <c r="C2982" s="231" t="s">
        <v>21995</v>
      </c>
    </row>
    <row r="2983" spans="1:3" x14ac:dyDescent="0.2">
      <c r="A2983" s="221" t="s">
        <v>2917</v>
      </c>
      <c r="B2983" s="223" t="s">
        <v>21996</v>
      </c>
      <c r="C2983" s="231" t="s">
        <v>23</v>
      </c>
    </row>
    <row r="2984" spans="1:3" x14ac:dyDescent="0.2">
      <c r="A2984" s="221" t="s">
        <v>2918</v>
      </c>
      <c r="B2984" s="223" t="s">
        <v>21996</v>
      </c>
      <c r="C2984" s="231" t="s">
        <v>23</v>
      </c>
    </row>
    <row r="2985" spans="1:3" x14ac:dyDescent="0.2">
      <c r="A2985" s="221" t="s">
        <v>2919</v>
      </c>
      <c r="B2985" s="223" t="s">
        <v>21997</v>
      </c>
      <c r="C2985" s="231" t="s">
        <v>23</v>
      </c>
    </row>
    <row r="2986" spans="1:3" x14ac:dyDescent="0.2">
      <c r="A2986" s="221" t="s">
        <v>2920</v>
      </c>
      <c r="B2986" s="223" t="s">
        <v>21997</v>
      </c>
      <c r="C2986" s="231" t="s">
        <v>23</v>
      </c>
    </row>
    <row r="2987" spans="1:3" x14ac:dyDescent="0.2">
      <c r="A2987" s="221" t="s">
        <v>2921</v>
      </c>
      <c r="B2987" s="223" t="s">
        <v>21998</v>
      </c>
      <c r="C2987" s="231" t="s">
        <v>23</v>
      </c>
    </row>
    <row r="2988" spans="1:3" x14ac:dyDescent="0.2">
      <c r="A2988" s="221" t="s">
        <v>2922</v>
      </c>
      <c r="B2988" s="223" t="s">
        <v>21998</v>
      </c>
      <c r="C2988" s="231" t="s">
        <v>23</v>
      </c>
    </row>
    <row r="2989" spans="1:3" x14ac:dyDescent="0.2">
      <c r="A2989" s="221" t="s">
        <v>2923</v>
      </c>
      <c r="B2989" s="223" t="s">
        <v>21999</v>
      </c>
      <c r="C2989" s="231" t="s">
        <v>23</v>
      </c>
    </row>
    <row r="2990" spans="1:3" x14ac:dyDescent="0.2">
      <c r="A2990" s="221" t="s">
        <v>2924</v>
      </c>
      <c r="B2990" s="223" t="s">
        <v>21999</v>
      </c>
      <c r="C2990" s="231" t="s">
        <v>23</v>
      </c>
    </row>
    <row r="2991" spans="1:3" x14ac:dyDescent="0.2">
      <c r="A2991" s="221" t="s">
        <v>2925</v>
      </c>
      <c r="B2991" s="223" t="s">
        <v>22000</v>
      </c>
      <c r="C2991" s="231" t="s">
        <v>23</v>
      </c>
    </row>
    <row r="2992" spans="1:3" x14ac:dyDescent="0.2">
      <c r="A2992" s="221" t="s">
        <v>2926</v>
      </c>
      <c r="B2992" s="223" t="s">
        <v>22000</v>
      </c>
      <c r="C2992" s="231" t="s">
        <v>23</v>
      </c>
    </row>
    <row r="2993" spans="1:3" x14ac:dyDescent="0.2">
      <c r="A2993" s="221" t="s">
        <v>2927</v>
      </c>
      <c r="B2993" s="223" t="s">
        <v>22001</v>
      </c>
      <c r="C2993" s="231" t="s">
        <v>23</v>
      </c>
    </row>
    <row r="2994" spans="1:3" x14ac:dyDescent="0.2">
      <c r="A2994" s="221" t="s">
        <v>2928</v>
      </c>
      <c r="B2994" s="223" t="s">
        <v>22001</v>
      </c>
      <c r="C2994" s="231" t="s">
        <v>23</v>
      </c>
    </row>
    <row r="2995" spans="1:3" x14ac:dyDescent="0.2">
      <c r="A2995" s="221" t="s">
        <v>2929</v>
      </c>
      <c r="B2995" s="223" t="s">
        <v>22002</v>
      </c>
      <c r="C2995" s="231" t="s">
        <v>25</v>
      </c>
    </row>
    <row r="2996" spans="1:3" x14ac:dyDescent="0.2">
      <c r="A2996" s="221" t="s">
        <v>2930</v>
      </c>
      <c r="B2996" s="223" t="s">
        <v>22002</v>
      </c>
      <c r="C2996" s="231" t="s">
        <v>25</v>
      </c>
    </row>
    <row r="2997" spans="1:3" x14ac:dyDescent="0.2">
      <c r="A2997" s="221" t="s">
        <v>2931</v>
      </c>
      <c r="B2997" s="223" t="s">
        <v>22003</v>
      </c>
      <c r="C2997" s="231" t="s">
        <v>25</v>
      </c>
    </row>
    <row r="2998" spans="1:3" x14ac:dyDescent="0.2">
      <c r="A2998" s="221" t="s">
        <v>2932</v>
      </c>
      <c r="B2998" s="223" t="s">
        <v>22003</v>
      </c>
      <c r="C2998" s="231" t="s">
        <v>25</v>
      </c>
    </row>
    <row r="2999" spans="1:3" x14ac:dyDescent="0.2">
      <c r="A2999" s="221" t="s">
        <v>2933</v>
      </c>
      <c r="B2999" s="223" t="s">
        <v>22004</v>
      </c>
      <c r="C2999" s="231" t="s">
        <v>21398</v>
      </c>
    </row>
    <row r="3000" spans="1:3" x14ac:dyDescent="0.2">
      <c r="A3000" s="221" t="s">
        <v>2934</v>
      </c>
      <c r="B3000" s="223" t="s">
        <v>22004</v>
      </c>
      <c r="C3000" s="231" t="s">
        <v>21398</v>
      </c>
    </row>
    <row r="3001" spans="1:3" x14ac:dyDescent="0.2">
      <c r="A3001" s="221" t="s">
        <v>2935</v>
      </c>
      <c r="B3001" s="223" t="s">
        <v>22005</v>
      </c>
      <c r="C3001" s="231" t="s">
        <v>21584</v>
      </c>
    </row>
    <row r="3002" spans="1:3" x14ac:dyDescent="0.2">
      <c r="A3002" s="221" t="s">
        <v>2936</v>
      </c>
      <c r="B3002" s="223" t="s">
        <v>22005</v>
      </c>
      <c r="C3002" s="231" t="s">
        <v>21584</v>
      </c>
    </row>
    <row r="3003" spans="1:3" x14ac:dyDescent="0.2">
      <c r="A3003" s="221" t="s">
        <v>2937</v>
      </c>
      <c r="B3003" s="223" t="s">
        <v>31149</v>
      </c>
      <c r="C3003" s="231" t="s">
        <v>21584</v>
      </c>
    </row>
    <row r="3004" spans="1:3" x14ac:dyDescent="0.2">
      <c r="A3004" s="221" t="s">
        <v>2938</v>
      </c>
      <c r="B3004" s="223" t="s">
        <v>31149</v>
      </c>
      <c r="C3004" s="231" t="s">
        <v>21584</v>
      </c>
    </row>
    <row r="3005" spans="1:3" x14ac:dyDescent="0.2">
      <c r="A3005" s="221" t="s">
        <v>2939</v>
      </c>
      <c r="B3005" s="223" t="s">
        <v>22006</v>
      </c>
      <c r="C3005" s="231" t="s">
        <v>21584</v>
      </c>
    </row>
    <row r="3006" spans="1:3" x14ac:dyDescent="0.2">
      <c r="A3006" s="221" t="s">
        <v>2940</v>
      </c>
      <c r="B3006" s="223" t="s">
        <v>22006</v>
      </c>
      <c r="C3006" s="231" t="s">
        <v>21584</v>
      </c>
    </row>
    <row r="3007" spans="1:3" x14ac:dyDescent="0.2">
      <c r="A3007" s="221" t="s">
        <v>2941</v>
      </c>
      <c r="B3007" s="223" t="s">
        <v>22007</v>
      </c>
      <c r="C3007" s="231" t="s">
        <v>25</v>
      </c>
    </row>
    <row r="3008" spans="1:3" x14ac:dyDescent="0.2">
      <c r="A3008" s="221" t="s">
        <v>2942</v>
      </c>
      <c r="B3008" s="223" t="s">
        <v>22007</v>
      </c>
      <c r="C3008" s="231" t="s">
        <v>25</v>
      </c>
    </row>
    <row r="3009" spans="1:3" x14ac:dyDescent="0.2">
      <c r="A3009" s="221" t="s">
        <v>2943</v>
      </c>
      <c r="B3009" s="223" t="s">
        <v>22008</v>
      </c>
      <c r="C3009" s="231" t="s">
        <v>25</v>
      </c>
    </row>
    <row r="3010" spans="1:3" x14ac:dyDescent="0.2">
      <c r="A3010" s="221" t="s">
        <v>2944</v>
      </c>
      <c r="B3010" s="223" t="s">
        <v>22008</v>
      </c>
      <c r="C3010" s="231" t="s">
        <v>25</v>
      </c>
    </row>
    <row r="3011" spans="1:3" x14ac:dyDescent="0.2">
      <c r="A3011" s="221" t="s">
        <v>2945</v>
      </c>
      <c r="B3011" s="223" t="s">
        <v>22009</v>
      </c>
      <c r="C3011" s="231" t="s">
        <v>25</v>
      </c>
    </row>
    <row r="3012" spans="1:3" x14ac:dyDescent="0.2">
      <c r="A3012" s="221" t="s">
        <v>2946</v>
      </c>
      <c r="B3012" s="223" t="s">
        <v>22009</v>
      </c>
      <c r="C3012" s="231" t="s">
        <v>25</v>
      </c>
    </row>
    <row r="3013" spans="1:3" x14ac:dyDescent="0.2">
      <c r="A3013" s="221" t="s">
        <v>2947</v>
      </c>
      <c r="B3013" s="223" t="s">
        <v>22010</v>
      </c>
      <c r="C3013" s="231" t="s">
        <v>25</v>
      </c>
    </row>
    <row r="3014" spans="1:3" x14ac:dyDescent="0.2">
      <c r="A3014" s="221" t="s">
        <v>2948</v>
      </c>
      <c r="B3014" s="223" t="s">
        <v>22010</v>
      </c>
      <c r="C3014" s="231" t="s">
        <v>25</v>
      </c>
    </row>
    <row r="3015" spans="1:3" x14ac:dyDescent="0.2">
      <c r="A3015" s="221" t="s">
        <v>2949</v>
      </c>
      <c r="B3015" s="223" t="s">
        <v>22011</v>
      </c>
      <c r="C3015" s="231" t="s">
        <v>25</v>
      </c>
    </row>
    <row r="3016" spans="1:3" x14ac:dyDescent="0.2">
      <c r="A3016" s="221" t="s">
        <v>2950</v>
      </c>
      <c r="B3016" s="223" t="s">
        <v>22011</v>
      </c>
      <c r="C3016" s="231" t="s">
        <v>25</v>
      </c>
    </row>
    <row r="3017" spans="1:3" x14ac:dyDescent="0.2">
      <c r="A3017" s="221" t="s">
        <v>2951</v>
      </c>
      <c r="B3017" s="223" t="s">
        <v>22012</v>
      </c>
      <c r="C3017" s="231" t="s">
        <v>21584</v>
      </c>
    </row>
    <row r="3018" spans="1:3" x14ac:dyDescent="0.2">
      <c r="A3018" s="221" t="s">
        <v>2952</v>
      </c>
      <c r="B3018" s="223" t="s">
        <v>22012</v>
      </c>
      <c r="C3018" s="231" t="s">
        <v>21584</v>
      </c>
    </row>
    <row r="3019" spans="1:3" x14ac:dyDescent="0.2">
      <c r="A3019" s="221" t="s">
        <v>2953</v>
      </c>
      <c r="B3019" s="223" t="s">
        <v>22013</v>
      </c>
      <c r="C3019" s="231" t="s">
        <v>21584</v>
      </c>
    </row>
    <row r="3020" spans="1:3" x14ac:dyDescent="0.2">
      <c r="A3020" s="221" t="s">
        <v>2954</v>
      </c>
      <c r="B3020" s="223" t="s">
        <v>22013</v>
      </c>
      <c r="C3020" s="231" t="s">
        <v>21584</v>
      </c>
    </row>
    <row r="3021" spans="1:3" x14ac:dyDescent="0.2">
      <c r="A3021" s="221" t="s">
        <v>2955</v>
      </c>
      <c r="B3021" s="223" t="s">
        <v>22014</v>
      </c>
      <c r="C3021" s="231" t="s">
        <v>21584</v>
      </c>
    </row>
    <row r="3022" spans="1:3" x14ac:dyDescent="0.2">
      <c r="A3022" s="221" t="s">
        <v>2956</v>
      </c>
      <c r="B3022" s="223" t="s">
        <v>22014</v>
      </c>
      <c r="C3022" s="231" t="s">
        <v>21584</v>
      </c>
    </row>
    <row r="3023" spans="1:3" x14ac:dyDescent="0.2">
      <c r="A3023" s="221" t="s">
        <v>2957</v>
      </c>
      <c r="B3023" s="223" t="s">
        <v>22015</v>
      </c>
      <c r="C3023" s="231" t="s">
        <v>21584</v>
      </c>
    </row>
    <row r="3024" spans="1:3" x14ac:dyDescent="0.2">
      <c r="A3024" s="221" t="s">
        <v>2958</v>
      </c>
      <c r="B3024" s="223" t="s">
        <v>22015</v>
      </c>
      <c r="C3024" s="231" t="s">
        <v>21584</v>
      </c>
    </row>
    <row r="3025" spans="1:3" x14ac:dyDescent="0.2">
      <c r="A3025" s="221" t="s">
        <v>2959</v>
      </c>
      <c r="B3025" s="223" t="s">
        <v>22016</v>
      </c>
      <c r="C3025" s="231" t="s">
        <v>21584</v>
      </c>
    </row>
    <row r="3026" spans="1:3" x14ac:dyDescent="0.2">
      <c r="A3026" s="221" t="s">
        <v>2960</v>
      </c>
      <c r="B3026" s="223" t="s">
        <v>22016</v>
      </c>
      <c r="C3026" s="231" t="s">
        <v>21584</v>
      </c>
    </row>
    <row r="3027" spans="1:3" x14ac:dyDescent="0.2">
      <c r="A3027" s="221" t="s">
        <v>2961</v>
      </c>
      <c r="B3027" s="223" t="s">
        <v>22017</v>
      </c>
      <c r="C3027" s="231" t="s">
        <v>21584</v>
      </c>
    </row>
    <row r="3028" spans="1:3" x14ac:dyDescent="0.2">
      <c r="A3028" s="221" t="s">
        <v>2962</v>
      </c>
      <c r="B3028" s="223" t="s">
        <v>22017</v>
      </c>
      <c r="C3028" s="231" t="s">
        <v>21584</v>
      </c>
    </row>
    <row r="3029" spans="1:3" x14ac:dyDescent="0.2">
      <c r="A3029" s="221" t="s">
        <v>2963</v>
      </c>
      <c r="B3029" s="223" t="s">
        <v>22018</v>
      </c>
      <c r="C3029" s="231" t="s">
        <v>24</v>
      </c>
    </row>
    <row r="3030" spans="1:3" x14ac:dyDescent="0.2">
      <c r="A3030" s="221" t="s">
        <v>2964</v>
      </c>
      <c r="B3030" s="223" t="s">
        <v>22018</v>
      </c>
      <c r="C3030" s="231" t="s">
        <v>24</v>
      </c>
    </row>
    <row r="3031" spans="1:3" x14ac:dyDescent="0.2">
      <c r="A3031" s="221" t="s">
        <v>2965</v>
      </c>
      <c r="B3031" s="223" t="s">
        <v>22019</v>
      </c>
      <c r="C3031" s="231" t="s">
        <v>23</v>
      </c>
    </row>
    <row r="3032" spans="1:3" x14ac:dyDescent="0.2">
      <c r="A3032" s="221" t="s">
        <v>2966</v>
      </c>
      <c r="B3032" s="223" t="s">
        <v>22019</v>
      </c>
      <c r="C3032" s="231" t="s">
        <v>23</v>
      </c>
    </row>
    <row r="3033" spans="1:3" x14ac:dyDescent="0.2">
      <c r="A3033" s="221" t="s">
        <v>2967</v>
      </c>
      <c r="B3033" s="223" t="s">
        <v>22020</v>
      </c>
      <c r="C3033" s="231" t="s">
        <v>23</v>
      </c>
    </row>
    <row r="3034" spans="1:3" x14ac:dyDescent="0.2">
      <c r="A3034" s="221" t="s">
        <v>2968</v>
      </c>
      <c r="B3034" s="223" t="s">
        <v>22020</v>
      </c>
      <c r="C3034" s="231" t="s">
        <v>23</v>
      </c>
    </row>
    <row r="3035" spans="1:3" x14ac:dyDescent="0.2">
      <c r="A3035" s="221" t="s">
        <v>2969</v>
      </c>
      <c r="B3035" s="223" t="s">
        <v>22021</v>
      </c>
      <c r="C3035" s="231" t="s">
        <v>23</v>
      </c>
    </row>
    <row r="3036" spans="1:3" x14ac:dyDescent="0.2">
      <c r="A3036" s="221" t="s">
        <v>2970</v>
      </c>
      <c r="B3036" s="223" t="s">
        <v>22021</v>
      </c>
      <c r="C3036" s="231" t="s">
        <v>23</v>
      </c>
    </row>
    <row r="3037" spans="1:3" x14ac:dyDescent="0.2">
      <c r="A3037" s="221" t="s">
        <v>2971</v>
      </c>
      <c r="B3037" s="223" t="s">
        <v>26898</v>
      </c>
      <c r="C3037" s="231" t="s">
        <v>21398</v>
      </c>
    </row>
    <row r="3038" spans="1:3" x14ac:dyDescent="0.2">
      <c r="A3038" s="221" t="s">
        <v>2972</v>
      </c>
      <c r="B3038" s="223" t="s">
        <v>26898</v>
      </c>
      <c r="C3038" s="231" t="s">
        <v>21398</v>
      </c>
    </row>
    <row r="3039" spans="1:3" x14ac:dyDescent="0.2">
      <c r="A3039" s="221" t="s">
        <v>2973</v>
      </c>
      <c r="B3039" s="223" t="s">
        <v>26899</v>
      </c>
      <c r="C3039" s="231" t="s">
        <v>21398</v>
      </c>
    </row>
    <row r="3040" spans="1:3" x14ac:dyDescent="0.2">
      <c r="A3040" s="221" t="s">
        <v>2974</v>
      </c>
      <c r="B3040" s="223" t="s">
        <v>26899</v>
      </c>
      <c r="C3040" s="231" t="s">
        <v>21398</v>
      </c>
    </row>
    <row r="3041" spans="1:3" x14ac:dyDescent="0.2">
      <c r="A3041" s="221" t="s">
        <v>2975</v>
      </c>
      <c r="B3041" s="223" t="s">
        <v>26900</v>
      </c>
      <c r="C3041" s="231" t="s">
        <v>21398</v>
      </c>
    </row>
    <row r="3042" spans="1:3" x14ac:dyDescent="0.2">
      <c r="A3042" s="221" t="s">
        <v>2976</v>
      </c>
      <c r="B3042" s="223" t="s">
        <v>26900</v>
      </c>
      <c r="C3042" s="231" t="s">
        <v>21398</v>
      </c>
    </row>
    <row r="3043" spans="1:3" x14ac:dyDescent="0.2">
      <c r="A3043" s="221" t="s">
        <v>2977</v>
      </c>
      <c r="B3043" s="223" t="s">
        <v>26901</v>
      </c>
      <c r="C3043" s="231" t="s">
        <v>21398</v>
      </c>
    </row>
    <row r="3044" spans="1:3" x14ac:dyDescent="0.2">
      <c r="A3044" s="221" t="s">
        <v>2978</v>
      </c>
      <c r="B3044" s="223" t="s">
        <v>26901</v>
      </c>
      <c r="C3044" s="231" t="s">
        <v>21398</v>
      </c>
    </row>
    <row r="3045" spans="1:3" x14ac:dyDescent="0.2">
      <c r="A3045" s="221" t="s">
        <v>2979</v>
      </c>
      <c r="B3045" s="223" t="s">
        <v>26902</v>
      </c>
      <c r="C3045" s="231" t="s">
        <v>21584</v>
      </c>
    </row>
    <row r="3046" spans="1:3" x14ac:dyDescent="0.2">
      <c r="A3046" s="221" t="s">
        <v>2980</v>
      </c>
      <c r="B3046" s="223" t="s">
        <v>26902</v>
      </c>
      <c r="C3046" s="231" t="s">
        <v>21584</v>
      </c>
    </row>
    <row r="3047" spans="1:3" x14ac:dyDescent="0.2">
      <c r="A3047" s="221" t="s">
        <v>2981</v>
      </c>
      <c r="B3047" s="223" t="s">
        <v>26903</v>
      </c>
      <c r="C3047" s="231" t="s">
        <v>21584</v>
      </c>
    </row>
    <row r="3048" spans="1:3" x14ac:dyDescent="0.2">
      <c r="A3048" s="221" t="s">
        <v>2982</v>
      </c>
      <c r="B3048" s="223" t="s">
        <v>26903</v>
      </c>
      <c r="C3048" s="231" t="s">
        <v>21584</v>
      </c>
    </row>
    <row r="3049" spans="1:3" x14ac:dyDescent="0.2">
      <c r="A3049" s="221" t="s">
        <v>2983</v>
      </c>
      <c r="B3049" s="223" t="s">
        <v>26904</v>
      </c>
      <c r="C3049" s="231" t="s">
        <v>21584</v>
      </c>
    </row>
    <row r="3050" spans="1:3" x14ac:dyDescent="0.2">
      <c r="A3050" s="221" t="s">
        <v>2984</v>
      </c>
      <c r="B3050" s="223" t="s">
        <v>26904</v>
      </c>
      <c r="C3050" s="231" t="s">
        <v>21584</v>
      </c>
    </row>
    <row r="3051" spans="1:3" x14ac:dyDescent="0.2">
      <c r="A3051" s="221" t="s">
        <v>2985</v>
      </c>
      <c r="B3051" s="223" t="s">
        <v>26905</v>
      </c>
      <c r="C3051" s="231" t="s">
        <v>21584</v>
      </c>
    </row>
    <row r="3052" spans="1:3" x14ac:dyDescent="0.2">
      <c r="A3052" s="221" t="s">
        <v>2986</v>
      </c>
      <c r="B3052" s="223" t="s">
        <v>26905</v>
      </c>
      <c r="C3052" s="231" t="s">
        <v>21584</v>
      </c>
    </row>
    <row r="3053" spans="1:3" x14ac:dyDescent="0.2">
      <c r="A3053" s="221" t="s">
        <v>2987</v>
      </c>
      <c r="B3053" s="223" t="s">
        <v>26906</v>
      </c>
      <c r="C3053" s="231" t="s">
        <v>21584</v>
      </c>
    </row>
    <row r="3054" spans="1:3" x14ac:dyDescent="0.2">
      <c r="A3054" s="221" t="s">
        <v>2988</v>
      </c>
      <c r="B3054" s="223" t="s">
        <v>26906</v>
      </c>
      <c r="C3054" s="231" t="s">
        <v>21584</v>
      </c>
    </row>
    <row r="3055" spans="1:3" x14ac:dyDescent="0.2">
      <c r="A3055" s="221" t="s">
        <v>2989</v>
      </c>
      <c r="B3055" s="223" t="s">
        <v>26907</v>
      </c>
      <c r="C3055" s="231" t="s">
        <v>21584</v>
      </c>
    </row>
    <row r="3056" spans="1:3" x14ac:dyDescent="0.2">
      <c r="A3056" s="221" t="s">
        <v>2990</v>
      </c>
      <c r="B3056" s="223" t="s">
        <v>26907</v>
      </c>
      <c r="C3056" s="231" t="s">
        <v>21584</v>
      </c>
    </row>
    <row r="3057" spans="1:3" x14ac:dyDescent="0.2">
      <c r="A3057" s="221" t="s">
        <v>2991</v>
      </c>
      <c r="B3057" s="223" t="s">
        <v>26908</v>
      </c>
      <c r="C3057" s="231" t="s">
        <v>21584</v>
      </c>
    </row>
    <row r="3058" spans="1:3" x14ac:dyDescent="0.2">
      <c r="A3058" s="221" t="s">
        <v>2992</v>
      </c>
      <c r="B3058" s="223" t="s">
        <v>26908</v>
      </c>
      <c r="C3058" s="231" t="s">
        <v>21584</v>
      </c>
    </row>
    <row r="3059" spans="1:3" x14ac:dyDescent="0.2">
      <c r="A3059" s="221" t="s">
        <v>2993</v>
      </c>
      <c r="B3059" s="223" t="s">
        <v>26909</v>
      </c>
      <c r="C3059" s="231" t="s">
        <v>21584</v>
      </c>
    </row>
    <row r="3060" spans="1:3" x14ac:dyDescent="0.2">
      <c r="A3060" s="221" t="s">
        <v>2994</v>
      </c>
      <c r="B3060" s="223" t="s">
        <v>26909</v>
      </c>
      <c r="C3060" s="231" t="s">
        <v>21584</v>
      </c>
    </row>
    <row r="3061" spans="1:3" x14ac:dyDescent="0.2">
      <c r="A3061" s="221" t="s">
        <v>2995</v>
      </c>
      <c r="B3061" s="223" t="s">
        <v>22022</v>
      </c>
      <c r="C3061" s="231" t="s">
        <v>21398</v>
      </c>
    </row>
    <row r="3062" spans="1:3" x14ac:dyDescent="0.2">
      <c r="A3062" s="221" t="s">
        <v>2996</v>
      </c>
      <c r="B3062" s="223" t="s">
        <v>22022</v>
      </c>
      <c r="C3062" s="231" t="s">
        <v>21398</v>
      </c>
    </row>
    <row r="3063" spans="1:3" x14ac:dyDescent="0.2">
      <c r="A3063" s="221" t="s">
        <v>2997</v>
      </c>
      <c r="B3063" s="223" t="s">
        <v>26910</v>
      </c>
      <c r="C3063" s="231" t="s">
        <v>21584</v>
      </c>
    </row>
    <row r="3064" spans="1:3" x14ac:dyDescent="0.2">
      <c r="A3064" s="221" t="s">
        <v>2998</v>
      </c>
      <c r="B3064" s="223" t="s">
        <v>26910</v>
      </c>
      <c r="C3064" s="231" t="s">
        <v>21584</v>
      </c>
    </row>
    <row r="3065" spans="1:3" x14ac:dyDescent="0.2">
      <c r="A3065" s="221" t="s">
        <v>2999</v>
      </c>
      <c r="B3065" s="223" t="s">
        <v>26911</v>
      </c>
      <c r="C3065" s="231" t="s">
        <v>21398</v>
      </c>
    </row>
    <row r="3066" spans="1:3" x14ac:dyDescent="0.2">
      <c r="A3066" s="221" t="s">
        <v>3000</v>
      </c>
      <c r="B3066" s="223" t="s">
        <v>26911</v>
      </c>
      <c r="C3066" s="231" t="s">
        <v>21398</v>
      </c>
    </row>
    <row r="3067" spans="1:3" x14ac:dyDescent="0.2">
      <c r="A3067" s="221" t="s">
        <v>3001</v>
      </c>
      <c r="B3067" s="223" t="s">
        <v>26912</v>
      </c>
      <c r="C3067" s="231" t="s">
        <v>21398</v>
      </c>
    </row>
    <row r="3068" spans="1:3" x14ac:dyDescent="0.2">
      <c r="A3068" s="221" t="s">
        <v>3002</v>
      </c>
      <c r="B3068" s="223" t="s">
        <v>26912</v>
      </c>
      <c r="C3068" s="231" t="s">
        <v>21398</v>
      </c>
    </row>
    <row r="3069" spans="1:3" x14ac:dyDescent="0.2">
      <c r="A3069" s="221" t="s">
        <v>30221</v>
      </c>
      <c r="B3069" s="223" t="s">
        <v>31150</v>
      </c>
      <c r="C3069" s="231" t="s">
        <v>21584</v>
      </c>
    </row>
    <row r="3070" spans="1:3" x14ac:dyDescent="0.2">
      <c r="A3070" s="221" t="s">
        <v>30222</v>
      </c>
      <c r="B3070" s="223" t="s">
        <v>31150</v>
      </c>
      <c r="C3070" s="231" t="s">
        <v>21584</v>
      </c>
    </row>
    <row r="3071" spans="1:3" x14ac:dyDescent="0.2">
      <c r="A3071" s="221" t="s">
        <v>30223</v>
      </c>
      <c r="B3071" s="223" t="s">
        <v>31151</v>
      </c>
      <c r="C3071" s="231" t="s">
        <v>21584</v>
      </c>
    </row>
    <row r="3072" spans="1:3" x14ac:dyDescent="0.2">
      <c r="A3072" s="221" t="s">
        <v>30224</v>
      </c>
      <c r="B3072" s="223" t="s">
        <v>31151</v>
      </c>
      <c r="C3072" s="231" t="s">
        <v>21584</v>
      </c>
    </row>
    <row r="3073" spans="1:3" x14ac:dyDescent="0.2">
      <c r="A3073" s="221" t="s">
        <v>3003</v>
      </c>
      <c r="B3073" s="223" t="s">
        <v>26913</v>
      </c>
      <c r="C3073" s="231" t="s">
        <v>21398</v>
      </c>
    </row>
    <row r="3074" spans="1:3" x14ac:dyDescent="0.2">
      <c r="A3074" s="221" t="s">
        <v>3004</v>
      </c>
      <c r="B3074" s="223" t="s">
        <v>26913</v>
      </c>
      <c r="C3074" s="231" t="s">
        <v>21398</v>
      </c>
    </row>
    <row r="3075" spans="1:3" x14ac:dyDescent="0.2">
      <c r="A3075" s="221" t="s">
        <v>3005</v>
      </c>
      <c r="B3075" s="223" t="s">
        <v>26914</v>
      </c>
      <c r="C3075" s="231" t="s">
        <v>21398</v>
      </c>
    </row>
    <row r="3076" spans="1:3" x14ac:dyDescent="0.2">
      <c r="A3076" s="221" t="s">
        <v>3006</v>
      </c>
      <c r="B3076" s="223" t="s">
        <v>26914</v>
      </c>
      <c r="C3076" s="231" t="s">
        <v>21398</v>
      </c>
    </row>
    <row r="3077" spans="1:3" x14ac:dyDescent="0.2">
      <c r="A3077" s="221" t="s">
        <v>3007</v>
      </c>
      <c r="B3077" s="223" t="s">
        <v>22023</v>
      </c>
      <c r="C3077" s="231" t="s">
        <v>21584</v>
      </c>
    </row>
    <row r="3078" spans="1:3" x14ac:dyDescent="0.2">
      <c r="A3078" s="221" t="s">
        <v>3008</v>
      </c>
      <c r="B3078" s="223" t="s">
        <v>22023</v>
      </c>
      <c r="C3078" s="231" t="s">
        <v>21584</v>
      </c>
    </row>
    <row r="3079" spans="1:3" x14ac:dyDescent="0.2">
      <c r="A3079" s="221" t="s">
        <v>3009</v>
      </c>
      <c r="B3079" s="223" t="s">
        <v>22024</v>
      </c>
      <c r="C3079" s="231" t="s">
        <v>23</v>
      </c>
    </row>
    <row r="3080" spans="1:3" x14ac:dyDescent="0.2">
      <c r="A3080" s="221" t="s">
        <v>3010</v>
      </c>
      <c r="B3080" s="223" t="s">
        <v>22024</v>
      </c>
      <c r="C3080" s="231" t="s">
        <v>23</v>
      </c>
    </row>
    <row r="3081" spans="1:3" x14ac:dyDescent="0.2">
      <c r="A3081" s="221" t="s">
        <v>3011</v>
      </c>
      <c r="B3081" s="223" t="s">
        <v>22025</v>
      </c>
      <c r="C3081" s="231" t="s">
        <v>23</v>
      </c>
    </row>
    <row r="3082" spans="1:3" x14ac:dyDescent="0.2">
      <c r="A3082" s="221" t="s">
        <v>3012</v>
      </c>
      <c r="B3082" s="223" t="s">
        <v>22025</v>
      </c>
      <c r="C3082" s="231" t="s">
        <v>23</v>
      </c>
    </row>
    <row r="3083" spans="1:3" x14ac:dyDescent="0.2">
      <c r="A3083" s="221" t="s">
        <v>3013</v>
      </c>
      <c r="B3083" s="223" t="s">
        <v>26915</v>
      </c>
      <c r="C3083" s="231" t="s">
        <v>21398</v>
      </c>
    </row>
    <row r="3084" spans="1:3" x14ac:dyDescent="0.2">
      <c r="A3084" s="221" t="s">
        <v>3014</v>
      </c>
      <c r="B3084" s="223" t="s">
        <v>26915</v>
      </c>
      <c r="C3084" s="231" t="s">
        <v>21398</v>
      </c>
    </row>
    <row r="3085" spans="1:3" x14ac:dyDescent="0.2">
      <c r="A3085" s="221" t="s">
        <v>3015</v>
      </c>
      <c r="B3085" s="223" t="s">
        <v>26916</v>
      </c>
      <c r="C3085" s="231" t="s">
        <v>21398</v>
      </c>
    </row>
    <row r="3086" spans="1:3" x14ac:dyDescent="0.2">
      <c r="A3086" s="221" t="s">
        <v>3016</v>
      </c>
      <c r="B3086" s="223" t="s">
        <v>26916</v>
      </c>
      <c r="C3086" s="231" t="s">
        <v>21398</v>
      </c>
    </row>
    <row r="3087" spans="1:3" x14ac:dyDescent="0.2">
      <c r="A3087" s="221" t="s">
        <v>3017</v>
      </c>
      <c r="B3087" s="223" t="s">
        <v>26917</v>
      </c>
      <c r="C3087" s="231" t="s">
        <v>21398</v>
      </c>
    </row>
    <row r="3088" spans="1:3" x14ac:dyDescent="0.2">
      <c r="A3088" s="221" t="s">
        <v>3018</v>
      </c>
      <c r="B3088" s="223" t="s">
        <v>26917</v>
      </c>
      <c r="C3088" s="231" t="s">
        <v>21398</v>
      </c>
    </row>
    <row r="3089" spans="1:3" x14ac:dyDescent="0.2">
      <c r="A3089" s="221" t="s">
        <v>3019</v>
      </c>
      <c r="B3089" s="223" t="s">
        <v>22026</v>
      </c>
      <c r="C3089" s="231" t="s">
        <v>24</v>
      </c>
    </row>
    <row r="3090" spans="1:3" x14ac:dyDescent="0.2">
      <c r="A3090" s="221" t="s">
        <v>3020</v>
      </c>
      <c r="B3090" s="223" t="s">
        <v>22026</v>
      </c>
      <c r="C3090" s="231" t="s">
        <v>24</v>
      </c>
    </row>
    <row r="3091" spans="1:3" x14ac:dyDescent="0.2">
      <c r="A3091" s="221" t="s">
        <v>3021</v>
      </c>
      <c r="B3091" s="223" t="s">
        <v>22027</v>
      </c>
      <c r="C3091" s="231" t="s">
        <v>21473</v>
      </c>
    </row>
    <row r="3092" spans="1:3" x14ac:dyDescent="0.2">
      <c r="A3092" s="221" t="s">
        <v>3022</v>
      </c>
      <c r="B3092" s="223" t="s">
        <v>22027</v>
      </c>
      <c r="C3092" s="231" t="s">
        <v>21473</v>
      </c>
    </row>
    <row r="3093" spans="1:3" x14ac:dyDescent="0.2">
      <c r="A3093" s="221" t="s">
        <v>3023</v>
      </c>
      <c r="B3093" s="223" t="s">
        <v>22028</v>
      </c>
      <c r="C3093" s="231" t="s">
        <v>21473</v>
      </c>
    </row>
    <row r="3094" spans="1:3" x14ac:dyDescent="0.2">
      <c r="A3094" s="221" t="s">
        <v>3024</v>
      </c>
      <c r="B3094" s="223" t="s">
        <v>22028</v>
      </c>
      <c r="C3094" s="231" t="s">
        <v>21473</v>
      </c>
    </row>
    <row r="3095" spans="1:3" x14ac:dyDescent="0.2">
      <c r="A3095" s="221" t="s">
        <v>3025</v>
      </c>
      <c r="B3095" s="223" t="s">
        <v>22029</v>
      </c>
      <c r="C3095" s="231" t="s">
        <v>23</v>
      </c>
    </row>
    <row r="3096" spans="1:3" x14ac:dyDescent="0.2">
      <c r="A3096" s="221" t="s">
        <v>3026</v>
      </c>
      <c r="B3096" s="223" t="s">
        <v>22029</v>
      </c>
      <c r="C3096" s="231" t="s">
        <v>23</v>
      </c>
    </row>
    <row r="3097" spans="1:3" x14ac:dyDescent="0.2">
      <c r="A3097" s="221" t="s">
        <v>3027</v>
      </c>
      <c r="B3097" s="223" t="s">
        <v>22030</v>
      </c>
      <c r="C3097" s="231" t="s">
        <v>23</v>
      </c>
    </row>
    <row r="3098" spans="1:3" x14ac:dyDescent="0.2">
      <c r="A3098" s="221" t="s">
        <v>3028</v>
      </c>
      <c r="B3098" s="223" t="s">
        <v>22030</v>
      </c>
      <c r="C3098" s="231" t="s">
        <v>23</v>
      </c>
    </row>
    <row r="3099" spans="1:3" x14ac:dyDescent="0.2">
      <c r="A3099" s="221" t="s">
        <v>3029</v>
      </c>
      <c r="B3099" s="223" t="s">
        <v>22031</v>
      </c>
      <c r="C3099" s="231" t="s">
        <v>23</v>
      </c>
    </row>
    <row r="3100" spans="1:3" x14ac:dyDescent="0.2">
      <c r="A3100" s="221" t="s">
        <v>3030</v>
      </c>
      <c r="B3100" s="223" t="s">
        <v>22031</v>
      </c>
      <c r="C3100" s="231" t="s">
        <v>23</v>
      </c>
    </row>
    <row r="3101" spans="1:3" x14ac:dyDescent="0.2">
      <c r="A3101" s="221" t="s">
        <v>3031</v>
      </c>
      <c r="B3101" s="223" t="s">
        <v>22032</v>
      </c>
      <c r="C3101" s="231" t="s">
        <v>23</v>
      </c>
    </row>
    <row r="3102" spans="1:3" x14ac:dyDescent="0.2">
      <c r="A3102" s="221" t="s">
        <v>3032</v>
      </c>
      <c r="B3102" s="223" t="s">
        <v>22032</v>
      </c>
      <c r="C3102" s="231" t="s">
        <v>23</v>
      </c>
    </row>
    <row r="3103" spans="1:3" x14ac:dyDescent="0.2">
      <c r="A3103" s="221" t="s">
        <v>3033</v>
      </c>
      <c r="B3103" s="223" t="s">
        <v>22033</v>
      </c>
      <c r="C3103" s="231" t="s">
        <v>23</v>
      </c>
    </row>
    <row r="3104" spans="1:3" x14ac:dyDescent="0.2">
      <c r="A3104" s="221" t="s">
        <v>3034</v>
      </c>
      <c r="B3104" s="223" t="s">
        <v>22033</v>
      </c>
      <c r="C3104" s="231" t="s">
        <v>23</v>
      </c>
    </row>
    <row r="3105" spans="1:3" x14ac:dyDescent="0.2">
      <c r="A3105" s="221" t="s">
        <v>3035</v>
      </c>
      <c r="B3105" s="223" t="s">
        <v>22034</v>
      </c>
      <c r="C3105" s="231" t="s">
        <v>23</v>
      </c>
    </row>
    <row r="3106" spans="1:3" x14ac:dyDescent="0.2">
      <c r="A3106" s="221" t="s">
        <v>3036</v>
      </c>
      <c r="B3106" s="223" t="s">
        <v>22034</v>
      </c>
      <c r="C3106" s="231" t="s">
        <v>23</v>
      </c>
    </row>
    <row r="3107" spans="1:3" x14ac:dyDescent="0.2">
      <c r="A3107" s="221" t="s">
        <v>3037</v>
      </c>
      <c r="B3107" s="223" t="s">
        <v>22035</v>
      </c>
      <c r="C3107" s="231" t="s">
        <v>23</v>
      </c>
    </row>
    <row r="3108" spans="1:3" x14ac:dyDescent="0.2">
      <c r="A3108" s="221" t="s">
        <v>3038</v>
      </c>
      <c r="B3108" s="223" t="s">
        <v>22035</v>
      </c>
      <c r="C3108" s="231" t="s">
        <v>23</v>
      </c>
    </row>
    <row r="3109" spans="1:3" x14ac:dyDescent="0.2">
      <c r="A3109" s="221" t="s">
        <v>3039</v>
      </c>
      <c r="B3109" s="223" t="s">
        <v>22036</v>
      </c>
      <c r="C3109" s="231" t="s">
        <v>23</v>
      </c>
    </row>
    <row r="3110" spans="1:3" x14ac:dyDescent="0.2">
      <c r="A3110" s="221" t="s">
        <v>3040</v>
      </c>
      <c r="B3110" s="223" t="s">
        <v>22036</v>
      </c>
      <c r="C3110" s="231" t="s">
        <v>23</v>
      </c>
    </row>
    <row r="3111" spans="1:3" x14ac:dyDescent="0.2">
      <c r="A3111" s="221" t="s">
        <v>3041</v>
      </c>
      <c r="B3111" s="223" t="s">
        <v>22037</v>
      </c>
      <c r="C3111" s="231" t="s">
        <v>23</v>
      </c>
    </row>
    <row r="3112" spans="1:3" x14ac:dyDescent="0.2">
      <c r="A3112" s="221" t="s">
        <v>3042</v>
      </c>
      <c r="B3112" s="223" t="s">
        <v>22037</v>
      </c>
      <c r="C3112" s="231" t="s">
        <v>23</v>
      </c>
    </row>
    <row r="3113" spans="1:3" x14ac:dyDescent="0.2">
      <c r="A3113" s="221" t="s">
        <v>3043</v>
      </c>
      <c r="B3113" s="223" t="s">
        <v>22038</v>
      </c>
      <c r="C3113" s="231" t="s">
        <v>23</v>
      </c>
    </row>
    <row r="3114" spans="1:3" x14ac:dyDescent="0.2">
      <c r="A3114" s="221" t="s">
        <v>3044</v>
      </c>
      <c r="B3114" s="223" t="s">
        <v>22038</v>
      </c>
      <c r="C3114" s="231" t="s">
        <v>23</v>
      </c>
    </row>
    <row r="3115" spans="1:3" x14ac:dyDescent="0.2">
      <c r="A3115" s="221" t="s">
        <v>3045</v>
      </c>
      <c r="B3115" s="223" t="s">
        <v>22039</v>
      </c>
      <c r="C3115" s="231" t="s">
        <v>23</v>
      </c>
    </row>
    <row r="3116" spans="1:3" x14ac:dyDescent="0.2">
      <c r="A3116" s="221" t="s">
        <v>3046</v>
      </c>
      <c r="B3116" s="223" t="s">
        <v>22039</v>
      </c>
      <c r="C3116" s="231" t="s">
        <v>23</v>
      </c>
    </row>
    <row r="3117" spans="1:3" x14ac:dyDescent="0.2">
      <c r="A3117" s="221" t="s">
        <v>3047</v>
      </c>
      <c r="B3117" s="223" t="s">
        <v>22040</v>
      </c>
      <c r="C3117" s="231" t="s">
        <v>23</v>
      </c>
    </row>
    <row r="3118" spans="1:3" x14ac:dyDescent="0.2">
      <c r="A3118" s="221" t="s">
        <v>3048</v>
      </c>
      <c r="B3118" s="223" t="s">
        <v>22040</v>
      </c>
      <c r="C3118" s="231" t="s">
        <v>23</v>
      </c>
    </row>
    <row r="3119" spans="1:3" x14ac:dyDescent="0.2">
      <c r="A3119" s="221" t="s">
        <v>3049</v>
      </c>
      <c r="B3119" s="223" t="s">
        <v>22041</v>
      </c>
      <c r="C3119" s="231" t="s">
        <v>23</v>
      </c>
    </row>
    <row r="3120" spans="1:3" x14ac:dyDescent="0.2">
      <c r="A3120" s="221" t="s">
        <v>3050</v>
      </c>
      <c r="B3120" s="223" t="s">
        <v>22041</v>
      </c>
      <c r="C3120" s="231" t="s">
        <v>23</v>
      </c>
    </row>
    <row r="3121" spans="1:3" x14ac:dyDescent="0.2">
      <c r="A3121" s="221" t="s">
        <v>3051</v>
      </c>
      <c r="B3121" s="223" t="s">
        <v>22042</v>
      </c>
      <c r="C3121" s="231" t="s">
        <v>23</v>
      </c>
    </row>
    <row r="3122" spans="1:3" x14ac:dyDescent="0.2">
      <c r="A3122" s="221" t="s">
        <v>3052</v>
      </c>
      <c r="B3122" s="223" t="s">
        <v>22042</v>
      </c>
      <c r="C3122" s="231" t="s">
        <v>23</v>
      </c>
    </row>
    <row r="3123" spans="1:3" x14ac:dyDescent="0.2">
      <c r="A3123" s="221" t="s">
        <v>3053</v>
      </c>
      <c r="B3123" s="223" t="s">
        <v>22043</v>
      </c>
      <c r="C3123" s="231" t="s">
        <v>23</v>
      </c>
    </row>
    <row r="3124" spans="1:3" x14ac:dyDescent="0.2">
      <c r="A3124" s="221" t="s">
        <v>3054</v>
      </c>
      <c r="B3124" s="223" t="s">
        <v>22043</v>
      </c>
      <c r="C3124" s="231" t="s">
        <v>23</v>
      </c>
    </row>
    <row r="3125" spans="1:3" x14ac:dyDescent="0.2">
      <c r="A3125" s="221" t="s">
        <v>3055</v>
      </c>
      <c r="B3125" s="223" t="s">
        <v>26918</v>
      </c>
      <c r="C3125" s="231" t="s">
        <v>23</v>
      </c>
    </row>
    <row r="3126" spans="1:3" x14ac:dyDescent="0.2">
      <c r="A3126" s="221" t="s">
        <v>3056</v>
      </c>
      <c r="B3126" s="223" t="s">
        <v>26918</v>
      </c>
      <c r="C3126" s="231" t="s">
        <v>23</v>
      </c>
    </row>
    <row r="3127" spans="1:3" x14ac:dyDescent="0.2">
      <c r="A3127" s="221" t="s">
        <v>3057</v>
      </c>
      <c r="B3127" s="223" t="s">
        <v>22044</v>
      </c>
      <c r="C3127" s="231" t="s">
        <v>23</v>
      </c>
    </row>
    <row r="3128" spans="1:3" x14ac:dyDescent="0.2">
      <c r="A3128" s="221" t="s">
        <v>3058</v>
      </c>
      <c r="B3128" s="223" t="s">
        <v>22044</v>
      </c>
      <c r="C3128" s="231" t="s">
        <v>23</v>
      </c>
    </row>
    <row r="3129" spans="1:3" x14ac:dyDescent="0.2">
      <c r="A3129" s="221" t="s">
        <v>3059</v>
      </c>
      <c r="B3129" s="223" t="s">
        <v>22045</v>
      </c>
      <c r="C3129" s="231" t="s">
        <v>23</v>
      </c>
    </row>
    <row r="3130" spans="1:3" x14ac:dyDescent="0.2">
      <c r="A3130" s="221" t="s">
        <v>3060</v>
      </c>
      <c r="B3130" s="223" t="s">
        <v>22045</v>
      </c>
      <c r="C3130" s="231" t="s">
        <v>23</v>
      </c>
    </row>
    <row r="3131" spans="1:3" x14ac:dyDescent="0.2">
      <c r="A3131" s="221" t="s">
        <v>3061</v>
      </c>
      <c r="B3131" s="223" t="s">
        <v>22046</v>
      </c>
      <c r="C3131" s="231" t="s">
        <v>21398</v>
      </c>
    </row>
    <row r="3132" spans="1:3" x14ac:dyDescent="0.2">
      <c r="A3132" s="221" t="s">
        <v>3062</v>
      </c>
      <c r="B3132" s="223" t="s">
        <v>22046</v>
      </c>
      <c r="C3132" s="231" t="s">
        <v>21398</v>
      </c>
    </row>
    <row r="3133" spans="1:3" x14ac:dyDescent="0.2">
      <c r="A3133" s="221" t="s">
        <v>3063</v>
      </c>
      <c r="B3133" s="223" t="s">
        <v>22047</v>
      </c>
      <c r="C3133" s="231" t="s">
        <v>21398</v>
      </c>
    </row>
    <row r="3134" spans="1:3" x14ac:dyDescent="0.2">
      <c r="A3134" s="221" t="s">
        <v>3064</v>
      </c>
      <c r="B3134" s="223" t="s">
        <v>22047</v>
      </c>
      <c r="C3134" s="231" t="s">
        <v>21398</v>
      </c>
    </row>
    <row r="3135" spans="1:3" x14ac:dyDescent="0.2">
      <c r="A3135" s="221" t="s">
        <v>3065</v>
      </c>
      <c r="B3135" s="223" t="s">
        <v>22048</v>
      </c>
      <c r="C3135" s="231" t="s">
        <v>21398</v>
      </c>
    </row>
    <row r="3136" spans="1:3" x14ac:dyDescent="0.2">
      <c r="A3136" s="221" t="s">
        <v>3066</v>
      </c>
      <c r="B3136" s="223" t="s">
        <v>22048</v>
      </c>
      <c r="C3136" s="231" t="s">
        <v>21398</v>
      </c>
    </row>
    <row r="3137" spans="1:3" x14ac:dyDescent="0.2">
      <c r="A3137" s="221" t="s">
        <v>3067</v>
      </c>
      <c r="B3137" s="223" t="s">
        <v>22049</v>
      </c>
      <c r="C3137" s="231" t="s">
        <v>21398</v>
      </c>
    </row>
    <row r="3138" spans="1:3" x14ac:dyDescent="0.2">
      <c r="A3138" s="221" t="s">
        <v>3068</v>
      </c>
      <c r="B3138" s="223" t="s">
        <v>22049</v>
      </c>
      <c r="C3138" s="231" t="s">
        <v>21398</v>
      </c>
    </row>
    <row r="3139" spans="1:3" x14ac:dyDescent="0.2">
      <c r="A3139" s="221" t="s">
        <v>3069</v>
      </c>
      <c r="B3139" s="223" t="s">
        <v>22050</v>
      </c>
      <c r="C3139" s="231" t="s">
        <v>21398</v>
      </c>
    </row>
    <row r="3140" spans="1:3" x14ac:dyDescent="0.2">
      <c r="A3140" s="221" t="s">
        <v>3070</v>
      </c>
      <c r="B3140" s="223" t="s">
        <v>22050</v>
      </c>
      <c r="C3140" s="231" t="s">
        <v>21398</v>
      </c>
    </row>
    <row r="3141" spans="1:3" x14ac:dyDescent="0.2">
      <c r="A3141" s="221" t="s">
        <v>3071</v>
      </c>
      <c r="B3141" s="223" t="s">
        <v>22051</v>
      </c>
      <c r="C3141" s="231" t="s">
        <v>21398</v>
      </c>
    </row>
    <row r="3142" spans="1:3" x14ac:dyDescent="0.2">
      <c r="A3142" s="221" t="s">
        <v>3072</v>
      </c>
      <c r="B3142" s="223" t="s">
        <v>22051</v>
      </c>
      <c r="C3142" s="231" t="s">
        <v>21398</v>
      </c>
    </row>
    <row r="3143" spans="1:3" x14ac:dyDescent="0.2">
      <c r="A3143" s="221" t="s">
        <v>3073</v>
      </c>
      <c r="B3143" s="223" t="s">
        <v>22052</v>
      </c>
      <c r="C3143" s="231" t="s">
        <v>21398</v>
      </c>
    </row>
    <row r="3144" spans="1:3" x14ac:dyDescent="0.2">
      <c r="A3144" s="221" t="s">
        <v>3074</v>
      </c>
      <c r="B3144" s="223" t="s">
        <v>22052</v>
      </c>
      <c r="C3144" s="231" t="s">
        <v>21398</v>
      </c>
    </row>
    <row r="3145" spans="1:3" x14ac:dyDescent="0.2">
      <c r="A3145" s="221" t="s">
        <v>3075</v>
      </c>
      <c r="B3145" s="223" t="s">
        <v>22053</v>
      </c>
      <c r="C3145" s="231" t="s">
        <v>21398</v>
      </c>
    </row>
    <row r="3146" spans="1:3" x14ac:dyDescent="0.2">
      <c r="A3146" s="221" t="s">
        <v>3076</v>
      </c>
      <c r="B3146" s="223" t="s">
        <v>22053</v>
      </c>
      <c r="C3146" s="231" t="s">
        <v>21398</v>
      </c>
    </row>
    <row r="3147" spans="1:3" x14ac:dyDescent="0.2">
      <c r="A3147" s="221" t="s">
        <v>3077</v>
      </c>
      <c r="B3147" s="223" t="s">
        <v>22054</v>
      </c>
      <c r="C3147" s="231" t="s">
        <v>21398</v>
      </c>
    </row>
    <row r="3148" spans="1:3" x14ac:dyDescent="0.2">
      <c r="A3148" s="221" t="s">
        <v>3078</v>
      </c>
      <c r="B3148" s="223" t="s">
        <v>22054</v>
      </c>
      <c r="C3148" s="231" t="s">
        <v>21398</v>
      </c>
    </row>
    <row r="3149" spans="1:3" x14ac:dyDescent="0.2">
      <c r="A3149" s="221" t="s">
        <v>3079</v>
      </c>
      <c r="B3149" s="223" t="s">
        <v>22055</v>
      </c>
      <c r="C3149" s="231" t="s">
        <v>21398</v>
      </c>
    </row>
    <row r="3150" spans="1:3" x14ac:dyDescent="0.2">
      <c r="A3150" s="221" t="s">
        <v>3080</v>
      </c>
      <c r="B3150" s="223" t="s">
        <v>22055</v>
      </c>
      <c r="C3150" s="231" t="s">
        <v>21398</v>
      </c>
    </row>
    <row r="3151" spans="1:3" x14ac:dyDescent="0.2">
      <c r="A3151" s="221" t="s">
        <v>3081</v>
      </c>
      <c r="B3151" s="223" t="s">
        <v>22056</v>
      </c>
      <c r="C3151" s="231" t="s">
        <v>21398</v>
      </c>
    </row>
    <row r="3152" spans="1:3" x14ac:dyDescent="0.2">
      <c r="A3152" s="221" t="s">
        <v>3082</v>
      </c>
      <c r="B3152" s="223" t="s">
        <v>22056</v>
      </c>
      <c r="C3152" s="231" t="s">
        <v>21398</v>
      </c>
    </row>
    <row r="3153" spans="1:3" x14ac:dyDescent="0.2">
      <c r="A3153" s="221" t="s">
        <v>3083</v>
      </c>
      <c r="B3153" s="223" t="s">
        <v>22057</v>
      </c>
      <c r="C3153" s="231" t="s">
        <v>21584</v>
      </c>
    </row>
    <row r="3154" spans="1:3" x14ac:dyDescent="0.2">
      <c r="A3154" s="221" t="s">
        <v>3084</v>
      </c>
      <c r="B3154" s="223" t="s">
        <v>22057</v>
      </c>
      <c r="C3154" s="231" t="s">
        <v>21584</v>
      </c>
    </row>
    <row r="3155" spans="1:3" x14ac:dyDescent="0.2">
      <c r="A3155" s="221" t="s">
        <v>3085</v>
      </c>
      <c r="B3155" s="223" t="s">
        <v>22058</v>
      </c>
      <c r="C3155" s="231" t="s">
        <v>21584</v>
      </c>
    </row>
    <row r="3156" spans="1:3" x14ac:dyDescent="0.2">
      <c r="A3156" s="221" t="s">
        <v>3086</v>
      </c>
      <c r="B3156" s="223" t="s">
        <v>22058</v>
      </c>
      <c r="C3156" s="231" t="s">
        <v>21584</v>
      </c>
    </row>
    <row r="3157" spans="1:3" x14ac:dyDescent="0.2">
      <c r="A3157" s="221" t="s">
        <v>3087</v>
      </c>
      <c r="B3157" s="223" t="s">
        <v>22059</v>
      </c>
      <c r="C3157" s="231" t="s">
        <v>21584</v>
      </c>
    </row>
    <row r="3158" spans="1:3" x14ac:dyDescent="0.2">
      <c r="A3158" s="221" t="s">
        <v>3088</v>
      </c>
      <c r="B3158" s="223" t="s">
        <v>22059</v>
      </c>
      <c r="C3158" s="231" t="s">
        <v>21584</v>
      </c>
    </row>
    <row r="3159" spans="1:3" x14ac:dyDescent="0.2">
      <c r="A3159" s="221" t="s">
        <v>3089</v>
      </c>
      <c r="B3159" s="223" t="s">
        <v>22060</v>
      </c>
      <c r="C3159" s="231" t="s">
        <v>21584</v>
      </c>
    </row>
    <row r="3160" spans="1:3" x14ac:dyDescent="0.2">
      <c r="A3160" s="221" t="s">
        <v>3090</v>
      </c>
      <c r="B3160" s="223" t="s">
        <v>22060</v>
      </c>
      <c r="C3160" s="231" t="s">
        <v>21584</v>
      </c>
    </row>
    <row r="3161" spans="1:3" x14ac:dyDescent="0.2">
      <c r="A3161" s="221" t="s">
        <v>3091</v>
      </c>
      <c r="B3161" s="223" t="s">
        <v>22061</v>
      </c>
      <c r="C3161" s="231" t="s">
        <v>21584</v>
      </c>
    </row>
    <row r="3162" spans="1:3" x14ac:dyDescent="0.2">
      <c r="A3162" s="221" t="s">
        <v>3092</v>
      </c>
      <c r="B3162" s="223" t="s">
        <v>22061</v>
      </c>
      <c r="C3162" s="231" t="s">
        <v>21584</v>
      </c>
    </row>
    <row r="3163" spans="1:3" x14ac:dyDescent="0.2">
      <c r="A3163" s="221" t="s">
        <v>3093</v>
      </c>
      <c r="B3163" s="223" t="s">
        <v>22062</v>
      </c>
      <c r="C3163" s="231" t="s">
        <v>21584</v>
      </c>
    </row>
    <row r="3164" spans="1:3" x14ac:dyDescent="0.2">
      <c r="A3164" s="221" t="s">
        <v>3094</v>
      </c>
      <c r="B3164" s="223" t="s">
        <v>22062</v>
      </c>
      <c r="C3164" s="231" t="s">
        <v>21584</v>
      </c>
    </row>
    <row r="3165" spans="1:3" x14ac:dyDescent="0.2">
      <c r="A3165" s="221" t="s">
        <v>3095</v>
      </c>
      <c r="B3165" s="223" t="s">
        <v>22063</v>
      </c>
      <c r="C3165" s="231" t="s">
        <v>21584</v>
      </c>
    </row>
    <row r="3166" spans="1:3" x14ac:dyDescent="0.2">
      <c r="A3166" s="221" t="s">
        <v>3096</v>
      </c>
      <c r="B3166" s="223" t="s">
        <v>22063</v>
      </c>
      <c r="C3166" s="231" t="s">
        <v>21584</v>
      </c>
    </row>
    <row r="3167" spans="1:3" x14ac:dyDescent="0.2">
      <c r="A3167" s="221" t="s">
        <v>3097</v>
      </c>
      <c r="B3167" s="223" t="s">
        <v>22064</v>
      </c>
      <c r="C3167" s="231" t="s">
        <v>21584</v>
      </c>
    </row>
    <row r="3168" spans="1:3" x14ac:dyDescent="0.2">
      <c r="A3168" s="221" t="s">
        <v>3098</v>
      </c>
      <c r="B3168" s="223" t="s">
        <v>22064</v>
      </c>
      <c r="C3168" s="231" t="s">
        <v>21584</v>
      </c>
    </row>
    <row r="3169" spans="1:3" x14ac:dyDescent="0.2">
      <c r="A3169" s="221" t="s">
        <v>3099</v>
      </c>
      <c r="B3169" s="223" t="s">
        <v>22065</v>
      </c>
      <c r="C3169" s="231" t="s">
        <v>21584</v>
      </c>
    </row>
    <row r="3170" spans="1:3" x14ac:dyDescent="0.2">
      <c r="A3170" s="221" t="s">
        <v>3100</v>
      </c>
      <c r="B3170" s="223" t="s">
        <v>22065</v>
      </c>
      <c r="C3170" s="231" t="s">
        <v>21584</v>
      </c>
    </row>
    <row r="3171" spans="1:3" x14ac:dyDescent="0.2">
      <c r="A3171" s="221" t="s">
        <v>3101</v>
      </c>
      <c r="B3171" s="223" t="s">
        <v>22066</v>
      </c>
      <c r="C3171" s="231" t="s">
        <v>21584</v>
      </c>
    </row>
    <row r="3172" spans="1:3" x14ac:dyDescent="0.2">
      <c r="A3172" s="221" t="s">
        <v>3102</v>
      </c>
      <c r="B3172" s="223" t="s">
        <v>22066</v>
      </c>
      <c r="C3172" s="231" t="s">
        <v>21584</v>
      </c>
    </row>
    <row r="3173" spans="1:3" x14ac:dyDescent="0.2">
      <c r="A3173" s="221" t="s">
        <v>3103</v>
      </c>
      <c r="B3173" s="223" t="s">
        <v>22067</v>
      </c>
      <c r="C3173" s="231" t="s">
        <v>21584</v>
      </c>
    </row>
    <row r="3174" spans="1:3" x14ac:dyDescent="0.2">
      <c r="A3174" s="221" t="s">
        <v>3104</v>
      </c>
      <c r="B3174" s="223" t="s">
        <v>22067</v>
      </c>
      <c r="C3174" s="231" t="s">
        <v>21584</v>
      </c>
    </row>
    <row r="3175" spans="1:3" x14ac:dyDescent="0.2">
      <c r="A3175" s="221" t="s">
        <v>3105</v>
      </c>
      <c r="B3175" s="223" t="s">
        <v>31152</v>
      </c>
      <c r="C3175" s="231" t="s">
        <v>21584</v>
      </c>
    </row>
    <row r="3176" spans="1:3" x14ac:dyDescent="0.2">
      <c r="A3176" s="221" t="s">
        <v>3106</v>
      </c>
      <c r="B3176" s="223" t="s">
        <v>31152</v>
      </c>
      <c r="C3176" s="231" t="s">
        <v>21584</v>
      </c>
    </row>
    <row r="3177" spans="1:3" x14ac:dyDescent="0.2">
      <c r="A3177" s="221" t="s">
        <v>3107</v>
      </c>
      <c r="B3177" s="223" t="s">
        <v>22068</v>
      </c>
      <c r="C3177" s="231" t="s">
        <v>21584</v>
      </c>
    </row>
    <row r="3178" spans="1:3" x14ac:dyDescent="0.2">
      <c r="A3178" s="221" t="s">
        <v>3108</v>
      </c>
      <c r="B3178" s="223" t="s">
        <v>22068</v>
      </c>
      <c r="C3178" s="231" t="s">
        <v>21584</v>
      </c>
    </row>
    <row r="3179" spans="1:3" x14ac:dyDescent="0.2">
      <c r="A3179" s="221" t="s">
        <v>3109</v>
      </c>
      <c r="B3179" s="223" t="s">
        <v>22069</v>
      </c>
      <c r="C3179" s="231" t="s">
        <v>21584</v>
      </c>
    </row>
    <row r="3180" spans="1:3" x14ac:dyDescent="0.2">
      <c r="A3180" s="221" t="s">
        <v>3110</v>
      </c>
      <c r="B3180" s="223" t="s">
        <v>22069</v>
      </c>
      <c r="C3180" s="231" t="s">
        <v>21584</v>
      </c>
    </row>
    <row r="3181" spans="1:3" x14ac:dyDescent="0.2">
      <c r="A3181" s="221" t="s">
        <v>3111</v>
      </c>
      <c r="B3181" s="223" t="s">
        <v>26919</v>
      </c>
      <c r="C3181" s="231" t="s">
        <v>21584</v>
      </c>
    </row>
    <row r="3182" spans="1:3" x14ac:dyDescent="0.2">
      <c r="A3182" s="221" t="s">
        <v>3112</v>
      </c>
      <c r="B3182" s="223" t="s">
        <v>26919</v>
      </c>
      <c r="C3182" s="231" t="s">
        <v>21584</v>
      </c>
    </row>
    <row r="3183" spans="1:3" x14ac:dyDescent="0.2">
      <c r="A3183" s="221" t="s">
        <v>3113</v>
      </c>
      <c r="B3183" s="223" t="s">
        <v>26920</v>
      </c>
      <c r="C3183" s="231" t="s">
        <v>21584</v>
      </c>
    </row>
    <row r="3184" spans="1:3" x14ac:dyDescent="0.2">
      <c r="A3184" s="221" t="s">
        <v>3114</v>
      </c>
      <c r="B3184" s="223" t="s">
        <v>26920</v>
      </c>
      <c r="C3184" s="231" t="s">
        <v>21584</v>
      </c>
    </row>
    <row r="3185" spans="1:3" x14ac:dyDescent="0.2">
      <c r="A3185" s="221" t="s">
        <v>3115</v>
      </c>
      <c r="B3185" s="223" t="s">
        <v>26921</v>
      </c>
      <c r="C3185" s="231" t="s">
        <v>21584</v>
      </c>
    </row>
    <row r="3186" spans="1:3" x14ac:dyDescent="0.2">
      <c r="A3186" s="221" t="s">
        <v>3116</v>
      </c>
      <c r="B3186" s="223" t="s">
        <v>26921</v>
      </c>
      <c r="C3186" s="231" t="s">
        <v>21584</v>
      </c>
    </row>
    <row r="3187" spans="1:3" x14ac:dyDescent="0.2">
      <c r="A3187" s="221" t="s">
        <v>3117</v>
      </c>
      <c r="B3187" s="223" t="s">
        <v>26922</v>
      </c>
      <c r="C3187" s="231" t="s">
        <v>21584</v>
      </c>
    </row>
    <row r="3188" spans="1:3" x14ac:dyDescent="0.2">
      <c r="A3188" s="221" t="s">
        <v>3118</v>
      </c>
      <c r="B3188" s="223" t="s">
        <v>26922</v>
      </c>
      <c r="C3188" s="231" t="s">
        <v>21584</v>
      </c>
    </row>
    <row r="3189" spans="1:3" x14ac:dyDescent="0.2">
      <c r="A3189" s="221" t="s">
        <v>3119</v>
      </c>
      <c r="B3189" s="223" t="s">
        <v>26923</v>
      </c>
      <c r="C3189" s="231" t="s">
        <v>21584</v>
      </c>
    </row>
    <row r="3190" spans="1:3" x14ac:dyDescent="0.2">
      <c r="A3190" s="221" t="s">
        <v>3120</v>
      </c>
      <c r="B3190" s="223" t="s">
        <v>26923</v>
      </c>
      <c r="C3190" s="231" t="s">
        <v>21584</v>
      </c>
    </row>
    <row r="3191" spans="1:3" x14ac:dyDescent="0.2">
      <c r="A3191" s="221" t="s">
        <v>3121</v>
      </c>
      <c r="B3191" s="223" t="s">
        <v>26924</v>
      </c>
      <c r="C3191" s="231" t="s">
        <v>21584</v>
      </c>
    </row>
    <row r="3192" spans="1:3" x14ac:dyDescent="0.2">
      <c r="A3192" s="221" t="s">
        <v>3122</v>
      </c>
      <c r="B3192" s="223" t="s">
        <v>26924</v>
      </c>
      <c r="C3192" s="231" t="s">
        <v>21584</v>
      </c>
    </row>
    <row r="3193" spans="1:3" x14ac:dyDescent="0.2">
      <c r="A3193" s="221" t="s">
        <v>3123</v>
      </c>
      <c r="B3193" s="223" t="s">
        <v>22070</v>
      </c>
      <c r="C3193" s="231" t="s">
        <v>21584</v>
      </c>
    </row>
    <row r="3194" spans="1:3" x14ac:dyDescent="0.2">
      <c r="A3194" s="221" t="s">
        <v>3124</v>
      </c>
      <c r="B3194" s="223" t="s">
        <v>22070</v>
      </c>
      <c r="C3194" s="231" t="s">
        <v>21584</v>
      </c>
    </row>
    <row r="3195" spans="1:3" x14ac:dyDescent="0.2">
      <c r="A3195" s="221" t="s">
        <v>3125</v>
      </c>
      <c r="B3195" s="223" t="s">
        <v>26925</v>
      </c>
      <c r="C3195" s="231" t="s">
        <v>21398</v>
      </c>
    </row>
    <row r="3196" spans="1:3" x14ac:dyDescent="0.2">
      <c r="A3196" s="221" t="s">
        <v>3126</v>
      </c>
      <c r="B3196" s="223" t="s">
        <v>26925</v>
      </c>
      <c r="C3196" s="231" t="s">
        <v>21398</v>
      </c>
    </row>
    <row r="3197" spans="1:3" x14ac:dyDescent="0.2">
      <c r="A3197" s="221" t="s">
        <v>3127</v>
      </c>
      <c r="B3197" s="223" t="s">
        <v>26926</v>
      </c>
      <c r="C3197" s="231" t="s">
        <v>21398</v>
      </c>
    </row>
    <row r="3198" spans="1:3" x14ac:dyDescent="0.2">
      <c r="A3198" s="221" t="s">
        <v>3128</v>
      </c>
      <c r="B3198" s="223" t="s">
        <v>26926</v>
      </c>
      <c r="C3198" s="231" t="s">
        <v>21398</v>
      </c>
    </row>
    <row r="3199" spans="1:3" x14ac:dyDescent="0.2">
      <c r="A3199" s="221" t="s">
        <v>3129</v>
      </c>
      <c r="B3199" s="223" t="s">
        <v>26927</v>
      </c>
      <c r="C3199" s="231" t="s">
        <v>21398</v>
      </c>
    </row>
    <row r="3200" spans="1:3" x14ac:dyDescent="0.2">
      <c r="A3200" s="221" t="s">
        <v>3130</v>
      </c>
      <c r="B3200" s="223" t="s">
        <v>26927</v>
      </c>
      <c r="C3200" s="231" t="s">
        <v>21398</v>
      </c>
    </row>
    <row r="3201" spans="1:3" x14ac:dyDescent="0.2">
      <c r="A3201" s="221" t="s">
        <v>3131</v>
      </c>
      <c r="B3201" s="223" t="s">
        <v>26928</v>
      </c>
      <c r="C3201" s="231" t="s">
        <v>21398</v>
      </c>
    </row>
    <row r="3202" spans="1:3" x14ac:dyDescent="0.2">
      <c r="A3202" s="221" t="s">
        <v>3132</v>
      </c>
      <c r="B3202" s="223" t="s">
        <v>26928</v>
      </c>
      <c r="C3202" s="231" t="s">
        <v>21398</v>
      </c>
    </row>
    <row r="3203" spans="1:3" x14ac:dyDescent="0.2">
      <c r="A3203" s="221" t="s">
        <v>3133</v>
      </c>
      <c r="B3203" s="223" t="s">
        <v>22071</v>
      </c>
      <c r="C3203" s="231" t="s">
        <v>21584</v>
      </c>
    </row>
    <row r="3204" spans="1:3" x14ac:dyDescent="0.2">
      <c r="A3204" s="221" t="s">
        <v>3134</v>
      </c>
      <c r="B3204" s="223" t="s">
        <v>22071</v>
      </c>
      <c r="C3204" s="231" t="s">
        <v>21584</v>
      </c>
    </row>
    <row r="3205" spans="1:3" x14ac:dyDescent="0.2">
      <c r="A3205" s="221" t="s">
        <v>3135</v>
      </c>
      <c r="B3205" s="223" t="s">
        <v>22072</v>
      </c>
      <c r="C3205" s="231" t="s">
        <v>21584</v>
      </c>
    </row>
    <row r="3206" spans="1:3" x14ac:dyDescent="0.2">
      <c r="A3206" s="221" t="s">
        <v>3136</v>
      </c>
      <c r="B3206" s="223" t="s">
        <v>22072</v>
      </c>
      <c r="C3206" s="231" t="s">
        <v>21584</v>
      </c>
    </row>
    <row r="3207" spans="1:3" x14ac:dyDescent="0.2">
      <c r="A3207" s="221" t="s">
        <v>3137</v>
      </c>
      <c r="B3207" s="223" t="s">
        <v>22073</v>
      </c>
      <c r="C3207" s="231" t="s">
        <v>21584</v>
      </c>
    </row>
    <row r="3208" spans="1:3" x14ac:dyDescent="0.2">
      <c r="A3208" s="221" t="s">
        <v>3138</v>
      </c>
      <c r="B3208" s="223" t="s">
        <v>22073</v>
      </c>
      <c r="C3208" s="231" t="s">
        <v>21584</v>
      </c>
    </row>
    <row r="3209" spans="1:3" x14ac:dyDescent="0.2">
      <c r="A3209" s="221" t="s">
        <v>3139</v>
      </c>
      <c r="B3209" s="223" t="s">
        <v>22074</v>
      </c>
      <c r="C3209" s="231" t="s">
        <v>21584</v>
      </c>
    </row>
    <row r="3210" spans="1:3" x14ac:dyDescent="0.2">
      <c r="A3210" s="221" t="s">
        <v>3140</v>
      </c>
      <c r="B3210" s="223" t="s">
        <v>22074</v>
      </c>
      <c r="C3210" s="231" t="s">
        <v>21584</v>
      </c>
    </row>
    <row r="3211" spans="1:3" x14ac:dyDescent="0.2">
      <c r="A3211" s="221" t="s">
        <v>3141</v>
      </c>
      <c r="B3211" s="223" t="s">
        <v>22075</v>
      </c>
      <c r="C3211" s="231" t="s">
        <v>21584</v>
      </c>
    </row>
    <row r="3212" spans="1:3" x14ac:dyDescent="0.2">
      <c r="A3212" s="221" t="s">
        <v>3142</v>
      </c>
      <c r="B3212" s="223" t="s">
        <v>22075</v>
      </c>
      <c r="C3212" s="231" t="s">
        <v>21584</v>
      </c>
    </row>
    <row r="3213" spans="1:3" x14ac:dyDescent="0.2">
      <c r="A3213" s="221" t="s">
        <v>3143</v>
      </c>
      <c r="B3213" s="223" t="s">
        <v>22076</v>
      </c>
      <c r="C3213" s="231" t="s">
        <v>21584</v>
      </c>
    </row>
    <row r="3214" spans="1:3" x14ac:dyDescent="0.2">
      <c r="A3214" s="221" t="s">
        <v>3144</v>
      </c>
      <c r="B3214" s="223" t="s">
        <v>22076</v>
      </c>
      <c r="C3214" s="231" t="s">
        <v>21584</v>
      </c>
    </row>
    <row r="3215" spans="1:3" x14ac:dyDescent="0.2">
      <c r="A3215" s="221" t="s">
        <v>3145</v>
      </c>
      <c r="B3215" s="223" t="s">
        <v>22077</v>
      </c>
      <c r="C3215" s="231" t="s">
        <v>21584</v>
      </c>
    </row>
    <row r="3216" spans="1:3" x14ac:dyDescent="0.2">
      <c r="A3216" s="221" t="s">
        <v>3146</v>
      </c>
      <c r="B3216" s="223" t="s">
        <v>22077</v>
      </c>
      <c r="C3216" s="231" t="s">
        <v>21584</v>
      </c>
    </row>
    <row r="3217" spans="1:3" x14ac:dyDescent="0.2">
      <c r="A3217" s="221" t="s">
        <v>3147</v>
      </c>
      <c r="B3217" s="223" t="s">
        <v>22078</v>
      </c>
      <c r="C3217" s="231" t="s">
        <v>25</v>
      </c>
    </row>
    <row r="3218" spans="1:3" x14ac:dyDescent="0.2">
      <c r="A3218" s="221" t="s">
        <v>3148</v>
      </c>
      <c r="B3218" s="223" t="s">
        <v>22078</v>
      </c>
      <c r="C3218" s="231" t="s">
        <v>25</v>
      </c>
    </row>
    <row r="3219" spans="1:3" x14ac:dyDescent="0.2">
      <c r="A3219" s="221" t="s">
        <v>3149</v>
      </c>
      <c r="B3219" s="223" t="s">
        <v>22079</v>
      </c>
      <c r="C3219" s="231" t="s">
        <v>25</v>
      </c>
    </row>
    <row r="3220" spans="1:3" x14ac:dyDescent="0.2">
      <c r="A3220" s="221" t="s">
        <v>3150</v>
      </c>
      <c r="B3220" s="223" t="s">
        <v>22079</v>
      </c>
      <c r="C3220" s="231" t="s">
        <v>25</v>
      </c>
    </row>
    <row r="3221" spans="1:3" x14ac:dyDescent="0.2">
      <c r="A3221" s="221" t="s">
        <v>3151</v>
      </c>
      <c r="B3221" s="223" t="s">
        <v>31153</v>
      </c>
      <c r="C3221" s="231" t="s">
        <v>25</v>
      </c>
    </row>
    <row r="3222" spans="1:3" x14ac:dyDescent="0.2">
      <c r="A3222" s="221" t="s">
        <v>3152</v>
      </c>
      <c r="B3222" s="223" t="s">
        <v>31153</v>
      </c>
      <c r="C3222" s="231" t="s">
        <v>25</v>
      </c>
    </row>
    <row r="3223" spans="1:3" x14ac:dyDescent="0.2">
      <c r="A3223" s="221" t="s">
        <v>3153</v>
      </c>
      <c r="B3223" s="223" t="s">
        <v>22080</v>
      </c>
      <c r="C3223" s="231" t="s">
        <v>21584</v>
      </c>
    </row>
    <row r="3224" spans="1:3" x14ac:dyDescent="0.2">
      <c r="A3224" s="221" t="s">
        <v>3154</v>
      </c>
      <c r="B3224" s="223" t="s">
        <v>22080</v>
      </c>
      <c r="C3224" s="231" t="s">
        <v>21584</v>
      </c>
    </row>
    <row r="3225" spans="1:3" x14ac:dyDescent="0.2">
      <c r="A3225" s="221" t="s">
        <v>3155</v>
      </c>
      <c r="B3225" s="223" t="s">
        <v>26929</v>
      </c>
      <c r="C3225" s="231" t="s">
        <v>21584</v>
      </c>
    </row>
    <row r="3226" spans="1:3" x14ac:dyDescent="0.2">
      <c r="A3226" s="221" t="s">
        <v>3156</v>
      </c>
      <c r="B3226" s="223" t="s">
        <v>26929</v>
      </c>
      <c r="C3226" s="231" t="s">
        <v>21584</v>
      </c>
    </row>
    <row r="3227" spans="1:3" x14ac:dyDescent="0.2">
      <c r="A3227" s="221" t="s">
        <v>3157</v>
      </c>
      <c r="B3227" s="223" t="s">
        <v>26930</v>
      </c>
      <c r="C3227" s="231" t="s">
        <v>21584</v>
      </c>
    </row>
    <row r="3228" spans="1:3" x14ac:dyDescent="0.2">
      <c r="A3228" s="221" t="s">
        <v>3158</v>
      </c>
      <c r="B3228" s="223" t="s">
        <v>26930</v>
      </c>
      <c r="C3228" s="231" t="s">
        <v>21584</v>
      </c>
    </row>
    <row r="3229" spans="1:3" x14ac:dyDescent="0.2">
      <c r="A3229" s="221" t="s">
        <v>3159</v>
      </c>
      <c r="B3229" s="223" t="s">
        <v>26931</v>
      </c>
      <c r="C3229" s="231" t="s">
        <v>21584</v>
      </c>
    </row>
    <row r="3230" spans="1:3" x14ac:dyDescent="0.2">
      <c r="A3230" s="221" t="s">
        <v>3160</v>
      </c>
      <c r="B3230" s="223" t="s">
        <v>26931</v>
      </c>
      <c r="C3230" s="231" t="s">
        <v>21584</v>
      </c>
    </row>
    <row r="3231" spans="1:3" x14ac:dyDescent="0.2">
      <c r="A3231" s="221" t="s">
        <v>3161</v>
      </c>
      <c r="B3231" s="223" t="s">
        <v>22081</v>
      </c>
      <c r="C3231" s="231" t="s">
        <v>21584</v>
      </c>
    </row>
    <row r="3232" spans="1:3" x14ac:dyDescent="0.2">
      <c r="A3232" s="221" t="s">
        <v>3162</v>
      </c>
      <c r="B3232" s="223" t="s">
        <v>22081</v>
      </c>
      <c r="C3232" s="231" t="s">
        <v>21584</v>
      </c>
    </row>
    <row r="3233" spans="1:3" x14ac:dyDescent="0.2">
      <c r="A3233" s="221" t="s">
        <v>30225</v>
      </c>
      <c r="B3233" s="223" t="s">
        <v>31154</v>
      </c>
      <c r="C3233" s="231" t="s">
        <v>21584</v>
      </c>
    </row>
    <row r="3234" spans="1:3" x14ac:dyDescent="0.2">
      <c r="A3234" s="221" t="s">
        <v>30226</v>
      </c>
      <c r="B3234" s="223" t="s">
        <v>31154</v>
      </c>
      <c r="C3234" s="231" t="s">
        <v>21584</v>
      </c>
    </row>
    <row r="3235" spans="1:3" x14ac:dyDescent="0.2">
      <c r="A3235" s="221" t="s">
        <v>3163</v>
      </c>
      <c r="B3235" s="223" t="s">
        <v>26932</v>
      </c>
      <c r="C3235" s="231" t="s">
        <v>21584</v>
      </c>
    </row>
    <row r="3236" spans="1:3" x14ac:dyDescent="0.2">
      <c r="A3236" s="221" t="s">
        <v>3164</v>
      </c>
      <c r="B3236" s="223" t="s">
        <v>26932</v>
      </c>
      <c r="C3236" s="231" t="s">
        <v>21584</v>
      </c>
    </row>
    <row r="3237" spans="1:3" x14ac:dyDescent="0.2">
      <c r="A3237" s="221" t="s">
        <v>30227</v>
      </c>
      <c r="B3237" s="223" t="s">
        <v>31155</v>
      </c>
      <c r="C3237" s="231" t="s">
        <v>21584</v>
      </c>
    </row>
    <row r="3238" spans="1:3" x14ac:dyDescent="0.2">
      <c r="A3238" s="221" t="s">
        <v>30228</v>
      </c>
      <c r="B3238" s="223" t="s">
        <v>31155</v>
      </c>
      <c r="C3238" s="231" t="s">
        <v>21584</v>
      </c>
    </row>
    <row r="3239" spans="1:3" x14ac:dyDescent="0.2">
      <c r="A3239" s="221" t="s">
        <v>3165</v>
      </c>
      <c r="B3239" s="223" t="s">
        <v>26933</v>
      </c>
      <c r="C3239" s="231" t="s">
        <v>21584</v>
      </c>
    </row>
    <row r="3240" spans="1:3" x14ac:dyDescent="0.2">
      <c r="A3240" s="221" t="s">
        <v>3166</v>
      </c>
      <c r="B3240" s="223" t="s">
        <v>26933</v>
      </c>
      <c r="C3240" s="231" t="s">
        <v>21584</v>
      </c>
    </row>
    <row r="3241" spans="1:3" x14ac:dyDescent="0.2">
      <c r="A3241" s="221" t="s">
        <v>26163</v>
      </c>
      <c r="B3241" s="223" t="s">
        <v>31156</v>
      </c>
      <c r="C3241" s="231" t="s">
        <v>21584</v>
      </c>
    </row>
    <row r="3242" spans="1:3" x14ac:dyDescent="0.2">
      <c r="A3242" s="221" t="s">
        <v>26164</v>
      </c>
      <c r="B3242" s="223" t="s">
        <v>31156</v>
      </c>
      <c r="C3242" s="231" t="s">
        <v>21584</v>
      </c>
    </row>
    <row r="3243" spans="1:3" x14ac:dyDescent="0.2">
      <c r="A3243" s="221" t="s">
        <v>3167</v>
      </c>
      <c r="B3243" s="223" t="s">
        <v>26934</v>
      </c>
      <c r="C3243" s="231" t="s">
        <v>25</v>
      </c>
    </row>
    <row r="3244" spans="1:3" x14ac:dyDescent="0.2">
      <c r="A3244" s="221" t="s">
        <v>3168</v>
      </c>
      <c r="B3244" s="223" t="s">
        <v>26934</v>
      </c>
      <c r="C3244" s="231" t="s">
        <v>25</v>
      </c>
    </row>
    <row r="3245" spans="1:3" x14ac:dyDescent="0.2">
      <c r="A3245" s="221" t="s">
        <v>30229</v>
      </c>
      <c r="B3245" s="223" t="s">
        <v>31157</v>
      </c>
      <c r="C3245" s="231" t="s">
        <v>21584</v>
      </c>
    </row>
    <row r="3246" spans="1:3" x14ac:dyDescent="0.2">
      <c r="A3246" s="221" t="s">
        <v>30230</v>
      </c>
      <c r="B3246" s="223" t="s">
        <v>31157</v>
      </c>
      <c r="C3246" s="231" t="s">
        <v>21584</v>
      </c>
    </row>
    <row r="3247" spans="1:3" x14ac:dyDescent="0.2">
      <c r="A3247" s="221" t="s">
        <v>30231</v>
      </c>
      <c r="B3247" s="223" t="s">
        <v>31158</v>
      </c>
      <c r="C3247" s="231" t="s">
        <v>21584</v>
      </c>
    </row>
    <row r="3248" spans="1:3" x14ac:dyDescent="0.2">
      <c r="A3248" s="221" t="s">
        <v>30232</v>
      </c>
      <c r="B3248" s="223" t="s">
        <v>31158</v>
      </c>
      <c r="C3248" s="231" t="s">
        <v>21584</v>
      </c>
    </row>
    <row r="3249" spans="1:3" x14ac:dyDescent="0.2">
      <c r="A3249" s="221" t="s">
        <v>30233</v>
      </c>
      <c r="B3249" s="223" t="s">
        <v>31159</v>
      </c>
      <c r="C3249" s="231" t="s">
        <v>21584</v>
      </c>
    </row>
    <row r="3250" spans="1:3" x14ac:dyDescent="0.2">
      <c r="A3250" s="221" t="s">
        <v>30234</v>
      </c>
      <c r="B3250" s="223" t="s">
        <v>31159</v>
      </c>
      <c r="C3250" s="231" t="s">
        <v>21584</v>
      </c>
    </row>
    <row r="3251" spans="1:3" x14ac:dyDescent="0.2">
      <c r="A3251" s="221" t="s">
        <v>3169</v>
      </c>
      <c r="B3251" s="223" t="s">
        <v>31160</v>
      </c>
      <c r="C3251" s="231" t="s">
        <v>21688</v>
      </c>
    </row>
    <row r="3252" spans="1:3" x14ac:dyDescent="0.2">
      <c r="A3252" s="221" t="s">
        <v>3170</v>
      </c>
      <c r="B3252" s="223" t="s">
        <v>31160</v>
      </c>
      <c r="C3252" s="231" t="s">
        <v>21688</v>
      </c>
    </row>
    <row r="3253" spans="1:3" x14ac:dyDescent="0.2">
      <c r="A3253" s="221" t="s">
        <v>3171</v>
      </c>
      <c r="B3253" s="223" t="s">
        <v>31161</v>
      </c>
      <c r="C3253" s="231" t="s">
        <v>22082</v>
      </c>
    </row>
    <row r="3254" spans="1:3" x14ac:dyDescent="0.2">
      <c r="A3254" s="221" t="s">
        <v>3172</v>
      </c>
      <c r="B3254" s="223" t="s">
        <v>31161</v>
      </c>
      <c r="C3254" s="231" t="s">
        <v>22082</v>
      </c>
    </row>
    <row r="3255" spans="1:3" x14ac:dyDescent="0.2">
      <c r="A3255" s="221" t="s">
        <v>3173</v>
      </c>
      <c r="B3255" s="223" t="s">
        <v>26935</v>
      </c>
      <c r="C3255" s="231" t="s">
        <v>21682</v>
      </c>
    </row>
    <row r="3256" spans="1:3" x14ac:dyDescent="0.2">
      <c r="A3256" s="221" t="s">
        <v>3174</v>
      </c>
      <c r="B3256" s="223" t="s">
        <v>26935</v>
      </c>
      <c r="C3256" s="231" t="s">
        <v>21682</v>
      </c>
    </row>
    <row r="3257" spans="1:3" x14ac:dyDescent="0.2">
      <c r="A3257" s="221" t="s">
        <v>3175</v>
      </c>
      <c r="B3257" s="223" t="s">
        <v>31162</v>
      </c>
      <c r="C3257" s="231" t="s">
        <v>21682</v>
      </c>
    </row>
    <row r="3258" spans="1:3" x14ac:dyDescent="0.2">
      <c r="A3258" s="221" t="s">
        <v>3176</v>
      </c>
      <c r="B3258" s="223" t="s">
        <v>31162</v>
      </c>
      <c r="C3258" s="231" t="s">
        <v>21682</v>
      </c>
    </row>
    <row r="3259" spans="1:3" x14ac:dyDescent="0.2">
      <c r="A3259" s="221" t="s">
        <v>3177</v>
      </c>
      <c r="B3259" s="223" t="s">
        <v>31163</v>
      </c>
      <c r="C3259" s="231" t="s">
        <v>21682</v>
      </c>
    </row>
    <row r="3260" spans="1:3" x14ac:dyDescent="0.2">
      <c r="A3260" s="221" t="s">
        <v>3178</v>
      </c>
      <c r="B3260" s="223" t="s">
        <v>31163</v>
      </c>
      <c r="C3260" s="231" t="s">
        <v>21682</v>
      </c>
    </row>
    <row r="3261" spans="1:3" x14ac:dyDescent="0.2">
      <c r="A3261" s="221" t="s">
        <v>26165</v>
      </c>
      <c r="B3261" s="223" t="s">
        <v>31164</v>
      </c>
      <c r="C3261" s="231" t="s">
        <v>21682</v>
      </c>
    </row>
    <row r="3262" spans="1:3" x14ac:dyDescent="0.2">
      <c r="A3262" s="221" t="s">
        <v>26166</v>
      </c>
      <c r="B3262" s="223" t="s">
        <v>31164</v>
      </c>
      <c r="C3262" s="231" t="s">
        <v>21682</v>
      </c>
    </row>
    <row r="3263" spans="1:3" x14ac:dyDescent="0.2">
      <c r="A3263" s="221" t="s">
        <v>30262</v>
      </c>
      <c r="B3263" s="223" t="s">
        <v>31165</v>
      </c>
      <c r="C3263" s="231" t="s">
        <v>21682</v>
      </c>
    </row>
    <row r="3264" spans="1:3" x14ac:dyDescent="0.2">
      <c r="A3264" s="221" t="s">
        <v>30263</v>
      </c>
      <c r="B3264" s="223" t="s">
        <v>31165</v>
      </c>
      <c r="C3264" s="231" t="s">
        <v>21682</v>
      </c>
    </row>
    <row r="3265" spans="1:3" x14ac:dyDescent="0.2">
      <c r="A3265" s="221" t="s">
        <v>3179</v>
      </c>
      <c r="B3265" s="223" t="s">
        <v>31166</v>
      </c>
      <c r="C3265" s="231" t="s">
        <v>21688</v>
      </c>
    </row>
    <row r="3266" spans="1:3" x14ac:dyDescent="0.2">
      <c r="A3266" s="221" t="s">
        <v>3180</v>
      </c>
      <c r="B3266" s="223" t="s">
        <v>31166</v>
      </c>
      <c r="C3266" s="231" t="s">
        <v>21688</v>
      </c>
    </row>
    <row r="3267" spans="1:3" x14ac:dyDescent="0.2">
      <c r="A3267" s="221" t="s">
        <v>3181</v>
      </c>
      <c r="B3267" s="223" t="s">
        <v>31167</v>
      </c>
      <c r="C3267" s="231" t="s">
        <v>21682</v>
      </c>
    </row>
    <row r="3268" spans="1:3" x14ac:dyDescent="0.2">
      <c r="A3268" s="221" t="s">
        <v>3182</v>
      </c>
      <c r="B3268" s="223" t="s">
        <v>31167</v>
      </c>
      <c r="C3268" s="231" t="s">
        <v>21682</v>
      </c>
    </row>
    <row r="3269" spans="1:3" x14ac:dyDescent="0.2">
      <c r="A3269" s="221" t="s">
        <v>3183</v>
      </c>
      <c r="B3269" s="223" t="s">
        <v>22083</v>
      </c>
      <c r="C3269" s="231" t="s">
        <v>21584</v>
      </c>
    </row>
    <row r="3270" spans="1:3" x14ac:dyDescent="0.2">
      <c r="A3270" s="221" t="s">
        <v>3184</v>
      </c>
      <c r="B3270" s="223" t="s">
        <v>22083</v>
      </c>
      <c r="C3270" s="231" t="s">
        <v>21584</v>
      </c>
    </row>
    <row r="3271" spans="1:3" x14ac:dyDescent="0.2">
      <c r="A3271" s="221" t="s">
        <v>3185</v>
      </c>
      <c r="B3271" s="223" t="s">
        <v>31168</v>
      </c>
      <c r="C3271" s="231" t="s">
        <v>25</v>
      </c>
    </row>
    <row r="3272" spans="1:3" x14ac:dyDescent="0.2">
      <c r="A3272" s="221" t="s">
        <v>3186</v>
      </c>
      <c r="B3272" s="223" t="s">
        <v>31168</v>
      </c>
      <c r="C3272" s="231" t="s">
        <v>25</v>
      </c>
    </row>
    <row r="3273" spans="1:3" x14ac:dyDescent="0.2">
      <c r="A3273" s="221" t="s">
        <v>3187</v>
      </c>
      <c r="B3273" s="223" t="s">
        <v>22084</v>
      </c>
      <c r="C3273" s="231" t="s">
        <v>23</v>
      </c>
    </row>
    <row r="3274" spans="1:3" x14ac:dyDescent="0.2">
      <c r="A3274" s="221" t="s">
        <v>3188</v>
      </c>
      <c r="B3274" s="223" t="s">
        <v>22084</v>
      </c>
      <c r="C3274" s="231" t="s">
        <v>23</v>
      </c>
    </row>
    <row r="3275" spans="1:3" x14ac:dyDescent="0.2">
      <c r="A3275" s="221" t="s">
        <v>3189</v>
      </c>
      <c r="B3275" s="223" t="s">
        <v>31169</v>
      </c>
      <c r="C3275" s="231" t="s">
        <v>23</v>
      </c>
    </row>
    <row r="3276" spans="1:3" x14ac:dyDescent="0.2">
      <c r="A3276" s="221" t="s">
        <v>3190</v>
      </c>
      <c r="B3276" s="223" t="s">
        <v>31169</v>
      </c>
      <c r="C3276" s="231" t="s">
        <v>23</v>
      </c>
    </row>
    <row r="3277" spans="1:3" x14ac:dyDescent="0.2">
      <c r="A3277" s="221" t="s">
        <v>3191</v>
      </c>
      <c r="B3277" s="223" t="s">
        <v>22085</v>
      </c>
      <c r="C3277" s="231" t="s">
        <v>23</v>
      </c>
    </row>
    <row r="3278" spans="1:3" x14ac:dyDescent="0.2">
      <c r="A3278" s="221" t="s">
        <v>3192</v>
      </c>
      <c r="B3278" s="223" t="s">
        <v>22085</v>
      </c>
      <c r="C3278" s="231" t="s">
        <v>23</v>
      </c>
    </row>
    <row r="3279" spans="1:3" x14ac:dyDescent="0.2">
      <c r="A3279" s="221" t="s">
        <v>3193</v>
      </c>
      <c r="B3279" s="223" t="s">
        <v>31170</v>
      </c>
      <c r="C3279" s="231" t="s">
        <v>21584</v>
      </c>
    </row>
    <row r="3280" spans="1:3" x14ac:dyDescent="0.2">
      <c r="A3280" s="221" t="s">
        <v>3194</v>
      </c>
      <c r="B3280" s="223" t="s">
        <v>31170</v>
      </c>
      <c r="C3280" s="231" t="s">
        <v>21584</v>
      </c>
    </row>
    <row r="3281" spans="1:3" x14ac:dyDescent="0.2">
      <c r="A3281" s="221" t="s">
        <v>30264</v>
      </c>
      <c r="B3281" s="223" t="s">
        <v>31171</v>
      </c>
      <c r="C3281" s="231" t="s">
        <v>21584</v>
      </c>
    </row>
    <row r="3282" spans="1:3" x14ac:dyDescent="0.2">
      <c r="A3282" s="221" t="s">
        <v>30265</v>
      </c>
      <c r="B3282" s="223" t="s">
        <v>31171</v>
      </c>
      <c r="C3282" s="231" t="s">
        <v>21584</v>
      </c>
    </row>
    <row r="3283" spans="1:3" x14ac:dyDescent="0.2">
      <c r="A3283" s="221" t="s">
        <v>3195</v>
      </c>
      <c r="B3283" s="223" t="s">
        <v>22086</v>
      </c>
      <c r="C3283" s="231" t="s">
        <v>21584</v>
      </c>
    </row>
    <row r="3284" spans="1:3" x14ac:dyDescent="0.2">
      <c r="A3284" s="221" t="s">
        <v>3196</v>
      </c>
      <c r="B3284" s="223" t="s">
        <v>22086</v>
      </c>
      <c r="C3284" s="231" t="s">
        <v>21584</v>
      </c>
    </row>
    <row r="3285" spans="1:3" x14ac:dyDescent="0.2">
      <c r="A3285" s="221" t="s">
        <v>3197</v>
      </c>
      <c r="B3285" s="223" t="s">
        <v>22087</v>
      </c>
      <c r="C3285" s="231" t="s">
        <v>25</v>
      </c>
    </row>
    <row r="3286" spans="1:3" x14ac:dyDescent="0.2">
      <c r="A3286" s="221" t="s">
        <v>3198</v>
      </c>
      <c r="B3286" s="223" t="s">
        <v>22087</v>
      </c>
      <c r="C3286" s="231" t="s">
        <v>25</v>
      </c>
    </row>
    <row r="3287" spans="1:3" x14ac:dyDescent="0.2">
      <c r="A3287" s="221" t="s">
        <v>3199</v>
      </c>
      <c r="B3287" s="223" t="s">
        <v>22088</v>
      </c>
      <c r="C3287" s="231" t="s">
        <v>23</v>
      </c>
    </row>
    <row r="3288" spans="1:3" x14ac:dyDescent="0.2">
      <c r="A3288" s="221" t="s">
        <v>3200</v>
      </c>
      <c r="B3288" s="223" t="s">
        <v>22088</v>
      </c>
      <c r="C3288" s="231" t="s">
        <v>23</v>
      </c>
    </row>
    <row r="3289" spans="1:3" x14ac:dyDescent="0.2">
      <c r="A3289" s="221" t="s">
        <v>3201</v>
      </c>
      <c r="B3289" s="223" t="s">
        <v>22089</v>
      </c>
      <c r="C3289" s="231" t="s">
        <v>23</v>
      </c>
    </row>
    <row r="3290" spans="1:3" x14ac:dyDescent="0.2">
      <c r="A3290" s="221" t="s">
        <v>3202</v>
      </c>
      <c r="B3290" s="223" t="s">
        <v>22089</v>
      </c>
      <c r="C3290" s="231" t="s">
        <v>23</v>
      </c>
    </row>
    <row r="3291" spans="1:3" x14ac:dyDescent="0.2">
      <c r="A3291" s="221" t="s">
        <v>3203</v>
      </c>
      <c r="B3291" s="223" t="s">
        <v>26936</v>
      </c>
      <c r="C3291" s="231" t="s">
        <v>23</v>
      </c>
    </row>
    <row r="3292" spans="1:3" x14ac:dyDescent="0.2">
      <c r="A3292" s="221" t="s">
        <v>3204</v>
      </c>
      <c r="B3292" s="223" t="s">
        <v>26936</v>
      </c>
      <c r="C3292" s="231" t="s">
        <v>23</v>
      </c>
    </row>
    <row r="3293" spans="1:3" x14ac:dyDescent="0.2">
      <c r="A3293" s="221" t="s">
        <v>30266</v>
      </c>
      <c r="B3293" s="223" t="s">
        <v>31172</v>
      </c>
      <c r="C3293" s="231" t="s">
        <v>25</v>
      </c>
    </row>
    <row r="3294" spans="1:3" x14ac:dyDescent="0.2">
      <c r="A3294" s="221" t="s">
        <v>30267</v>
      </c>
      <c r="B3294" s="223" t="s">
        <v>31172</v>
      </c>
      <c r="C3294" s="231" t="s">
        <v>25</v>
      </c>
    </row>
    <row r="3295" spans="1:3" x14ac:dyDescent="0.2">
      <c r="A3295" s="221" t="s">
        <v>3205</v>
      </c>
      <c r="B3295" s="223" t="s">
        <v>22090</v>
      </c>
      <c r="C3295" s="231" t="s">
        <v>21584</v>
      </c>
    </row>
    <row r="3296" spans="1:3" x14ac:dyDescent="0.2">
      <c r="A3296" s="221" t="s">
        <v>3206</v>
      </c>
      <c r="B3296" s="223" t="s">
        <v>22090</v>
      </c>
      <c r="C3296" s="231" t="s">
        <v>21584</v>
      </c>
    </row>
    <row r="3297" spans="1:3" x14ac:dyDescent="0.2">
      <c r="A3297" s="221" t="s">
        <v>3207</v>
      </c>
      <c r="B3297" s="223" t="s">
        <v>22091</v>
      </c>
      <c r="C3297" s="231" t="s">
        <v>21584</v>
      </c>
    </row>
    <row r="3298" spans="1:3" x14ac:dyDescent="0.2">
      <c r="A3298" s="221" t="s">
        <v>3208</v>
      </c>
      <c r="B3298" s="223" t="s">
        <v>22091</v>
      </c>
      <c r="C3298" s="231" t="s">
        <v>21584</v>
      </c>
    </row>
    <row r="3299" spans="1:3" x14ac:dyDescent="0.2">
      <c r="A3299" s="221" t="s">
        <v>3209</v>
      </c>
      <c r="B3299" s="223" t="s">
        <v>22092</v>
      </c>
      <c r="C3299" s="231" t="s">
        <v>21584</v>
      </c>
    </row>
    <row r="3300" spans="1:3" x14ac:dyDescent="0.2">
      <c r="A3300" s="221" t="s">
        <v>3210</v>
      </c>
      <c r="B3300" s="223" t="s">
        <v>22092</v>
      </c>
      <c r="C3300" s="231" t="s">
        <v>21584</v>
      </c>
    </row>
    <row r="3301" spans="1:3" x14ac:dyDescent="0.2">
      <c r="A3301" s="221" t="s">
        <v>3211</v>
      </c>
      <c r="B3301" s="223" t="s">
        <v>22093</v>
      </c>
      <c r="C3301" s="231" t="s">
        <v>21398</v>
      </c>
    </row>
    <row r="3302" spans="1:3" x14ac:dyDescent="0.2">
      <c r="A3302" s="221" t="s">
        <v>3212</v>
      </c>
      <c r="B3302" s="223" t="s">
        <v>22093</v>
      </c>
      <c r="C3302" s="231" t="s">
        <v>21398</v>
      </c>
    </row>
    <row r="3303" spans="1:3" x14ac:dyDescent="0.2">
      <c r="A3303" s="221" t="s">
        <v>3213</v>
      </c>
      <c r="B3303" s="223" t="s">
        <v>22094</v>
      </c>
      <c r="C3303" s="231" t="s">
        <v>21398</v>
      </c>
    </row>
    <row r="3304" spans="1:3" x14ac:dyDescent="0.2">
      <c r="A3304" s="221" t="s">
        <v>3214</v>
      </c>
      <c r="B3304" s="223" t="s">
        <v>22094</v>
      </c>
      <c r="C3304" s="231" t="s">
        <v>21398</v>
      </c>
    </row>
    <row r="3305" spans="1:3" x14ac:dyDescent="0.2">
      <c r="A3305" s="221" t="s">
        <v>3215</v>
      </c>
      <c r="B3305" s="223" t="s">
        <v>26937</v>
      </c>
      <c r="C3305" s="231" t="s">
        <v>21398</v>
      </c>
    </row>
    <row r="3306" spans="1:3" x14ac:dyDescent="0.2">
      <c r="A3306" s="221" t="s">
        <v>3216</v>
      </c>
      <c r="B3306" s="223" t="s">
        <v>26937</v>
      </c>
      <c r="C3306" s="231" t="s">
        <v>21398</v>
      </c>
    </row>
    <row r="3307" spans="1:3" x14ac:dyDescent="0.2">
      <c r="A3307" s="221" t="s">
        <v>3217</v>
      </c>
      <c r="B3307" s="223" t="s">
        <v>22095</v>
      </c>
      <c r="C3307" s="231" t="s">
        <v>21604</v>
      </c>
    </row>
    <row r="3308" spans="1:3" x14ac:dyDescent="0.2">
      <c r="A3308" s="221" t="s">
        <v>3218</v>
      </c>
      <c r="B3308" s="223" t="s">
        <v>22095</v>
      </c>
      <c r="C3308" s="231" t="s">
        <v>21604</v>
      </c>
    </row>
    <row r="3309" spans="1:3" x14ac:dyDescent="0.2">
      <c r="A3309" s="221" t="s">
        <v>3219</v>
      </c>
      <c r="B3309" s="223" t="s">
        <v>22096</v>
      </c>
      <c r="C3309" s="231" t="s">
        <v>22097</v>
      </c>
    </row>
    <row r="3310" spans="1:3" x14ac:dyDescent="0.2">
      <c r="A3310" s="221" t="s">
        <v>3220</v>
      </c>
      <c r="B3310" s="223" t="s">
        <v>22096</v>
      </c>
      <c r="C3310" s="231" t="s">
        <v>22097</v>
      </c>
    </row>
    <row r="3311" spans="1:3" x14ac:dyDescent="0.2">
      <c r="A3311" s="221" t="s">
        <v>3221</v>
      </c>
      <c r="B3311" s="223" t="s">
        <v>26938</v>
      </c>
      <c r="C3311" s="231" t="s">
        <v>21642</v>
      </c>
    </row>
    <row r="3312" spans="1:3" x14ac:dyDescent="0.2">
      <c r="A3312" s="221" t="s">
        <v>3222</v>
      </c>
      <c r="B3312" s="223" t="s">
        <v>26938</v>
      </c>
      <c r="C3312" s="231" t="s">
        <v>21642</v>
      </c>
    </row>
    <row r="3313" spans="1:3" x14ac:dyDescent="0.2">
      <c r="A3313" s="221" t="s">
        <v>3223</v>
      </c>
      <c r="B3313" s="223" t="s">
        <v>26939</v>
      </c>
      <c r="C3313" s="231" t="s">
        <v>21642</v>
      </c>
    </row>
    <row r="3314" spans="1:3" x14ac:dyDescent="0.2">
      <c r="A3314" s="221" t="s">
        <v>3224</v>
      </c>
      <c r="B3314" s="223" t="s">
        <v>26939</v>
      </c>
      <c r="C3314" s="231" t="s">
        <v>21642</v>
      </c>
    </row>
    <row r="3315" spans="1:3" x14ac:dyDescent="0.2">
      <c r="A3315" s="221" t="s">
        <v>3225</v>
      </c>
      <c r="B3315" s="223" t="s">
        <v>22098</v>
      </c>
      <c r="C3315" s="231" t="s">
        <v>21584</v>
      </c>
    </row>
    <row r="3316" spans="1:3" x14ac:dyDescent="0.2">
      <c r="A3316" s="221" t="s">
        <v>3226</v>
      </c>
      <c r="B3316" s="223" t="s">
        <v>22098</v>
      </c>
      <c r="C3316" s="231" t="s">
        <v>21584</v>
      </c>
    </row>
    <row r="3317" spans="1:3" x14ac:dyDescent="0.2">
      <c r="A3317" s="221" t="s">
        <v>3227</v>
      </c>
      <c r="B3317" s="223" t="s">
        <v>22099</v>
      </c>
      <c r="C3317" s="231" t="s">
        <v>21584</v>
      </c>
    </row>
    <row r="3318" spans="1:3" x14ac:dyDescent="0.2">
      <c r="A3318" s="221" t="s">
        <v>3228</v>
      </c>
      <c r="B3318" s="223" t="s">
        <v>22099</v>
      </c>
      <c r="C3318" s="231" t="s">
        <v>21584</v>
      </c>
    </row>
    <row r="3319" spans="1:3" x14ac:dyDescent="0.2">
      <c r="A3319" s="221" t="s">
        <v>3229</v>
      </c>
      <c r="B3319" s="223" t="s">
        <v>22100</v>
      </c>
      <c r="C3319" s="231" t="s">
        <v>21584</v>
      </c>
    </row>
    <row r="3320" spans="1:3" x14ac:dyDescent="0.2">
      <c r="A3320" s="221" t="s">
        <v>3230</v>
      </c>
      <c r="B3320" s="223" t="s">
        <v>22100</v>
      </c>
      <c r="C3320" s="231" t="s">
        <v>21584</v>
      </c>
    </row>
    <row r="3321" spans="1:3" x14ac:dyDescent="0.2">
      <c r="A3321" s="221" t="s">
        <v>3231</v>
      </c>
      <c r="B3321" s="223" t="s">
        <v>31173</v>
      </c>
      <c r="C3321" s="231" t="s">
        <v>23</v>
      </c>
    </row>
    <row r="3322" spans="1:3" x14ac:dyDescent="0.2">
      <c r="A3322" s="221" t="s">
        <v>3232</v>
      </c>
      <c r="B3322" s="223" t="s">
        <v>31173</v>
      </c>
      <c r="C3322" s="231" t="s">
        <v>23</v>
      </c>
    </row>
    <row r="3323" spans="1:3" x14ac:dyDescent="0.2">
      <c r="A3323" s="221" t="s">
        <v>3233</v>
      </c>
      <c r="B3323" s="223" t="s">
        <v>31174</v>
      </c>
      <c r="C3323" s="231" t="s">
        <v>23</v>
      </c>
    </row>
    <row r="3324" spans="1:3" x14ac:dyDescent="0.2">
      <c r="A3324" s="221" t="s">
        <v>3234</v>
      </c>
      <c r="B3324" s="223" t="s">
        <v>31174</v>
      </c>
      <c r="C3324" s="231" t="s">
        <v>23</v>
      </c>
    </row>
    <row r="3325" spans="1:3" x14ac:dyDescent="0.2">
      <c r="A3325" s="221" t="s">
        <v>3235</v>
      </c>
      <c r="B3325" s="223" t="s">
        <v>22101</v>
      </c>
      <c r="C3325" s="231" t="s">
        <v>21584</v>
      </c>
    </row>
    <row r="3326" spans="1:3" x14ac:dyDescent="0.2">
      <c r="A3326" s="221" t="s">
        <v>3236</v>
      </c>
      <c r="B3326" s="223" t="s">
        <v>22101</v>
      </c>
      <c r="C3326" s="231" t="s">
        <v>21584</v>
      </c>
    </row>
    <row r="3327" spans="1:3" x14ac:dyDescent="0.2">
      <c r="A3327" s="221" t="s">
        <v>3237</v>
      </c>
      <c r="B3327" s="223" t="s">
        <v>26940</v>
      </c>
      <c r="C3327" s="231" t="s">
        <v>21584</v>
      </c>
    </row>
    <row r="3328" spans="1:3" x14ac:dyDescent="0.2">
      <c r="A3328" s="221" t="s">
        <v>3238</v>
      </c>
      <c r="B3328" s="223" t="s">
        <v>26940</v>
      </c>
      <c r="C3328" s="231" t="s">
        <v>21584</v>
      </c>
    </row>
    <row r="3329" spans="1:3" x14ac:dyDescent="0.2">
      <c r="A3329" s="221" t="s">
        <v>3239</v>
      </c>
      <c r="B3329" s="223" t="s">
        <v>22102</v>
      </c>
      <c r="C3329" s="231" t="s">
        <v>21584</v>
      </c>
    </row>
    <row r="3330" spans="1:3" x14ac:dyDescent="0.2">
      <c r="A3330" s="221" t="s">
        <v>3240</v>
      </c>
      <c r="B3330" s="223" t="s">
        <v>22102</v>
      </c>
      <c r="C3330" s="231" t="s">
        <v>21584</v>
      </c>
    </row>
    <row r="3331" spans="1:3" x14ac:dyDescent="0.2">
      <c r="A3331" s="221" t="s">
        <v>3241</v>
      </c>
      <c r="B3331" s="223" t="s">
        <v>22103</v>
      </c>
      <c r="C3331" s="231" t="s">
        <v>21682</v>
      </c>
    </row>
    <row r="3332" spans="1:3" x14ac:dyDescent="0.2">
      <c r="A3332" s="221" t="s">
        <v>3242</v>
      </c>
      <c r="B3332" s="223" t="s">
        <v>22103</v>
      </c>
      <c r="C3332" s="231" t="s">
        <v>21682</v>
      </c>
    </row>
    <row r="3333" spans="1:3" x14ac:dyDescent="0.2">
      <c r="A3333" s="221" t="s">
        <v>3243</v>
      </c>
      <c r="B3333" s="223" t="s">
        <v>22104</v>
      </c>
      <c r="C3333" s="231" t="s">
        <v>21682</v>
      </c>
    </row>
    <row r="3334" spans="1:3" x14ac:dyDescent="0.2">
      <c r="A3334" s="221" t="s">
        <v>3244</v>
      </c>
      <c r="B3334" s="223" t="s">
        <v>22104</v>
      </c>
      <c r="C3334" s="231" t="s">
        <v>21682</v>
      </c>
    </row>
    <row r="3335" spans="1:3" x14ac:dyDescent="0.2">
      <c r="A3335" s="221" t="s">
        <v>3245</v>
      </c>
      <c r="B3335" s="223" t="s">
        <v>22105</v>
      </c>
      <c r="C3335" s="231" t="s">
        <v>21682</v>
      </c>
    </row>
    <row r="3336" spans="1:3" x14ac:dyDescent="0.2">
      <c r="A3336" s="221" t="s">
        <v>3246</v>
      </c>
      <c r="B3336" s="223" t="s">
        <v>22105</v>
      </c>
      <c r="C3336" s="231" t="s">
        <v>21682</v>
      </c>
    </row>
    <row r="3337" spans="1:3" x14ac:dyDescent="0.2">
      <c r="A3337" s="221" t="s">
        <v>3247</v>
      </c>
      <c r="B3337" s="223" t="s">
        <v>22106</v>
      </c>
      <c r="C3337" s="231" t="s">
        <v>21682</v>
      </c>
    </row>
    <row r="3338" spans="1:3" x14ac:dyDescent="0.2">
      <c r="A3338" s="221" t="s">
        <v>3248</v>
      </c>
      <c r="B3338" s="223" t="s">
        <v>22106</v>
      </c>
      <c r="C3338" s="231" t="s">
        <v>21682</v>
      </c>
    </row>
    <row r="3339" spans="1:3" x14ac:dyDescent="0.2">
      <c r="A3339" s="221" t="s">
        <v>3249</v>
      </c>
      <c r="B3339" s="223" t="s">
        <v>22107</v>
      </c>
      <c r="C3339" s="231" t="s">
        <v>21682</v>
      </c>
    </row>
    <row r="3340" spans="1:3" x14ac:dyDescent="0.2">
      <c r="A3340" s="221" t="s">
        <v>3250</v>
      </c>
      <c r="B3340" s="223" t="s">
        <v>22107</v>
      </c>
      <c r="C3340" s="231" t="s">
        <v>21682</v>
      </c>
    </row>
    <row r="3341" spans="1:3" x14ac:dyDescent="0.2">
      <c r="A3341" s="221" t="s">
        <v>3251</v>
      </c>
      <c r="B3341" s="223" t="s">
        <v>22108</v>
      </c>
      <c r="C3341" s="231" t="s">
        <v>21682</v>
      </c>
    </row>
    <row r="3342" spans="1:3" x14ac:dyDescent="0.2">
      <c r="A3342" s="221" t="s">
        <v>3252</v>
      </c>
      <c r="B3342" s="223" t="s">
        <v>22108</v>
      </c>
      <c r="C3342" s="231" t="s">
        <v>21682</v>
      </c>
    </row>
    <row r="3343" spans="1:3" x14ac:dyDescent="0.2">
      <c r="A3343" s="221" t="s">
        <v>3253</v>
      </c>
      <c r="B3343" s="223" t="s">
        <v>22109</v>
      </c>
      <c r="C3343" s="231" t="s">
        <v>21682</v>
      </c>
    </row>
    <row r="3344" spans="1:3" x14ac:dyDescent="0.2">
      <c r="A3344" s="221" t="s">
        <v>3254</v>
      </c>
      <c r="B3344" s="223" t="s">
        <v>22109</v>
      </c>
      <c r="C3344" s="231" t="s">
        <v>21682</v>
      </c>
    </row>
    <row r="3345" spans="1:3" x14ac:dyDescent="0.2">
      <c r="A3345" s="221" t="s">
        <v>3255</v>
      </c>
      <c r="B3345" s="223" t="s">
        <v>31175</v>
      </c>
      <c r="C3345" s="231" t="s">
        <v>23</v>
      </c>
    </row>
    <row r="3346" spans="1:3" x14ac:dyDescent="0.2">
      <c r="A3346" s="221" t="s">
        <v>3256</v>
      </c>
      <c r="B3346" s="223" t="s">
        <v>31175</v>
      </c>
      <c r="C3346" s="231" t="s">
        <v>23</v>
      </c>
    </row>
    <row r="3347" spans="1:3" x14ac:dyDescent="0.2">
      <c r="A3347" s="221" t="s">
        <v>3257</v>
      </c>
      <c r="B3347" s="223" t="s">
        <v>31176</v>
      </c>
      <c r="C3347" s="231" t="s">
        <v>23</v>
      </c>
    </row>
    <row r="3348" spans="1:3" x14ac:dyDescent="0.2">
      <c r="A3348" s="221" t="s">
        <v>3258</v>
      </c>
      <c r="B3348" s="223" t="s">
        <v>31176</v>
      </c>
      <c r="C3348" s="231" t="s">
        <v>23</v>
      </c>
    </row>
    <row r="3349" spans="1:3" x14ac:dyDescent="0.2">
      <c r="A3349" s="221" t="s">
        <v>3259</v>
      </c>
      <c r="B3349" s="223" t="s">
        <v>31177</v>
      </c>
      <c r="C3349" s="231" t="s">
        <v>23</v>
      </c>
    </row>
    <row r="3350" spans="1:3" x14ac:dyDescent="0.2">
      <c r="A3350" s="221" t="s">
        <v>3260</v>
      </c>
      <c r="B3350" s="223" t="s">
        <v>31177</v>
      </c>
      <c r="C3350" s="231" t="s">
        <v>23</v>
      </c>
    </row>
    <row r="3351" spans="1:3" x14ac:dyDescent="0.2">
      <c r="A3351" s="221" t="s">
        <v>3261</v>
      </c>
      <c r="B3351" s="223" t="s">
        <v>31178</v>
      </c>
      <c r="C3351" s="231" t="s">
        <v>23</v>
      </c>
    </row>
    <row r="3352" spans="1:3" x14ac:dyDescent="0.2">
      <c r="A3352" s="221" t="s">
        <v>3262</v>
      </c>
      <c r="B3352" s="223" t="s">
        <v>31178</v>
      </c>
      <c r="C3352" s="231" t="s">
        <v>23</v>
      </c>
    </row>
    <row r="3353" spans="1:3" x14ac:dyDescent="0.2">
      <c r="A3353" s="221" t="s">
        <v>3263</v>
      </c>
      <c r="B3353" s="223" t="s">
        <v>31179</v>
      </c>
      <c r="C3353" s="231" t="s">
        <v>23</v>
      </c>
    </row>
    <row r="3354" spans="1:3" x14ac:dyDescent="0.2">
      <c r="A3354" s="221" t="s">
        <v>3264</v>
      </c>
      <c r="B3354" s="223" t="s">
        <v>31179</v>
      </c>
      <c r="C3354" s="231" t="s">
        <v>23</v>
      </c>
    </row>
    <row r="3355" spans="1:3" x14ac:dyDescent="0.2">
      <c r="A3355" s="221" t="s">
        <v>3265</v>
      </c>
      <c r="B3355" s="223" t="s">
        <v>31180</v>
      </c>
      <c r="C3355" s="231" t="s">
        <v>23</v>
      </c>
    </row>
    <row r="3356" spans="1:3" x14ac:dyDescent="0.2">
      <c r="A3356" s="221" t="s">
        <v>3266</v>
      </c>
      <c r="B3356" s="223" t="s">
        <v>31180</v>
      </c>
      <c r="C3356" s="231" t="s">
        <v>23</v>
      </c>
    </row>
    <row r="3357" spans="1:3" x14ac:dyDescent="0.2">
      <c r="A3357" s="221" t="s">
        <v>3267</v>
      </c>
      <c r="B3357" s="223" t="s">
        <v>31181</v>
      </c>
      <c r="C3357" s="231" t="s">
        <v>23</v>
      </c>
    </row>
    <row r="3358" spans="1:3" x14ac:dyDescent="0.2">
      <c r="A3358" s="221" t="s">
        <v>3268</v>
      </c>
      <c r="B3358" s="223" t="s">
        <v>31181</v>
      </c>
      <c r="C3358" s="231" t="s">
        <v>23</v>
      </c>
    </row>
    <row r="3359" spans="1:3" x14ac:dyDescent="0.2">
      <c r="A3359" s="221" t="s">
        <v>3269</v>
      </c>
      <c r="B3359" s="223" t="s">
        <v>31182</v>
      </c>
      <c r="C3359" s="231" t="s">
        <v>23</v>
      </c>
    </row>
    <row r="3360" spans="1:3" x14ac:dyDescent="0.2">
      <c r="A3360" s="221" t="s">
        <v>3270</v>
      </c>
      <c r="B3360" s="223" t="s">
        <v>31182</v>
      </c>
      <c r="C3360" s="231" t="s">
        <v>23</v>
      </c>
    </row>
    <row r="3361" spans="1:3" x14ac:dyDescent="0.2">
      <c r="A3361" s="221" t="s">
        <v>3271</v>
      </c>
      <c r="B3361" s="223" t="s">
        <v>31183</v>
      </c>
      <c r="C3361" s="231" t="s">
        <v>23</v>
      </c>
    </row>
    <row r="3362" spans="1:3" x14ac:dyDescent="0.2">
      <c r="A3362" s="221" t="s">
        <v>3272</v>
      </c>
      <c r="B3362" s="223" t="s">
        <v>31183</v>
      </c>
      <c r="C3362" s="231" t="s">
        <v>23</v>
      </c>
    </row>
    <row r="3363" spans="1:3" x14ac:dyDescent="0.2">
      <c r="A3363" s="221" t="s">
        <v>3273</v>
      </c>
      <c r="B3363" s="223" t="s">
        <v>26941</v>
      </c>
      <c r="C3363" s="231" t="s">
        <v>21584</v>
      </c>
    </row>
    <row r="3364" spans="1:3" x14ac:dyDescent="0.2">
      <c r="A3364" s="221" t="s">
        <v>3274</v>
      </c>
      <c r="B3364" s="223" t="s">
        <v>26941</v>
      </c>
      <c r="C3364" s="231" t="s">
        <v>21584</v>
      </c>
    </row>
    <row r="3365" spans="1:3" x14ac:dyDescent="0.2">
      <c r="A3365" s="221" t="s">
        <v>3275</v>
      </c>
      <c r="B3365" s="223" t="s">
        <v>26942</v>
      </c>
      <c r="C3365" s="231" t="s">
        <v>21584</v>
      </c>
    </row>
    <row r="3366" spans="1:3" x14ac:dyDescent="0.2">
      <c r="A3366" s="221" t="s">
        <v>3276</v>
      </c>
      <c r="B3366" s="223" t="s">
        <v>26942</v>
      </c>
      <c r="C3366" s="231" t="s">
        <v>21584</v>
      </c>
    </row>
    <row r="3367" spans="1:3" x14ac:dyDescent="0.2">
      <c r="A3367" s="221" t="s">
        <v>3277</v>
      </c>
      <c r="B3367" s="223" t="s">
        <v>26943</v>
      </c>
      <c r="C3367" s="231" t="s">
        <v>21584</v>
      </c>
    </row>
    <row r="3368" spans="1:3" x14ac:dyDescent="0.2">
      <c r="A3368" s="221" t="s">
        <v>3278</v>
      </c>
      <c r="B3368" s="223" t="s">
        <v>26943</v>
      </c>
      <c r="C3368" s="231" t="s">
        <v>21584</v>
      </c>
    </row>
    <row r="3369" spans="1:3" x14ac:dyDescent="0.2">
      <c r="A3369" s="221" t="s">
        <v>3279</v>
      </c>
      <c r="B3369" s="223" t="s">
        <v>26944</v>
      </c>
      <c r="C3369" s="231" t="s">
        <v>21584</v>
      </c>
    </row>
    <row r="3370" spans="1:3" x14ac:dyDescent="0.2">
      <c r="A3370" s="221" t="s">
        <v>3280</v>
      </c>
      <c r="B3370" s="223" t="s">
        <v>26944</v>
      </c>
      <c r="C3370" s="231" t="s">
        <v>21584</v>
      </c>
    </row>
    <row r="3371" spans="1:3" x14ac:dyDescent="0.2">
      <c r="A3371" s="221" t="s">
        <v>3281</v>
      </c>
      <c r="B3371" s="223" t="s">
        <v>26945</v>
      </c>
      <c r="C3371" s="231" t="s">
        <v>21584</v>
      </c>
    </row>
    <row r="3372" spans="1:3" x14ac:dyDescent="0.2">
      <c r="A3372" s="221" t="s">
        <v>3282</v>
      </c>
      <c r="B3372" s="223" t="s">
        <v>26945</v>
      </c>
      <c r="C3372" s="231" t="s">
        <v>21584</v>
      </c>
    </row>
    <row r="3373" spans="1:3" x14ac:dyDescent="0.2">
      <c r="A3373" s="221" t="s">
        <v>3283</v>
      </c>
      <c r="B3373" s="223" t="s">
        <v>26946</v>
      </c>
      <c r="C3373" s="231" t="s">
        <v>21584</v>
      </c>
    </row>
    <row r="3374" spans="1:3" x14ac:dyDescent="0.2">
      <c r="A3374" s="221" t="s">
        <v>3284</v>
      </c>
      <c r="B3374" s="223" t="s">
        <v>26946</v>
      </c>
      <c r="C3374" s="231" t="s">
        <v>21584</v>
      </c>
    </row>
    <row r="3375" spans="1:3" x14ac:dyDescent="0.2">
      <c r="A3375" s="221" t="s">
        <v>3285</v>
      </c>
      <c r="B3375" s="223" t="s">
        <v>31184</v>
      </c>
      <c r="C3375" s="231" t="s">
        <v>21584</v>
      </c>
    </row>
    <row r="3376" spans="1:3" x14ac:dyDescent="0.2">
      <c r="A3376" s="221" t="s">
        <v>3286</v>
      </c>
      <c r="B3376" s="223" t="s">
        <v>31184</v>
      </c>
      <c r="C3376" s="231" t="s">
        <v>21584</v>
      </c>
    </row>
    <row r="3377" spans="1:3" x14ac:dyDescent="0.2">
      <c r="A3377" s="221" t="s">
        <v>3287</v>
      </c>
      <c r="B3377" s="223" t="s">
        <v>31185</v>
      </c>
      <c r="C3377" s="231" t="s">
        <v>21584</v>
      </c>
    </row>
    <row r="3378" spans="1:3" x14ac:dyDescent="0.2">
      <c r="A3378" s="221" t="s">
        <v>3288</v>
      </c>
      <c r="B3378" s="223" t="s">
        <v>31185</v>
      </c>
      <c r="C3378" s="231" t="s">
        <v>21584</v>
      </c>
    </row>
    <row r="3379" spans="1:3" x14ac:dyDescent="0.2">
      <c r="A3379" s="221" t="s">
        <v>3289</v>
      </c>
      <c r="B3379" s="223" t="s">
        <v>31186</v>
      </c>
      <c r="C3379" s="231" t="s">
        <v>21584</v>
      </c>
    </row>
    <row r="3380" spans="1:3" x14ac:dyDescent="0.2">
      <c r="A3380" s="221" t="s">
        <v>3290</v>
      </c>
      <c r="B3380" s="223" t="s">
        <v>31186</v>
      </c>
      <c r="C3380" s="231" t="s">
        <v>21584</v>
      </c>
    </row>
    <row r="3381" spans="1:3" x14ac:dyDescent="0.2">
      <c r="A3381" s="221" t="s">
        <v>3291</v>
      </c>
      <c r="B3381" s="223" t="s">
        <v>31187</v>
      </c>
      <c r="C3381" s="231" t="s">
        <v>21584</v>
      </c>
    </row>
    <row r="3382" spans="1:3" x14ac:dyDescent="0.2">
      <c r="A3382" s="221" t="s">
        <v>3292</v>
      </c>
      <c r="B3382" s="223" t="s">
        <v>31187</v>
      </c>
      <c r="C3382" s="231" t="s">
        <v>21584</v>
      </c>
    </row>
    <row r="3383" spans="1:3" x14ac:dyDescent="0.2">
      <c r="A3383" s="221" t="s">
        <v>3293</v>
      </c>
      <c r="B3383" s="223" t="s">
        <v>31188</v>
      </c>
      <c r="C3383" s="231" t="s">
        <v>21584</v>
      </c>
    </row>
    <row r="3384" spans="1:3" x14ac:dyDescent="0.2">
      <c r="A3384" s="221" t="s">
        <v>3294</v>
      </c>
      <c r="B3384" s="223" t="s">
        <v>31188</v>
      </c>
      <c r="C3384" s="231" t="s">
        <v>21584</v>
      </c>
    </row>
    <row r="3385" spans="1:3" x14ac:dyDescent="0.2">
      <c r="A3385" s="221" t="s">
        <v>3295</v>
      </c>
      <c r="B3385" s="223" t="s">
        <v>31189</v>
      </c>
      <c r="C3385" s="231" t="s">
        <v>21584</v>
      </c>
    </row>
    <row r="3386" spans="1:3" x14ac:dyDescent="0.2">
      <c r="A3386" s="221" t="s">
        <v>3296</v>
      </c>
      <c r="B3386" s="223" t="s">
        <v>31189</v>
      </c>
      <c r="C3386" s="231" t="s">
        <v>21584</v>
      </c>
    </row>
    <row r="3387" spans="1:3" x14ac:dyDescent="0.2">
      <c r="A3387" s="221" t="s">
        <v>3297</v>
      </c>
      <c r="B3387" s="223" t="s">
        <v>31190</v>
      </c>
      <c r="C3387" s="231" t="s">
        <v>21584</v>
      </c>
    </row>
    <row r="3388" spans="1:3" x14ac:dyDescent="0.2">
      <c r="A3388" s="221" t="s">
        <v>3298</v>
      </c>
      <c r="B3388" s="223" t="s">
        <v>31190</v>
      </c>
      <c r="C3388" s="231" t="s">
        <v>21584</v>
      </c>
    </row>
    <row r="3389" spans="1:3" x14ac:dyDescent="0.2">
      <c r="A3389" s="221" t="s">
        <v>3299</v>
      </c>
      <c r="B3389" s="223" t="s">
        <v>31191</v>
      </c>
      <c r="C3389" s="231" t="s">
        <v>21584</v>
      </c>
    </row>
    <row r="3390" spans="1:3" x14ac:dyDescent="0.2">
      <c r="A3390" s="221" t="s">
        <v>3300</v>
      </c>
      <c r="B3390" s="223" t="s">
        <v>31191</v>
      </c>
      <c r="C3390" s="231" t="s">
        <v>21584</v>
      </c>
    </row>
    <row r="3391" spans="1:3" x14ac:dyDescent="0.2">
      <c r="A3391" s="221" t="s">
        <v>3301</v>
      </c>
      <c r="B3391" s="223" t="s">
        <v>31192</v>
      </c>
      <c r="C3391" s="231" t="s">
        <v>21584</v>
      </c>
    </row>
    <row r="3392" spans="1:3" x14ac:dyDescent="0.2">
      <c r="A3392" s="221" t="s">
        <v>3302</v>
      </c>
      <c r="B3392" s="223" t="s">
        <v>31192</v>
      </c>
      <c r="C3392" s="231" t="s">
        <v>21584</v>
      </c>
    </row>
    <row r="3393" spans="1:3" x14ac:dyDescent="0.2">
      <c r="A3393" s="221" t="s">
        <v>3303</v>
      </c>
      <c r="B3393" s="223" t="s">
        <v>22110</v>
      </c>
      <c r="C3393" s="231" t="s">
        <v>21584</v>
      </c>
    </row>
    <row r="3394" spans="1:3" x14ac:dyDescent="0.2">
      <c r="A3394" s="221" t="s">
        <v>3304</v>
      </c>
      <c r="B3394" s="223" t="s">
        <v>22110</v>
      </c>
      <c r="C3394" s="231" t="s">
        <v>21584</v>
      </c>
    </row>
    <row r="3395" spans="1:3" x14ac:dyDescent="0.2">
      <c r="A3395" s="221" t="s">
        <v>3305</v>
      </c>
      <c r="B3395" s="223" t="s">
        <v>22111</v>
      </c>
      <c r="C3395" s="231" t="s">
        <v>23</v>
      </c>
    </row>
    <row r="3396" spans="1:3" x14ac:dyDescent="0.2">
      <c r="A3396" s="221" t="s">
        <v>3306</v>
      </c>
      <c r="B3396" s="223" t="s">
        <v>22111</v>
      </c>
      <c r="C3396" s="231" t="s">
        <v>23</v>
      </c>
    </row>
    <row r="3397" spans="1:3" x14ac:dyDescent="0.2">
      <c r="A3397" s="221" t="s">
        <v>3307</v>
      </c>
      <c r="B3397" s="223" t="s">
        <v>26947</v>
      </c>
      <c r="C3397" s="231" t="s">
        <v>23</v>
      </c>
    </row>
    <row r="3398" spans="1:3" x14ac:dyDescent="0.2">
      <c r="A3398" s="221" t="s">
        <v>3308</v>
      </c>
      <c r="B3398" s="223" t="s">
        <v>26947</v>
      </c>
      <c r="C3398" s="231" t="s">
        <v>23</v>
      </c>
    </row>
    <row r="3399" spans="1:3" x14ac:dyDescent="0.2">
      <c r="A3399" s="221" t="s">
        <v>3309</v>
      </c>
      <c r="B3399" s="223" t="s">
        <v>26948</v>
      </c>
      <c r="C3399" s="231" t="s">
        <v>23</v>
      </c>
    </row>
    <row r="3400" spans="1:3" x14ac:dyDescent="0.2">
      <c r="A3400" s="221" t="s">
        <v>3310</v>
      </c>
      <c r="B3400" s="223" t="s">
        <v>26948</v>
      </c>
      <c r="C3400" s="231" t="s">
        <v>23</v>
      </c>
    </row>
    <row r="3401" spans="1:3" x14ac:dyDescent="0.2">
      <c r="A3401" s="221" t="s">
        <v>3311</v>
      </c>
      <c r="B3401" s="223" t="s">
        <v>26949</v>
      </c>
      <c r="C3401" s="231" t="s">
        <v>23</v>
      </c>
    </row>
    <row r="3402" spans="1:3" x14ac:dyDescent="0.2">
      <c r="A3402" s="221" t="s">
        <v>3312</v>
      </c>
      <c r="B3402" s="223" t="s">
        <v>26949</v>
      </c>
      <c r="C3402" s="231" t="s">
        <v>23</v>
      </c>
    </row>
    <row r="3403" spans="1:3" x14ac:dyDescent="0.2">
      <c r="A3403" s="221" t="s">
        <v>3313</v>
      </c>
      <c r="B3403" s="223" t="s">
        <v>26950</v>
      </c>
      <c r="C3403" s="231" t="s">
        <v>23</v>
      </c>
    </row>
    <row r="3404" spans="1:3" x14ac:dyDescent="0.2">
      <c r="A3404" s="221" t="s">
        <v>3314</v>
      </c>
      <c r="B3404" s="223" t="s">
        <v>26950</v>
      </c>
      <c r="C3404" s="231" t="s">
        <v>23</v>
      </c>
    </row>
    <row r="3405" spans="1:3" x14ac:dyDescent="0.2">
      <c r="A3405" s="221" t="s">
        <v>3315</v>
      </c>
      <c r="B3405" s="223" t="s">
        <v>22112</v>
      </c>
      <c r="C3405" s="231" t="s">
        <v>23</v>
      </c>
    </row>
    <row r="3406" spans="1:3" x14ac:dyDescent="0.2">
      <c r="A3406" s="221" t="s">
        <v>3316</v>
      </c>
      <c r="B3406" s="223" t="s">
        <v>22112</v>
      </c>
      <c r="C3406" s="231" t="s">
        <v>23</v>
      </c>
    </row>
    <row r="3407" spans="1:3" x14ac:dyDescent="0.2">
      <c r="A3407" s="221" t="s">
        <v>3317</v>
      </c>
      <c r="B3407" s="223" t="s">
        <v>22113</v>
      </c>
      <c r="C3407" s="231" t="s">
        <v>23</v>
      </c>
    </row>
    <row r="3408" spans="1:3" x14ac:dyDescent="0.2">
      <c r="A3408" s="221" t="s">
        <v>3318</v>
      </c>
      <c r="B3408" s="223" t="s">
        <v>22113</v>
      </c>
      <c r="C3408" s="231" t="s">
        <v>23</v>
      </c>
    </row>
    <row r="3409" spans="1:3" x14ac:dyDescent="0.2">
      <c r="A3409" s="221" t="s">
        <v>3319</v>
      </c>
      <c r="B3409" s="223" t="s">
        <v>26951</v>
      </c>
      <c r="C3409" s="231" t="s">
        <v>23</v>
      </c>
    </row>
    <row r="3410" spans="1:3" x14ac:dyDescent="0.2">
      <c r="A3410" s="221" t="s">
        <v>3320</v>
      </c>
      <c r="B3410" s="223" t="s">
        <v>26951</v>
      </c>
      <c r="C3410" s="231" t="s">
        <v>23</v>
      </c>
    </row>
    <row r="3411" spans="1:3" x14ac:dyDescent="0.2">
      <c r="A3411" s="221" t="s">
        <v>3321</v>
      </c>
      <c r="B3411" s="223" t="s">
        <v>26952</v>
      </c>
      <c r="C3411" s="231" t="s">
        <v>23</v>
      </c>
    </row>
    <row r="3412" spans="1:3" x14ac:dyDescent="0.2">
      <c r="A3412" s="221" t="s">
        <v>3322</v>
      </c>
      <c r="B3412" s="223" t="s">
        <v>26952</v>
      </c>
      <c r="C3412" s="231" t="s">
        <v>23</v>
      </c>
    </row>
    <row r="3413" spans="1:3" x14ac:dyDescent="0.2">
      <c r="A3413" s="221" t="s">
        <v>3323</v>
      </c>
      <c r="B3413" s="223" t="s">
        <v>26953</v>
      </c>
      <c r="C3413" s="231" t="s">
        <v>23</v>
      </c>
    </row>
    <row r="3414" spans="1:3" x14ac:dyDescent="0.2">
      <c r="A3414" s="221" t="s">
        <v>3324</v>
      </c>
      <c r="B3414" s="223" t="s">
        <v>26953</v>
      </c>
      <c r="C3414" s="231" t="s">
        <v>23</v>
      </c>
    </row>
    <row r="3415" spans="1:3" x14ac:dyDescent="0.2">
      <c r="A3415" s="221" t="s">
        <v>30390</v>
      </c>
      <c r="B3415" s="223" t="s">
        <v>31193</v>
      </c>
      <c r="C3415" s="231" t="s">
        <v>23</v>
      </c>
    </row>
    <row r="3416" spans="1:3" x14ac:dyDescent="0.2">
      <c r="A3416" s="221" t="s">
        <v>30391</v>
      </c>
      <c r="B3416" s="223" t="s">
        <v>31193</v>
      </c>
      <c r="C3416" s="231" t="s">
        <v>23</v>
      </c>
    </row>
    <row r="3417" spans="1:3" x14ac:dyDescent="0.2">
      <c r="A3417" s="221" t="s">
        <v>30392</v>
      </c>
      <c r="B3417" s="223" t="s">
        <v>31194</v>
      </c>
      <c r="C3417" s="231" t="s">
        <v>23</v>
      </c>
    </row>
    <row r="3418" spans="1:3" x14ac:dyDescent="0.2">
      <c r="A3418" s="221" t="s">
        <v>30393</v>
      </c>
      <c r="B3418" s="223" t="s">
        <v>31194</v>
      </c>
      <c r="C3418" s="231" t="s">
        <v>23</v>
      </c>
    </row>
    <row r="3419" spans="1:3" x14ac:dyDescent="0.2">
      <c r="A3419" s="221" t="s">
        <v>3325</v>
      </c>
      <c r="B3419" s="223" t="s">
        <v>26954</v>
      </c>
      <c r="C3419" s="231" t="s">
        <v>21584</v>
      </c>
    </row>
    <row r="3420" spans="1:3" x14ac:dyDescent="0.2">
      <c r="A3420" s="221" t="s">
        <v>3326</v>
      </c>
      <c r="B3420" s="223" t="s">
        <v>26954</v>
      </c>
      <c r="C3420" s="231" t="s">
        <v>21584</v>
      </c>
    </row>
    <row r="3421" spans="1:3" x14ac:dyDescent="0.2">
      <c r="A3421" s="221" t="s">
        <v>3327</v>
      </c>
      <c r="B3421" s="223" t="s">
        <v>26955</v>
      </c>
      <c r="C3421" s="231" t="s">
        <v>21584</v>
      </c>
    </row>
    <row r="3422" spans="1:3" x14ac:dyDescent="0.2">
      <c r="A3422" s="221" t="s">
        <v>3328</v>
      </c>
      <c r="B3422" s="223" t="s">
        <v>26955</v>
      </c>
      <c r="C3422" s="231" t="s">
        <v>21584</v>
      </c>
    </row>
    <row r="3423" spans="1:3" x14ac:dyDescent="0.2">
      <c r="A3423" s="221" t="s">
        <v>3329</v>
      </c>
      <c r="B3423" s="223" t="s">
        <v>26956</v>
      </c>
      <c r="C3423" s="231" t="s">
        <v>21584</v>
      </c>
    </row>
    <row r="3424" spans="1:3" x14ac:dyDescent="0.2">
      <c r="A3424" s="221" t="s">
        <v>3330</v>
      </c>
      <c r="B3424" s="223" t="s">
        <v>26956</v>
      </c>
      <c r="C3424" s="231" t="s">
        <v>21584</v>
      </c>
    </row>
    <row r="3425" spans="1:3" x14ac:dyDescent="0.2">
      <c r="A3425" s="221" t="s">
        <v>3331</v>
      </c>
      <c r="B3425" s="223" t="s">
        <v>26957</v>
      </c>
      <c r="C3425" s="231" t="s">
        <v>21584</v>
      </c>
    </row>
    <row r="3426" spans="1:3" x14ac:dyDescent="0.2">
      <c r="A3426" s="221" t="s">
        <v>3332</v>
      </c>
      <c r="B3426" s="223" t="s">
        <v>26957</v>
      </c>
      <c r="C3426" s="231" t="s">
        <v>21584</v>
      </c>
    </row>
    <row r="3427" spans="1:3" x14ac:dyDescent="0.2">
      <c r="A3427" s="221" t="s">
        <v>3333</v>
      </c>
      <c r="B3427" s="223" t="s">
        <v>26958</v>
      </c>
      <c r="C3427" s="231" t="s">
        <v>21584</v>
      </c>
    </row>
    <row r="3428" spans="1:3" x14ac:dyDescent="0.2">
      <c r="A3428" s="221" t="s">
        <v>3334</v>
      </c>
      <c r="B3428" s="223" t="s">
        <v>26958</v>
      </c>
      <c r="C3428" s="231" t="s">
        <v>21584</v>
      </c>
    </row>
    <row r="3429" spans="1:3" x14ac:dyDescent="0.2">
      <c r="A3429" s="221" t="s">
        <v>3335</v>
      </c>
      <c r="B3429" s="223" t="s">
        <v>26959</v>
      </c>
      <c r="C3429" s="231" t="s">
        <v>21584</v>
      </c>
    </row>
    <row r="3430" spans="1:3" x14ac:dyDescent="0.2">
      <c r="A3430" s="221" t="s">
        <v>3336</v>
      </c>
      <c r="B3430" s="223" t="s">
        <v>26959</v>
      </c>
      <c r="C3430" s="231" t="s">
        <v>21584</v>
      </c>
    </row>
    <row r="3431" spans="1:3" x14ac:dyDescent="0.2">
      <c r="A3431" s="221" t="s">
        <v>3337</v>
      </c>
      <c r="B3431" s="223" t="s">
        <v>26960</v>
      </c>
      <c r="C3431" s="231" t="s">
        <v>21584</v>
      </c>
    </row>
    <row r="3432" spans="1:3" x14ac:dyDescent="0.2">
      <c r="A3432" s="221" t="s">
        <v>3338</v>
      </c>
      <c r="B3432" s="223" t="s">
        <v>26960</v>
      </c>
      <c r="C3432" s="231" t="s">
        <v>21584</v>
      </c>
    </row>
    <row r="3433" spans="1:3" x14ac:dyDescent="0.2">
      <c r="A3433" s="221" t="s">
        <v>3339</v>
      </c>
      <c r="B3433" s="223" t="s">
        <v>26961</v>
      </c>
      <c r="C3433" s="231" t="s">
        <v>21584</v>
      </c>
    </row>
    <row r="3434" spans="1:3" x14ac:dyDescent="0.2">
      <c r="A3434" s="221" t="s">
        <v>3340</v>
      </c>
      <c r="B3434" s="223" t="s">
        <v>26961</v>
      </c>
      <c r="C3434" s="231" t="s">
        <v>21584</v>
      </c>
    </row>
    <row r="3435" spans="1:3" x14ac:dyDescent="0.2">
      <c r="A3435" s="221" t="s">
        <v>3341</v>
      </c>
      <c r="B3435" s="223" t="s">
        <v>22114</v>
      </c>
      <c r="C3435" s="231" t="s">
        <v>25</v>
      </c>
    </row>
    <row r="3436" spans="1:3" x14ac:dyDescent="0.2">
      <c r="A3436" s="221" t="s">
        <v>3342</v>
      </c>
      <c r="B3436" s="223" t="s">
        <v>22114</v>
      </c>
      <c r="C3436" s="231" t="s">
        <v>25</v>
      </c>
    </row>
    <row r="3437" spans="1:3" x14ac:dyDescent="0.2">
      <c r="A3437" s="221" t="s">
        <v>3343</v>
      </c>
      <c r="B3437" s="223" t="s">
        <v>22115</v>
      </c>
      <c r="C3437" s="231" t="s">
        <v>25</v>
      </c>
    </row>
    <row r="3438" spans="1:3" x14ac:dyDescent="0.2">
      <c r="A3438" s="221" t="s">
        <v>3344</v>
      </c>
      <c r="B3438" s="223" t="s">
        <v>22115</v>
      </c>
      <c r="C3438" s="231" t="s">
        <v>25</v>
      </c>
    </row>
    <row r="3439" spans="1:3" x14ac:dyDescent="0.2">
      <c r="A3439" s="221" t="s">
        <v>3345</v>
      </c>
      <c r="B3439" s="223" t="s">
        <v>22116</v>
      </c>
      <c r="C3439" s="231" t="s">
        <v>25</v>
      </c>
    </row>
    <row r="3440" spans="1:3" x14ac:dyDescent="0.2">
      <c r="A3440" s="221" t="s">
        <v>3346</v>
      </c>
      <c r="B3440" s="223" t="s">
        <v>22116</v>
      </c>
      <c r="C3440" s="231" t="s">
        <v>25</v>
      </c>
    </row>
    <row r="3441" spans="1:3" x14ac:dyDescent="0.2">
      <c r="A3441" s="221" t="s">
        <v>3347</v>
      </c>
      <c r="B3441" s="223" t="s">
        <v>22117</v>
      </c>
      <c r="C3441" s="231" t="s">
        <v>25</v>
      </c>
    </row>
    <row r="3442" spans="1:3" x14ac:dyDescent="0.2">
      <c r="A3442" s="221" t="s">
        <v>3348</v>
      </c>
      <c r="B3442" s="223" t="s">
        <v>22117</v>
      </c>
      <c r="C3442" s="231" t="s">
        <v>25</v>
      </c>
    </row>
    <row r="3443" spans="1:3" x14ac:dyDescent="0.2">
      <c r="A3443" s="221" t="s">
        <v>3349</v>
      </c>
      <c r="B3443" s="223" t="s">
        <v>22118</v>
      </c>
      <c r="C3443" s="231" t="s">
        <v>25</v>
      </c>
    </row>
    <row r="3444" spans="1:3" x14ac:dyDescent="0.2">
      <c r="A3444" s="221" t="s">
        <v>3350</v>
      </c>
      <c r="B3444" s="223" t="s">
        <v>22118</v>
      </c>
      <c r="C3444" s="231" t="s">
        <v>25</v>
      </c>
    </row>
    <row r="3445" spans="1:3" x14ac:dyDescent="0.2">
      <c r="A3445" s="221" t="s">
        <v>3351</v>
      </c>
      <c r="B3445" s="223" t="s">
        <v>22119</v>
      </c>
      <c r="C3445" s="231" t="s">
        <v>25</v>
      </c>
    </row>
    <row r="3446" spans="1:3" x14ac:dyDescent="0.2">
      <c r="A3446" s="221" t="s">
        <v>3352</v>
      </c>
      <c r="B3446" s="223" t="s">
        <v>22119</v>
      </c>
      <c r="C3446" s="231" t="s">
        <v>25</v>
      </c>
    </row>
    <row r="3447" spans="1:3" x14ac:dyDescent="0.2">
      <c r="A3447" s="221" t="s">
        <v>3353</v>
      </c>
      <c r="B3447" s="223" t="s">
        <v>22120</v>
      </c>
      <c r="C3447" s="231" t="s">
        <v>25</v>
      </c>
    </row>
    <row r="3448" spans="1:3" x14ac:dyDescent="0.2">
      <c r="A3448" s="221" t="s">
        <v>3354</v>
      </c>
      <c r="B3448" s="223" t="s">
        <v>22120</v>
      </c>
      <c r="C3448" s="231" t="s">
        <v>25</v>
      </c>
    </row>
    <row r="3449" spans="1:3" x14ac:dyDescent="0.2">
      <c r="A3449" s="221" t="s">
        <v>3355</v>
      </c>
      <c r="B3449" s="223" t="s">
        <v>22121</v>
      </c>
      <c r="C3449" s="231" t="s">
        <v>25</v>
      </c>
    </row>
    <row r="3450" spans="1:3" x14ac:dyDescent="0.2">
      <c r="A3450" s="221" t="s">
        <v>3356</v>
      </c>
      <c r="B3450" s="223" t="s">
        <v>22121</v>
      </c>
      <c r="C3450" s="231" t="s">
        <v>25</v>
      </c>
    </row>
    <row r="3451" spans="1:3" x14ac:dyDescent="0.2">
      <c r="A3451" s="221" t="s">
        <v>3357</v>
      </c>
      <c r="B3451" s="223" t="s">
        <v>22122</v>
      </c>
      <c r="C3451" s="231" t="s">
        <v>25</v>
      </c>
    </row>
    <row r="3452" spans="1:3" x14ac:dyDescent="0.2">
      <c r="A3452" s="221" t="s">
        <v>3358</v>
      </c>
      <c r="B3452" s="223" t="s">
        <v>22122</v>
      </c>
      <c r="C3452" s="231" t="s">
        <v>25</v>
      </c>
    </row>
    <row r="3453" spans="1:3" x14ac:dyDescent="0.2">
      <c r="A3453" s="221" t="s">
        <v>3359</v>
      </c>
      <c r="B3453" s="223" t="s">
        <v>22123</v>
      </c>
      <c r="C3453" s="231" t="s">
        <v>25</v>
      </c>
    </row>
    <row r="3454" spans="1:3" x14ac:dyDescent="0.2">
      <c r="A3454" s="221" t="s">
        <v>3360</v>
      </c>
      <c r="B3454" s="223" t="s">
        <v>22123</v>
      </c>
      <c r="C3454" s="231" t="s">
        <v>25</v>
      </c>
    </row>
    <row r="3455" spans="1:3" x14ac:dyDescent="0.2">
      <c r="A3455" s="221" t="s">
        <v>3361</v>
      </c>
      <c r="B3455" s="223" t="s">
        <v>22124</v>
      </c>
      <c r="C3455" s="231" t="s">
        <v>25</v>
      </c>
    </row>
    <row r="3456" spans="1:3" x14ac:dyDescent="0.2">
      <c r="A3456" s="221" t="s">
        <v>3362</v>
      </c>
      <c r="B3456" s="223" t="s">
        <v>22124</v>
      </c>
      <c r="C3456" s="231" t="s">
        <v>25</v>
      </c>
    </row>
    <row r="3457" spans="1:3" x14ac:dyDescent="0.2">
      <c r="A3457" s="221" t="s">
        <v>3363</v>
      </c>
      <c r="B3457" s="223" t="s">
        <v>22125</v>
      </c>
      <c r="C3457" s="231" t="s">
        <v>25</v>
      </c>
    </row>
    <row r="3458" spans="1:3" x14ac:dyDescent="0.2">
      <c r="A3458" s="221" t="s">
        <v>3364</v>
      </c>
      <c r="B3458" s="223" t="s">
        <v>22125</v>
      </c>
      <c r="C3458" s="231" t="s">
        <v>25</v>
      </c>
    </row>
    <row r="3459" spans="1:3" x14ac:dyDescent="0.2">
      <c r="A3459" s="221" t="s">
        <v>3365</v>
      </c>
      <c r="B3459" s="223" t="s">
        <v>22126</v>
      </c>
      <c r="C3459" s="231" t="s">
        <v>25</v>
      </c>
    </row>
    <row r="3460" spans="1:3" x14ac:dyDescent="0.2">
      <c r="A3460" s="221" t="s">
        <v>3366</v>
      </c>
      <c r="B3460" s="223" t="s">
        <v>22126</v>
      </c>
      <c r="C3460" s="231" t="s">
        <v>25</v>
      </c>
    </row>
    <row r="3461" spans="1:3" x14ac:dyDescent="0.2">
      <c r="A3461" s="221" t="s">
        <v>3367</v>
      </c>
      <c r="B3461" s="223" t="s">
        <v>22127</v>
      </c>
      <c r="C3461" s="231" t="s">
        <v>25</v>
      </c>
    </row>
    <row r="3462" spans="1:3" x14ac:dyDescent="0.2">
      <c r="A3462" s="221" t="s">
        <v>3368</v>
      </c>
      <c r="B3462" s="223" t="s">
        <v>22127</v>
      </c>
      <c r="C3462" s="231" t="s">
        <v>25</v>
      </c>
    </row>
    <row r="3463" spans="1:3" x14ac:dyDescent="0.2">
      <c r="A3463" s="221" t="s">
        <v>3369</v>
      </c>
      <c r="B3463" s="223" t="s">
        <v>22128</v>
      </c>
      <c r="C3463" s="231" t="s">
        <v>25</v>
      </c>
    </row>
    <row r="3464" spans="1:3" x14ac:dyDescent="0.2">
      <c r="A3464" s="221" t="s">
        <v>3370</v>
      </c>
      <c r="B3464" s="223" t="s">
        <v>22128</v>
      </c>
      <c r="C3464" s="231" t="s">
        <v>25</v>
      </c>
    </row>
    <row r="3465" spans="1:3" x14ac:dyDescent="0.2">
      <c r="A3465" s="221" t="s">
        <v>3371</v>
      </c>
      <c r="B3465" s="223" t="s">
        <v>22129</v>
      </c>
      <c r="C3465" s="231" t="s">
        <v>25</v>
      </c>
    </row>
    <row r="3466" spans="1:3" x14ac:dyDescent="0.2">
      <c r="A3466" s="221" t="s">
        <v>3372</v>
      </c>
      <c r="B3466" s="223" t="s">
        <v>22129</v>
      </c>
      <c r="C3466" s="231" t="s">
        <v>25</v>
      </c>
    </row>
    <row r="3467" spans="1:3" x14ac:dyDescent="0.2">
      <c r="A3467" s="221" t="s">
        <v>3373</v>
      </c>
      <c r="B3467" s="223" t="s">
        <v>22130</v>
      </c>
      <c r="C3467" s="231" t="s">
        <v>25</v>
      </c>
    </row>
    <row r="3468" spans="1:3" x14ac:dyDescent="0.2">
      <c r="A3468" s="221" t="s">
        <v>3374</v>
      </c>
      <c r="B3468" s="223" t="s">
        <v>22130</v>
      </c>
      <c r="C3468" s="231" t="s">
        <v>25</v>
      </c>
    </row>
    <row r="3469" spans="1:3" x14ac:dyDescent="0.2">
      <c r="A3469" s="221" t="s">
        <v>3375</v>
      </c>
      <c r="B3469" s="223" t="s">
        <v>22131</v>
      </c>
      <c r="C3469" s="231" t="s">
        <v>25</v>
      </c>
    </row>
    <row r="3470" spans="1:3" x14ac:dyDescent="0.2">
      <c r="A3470" s="221" t="s">
        <v>3376</v>
      </c>
      <c r="B3470" s="223" t="s">
        <v>22131</v>
      </c>
      <c r="C3470" s="231" t="s">
        <v>25</v>
      </c>
    </row>
    <row r="3471" spans="1:3" x14ac:dyDescent="0.2">
      <c r="A3471" s="221" t="s">
        <v>3377</v>
      </c>
      <c r="B3471" s="223" t="s">
        <v>22132</v>
      </c>
      <c r="C3471" s="231" t="s">
        <v>25</v>
      </c>
    </row>
    <row r="3472" spans="1:3" x14ac:dyDescent="0.2">
      <c r="A3472" s="221" t="s">
        <v>3378</v>
      </c>
      <c r="B3472" s="223" t="s">
        <v>22132</v>
      </c>
      <c r="C3472" s="231" t="s">
        <v>25</v>
      </c>
    </row>
    <row r="3473" spans="1:3" x14ac:dyDescent="0.2">
      <c r="A3473" s="221" t="s">
        <v>3379</v>
      </c>
      <c r="B3473" s="223" t="s">
        <v>22133</v>
      </c>
      <c r="C3473" s="231" t="s">
        <v>25</v>
      </c>
    </row>
    <row r="3474" spans="1:3" x14ac:dyDescent="0.2">
      <c r="A3474" s="221" t="s">
        <v>3380</v>
      </c>
      <c r="B3474" s="223" t="s">
        <v>22133</v>
      </c>
      <c r="C3474" s="231" t="s">
        <v>25</v>
      </c>
    </row>
    <row r="3475" spans="1:3" x14ac:dyDescent="0.2">
      <c r="A3475" s="221" t="s">
        <v>3381</v>
      </c>
      <c r="B3475" s="223" t="s">
        <v>22134</v>
      </c>
      <c r="C3475" s="231" t="s">
        <v>23</v>
      </c>
    </row>
    <row r="3476" spans="1:3" x14ac:dyDescent="0.2">
      <c r="A3476" s="221" t="s">
        <v>3382</v>
      </c>
      <c r="B3476" s="223" t="s">
        <v>22134</v>
      </c>
      <c r="C3476" s="231" t="s">
        <v>23</v>
      </c>
    </row>
    <row r="3477" spans="1:3" x14ac:dyDescent="0.2">
      <c r="A3477" s="221" t="s">
        <v>3383</v>
      </c>
      <c r="B3477" s="223" t="s">
        <v>22135</v>
      </c>
      <c r="C3477" s="231" t="s">
        <v>23</v>
      </c>
    </row>
    <row r="3478" spans="1:3" x14ac:dyDescent="0.2">
      <c r="A3478" s="221" t="s">
        <v>3384</v>
      </c>
      <c r="B3478" s="223" t="s">
        <v>22135</v>
      </c>
      <c r="C3478" s="231" t="s">
        <v>23</v>
      </c>
    </row>
    <row r="3479" spans="1:3" x14ac:dyDescent="0.2">
      <c r="A3479" s="221" t="s">
        <v>3385</v>
      </c>
      <c r="B3479" s="223" t="s">
        <v>22136</v>
      </c>
      <c r="C3479" s="231" t="s">
        <v>23</v>
      </c>
    </row>
    <row r="3480" spans="1:3" x14ac:dyDescent="0.2">
      <c r="A3480" s="221" t="s">
        <v>3386</v>
      </c>
      <c r="B3480" s="223" t="s">
        <v>22136</v>
      </c>
      <c r="C3480" s="231" t="s">
        <v>23</v>
      </c>
    </row>
    <row r="3481" spans="1:3" x14ac:dyDescent="0.2">
      <c r="A3481" s="221" t="s">
        <v>3387</v>
      </c>
      <c r="B3481" s="223" t="s">
        <v>22137</v>
      </c>
      <c r="C3481" s="231" t="s">
        <v>23</v>
      </c>
    </row>
    <row r="3482" spans="1:3" x14ac:dyDescent="0.2">
      <c r="A3482" s="221" t="s">
        <v>3388</v>
      </c>
      <c r="B3482" s="223" t="s">
        <v>22137</v>
      </c>
      <c r="C3482" s="231" t="s">
        <v>23</v>
      </c>
    </row>
    <row r="3483" spans="1:3" x14ac:dyDescent="0.2">
      <c r="A3483" s="221" t="s">
        <v>3389</v>
      </c>
      <c r="B3483" s="223" t="s">
        <v>22138</v>
      </c>
      <c r="C3483" s="231" t="s">
        <v>23</v>
      </c>
    </row>
    <row r="3484" spans="1:3" x14ac:dyDescent="0.2">
      <c r="A3484" s="221" t="s">
        <v>3390</v>
      </c>
      <c r="B3484" s="223" t="s">
        <v>22138</v>
      </c>
      <c r="C3484" s="231" t="s">
        <v>23</v>
      </c>
    </row>
    <row r="3485" spans="1:3" x14ac:dyDescent="0.2">
      <c r="A3485" s="221" t="s">
        <v>3391</v>
      </c>
      <c r="B3485" s="223" t="s">
        <v>22139</v>
      </c>
      <c r="C3485" s="231" t="s">
        <v>25</v>
      </c>
    </row>
    <row r="3486" spans="1:3" x14ac:dyDescent="0.2">
      <c r="A3486" s="221" t="s">
        <v>3392</v>
      </c>
      <c r="B3486" s="223" t="s">
        <v>22139</v>
      </c>
      <c r="C3486" s="231" t="s">
        <v>25</v>
      </c>
    </row>
    <row r="3487" spans="1:3" x14ac:dyDescent="0.2">
      <c r="A3487" s="221" t="s">
        <v>3393</v>
      </c>
      <c r="B3487" s="223" t="s">
        <v>22140</v>
      </c>
      <c r="C3487" s="231" t="s">
        <v>25</v>
      </c>
    </row>
    <row r="3488" spans="1:3" x14ac:dyDescent="0.2">
      <c r="A3488" s="221" t="s">
        <v>3394</v>
      </c>
      <c r="B3488" s="223" t="s">
        <v>22140</v>
      </c>
      <c r="C3488" s="231" t="s">
        <v>25</v>
      </c>
    </row>
    <row r="3489" spans="1:3" x14ac:dyDescent="0.2">
      <c r="A3489" s="221" t="s">
        <v>3395</v>
      </c>
      <c r="B3489" s="223" t="s">
        <v>26962</v>
      </c>
      <c r="C3489" s="231" t="s">
        <v>25</v>
      </c>
    </row>
    <row r="3490" spans="1:3" x14ac:dyDescent="0.2">
      <c r="A3490" s="221" t="s">
        <v>3396</v>
      </c>
      <c r="B3490" s="223" t="s">
        <v>26962</v>
      </c>
      <c r="C3490" s="231" t="s">
        <v>25</v>
      </c>
    </row>
    <row r="3491" spans="1:3" x14ac:dyDescent="0.2">
      <c r="A3491" s="221" t="s">
        <v>3397</v>
      </c>
      <c r="B3491" s="223" t="s">
        <v>22141</v>
      </c>
      <c r="C3491" s="231" t="s">
        <v>25</v>
      </c>
    </row>
    <row r="3492" spans="1:3" x14ac:dyDescent="0.2">
      <c r="A3492" s="221" t="s">
        <v>3398</v>
      </c>
      <c r="B3492" s="223" t="s">
        <v>22141</v>
      </c>
      <c r="C3492" s="231" t="s">
        <v>25</v>
      </c>
    </row>
    <row r="3493" spans="1:3" x14ac:dyDescent="0.2">
      <c r="A3493" s="221" t="s">
        <v>3399</v>
      </c>
      <c r="B3493" s="223" t="s">
        <v>22142</v>
      </c>
      <c r="C3493" s="231" t="s">
        <v>23</v>
      </c>
    </row>
    <row r="3494" spans="1:3" x14ac:dyDescent="0.2">
      <c r="A3494" s="221" t="s">
        <v>3400</v>
      </c>
      <c r="B3494" s="223" t="s">
        <v>22142</v>
      </c>
      <c r="C3494" s="231" t="s">
        <v>23</v>
      </c>
    </row>
    <row r="3495" spans="1:3" x14ac:dyDescent="0.2">
      <c r="A3495" s="221" t="s">
        <v>3401</v>
      </c>
      <c r="B3495" s="223" t="s">
        <v>22143</v>
      </c>
      <c r="C3495" s="231" t="s">
        <v>23</v>
      </c>
    </row>
    <row r="3496" spans="1:3" x14ac:dyDescent="0.2">
      <c r="A3496" s="221" t="s">
        <v>3402</v>
      </c>
      <c r="B3496" s="223" t="s">
        <v>22143</v>
      </c>
      <c r="C3496" s="231" t="s">
        <v>23</v>
      </c>
    </row>
    <row r="3497" spans="1:3" x14ac:dyDescent="0.2">
      <c r="A3497" s="221" t="s">
        <v>3403</v>
      </c>
      <c r="B3497" s="223" t="s">
        <v>22144</v>
      </c>
      <c r="C3497" s="231" t="s">
        <v>23</v>
      </c>
    </row>
    <row r="3498" spans="1:3" x14ac:dyDescent="0.2">
      <c r="A3498" s="221" t="s">
        <v>3404</v>
      </c>
      <c r="B3498" s="223" t="s">
        <v>22144</v>
      </c>
      <c r="C3498" s="231" t="s">
        <v>23</v>
      </c>
    </row>
    <row r="3499" spans="1:3" x14ac:dyDescent="0.2">
      <c r="A3499" s="221" t="s">
        <v>3405</v>
      </c>
      <c r="B3499" s="223" t="s">
        <v>22145</v>
      </c>
      <c r="C3499" s="231" t="s">
        <v>23</v>
      </c>
    </row>
    <row r="3500" spans="1:3" x14ac:dyDescent="0.2">
      <c r="A3500" s="221" t="s">
        <v>3406</v>
      </c>
      <c r="B3500" s="223" t="s">
        <v>22145</v>
      </c>
      <c r="C3500" s="231" t="s">
        <v>23</v>
      </c>
    </row>
    <row r="3501" spans="1:3" x14ac:dyDescent="0.2">
      <c r="A3501" s="221" t="s">
        <v>3407</v>
      </c>
      <c r="B3501" s="223" t="s">
        <v>22146</v>
      </c>
      <c r="C3501" s="231" t="s">
        <v>23</v>
      </c>
    </row>
    <row r="3502" spans="1:3" x14ac:dyDescent="0.2">
      <c r="A3502" s="221" t="s">
        <v>3408</v>
      </c>
      <c r="B3502" s="223" t="s">
        <v>22146</v>
      </c>
      <c r="C3502" s="231" t="s">
        <v>23</v>
      </c>
    </row>
    <row r="3503" spans="1:3" x14ac:dyDescent="0.2">
      <c r="A3503" s="221" t="s">
        <v>3409</v>
      </c>
      <c r="B3503" s="223" t="s">
        <v>22147</v>
      </c>
      <c r="C3503" s="231" t="s">
        <v>23</v>
      </c>
    </row>
    <row r="3504" spans="1:3" x14ac:dyDescent="0.2">
      <c r="A3504" s="221" t="s">
        <v>3410</v>
      </c>
      <c r="B3504" s="223" t="s">
        <v>22147</v>
      </c>
      <c r="C3504" s="231" t="s">
        <v>23</v>
      </c>
    </row>
    <row r="3505" spans="1:3" x14ac:dyDescent="0.2">
      <c r="A3505" s="221" t="s">
        <v>3411</v>
      </c>
      <c r="B3505" s="223" t="s">
        <v>22148</v>
      </c>
      <c r="C3505" s="231" t="s">
        <v>23</v>
      </c>
    </row>
    <row r="3506" spans="1:3" x14ac:dyDescent="0.2">
      <c r="A3506" s="221" t="s">
        <v>3412</v>
      </c>
      <c r="B3506" s="223" t="s">
        <v>22148</v>
      </c>
      <c r="C3506" s="231" t="s">
        <v>23</v>
      </c>
    </row>
    <row r="3507" spans="1:3" x14ac:dyDescent="0.2">
      <c r="A3507" s="221" t="s">
        <v>3413</v>
      </c>
      <c r="B3507" s="223" t="s">
        <v>22149</v>
      </c>
      <c r="C3507" s="231" t="s">
        <v>21398</v>
      </c>
    </row>
    <row r="3508" spans="1:3" x14ac:dyDescent="0.2">
      <c r="A3508" s="221" t="s">
        <v>3414</v>
      </c>
      <c r="B3508" s="223" t="s">
        <v>22149</v>
      </c>
      <c r="C3508" s="231" t="s">
        <v>21398</v>
      </c>
    </row>
    <row r="3509" spans="1:3" x14ac:dyDescent="0.2">
      <c r="A3509" s="221" t="s">
        <v>3415</v>
      </c>
      <c r="B3509" s="223" t="s">
        <v>22150</v>
      </c>
      <c r="C3509" s="231" t="s">
        <v>21398</v>
      </c>
    </row>
    <row r="3510" spans="1:3" x14ac:dyDescent="0.2">
      <c r="A3510" s="221" t="s">
        <v>3416</v>
      </c>
      <c r="B3510" s="223" t="s">
        <v>22150</v>
      </c>
      <c r="C3510" s="231" t="s">
        <v>21398</v>
      </c>
    </row>
    <row r="3511" spans="1:3" x14ac:dyDescent="0.2">
      <c r="A3511" s="221" t="s">
        <v>3417</v>
      </c>
      <c r="B3511" s="223" t="s">
        <v>22151</v>
      </c>
      <c r="C3511" s="231" t="s">
        <v>21398</v>
      </c>
    </row>
    <row r="3512" spans="1:3" x14ac:dyDescent="0.2">
      <c r="A3512" s="221" t="s">
        <v>3418</v>
      </c>
      <c r="B3512" s="223" t="s">
        <v>22151</v>
      </c>
      <c r="C3512" s="231" t="s">
        <v>21398</v>
      </c>
    </row>
    <row r="3513" spans="1:3" x14ac:dyDescent="0.2">
      <c r="A3513" s="221" t="s">
        <v>3419</v>
      </c>
      <c r="B3513" s="223" t="s">
        <v>31195</v>
      </c>
      <c r="C3513" s="231" t="s">
        <v>25</v>
      </c>
    </row>
    <row r="3514" spans="1:3" x14ac:dyDescent="0.2">
      <c r="A3514" s="221" t="s">
        <v>3420</v>
      </c>
      <c r="B3514" s="223" t="s">
        <v>31195</v>
      </c>
      <c r="C3514" s="231" t="s">
        <v>25</v>
      </c>
    </row>
    <row r="3515" spans="1:3" x14ac:dyDescent="0.2">
      <c r="A3515" s="221" t="s">
        <v>3421</v>
      </c>
      <c r="B3515" s="223" t="s">
        <v>31196</v>
      </c>
      <c r="C3515" s="231" t="s">
        <v>25</v>
      </c>
    </row>
    <row r="3516" spans="1:3" x14ac:dyDescent="0.2">
      <c r="A3516" s="221" t="s">
        <v>3422</v>
      </c>
      <c r="B3516" s="223" t="s">
        <v>31196</v>
      </c>
      <c r="C3516" s="231" t="s">
        <v>25</v>
      </c>
    </row>
    <row r="3517" spans="1:3" x14ac:dyDescent="0.2">
      <c r="A3517" s="221" t="s">
        <v>3423</v>
      </c>
      <c r="B3517" s="223" t="s">
        <v>26963</v>
      </c>
      <c r="C3517" s="231" t="s">
        <v>21584</v>
      </c>
    </row>
    <row r="3518" spans="1:3" x14ac:dyDescent="0.2">
      <c r="A3518" s="221" t="s">
        <v>3424</v>
      </c>
      <c r="B3518" s="223" t="s">
        <v>26963</v>
      </c>
      <c r="C3518" s="231" t="s">
        <v>21584</v>
      </c>
    </row>
    <row r="3519" spans="1:3" x14ac:dyDescent="0.2">
      <c r="A3519" s="221" t="s">
        <v>3425</v>
      </c>
      <c r="B3519" s="223" t="s">
        <v>31197</v>
      </c>
      <c r="C3519" s="231" t="s">
        <v>25</v>
      </c>
    </row>
    <row r="3520" spans="1:3" x14ac:dyDescent="0.2">
      <c r="A3520" s="221" t="s">
        <v>3426</v>
      </c>
      <c r="B3520" s="223" t="s">
        <v>31197</v>
      </c>
      <c r="C3520" s="231" t="s">
        <v>25</v>
      </c>
    </row>
    <row r="3521" spans="1:3" x14ac:dyDescent="0.2">
      <c r="A3521" s="221" t="s">
        <v>3427</v>
      </c>
      <c r="B3521" s="223" t="s">
        <v>31198</v>
      </c>
      <c r="C3521" s="231" t="s">
        <v>25</v>
      </c>
    </row>
    <row r="3522" spans="1:3" x14ac:dyDescent="0.2">
      <c r="A3522" s="221" t="s">
        <v>3428</v>
      </c>
      <c r="B3522" s="223" t="s">
        <v>31198</v>
      </c>
      <c r="C3522" s="231" t="s">
        <v>25</v>
      </c>
    </row>
    <row r="3523" spans="1:3" x14ac:dyDescent="0.2">
      <c r="A3523" s="221" t="s">
        <v>3429</v>
      </c>
      <c r="B3523" s="223" t="s">
        <v>31199</v>
      </c>
      <c r="C3523" s="231" t="s">
        <v>25</v>
      </c>
    </row>
    <row r="3524" spans="1:3" x14ac:dyDescent="0.2">
      <c r="A3524" s="221" t="s">
        <v>3430</v>
      </c>
      <c r="B3524" s="223" t="s">
        <v>31199</v>
      </c>
      <c r="C3524" s="231" t="s">
        <v>25</v>
      </c>
    </row>
    <row r="3525" spans="1:3" x14ac:dyDescent="0.2">
      <c r="A3525" s="221" t="s">
        <v>3431</v>
      </c>
      <c r="B3525" s="223" t="s">
        <v>31200</v>
      </c>
      <c r="C3525" s="231" t="s">
        <v>25</v>
      </c>
    </row>
    <row r="3526" spans="1:3" x14ac:dyDescent="0.2">
      <c r="A3526" s="221" t="s">
        <v>3432</v>
      </c>
      <c r="B3526" s="223" t="s">
        <v>31200</v>
      </c>
      <c r="C3526" s="231" t="s">
        <v>25</v>
      </c>
    </row>
    <row r="3527" spans="1:3" x14ac:dyDescent="0.2">
      <c r="A3527" s="221" t="s">
        <v>3433</v>
      </c>
      <c r="B3527" s="223" t="s">
        <v>31201</v>
      </c>
      <c r="C3527" s="231" t="s">
        <v>25</v>
      </c>
    </row>
    <row r="3528" spans="1:3" x14ac:dyDescent="0.2">
      <c r="A3528" s="221" t="s">
        <v>3434</v>
      </c>
      <c r="B3528" s="223" t="s">
        <v>31201</v>
      </c>
      <c r="C3528" s="231" t="s">
        <v>25</v>
      </c>
    </row>
    <row r="3529" spans="1:3" x14ac:dyDescent="0.2">
      <c r="A3529" s="221" t="s">
        <v>3435</v>
      </c>
      <c r="B3529" s="223" t="s">
        <v>31202</v>
      </c>
      <c r="C3529" s="231" t="s">
        <v>25</v>
      </c>
    </row>
    <row r="3530" spans="1:3" x14ac:dyDescent="0.2">
      <c r="A3530" s="221" t="s">
        <v>3436</v>
      </c>
      <c r="B3530" s="223" t="s">
        <v>31202</v>
      </c>
      <c r="C3530" s="231" t="s">
        <v>25</v>
      </c>
    </row>
    <row r="3531" spans="1:3" x14ac:dyDescent="0.2">
      <c r="A3531" s="221" t="s">
        <v>3437</v>
      </c>
      <c r="B3531" s="223" t="s">
        <v>31203</v>
      </c>
      <c r="C3531" s="231" t="s">
        <v>25</v>
      </c>
    </row>
    <row r="3532" spans="1:3" x14ac:dyDescent="0.2">
      <c r="A3532" s="221" t="s">
        <v>3438</v>
      </c>
      <c r="B3532" s="223" t="s">
        <v>31203</v>
      </c>
      <c r="C3532" s="231" t="s">
        <v>25</v>
      </c>
    </row>
    <row r="3533" spans="1:3" x14ac:dyDescent="0.2">
      <c r="A3533" s="221" t="s">
        <v>3439</v>
      </c>
      <c r="B3533" s="223" t="s">
        <v>31204</v>
      </c>
      <c r="C3533" s="231" t="s">
        <v>25</v>
      </c>
    </row>
    <row r="3534" spans="1:3" x14ac:dyDescent="0.2">
      <c r="A3534" s="221" t="s">
        <v>3440</v>
      </c>
      <c r="B3534" s="223" t="s">
        <v>31204</v>
      </c>
      <c r="C3534" s="231" t="s">
        <v>25</v>
      </c>
    </row>
    <row r="3535" spans="1:3" x14ac:dyDescent="0.2">
      <c r="A3535" s="221" t="s">
        <v>3441</v>
      </c>
      <c r="B3535" s="223" t="s">
        <v>31205</v>
      </c>
      <c r="C3535" s="231" t="s">
        <v>25</v>
      </c>
    </row>
    <row r="3536" spans="1:3" x14ac:dyDescent="0.2">
      <c r="A3536" s="221" t="s">
        <v>3442</v>
      </c>
      <c r="B3536" s="223" t="s">
        <v>31205</v>
      </c>
      <c r="C3536" s="231" t="s">
        <v>25</v>
      </c>
    </row>
    <row r="3537" spans="1:3" x14ac:dyDescent="0.2">
      <c r="A3537" s="221" t="s">
        <v>3443</v>
      </c>
      <c r="B3537" s="223" t="s">
        <v>26964</v>
      </c>
      <c r="C3537" s="231" t="s">
        <v>21584</v>
      </c>
    </row>
    <row r="3538" spans="1:3" x14ac:dyDescent="0.2">
      <c r="A3538" s="221" t="s">
        <v>3444</v>
      </c>
      <c r="B3538" s="223" t="s">
        <v>26964</v>
      </c>
      <c r="C3538" s="231" t="s">
        <v>21584</v>
      </c>
    </row>
    <row r="3539" spans="1:3" x14ac:dyDescent="0.2">
      <c r="A3539" s="221" t="s">
        <v>3445</v>
      </c>
      <c r="B3539" s="223" t="s">
        <v>22152</v>
      </c>
      <c r="C3539" s="231" t="s">
        <v>25</v>
      </c>
    </row>
    <row r="3540" spans="1:3" x14ac:dyDescent="0.2">
      <c r="A3540" s="221" t="s">
        <v>3446</v>
      </c>
      <c r="B3540" s="223" t="s">
        <v>22152</v>
      </c>
      <c r="C3540" s="231" t="s">
        <v>25</v>
      </c>
    </row>
    <row r="3541" spans="1:3" x14ac:dyDescent="0.2">
      <c r="A3541" s="221" t="s">
        <v>3447</v>
      </c>
      <c r="B3541" s="223" t="s">
        <v>31206</v>
      </c>
      <c r="C3541" s="231" t="s">
        <v>25</v>
      </c>
    </row>
    <row r="3542" spans="1:3" x14ac:dyDescent="0.2">
      <c r="A3542" s="221" t="s">
        <v>3448</v>
      </c>
      <c r="B3542" s="223" t="s">
        <v>31206</v>
      </c>
      <c r="C3542" s="231" t="s">
        <v>25</v>
      </c>
    </row>
    <row r="3543" spans="1:3" x14ac:dyDescent="0.2">
      <c r="A3543" s="221" t="s">
        <v>3449</v>
      </c>
      <c r="B3543" s="223" t="s">
        <v>26965</v>
      </c>
      <c r="C3543" s="231" t="s">
        <v>23</v>
      </c>
    </row>
    <row r="3544" spans="1:3" x14ac:dyDescent="0.2">
      <c r="A3544" s="221" t="s">
        <v>3450</v>
      </c>
      <c r="B3544" s="223" t="s">
        <v>26965</v>
      </c>
      <c r="C3544" s="231" t="s">
        <v>23</v>
      </c>
    </row>
    <row r="3545" spans="1:3" x14ac:dyDescent="0.2">
      <c r="A3545" s="221" t="s">
        <v>3451</v>
      </c>
      <c r="B3545" s="223" t="s">
        <v>26966</v>
      </c>
      <c r="C3545" s="231" t="s">
        <v>25</v>
      </c>
    </row>
    <row r="3546" spans="1:3" x14ac:dyDescent="0.2">
      <c r="A3546" s="221" t="s">
        <v>3452</v>
      </c>
      <c r="B3546" s="223" t="s">
        <v>26966</v>
      </c>
      <c r="C3546" s="231" t="s">
        <v>25</v>
      </c>
    </row>
    <row r="3547" spans="1:3" x14ac:dyDescent="0.2">
      <c r="A3547" s="221" t="s">
        <v>3453</v>
      </c>
      <c r="B3547" s="223" t="s">
        <v>26967</v>
      </c>
      <c r="C3547" s="231" t="s">
        <v>25</v>
      </c>
    </row>
    <row r="3548" spans="1:3" x14ac:dyDescent="0.2">
      <c r="A3548" s="221" t="s">
        <v>3454</v>
      </c>
      <c r="B3548" s="223" t="s">
        <v>26967</v>
      </c>
      <c r="C3548" s="231" t="s">
        <v>25</v>
      </c>
    </row>
    <row r="3549" spans="1:3" x14ac:dyDescent="0.2">
      <c r="A3549" s="221" t="s">
        <v>3455</v>
      </c>
      <c r="B3549" s="223" t="s">
        <v>22153</v>
      </c>
      <c r="C3549" s="231" t="s">
        <v>24</v>
      </c>
    </row>
    <row r="3550" spans="1:3" x14ac:dyDescent="0.2">
      <c r="A3550" s="221" t="s">
        <v>3456</v>
      </c>
      <c r="B3550" s="223" t="s">
        <v>22153</v>
      </c>
      <c r="C3550" s="231" t="s">
        <v>24</v>
      </c>
    </row>
    <row r="3551" spans="1:3" x14ac:dyDescent="0.2">
      <c r="A3551" s="221" t="s">
        <v>3457</v>
      </c>
      <c r="B3551" s="223" t="s">
        <v>31207</v>
      </c>
      <c r="C3551" s="231" t="s">
        <v>25</v>
      </c>
    </row>
    <row r="3552" spans="1:3" x14ac:dyDescent="0.2">
      <c r="A3552" s="221" t="s">
        <v>3458</v>
      </c>
      <c r="B3552" s="223" t="s">
        <v>31207</v>
      </c>
      <c r="C3552" s="231" t="s">
        <v>25</v>
      </c>
    </row>
    <row r="3553" spans="1:3" x14ac:dyDescent="0.2">
      <c r="A3553" s="221" t="s">
        <v>3459</v>
      </c>
      <c r="B3553" s="223" t="s">
        <v>22154</v>
      </c>
      <c r="C3553" s="231" t="s">
        <v>25</v>
      </c>
    </row>
    <row r="3554" spans="1:3" x14ac:dyDescent="0.2">
      <c r="A3554" s="221" t="s">
        <v>3460</v>
      </c>
      <c r="B3554" s="223" t="s">
        <v>22154</v>
      </c>
      <c r="C3554" s="231" t="s">
        <v>25</v>
      </c>
    </row>
    <row r="3555" spans="1:3" x14ac:dyDescent="0.2">
      <c r="A3555" s="221" t="s">
        <v>3461</v>
      </c>
      <c r="B3555" s="223" t="s">
        <v>26968</v>
      </c>
      <c r="C3555" s="231" t="s">
        <v>25</v>
      </c>
    </row>
    <row r="3556" spans="1:3" x14ac:dyDescent="0.2">
      <c r="A3556" s="221" t="s">
        <v>3462</v>
      </c>
      <c r="B3556" s="223" t="s">
        <v>26968</v>
      </c>
      <c r="C3556" s="231" t="s">
        <v>25</v>
      </c>
    </row>
    <row r="3557" spans="1:3" x14ac:dyDescent="0.2">
      <c r="A3557" s="221" t="s">
        <v>3463</v>
      </c>
      <c r="B3557" s="223" t="s">
        <v>26969</v>
      </c>
      <c r="C3557" s="231" t="s">
        <v>25</v>
      </c>
    </row>
    <row r="3558" spans="1:3" x14ac:dyDescent="0.2">
      <c r="A3558" s="221" t="s">
        <v>3464</v>
      </c>
      <c r="B3558" s="223" t="s">
        <v>26969</v>
      </c>
      <c r="C3558" s="231" t="s">
        <v>25</v>
      </c>
    </row>
    <row r="3559" spans="1:3" x14ac:dyDescent="0.2">
      <c r="A3559" s="221" t="s">
        <v>3465</v>
      </c>
      <c r="B3559" s="223" t="s">
        <v>22155</v>
      </c>
      <c r="C3559" s="231" t="s">
        <v>21584</v>
      </c>
    </row>
    <row r="3560" spans="1:3" x14ac:dyDescent="0.2">
      <c r="A3560" s="221" t="s">
        <v>3466</v>
      </c>
      <c r="B3560" s="223" t="s">
        <v>22155</v>
      </c>
      <c r="C3560" s="231" t="s">
        <v>21584</v>
      </c>
    </row>
    <row r="3561" spans="1:3" x14ac:dyDescent="0.2">
      <c r="A3561" s="221" t="s">
        <v>3467</v>
      </c>
      <c r="B3561" s="223" t="s">
        <v>22156</v>
      </c>
      <c r="C3561" s="231" t="s">
        <v>21584</v>
      </c>
    </row>
    <row r="3562" spans="1:3" x14ac:dyDescent="0.2">
      <c r="A3562" s="221" t="s">
        <v>3468</v>
      </c>
      <c r="B3562" s="223" t="s">
        <v>22156</v>
      </c>
      <c r="C3562" s="231" t="s">
        <v>21584</v>
      </c>
    </row>
    <row r="3563" spans="1:3" x14ac:dyDescent="0.2">
      <c r="A3563" s="221" t="s">
        <v>3469</v>
      </c>
      <c r="B3563" s="223" t="s">
        <v>22157</v>
      </c>
      <c r="C3563" s="231" t="s">
        <v>21584</v>
      </c>
    </row>
    <row r="3564" spans="1:3" x14ac:dyDescent="0.2">
      <c r="A3564" s="221" t="s">
        <v>3470</v>
      </c>
      <c r="B3564" s="223" t="s">
        <v>22157</v>
      </c>
      <c r="C3564" s="231" t="s">
        <v>21584</v>
      </c>
    </row>
    <row r="3565" spans="1:3" x14ac:dyDescent="0.2">
      <c r="A3565" s="221" t="s">
        <v>3471</v>
      </c>
      <c r="B3565" s="223" t="s">
        <v>22158</v>
      </c>
      <c r="C3565" s="231" t="s">
        <v>25</v>
      </c>
    </row>
    <row r="3566" spans="1:3" x14ac:dyDescent="0.2">
      <c r="A3566" s="221" t="s">
        <v>3472</v>
      </c>
      <c r="B3566" s="223" t="s">
        <v>22158</v>
      </c>
      <c r="C3566" s="231" t="s">
        <v>25</v>
      </c>
    </row>
    <row r="3567" spans="1:3" x14ac:dyDescent="0.2">
      <c r="A3567" s="221" t="s">
        <v>3473</v>
      </c>
      <c r="B3567" s="223" t="s">
        <v>22159</v>
      </c>
      <c r="C3567" s="231" t="s">
        <v>25</v>
      </c>
    </row>
    <row r="3568" spans="1:3" x14ac:dyDescent="0.2">
      <c r="A3568" s="221" t="s">
        <v>3474</v>
      </c>
      <c r="B3568" s="223" t="s">
        <v>22159</v>
      </c>
      <c r="C3568" s="231" t="s">
        <v>25</v>
      </c>
    </row>
    <row r="3569" spans="1:3" x14ac:dyDescent="0.2">
      <c r="A3569" s="221" t="s">
        <v>3475</v>
      </c>
      <c r="B3569" s="223" t="s">
        <v>31208</v>
      </c>
      <c r="C3569" s="231" t="s">
        <v>23</v>
      </c>
    </row>
    <row r="3570" spans="1:3" x14ac:dyDescent="0.2">
      <c r="A3570" s="221" t="s">
        <v>3476</v>
      </c>
      <c r="B3570" s="223" t="s">
        <v>31208</v>
      </c>
      <c r="C3570" s="231" t="s">
        <v>23</v>
      </c>
    </row>
    <row r="3571" spans="1:3" x14ac:dyDescent="0.2">
      <c r="A3571" s="221" t="s">
        <v>3477</v>
      </c>
      <c r="B3571" s="223" t="s">
        <v>31209</v>
      </c>
      <c r="C3571" s="231" t="s">
        <v>23</v>
      </c>
    </row>
    <row r="3572" spans="1:3" x14ac:dyDescent="0.2">
      <c r="A3572" s="221" t="s">
        <v>3478</v>
      </c>
      <c r="B3572" s="223" t="s">
        <v>31209</v>
      </c>
      <c r="C3572" s="231" t="s">
        <v>23</v>
      </c>
    </row>
    <row r="3573" spans="1:3" x14ac:dyDescent="0.2">
      <c r="A3573" s="221" t="s">
        <v>3479</v>
      </c>
      <c r="B3573" s="223" t="s">
        <v>31210</v>
      </c>
      <c r="C3573" s="231" t="s">
        <v>23</v>
      </c>
    </row>
    <row r="3574" spans="1:3" x14ac:dyDescent="0.2">
      <c r="A3574" s="221" t="s">
        <v>3480</v>
      </c>
      <c r="B3574" s="223" t="s">
        <v>31210</v>
      </c>
      <c r="C3574" s="231" t="s">
        <v>23</v>
      </c>
    </row>
    <row r="3575" spans="1:3" x14ac:dyDescent="0.2">
      <c r="A3575" s="221" t="s">
        <v>3481</v>
      </c>
      <c r="B3575" s="223" t="s">
        <v>26970</v>
      </c>
      <c r="C3575" s="231" t="s">
        <v>22160</v>
      </c>
    </row>
    <row r="3576" spans="1:3" x14ac:dyDescent="0.2">
      <c r="A3576" s="221" t="s">
        <v>3482</v>
      </c>
      <c r="B3576" s="223" t="s">
        <v>26970</v>
      </c>
      <c r="C3576" s="231" t="s">
        <v>22160</v>
      </c>
    </row>
    <row r="3577" spans="1:3" x14ac:dyDescent="0.2">
      <c r="A3577" s="221" t="s">
        <v>3483</v>
      </c>
      <c r="B3577" s="223" t="s">
        <v>31211</v>
      </c>
      <c r="C3577" s="231" t="s">
        <v>23</v>
      </c>
    </row>
    <row r="3578" spans="1:3" x14ac:dyDescent="0.2">
      <c r="A3578" s="221" t="s">
        <v>3484</v>
      </c>
      <c r="B3578" s="223" t="s">
        <v>31211</v>
      </c>
      <c r="C3578" s="231" t="s">
        <v>23</v>
      </c>
    </row>
    <row r="3579" spans="1:3" x14ac:dyDescent="0.2">
      <c r="A3579" s="221" t="s">
        <v>3485</v>
      </c>
      <c r="B3579" s="223" t="s">
        <v>31212</v>
      </c>
      <c r="C3579" s="231" t="s">
        <v>23</v>
      </c>
    </row>
    <row r="3580" spans="1:3" x14ac:dyDescent="0.2">
      <c r="A3580" s="221" t="s">
        <v>3486</v>
      </c>
      <c r="B3580" s="223" t="s">
        <v>31212</v>
      </c>
      <c r="C3580" s="231" t="s">
        <v>23</v>
      </c>
    </row>
    <row r="3581" spans="1:3" x14ac:dyDescent="0.2">
      <c r="A3581" s="221" t="s">
        <v>3487</v>
      </c>
      <c r="B3581" s="223" t="s">
        <v>22161</v>
      </c>
      <c r="C3581" s="231" t="s">
        <v>23</v>
      </c>
    </row>
    <row r="3582" spans="1:3" x14ac:dyDescent="0.2">
      <c r="A3582" s="221" t="s">
        <v>3488</v>
      </c>
      <c r="B3582" s="223" t="s">
        <v>22161</v>
      </c>
      <c r="C3582" s="231" t="s">
        <v>23</v>
      </c>
    </row>
    <row r="3583" spans="1:3" x14ac:dyDescent="0.2">
      <c r="A3583" s="221" t="s">
        <v>3489</v>
      </c>
      <c r="B3583" s="223" t="s">
        <v>22162</v>
      </c>
      <c r="C3583" s="231" t="s">
        <v>23</v>
      </c>
    </row>
    <row r="3584" spans="1:3" x14ac:dyDescent="0.2">
      <c r="A3584" s="221" t="s">
        <v>3490</v>
      </c>
      <c r="B3584" s="223" t="s">
        <v>22162</v>
      </c>
      <c r="C3584" s="231" t="s">
        <v>23</v>
      </c>
    </row>
    <row r="3585" spans="1:3" x14ac:dyDescent="0.2">
      <c r="A3585" s="221" t="s">
        <v>3491</v>
      </c>
      <c r="B3585" s="223" t="s">
        <v>31213</v>
      </c>
      <c r="C3585" s="231" t="s">
        <v>23</v>
      </c>
    </row>
    <row r="3586" spans="1:3" x14ac:dyDescent="0.2">
      <c r="A3586" s="221" t="s">
        <v>3492</v>
      </c>
      <c r="B3586" s="223" t="s">
        <v>31213</v>
      </c>
      <c r="C3586" s="231" t="s">
        <v>23</v>
      </c>
    </row>
    <row r="3587" spans="1:3" x14ac:dyDescent="0.2">
      <c r="A3587" s="221" t="s">
        <v>26167</v>
      </c>
      <c r="B3587" s="223" t="s">
        <v>31214</v>
      </c>
      <c r="C3587" s="231" t="s">
        <v>23</v>
      </c>
    </row>
    <row r="3588" spans="1:3" x14ac:dyDescent="0.2">
      <c r="A3588" s="221" t="s">
        <v>26168</v>
      </c>
      <c r="B3588" s="223" t="s">
        <v>31214</v>
      </c>
      <c r="C3588" s="231" t="s">
        <v>23</v>
      </c>
    </row>
    <row r="3589" spans="1:3" x14ac:dyDescent="0.2">
      <c r="A3589" s="221" t="s">
        <v>26169</v>
      </c>
      <c r="B3589" s="223" t="s">
        <v>31215</v>
      </c>
      <c r="C3589" s="231" t="s">
        <v>23</v>
      </c>
    </row>
    <row r="3590" spans="1:3" x14ac:dyDescent="0.2">
      <c r="A3590" s="221" t="s">
        <v>26170</v>
      </c>
      <c r="B3590" s="223" t="s">
        <v>31215</v>
      </c>
      <c r="C3590" s="231" t="s">
        <v>23</v>
      </c>
    </row>
    <row r="3591" spans="1:3" x14ac:dyDescent="0.2">
      <c r="A3591" s="221" t="s">
        <v>26171</v>
      </c>
      <c r="B3591" s="223" t="s">
        <v>31216</v>
      </c>
      <c r="C3591" s="231" t="s">
        <v>23</v>
      </c>
    </row>
    <row r="3592" spans="1:3" x14ac:dyDescent="0.2">
      <c r="A3592" s="221" t="s">
        <v>26172</v>
      </c>
      <c r="B3592" s="223" t="s">
        <v>31216</v>
      </c>
      <c r="C3592" s="231" t="s">
        <v>23</v>
      </c>
    </row>
    <row r="3593" spans="1:3" x14ac:dyDescent="0.2">
      <c r="A3593" s="221" t="s">
        <v>26173</v>
      </c>
      <c r="B3593" s="223" t="s">
        <v>31217</v>
      </c>
      <c r="C3593" s="231" t="s">
        <v>23</v>
      </c>
    </row>
    <row r="3594" spans="1:3" x14ac:dyDescent="0.2">
      <c r="A3594" s="221" t="s">
        <v>26174</v>
      </c>
      <c r="B3594" s="223" t="s">
        <v>31217</v>
      </c>
      <c r="C3594" s="231" t="s">
        <v>23</v>
      </c>
    </row>
    <row r="3595" spans="1:3" x14ac:dyDescent="0.2">
      <c r="A3595" s="221" t="s">
        <v>26175</v>
      </c>
      <c r="B3595" s="223" t="s">
        <v>31218</v>
      </c>
      <c r="C3595" s="231" t="s">
        <v>23</v>
      </c>
    </row>
    <row r="3596" spans="1:3" x14ac:dyDescent="0.2">
      <c r="A3596" s="221" t="s">
        <v>26176</v>
      </c>
      <c r="B3596" s="223" t="s">
        <v>31218</v>
      </c>
      <c r="C3596" s="231" t="s">
        <v>23</v>
      </c>
    </row>
    <row r="3597" spans="1:3" x14ac:dyDescent="0.2">
      <c r="A3597" s="221" t="s">
        <v>26177</v>
      </c>
      <c r="B3597" s="223" t="s">
        <v>31219</v>
      </c>
      <c r="C3597" s="231" t="s">
        <v>23</v>
      </c>
    </row>
    <row r="3598" spans="1:3" x14ac:dyDescent="0.2">
      <c r="A3598" s="221" t="s">
        <v>26178</v>
      </c>
      <c r="B3598" s="223" t="s">
        <v>31219</v>
      </c>
      <c r="C3598" s="231" t="s">
        <v>23</v>
      </c>
    </row>
    <row r="3599" spans="1:3" x14ac:dyDescent="0.2">
      <c r="A3599" s="221" t="s">
        <v>26179</v>
      </c>
      <c r="B3599" s="223" t="s">
        <v>31220</v>
      </c>
      <c r="C3599" s="231" t="s">
        <v>23</v>
      </c>
    </row>
    <row r="3600" spans="1:3" x14ac:dyDescent="0.2">
      <c r="A3600" s="221" t="s">
        <v>26180</v>
      </c>
      <c r="B3600" s="223" t="s">
        <v>31220</v>
      </c>
      <c r="C3600" s="231" t="s">
        <v>23</v>
      </c>
    </row>
    <row r="3601" spans="1:3" x14ac:dyDescent="0.2">
      <c r="A3601" s="221" t="s">
        <v>26181</v>
      </c>
      <c r="B3601" s="223" t="s">
        <v>31221</v>
      </c>
      <c r="C3601" s="231" t="s">
        <v>23</v>
      </c>
    </row>
    <row r="3602" spans="1:3" x14ac:dyDescent="0.2">
      <c r="A3602" s="221" t="s">
        <v>26182</v>
      </c>
      <c r="B3602" s="223" t="s">
        <v>31221</v>
      </c>
      <c r="C3602" s="231" t="s">
        <v>23</v>
      </c>
    </row>
    <row r="3603" spans="1:3" x14ac:dyDescent="0.2">
      <c r="A3603" s="221" t="s">
        <v>26183</v>
      </c>
      <c r="B3603" s="223" t="s">
        <v>31222</v>
      </c>
      <c r="C3603" s="231" t="s">
        <v>23</v>
      </c>
    </row>
    <row r="3604" spans="1:3" x14ac:dyDescent="0.2">
      <c r="A3604" s="221" t="s">
        <v>26184</v>
      </c>
      <c r="B3604" s="223" t="s">
        <v>31222</v>
      </c>
      <c r="C3604" s="231" t="s">
        <v>23</v>
      </c>
    </row>
    <row r="3605" spans="1:3" x14ac:dyDescent="0.2">
      <c r="A3605" s="221" t="s">
        <v>3493</v>
      </c>
      <c r="B3605" s="223" t="s">
        <v>31223</v>
      </c>
      <c r="C3605" s="231" t="s">
        <v>23</v>
      </c>
    </row>
    <row r="3606" spans="1:3" x14ac:dyDescent="0.2">
      <c r="A3606" s="221" t="s">
        <v>3494</v>
      </c>
      <c r="B3606" s="223" t="s">
        <v>31223</v>
      </c>
      <c r="C3606" s="231" t="s">
        <v>23</v>
      </c>
    </row>
    <row r="3607" spans="1:3" x14ac:dyDescent="0.2">
      <c r="A3607" s="221" t="s">
        <v>3495</v>
      </c>
      <c r="B3607" s="223" t="s">
        <v>31224</v>
      </c>
      <c r="C3607" s="231" t="s">
        <v>23</v>
      </c>
    </row>
    <row r="3608" spans="1:3" x14ac:dyDescent="0.2">
      <c r="A3608" s="221" t="s">
        <v>3496</v>
      </c>
      <c r="B3608" s="223" t="s">
        <v>31224</v>
      </c>
      <c r="C3608" s="231" t="s">
        <v>23</v>
      </c>
    </row>
    <row r="3609" spans="1:3" x14ac:dyDescent="0.2">
      <c r="A3609" s="221" t="s">
        <v>3497</v>
      </c>
      <c r="B3609" s="223" t="s">
        <v>31225</v>
      </c>
      <c r="C3609" s="231" t="s">
        <v>23</v>
      </c>
    </row>
    <row r="3610" spans="1:3" x14ac:dyDescent="0.2">
      <c r="A3610" s="221" t="s">
        <v>3498</v>
      </c>
      <c r="B3610" s="223" t="s">
        <v>31225</v>
      </c>
      <c r="C3610" s="231" t="s">
        <v>23</v>
      </c>
    </row>
    <row r="3611" spans="1:3" x14ac:dyDescent="0.2">
      <c r="A3611" s="221" t="s">
        <v>30434</v>
      </c>
      <c r="B3611" s="223" t="s">
        <v>31226</v>
      </c>
      <c r="C3611" s="231" t="s">
        <v>23</v>
      </c>
    </row>
    <row r="3612" spans="1:3" x14ac:dyDescent="0.2">
      <c r="A3612" s="221" t="s">
        <v>30435</v>
      </c>
      <c r="B3612" s="223" t="s">
        <v>31226</v>
      </c>
      <c r="C3612" s="231" t="s">
        <v>23</v>
      </c>
    </row>
    <row r="3613" spans="1:3" x14ac:dyDescent="0.2">
      <c r="A3613" s="221" t="s">
        <v>3499</v>
      </c>
      <c r="B3613" s="223" t="s">
        <v>31227</v>
      </c>
      <c r="C3613" s="231" t="s">
        <v>23</v>
      </c>
    </row>
    <row r="3614" spans="1:3" x14ac:dyDescent="0.2">
      <c r="A3614" s="221" t="s">
        <v>3500</v>
      </c>
      <c r="B3614" s="223" t="s">
        <v>31227</v>
      </c>
      <c r="C3614" s="231" t="s">
        <v>23</v>
      </c>
    </row>
    <row r="3615" spans="1:3" x14ac:dyDescent="0.2">
      <c r="A3615" s="221" t="s">
        <v>3501</v>
      </c>
      <c r="B3615" s="223" t="s">
        <v>31228</v>
      </c>
      <c r="C3615" s="231" t="s">
        <v>23</v>
      </c>
    </row>
    <row r="3616" spans="1:3" x14ac:dyDescent="0.2">
      <c r="A3616" s="221" t="s">
        <v>3502</v>
      </c>
      <c r="B3616" s="223" t="s">
        <v>31228</v>
      </c>
      <c r="C3616" s="231" t="s">
        <v>23</v>
      </c>
    </row>
    <row r="3617" spans="1:3" x14ac:dyDescent="0.2">
      <c r="A3617" s="221" t="s">
        <v>3503</v>
      </c>
      <c r="B3617" s="223" t="s">
        <v>26971</v>
      </c>
      <c r="C3617" s="231" t="s">
        <v>23</v>
      </c>
    </row>
    <row r="3618" spans="1:3" x14ac:dyDescent="0.2">
      <c r="A3618" s="221" t="s">
        <v>3504</v>
      </c>
      <c r="B3618" s="223" t="s">
        <v>26971</v>
      </c>
      <c r="C3618" s="231" t="s">
        <v>23</v>
      </c>
    </row>
    <row r="3619" spans="1:3" x14ac:dyDescent="0.2">
      <c r="A3619" s="221" t="s">
        <v>3505</v>
      </c>
      <c r="B3619" s="223" t="s">
        <v>22163</v>
      </c>
      <c r="C3619" s="231" t="s">
        <v>23</v>
      </c>
    </row>
    <row r="3620" spans="1:3" x14ac:dyDescent="0.2">
      <c r="A3620" s="221" t="s">
        <v>3506</v>
      </c>
      <c r="B3620" s="223" t="s">
        <v>22163</v>
      </c>
      <c r="C3620" s="231" t="s">
        <v>23</v>
      </c>
    </row>
    <row r="3621" spans="1:3" x14ac:dyDescent="0.2">
      <c r="A3621" s="221" t="s">
        <v>3507</v>
      </c>
      <c r="B3621" s="223" t="s">
        <v>22164</v>
      </c>
      <c r="C3621" s="231" t="s">
        <v>23</v>
      </c>
    </row>
    <row r="3622" spans="1:3" x14ac:dyDescent="0.2">
      <c r="A3622" s="221" t="s">
        <v>3508</v>
      </c>
      <c r="B3622" s="223" t="s">
        <v>22164</v>
      </c>
      <c r="C3622" s="231" t="s">
        <v>23</v>
      </c>
    </row>
    <row r="3623" spans="1:3" x14ac:dyDescent="0.2">
      <c r="A3623" s="221" t="s">
        <v>3509</v>
      </c>
      <c r="B3623" s="223" t="s">
        <v>31229</v>
      </c>
      <c r="C3623" s="231" t="s">
        <v>23</v>
      </c>
    </row>
    <row r="3624" spans="1:3" x14ac:dyDescent="0.2">
      <c r="A3624" s="221" t="s">
        <v>3510</v>
      </c>
      <c r="B3624" s="223" t="s">
        <v>31229</v>
      </c>
      <c r="C3624" s="231" t="s">
        <v>23</v>
      </c>
    </row>
    <row r="3625" spans="1:3" x14ac:dyDescent="0.2">
      <c r="A3625" s="221" t="s">
        <v>3511</v>
      </c>
      <c r="B3625" s="223" t="s">
        <v>26972</v>
      </c>
      <c r="C3625" s="231" t="s">
        <v>23</v>
      </c>
    </row>
    <row r="3626" spans="1:3" x14ac:dyDescent="0.2">
      <c r="A3626" s="221" t="s">
        <v>3512</v>
      </c>
      <c r="B3626" s="223" t="s">
        <v>26972</v>
      </c>
      <c r="C3626" s="231" t="s">
        <v>23</v>
      </c>
    </row>
    <row r="3627" spans="1:3" x14ac:dyDescent="0.2">
      <c r="A3627" s="221" t="s">
        <v>3513</v>
      </c>
      <c r="B3627" s="223" t="s">
        <v>22165</v>
      </c>
      <c r="C3627" s="231" t="s">
        <v>21584</v>
      </c>
    </row>
    <row r="3628" spans="1:3" x14ac:dyDescent="0.2">
      <c r="A3628" s="221" t="s">
        <v>3514</v>
      </c>
      <c r="B3628" s="223" t="s">
        <v>22165</v>
      </c>
      <c r="C3628" s="231" t="s">
        <v>21584</v>
      </c>
    </row>
    <row r="3629" spans="1:3" x14ac:dyDescent="0.2">
      <c r="A3629" s="221" t="s">
        <v>3515</v>
      </c>
      <c r="B3629" s="223" t="s">
        <v>22166</v>
      </c>
      <c r="C3629" s="231" t="s">
        <v>21584</v>
      </c>
    </row>
    <row r="3630" spans="1:3" x14ac:dyDescent="0.2">
      <c r="A3630" s="221" t="s">
        <v>3516</v>
      </c>
      <c r="B3630" s="223" t="s">
        <v>22166</v>
      </c>
      <c r="C3630" s="231" t="s">
        <v>21584</v>
      </c>
    </row>
    <row r="3631" spans="1:3" x14ac:dyDescent="0.2">
      <c r="A3631" s="221" t="s">
        <v>3517</v>
      </c>
      <c r="B3631" s="223" t="s">
        <v>22167</v>
      </c>
      <c r="C3631" s="231" t="s">
        <v>21584</v>
      </c>
    </row>
    <row r="3632" spans="1:3" x14ac:dyDescent="0.2">
      <c r="A3632" s="221" t="s">
        <v>3518</v>
      </c>
      <c r="B3632" s="223" t="s">
        <v>22167</v>
      </c>
      <c r="C3632" s="231" t="s">
        <v>21584</v>
      </c>
    </row>
    <row r="3633" spans="1:3" x14ac:dyDescent="0.2">
      <c r="A3633" s="221" t="s">
        <v>3519</v>
      </c>
      <c r="B3633" s="223" t="s">
        <v>31230</v>
      </c>
      <c r="C3633" s="231" t="s">
        <v>25</v>
      </c>
    </row>
    <row r="3634" spans="1:3" x14ac:dyDescent="0.2">
      <c r="A3634" s="221" t="s">
        <v>3520</v>
      </c>
      <c r="B3634" s="223" t="s">
        <v>31230</v>
      </c>
      <c r="C3634" s="231" t="s">
        <v>25</v>
      </c>
    </row>
    <row r="3635" spans="1:3" x14ac:dyDescent="0.2">
      <c r="A3635" s="221" t="s">
        <v>30394</v>
      </c>
      <c r="B3635" s="223" t="s">
        <v>31231</v>
      </c>
      <c r="C3635" s="231" t="s">
        <v>23</v>
      </c>
    </row>
    <row r="3636" spans="1:3" x14ac:dyDescent="0.2">
      <c r="A3636" s="221" t="s">
        <v>30395</v>
      </c>
      <c r="B3636" s="223" t="s">
        <v>31231</v>
      </c>
      <c r="C3636" s="231" t="s">
        <v>23</v>
      </c>
    </row>
    <row r="3637" spans="1:3" x14ac:dyDescent="0.2">
      <c r="A3637" s="221" t="s">
        <v>3521</v>
      </c>
      <c r="B3637" s="223" t="s">
        <v>26973</v>
      </c>
      <c r="C3637" s="231" t="s">
        <v>25</v>
      </c>
    </row>
    <row r="3638" spans="1:3" x14ac:dyDescent="0.2">
      <c r="A3638" s="221" t="s">
        <v>3522</v>
      </c>
      <c r="B3638" s="223" t="s">
        <v>26973</v>
      </c>
      <c r="C3638" s="231" t="s">
        <v>25</v>
      </c>
    </row>
    <row r="3639" spans="1:3" x14ac:dyDescent="0.2">
      <c r="A3639" s="221" t="s">
        <v>3523</v>
      </c>
      <c r="B3639" s="223" t="s">
        <v>26974</v>
      </c>
      <c r="C3639" s="231" t="s">
        <v>25</v>
      </c>
    </row>
    <row r="3640" spans="1:3" x14ac:dyDescent="0.2">
      <c r="A3640" s="221" t="s">
        <v>3524</v>
      </c>
      <c r="B3640" s="223" t="s">
        <v>26974</v>
      </c>
      <c r="C3640" s="231" t="s">
        <v>25</v>
      </c>
    </row>
    <row r="3641" spans="1:3" x14ac:dyDescent="0.2">
      <c r="A3641" s="221" t="s">
        <v>3525</v>
      </c>
      <c r="B3641" s="223" t="s">
        <v>26975</v>
      </c>
      <c r="C3641" s="231" t="s">
        <v>25</v>
      </c>
    </row>
    <row r="3642" spans="1:3" x14ac:dyDescent="0.2">
      <c r="A3642" s="221" t="s">
        <v>3526</v>
      </c>
      <c r="B3642" s="223" t="s">
        <v>26975</v>
      </c>
      <c r="C3642" s="231" t="s">
        <v>25</v>
      </c>
    </row>
    <row r="3643" spans="1:3" x14ac:dyDescent="0.2">
      <c r="A3643" s="221" t="s">
        <v>3527</v>
      </c>
      <c r="B3643" s="223" t="s">
        <v>26976</v>
      </c>
      <c r="C3643" s="231" t="s">
        <v>25</v>
      </c>
    </row>
    <row r="3644" spans="1:3" x14ac:dyDescent="0.2">
      <c r="A3644" s="221" t="s">
        <v>3528</v>
      </c>
      <c r="B3644" s="223" t="s">
        <v>26976</v>
      </c>
      <c r="C3644" s="231" t="s">
        <v>25</v>
      </c>
    </row>
    <row r="3645" spans="1:3" x14ac:dyDescent="0.2">
      <c r="A3645" s="221" t="s">
        <v>3529</v>
      </c>
      <c r="B3645" s="223" t="s">
        <v>26977</v>
      </c>
      <c r="C3645" s="231" t="s">
        <v>21584</v>
      </c>
    </row>
    <row r="3646" spans="1:3" x14ac:dyDescent="0.2">
      <c r="A3646" s="221" t="s">
        <v>3530</v>
      </c>
      <c r="B3646" s="223" t="s">
        <v>26977</v>
      </c>
      <c r="C3646" s="231" t="s">
        <v>21584</v>
      </c>
    </row>
    <row r="3647" spans="1:3" x14ac:dyDescent="0.2">
      <c r="A3647" s="221" t="s">
        <v>3531</v>
      </c>
      <c r="B3647" s="223" t="s">
        <v>26978</v>
      </c>
      <c r="C3647" s="231" t="s">
        <v>21584</v>
      </c>
    </row>
    <row r="3648" spans="1:3" x14ac:dyDescent="0.2">
      <c r="A3648" s="221" t="s">
        <v>3532</v>
      </c>
      <c r="B3648" s="223" t="s">
        <v>26978</v>
      </c>
      <c r="C3648" s="231" t="s">
        <v>21584</v>
      </c>
    </row>
    <row r="3649" spans="1:3" x14ac:dyDescent="0.2">
      <c r="A3649" s="221" t="s">
        <v>3533</v>
      </c>
      <c r="B3649" s="223" t="s">
        <v>26979</v>
      </c>
      <c r="C3649" s="231" t="s">
        <v>21584</v>
      </c>
    </row>
    <row r="3650" spans="1:3" x14ac:dyDescent="0.2">
      <c r="A3650" s="221" t="s">
        <v>3534</v>
      </c>
      <c r="B3650" s="223" t="s">
        <v>26979</v>
      </c>
      <c r="C3650" s="231" t="s">
        <v>21584</v>
      </c>
    </row>
    <row r="3651" spans="1:3" x14ac:dyDescent="0.2">
      <c r="A3651" s="221" t="s">
        <v>3535</v>
      </c>
      <c r="B3651" s="223" t="s">
        <v>26980</v>
      </c>
      <c r="C3651" s="231" t="s">
        <v>21584</v>
      </c>
    </row>
    <row r="3652" spans="1:3" x14ac:dyDescent="0.2">
      <c r="A3652" s="221" t="s">
        <v>3536</v>
      </c>
      <c r="B3652" s="223" t="s">
        <v>26980</v>
      </c>
      <c r="C3652" s="231" t="s">
        <v>21584</v>
      </c>
    </row>
    <row r="3653" spans="1:3" x14ac:dyDescent="0.2">
      <c r="A3653" s="221" t="s">
        <v>3537</v>
      </c>
      <c r="B3653" s="223" t="s">
        <v>26981</v>
      </c>
      <c r="C3653" s="231" t="s">
        <v>21584</v>
      </c>
    </row>
    <row r="3654" spans="1:3" x14ac:dyDescent="0.2">
      <c r="A3654" s="221" t="s">
        <v>3538</v>
      </c>
      <c r="B3654" s="223" t="s">
        <v>26981</v>
      </c>
      <c r="C3654" s="231" t="s">
        <v>21584</v>
      </c>
    </row>
    <row r="3655" spans="1:3" x14ac:dyDescent="0.2">
      <c r="A3655" s="221" t="s">
        <v>3539</v>
      </c>
      <c r="B3655" s="223" t="s">
        <v>26982</v>
      </c>
      <c r="C3655" s="231" t="s">
        <v>21584</v>
      </c>
    </row>
    <row r="3656" spans="1:3" x14ac:dyDescent="0.2">
      <c r="A3656" s="221" t="s">
        <v>3540</v>
      </c>
      <c r="B3656" s="223" t="s">
        <v>26982</v>
      </c>
      <c r="C3656" s="231" t="s">
        <v>21584</v>
      </c>
    </row>
    <row r="3657" spans="1:3" x14ac:dyDescent="0.2">
      <c r="A3657" s="221" t="s">
        <v>3541</v>
      </c>
      <c r="B3657" s="223" t="s">
        <v>26983</v>
      </c>
      <c r="C3657" s="231" t="s">
        <v>21584</v>
      </c>
    </row>
    <row r="3658" spans="1:3" x14ac:dyDescent="0.2">
      <c r="A3658" s="221" t="s">
        <v>3542</v>
      </c>
      <c r="B3658" s="223" t="s">
        <v>26983</v>
      </c>
      <c r="C3658" s="231" t="s">
        <v>21584</v>
      </c>
    </row>
    <row r="3659" spans="1:3" x14ac:dyDescent="0.2">
      <c r="A3659" s="221" t="s">
        <v>3543</v>
      </c>
      <c r="B3659" s="223" t="s">
        <v>26984</v>
      </c>
      <c r="C3659" s="231" t="s">
        <v>21584</v>
      </c>
    </row>
    <row r="3660" spans="1:3" x14ac:dyDescent="0.2">
      <c r="A3660" s="221" t="s">
        <v>3544</v>
      </c>
      <c r="B3660" s="223" t="s">
        <v>26984</v>
      </c>
      <c r="C3660" s="231" t="s">
        <v>21584</v>
      </c>
    </row>
    <row r="3661" spans="1:3" x14ac:dyDescent="0.2">
      <c r="A3661" s="221" t="s">
        <v>3545</v>
      </c>
      <c r="B3661" s="223" t="s">
        <v>26985</v>
      </c>
      <c r="C3661" s="231" t="s">
        <v>21584</v>
      </c>
    </row>
    <row r="3662" spans="1:3" x14ac:dyDescent="0.2">
      <c r="A3662" s="221" t="s">
        <v>3546</v>
      </c>
      <c r="B3662" s="223" t="s">
        <v>26985</v>
      </c>
      <c r="C3662" s="231" t="s">
        <v>21584</v>
      </c>
    </row>
    <row r="3663" spans="1:3" x14ac:dyDescent="0.2">
      <c r="A3663" s="221" t="s">
        <v>3547</v>
      </c>
      <c r="B3663" s="223" t="s">
        <v>26986</v>
      </c>
      <c r="C3663" s="231" t="s">
        <v>21584</v>
      </c>
    </row>
    <row r="3664" spans="1:3" x14ac:dyDescent="0.2">
      <c r="A3664" s="221" t="s">
        <v>3548</v>
      </c>
      <c r="B3664" s="223" t="s">
        <v>26986</v>
      </c>
      <c r="C3664" s="231" t="s">
        <v>21584</v>
      </c>
    </row>
    <row r="3665" spans="1:3" x14ac:dyDescent="0.2">
      <c r="A3665" s="221" t="s">
        <v>3549</v>
      </c>
      <c r="B3665" s="223" t="s">
        <v>26987</v>
      </c>
      <c r="C3665" s="231" t="s">
        <v>21584</v>
      </c>
    </row>
    <row r="3666" spans="1:3" x14ac:dyDescent="0.2">
      <c r="A3666" s="221" t="s">
        <v>3550</v>
      </c>
      <c r="B3666" s="223" t="s">
        <v>26987</v>
      </c>
      <c r="C3666" s="231" t="s">
        <v>21584</v>
      </c>
    </row>
    <row r="3667" spans="1:3" x14ac:dyDescent="0.2">
      <c r="A3667" s="221" t="s">
        <v>3551</v>
      </c>
      <c r="B3667" s="223" t="s">
        <v>26988</v>
      </c>
      <c r="C3667" s="231" t="s">
        <v>21584</v>
      </c>
    </row>
    <row r="3668" spans="1:3" x14ac:dyDescent="0.2">
      <c r="A3668" s="221" t="s">
        <v>3552</v>
      </c>
      <c r="B3668" s="223" t="s">
        <v>26988</v>
      </c>
      <c r="C3668" s="231" t="s">
        <v>21584</v>
      </c>
    </row>
    <row r="3669" spans="1:3" x14ac:dyDescent="0.2">
      <c r="A3669" s="221" t="s">
        <v>3553</v>
      </c>
      <c r="B3669" s="223" t="s">
        <v>26989</v>
      </c>
      <c r="C3669" s="231" t="s">
        <v>21584</v>
      </c>
    </row>
    <row r="3670" spans="1:3" x14ac:dyDescent="0.2">
      <c r="A3670" s="221" t="s">
        <v>3554</v>
      </c>
      <c r="B3670" s="223" t="s">
        <v>26989</v>
      </c>
      <c r="C3670" s="231" t="s">
        <v>21584</v>
      </c>
    </row>
    <row r="3671" spans="1:3" x14ac:dyDescent="0.2">
      <c r="A3671" s="221" t="s">
        <v>3555</v>
      </c>
      <c r="B3671" s="223" t="s">
        <v>26990</v>
      </c>
      <c r="C3671" s="231" t="s">
        <v>21584</v>
      </c>
    </row>
    <row r="3672" spans="1:3" x14ac:dyDescent="0.2">
      <c r="A3672" s="221" t="s">
        <v>3556</v>
      </c>
      <c r="B3672" s="223" t="s">
        <v>26990</v>
      </c>
      <c r="C3672" s="231" t="s">
        <v>21584</v>
      </c>
    </row>
    <row r="3673" spans="1:3" x14ac:dyDescent="0.2">
      <c r="A3673" s="221" t="s">
        <v>3557</v>
      </c>
      <c r="B3673" s="223" t="s">
        <v>26991</v>
      </c>
      <c r="C3673" s="231" t="s">
        <v>21584</v>
      </c>
    </row>
    <row r="3674" spans="1:3" x14ac:dyDescent="0.2">
      <c r="A3674" s="221" t="s">
        <v>3558</v>
      </c>
      <c r="B3674" s="223" t="s">
        <v>26991</v>
      </c>
      <c r="C3674" s="231" t="s">
        <v>21584</v>
      </c>
    </row>
    <row r="3675" spans="1:3" x14ac:dyDescent="0.2">
      <c r="A3675" s="221" t="s">
        <v>3559</v>
      </c>
      <c r="B3675" s="223" t="s">
        <v>26992</v>
      </c>
      <c r="C3675" s="231" t="s">
        <v>21584</v>
      </c>
    </row>
    <row r="3676" spans="1:3" x14ac:dyDescent="0.2">
      <c r="A3676" s="221" t="s">
        <v>3560</v>
      </c>
      <c r="B3676" s="223" t="s">
        <v>26992</v>
      </c>
      <c r="C3676" s="231" t="s">
        <v>21584</v>
      </c>
    </row>
    <row r="3677" spans="1:3" x14ac:dyDescent="0.2">
      <c r="A3677" s="221" t="s">
        <v>3561</v>
      </c>
      <c r="B3677" s="223" t="s">
        <v>26993</v>
      </c>
      <c r="C3677" s="231" t="s">
        <v>21584</v>
      </c>
    </row>
    <row r="3678" spans="1:3" x14ac:dyDescent="0.2">
      <c r="A3678" s="221" t="s">
        <v>3562</v>
      </c>
      <c r="B3678" s="223" t="s">
        <v>26993</v>
      </c>
      <c r="C3678" s="231" t="s">
        <v>21584</v>
      </c>
    </row>
    <row r="3679" spans="1:3" x14ac:dyDescent="0.2">
      <c r="A3679" s="221" t="s">
        <v>3563</v>
      </c>
      <c r="B3679" s="223" t="s">
        <v>26994</v>
      </c>
      <c r="C3679" s="231" t="s">
        <v>21584</v>
      </c>
    </row>
    <row r="3680" spans="1:3" x14ac:dyDescent="0.2">
      <c r="A3680" s="221" t="s">
        <v>3564</v>
      </c>
      <c r="B3680" s="223" t="s">
        <v>26994</v>
      </c>
      <c r="C3680" s="231" t="s">
        <v>21584</v>
      </c>
    </row>
    <row r="3681" spans="1:3" x14ac:dyDescent="0.2">
      <c r="A3681" s="221" t="s">
        <v>3565</v>
      </c>
      <c r="B3681" s="223" t="s">
        <v>26995</v>
      </c>
      <c r="C3681" s="231" t="s">
        <v>21584</v>
      </c>
    </row>
    <row r="3682" spans="1:3" x14ac:dyDescent="0.2">
      <c r="A3682" s="221" t="s">
        <v>3566</v>
      </c>
      <c r="B3682" s="223" t="s">
        <v>26995</v>
      </c>
      <c r="C3682" s="231" t="s">
        <v>21584</v>
      </c>
    </row>
    <row r="3683" spans="1:3" x14ac:dyDescent="0.2">
      <c r="A3683" s="221" t="s">
        <v>3567</v>
      </c>
      <c r="B3683" s="223" t="s">
        <v>26996</v>
      </c>
      <c r="C3683" s="231" t="s">
        <v>21584</v>
      </c>
    </row>
    <row r="3684" spans="1:3" x14ac:dyDescent="0.2">
      <c r="A3684" s="221" t="s">
        <v>3568</v>
      </c>
      <c r="B3684" s="223" t="s">
        <v>26996</v>
      </c>
      <c r="C3684" s="231" t="s">
        <v>21584</v>
      </c>
    </row>
    <row r="3685" spans="1:3" x14ac:dyDescent="0.2">
      <c r="A3685" s="221" t="s">
        <v>3569</v>
      </c>
      <c r="B3685" s="223" t="s">
        <v>31232</v>
      </c>
      <c r="C3685" s="231" t="s">
        <v>21584</v>
      </c>
    </row>
    <row r="3686" spans="1:3" x14ac:dyDescent="0.2">
      <c r="A3686" s="221" t="s">
        <v>3570</v>
      </c>
      <c r="B3686" s="223" t="s">
        <v>31232</v>
      </c>
      <c r="C3686" s="231" t="s">
        <v>21584</v>
      </c>
    </row>
    <row r="3687" spans="1:3" x14ac:dyDescent="0.2">
      <c r="A3687" s="221" t="s">
        <v>3571</v>
      </c>
      <c r="B3687" s="223" t="s">
        <v>26997</v>
      </c>
      <c r="C3687" s="231" t="s">
        <v>21584</v>
      </c>
    </row>
    <row r="3688" spans="1:3" x14ac:dyDescent="0.2">
      <c r="A3688" s="221" t="s">
        <v>3572</v>
      </c>
      <c r="B3688" s="223" t="s">
        <v>26997</v>
      </c>
      <c r="C3688" s="231" t="s">
        <v>21584</v>
      </c>
    </row>
    <row r="3689" spans="1:3" x14ac:dyDescent="0.2">
      <c r="A3689" s="221" t="s">
        <v>3573</v>
      </c>
      <c r="B3689" s="223" t="s">
        <v>26998</v>
      </c>
      <c r="C3689" s="231" t="s">
        <v>21584</v>
      </c>
    </row>
    <row r="3690" spans="1:3" x14ac:dyDescent="0.2">
      <c r="A3690" s="221" t="s">
        <v>3574</v>
      </c>
      <c r="B3690" s="223" t="s">
        <v>26998</v>
      </c>
      <c r="C3690" s="231" t="s">
        <v>21584</v>
      </c>
    </row>
    <row r="3691" spans="1:3" x14ac:dyDescent="0.2">
      <c r="A3691" s="221" t="s">
        <v>3575</v>
      </c>
      <c r="B3691" s="223" t="s">
        <v>26999</v>
      </c>
      <c r="C3691" s="231" t="s">
        <v>21584</v>
      </c>
    </row>
    <row r="3692" spans="1:3" x14ac:dyDescent="0.2">
      <c r="A3692" s="221" t="s">
        <v>3576</v>
      </c>
      <c r="B3692" s="223" t="s">
        <v>26999</v>
      </c>
      <c r="C3692" s="231" t="s">
        <v>21584</v>
      </c>
    </row>
    <row r="3693" spans="1:3" x14ac:dyDescent="0.2">
      <c r="A3693" s="221" t="s">
        <v>3577</v>
      </c>
      <c r="B3693" s="223" t="s">
        <v>27000</v>
      </c>
      <c r="C3693" s="231" t="s">
        <v>21584</v>
      </c>
    </row>
    <row r="3694" spans="1:3" x14ac:dyDescent="0.2">
      <c r="A3694" s="221" t="s">
        <v>3578</v>
      </c>
      <c r="B3694" s="223" t="s">
        <v>27000</v>
      </c>
      <c r="C3694" s="231" t="s">
        <v>21584</v>
      </c>
    </row>
    <row r="3695" spans="1:3" x14ac:dyDescent="0.2">
      <c r="A3695" s="221" t="s">
        <v>3579</v>
      </c>
      <c r="B3695" s="223" t="s">
        <v>27001</v>
      </c>
      <c r="C3695" s="231" t="s">
        <v>21584</v>
      </c>
    </row>
    <row r="3696" spans="1:3" x14ac:dyDescent="0.2">
      <c r="A3696" s="221" t="s">
        <v>3580</v>
      </c>
      <c r="B3696" s="223" t="s">
        <v>27001</v>
      </c>
      <c r="C3696" s="231" t="s">
        <v>21584</v>
      </c>
    </row>
    <row r="3697" spans="1:3" x14ac:dyDescent="0.2">
      <c r="A3697" s="221" t="s">
        <v>3581</v>
      </c>
      <c r="B3697" s="223" t="s">
        <v>22168</v>
      </c>
      <c r="C3697" s="231" t="s">
        <v>21584</v>
      </c>
    </row>
    <row r="3698" spans="1:3" x14ac:dyDescent="0.2">
      <c r="A3698" s="221" t="s">
        <v>3582</v>
      </c>
      <c r="B3698" s="223" t="s">
        <v>22168</v>
      </c>
      <c r="C3698" s="231" t="s">
        <v>21584</v>
      </c>
    </row>
    <row r="3699" spans="1:3" x14ac:dyDescent="0.2">
      <c r="A3699" s="221" t="s">
        <v>3583</v>
      </c>
      <c r="B3699" s="223" t="s">
        <v>27002</v>
      </c>
      <c r="C3699" s="231" t="s">
        <v>21584</v>
      </c>
    </row>
    <row r="3700" spans="1:3" x14ac:dyDescent="0.2">
      <c r="A3700" s="221" t="s">
        <v>3584</v>
      </c>
      <c r="B3700" s="223" t="s">
        <v>27002</v>
      </c>
      <c r="C3700" s="231" t="s">
        <v>21584</v>
      </c>
    </row>
    <row r="3701" spans="1:3" x14ac:dyDescent="0.2">
      <c r="A3701" s="221" t="s">
        <v>3585</v>
      </c>
      <c r="B3701" s="223" t="s">
        <v>27003</v>
      </c>
      <c r="C3701" s="231" t="s">
        <v>21584</v>
      </c>
    </row>
    <row r="3702" spans="1:3" x14ac:dyDescent="0.2">
      <c r="A3702" s="221" t="s">
        <v>3586</v>
      </c>
      <c r="B3702" s="223" t="s">
        <v>27003</v>
      </c>
      <c r="C3702" s="231" t="s">
        <v>21584</v>
      </c>
    </row>
    <row r="3703" spans="1:3" x14ac:dyDescent="0.2">
      <c r="A3703" s="221" t="s">
        <v>3587</v>
      </c>
      <c r="B3703" s="223" t="s">
        <v>27004</v>
      </c>
      <c r="C3703" s="231" t="s">
        <v>21584</v>
      </c>
    </row>
    <row r="3704" spans="1:3" x14ac:dyDescent="0.2">
      <c r="A3704" s="221" t="s">
        <v>3588</v>
      </c>
      <c r="B3704" s="223" t="s">
        <v>27004</v>
      </c>
      <c r="C3704" s="231" t="s">
        <v>21584</v>
      </c>
    </row>
    <row r="3705" spans="1:3" x14ac:dyDescent="0.2">
      <c r="A3705" s="221" t="s">
        <v>3589</v>
      </c>
      <c r="B3705" s="223" t="s">
        <v>27005</v>
      </c>
      <c r="C3705" s="231" t="s">
        <v>21584</v>
      </c>
    </row>
    <row r="3706" spans="1:3" x14ac:dyDescent="0.2">
      <c r="A3706" s="221" t="s">
        <v>3590</v>
      </c>
      <c r="B3706" s="223" t="s">
        <v>27005</v>
      </c>
      <c r="C3706" s="231" t="s">
        <v>21584</v>
      </c>
    </row>
    <row r="3707" spans="1:3" x14ac:dyDescent="0.2">
      <c r="A3707" s="221" t="s">
        <v>3591</v>
      </c>
      <c r="B3707" s="223" t="s">
        <v>27006</v>
      </c>
      <c r="C3707" s="231" t="s">
        <v>21584</v>
      </c>
    </row>
    <row r="3708" spans="1:3" x14ac:dyDescent="0.2">
      <c r="A3708" s="221" t="s">
        <v>3592</v>
      </c>
      <c r="B3708" s="223" t="s">
        <v>27006</v>
      </c>
      <c r="C3708" s="231" t="s">
        <v>21584</v>
      </c>
    </row>
    <row r="3709" spans="1:3" x14ac:dyDescent="0.2">
      <c r="A3709" s="221" t="s">
        <v>3593</v>
      </c>
      <c r="B3709" s="223" t="s">
        <v>27007</v>
      </c>
      <c r="C3709" s="231" t="s">
        <v>21584</v>
      </c>
    </row>
    <row r="3710" spans="1:3" x14ac:dyDescent="0.2">
      <c r="A3710" s="221" t="s">
        <v>3594</v>
      </c>
      <c r="B3710" s="223" t="s">
        <v>27007</v>
      </c>
      <c r="C3710" s="231" t="s">
        <v>21584</v>
      </c>
    </row>
    <row r="3711" spans="1:3" x14ac:dyDescent="0.2">
      <c r="A3711" s="221" t="s">
        <v>3595</v>
      </c>
      <c r="B3711" s="223" t="s">
        <v>27008</v>
      </c>
      <c r="C3711" s="231" t="s">
        <v>21584</v>
      </c>
    </row>
    <row r="3712" spans="1:3" x14ac:dyDescent="0.2">
      <c r="A3712" s="221" t="s">
        <v>3596</v>
      </c>
      <c r="B3712" s="223" t="s">
        <v>27008</v>
      </c>
      <c r="C3712" s="231" t="s">
        <v>21584</v>
      </c>
    </row>
    <row r="3713" spans="1:3" x14ac:dyDescent="0.2">
      <c r="A3713" s="221" t="s">
        <v>3597</v>
      </c>
      <c r="B3713" s="223" t="s">
        <v>27009</v>
      </c>
      <c r="C3713" s="231" t="s">
        <v>21584</v>
      </c>
    </row>
    <row r="3714" spans="1:3" x14ac:dyDescent="0.2">
      <c r="A3714" s="221" t="s">
        <v>3598</v>
      </c>
      <c r="B3714" s="223" t="s">
        <v>27009</v>
      </c>
      <c r="C3714" s="231" t="s">
        <v>21584</v>
      </c>
    </row>
    <row r="3715" spans="1:3" x14ac:dyDescent="0.2">
      <c r="A3715" s="221" t="s">
        <v>3599</v>
      </c>
      <c r="B3715" s="223" t="s">
        <v>27010</v>
      </c>
      <c r="C3715" s="231" t="s">
        <v>21584</v>
      </c>
    </row>
    <row r="3716" spans="1:3" x14ac:dyDescent="0.2">
      <c r="A3716" s="221" t="s">
        <v>3600</v>
      </c>
      <c r="B3716" s="223" t="s">
        <v>27010</v>
      </c>
      <c r="C3716" s="231" t="s">
        <v>21584</v>
      </c>
    </row>
    <row r="3717" spans="1:3" x14ac:dyDescent="0.2">
      <c r="A3717" s="221" t="s">
        <v>3601</v>
      </c>
      <c r="B3717" s="223" t="s">
        <v>27011</v>
      </c>
      <c r="C3717" s="231" t="s">
        <v>21584</v>
      </c>
    </row>
    <row r="3718" spans="1:3" x14ac:dyDescent="0.2">
      <c r="A3718" s="221" t="s">
        <v>3602</v>
      </c>
      <c r="B3718" s="223" t="s">
        <v>27011</v>
      </c>
      <c r="C3718" s="231" t="s">
        <v>21584</v>
      </c>
    </row>
    <row r="3719" spans="1:3" x14ac:dyDescent="0.2">
      <c r="A3719" s="221" t="s">
        <v>3603</v>
      </c>
      <c r="B3719" s="223" t="s">
        <v>27012</v>
      </c>
      <c r="C3719" s="231" t="s">
        <v>21584</v>
      </c>
    </row>
    <row r="3720" spans="1:3" x14ac:dyDescent="0.2">
      <c r="A3720" s="221" t="s">
        <v>3604</v>
      </c>
      <c r="B3720" s="223" t="s">
        <v>27012</v>
      </c>
      <c r="C3720" s="231" t="s">
        <v>21584</v>
      </c>
    </row>
    <row r="3721" spans="1:3" x14ac:dyDescent="0.2">
      <c r="A3721" s="221" t="s">
        <v>3605</v>
      </c>
      <c r="B3721" s="223" t="s">
        <v>27013</v>
      </c>
      <c r="C3721" s="231" t="s">
        <v>21584</v>
      </c>
    </row>
    <row r="3722" spans="1:3" x14ac:dyDescent="0.2">
      <c r="A3722" s="221" t="s">
        <v>3606</v>
      </c>
      <c r="B3722" s="223" t="s">
        <v>27013</v>
      </c>
      <c r="C3722" s="231" t="s">
        <v>21584</v>
      </c>
    </row>
    <row r="3723" spans="1:3" x14ac:dyDescent="0.2">
      <c r="A3723" s="221" t="s">
        <v>3607</v>
      </c>
      <c r="B3723" s="223" t="s">
        <v>27014</v>
      </c>
      <c r="C3723" s="231" t="s">
        <v>21584</v>
      </c>
    </row>
    <row r="3724" spans="1:3" x14ac:dyDescent="0.2">
      <c r="A3724" s="221" t="s">
        <v>3608</v>
      </c>
      <c r="B3724" s="223" t="s">
        <v>27014</v>
      </c>
      <c r="C3724" s="231" t="s">
        <v>21584</v>
      </c>
    </row>
    <row r="3725" spans="1:3" x14ac:dyDescent="0.2">
      <c r="A3725" s="221" t="s">
        <v>3609</v>
      </c>
      <c r="B3725" s="223" t="s">
        <v>27015</v>
      </c>
      <c r="C3725" s="231" t="s">
        <v>21584</v>
      </c>
    </row>
    <row r="3726" spans="1:3" x14ac:dyDescent="0.2">
      <c r="A3726" s="221" t="s">
        <v>3610</v>
      </c>
      <c r="B3726" s="223" t="s">
        <v>27015</v>
      </c>
      <c r="C3726" s="231" t="s">
        <v>21584</v>
      </c>
    </row>
    <row r="3727" spans="1:3" x14ac:dyDescent="0.2">
      <c r="A3727" s="221" t="s">
        <v>3611</v>
      </c>
      <c r="B3727" s="223" t="s">
        <v>27016</v>
      </c>
      <c r="C3727" s="231" t="s">
        <v>21584</v>
      </c>
    </row>
    <row r="3728" spans="1:3" x14ac:dyDescent="0.2">
      <c r="A3728" s="221" t="s">
        <v>3612</v>
      </c>
      <c r="B3728" s="223" t="s">
        <v>27016</v>
      </c>
      <c r="C3728" s="231" t="s">
        <v>21584</v>
      </c>
    </row>
    <row r="3729" spans="1:3" x14ac:dyDescent="0.2">
      <c r="A3729" s="221" t="s">
        <v>3613</v>
      </c>
      <c r="B3729" s="223" t="s">
        <v>27017</v>
      </c>
      <c r="C3729" s="231" t="s">
        <v>21584</v>
      </c>
    </row>
    <row r="3730" spans="1:3" x14ac:dyDescent="0.2">
      <c r="A3730" s="221" t="s">
        <v>3614</v>
      </c>
      <c r="B3730" s="223" t="s">
        <v>27017</v>
      </c>
      <c r="C3730" s="231" t="s">
        <v>21584</v>
      </c>
    </row>
    <row r="3731" spans="1:3" x14ac:dyDescent="0.2">
      <c r="A3731" s="221" t="s">
        <v>3615</v>
      </c>
      <c r="B3731" s="223" t="s">
        <v>22169</v>
      </c>
      <c r="C3731" s="231" t="s">
        <v>23</v>
      </c>
    </row>
    <row r="3732" spans="1:3" x14ac:dyDescent="0.2">
      <c r="A3732" s="221" t="s">
        <v>3616</v>
      </c>
      <c r="B3732" s="223" t="s">
        <v>22169</v>
      </c>
      <c r="C3732" s="231" t="s">
        <v>23</v>
      </c>
    </row>
    <row r="3733" spans="1:3" x14ac:dyDescent="0.2">
      <c r="A3733" s="221" t="s">
        <v>3617</v>
      </c>
      <c r="B3733" s="223" t="s">
        <v>27018</v>
      </c>
      <c r="C3733" s="231" t="s">
        <v>21584</v>
      </c>
    </row>
    <row r="3734" spans="1:3" x14ac:dyDescent="0.2">
      <c r="A3734" s="221" t="s">
        <v>3618</v>
      </c>
      <c r="B3734" s="223" t="s">
        <v>27018</v>
      </c>
      <c r="C3734" s="231" t="s">
        <v>21584</v>
      </c>
    </row>
    <row r="3735" spans="1:3" x14ac:dyDescent="0.2">
      <c r="A3735" s="221" t="s">
        <v>3619</v>
      </c>
      <c r="B3735" s="223" t="s">
        <v>27019</v>
      </c>
      <c r="C3735" s="231" t="s">
        <v>23</v>
      </c>
    </row>
    <row r="3736" spans="1:3" x14ac:dyDescent="0.2">
      <c r="A3736" s="221" t="s">
        <v>3620</v>
      </c>
      <c r="B3736" s="223" t="s">
        <v>27019</v>
      </c>
      <c r="C3736" s="231" t="s">
        <v>23</v>
      </c>
    </row>
    <row r="3737" spans="1:3" x14ac:dyDescent="0.2">
      <c r="A3737" s="221" t="s">
        <v>3621</v>
      </c>
      <c r="B3737" s="223" t="s">
        <v>27020</v>
      </c>
      <c r="C3737" s="231" t="s">
        <v>25</v>
      </c>
    </row>
    <row r="3738" spans="1:3" x14ac:dyDescent="0.2">
      <c r="A3738" s="221" t="s">
        <v>3622</v>
      </c>
      <c r="B3738" s="223" t="s">
        <v>27020</v>
      </c>
      <c r="C3738" s="231" t="s">
        <v>25</v>
      </c>
    </row>
    <row r="3739" spans="1:3" x14ac:dyDescent="0.2">
      <c r="A3739" s="221" t="s">
        <v>3623</v>
      </c>
      <c r="B3739" s="223" t="s">
        <v>27021</v>
      </c>
      <c r="C3739" s="231" t="s">
        <v>25</v>
      </c>
    </row>
    <row r="3740" spans="1:3" x14ac:dyDescent="0.2">
      <c r="A3740" s="221" t="s">
        <v>3624</v>
      </c>
      <c r="B3740" s="223" t="s">
        <v>27021</v>
      </c>
      <c r="C3740" s="231" t="s">
        <v>25</v>
      </c>
    </row>
    <row r="3741" spans="1:3" x14ac:dyDescent="0.2">
      <c r="A3741" s="221" t="s">
        <v>3625</v>
      </c>
      <c r="B3741" s="223" t="s">
        <v>27022</v>
      </c>
      <c r="C3741" s="231" t="s">
        <v>23</v>
      </c>
    </row>
    <row r="3742" spans="1:3" x14ac:dyDescent="0.2">
      <c r="A3742" s="221" t="s">
        <v>3626</v>
      </c>
      <c r="B3742" s="223" t="s">
        <v>27022</v>
      </c>
      <c r="C3742" s="231" t="s">
        <v>23</v>
      </c>
    </row>
    <row r="3743" spans="1:3" x14ac:dyDescent="0.2">
      <c r="A3743" s="221" t="s">
        <v>3627</v>
      </c>
      <c r="B3743" s="223" t="s">
        <v>27023</v>
      </c>
      <c r="C3743" s="231" t="s">
        <v>23</v>
      </c>
    </row>
    <row r="3744" spans="1:3" x14ac:dyDescent="0.2">
      <c r="A3744" s="221" t="s">
        <v>3628</v>
      </c>
      <c r="B3744" s="223" t="s">
        <v>27023</v>
      </c>
      <c r="C3744" s="231" t="s">
        <v>23</v>
      </c>
    </row>
    <row r="3745" spans="1:3" x14ac:dyDescent="0.2">
      <c r="A3745" s="221" t="s">
        <v>3629</v>
      </c>
      <c r="B3745" s="223" t="s">
        <v>27024</v>
      </c>
      <c r="C3745" s="231" t="s">
        <v>23</v>
      </c>
    </row>
    <row r="3746" spans="1:3" x14ac:dyDescent="0.2">
      <c r="A3746" s="221" t="s">
        <v>3630</v>
      </c>
      <c r="B3746" s="223" t="s">
        <v>27024</v>
      </c>
      <c r="C3746" s="231" t="s">
        <v>23</v>
      </c>
    </row>
    <row r="3747" spans="1:3" x14ac:dyDescent="0.2">
      <c r="A3747" s="221" t="s">
        <v>3631</v>
      </c>
      <c r="B3747" s="223" t="s">
        <v>27025</v>
      </c>
      <c r="C3747" s="231" t="s">
        <v>21682</v>
      </c>
    </row>
    <row r="3748" spans="1:3" x14ac:dyDescent="0.2">
      <c r="A3748" s="221" t="s">
        <v>3632</v>
      </c>
      <c r="B3748" s="223" t="s">
        <v>27025</v>
      </c>
      <c r="C3748" s="231" t="s">
        <v>21682</v>
      </c>
    </row>
    <row r="3749" spans="1:3" x14ac:dyDescent="0.2">
      <c r="A3749" s="221" t="s">
        <v>3633</v>
      </c>
      <c r="B3749" s="223" t="s">
        <v>26490</v>
      </c>
      <c r="C3749" s="231" t="s">
        <v>23</v>
      </c>
    </row>
    <row r="3750" spans="1:3" x14ac:dyDescent="0.2">
      <c r="A3750" s="221" t="s">
        <v>3634</v>
      </c>
      <c r="B3750" s="223" t="s">
        <v>26490</v>
      </c>
      <c r="C3750" s="231" t="s">
        <v>23</v>
      </c>
    </row>
    <row r="3751" spans="1:3" x14ac:dyDescent="0.2">
      <c r="A3751" s="221" t="s">
        <v>3635</v>
      </c>
      <c r="B3751" s="223" t="s">
        <v>27026</v>
      </c>
      <c r="C3751" s="231" t="s">
        <v>22170</v>
      </c>
    </row>
    <row r="3752" spans="1:3" x14ac:dyDescent="0.2">
      <c r="A3752" s="221" t="s">
        <v>3636</v>
      </c>
      <c r="B3752" s="223" t="s">
        <v>27026</v>
      </c>
      <c r="C3752" s="231" t="s">
        <v>22170</v>
      </c>
    </row>
    <row r="3753" spans="1:3" x14ac:dyDescent="0.2">
      <c r="A3753" s="221" t="s">
        <v>3637</v>
      </c>
      <c r="B3753" s="223" t="s">
        <v>26491</v>
      </c>
      <c r="C3753" s="231"/>
    </row>
    <row r="3754" spans="1:3" x14ac:dyDescent="0.2">
      <c r="A3754" s="221" t="s">
        <v>3638</v>
      </c>
      <c r="B3754" s="223" t="s">
        <v>26491</v>
      </c>
      <c r="C3754" s="231"/>
    </row>
    <row r="3755" spans="1:3" x14ac:dyDescent="0.2">
      <c r="A3755" s="221" t="s">
        <v>3639</v>
      </c>
      <c r="B3755" s="223" t="s">
        <v>27027</v>
      </c>
      <c r="C3755" s="231"/>
    </row>
    <row r="3756" spans="1:3" x14ac:dyDescent="0.2">
      <c r="A3756" s="221" t="s">
        <v>3640</v>
      </c>
      <c r="B3756" s="223" t="s">
        <v>27027</v>
      </c>
      <c r="C3756" s="231"/>
    </row>
    <row r="3757" spans="1:3" x14ac:dyDescent="0.2">
      <c r="A3757" s="221" t="s">
        <v>3641</v>
      </c>
      <c r="B3757" s="223" t="s">
        <v>22230</v>
      </c>
      <c r="C3757" s="231" t="s">
        <v>21678</v>
      </c>
    </row>
    <row r="3758" spans="1:3" x14ac:dyDescent="0.2">
      <c r="A3758" s="221" t="s">
        <v>3642</v>
      </c>
      <c r="B3758" s="223" t="s">
        <v>22230</v>
      </c>
      <c r="C3758" s="231" t="s">
        <v>21678</v>
      </c>
    </row>
    <row r="3759" spans="1:3" x14ac:dyDescent="0.2">
      <c r="A3759" s="221" t="s">
        <v>3643</v>
      </c>
      <c r="B3759" s="223" t="s">
        <v>22231</v>
      </c>
      <c r="C3759" s="231" t="s">
        <v>21678</v>
      </c>
    </row>
    <row r="3760" spans="1:3" x14ac:dyDescent="0.2">
      <c r="A3760" s="221" t="s">
        <v>3644</v>
      </c>
      <c r="B3760" s="223" t="s">
        <v>22231</v>
      </c>
      <c r="C3760" s="231" t="s">
        <v>21678</v>
      </c>
    </row>
    <row r="3761" spans="1:3" x14ac:dyDescent="0.2">
      <c r="A3761" s="221" t="s">
        <v>3645</v>
      </c>
      <c r="B3761" s="223" t="s">
        <v>22171</v>
      </c>
      <c r="C3761" s="231" t="s">
        <v>21678</v>
      </c>
    </row>
    <row r="3762" spans="1:3" x14ac:dyDescent="0.2">
      <c r="A3762" s="221" t="s">
        <v>3646</v>
      </c>
      <c r="B3762" s="223" t="s">
        <v>22171</v>
      </c>
      <c r="C3762" s="231" t="s">
        <v>21678</v>
      </c>
    </row>
    <row r="3763" spans="1:3" x14ac:dyDescent="0.2">
      <c r="A3763" s="221" t="s">
        <v>3647</v>
      </c>
      <c r="B3763" s="223" t="s">
        <v>22172</v>
      </c>
      <c r="C3763" s="231" t="s">
        <v>21678</v>
      </c>
    </row>
    <row r="3764" spans="1:3" x14ac:dyDescent="0.2">
      <c r="A3764" s="221" t="s">
        <v>3648</v>
      </c>
      <c r="B3764" s="223" t="s">
        <v>22172</v>
      </c>
      <c r="C3764" s="231" t="s">
        <v>21678</v>
      </c>
    </row>
    <row r="3765" spans="1:3" x14ac:dyDescent="0.2">
      <c r="A3765" s="221" t="s">
        <v>3649</v>
      </c>
      <c r="B3765" s="223" t="s">
        <v>22173</v>
      </c>
      <c r="C3765" s="231" t="s">
        <v>21678</v>
      </c>
    </row>
    <row r="3766" spans="1:3" x14ac:dyDescent="0.2">
      <c r="A3766" s="221" t="s">
        <v>3650</v>
      </c>
      <c r="B3766" s="223" t="s">
        <v>22173</v>
      </c>
      <c r="C3766" s="231" t="s">
        <v>21678</v>
      </c>
    </row>
    <row r="3767" spans="1:3" x14ac:dyDescent="0.2">
      <c r="A3767" s="221" t="s">
        <v>3651</v>
      </c>
      <c r="B3767" s="223" t="s">
        <v>22174</v>
      </c>
      <c r="C3767" s="231" t="s">
        <v>21678</v>
      </c>
    </row>
    <row r="3768" spans="1:3" x14ac:dyDescent="0.2">
      <c r="A3768" s="221" t="s">
        <v>3652</v>
      </c>
      <c r="B3768" s="223" t="s">
        <v>22174</v>
      </c>
      <c r="C3768" s="231" t="s">
        <v>21678</v>
      </c>
    </row>
    <row r="3769" spans="1:3" x14ac:dyDescent="0.2">
      <c r="A3769" s="221" t="s">
        <v>3653</v>
      </c>
      <c r="B3769" s="223" t="s">
        <v>22175</v>
      </c>
      <c r="C3769" s="231" t="s">
        <v>21678</v>
      </c>
    </row>
    <row r="3770" spans="1:3" x14ac:dyDescent="0.2">
      <c r="A3770" s="221" t="s">
        <v>3654</v>
      </c>
      <c r="B3770" s="223" t="s">
        <v>22175</v>
      </c>
      <c r="C3770" s="231" t="s">
        <v>21678</v>
      </c>
    </row>
    <row r="3771" spans="1:3" x14ac:dyDescent="0.2">
      <c r="A3771" s="221" t="s">
        <v>3655</v>
      </c>
      <c r="B3771" s="223" t="s">
        <v>22176</v>
      </c>
      <c r="C3771" s="231" t="s">
        <v>21678</v>
      </c>
    </row>
    <row r="3772" spans="1:3" x14ac:dyDescent="0.2">
      <c r="A3772" s="221" t="s">
        <v>3656</v>
      </c>
      <c r="B3772" s="223" t="s">
        <v>22176</v>
      </c>
      <c r="C3772" s="231" t="s">
        <v>21678</v>
      </c>
    </row>
    <row r="3773" spans="1:3" x14ac:dyDescent="0.2">
      <c r="A3773" s="221" t="s">
        <v>3657</v>
      </c>
      <c r="B3773" s="223" t="s">
        <v>22177</v>
      </c>
      <c r="C3773" s="231" t="s">
        <v>21678</v>
      </c>
    </row>
    <row r="3774" spans="1:3" x14ac:dyDescent="0.2">
      <c r="A3774" s="221" t="s">
        <v>3658</v>
      </c>
      <c r="B3774" s="223" t="s">
        <v>22177</v>
      </c>
      <c r="C3774" s="231" t="s">
        <v>21678</v>
      </c>
    </row>
    <row r="3775" spans="1:3" x14ac:dyDescent="0.2">
      <c r="A3775" s="221" t="s">
        <v>3659</v>
      </c>
      <c r="B3775" s="223" t="s">
        <v>22178</v>
      </c>
      <c r="C3775" s="231" t="s">
        <v>21678</v>
      </c>
    </row>
    <row r="3776" spans="1:3" x14ac:dyDescent="0.2">
      <c r="A3776" s="221" t="s">
        <v>3660</v>
      </c>
      <c r="B3776" s="223" t="s">
        <v>22178</v>
      </c>
      <c r="C3776" s="231" t="s">
        <v>21678</v>
      </c>
    </row>
    <row r="3777" spans="1:3" x14ac:dyDescent="0.2">
      <c r="A3777" s="221" t="s">
        <v>3661</v>
      </c>
      <c r="B3777" s="223" t="s">
        <v>22179</v>
      </c>
      <c r="C3777" s="231" t="s">
        <v>21678</v>
      </c>
    </row>
    <row r="3778" spans="1:3" x14ac:dyDescent="0.2">
      <c r="A3778" s="221" t="s">
        <v>3662</v>
      </c>
      <c r="B3778" s="223" t="s">
        <v>22179</v>
      </c>
      <c r="C3778" s="231" t="s">
        <v>21678</v>
      </c>
    </row>
    <row r="3779" spans="1:3" x14ac:dyDescent="0.2">
      <c r="A3779" s="221" t="s">
        <v>3663</v>
      </c>
      <c r="B3779" s="223" t="s">
        <v>22180</v>
      </c>
      <c r="C3779" s="231" t="s">
        <v>21678</v>
      </c>
    </row>
    <row r="3780" spans="1:3" x14ac:dyDescent="0.2">
      <c r="A3780" s="221" t="s">
        <v>3664</v>
      </c>
      <c r="B3780" s="223" t="s">
        <v>22180</v>
      </c>
      <c r="C3780" s="231" t="s">
        <v>21678</v>
      </c>
    </row>
    <row r="3781" spans="1:3" x14ac:dyDescent="0.2">
      <c r="A3781" s="221" t="s">
        <v>3665</v>
      </c>
      <c r="B3781" s="223" t="s">
        <v>22181</v>
      </c>
      <c r="C3781" s="231" t="s">
        <v>21678</v>
      </c>
    </row>
    <row r="3782" spans="1:3" x14ac:dyDescent="0.2">
      <c r="A3782" s="221" t="s">
        <v>3666</v>
      </c>
      <c r="B3782" s="223" t="s">
        <v>22181</v>
      </c>
      <c r="C3782" s="231" t="s">
        <v>21678</v>
      </c>
    </row>
    <row r="3783" spans="1:3" x14ac:dyDescent="0.2">
      <c r="A3783" s="221" t="s">
        <v>3667</v>
      </c>
      <c r="B3783" s="223" t="s">
        <v>22182</v>
      </c>
      <c r="C3783" s="231" t="s">
        <v>21678</v>
      </c>
    </row>
    <row r="3784" spans="1:3" x14ac:dyDescent="0.2">
      <c r="A3784" s="221" t="s">
        <v>3668</v>
      </c>
      <c r="B3784" s="223" t="s">
        <v>22182</v>
      </c>
      <c r="C3784" s="231" t="s">
        <v>21678</v>
      </c>
    </row>
    <row r="3785" spans="1:3" x14ac:dyDescent="0.2">
      <c r="A3785" s="221" t="s">
        <v>3669</v>
      </c>
      <c r="B3785" s="223" t="s">
        <v>22183</v>
      </c>
      <c r="C3785" s="231" t="s">
        <v>21678</v>
      </c>
    </row>
    <row r="3786" spans="1:3" x14ac:dyDescent="0.2">
      <c r="A3786" s="221" t="s">
        <v>3670</v>
      </c>
      <c r="B3786" s="223" t="s">
        <v>22183</v>
      </c>
      <c r="C3786" s="231" t="s">
        <v>21678</v>
      </c>
    </row>
    <row r="3787" spans="1:3" x14ac:dyDescent="0.2">
      <c r="A3787" s="221" t="s">
        <v>3671</v>
      </c>
      <c r="B3787" s="223" t="s">
        <v>22184</v>
      </c>
      <c r="C3787" s="231" t="s">
        <v>21678</v>
      </c>
    </row>
    <row r="3788" spans="1:3" x14ac:dyDescent="0.2">
      <c r="A3788" s="221" t="s">
        <v>3672</v>
      </c>
      <c r="B3788" s="223" t="s">
        <v>22184</v>
      </c>
      <c r="C3788" s="231" t="s">
        <v>21678</v>
      </c>
    </row>
    <row r="3789" spans="1:3" x14ac:dyDescent="0.2">
      <c r="A3789" s="221" t="s">
        <v>3673</v>
      </c>
      <c r="B3789" s="223" t="s">
        <v>26492</v>
      </c>
      <c r="C3789" s="231" t="s">
        <v>21678</v>
      </c>
    </row>
    <row r="3790" spans="1:3" x14ac:dyDescent="0.2">
      <c r="A3790" s="221" t="s">
        <v>3674</v>
      </c>
      <c r="B3790" s="223" t="s">
        <v>26492</v>
      </c>
      <c r="C3790" s="231" t="s">
        <v>21678</v>
      </c>
    </row>
    <row r="3791" spans="1:3" x14ac:dyDescent="0.2">
      <c r="A3791" s="221" t="s">
        <v>3675</v>
      </c>
      <c r="B3791" s="223" t="s">
        <v>26493</v>
      </c>
      <c r="C3791" s="231" t="s">
        <v>21678</v>
      </c>
    </row>
    <row r="3792" spans="1:3" x14ac:dyDescent="0.2">
      <c r="A3792" s="221" t="s">
        <v>3676</v>
      </c>
      <c r="B3792" s="223" t="s">
        <v>26493</v>
      </c>
      <c r="C3792" s="231" t="s">
        <v>21678</v>
      </c>
    </row>
    <row r="3793" spans="1:3" x14ac:dyDescent="0.2">
      <c r="A3793" s="221" t="s">
        <v>3677</v>
      </c>
      <c r="B3793" s="223" t="s">
        <v>22185</v>
      </c>
      <c r="C3793" s="231" t="s">
        <v>21678</v>
      </c>
    </row>
    <row r="3794" spans="1:3" x14ac:dyDescent="0.2">
      <c r="A3794" s="221" t="s">
        <v>3678</v>
      </c>
      <c r="B3794" s="223" t="s">
        <v>22185</v>
      </c>
      <c r="C3794" s="231" t="s">
        <v>21678</v>
      </c>
    </row>
    <row r="3795" spans="1:3" x14ac:dyDescent="0.2">
      <c r="A3795" s="221" t="s">
        <v>3679</v>
      </c>
      <c r="B3795" s="223" t="s">
        <v>22186</v>
      </c>
      <c r="C3795" s="231" t="s">
        <v>21678</v>
      </c>
    </row>
    <row r="3796" spans="1:3" x14ac:dyDescent="0.2">
      <c r="A3796" s="221" t="s">
        <v>3680</v>
      </c>
      <c r="B3796" s="223" t="s">
        <v>22186</v>
      </c>
      <c r="C3796" s="231" t="s">
        <v>21678</v>
      </c>
    </row>
    <row r="3797" spans="1:3" x14ac:dyDescent="0.2">
      <c r="A3797" s="221" t="s">
        <v>3681</v>
      </c>
      <c r="B3797" s="223" t="s">
        <v>27028</v>
      </c>
      <c r="C3797" s="231" t="s">
        <v>21678</v>
      </c>
    </row>
    <row r="3798" spans="1:3" x14ac:dyDescent="0.2">
      <c r="A3798" s="221" t="s">
        <v>3682</v>
      </c>
      <c r="B3798" s="223" t="s">
        <v>27028</v>
      </c>
      <c r="C3798" s="231" t="s">
        <v>21678</v>
      </c>
    </row>
    <row r="3799" spans="1:3" x14ac:dyDescent="0.2">
      <c r="A3799" s="221" t="s">
        <v>3683</v>
      </c>
      <c r="B3799" s="223" t="s">
        <v>22187</v>
      </c>
      <c r="C3799" s="231" t="s">
        <v>21678</v>
      </c>
    </row>
    <row r="3800" spans="1:3" x14ac:dyDescent="0.2">
      <c r="A3800" s="221" t="s">
        <v>3684</v>
      </c>
      <c r="B3800" s="223" t="s">
        <v>22187</v>
      </c>
      <c r="C3800" s="231" t="s">
        <v>21678</v>
      </c>
    </row>
    <row r="3801" spans="1:3" x14ac:dyDescent="0.2">
      <c r="A3801" s="221" t="s">
        <v>3685</v>
      </c>
      <c r="B3801" s="223" t="s">
        <v>22188</v>
      </c>
      <c r="C3801" s="231" t="s">
        <v>21678</v>
      </c>
    </row>
    <row r="3802" spans="1:3" x14ac:dyDescent="0.2">
      <c r="A3802" s="221" t="s">
        <v>3686</v>
      </c>
      <c r="B3802" s="223" t="s">
        <v>22188</v>
      </c>
      <c r="C3802" s="231" t="s">
        <v>21678</v>
      </c>
    </row>
    <row r="3803" spans="1:3" x14ac:dyDescent="0.2">
      <c r="A3803" s="221" t="s">
        <v>3687</v>
      </c>
      <c r="B3803" s="223" t="s">
        <v>22232</v>
      </c>
      <c r="C3803" s="231" t="s">
        <v>21678</v>
      </c>
    </row>
    <row r="3804" spans="1:3" x14ac:dyDescent="0.2">
      <c r="A3804" s="221" t="s">
        <v>3688</v>
      </c>
      <c r="B3804" s="223" t="s">
        <v>22232</v>
      </c>
      <c r="C3804" s="231" t="s">
        <v>21678</v>
      </c>
    </row>
    <row r="3805" spans="1:3" x14ac:dyDescent="0.2">
      <c r="A3805" s="221" t="s">
        <v>3689</v>
      </c>
      <c r="B3805" s="223" t="s">
        <v>22189</v>
      </c>
      <c r="C3805" s="231" t="s">
        <v>21678</v>
      </c>
    </row>
    <row r="3806" spans="1:3" x14ac:dyDescent="0.2">
      <c r="A3806" s="221" t="s">
        <v>3690</v>
      </c>
      <c r="B3806" s="223" t="s">
        <v>22189</v>
      </c>
      <c r="C3806" s="231" t="s">
        <v>21678</v>
      </c>
    </row>
    <row r="3807" spans="1:3" x14ac:dyDescent="0.2">
      <c r="A3807" s="221" t="s">
        <v>3691</v>
      </c>
      <c r="B3807" s="223" t="s">
        <v>22190</v>
      </c>
      <c r="C3807" s="231" t="s">
        <v>21678</v>
      </c>
    </row>
    <row r="3808" spans="1:3" x14ac:dyDescent="0.2">
      <c r="A3808" s="221" t="s">
        <v>3692</v>
      </c>
      <c r="B3808" s="223" t="s">
        <v>22190</v>
      </c>
      <c r="C3808" s="231" t="s">
        <v>21678</v>
      </c>
    </row>
    <row r="3809" spans="1:3" x14ac:dyDescent="0.2">
      <c r="A3809" s="221" t="s">
        <v>3693</v>
      </c>
      <c r="B3809" s="223" t="s">
        <v>22233</v>
      </c>
      <c r="C3809" s="231" t="s">
        <v>21678</v>
      </c>
    </row>
    <row r="3810" spans="1:3" x14ac:dyDescent="0.2">
      <c r="A3810" s="221" t="s">
        <v>3694</v>
      </c>
      <c r="B3810" s="223" t="s">
        <v>22233</v>
      </c>
      <c r="C3810" s="231" t="s">
        <v>21678</v>
      </c>
    </row>
    <row r="3811" spans="1:3" x14ac:dyDescent="0.2">
      <c r="A3811" s="221" t="s">
        <v>3695</v>
      </c>
      <c r="B3811" s="223" t="s">
        <v>22234</v>
      </c>
      <c r="C3811" s="231" t="s">
        <v>21678</v>
      </c>
    </row>
    <row r="3812" spans="1:3" x14ac:dyDescent="0.2">
      <c r="A3812" s="221" t="s">
        <v>3696</v>
      </c>
      <c r="B3812" s="223" t="s">
        <v>22234</v>
      </c>
      <c r="C3812" s="231" t="s">
        <v>21678</v>
      </c>
    </row>
    <row r="3813" spans="1:3" x14ac:dyDescent="0.2">
      <c r="A3813" s="221" t="s">
        <v>3697</v>
      </c>
      <c r="B3813" s="223" t="s">
        <v>22191</v>
      </c>
      <c r="C3813" s="231" t="s">
        <v>21678</v>
      </c>
    </row>
    <row r="3814" spans="1:3" x14ac:dyDescent="0.2">
      <c r="A3814" s="221" t="s">
        <v>3698</v>
      </c>
      <c r="B3814" s="223" t="s">
        <v>22191</v>
      </c>
      <c r="C3814" s="231" t="s">
        <v>21678</v>
      </c>
    </row>
    <row r="3815" spans="1:3" x14ac:dyDescent="0.2">
      <c r="A3815" s="221" t="s">
        <v>3699</v>
      </c>
      <c r="B3815" s="223" t="s">
        <v>22192</v>
      </c>
      <c r="C3815" s="231" t="s">
        <v>21678</v>
      </c>
    </row>
    <row r="3816" spans="1:3" x14ac:dyDescent="0.2">
      <c r="A3816" s="221" t="s">
        <v>3700</v>
      </c>
      <c r="B3816" s="223" t="s">
        <v>22192</v>
      </c>
      <c r="C3816" s="231" t="s">
        <v>21678</v>
      </c>
    </row>
    <row r="3817" spans="1:3" x14ac:dyDescent="0.2">
      <c r="A3817" s="221" t="s">
        <v>3701</v>
      </c>
      <c r="B3817" s="223" t="s">
        <v>22194</v>
      </c>
      <c r="C3817" s="231" t="s">
        <v>21678</v>
      </c>
    </row>
    <row r="3818" spans="1:3" x14ac:dyDescent="0.2">
      <c r="A3818" s="221" t="s">
        <v>3702</v>
      </c>
      <c r="B3818" s="223" t="s">
        <v>22194</v>
      </c>
      <c r="C3818" s="231" t="s">
        <v>21678</v>
      </c>
    </row>
    <row r="3819" spans="1:3" x14ac:dyDescent="0.2">
      <c r="A3819" s="221" t="s">
        <v>3703</v>
      </c>
      <c r="B3819" s="223" t="s">
        <v>22195</v>
      </c>
      <c r="C3819" s="231" t="s">
        <v>21678</v>
      </c>
    </row>
    <row r="3820" spans="1:3" x14ac:dyDescent="0.2">
      <c r="A3820" s="221" t="s">
        <v>3704</v>
      </c>
      <c r="B3820" s="223" t="s">
        <v>22195</v>
      </c>
      <c r="C3820" s="231" t="s">
        <v>21678</v>
      </c>
    </row>
    <row r="3821" spans="1:3" x14ac:dyDescent="0.2">
      <c r="A3821" s="221" t="s">
        <v>3705</v>
      </c>
      <c r="B3821" s="223" t="s">
        <v>22196</v>
      </c>
      <c r="C3821" s="231" t="s">
        <v>21678</v>
      </c>
    </row>
    <row r="3822" spans="1:3" x14ac:dyDescent="0.2">
      <c r="A3822" s="221" t="s">
        <v>3706</v>
      </c>
      <c r="B3822" s="223" t="s">
        <v>22196</v>
      </c>
      <c r="C3822" s="231" t="s">
        <v>21678</v>
      </c>
    </row>
    <row r="3823" spans="1:3" x14ac:dyDescent="0.2">
      <c r="A3823" s="221" t="s">
        <v>3707</v>
      </c>
      <c r="B3823" s="223" t="s">
        <v>22235</v>
      </c>
      <c r="C3823" s="231" t="s">
        <v>21678</v>
      </c>
    </row>
    <row r="3824" spans="1:3" x14ac:dyDescent="0.2">
      <c r="A3824" s="221" t="s">
        <v>3708</v>
      </c>
      <c r="B3824" s="223" t="s">
        <v>22235</v>
      </c>
      <c r="C3824" s="231" t="s">
        <v>21678</v>
      </c>
    </row>
    <row r="3825" spans="1:3" x14ac:dyDescent="0.2">
      <c r="A3825" s="221" t="s">
        <v>3709</v>
      </c>
      <c r="B3825" s="223" t="s">
        <v>22236</v>
      </c>
      <c r="C3825" s="231" t="s">
        <v>21678</v>
      </c>
    </row>
    <row r="3826" spans="1:3" x14ac:dyDescent="0.2">
      <c r="A3826" s="221" t="s">
        <v>3710</v>
      </c>
      <c r="B3826" s="223" t="s">
        <v>22236</v>
      </c>
      <c r="C3826" s="231" t="s">
        <v>21678</v>
      </c>
    </row>
    <row r="3827" spans="1:3" x14ac:dyDescent="0.2">
      <c r="A3827" s="221" t="s">
        <v>3711</v>
      </c>
      <c r="B3827" s="223" t="s">
        <v>22197</v>
      </c>
      <c r="C3827" s="231" t="s">
        <v>21678</v>
      </c>
    </row>
    <row r="3828" spans="1:3" x14ac:dyDescent="0.2">
      <c r="A3828" s="221" t="s">
        <v>3712</v>
      </c>
      <c r="B3828" s="223" t="s">
        <v>22197</v>
      </c>
      <c r="C3828" s="231" t="s">
        <v>21678</v>
      </c>
    </row>
    <row r="3829" spans="1:3" x14ac:dyDescent="0.2">
      <c r="A3829" s="221" t="s">
        <v>3713</v>
      </c>
      <c r="B3829" s="223" t="s">
        <v>22198</v>
      </c>
      <c r="C3829" s="231" t="s">
        <v>21678</v>
      </c>
    </row>
    <row r="3830" spans="1:3" x14ac:dyDescent="0.2">
      <c r="A3830" s="221" t="s">
        <v>3714</v>
      </c>
      <c r="B3830" s="223" t="s">
        <v>22198</v>
      </c>
      <c r="C3830" s="231" t="s">
        <v>21678</v>
      </c>
    </row>
    <row r="3831" spans="1:3" x14ac:dyDescent="0.2">
      <c r="A3831" s="221" t="s">
        <v>3715</v>
      </c>
      <c r="B3831" s="223" t="s">
        <v>27029</v>
      </c>
      <c r="C3831" s="231" t="s">
        <v>21678</v>
      </c>
    </row>
    <row r="3832" spans="1:3" x14ac:dyDescent="0.2">
      <c r="A3832" s="221" t="s">
        <v>3716</v>
      </c>
      <c r="B3832" s="223" t="s">
        <v>27029</v>
      </c>
      <c r="C3832" s="231" t="s">
        <v>21678</v>
      </c>
    </row>
    <row r="3833" spans="1:3" x14ac:dyDescent="0.2">
      <c r="A3833" s="221" t="s">
        <v>3717</v>
      </c>
      <c r="B3833" s="223" t="s">
        <v>22199</v>
      </c>
      <c r="C3833" s="231" t="s">
        <v>21678</v>
      </c>
    </row>
    <row r="3834" spans="1:3" x14ac:dyDescent="0.2">
      <c r="A3834" s="221" t="s">
        <v>3718</v>
      </c>
      <c r="B3834" s="223" t="s">
        <v>22199</v>
      </c>
      <c r="C3834" s="231" t="s">
        <v>21678</v>
      </c>
    </row>
    <row r="3835" spans="1:3" x14ac:dyDescent="0.2">
      <c r="A3835" s="221" t="s">
        <v>3719</v>
      </c>
      <c r="B3835" s="223" t="s">
        <v>22200</v>
      </c>
      <c r="C3835" s="231" t="s">
        <v>21678</v>
      </c>
    </row>
    <row r="3836" spans="1:3" x14ac:dyDescent="0.2">
      <c r="A3836" s="221" t="s">
        <v>3720</v>
      </c>
      <c r="B3836" s="223" t="s">
        <v>22200</v>
      </c>
      <c r="C3836" s="231" t="s">
        <v>21678</v>
      </c>
    </row>
    <row r="3837" spans="1:3" x14ac:dyDescent="0.2">
      <c r="A3837" s="221" t="s">
        <v>3721</v>
      </c>
      <c r="B3837" s="223" t="s">
        <v>22201</v>
      </c>
      <c r="C3837" s="231" t="s">
        <v>21678</v>
      </c>
    </row>
    <row r="3838" spans="1:3" x14ac:dyDescent="0.2">
      <c r="A3838" s="221" t="s">
        <v>3722</v>
      </c>
      <c r="B3838" s="223" t="s">
        <v>22201</v>
      </c>
      <c r="C3838" s="231" t="s">
        <v>21678</v>
      </c>
    </row>
    <row r="3839" spans="1:3" x14ac:dyDescent="0.2">
      <c r="A3839" s="221" t="s">
        <v>3723</v>
      </c>
      <c r="B3839" s="223" t="s">
        <v>22202</v>
      </c>
      <c r="C3839" s="231" t="s">
        <v>21678</v>
      </c>
    </row>
    <row r="3840" spans="1:3" x14ac:dyDescent="0.2">
      <c r="A3840" s="221" t="s">
        <v>3724</v>
      </c>
      <c r="B3840" s="223" t="s">
        <v>22202</v>
      </c>
      <c r="C3840" s="231" t="s">
        <v>21678</v>
      </c>
    </row>
    <row r="3841" spans="1:3" x14ac:dyDescent="0.2">
      <c r="A3841" s="221" t="s">
        <v>3725</v>
      </c>
      <c r="B3841" s="223" t="s">
        <v>22237</v>
      </c>
      <c r="C3841" s="231" t="s">
        <v>21678</v>
      </c>
    </row>
    <row r="3842" spans="1:3" x14ac:dyDescent="0.2">
      <c r="A3842" s="221" t="s">
        <v>3726</v>
      </c>
      <c r="B3842" s="223" t="s">
        <v>22237</v>
      </c>
      <c r="C3842" s="231" t="s">
        <v>21678</v>
      </c>
    </row>
    <row r="3843" spans="1:3" x14ac:dyDescent="0.2">
      <c r="A3843" s="221" t="s">
        <v>3727</v>
      </c>
      <c r="B3843" s="223" t="s">
        <v>22203</v>
      </c>
      <c r="C3843" s="231" t="s">
        <v>21678</v>
      </c>
    </row>
    <row r="3844" spans="1:3" x14ac:dyDescent="0.2">
      <c r="A3844" s="221" t="s">
        <v>3728</v>
      </c>
      <c r="B3844" s="223" t="s">
        <v>22203</v>
      </c>
      <c r="C3844" s="231" t="s">
        <v>21678</v>
      </c>
    </row>
    <row r="3845" spans="1:3" x14ac:dyDescent="0.2">
      <c r="A3845" s="221" t="s">
        <v>3729</v>
      </c>
      <c r="B3845" s="223" t="s">
        <v>22207</v>
      </c>
      <c r="C3845" s="231" t="s">
        <v>21678</v>
      </c>
    </row>
    <row r="3846" spans="1:3" x14ac:dyDescent="0.2">
      <c r="A3846" s="221" t="s">
        <v>3730</v>
      </c>
      <c r="B3846" s="223" t="s">
        <v>22207</v>
      </c>
      <c r="C3846" s="231" t="s">
        <v>21678</v>
      </c>
    </row>
    <row r="3847" spans="1:3" x14ac:dyDescent="0.2">
      <c r="A3847" s="221" t="s">
        <v>3731</v>
      </c>
      <c r="B3847" s="223" t="s">
        <v>22208</v>
      </c>
      <c r="C3847" s="231" t="s">
        <v>21678</v>
      </c>
    </row>
    <row r="3848" spans="1:3" x14ac:dyDescent="0.2">
      <c r="A3848" s="221" t="s">
        <v>3732</v>
      </c>
      <c r="B3848" s="223" t="s">
        <v>22208</v>
      </c>
      <c r="C3848" s="231" t="s">
        <v>21678</v>
      </c>
    </row>
    <row r="3849" spans="1:3" x14ac:dyDescent="0.2">
      <c r="A3849" s="221" t="s">
        <v>3733</v>
      </c>
      <c r="B3849" s="223" t="s">
        <v>22209</v>
      </c>
      <c r="C3849" s="231" t="s">
        <v>21678</v>
      </c>
    </row>
    <row r="3850" spans="1:3" x14ac:dyDescent="0.2">
      <c r="A3850" s="221" t="s">
        <v>3734</v>
      </c>
      <c r="B3850" s="223" t="s">
        <v>22209</v>
      </c>
      <c r="C3850" s="231" t="s">
        <v>21678</v>
      </c>
    </row>
    <row r="3851" spans="1:3" x14ac:dyDescent="0.2">
      <c r="A3851" s="221" t="s">
        <v>3735</v>
      </c>
      <c r="B3851" s="223" t="s">
        <v>22210</v>
      </c>
      <c r="C3851" s="231" t="s">
        <v>21678</v>
      </c>
    </row>
    <row r="3852" spans="1:3" x14ac:dyDescent="0.2">
      <c r="A3852" s="221" t="s">
        <v>3736</v>
      </c>
      <c r="B3852" s="223" t="s">
        <v>22210</v>
      </c>
      <c r="C3852" s="231" t="s">
        <v>21678</v>
      </c>
    </row>
    <row r="3853" spans="1:3" x14ac:dyDescent="0.2">
      <c r="A3853" s="221" t="s">
        <v>3737</v>
      </c>
      <c r="B3853" s="223" t="s">
        <v>22211</v>
      </c>
      <c r="C3853" s="231" t="s">
        <v>21678</v>
      </c>
    </row>
    <row r="3854" spans="1:3" x14ac:dyDescent="0.2">
      <c r="A3854" s="221" t="s">
        <v>3738</v>
      </c>
      <c r="B3854" s="223" t="s">
        <v>22211</v>
      </c>
      <c r="C3854" s="231" t="s">
        <v>21678</v>
      </c>
    </row>
    <row r="3855" spans="1:3" x14ac:dyDescent="0.2">
      <c r="A3855" s="221" t="s">
        <v>3739</v>
      </c>
      <c r="B3855" s="223" t="s">
        <v>22212</v>
      </c>
      <c r="C3855" s="231" t="s">
        <v>21678</v>
      </c>
    </row>
    <row r="3856" spans="1:3" x14ac:dyDescent="0.2">
      <c r="A3856" s="221" t="s">
        <v>3740</v>
      </c>
      <c r="B3856" s="223" t="s">
        <v>22212</v>
      </c>
      <c r="C3856" s="231" t="s">
        <v>21678</v>
      </c>
    </row>
    <row r="3857" spans="1:3" x14ac:dyDescent="0.2">
      <c r="A3857" s="221" t="s">
        <v>3741</v>
      </c>
      <c r="B3857" s="223" t="s">
        <v>22213</v>
      </c>
      <c r="C3857" s="231" t="s">
        <v>21678</v>
      </c>
    </row>
    <row r="3858" spans="1:3" x14ac:dyDescent="0.2">
      <c r="A3858" s="221" t="s">
        <v>3742</v>
      </c>
      <c r="B3858" s="223" t="s">
        <v>22213</v>
      </c>
      <c r="C3858" s="231" t="s">
        <v>21678</v>
      </c>
    </row>
    <row r="3859" spans="1:3" x14ac:dyDescent="0.2">
      <c r="A3859" s="221" t="s">
        <v>3743</v>
      </c>
      <c r="B3859" s="223" t="s">
        <v>27030</v>
      </c>
      <c r="C3859" s="231" t="s">
        <v>21678</v>
      </c>
    </row>
    <row r="3860" spans="1:3" x14ac:dyDescent="0.2">
      <c r="A3860" s="221" t="s">
        <v>3744</v>
      </c>
      <c r="B3860" s="223" t="s">
        <v>27030</v>
      </c>
      <c r="C3860" s="231" t="s">
        <v>21678</v>
      </c>
    </row>
    <row r="3861" spans="1:3" x14ac:dyDescent="0.2">
      <c r="A3861" s="221" t="s">
        <v>3745</v>
      </c>
      <c r="B3861" s="223" t="s">
        <v>22214</v>
      </c>
      <c r="C3861" s="231" t="s">
        <v>21678</v>
      </c>
    </row>
    <row r="3862" spans="1:3" x14ac:dyDescent="0.2">
      <c r="A3862" s="221" t="s">
        <v>3746</v>
      </c>
      <c r="B3862" s="223" t="s">
        <v>22214</v>
      </c>
      <c r="C3862" s="231" t="s">
        <v>21678</v>
      </c>
    </row>
    <row r="3863" spans="1:3" x14ac:dyDescent="0.2">
      <c r="A3863" s="221" t="s">
        <v>3747</v>
      </c>
      <c r="B3863" s="223" t="s">
        <v>22215</v>
      </c>
      <c r="C3863" s="231" t="s">
        <v>21678</v>
      </c>
    </row>
    <row r="3864" spans="1:3" x14ac:dyDescent="0.2">
      <c r="A3864" s="221" t="s">
        <v>3748</v>
      </c>
      <c r="B3864" s="223" t="s">
        <v>22215</v>
      </c>
      <c r="C3864" s="231" t="s">
        <v>21678</v>
      </c>
    </row>
    <row r="3865" spans="1:3" x14ac:dyDescent="0.2">
      <c r="A3865" s="221" t="s">
        <v>3749</v>
      </c>
      <c r="B3865" s="223" t="s">
        <v>22216</v>
      </c>
      <c r="C3865" s="231" t="s">
        <v>21678</v>
      </c>
    </row>
    <row r="3866" spans="1:3" x14ac:dyDescent="0.2">
      <c r="A3866" s="221" t="s">
        <v>3750</v>
      </c>
      <c r="B3866" s="223" t="s">
        <v>22216</v>
      </c>
      <c r="C3866" s="231" t="s">
        <v>21678</v>
      </c>
    </row>
    <row r="3867" spans="1:3" x14ac:dyDescent="0.2">
      <c r="A3867" s="221" t="s">
        <v>3751</v>
      </c>
      <c r="B3867" s="223" t="s">
        <v>22217</v>
      </c>
      <c r="C3867" s="231" t="s">
        <v>21678</v>
      </c>
    </row>
    <row r="3868" spans="1:3" x14ac:dyDescent="0.2">
      <c r="A3868" s="221" t="s">
        <v>3752</v>
      </c>
      <c r="B3868" s="223" t="s">
        <v>22217</v>
      </c>
      <c r="C3868" s="231" t="s">
        <v>21678</v>
      </c>
    </row>
    <row r="3869" spans="1:3" x14ac:dyDescent="0.2">
      <c r="A3869" s="221" t="s">
        <v>3753</v>
      </c>
      <c r="B3869" s="223" t="s">
        <v>22228</v>
      </c>
      <c r="C3869" s="231" t="s">
        <v>21678</v>
      </c>
    </row>
    <row r="3870" spans="1:3" x14ac:dyDescent="0.2">
      <c r="A3870" s="221" t="s">
        <v>3754</v>
      </c>
      <c r="B3870" s="223" t="s">
        <v>22228</v>
      </c>
      <c r="C3870" s="231" t="s">
        <v>21678</v>
      </c>
    </row>
    <row r="3871" spans="1:3" x14ac:dyDescent="0.2">
      <c r="A3871" s="221" t="s">
        <v>3755</v>
      </c>
      <c r="B3871" s="223" t="s">
        <v>22218</v>
      </c>
      <c r="C3871" s="231" t="s">
        <v>21678</v>
      </c>
    </row>
    <row r="3872" spans="1:3" x14ac:dyDescent="0.2">
      <c r="A3872" s="221" t="s">
        <v>3756</v>
      </c>
      <c r="B3872" s="223" t="s">
        <v>22218</v>
      </c>
      <c r="C3872" s="231" t="s">
        <v>21678</v>
      </c>
    </row>
    <row r="3873" spans="1:3" x14ac:dyDescent="0.2">
      <c r="A3873" s="221" t="s">
        <v>3757</v>
      </c>
      <c r="B3873" s="223" t="s">
        <v>22229</v>
      </c>
      <c r="C3873" s="231" t="s">
        <v>21678</v>
      </c>
    </row>
    <row r="3874" spans="1:3" x14ac:dyDescent="0.2">
      <c r="A3874" s="221" t="s">
        <v>3758</v>
      </c>
      <c r="B3874" s="223" t="s">
        <v>22229</v>
      </c>
      <c r="C3874" s="231" t="s">
        <v>21678</v>
      </c>
    </row>
    <row r="3875" spans="1:3" x14ac:dyDescent="0.2">
      <c r="A3875" s="221" t="s">
        <v>3759</v>
      </c>
      <c r="B3875" s="223" t="s">
        <v>22219</v>
      </c>
      <c r="C3875" s="231" t="s">
        <v>21678</v>
      </c>
    </row>
    <row r="3876" spans="1:3" x14ac:dyDescent="0.2">
      <c r="A3876" s="221" t="s">
        <v>3760</v>
      </c>
      <c r="B3876" s="223" t="s">
        <v>22219</v>
      </c>
      <c r="C3876" s="231" t="s">
        <v>21678</v>
      </c>
    </row>
    <row r="3877" spans="1:3" x14ac:dyDescent="0.2">
      <c r="A3877" s="221" t="s">
        <v>3761</v>
      </c>
      <c r="B3877" s="223" t="s">
        <v>22193</v>
      </c>
      <c r="C3877" s="231" t="s">
        <v>21678</v>
      </c>
    </row>
    <row r="3878" spans="1:3" x14ac:dyDescent="0.2">
      <c r="A3878" s="221" t="s">
        <v>3762</v>
      </c>
      <c r="B3878" s="223" t="s">
        <v>22193</v>
      </c>
      <c r="C3878" s="231" t="s">
        <v>21678</v>
      </c>
    </row>
    <row r="3879" spans="1:3" x14ac:dyDescent="0.2">
      <c r="A3879" s="221" t="s">
        <v>3763</v>
      </c>
      <c r="B3879" s="223" t="s">
        <v>22204</v>
      </c>
      <c r="C3879" s="231" t="s">
        <v>21678</v>
      </c>
    </row>
    <row r="3880" spans="1:3" x14ac:dyDescent="0.2">
      <c r="A3880" s="221" t="s">
        <v>3764</v>
      </c>
      <c r="B3880" s="223" t="s">
        <v>22204</v>
      </c>
      <c r="C3880" s="231" t="s">
        <v>21678</v>
      </c>
    </row>
    <row r="3881" spans="1:3" x14ac:dyDescent="0.2">
      <c r="A3881" s="221" t="s">
        <v>3765</v>
      </c>
      <c r="B3881" s="223" t="s">
        <v>22206</v>
      </c>
      <c r="C3881" s="231" t="s">
        <v>21678</v>
      </c>
    </row>
    <row r="3882" spans="1:3" x14ac:dyDescent="0.2">
      <c r="A3882" s="221" t="s">
        <v>3766</v>
      </c>
      <c r="B3882" s="223" t="s">
        <v>22206</v>
      </c>
      <c r="C3882" s="231" t="s">
        <v>21678</v>
      </c>
    </row>
    <row r="3883" spans="1:3" x14ac:dyDescent="0.2">
      <c r="A3883" s="221" t="s">
        <v>3767</v>
      </c>
      <c r="B3883" s="223" t="s">
        <v>22205</v>
      </c>
      <c r="C3883" s="231" t="s">
        <v>21678</v>
      </c>
    </row>
    <row r="3884" spans="1:3" x14ac:dyDescent="0.2">
      <c r="A3884" s="221" t="s">
        <v>3768</v>
      </c>
      <c r="B3884" s="223" t="s">
        <v>22205</v>
      </c>
      <c r="C3884" s="231" t="s">
        <v>21678</v>
      </c>
    </row>
    <row r="3885" spans="1:3" x14ac:dyDescent="0.2">
      <c r="A3885" s="221" t="s">
        <v>3769</v>
      </c>
      <c r="B3885" s="223" t="s">
        <v>22221</v>
      </c>
      <c r="C3885" s="231" t="s">
        <v>21678</v>
      </c>
    </row>
    <row r="3886" spans="1:3" x14ac:dyDescent="0.2">
      <c r="A3886" s="221" t="s">
        <v>3770</v>
      </c>
      <c r="B3886" s="223" t="s">
        <v>22221</v>
      </c>
      <c r="C3886" s="231" t="s">
        <v>21678</v>
      </c>
    </row>
    <row r="3887" spans="1:3" x14ac:dyDescent="0.2">
      <c r="A3887" s="221" t="s">
        <v>3771</v>
      </c>
      <c r="B3887" s="223" t="s">
        <v>22222</v>
      </c>
      <c r="C3887" s="231" t="s">
        <v>21678</v>
      </c>
    </row>
    <row r="3888" spans="1:3" x14ac:dyDescent="0.2">
      <c r="A3888" s="221" t="s">
        <v>3772</v>
      </c>
      <c r="B3888" s="223" t="s">
        <v>22222</v>
      </c>
      <c r="C3888" s="231" t="s">
        <v>21678</v>
      </c>
    </row>
    <row r="3889" spans="1:3" x14ac:dyDescent="0.2">
      <c r="A3889" s="221" t="s">
        <v>3773</v>
      </c>
      <c r="B3889" s="223" t="s">
        <v>22220</v>
      </c>
      <c r="C3889" s="231" t="s">
        <v>21678</v>
      </c>
    </row>
    <row r="3890" spans="1:3" x14ac:dyDescent="0.2">
      <c r="A3890" s="221" t="s">
        <v>3774</v>
      </c>
      <c r="B3890" s="223" t="s">
        <v>22220</v>
      </c>
      <c r="C3890" s="231" t="s">
        <v>21678</v>
      </c>
    </row>
    <row r="3891" spans="1:3" x14ac:dyDescent="0.2">
      <c r="A3891" s="221" t="s">
        <v>3775</v>
      </c>
      <c r="B3891" s="223" t="s">
        <v>22223</v>
      </c>
      <c r="C3891" s="231" t="s">
        <v>21678</v>
      </c>
    </row>
    <row r="3892" spans="1:3" x14ac:dyDescent="0.2">
      <c r="A3892" s="221" t="s">
        <v>3776</v>
      </c>
      <c r="B3892" s="223" t="s">
        <v>22223</v>
      </c>
      <c r="C3892" s="231" t="s">
        <v>21678</v>
      </c>
    </row>
    <row r="3893" spans="1:3" x14ac:dyDescent="0.2">
      <c r="A3893" s="221" t="s">
        <v>3777</v>
      </c>
      <c r="B3893" s="223" t="s">
        <v>22238</v>
      </c>
      <c r="C3893" s="231" t="s">
        <v>21678</v>
      </c>
    </row>
    <row r="3894" spans="1:3" x14ac:dyDescent="0.2">
      <c r="A3894" s="221" t="s">
        <v>3778</v>
      </c>
      <c r="B3894" s="223" t="s">
        <v>22238</v>
      </c>
      <c r="C3894" s="231" t="s">
        <v>21678</v>
      </c>
    </row>
    <row r="3895" spans="1:3" x14ac:dyDescent="0.2">
      <c r="A3895" s="221" t="s">
        <v>3779</v>
      </c>
      <c r="B3895" s="223" t="s">
        <v>22224</v>
      </c>
      <c r="C3895" s="231" t="s">
        <v>21678</v>
      </c>
    </row>
    <row r="3896" spans="1:3" x14ac:dyDescent="0.2">
      <c r="A3896" s="221" t="s">
        <v>3780</v>
      </c>
      <c r="B3896" s="223" t="s">
        <v>22224</v>
      </c>
      <c r="C3896" s="231" t="s">
        <v>21678</v>
      </c>
    </row>
    <row r="3897" spans="1:3" x14ac:dyDescent="0.2">
      <c r="A3897" s="221" t="s">
        <v>3781</v>
      </c>
      <c r="B3897" s="223" t="s">
        <v>22225</v>
      </c>
      <c r="C3897" s="231" t="s">
        <v>21678</v>
      </c>
    </row>
    <row r="3898" spans="1:3" x14ac:dyDescent="0.2">
      <c r="A3898" s="221" t="s">
        <v>3782</v>
      </c>
      <c r="B3898" s="223" t="s">
        <v>22225</v>
      </c>
      <c r="C3898" s="231" t="s">
        <v>21678</v>
      </c>
    </row>
    <row r="3899" spans="1:3" x14ac:dyDescent="0.2">
      <c r="A3899" s="221" t="s">
        <v>3783</v>
      </c>
      <c r="B3899" s="223" t="s">
        <v>22226</v>
      </c>
      <c r="C3899" s="231" t="s">
        <v>21678</v>
      </c>
    </row>
    <row r="3900" spans="1:3" x14ac:dyDescent="0.2">
      <c r="A3900" s="221" t="s">
        <v>3784</v>
      </c>
      <c r="B3900" s="223" t="s">
        <v>22226</v>
      </c>
      <c r="C3900" s="231" t="s">
        <v>21678</v>
      </c>
    </row>
    <row r="3901" spans="1:3" x14ac:dyDescent="0.2">
      <c r="A3901" s="221" t="s">
        <v>3785</v>
      </c>
      <c r="B3901" s="223" t="s">
        <v>22227</v>
      </c>
      <c r="C3901" s="231" t="s">
        <v>21678</v>
      </c>
    </row>
    <row r="3902" spans="1:3" x14ac:dyDescent="0.2">
      <c r="A3902" s="221" t="s">
        <v>3786</v>
      </c>
      <c r="B3902" s="223" t="s">
        <v>22227</v>
      </c>
      <c r="C3902" s="231" t="s">
        <v>21678</v>
      </c>
    </row>
    <row r="3903" spans="1:3" x14ac:dyDescent="0.2">
      <c r="A3903" s="221" t="s">
        <v>3787</v>
      </c>
      <c r="B3903" s="223" t="s">
        <v>26494</v>
      </c>
      <c r="C3903" s="231" t="s">
        <v>21678</v>
      </c>
    </row>
    <row r="3904" spans="1:3" x14ac:dyDescent="0.2">
      <c r="A3904" s="221" t="s">
        <v>3788</v>
      </c>
      <c r="B3904" s="223" t="s">
        <v>26494</v>
      </c>
      <c r="C3904" s="231" t="s">
        <v>21678</v>
      </c>
    </row>
    <row r="3905" spans="1:3" x14ac:dyDescent="0.2">
      <c r="A3905" s="221" t="s">
        <v>3789</v>
      </c>
      <c r="B3905" s="223" t="s">
        <v>27031</v>
      </c>
      <c r="C3905" s="231" t="s">
        <v>21678</v>
      </c>
    </row>
    <row r="3906" spans="1:3" x14ac:dyDescent="0.2">
      <c r="A3906" s="221" t="s">
        <v>3790</v>
      </c>
      <c r="B3906" s="223" t="s">
        <v>27031</v>
      </c>
      <c r="C3906" s="231" t="s">
        <v>21678</v>
      </c>
    </row>
    <row r="3907" spans="1:3" x14ac:dyDescent="0.2">
      <c r="A3907" s="221" t="s">
        <v>3791</v>
      </c>
      <c r="B3907" s="223" t="s">
        <v>27032</v>
      </c>
      <c r="C3907" s="231" t="s">
        <v>21678</v>
      </c>
    </row>
    <row r="3908" spans="1:3" x14ac:dyDescent="0.2">
      <c r="A3908" s="221" t="s">
        <v>3792</v>
      </c>
      <c r="B3908" s="223" t="s">
        <v>27032</v>
      </c>
      <c r="C3908" s="231" t="s">
        <v>21678</v>
      </c>
    </row>
    <row r="3909" spans="1:3" x14ac:dyDescent="0.2">
      <c r="A3909" s="221" t="s">
        <v>3793</v>
      </c>
      <c r="B3909" s="223" t="s">
        <v>27033</v>
      </c>
      <c r="C3909" s="231" t="s">
        <v>21678</v>
      </c>
    </row>
    <row r="3910" spans="1:3" x14ac:dyDescent="0.2">
      <c r="A3910" s="221" t="s">
        <v>3794</v>
      </c>
      <c r="B3910" s="223" t="s">
        <v>27033</v>
      </c>
      <c r="C3910" s="231" t="s">
        <v>21678</v>
      </c>
    </row>
    <row r="3911" spans="1:3" x14ac:dyDescent="0.2">
      <c r="A3911" s="221" t="s">
        <v>3795</v>
      </c>
      <c r="B3911" s="223" t="s">
        <v>31233</v>
      </c>
      <c r="C3911" s="231" t="s">
        <v>21678</v>
      </c>
    </row>
    <row r="3912" spans="1:3" x14ac:dyDescent="0.2">
      <c r="A3912" s="221" t="s">
        <v>3796</v>
      </c>
      <c r="B3912" s="223" t="s">
        <v>31233</v>
      </c>
      <c r="C3912" s="231" t="s">
        <v>21678</v>
      </c>
    </row>
    <row r="3913" spans="1:3" x14ac:dyDescent="0.2">
      <c r="A3913" s="221" t="s">
        <v>3797</v>
      </c>
      <c r="B3913" s="223" t="s">
        <v>31234</v>
      </c>
      <c r="C3913" s="231" t="s">
        <v>21678</v>
      </c>
    </row>
    <row r="3914" spans="1:3" x14ac:dyDescent="0.2">
      <c r="A3914" s="221" t="s">
        <v>3798</v>
      </c>
      <c r="B3914" s="223" t="s">
        <v>31234</v>
      </c>
      <c r="C3914" s="231" t="s">
        <v>21678</v>
      </c>
    </row>
    <row r="3915" spans="1:3" x14ac:dyDescent="0.2">
      <c r="A3915" s="221" t="s">
        <v>3799</v>
      </c>
      <c r="B3915" s="223" t="s">
        <v>31235</v>
      </c>
      <c r="C3915" s="231" t="s">
        <v>21678</v>
      </c>
    </row>
    <row r="3916" spans="1:3" x14ac:dyDescent="0.2">
      <c r="A3916" s="221" t="s">
        <v>3800</v>
      </c>
      <c r="B3916" s="223" t="s">
        <v>31235</v>
      </c>
      <c r="C3916" s="231" t="s">
        <v>21678</v>
      </c>
    </row>
    <row r="3917" spans="1:3" x14ac:dyDescent="0.2">
      <c r="A3917" s="221" t="s">
        <v>3801</v>
      </c>
      <c r="B3917" s="223" t="s">
        <v>31236</v>
      </c>
      <c r="C3917" s="231" t="s">
        <v>21678</v>
      </c>
    </row>
    <row r="3918" spans="1:3" x14ac:dyDescent="0.2">
      <c r="A3918" s="221" t="s">
        <v>3802</v>
      </c>
      <c r="B3918" s="223" t="s">
        <v>31236</v>
      </c>
      <c r="C3918" s="231" t="s">
        <v>21678</v>
      </c>
    </row>
    <row r="3919" spans="1:3" x14ac:dyDescent="0.2">
      <c r="A3919" s="221" t="s">
        <v>3803</v>
      </c>
      <c r="B3919" s="223" t="s">
        <v>26495</v>
      </c>
      <c r="C3919" s="231"/>
    </row>
    <row r="3920" spans="1:3" x14ac:dyDescent="0.2">
      <c r="A3920" s="221" t="s">
        <v>3804</v>
      </c>
      <c r="B3920" s="223" t="s">
        <v>26495</v>
      </c>
      <c r="C3920" s="231"/>
    </row>
    <row r="3921" spans="1:3" x14ac:dyDescent="0.2">
      <c r="A3921" s="221" t="s">
        <v>3805</v>
      </c>
      <c r="B3921" s="223" t="s">
        <v>27034</v>
      </c>
      <c r="C3921" s="231" t="s">
        <v>21678</v>
      </c>
    </row>
    <row r="3922" spans="1:3" x14ac:dyDescent="0.2">
      <c r="A3922" s="221" t="s">
        <v>3806</v>
      </c>
      <c r="B3922" s="223" t="s">
        <v>27034</v>
      </c>
      <c r="C3922" s="231" t="s">
        <v>21678</v>
      </c>
    </row>
    <row r="3923" spans="1:3" x14ac:dyDescent="0.2">
      <c r="A3923" s="221" t="s">
        <v>3807</v>
      </c>
      <c r="B3923" s="223" t="s">
        <v>27035</v>
      </c>
      <c r="C3923" s="231" t="s">
        <v>21678</v>
      </c>
    </row>
    <row r="3924" spans="1:3" x14ac:dyDescent="0.2">
      <c r="A3924" s="221" t="s">
        <v>3808</v>
      </c>
      <c r="B3924" s="223" t="s">
        <v>27035</v>
      </c>
      <c r="C3924" s="231" t="s">
        <v>21678</v>
      </c>
    </row>
    <row r="3925" spans="1:3" x14ac:dyDescent="0.2">
      <c r="A3925" s="221" t="s">
        <v>3809</v>
      </c>
      <c r="B3925" s="223" t="s">
        <v>27036</v>
      </c>
      <c r="C3925" s="231" t="s">
        <v>21678</v>
      </c>
    </row>
    <row r="3926" spans="1:3" x14ac:dyDescent="0.2">
      <c r="A3926" s="221" t="s">
        <v>3810</v>
      </c>
      <c r="B3926" s="223" t="s">
        <v>27036</v>
      </c>
      <c r="C3926" s="231" t="s">
        <v>21678</v>
      </c>
    </row>
    <row r="3927" spans="1:3" x14ac:dyDescent="0.2">
      <c r="A3927" s="221" t="s">
        <v>3811</v>
      </c>
      <c r="B3927" s="223" t="s">
        <v>27037</v>
      </c>
      <c r="C3927" s="231" t="s">
        <v>21678</v>
      </c>
    </row>
    <row r="3928" spans="1:3" x14ac:dyDescent="0.2">
      <c r="A3928" s="221" t="s">
        <v>3812</v>
      </c>
      <c r="B3928" s="223" t="s">
        <v>27037</v>
      </c>
      <c r="C3928" s="231" t="s">
        <v>21678</v>
      </c>
    </row>
    <row r="3929" spans="1:3" x14ac:dyDescent="0.2">
      <c r="A3929" s="221" t="s">
        <v>3813</v>
      </c>
      <c r="B3929" s="223" t="s">
        <v>31237</v>
      </c>
      <c r="C3929" s="231" t="s">
        <v>21678</v>
      </c>
    </row>
    <row r="3930" spans="1:3" x14ac:dyDescent="0.2">
      <c r="A3930" s="221" t="s">
        <v>3814</v>
      </c>
      <c r="B3930" s="223" t="s">
        <v>31237</v>
      </c>
      <c r="C3930" s="231" t="s">
        <v>21678</v>
      </c>
    </row>
    <row r="3931" spans="1:3" x14ac:dyDescent="0.2">
      <c r="A3931" s="221" t="s">
        <v>3815</v>
      </c>
      <c r="B3931" s="223" t="s">
        <v>31238</v>
      </c>
      <c r="C3931" s="231" t="s">
        <v>21678</v>
      </c>
    </row>
    <row r="3932" spans="1:3" x14ac:dyDescent="0.2">
      <c r="A3932" s="221" t="s">
        <v>3816</v>
      </c>
      <c r="B3932" s="223" t="s">
        <v>31238</v>
      </c>
      <c r="C3932" s="231" t="s">
        <v>21678</v>
      </c>
    </row>
    <row r="3933" spans="1:3" x14ac:dyDescent="0.2">
      <c r="A3933" s="221" t="s">
        <v>3817</v>
      </c>
      <c r="B3933" s="223" t="s">
        <v>31239</v>
      </c>
      <c r="C3933" s="231" t="s">
        <v>21678</v>
      </c>
    </row>
    <row r="3934" spans="1:3" x14ac:dyDescent="0.2">
      <c r="A3934" s="221" t="s">
        <v>3818</v>
      </c>
      <c r="B3934" s="223" t="s">
        <v>31239</v>
      </c>
      <c r="C3934" s="231" t="s">
        <v>21678</v>
      </c>
    </row>
    <row r="3935" spans="1:3" x14ac:dyDescent="0.2">
      <c r="A3935" s="221" t="s">
        <v>3819</v>
      </c>
      <c r="B3935" s="223" t="s">
        <v>31240</v>
      </c>
      <c r="C3935" s="231" t="s">
        <v>21678</v>
      </c>
    </row>
    <row r="3936" spans="1:3" x14ac:dyDescent="0.2">
      <c r="A3936" s="221" t="s">
        <v>3820</v>
      </c>
      <c r="B3936" s="223" t="s">
        <v>31240</v>
      </c>
      <c r="C3936" s="231" t="s">
        <v>21678</v>
      </c>
    </row>
    <row r="3937" spans="1:3" x14ac:dyDescent="0.2">
      <c r="A3937" s="221" t="s">
        <v>3821</v>
      </c>
      <c r="B3937" s="223" t="s">
        <v>26496</v>
      </c>
      <c r="C3937" s="231"/>
    </row>
    <row r="3938" spans="1:3" x14ac:dyDescent="0.2">
      <c r="A3938" s="221" t="s">
        <v>3822</v>
      </c>
      <c r="B3938" s="223" t="s">
        <v>26496</v>
      </c>
      <c r="C3938" s="231"/>
    </row>
    <row r="3939" spans="1:3" x14ac:dyDescent="0.2">
      <c r="A3939" s="221" t="s">
        <v>3823</v>
      </c>
      <c r="B3939" s="223" t="s">
        <v>27038</v>
      </c>
      <c r="C3939" s="231" t="s">
        <v>25</v>
      </c>
    </row>
    <row r="3940" spans="1:3" x14ac:dyDescent="0.2">
      <c r="A3940" s="221" t="s">
        <v>3824</v>
      </c>
      <c r="B3940" s="223" t="s">
        <v>27038</v>
      </c>
      <c r="C3940" s="231" t="s">
        <v>25</v>
      </c>
    </row>
    <row r="3941" spans="1:3" x14ac:dyDescent="0.2">
      <c r="A3941" s="221" t="s">
        <v>3825</v>
      </c>
      <c r="B3941" s="223" t="s">
        <v>27039</v>
      </c>
      <c r="C3941" s="231" t="s">
        <v>25</v>
      </c>
    </row>
    <row r="3942" spans="1:3" x14ac:dyDescent="0.2">
      <c r="A3942" s="221" t="s">
        <v>3826</v>
      </c>
      <c r="B3942" s="223" t="s">
        <v>27039</v>
      </c>
      <c r="C3942" s="231" t="s">
        <v>25</v>
      </c>
    </row>
    <row r="3943" spans="1:3" x14ac:dyDescent="0.2">
      <c r="A3943" s="221" t="s">
        <v>3827</v>
      </c>
      <c r="B3943" s="223" t="s">
        <v>27040</v>
      </c>
      <c r="C3943" s="231" t="s">
        <v>25</v>
      </c>
    </row>
    <row r="3944" spans="1:3" x14ac:dyDescent="0.2">
      <c r="A3944" s="221" t="s">
        <v>3828</v>
      </c>
      <c r="B3944" s="223" t="s">
        <v>27040</v>
      </c>
      <c r="C3944" s="231" t="s">
        <v>25</v>
      </c>
    </row>
    <row r="3945" spans="1:3" x14ac:dyDescent="0.2">
      <c r="A3945" s="221" t="s">
        <v>3829</v>
      </c>
      <c r="B3945" s="223" t="s">
        <v>27041</v>
      </c>
      <c r="C3945" s="231" t="s">
        <v>25</v>
      </c>
    </row>
    <row r="3946" spans="1:3" x14ac:dyDescent="0.2">
      <c r="A3946" s="221" t="s">
        <v>3830</v>
      </c>
      <c r="B3946" s="223" t="s">
        <v>27041</v>
      </c>
      <c r="C3946" s="231" t="s">
        <v>25</v>
      </c>
    </row>
    <row r="3947" spans="1:3" x14ac:dyDescent="0.2">
      <c r="A3947" s="221" t="s">
        <v>3831</v>
      </c>
      <c r="B3947" s="223" t="s">
        <v>27042</v>
      </c>
      <c r="C3947" s="231" t="s">
        <v>25</v>
      </c>
    </row>
    <row r="3948" spans="1:3" x14ac:dyDescent="0.2">
      <c r="A3948" s="221" t="s">
        <v>3832</v>
      </c>
      <c r="B3948" s="223" t="s">
        <v>27042</v>
      </c>
      <c r="C3948" s="231" t="s">
        <v>25</v>
      </c>
    </row>
    <row r="3949" spans="1:3" x14ac:dyDescent="0.2">
      <c r="A3949" s="221" t="s">
        <v>3833</v>
      </c>
      <c r="B3949" s="223" t="s">
        <v>27043</v>
      </c>
      <c r="C3949" s="231" t="s">
        <v>25</v>
      </c>
    </row>
    <row r="3950" spans="1:3" x14ac:dyDescent="0.2">
      <c r="A3950" s="221" t="s">
        <v>3834</v>
      </c>
      <c r="B3950" s="223" t="s">
        <v>27043</v>
      </c>
      <c r="C3950" s="231" t="s">
        <v>25</v>
      </c>
    </row>
    <row r="3951" spans="1:3" x14ac:dyDescent="0.2">
      <c r="A3951" s="221" t="s">
        <v>3835</v>
      </c>
      <c r="B3951" s="223" t="s">
        <v>27044</v>
      </c>
      <c r="C3951" s="231" t="s">
        <v>25</v>
      </c>
    </row>
    <row r="3952" spans="1:3" x14ac:dyDescent="0.2">
      <c r="A3952" s="221" t="s">
        <v>3836</v>
      </c>
      <c r="B3952" s="223" t="s">
        <v>27044</v>
      </c>
      <c r="C3952" s="231" t="s">
        <v>25</v>
      </c>
    </row>
    <row r="3953" spans="1:3" x14ac:dyDescent="0.2">
      <c r="A3953" s="221" t="s">
        <v>3837</v>
      </c>
      <c r="B3953" s="223" t="s">
        <v>27045</v>
      </c>
      <c r="C3953" s="231" t="s">
        <v>25</v>
      </c>
    </row>
    <row r="3954" spans="1:3" x14ac:dyDescent="0.2">
      <c r="A3954" s="221" t="s">
        <v>3838</v>
      </c>
      <c r="B3954" s="223" t="s">
        <v>27045</v>
      </c>
      <c r="C3954" s="231" t="s">
        <v>25</v>
      </c>
    </row>
    <row r="3955" spans="1:3" x14ac:dyDescent="0.2">
      <c r="A3955" s="221" t="s">
        <v>3839</v>
      </c>
      <c r="B3955" s="223" t="s">
        <v>27046</v>
      </c>
      <c r="C3955" s="231" t="s">
        <v>25</v>
      </c>
    </row>
    <row r="3956" spans="1:3" x14ac:dyDescent="0.2">
      <c r="A3956" s="221" t="s">
        <v>3840</v>
      </c>
      <c r="B3956" s="223" t="s">
        <v>27046</v>
      </c>
      <c r="C3956" s="231" t="s">
        <v>25</v>
      </c>
    </row>
    <row r="3957" spans="1:3" x14ac:dyDescent="0.2">
      <c r="A3957" s="221" t="s">
        <v>3841</v>
      </c>
      <c r="B3957" s="223" t="s">
        <v>27047</v>
      </c>
      <c r="C3957" s="231" t="s">
        <v>25</v>
      </c>
    </row>
    <row r="3958" spans="1:3" x14ac:dyDescent="0.2">
      <c r="A3958" s="221" t="s">
        <v>3842</v>
      </c>
      <c r="B3958" s="223" t="s">
        <v>27047</v>
      </c>
      <c r="C3958" s="231" t="s">
        <v>25</v>
      </c>
    </row>
    <row r="3959" spans="1:3" x14ac:dyDescent="0.2">
      <c r="A3959" s="221" t="s">
        <v>3843</v>
      </c>
      <c r="B3959" s="223" t="s">
        <v>27048</v>
      </c>
      <c r="C3959" s="231" t="s">
        <v>25</v>
      </c>
    </row>
    <row r="3960" spans="1:3" x14ac:dyDescent="0.2">
      <c r="A3960" s="221" t="s">
        <v>3844</v>
      </c>
      <c r="B3960" s="223" t="s">
        <v>27048</v>
      </c>
      <c r="C3960" s="231" t="s">
        <v>25</v>
      </c>
    </row>
    <row r="3961" spans="1:3" x14ac:dyDescent="0.2">
      <c r="A3961" s="221" t="s">
        <v>3845</v>
      </c>
      <c r="B3961" s="223" t="s">
        <v>27049</v>
      </c>
      <c r="C3961" s="231" t="s">
        <v>25</v>
      </c>
    </row>
    <row r="3962" spans="1:3" x14ac:dyDescent="0.2">
      <c r="A3962" s="221" t="s">
        <v>3846</v>
      </c>
      <c r="B3962" s="223" t="s">
        <v>27049</v>
      </c>
      <c r="C3962" s="231" t="s">
        <v>25</v>
      </c>
    </row>
    <row r="3963" spans="1:3" x14ac:dyDescent="0.2">
      <c r="A3963" s="221" t="s">
        <v>3847</v>
      </c>
      <c r="B3963" s="223" t="s">
        <v>27050</v>
      </c>
      <c r="C3963" s="231" t="s">
        <v>25</v>
      </c>
    </row>
    <row r="3964" spans="1:3" x14ac:dyDescent="0.2">
      <c r="A3964" s="221" t="s">
        <v>3848</v>
      </c>
      <c r="B3964" s="223" t="s">
        <v>27050</v>
      </c>
      <c r="C3964" s="231" t="s">
        <v>25</v>
      </c>
    </row>
    <row r="3965" spans="1:3" x14ac:dyDescent="0.2">
      <c r="A3965" s="221" t="s">
        <v>3849</v>
      </c>
      <c r="B3965" s="223" t="s">
        <v>27051</v>
      </c>
      <c r="C3965" s="231" t="s">
        <v>25</v>
      </c>
    </row>
    <row r="3966" spans="1:3" x14ac:dyDescent="0.2">
      <c r="A3966" s="221" t="s">
        <v>3850</v>
      </c>
      <c r="B3966" s="223" t="s">
        <v>27051</v>
      </c>
      <c r="C3966" s="231" t="s">
        <v>25</v>
      </c>
    </row>
    <row r="3967" spans="1:3" x14ac:dyDescent="0.2">
      <c r="A3967" s="221" t="s">
        <v>3851</v>
      </c>
      <c r="B3967" s="223" t="s">
        <v>27052</v>
      </c>
      <c r="C3967" s="231" t="s">
        <v>25</v>
      </c>
    </row>
    <row r="3968" spans="1:3" x14ac:dyDescent="0.2">
      <c r="A3968" s="221" t="s">
        <v>3852</v>
      </c>
      <c r="B3968" s="223" t="s">
        <v>27052</v>
      </c>
      <c r="C3968" s="231" t="s">
        <v>25</v>
      </c>
    </row>
    <row r="3969" spans="1:3" x14ac:dyDescent="0.2">
      <c r="A3969" s="221" t="s">
        <v>3853</v>
      </c>
      <c r="B3969" s="223" t="s">
        <v>27053</v>
      </c>
      <c r="C3969" s="231" t="s">
        <v>25</v>
      </c>
    </row>
    <row r="3970" spans="1:3" x14ac:dyDescent="0.2">
      <c r="A3970" s="221" t="s">
        <v>3854</v>
      </c>
      <c r="B3970" s="223" t="s">
        <v>27053</v>
      </c>
      <c r="C3970" s="231" t="s">
        <v>25</v>
      </c>
    </row>
    <row r="3971" spans="1:3" x14ac:dyDescent="0.2">
      <c r="A3971" s="221" t="s">
        <v>3855</v>
      </c>
      <c r="B3971" s="223" t="s">
        <v>27054</v>
      </c>
      <c r="C3971" s="231" t="s">
        <v>25</v>
      </c>
    </row>
    <row r="3972" spans="1:3" x14ac:dyDescent="0.2">
      <c r="A3972" s="221" t="s">
        <v>3856</v>
      </c>
      <c r="B3972" s="223" t="s">
        <v>27054</v>
      </c>
      <c r="C3972" s="231" t="s">
        <v>25</v>
      </c>
    </row>
    <row r="3973" spans="1:3" x14ac:dyDescent="0.2">
      <c r="A3973" s="221" t="s">
        <v>3857</v>
      </c>
      <c r="B3973" s="223" t="s">
        <v>27055</v>
      </c>
      <c r="C3973" s="231" t="s">
        <v>25</v>
      </c>
    </row>
    <row r="3974" spans="1:3" x14ac:dyDescent="0.2">
      <c r="A3974" s="221" t="s">
        <v>3858</v>
      </c>
      <c r="B3974" s="223" t="s">
        <v>27055</v>
      </c>
      <c r="C3974" s="231" t="s">
        <v>25</v>
      </c>
    </row>
    <row r="3975" spans="1:3" x14ac:dyDescent="0.2">
      <c r="A3975" s="221" t="s">
        <v>3859</v>
      </c>
      <c r="B3975" s="223" t="s">
        <v>27056</v>
      </c>
      <c r="C3975" s="231" t="s">
        <v>25</v>
      </c>
    </row>
    <row r="3976" spans="1:3" x14ac:dyDescent="0.2">
      <c r="A3976" s="221" t="s">
        <v>3860</v>
      </c>
      <c r="B3976" s="223" t="s">
        <v>27056</v>
      </c>
      <c r="C3976" s="231" t="s">
        <v>25</v>
      </c>
    </row>
    <row r="3977" spans="1:3" x14ac:dyDescent="0.2">
      <c r="A3977" s="221" t="s">
        <v>3861</v>
      </c>
      <c r="B3977" s="223" t="s">
        <v>27057</v>
      </c>
      <c r="C3977" s="231" t="s">
        <v>25</v>
      </c>
    </row>
    <row r="3978" spans="1:3" x14ac:dyDescent="0.2">
      <c r="A3978" s="221" t="s">
        <v>3862</v>
      </c>
      <c r="B3978" s="223" t="s">
        <v>27057</v>
      </c>
      <c r="C3978" s="231" t="s">
        <v>25</v>
      </c>
    </row>
    <row r="3979" spans="1:3" x14ac:dyDescent="0.2">
      <c r="A3979" s="221" t="s">
        <v>3863</v>
      </c>
      <c r="B3979" s="223" t="s">
        <v>27058</v>
      </c>
      <c r="C3979" s="231" t="s">
        <v>25</v>
      </c>
    </row>
    <row r="3980" spans="1:3" x14ac:dyDescent="0.2">
      <c r="A3980" s="221" t="s">
        <v>3864</v>
      </c>
      <c r="B3980" s="223" t="s">
        <v>27058</v>
      </c>
      <c r="C3980" s="231" t="s">
        <v>25</v>
      </c>
    </row>
    <row r="3981" spans="1:3" x14ac:dyDescent="0.2">
      <c r="A3981" s="221" t="s">
        <v>3865</v>
      </c>
      <c r="B3981" s="223" t="s">
        <v>27059</v>
      </c>
      <c r="C3981" s="231" t="s">
        <v>25</v>
      </c>
    </row>
    <row r="3982" spans="1:3" x14ac:dyDescent="0.2">
      <c r="A3982" s="221" t="s">
        <v>3866</v>
      </c>
      <c r="B3982" s="223" t="s">
        <v>27059</v>
      </c>
      <c r="C3982" s="231" t="s">
        <v>25</v>
      </c>
    </row>
    <row r="3983" spans="1:3" x14ac:dyDescent="0.2">
      <c r="A3983" s="221" t="s">
        <v>3867</v>
      </c>
      <c r="B3983" s="223" t="s">
        <v>27060</v>
      </c>
      <c r="C3983" s="231" t="s">
        <v>25</v>
      </c>
    </row>
    <row r="3984" spans="1:3" x14ac:dyDescent="0.2">
      <c r="A3984" s="221" t="s">
        <v>3868</v>
      </c>
      <c r="B3984" s="223" t="s">
        <v>27060</v>
      </c>
      <c r="C3984" s="231" t="s">
        <v>25</v>
      </c>
    </row>
    <row r="3985" spans="1:3" x14ac:dyDescent="0.2">
      <c r="A3985" s="221" t="s">
        <v>3869</v>
      </c>
      <c r="B3985" s="223" t="s">
        <v>27061</v>
      </c>
      <c r="C3985" s="231" t="s">
        <v>25</v>
      </c>
    </row>
    <row r="3986" spans="1:3" x14ac:dyDescent="0.2">
      <c r="A3986" s="221" t="s">
        <v>3870</v>
      </c>
      <c r="B3986" s="223" t="s">
        <v>27061</v>
      </c>
      <c r="C3986" s="231" t="s">
        <v>25</v>
      </c>
    </row>
    <row r="3987" spans="1:3" x14ac:dyDescent="0.2">
      <c r="A3987" s="221" t="s">
        <v>3871</v>
      </c>
      <c r="B3987" s="223" t="s">
        <v>27062</v>
      </c>
      <c r="C3987" s="231" t="s">
        <v>25</v>
      </c>
    </row>
    <row r="3988" spans="1:3" x14ac:dyDescent="0.2">
      <c r="A3988" s="221" t="s">
        <v>3872</v>
      </c>
      <c r="B3988" s="223" t="s">
        <v>27062</v>
      </c>
      <c r="C3988" s="231" t="s">
        <v>25</v>
      </c>
    </row>
    <row r="3989" spans="1:3" x14ac:dyDescent="0.2">
      <c r="A3989" s="221" t="s">
        <v>3873</v>
      </c>
      <c r="B3989" s="223" t="s">
        <v>27063</v>
      </c>
      <c r="C3989" s="231" t="s">
        <v>25</v>
      </c>
    </row>
    <row r="3990" spans="1:3" x14ac:dyDescent="0.2">
      <c r="A3990" s="221" t="s">
        <v>3874</v>
      </c>
      <c r="B3990" s="223" t="s">
        <v>27063</v>
      </c>
      <c r="C3990" s="231" t="s">
        <v>25</v>
      </c>
    </row>
    <row r="3991" spans="1:3" x14ac:dyDescent="0.2">
      <c r="A3991" s="221" t="s">
        <v>3875</v>
      </c>
      <c r="B3991" s="223" t="s">
        <v>27064</v>
      </c>
      <c r="C3991" s="231" t="s">
        <v>25</v>
      </c>
    </row>
    <row r="3992" spans="1:3" x14ac:dyDescent="0.2">
      <c r="A3992" s="221" t="s">
        <v>3876</v>
      </c>
      <c r="B3992" s="223" t="s">
        <v>27064</v>
      </c>
      <c r="C3992" s="231" t="s">
        <v>25</v>
      </c>
    </row>
    <row r="3993" spans="1:3" x14ac:dyDescent="0.2">
      <c r="A3993" s="221" t="s">
        <v>3877</v>
      </c>
      <c r="B3993" s="223" t="s">
        <v>27065</v>
      </c>
      <c r="C3993" s="231" t="s">
        <v>25</v>
      </c>
    </row>
    <row r="3994" spans="1:3" x14ac:dyDescent="0.2">
      <c r="A3994" s="221" t="s">
        <v>3878</v>
      </c>
      <c r="B3994" s="223" t="s">
        <v>27065</v>
      </c>
      <c r="C3994" s="231" t="s">
        <v>25</v>
      </c>
    </row>
    <row r="3995" spans="1:3" x14ac:dyDescent="0.2">
      <c r="A3995" s="221" t="s">
        <v>3879</v>
      </c>
      <c r="B3995" s="223" t="s">
        <v>27066</v>
      </c>
      <c r="C3995" s="231" t="s">
        <v>25</v>
      </c>
    </row>
    <row r="3996" spans="1:3" x14ac:dyDescent="0.2">
      <c r="A3996" s="221" t="s">
        <v>3880</v>
      </c>
      <c r="B3996" s="223" t="s">
        <v>27066</v>
      </c>
      <c r="C3996" s="231" t="s">
        <v>25</v>
      </c>
    </row>
    <row r="3997" spans="1:3" x14ac:dyDescent="0.2">
      <c r="A3997" s="221" t="s">
        <v>3881</v>
      </c>
      <c r="B3997" s="223" t="s">
        <v>27067</v>
      </c>
      <c r="C3997" s="231" t="s">
        <v>25</v>
      </c>
    </row>
    <row r="3998" spans="1:3" x14ac:dyDescent="0.2">
      <c r="A3998" s="221" t="s">
        <v>3882</v>
      </c>
      <c r="B3998" s="223" t="s">
        <v>27067</v>
      </c>
      <c r="C3998" s="231" t="s">
        <v>25</v>
      </c>
    </row>
    <row r="3999" spans="1:3" x14ac:dyDescent="0.2">
      <c r="A3999" s="221" t="s">
        <v>3883</v>
      </c>
      <c r="B3999" s="223" t="s">
        <v>27068</v>
      </c>
      <c r="C3999" s="231" t="s">
        <v>25</v>
      </c>
    </row>
    <row r="4000" spans="1:3" x14ac:dyDescent="0.2">
      <c r="A4000" s="221" t="s">
        <v>3884</v>
      </c>
      <c r="B4000" s="223" t="s">
        <v>27068</v>
      </c>
      <c r="C4000" s="231" t="s">
        <v>25</v>
      </c>
    </row>
    <row r="4001" spans="1:3" x14ac:dyDescent="0.2">
      <c r="A4001" s="221" t="s">
        <v>3885</v>
      </c>
      <c r="B4001" s="223" t="s">
        <v>27069</v>
      </c>
      <c r="C4001" s="231" t="s">
        <v>25</v>
      </c>
    </row>
    <row r="4002" spans="1:3" x14ac:dyDescent="0.2">
      <c r="A4002" s="221" t="s">
        <v>3886</v>
      </c>
      <c r="B4002" s="223" t="s">
        <v>27069</v>
      </c>
      <c r="C4002" s="231" t="s">
        <v>25</v>
      </c>
    </row>
    <row r="4003" spans="1:3" x14ac:dyDescent="0.2">
      <c r="A4003" s="221" t="s">
        <v>3887</v>
      </c>
      <c r="B4003" s="223" t="s">
        <v>27070</v>
      </c>
      <c r="C4003" s="231" t="s">
        <v>25</v>
      </c>
    </row>
    <row r="4004" spans="1:3" x14ac:dyDescent="0.2">
      <c r="A4004" s="221" t="s">
        <v>3888</v>
      </c>
      <c r="B4004" s="223" t="s">
        <v>27070</v>
      </c>
      <c r="C4004" s="231" t="s">
        <v>25</v>
      </c>
    </row>
    <row r="4005" spans="1:3" x14ac:dyDescent="0.2">
      <c r="A4005" s="221" t="s">
        <v>3889</v>
      </c>
      <c r="B4005" s="223" t="s">
        <v>27071</v>
      </c>
      <c r="C4005" s="231" t="s">
        <v>25</v>
      </c>
    </row>
    <row r="4006" spans="1:3" x14ac:dyDescent="0.2">
      <c r="A4006" s="221" t="s">
        <v>3890</v>
      </c>
      <c r="B4006" s="223" t="s">
        <v>27071</v>
      </c>
      <c r="C4006" s="231" t="s">
        <v>25</v>
      </c>
    </row>
    <row r="4007" spans="1:3" x14ac:dyDescent="0.2">
      <c r="A4007" s="221" t="s">
        <v>3891</v>
      </c>
      <c r="B4007" s="223" t="s">
        <v>27072</v>
      </c>
      <c r="C4007" s="231" t="s">
        <v>25</v>
      </c>
    </row>
    <row r="4008" spans="1:3" x14ac:dyDescent="0.2">
      <c r="A4008" s="221" t="s">
        <v>3892</v>
      </c>
      <c r="B4008" s="223" t="s">
        <v>27072</v>
      </c>
      <c r="C4008" s="231" t="s">
        <v>25</v>
      </c>
    </row>
    <row r="4009" spans="1:3" x14ac:dyDescent="0.2">
      <c r="A4009" s="221" t="s">
        <v>3893</v>
      </c>
      <c r="B4009" s="223" t="s">
        <v>27073</v>
      </c>
      <c r="C4009" s="231" t="s">
        <v>25</v>
      </c>
    </row>
    <row r="4010" spans="1:3" x14ac:dyDescent="0.2">
      <c r="A4010" s="221" t="s">
        <v>3894</v>
      </c>
      <c r="B4010" s="223" t="s">
        <v>27073</v>
      </c>
      <c r="C4010" s="231" t="s">
        <v>25</v>
      </c>
    </row>
    <row r="4011" spans="1:3" x14ac:dyDescent="0.2">
      <c r="A4011" s="221" t="s">
        <v>3895</v>
      </c>
      <c r="B4011" s="223" t="s">
        <v>27074</v>
      </c>
      <c r="C4011" s="231" t="s">
        <v>25</v>
      </c>
    </row>
    <row r="4012" spans="1:3" x14ac:dyDescent="0.2">
      <c r="A4012" s="221" t="s">
        <v>3896</v>
      </c>
      <c r="B4012" s="223" t="s">
        <v>27074</v>
      </c>
      <c r="C4012" s="231" t="s">
        <v>25</v>
      </c>
    </row>
    <row r="4013" spans="1:3" x14ac:dyDescent="0.2">
      <c r="A4013" s="221" t="s">
        <v>3897</v>
      </c>
      <c r="B4013" s="223" t="s">
        <v>27075</v>
      </c>
      <c r="C4013" s="231" t="s">
        <v>25</v>
      </c>
    </row>
    <row r="4014" spans="1:3" x14ac:dyDescent="0.2">
      <c r="A4014" s="221" t="s">
        <v>3898</v>
      </c>
      <c r="B4014" s="223" t="s">
        <v>27075</v>
      </c>
      <c r="C4014" s="231" t="s">
        <v>25</v>
      </c>
    </row>
    <row r="4015" spans="1:3" x14ac:dyDescent="0.2">
      <c r="A4015" s="221" t="s">
        <v>3899</v>
      </c>
      <c r="B4015" s="223" t="s">
        <v>27076</v>
      </c>
      <c r="C4015" s="231" t="s">
        <v>25</v>
      </c>
    </row>
    <row r="4016" spans="1:3" x14ac:dyDescent="0.2">
      <c r="A4016" s="221" t="s">
        <v>3900</v>
      </c>
      <c r="B4016" s="223" t="s">
        <v>27076</v>
      </c>
      <c r="C4016" s="231" t="s">
        <v>25</v>
      </c>
    </row>
    <row r="4017" spans="1:3" x14ac:dyDescent="0.2">
      <c r="A4017" s="221" t="s">
        <v>3901</v>
      </c>
      <c r="B4017" s="223" t="s">
        <v>27077</v>
      </c>
      <c r="C4017" s="231" t="s">
        <v>25</v>
      </c>
    </row>
    <row r="4018" spans="1:3" x14ac:dyDescent="0.2">
      <c r="A4018" s="221" t="s">
        <v>3902</v>
      </c>
      <c r="B4018" s="223" t="s">
        <v>27077</v>
      </c>
      <c r="C4018" s="231" t="s">
        <v>25</v>
      </c>
    </row>
    <row r="4019" spans="1:3" x14ac:dyDescent="0.2">
      <c r="A4019" s="221" t="s">
        <v>3903</v>
      </c>
      <c r="B4019" s="223" t="s">
        <v>27078</v>
      </c>
      <c r="C4019" s="231" t="s">
        <v>25</v>
      </c>
    </row>
    <row r="4020" spans="1:3" x14ac:dyDescent="0.2">
      <c r="A4020" s="221" t="s">
        <v>3904</v>
      </c>
      <c r="B4020" s="223" t="s">
        <v>27078</v>
      </c>
      <c r="C4020" s="231" t="s">
        <v>25</v>
      </c>
    </row>
    <row r="4021" spans="1:3" x14ac:dyDescent="0.2">
      <c r="A4021" s="221" t="s">
        <v>3905</v>
      </c>
      <c r="B4021" s="223" t="s">
        <v>27079</v>
      </c>
      <c r="C4021" s="231" t="s">
        <v>25</v>
      </c>
    </row>
    <row r="4022" spans="1:3" x14ac:dyDescent="0.2">
      <c r="A4022" s="221" t="s">
        <v>3906</v>
      </c>
      <c r="B4022" s="223" t="s">
        <v>27079</v>
      </c>
      <c r="C4022" s="231" t="s">
        <v>25</v>
      </c>
    </row>
    <row r="4023" spans="1:3" x14ac:dyDescent="0.2">
      <c r="A4023" s="221" t="s">
        <v>3907</v>
      </c>
      <c r="B4023" s="223" t="s">
        <v>27080</v>
      </c>
      <c r="C4023" s="231" t="s">
        <v>25</v>
      </c>
    </row>
    <row r="4024" spans="1:3" x14ac:dyDescent="0.2">
      <c r="A4024" s="221" t="s">
        <v>3908</v>
      </c>
      <c r="B4024" s="223" t="s">
        <v>27080</v>
      </c>
      <c r="C4024" s="231" t="s">
        <v>25</v>
      </c>
    </row>
    <row r="4025" spans="1:3" x14ac:dyDescent="0.2">
      <c r="A4025" s="221" t="s">
        <v>3909</v>
      </c>
      <c r="B4025" s="223" t="s">
        <v>27081</v>
      </c>
      <c r="C4025" s="231" t="s">
        <v>25</v>
      </c>
    </row>
    <row r="4026" spans="1:3" x14ac:dyDescent="0.2">
      <c r="A4026" s="221" t="s">
        <v>3910</v>
      </c>
      <c r="B4026" s="223" t="s">
        <v>27081</v>
      </c>
      <c r="C4026" s="231" t="s">
        <v>25</v>
      </c>
    </row>
    <row r="4027" spans="1:3" x14ac:dyDescent="0.2">
      <c r="A4027" s="221" t="s">
        <v>3911</v>
      </c>
      <c r="B4027" s="223" t="s">
        <v>27082</v>
      </c>
      <c r="C4027" s="231" t="s">
        <v>25</v>
      </c>
    </row>
    <row r="4028" spans="1:3" x14ac:dyDescent="0.2">
      <c r="A4028" s="221" t="s">
        <v>3912</v>
      </c>
      <c r="B4028" s="223" t="s">
        <v>27082</v>
      </c>
      <c r="C4028" s="231" t="s">
        <v>25</v>
      </c>
    </row>
    <row r="4029" spans="1:3" x14ac:dyDescent="0.2">
      <c r="A4029" s="221" t="s">
        <v>3913</v>
      </c>
      <c r="B4029" s="223" t="s">
        <v>27083</v>
      </c>
      <c r="C4029" s="231" t="s">
        <v>25</v>
      </c>
    </row>
    <row r="4030" spans="1:3" x14ac:dyDescent="0.2">
      <c r="A4030" s="221" t="s">
        <v>3914</v>
      </c>
      <c r="B4030" s="223" t="s">
        <v>27083</v>
      </c>
      <c r="C4030" s="231" t="s">
        <v>25</v>
      </c>
    </row>
    <row r="4031" spans="1:3" x14ac:dyDescent="0.2">
      <c r="A4031" s="221" t="s">
        <v>3915</v>
      </c>
      <c r="B4031" s="223" t="s">
        <v>27084</v>
      </c>
      <c r="C4031" s="231" t="s">
        <v>25</v>
      </c>
    </row>
    <row r="4032" spans="1:3" x14ac:dyDescent="0.2">
      <c r="A4032" s="221" t="s">
        <v>3916</v>
      </c>
      <c r="B4032" s="223" t="s">
        <v>27084</v>
      </c>
      <c r="C4032" s="231" t="s">
        <v>25</v>
      </c>
    </row>
    <row r="4033" spans="1:3" x14ac:dyDescent="0.2">
      <c r="A4033" s="221" t="s">
        <v>3917</v>
      </c>
      <c r="B4033" s="223" t="s">
        <v>22239</v>
      </c>
      <c r="C4033" s="231" t="s">
        <v>25</v>
      </c>
    </row>
    <row r="4034" spans="1:3" x14ac:dyDescent="0.2">
      <c r="A4034" s="221" t="s">
        <v>3918</v>
      </c>
      <c r="B4034" s="223" t="s">
        <v>22239</v>
      </c>
      <c r="C4034" s="231" t="s">
        <v>25</v>
      </c>
    </row>
    <row r="4035" spans="1:3" x14ac:dyDescent="0.2">
      <c r="A4035" s="221" t="s">
        <v>3919</v>
      </c>
      <c r="B4035" s="223" t="s">
        <v>22240</v>
      </c>
      <c r="C4035" s="231" t="s">
        <v>25</v>
      </c>
    </row>
    <row r="4036" spans="1:3" x14ac:dyDescent="0.2">
      <c r="A4036" s="221" t="s">
        <v>3920</v>
      </c>
      <c r="B4036" s="223" t="s">
        <v>22240</v>
      </c>
      <c r="C4036" s="231" t="s">
        <v>25</v>
      </c>
    </row>
    <row r="4037" spans="1:3" x14ac:dyDescent="0.2">
      <c r="A4037" s="221" t="s">
        <v>3921</v>
      </c>
      <c r="B4037" s="223" t="s">
        <v>22241</v>
      </c>
      <c r="C4037" s="231" t="s">
        <v>25</v>
      </c>
    </row>
    <row r="4038" spans="1:3" x14ac:dyDescent="0.2">
      <c r="A4038" s="221" t="s">
        <v>3922</v>
      </c>
      <c r="B4038" s="223" t="s">
        <v>22241</v>
      </c>
      <c r="C4038" s="231" t="s">
        <v>25</v>
      </c>
    </row>
    <row r="4039" spans="1:3" x14ac:dyDescent="0.2">
      <c r="A4039" s="221" t="s">
        <v>3923</v>
      </c>
      <c r="B4039" s="223" t="s">
        <v>22242</v>
      </c>
      <c r="C4039" s="231" t="s">
        <v>25</v>
      </c>
    </row>
    <row r="4040" spans="1:3" x14ac:dyDescent="0.2">
      <c r="A4040" s="221" t="s">
        <v>3924</v>
      </c>
      <c r="B4040" s="223" t="s">
        <v>22242</v>
      </c>
      <c r="C4040" s="231" t="s">
        <v>25</v>
      </c>
    </row>
    <row r="4041" spans="1:3" x14ac:dyDescent="0.2">
      <c r="A4041" s="221" t="s">
        <v>3925</v>
      </c>
      <c r="B4041" s="223" t="s">
        <v>22243</v>
      </c>
      <c r="C4041" s="231" t="s">
        <v>23</v>
      </c>
    </row>
    <row r="4042" spans="1:3" x14ac:dyDescent="0.2">
      <c r="A4042" s="221" t="s">
        <v>3926</v>
      </c>
      <c r="B4042" s="223" t="s">
        <v>22243</v>
      </c>
      <c r="C4042" s="231" t="s">
        <v>23</v>
      </c>
    </row>
    <row r="4043" spans="1:3" x14ac:dyDescent="0.2">
      <c r="A4043" s="221" t="s">
        <v>3927</v>
      </c>
      <c r="B4043" s="223" t="s">
        <v>22244</v>
      </c>
      <c r="C4043" s="231" t="s">
        <v>23</v>
      </c>
    </row>
    <row r="4044" spans="1:3" x14ac:dyDescent="0.2">
      <c r="A4044" s="221" t="s">
        <v>3928</v>
      </c>
      <c r="B4044" s="223" t="s">
        <v>22244</v>
      </c>
      <c r="C4044" s="231" t="s">
        <v>23</v>
      </c>
    </row>
    <row r="4045" spans="1:3" x14ac:dyDescent="0.2">
      <c r="A4045" s="221" t="s">
        <v>3929</v>
      </c>
      <c r="B4045" s="223" t="s">
        <v>22245</v>
      </c>
      <c r="C4045" s="231" t="s">
        <v>23</v>
      </c>
    </row>
    <row r="4046" spans="1:3" x14ac:dyDescent="0.2">
      <c r="A4046" s="221" t="s">
        <v>3930</v>
      </c>
      <c r="B4046" s="223" t="s">
        <v>22245</v>
      </c>
      <c r="C4046" s="231" t="s">
        <v>23</v>
      </c>
    </row>
    <row r="4047" spans="1:3" x14ac:dyDescent="0.2">
      <c r="A4047" s="221" t="s">
        <v>3931</v>
      </c>
      <c r="B4047" s="223" t="s">
        <v>22246</v>
      </c>
      <c r="C4047" s="231" t="s">
        <v>23</v>
      </c>
    </row>
    <row r="4048" spans="1:3" x14ac:dyDescent="0.2">
      <c r="A4048" s="221" t="s">
        <v>3932</v>
      </c>
      <c r="B4048" s="223" t="s">
        <v>22246</v>
      </c>
      <c r="C4048" s="231" t="s">
        <v>23</v>
      </c>
    </row>
    <row r="4049" spans="1:3" x14ac:dyDescent="0.2">
      <c r="A4049" s="221" t="s">
        <v>3933</v>
      </c>
      <c r="B4049" s="223" t="s">
        <v>22247</v>
      </c>
      <c r="C4049" s="231" t="s">
        <v>23</v>
      </c>
    </row>
    <row r="4050" spans="1:3" x14ac:dyDescent="0.2">
      <c r="A4050" s="221" t="s">
        <v>3934</v>
      </c>
      <c r="B4050" s="223" t="s">
        <v>22247</v>
      </c>
      <c r="C4050" s="231" t="s">
        <v>23</v>
      </c>
    </row>
    <row r="4051" spans="1:3" x14ac:dyDescent="0.2">
      <c r="A4051" s="221" t="s">
        <v>3935</v>
      </c>
      <c r="B4051" s="223" t="s">
        <v>22248</v>
      </c>
      <c r="C4051" s="231" t="s">
        <v>23</v>
      </c>
    </row>
    <row r="4052" spans="1:3" x14ac:dyDescent="0.2">
      <c r="A4052" s="221" t="s">
        <v>3936</v>
      </c>
      <c r="B4052" s="223" t="s">
        <v>22248</v>
      </c>
      <c r="C4052" s="231" t="s">
        <v>23</v>
      </c>
    </row>
    <row r="4053" spans="1:3" x14ac:dyDescent="0.2">
      <c r="A4053" s="221" t="s">
        <v>3937</v>
      </c>
      <c r="B4053" s="223" t="s">
        <v>22249</v>
      </c>
      <c r="C4053" s="231" t="s">
        <v>23</v>
      </c>
    </row>
    <row r="4054" spans="1:3" x14ac:dyDescent="0.2">
      <c r="A4054" s="221" t="s">
        <v>3938</v>
      </c>
      <c r="B4054" s="223" t="s">
        <v>22249</v>
      </c>
      <c r="C4054" s="231" t="s">
        <v>23</v>
      </c>
    </row>
    <row r="4055" spans="1:3" x14ac:dyDescent="0.2">
      <c r="A4055" s="221" t="s">
        <v>3939</v>
      </c>
      <c r="B4055" s="223" t="s">
        <v>22250</v>
      </c>
      <c r="C4055" s="231" t="s">
        <v>23</v>
      </c>
    </row>
    <row r="4056" spans="1:3" x14ac:dyDescent="0.2">
      <c r="A4056" s="221" t="s">
        <v>3940</v>
      </c>
      <c r="B4056" s="223" t="s">
        <v>22250</v>
      </c>
      <c r="C4056" s="231" t="s">
        <v>23</v>
      </c>
    </row>
    <row r="4057" spans="1:3" x14ac:dyDescent="0.2">
      <c r="A4057" s="221" t="s">
        <v>3941</v>
      </c>
      <c r="B4057" s="223" t="s">
        <v>22251</v>
      </c>
      <c r="C4057" s="231" t="s">
        <v>23</v>
      </c>
    </row>
    <row r="4058" spans="1:3" x14ac:dyDescent="0.2">
      <c r="A4058" s="221" t="s">
        <v>3942</v>
      </c>
      <c r="B4058" s="223" t="s">
        <v>22251</v>
      </c>
      <c r="C4058" s="231" t="s">
        <v>23</v>
      </c>
    </row>
    <row r="4059" spans="1:3" x14ac:dyDescent="0.2">
      <c r="A4059" s="221" t="s">
        <v>3943</v>
      </c>
      <c r="B4059" s="223" t="s">
        <v>27085</v>
      </c>
      <c r="C4059" s="231" t="s">
        <v>25</v>
      </c>
    </row>
    <row r="4060" spans="1:3" x14ac:dyDescent="0.2">
      <c r="A4060" s="221" t="s">
        <v>3944</v>
      </c>
      <c r="B4060" s="223" t="s">
        <v>27085</v>
      </c>
      <c r="C4060" s="231" t="s">
        <v>25</v>
      </c>
    </row>
    <row r="4061" spans="1:3" x14ac:dyDescent="0.2">
      <c r="A4061" s="221" t="s">
        <v>3945</v>
      </c>
      <c r="B4061" s="223" t="s">
        <v>27086</v>
      </c>
      <c r="C4061" s="231" t="s">
        <v>25</v>
      </c>
    </row>
    <row r="4062" spans="1:3" x14ac:dyDescent="0.2">
      <c r="A4062" s="221" t="s">
        <v>3946</v>
      </c>
      <c r="B4062" s="223" t="s">
        <v>27086</v>
      </c>
      <c r="C4062" s="231" t="s">
        <v>25</v>
      </c>
    </row>
    <row r="4063" spans="1:3" x14ac:dyDescent="0.2">
      <c r="A4063" s="221" t="s">
        <v>3947</v>
      </c>
      <c r="B4063" s="223" t="s">
        <v>27087</v>
      </c>
      <c r="C4063" s="231" t="s">
        <v>25</v>
      </c>
    </row>
    <row r="4064" spans="1:3" x14ac:dyDescent="0.2">
      <c r="A4064" s="221" t="s">
        <v>3948</v>
      </c>
      <c r="B4064" s="223" t="s">
        <v>27087</v>
      </c>
      <c r="C4064" s="231" t="s">
        <v>25</v>
      </c>
    </row>
    <row r="4065" spans="1:3" x14ac:dyDescent="0.2">
      <c r="A4065" s="221" t="s">
        <v>3949</v>
      </c>
      <c r="B4065" s="223" t="s">
        <v>27088</v>
      </c>
      <c r="C4065" s="231" t="s">
        <v>25</v>
      </c>
    </row>
    <row r="4066" spans="1:3" x14ac:dyDescent="0.2">
      <c r="A4066" s="221" t="s">
        <v>3950</v>
      </c>
      <c r="B4066" s="223" t="s">
        <v>27088</v>
      </c>
      <c r="C4066" s="231" t="s">
        <v>25</v>
      </c>
    </row>
    <row r="4067" spans="1:3" x14ac:dyDescent="0.2">
      <c r="A4067" s="221" t="s">
        <v>3951</v>
      </c>
      <c r="B4067" s="223" t="s">
        <v>27089</v>
      </c>
      <c r="C4067" s="231" t="s">
        <v>25</v>
      </c>
    </row>
    <row r="4068" spans="1:3" x14ac:dyDescent="0.2">
      <c r="A4068" s="221" t="s">
        <v>3952</v>
      </c>
      <c r="B4068" s="223" t="s">
        <v>27089</v>
      </c>
      <c r="C4068" s="231" t="s">
        <v>25</v>
      </c>
    </row>
    <row r="4069" spans="1:3" x14ac:dyDescent="0.2">
      <c r="A4069" s="221" t="s">
        <v>3953</v>
      </c>
      <c r="B4069" s="223" t="s">
        <v>27090</v>
      </c>
      <c r="C4069" s="231" t="s">
        <v>25</v>
      </c>
    </row>
    <row r="4070" spans="1:3" x14ac:dyDescent="0.2">
      <c r="A4070" s="221" t="s">
        <v>3954</v>
      </c>
      <c r="B4070" s="223" t="s">
        <v>27090</v>
      </c>
      <c r="C4070" s="231" t="s">
        <v>25</v>
      </c>
    </row>
    <row r="4071" spans="1:3" x14ac:dyDescent="0.2">
      <c r="A4071" s="221" t="s">
        <v>3955</v>
      </c>
      <c r="B4071" s="223" t="s">
        <v>27091</v>
      </c>
      <c r="C4071" s="231" t="s">
        <v>25</v>
      </c>
    </row>
    <row r="4072" spans="1:3" x14ac:dyDescent="0.2">
      <c r="A4072" s="221" t="s">
        <v>3956</v>
      </c>
      <c r="B4072" s="223" t="s">
        <v>27091</v>
      </c>
      <c r="C4072" s="231" t="s">
        <v>25</v>
      </c>
    </row>
    <row r="4073" spans="1:3" x14ac:dyDescent="0.2">
      <c r="A4073" s="221" t="s">
        <v>3957</v>
      </c>
      <c r="B4073" s="223" t="s">
        <v>27092</v>
      </c>
      <c r="C4073" s="231" t="s">
        <v>25</v>
      </c>
    </row>
    <row r="4074" spans="1:3" x14ac:dyDescent="0.2">
      <c r="A4074" s="221" t="s">
        <v>3958</v>
      </c>
      <c r="B4074" s="223" t="s">
        <v>27092</v>
      </c>
      <c r="C4074" s="231" t="s">
        <v>25</v>
      </c>
    </row>
    <row r="4075" spans="1:3" x14ac:dyDescent="0.2">
      <c r="A4075" s="221" t="s">
        <v>3959</v>
      </c>
      <c r="B4075" s="223" t="s">
        <v>27093</v>
      </c>
      <c r="C4075" s="231" t="s">
        <v>25</v>
      </c>
    </row>
    <row r="4076" spans="1:3" x14ac:dyDescent="0.2">
      <c r="A4076" s="221" t="s">
        <v>3960</v>
      </c>
      <c r="B4076" s="223" t="s">
        <v>27093</v>
      </c>
      <c r="C4076" s="231" t="s">
        <v>25</v>
      </c>
    </row>
    <row r="4077" spans="1:3" x14ac:dyDescent="0.2">
      <c r="A4077" s="221" t="s">
        <v>3961</v>
      </c>
      <c r="B4077" s="223" t="s">
        <v>27094</v>
      </c>
      <c r="C4077" s="231" t="s">
        <v>25</v>
      </c>
    </row>
    <row r="4078" spans="1:3" x14ac:dyDescent="0.2">
      <c r="A4078" s="221" t="s">
        <v>3962</v>
      </c>
      <c r="B4078" s="223" t="s">
        <v>27094</v>
      </c>
      <c r="C4078" s="231" t="s">
        <v>25</v>
      </c>
    </row>
    <row r="4079" spans="1:3" x14ac:dyDescent="0.2">
      <c r="A4079" s="221" t="s">
        <v>3963</v>
      </c>
      <c r="B4079" s="223" t="s">
        <v>27095</v>
      </c>
      <c r="C4079" s="231" t="s">
        <v>25</v>
      </c>
    </row>
    <row r="4080" spans="1:3" x14ac:dyDescent="0.2">
      <c r="A4080" s="221" t="s">
        <v>3964</v>
      </c>
      <c r="B4080" s="223" t="s">
        <v>27095</v>
      </c>
      <c r="C4080" s="231" t="s">
        <v>25</v>
      </c>
    </row>
    <row r="4081" spans="1:3" x14ac:dyDescent="0.2">
      <c r="A4081" s="221" t="s">
        <v>3965</v>
      </c>
      <c r="B4081" s="223" t="s">
        <v>27096</v>
      </c>
      <c r="C4081" s="231" t="s">
        <v>25</v>
      </c>
    </row>
    <row r="4082" spans="1:3" x14ac:dyDescent="0.2">
      <c r="A4082" s="221" t="s">
        <v>3966</v>
      </c>
      <c r="B4082" s="223" t="s">
        <v>27096</v>
      </c>
      <c r="C4082" s="231" t="s">
        <v>25</v>
      </c>
    </row>
    <row r="4083" spans="1:3" x14ac:dyDescent="0.2">
      <c r="A4083" s="221" t="s">
        <v>3967</v>
      </c>
      <c r="B4083" s="223" t="s">
        <v>27097</v>
      </c>
      <c r="C4083" s="231" t="s">
        <v>25</v>
      </c>
    </row>
    <row r="4084" spans="1:3" x14ac:dyDescent="0.2">
      <c r="A4084" s="221" t="s">
        <v>3968</v>
      </c>
      <c r="B4084" s="223" t="s">
        <v>27097</v>
      </c>
      <c r="C4084" s="231" t="s">
        <v>25</v>
      </c>
    </row>
    <row r="4085" spans="1:3" x14ac:dyDescent="0.2">
      <c r="A4085" s="221" t="s">
        <v>3969</v>
      </c>
      <c r="B4085" s="223" t="s">
        <v>27098</v>
      </c>
      <c r="C4085" s="231" t="s">
        <v>25</v>
      </c>
    </row>
    <row r="4086" spans="1:3" x14ac:dyDescent="0.2">
      <c r="A4086" s="221" t="s">
        <v>3970</v>
      </c>
      <c r="B4086" s="223" t="s">
        <v>27098</v>
      </c>
      <c r="C4086" s="231" t="s">
        <v>25</v>
      </c>
    </row>
    <row r="4087" spans="1:3" x14ac:dyDescent="0.2">
      <c r="A4087" s="221" t="s">
        <v>3971</v>
      </c>
      <c r="B4087" s="223" t="s">
        <v>27099</v>
      </c>
      <c r="C4087" s="231" t="s">
        <v>25</v>
      </c>
    </row>
    <row r="4088" spans="1:3" x14ac:dyDescent="0.2">
      <c r="A4088" s="221" t="s">
        <v>3972</v>
      </c>
      <c r="B4088" s="223" t="s">
        <v>27099</v>
      </c>
      <c r="C4088" s="231" t="s">
        <v>25</v>
      </c>
    </row>
    <row r="4089" spans="1:3" x14ac:dyDescent="0.2">
      <c r="A4089" s="221" t="s">
        <v>3973</v>
      </c>
      <c r="B4089" s="223" t="s">
        <v>27100</v>
      </c>
      <c r="C4089" s="231" t="s">
        <v>25</v>
      </c>
    </row>
    <row r="4090" spans="1:3" x14ac:dyDescent="0.2">
      <c r="A4090" s="221" t="s">
        <v>3974</v>
      </c>
      <c r="B4090" s="223" t="s">
        <v>27100</v>
      </c>
      <c r="C4090" s="231" t="s">
        <v>25</v>
      </c>
    </row>
    <row r="4091" spans="1:3" x14ac:dyDescent="0.2">
      <c r="A4091" s="221" t="s">
        <v>3975</v>
      </c>
      <c r="B4091" s="223" t="s">
        <v>27101</v>
      </c>
      <c r="C4091" s="231" t="s">
        <v>25</v>
      </c>
    </row>
    <row r="4092" spans="1:3" x14ac:dyDescent="0.2">
      <c r="A4092" s="221" t="s">
        <v>3976</v>
      </c>
      <c r="B4092" s="223" t="s">
        <v>27101</v>
      </c>
      <c r="C4092" s="231" t="s">
        <v>25</v>
      </c>
    </row>
    <row r="4093" spans="1:3" x14ac:dyDescent="0.2">
      <c r="A4093" s="221" t="s">
        <v>3977</v>
      </c>
      <c r="B4093" s="223" t="s">
        <v>27102</v>
      </c>
      <c r="C4093" s="231" t="s">
        <v>25</v>
      </c>
    </row>
    <row r="4094" spans="1:3" x14ac:dyDescent="0.2">
      <c r="A4094" s="221" t="s">
        <v>3978</v>
      </c>
      <c r="B4094" s="223" t="s">
        <v>27102</v>
      </c>
      <c r="C4094" s="231" t="s">
        <v>25</v>
      </c>
    </row>
    <row r="4095" spans="1:3" x14ac:dyDescent="0.2">
      <c r="A4095" s="221" t="s">
        <v>3979</v>
      </c>
      <c r="B4095" s="223" t="s">
        <v>27103</v>
      </c>
      <c r="C4095" s="231" t="s">
        <v>25</v>
      </c>
    </row>
    <row r="4096" spans="1:3" x14ac:dyDescent="0.2">
      <c r="A4096" s="221" t="s">
        <v>3980</v>
      </c>
      <c r="B4096" s="223" t="s">
        <v>27103</v>
      </c>
      <c r="C4096" s="231" t="s">
        <v>25</v>
      </c>
    </row>
    <row r="4097" spans="1:3" x14ac:dyDescent="0.2">
      <c r="A4097" s="221" t="s">
        <v>3981</v>
      </c>
      <c r="B4097" s="223" t="s">
        <v>27104</v>
      </c>
      <c r="C4097" s="231" t="s">
        <v>25</v>
      </c>
    </row>
    <row r="4098" spans="1:3" x14ac:dyDescent="0.2">
      <c r="A4098" s="221" t="s">
        <v>3982</v>
      </c>
      <c r="B4098" s="223" t="s">
        <v>27104</v>
      </c>
      <c r="C4098" s="231" t="s">
        <v>25</v>
      </c>
    </row>
    <row r="4099" spans="1:3" x14ac:dyDescent="0.2">
      <c r="A4099" s="221" t="s">
        <v>3983</v>
      </c>
      <c r="B4099" s="223" t="s">
        <v>27105</v>
      </c>
      <c r="C4099" s="231" t="s">
        <v>25</v>
      </c>
    </row>
    <row r="4100" spans="1:3" x14ac:dyDescent="0.2">
      <c r="A4100" s="221" t="s">
        <v>3984</v>
      </c>
      <c r="B4100" s="223" t="s">
        <v>27105</v>
      </c>
      <c r="C4100" s="231" t="s">
        <v>25</v>
      </c>
    </row>
    <row r="4101" spans="1:3" x14ac:dyDescent="0.2">
      <c r="A4101" s="221" t="s">
        <v>3985</v>
      </c>
      <c r="B4101" s="223" t="s">
        <v>27106</v>
      </c>
      <c r="C4101" s="231" t="s">
        <v>25</v>
      </c>
    </row>
    <row r="4102" spans="1:3" x14ac:dyDescent="0.2">
      <c r="A4102" s="221" t="s">
        <v>3986</v>
      </c>
      <c r="B4102" s="223" t="s">
        <v>27106</v>
      </c>
      <c r="C4102" s="231" t="s">
        <v>25</v>
      </c>
    </row>
    <row r="4103" spans="1:3" x14ac:dyDescent="0.2">
      <c r="A4103" s="221" t="s">
        <v>3987</v>
      </c>
      <c r="B4103" s="223" t="s">
        <v>27107</v>
      </c>
      <c r="C4103" s="231" t="s">
        <v>25</v>
      </c>
    </row>
    <row r="4104" spans="1:3" x14ac:dyDescent="0.2">
      <c r="A4104" s="221" t="s">
        <v>3988</v>
      </c>
      <c r="B4104" s="223" t="s">
        <v>27107</v>
      </c>
      <c r="C4104" s="231" t="s">
        <v>25</v>
      </c>
    </row>
    <row r="4105" spans="1:3" x14ac:dyDescent="0.2">
      <c r="A4105" s="221" t="s">
        <v>3989</v>
      </c>
      <c r="B4105" s="223" t="s">
        <v>27108</v>
      </c>
      <c r="C4105" s="231" t="s">
        <v>25</v>
      </c>
    </row>
    <row r="4106" spans="1:3" x14ac:dyDescent="0.2">
      <c r="A4106" s="221" t="s">
        <v>3990</v>
      </c>
      <c r="B4106" s="223" t="s">
        <v>27108</v>
      </c>
      <c r="C4106" s="231" t="s">
        <v>25</v>
      </c>
    </row>
    <row r="4107" spans="1:3" x14ac:dyDescent="0.2">
      <c r="A4107" s="221" t="s">
        <v>3991</v>
      </c>
      <c r="B4107" s="223" t="s">
        <v>27109</v>
      </c>
      <c r="C4107" s="231" t="s">
        <v>25</v>
      </c>
    </row>
    <row r="4108" spans="1:3" x14ac:dyDescent="0.2">
      <c r="A4108" s="221" t="s">
        <v>3992</v>
      </c>
      <c r="B4108" s="223" t="s">
        <v>27109</v>
      </c>
      <c r="C4108" s="231" t="s">
        <v>25</v>
      </c>
    </row>
    <row r="4109" spans="1:3" x14ac:dyDescent="0.2">
      <c r="A4109" s="221" t="s">
        <v>3993</v>
      </c>
      <c r="B4109" s="223" t="s">
        <v>27110</v>
      </c>
      <c r="C4109" s="231" t="s">
        <v>25</v>
      </c>
    </row>
    <row r="4110" spans="1:3" x14ac:dyDescent="0.2">
      <c r="A4110" s="221" t="s">
        <v>3994</v>
      </c>
      <c r="B4110" s="223" t="s">
        <v>27110</v>
      </c>
      <c r="C4110" s="231" t="s">
        <v>25</v>
      </c>
    </row>
    <row r="4111" spans="1:3" x14ac:dyDescent="0.2">
      <c r="A4111" s="221" t="s">
        <v>3995</v>
      </c>
      <c r="B4111" s="223" t="s">
        <v>27111</v>
      </c>
      <c r="C4111" s="231" t="s">
        <v>25</v>
      </c>
    </row>
    <row r="4112" spans="1:3" x14ac:dyDescent="0.2">
      <c r="A4112" s="221" t="s">
        <v>3996</v>
      </c>
      <c r="B4112" s="223" t="s">
        <v>27111</v>
      </c>
      <c r="C4112" s="231" t="s">
        <v>25</v>
      </c>
    </row>
    <row r="4113" spans="1:3" x14ac:dyDescent="0.2">
      <c r="A4113" s="221" t="s">
        <v>3997</v>
      </c>
      <c r="B4113" s="223" t="s">
        <v>27112</v>
      </c>
      <c r="C4113" s="231" t="s">
        <v>25</v>
      </c>
    </row>
    <row r="4114" spans="1:3" x14ac:dyDescent="0.2">
      <c r="A4114" s="221" t="s">
        <v>3998</v>
      </c>
      <c r="B4114" s="223" t="s">
        <v>27112</v>
      </c>
      <c r="C4114" s="231" t="s">
        <v>25</v>
      </c>
    </row>
    <row r="4115" spans="1:3" x14ac:dyDescent="0.2">
      <c r="A4115" s="221" t="s">
        <v>3999</v>
      </c>
      <c r="B4115" s="223" t="s">
        <v>27113</v>
      </c>
      <c r="C4115" s="231" t="s">
        <v>25</v>
      </c>
    </row>
    <row r="4116" spans="1:3" x14ac:dyDescent="0.2">
      <c r="A4116" s="221" t="s">
        <v>4000</v>
      </c>
      <c r="B4116" s="223" t="s">
        <v>27113</v>
      </c>
      <c r="C4116" s="231" t="s">
        <v>25</v>
      </c>
    </row>
    <row r="4117" spans="1:3" x14ac:dyDescent="0.2">
      <c r="A4117" s="221" t="s">
        <v>4001</v>
      </c>
      <c r="B4117" s="223" t="s">
        <v>27114</v>
      </c>
      <c r="C4117" s="231" t="s">
        <v>25</v>
      </c>
    </row>
    <row r="4118" spans="1:3" x14ac:dyDescent="0.2">
      <c r="A4118" s="221" t="s">
        <v>4002</v>
      </c>
      <c r="B4118" s="223" t="s">
        <v>27114</v>
      </c>
      <c r="C4118" s="231" t="s">
        <v>25</v>
      </c>
    </row>
    <row r="4119" spans="1:3" x14ac:dyDescent="0.2">
      <c r="A4119" s="221" t="s">
        <v>4003</v>
      </c>
      <c r="B4119" s="223" t="s">
        <v>27115</v>
      </c>
      <c r="C4119" s="231" t="s">
        <v>25</v>
      </c>
    </row>
    <row r="4120" spans="1:3" x14ac:dyDescent="0.2">
      <c r="A4120" s="221" t="s">
        <v>4004</v>
      </c>
      <c r="B4120" s="223" t="s">
        <v>27115</v>
      </c>
      <c r="C4120" s="231" t="s">
        <v>25</v>
      </c>
    </row>
    <row r="4121" spans="1:3" x14ac:dyDescent="0.2">
      <c r="A4121" s="221" t="s">
        <v>4005</v>
      </c>
      <c r="B4121" s="223" t="s">
        <v>22252</v>
      </c>
      <c r="C4121" s="231" t="s">
        <v>23</v>
      </c>
    </row>
    <row r="4122" spans="1:3" x14ac:dyDescent="0.2">
      <c r="A4122" s="221" t="s">
        <v>4006</v>
      </c>
      <c r="B4122" s="223" t="s">
        <v>22252</v>
      </c>
      <c r="C4122" s="231" t="s">
        <v>23</v>
      </c>
    </row>
    <row r="4123" spans="1:3" x14ac:dyDescent="0.2">
      <c r="A4123" s="221" t="s">
        <v>4007</v>
      </c>
      <c r="B4123" s="223" t="s">
        <v>22253</v>
      </c>
      <c r="C4123" s="231" t="s">
        <v>23</v>
      </c>
    </row>
    <row r="4124" spans="1:3" x14ac:dyDescent="0.2">
      <c r="A4124" s="221" t="s">
        <v>4008</v>
      </c>
      <c r="B4124" s="223" t="s">
        <v>22253</v>
      </c>
      <c r="C4124" s="231" t="s">
        <v>23</v>
      </c>
    </row>
    <row r="4125" spans="1:3" x14ac:dyDescent="0.2">
      <c r="A4125" s="221" t="s">
        <v>4009</v>
      </c>
      <c r="B4125" s="223" t="s">
        <v>22254</v>
      </c>
      <c r="C4125" s="231" t="s">
        <v>23</v>
      </c>
    </row>
    <row r="4126" spans="1:3" x14ac:dyDescent="0.2">
      <c r="A4126" s="221" t="s">
        <v>4010</v>
      </c>
      <c r="B4126" s="223" t="s">
        <v>22254</v>
      </c>
      <c r="C4126" s="231" t="s">
        <v>23</v>
      </c>
    </row>
    <row r="4127" spans="1:3" x14ac:dyDescent="0.2">
      <c r="A4127" s="221" t="s">
        <v>4011</v>
      </c>
      <c r="B4127" s="223" t="s">
        <v>22255</v>
      </c>
      <c r="C4127" s="231" t="s">
        <v>23</v>
      </c>
    </row>
    <row r="4128" spans="1:3" x14ac:dyDescent="0.2">
      <c r="A4128" s="221" t="s">
        <v>4012</v>
      </c>
      <c r="B4128" s="223" t="s">
        <v>22255</v>
      </c>
      <c r="C4128" s="231" t="s">
        <v>23</v>
      </c>
    </row>
    <row r="4129" spans="1:3" x14ac:dyDescent="0.2">
      <c r="A4129" s="221" t="s">
        <v>4013</v>
      </c>
      <c r="B4129" s="223" t="s">
        <v>22256</v>
      </c>
      <c r="C4129" s="231" t="s">
        <v>23</v>
      </c>
    </row>
    <row r="4130" spans="1:3" x14ac:dyDescent="0.2">
      <c r="A4130" s="221" t="s">
        <v>4014</v>
      </c>
      <c r="B4130" s="223" t="s">
        <v>22256</v>
      </c>
      <c r="C4130" s="231" t="s">
        <v>23</v>
      </c>
    </row>
    <row r="4131" spans="1:3" x14ac:dyDescent="0.2">
      <c r="A4131" s="221" t="s">
        <v>4015</v>
      </c>
      <c r="B4131" s="223" t="s">
        <v>22257</v>
      </c>
      <c r="C4131" s="231" t="s">
        <v>23</v>
      </c>
    </row>
    <row r="4132" spans="1:3" x14ac:dyDescent="0.2">
      <c r="A4132" s="221" t="s">
        <v>4016</v>
      </c>
      <c r="B4132" s="223" t="s">
        <v>22257</v>
      </c>
      <c r="C4132" s="231" t="s">
        <v>23</v>
      </c>
    </row>
    <row r="4133" spans="1:3" x14ac:dyDescent="0.2">
      <c r="A4133" s="221" t="s">
        <v>4017</v>
      </c>
      <c r="B4133" s="223" t="s">
        <v>22258</v>
      </c>
      <c r="C4133" s="231" t="s">
        <v>23</v>
      </c>
    </row>
    <row r="4134" spans="1:3" x14ac:dyDescent="0.2">
      <c r="A4134" s="221" t="s">
        <v>4018</v>
      </c>
      <c r="B4134" s="223" t="s">
        <v>22258</v>
      </c>
      <c r="C4134" s="231" t="s">
        <v>23</v>
      </c>
    </row>
    <row r="4135" spans="1:3" x14ac:dyDescent="0.2">
      <c r="A4135" s="221" t="s">
        <v>4019</v>
      </c>
      <c r="B4135" s="223" t="s">
        <v>22259</v>
      </c>
      <c r="C4135" s="231" t="s">
        <v>23</v>
      </c>
    </row>
    <row r="4136" spans="1:3" x14ac:dyDescent="0.2">
      <c r="A4136" s="221" t="s">
        <v>4020</v>
      </c>
      <c r="B4136" s="223" t="s">
        <v>22259</v>
      </c>
      <c r="C4136" s="231" t="s">
        <v>23</v>
      </c>
    </row>
    <row r="4137" spans="1:3" x14ac:dyDescent="0.2">
      <c r="A4137" s="221" t="s">
        <v>4021</v>
      </c>
      <c r="B4137" s="223" t="s">
        <v>22260</v>
      </c>
      <c r="C4137" s="231" t="s">
        <v>23</v>
      </c>
    </row>
    <row r="4138" spans="1:3" x14ac:dyDescent="0.2">
      <c r="A4138" s="221" t="s">
        <v>4022</v>
      </c>
      <c r="B4138" s="223" t="s">
        <v>22260</v>
      </c>
      <c r="C4138" s="231" t="s">
        <v>23</v>
      </c>
    </row>
    <row r="4139" spans="1:3" x14ac:dyDescent="0.2">
      <c r="A4139" s="221" t="s">
        <v>4023</v>
      </c>
      <c r="B4139" s="223" t="s">
        <v>22261</v>
      </c>
      <c r="C4139" s="231" t="s">
        <v>23</v>
      </c>
    </row>
    <row r="4140" spans="1:3" x14ac:dyDescent="0.2">
      <c r="A4140" s="221" t="s">
        <v>4024</v>
      </c>
      <c r="B4140" s="223" t="s">
        <v>22261</v>
      </c>
      <c r="C4140" s="231" t="s">
        <v>23</v>
      </c>
    </row>
    <row r="4141" spans="1:3" x14ac:dyDescent="0.2">
      <c r="A4141" s="221" t="s">
        <v>4025</v>
      </c>
      <c r="B4141" s="223" t="s">
        <v>22262</v>
      </c>
      <c r="C4141" s="231" t="s">
        <v>25</v>
      </c>
    </row>
    <row r="4142" spans="1:3" x14ac:dyDescent="0.2">
      <c r="A4142" s="221" t="s">
        <v>4026</v>
      </c>
      <c r="B4142" s="223" t="s">
        <v>22262</v>
      </c>
      <c r="C4142" s="231" t="s">
        <v>25</v>
      </c>
    </row>
    <row r="4143" spans="1:3" x14ac:dyDescent="0.2">
      <c r="A4143" s="221" t="s">
        <v>4027</v>
      </c>
      <c r="B4143" s="223" t="s">
        <v>22263</v>
      </c>
      <c r="C4143" s="231" t="s">
        <v>25</v>
      </c>
    </row>
    <row r="4144" spans="1:3" x14ac:dyDescent="0.2">
      <c r="A4144" s="221" t="s">
        <v>4028</v>
      </c>
      <c r="B4144" s="223" t="s">
        <v>22263</v>
      </c>
      <c r="C4144" s="231" t="s">
        <v>25</v>
      </c>
    </row>
    <row r="4145" spans="1:3" x14ac:dyDescent="0.2">
      <c r="A4145" s="221" t="s">
        <v>4029</v>
      </c>
      <c r="B4145" s="223" t="s">
        <v>22264</v>
      </c>
      <c r="C4145" s="231" t="s">
        <v>25</v>
      </c>
    </row>
    <row r="4146" spans="1:3" x14ac:dyDescent="0.2">
      <c r="A4146" s="221" t="s">
        <v>4030</v>
      </c>
      <c r="B4146" s="223" t="s">
        <v>22264</v>
      </c>
      <c r="C4146" s="231" t="s">
        <v>25</v>
      </c>
    </row>
    <row r="4147" spans="1:3" x14ac:dyDescent="0.2">
      <c r="A4147" s="221" t="s">
        <v>4031</v>
      </c>
      <c r="B4147" s="223" t="s">
        <v>22265</v>
      </c>
      <c r="C4147" s="231" t="s">
        <v>25</v>
      </c>
    </row>
    <row r="4148" spans="1:3" x14ac:dyDescent="0.2">
      <c r="A4148" s="221" t="s">
        <v>4032</v>
      </c>
      <c r="B4148" s="223" t="s">
        <v>22265</v>
      </c>
      <c r="C4148" s="231" t="s">
        <v>25</v>
      </c>
    </row>
    <row r="4149" spans="1:3" x14ac:dyDescent="0.2">
      <c r="A4149" s="221" t="s">
        <v>4033</v>
      </c>
      <c r="B4149" s="223" t="s">
        <v>22266</v>
      </c>
      <c r="C4149" s="231" t="s">
        <v>25</v>
      </c>
    </row>
    <row r="4150" spans="1:3" x14ac:dyDescent="0.2">
      <c r="A4150" s="221" t="s">
        <v>4034</v>
      </c>
      <c r="B4150" s="223" t="s">
        <v>22266</v>
      </c>
      <c r="C4150" s="231" t="s">
        <v>25</v>
      </c>
    </row>
    <row r="4151" spans="1:3" x14ac:dyDescent="0.2">
      <c r="A4151" s="221" t="s">
        <v>4035</v>
      </c>
      <c r="B4151" s="223" t="s">
        <v>22267</v>
      </c>
      <c r="C4151" s="231" t="s">
        <v>25</v>
      </c>
    </row>
    <row r="4152" spans="1:3" x14ac:dyDescent="0.2">
      <c r="A4152" s="221" t="s">
        <v>4036</v>
      </c>
      <c r="B4152" s="223" t="s">
        <v>22267</v>
      </c>
      <c r="C4152" s="231" t="s">
        <v>25</v>
      </c>
    </row>
    <row r="4153" spans="1:3" x14ac:dyDescent="0.2">
      <c r="A4153" s="221" t="s">
        <v>4037</v>
      </c>
      <c r="B4153" s="223" t="s">
        <v>22268</v>
      </c>
      <c r="C4153" s="231" t="s">
        <v>25</v>
      </c>
    </row>
    <row r="4154" spans="1:3" x14ac:dyDescent="0.2">
      <c r="A4154" s="221" t="s">
        <v>4038</v>
      </c>
      <c r="B4154" s="223" t="s">
        <v>22268</v>
      </c>
      <c r="C4154" s="231" t="s">
        <v>25</v>
      </c>
    </row>
    <row r="4155" spans="1:3" x14ac:dyDescent="0.2">
      <c r="A4155" s="221" t="s">
        <v>4039</v>
      </c>
      <c r="B4155" s="223" t="s">
        <v>22269</v>
      </c>
      <c r="C4155" s="231" t="s">
        <v>23</v>
      </c>
    </row>
    <row r="4156" spans="1:3" x14ac:dyDescent="0.2">
      <c r="A4156" s="221" t="s">
        <v>4040</v>
      </c>
      <c r="B4156" s="223" t="s">
        <v>22269</v>
      </c>
      <c r="C4156" s="231" t="s">
        <v>23</v>
      </c>
    </row>
    <row r="4157" spans="1:3" x14ac:dyDescent="0.2">
      <c r="A4157" s="221" t="s">
        <v>4041</v>
      </c>
      <c r="B4157" s="223" t="s">
        <v>22270</v>
      </c>
      <c r="C4157" s="231" t="s">
        <v>23</v>
      </c>
    </row>
    <row r="4158" spans="1:3" x14ac:dyDescent="0.2">
      <c r="A4158" s="221" t="s">
        <v>4042</v>
      </c>
      <c r="B4158" s="223" t="s">
        <v>22270</v>
      </c>
      <c r="C4158" s="231" t="s">
        <v>23</v>
      </c>
    </row>
    <row r="4159" spans="1:3" x14ac:dyDescent="0.2">
      <c r="A4159" s="221" t="s">
        <v>4043</v>
      </c>
      <c r="B4159" s="223" t="s">
        <v>22271</v>
      </c>
      <c r="C4159" s="231" t="s">
        <v>23</v>
      </c>
    </row>
    <row r="4160" spans="1:3" x14ac:dyDescent="0.2">
      <c r="A4160" s="221" t="s">
        <v>4044</v>
      </c>
      <c r="B4160" s="223" t="s">
        <v>22271</v>
      </c>
      <c r="C4160" s="231" t="s">
        <v>23</v>
      </c>
    </row>
    <row r="4161" spans="1:3" x14ac:dyDescent="0.2">
      <c r="A4161" s="221" t="s">
        <v>4045</v>
      </c>
      <c r="B4161" s="223" t="s">
        <v>22272</v>
      </c>
      <c r="C4161" s="231" t="s">
        <v>23</v>
      </c>
    </row>
    <row r="4162" spans="1:3" x14ac:dyDescent="0.2">
      <c r="A4162" s="221" t="s">
        <v>4046</v>
      </c>
      <c r="B4162" s="223" t="s">
        <v>22272</v>
      </c>
      <c r="C4162" s="231" t="s">
        <v>23</v>
      </c>
    </row>
    <row r="4163" spans="1:3" x14ac:dyDescent="0.2">
      <c r="A4163" s="221" t="s">
        <v>4047</v>
      </c>
      <c r="B4163" s="223" t="s">
        <v>22273</v>
      </c>
      <c r="C4163" s="231" t="s">
        <v>23</v>
      </c>
    </row>
    <row r="4164" spans="1:3" x14ac:dyDescent="0.2">
      <c r="A4164" s="221" t="s">
        <v>4048</v>
      </c>
      <c r="B4164" s="223" t="s">
        <v>22273</v>
      </c>
      <c r="C4164" s="231" t="s">
        <v>23</v>
      </c>
    </row>
    <row r="4165" spans="1:3" x14ac:dyDescent="0.2">
      <c r="A4165" s="221" t="s">
        <v>4049</v>
      </c>
      <c r="B4165" s="223" t="s">
        <v>22274</v>
      </c>
      <c r="C4165" s="231" t="s">
        <v>23</v>
      </c>
    </row>
    <row r="4166" spans="1:3" x14ac:dyDescent="0.2">
      <c r="A4166" s="221" t="s">
        <v>4050</v>
      </c>
      <c r="B4166" s="223" t="s">
        <v>22274</v>
      </c>
      <c r="C4166" s="231" t="s">
        <v>23</v>
      </c>
    </row>
    <row r="4167" spans="1:3" x14ac:dyDescent="0.2">
      <c r="A4167" s="221" t="s">
        <v>4051</v>
      </c>
      <c r="B4167" s="223" t="s">
        <v>22275</v>
      </c>
      <c r="C4167" s="231" t="s">
        <v>23</v>
      </c>
    </row>
    <row r="4168" spans="1:3" x14ac:dyDescent="0.2">
      <c r="A4168" s="221" t="s">
        <v>4052</v>
      </c>
      <c r="B4168" s="223" t="s">
        <v>22275</v>
      </c>
      <c r="C4168" s="231" t="s">
        <v>23</v>
      </c>
    </row>
    <row r="4169" spans="1:3" x14ac:dyDescent="0.2">
      <c r="A4169" s="221" t="s">
        <v>4053</v>
      </c>
      <c r="B4169" s="223" t="s">
        <v>22276</v>
      </c>
      <c r="C4169" s="231" t="s">
        <v>23</v>
      </c>
    </row>
    <row r="4170" spans="1:3" x14ac:dyDescent="0.2">
      <c r="A4170" s="221" t="s">
        <v>4054</v>
      </c>
      <c r="B4170" s="223" t="s">
        <v>22276</v>
      </c>
      <c r="C4170" s="231" t="s">
        <v>23</v>
      </c>
    </row>
    <row r="4171" spans="1:3" x14ac:dyDescent="0.2">
      <c r="A4171" s="221" t="s">
        <v>4055</v>
      </c>
      <c r="B4171" s="223" t="s">
        <v>22277</v>
      </c>
      <c r="C4171" s="231" t="s">
        <v>23</v>
      </c>
    </row>
    <row r="4172" spans="1:3" x14ac:dyDescent="0.2">
      <c r="A4172" s="221" t="s">
        <v>4056</v>
      </c>
      <c r="B4172" s="223" t="s">
        <v>22277</v>
      </c>
      <c r="C4172" s="231" t="s">
        <v>23</v>
      </c>
    </row>
    <row r="4173" spans="1:3" x14ac:dyDescent="0.2">
      <c r="A4173" s="221" t="s">
        <v>4057</v>
      </c>
      <c r="B4173" s="223" t="s">
        <v>22278</v>
      </c>
      <c r="C4173" s="231" t="s">
        <v>23</v>
      </c>
    </row>
    <row r="4174" spans="1:3" x14ac:dyDescent="0.2">
      <c r="A4174" s="221" t="s">
        <v>4058</v>
      </c>
      <c r="B4174" s="223" t="s">
        <v>22278</v>
      </c>
      <c r="C4174" s="231" t="s">
        <v>23</v>
      </c>
    </row>
    <row r="4175" spans="1:3" x14ac:dyDescent="0.2">
      <c r="A4175" s="221" t="s">
        <v>4059</v>
      </c>
      <c r="B4175" s="223" t="s">
        <v>22279</v>
      </c>
      <c r="C4175" s="231" t="s">
        <v>23</v>
      </c>
    </row>
    <row r="4176" spans="1:3" x14ac:dyDescent="0.2">
      <c r="A4176" s="221" t="s">
        <v>4060</v>
      </c>
      <c r="B4176" s="223" t="s">
        <v>22279</v>
      </c>
      <c r="C4176" s="231" t="s">
        <v>23</v>
      </c>
    </row>
    <row r="4177" spans="1:3" x14ac:dyDescent="0.2">
      <c r="A4177" s="221" t="s">
        <v>4061</v>
      </c>
      <c r="B4177" s="223" t="s">
        <v>22280</v>
      </c>
      <c r="C4177" s="231" t="s">
        <v>23</v>
      </c>
    </row>
    <row r="4178" spans="1:3" x14ac:dyDescent="0.2">
      <c r="A4178" s="221" t="s">
        <v>4062</v>
      </c>
      <c r="B4178" s="223" t="s">
        <v>22280</v>
      </c>
      <c r="C4178" s="231" t="s">
        <v>23</v>
      </c>
    </row>
    <row r="4179" spans="1:3" x14ac:dyDescent="0.2">
      <c r="A4179" s="221" t="s">
        <v>4063</v>
      </c>
      <c r="B4179" s="223" t="s">
        <v>22281</v>
      </c>
      <c r="C4179" s="231" t="s">
        <v>23</v>
      </c>
    </row>
    <row r="4180" spans="1:3" x14ac:dyDescent="0.2">
      <c r="A4180" s="221" t="s">
        <v>4064</v>
      </c>
      <c r="B4180" s="223" t="s">
        <v>22281</v>
      </c>
      <c r="C4180" s="231" t="s">
        <v>23</v>
      </c>
    </row>
    <row r="4181" spans="1:3" x14ac:dyDescent="0.2">
      <c r="A4181" s="221" t="s">
        <v>4065</v>
      </c>
      <c r="B4181" s="223" t="s">
        <v>22282</v>
      </c>
      <c r="C4181" s="231" t="s">
        <v>23</v>
      </c>
    </row>
    <row r="4182" spans="1:3" x14ac:dyDescent="0.2">
      <c r="A4182" s="221" t="s">
        <v>4066</v>
      </c>
      <c r="B4182" s="223" t="s">
        <v>22282</v>
      </c>
      <c r="C4182" s="231" t="s">
        <v>23</v>
      </c>
    </row>
    <row r="4183" spans="1:3" x14ac:dyDescent="0.2">
      <c r="A4183" s="221" t="s">
        <v>4067</v>
      </c>
      <c r="B4183" s="223" t="s">
        <v>22283</v>
      </c>
      <c r="C4183" s="231" t="s">
        <v>23</v>
      </c>
    </row>
    <row r="4184" spans="1:3" x14ac:dyDescent="0.2">
      <c r="A4184" s="221" t="s">
        <v>4068</v>
      </c>
      <c r="B4184" s="223" t="s">
        <v>22283</v>
      </c>
      <c r="C4184" s="231" t="s">
        <v>23</v>
      </c>
    </row>
    <row r="4185" spans="1:3" x14ac:dyDescent="0.2">
      <c r="A4185" s="221" t="s">
        <v>4069</v>
      </c>
      <c r="B4185" s="223" t="s">
        <v>22284</v>
      </c>
      <c r="C4185" s="231" t="s">
        <v>23</v>
      </c>
    </row>
    <row r="4186" spans="1:3" x14ac:dyDescent="0.2">
      <c r="A4186" s="221" t="s">
        <v>4070</v>
      </c>
      <c r="B4186" s="223" t="s">
        <v>22284</v>
      </c>
      <c r="C4186" s="231" t="s">
        <v>23</v>
      </c>
    </row>
    <row r="4187" spans="1:3" x14ac:dyDescent="0.2">
      <c r="A4187" s="221" t="s">
        <v>4071</v>
      </c>
      <c r="B4187" s="223" t="s">
        <v>22285</v>
      </c>
      <c r="C4187" s="231" t="s">
        <v>23</v>
      </c>
    </row>
    <row r="4188" spans="1:3" x14ac:dyDescent="0.2">
      <c r="A4188" s="221" t="s">
        <v>4072</v>
      </c>
      <c r="B4188" s="223" t="s">
        <v>22285</v>
      </c>
      <c r="C4188" s="231" t="s">
        <v>23</v>
      </c>
    </row>
    <row r="4189" spans="1:3" x14ac:dyDescent="0.2">
      <c r="A4189" s="221" t="s">
        <v>4073</v>
      </c>
      <c r="B4189" s="223" t="s">
        <v>22286</v>
      </c>
      <c r="C4189" s="231" t="s">
        <v>23</v>
      </c>
    </row>
    <row r="4190" spans="1:3" x14ac:dyDescent="0.2">
      <c r="A4190" s="221" t="s">
        <v>4074</v>
      </c>
      <c r="B4190" s="223" t="s">
        <v>22286</v>
      </c>
      <c r="C4190" s="231" t="s">
        <v>23</v>
      </c>
    </row>
    <row r="4191" spans="1:3" x14ac:dyDescent="0.2">
      <c r="A4191" s="221" t="s">
        <v>4075</v>
      </c>
      <c r="B4191" s="223" t="s">
        <v>22287</v>
      </c>
      <c r="C4191" s="231" t="s">
        <v>23</v>
      </c>
    </row>
    <row r="4192" spans="1:3" x14ac:dyDescent="0.2">
      <c r="A4192" s="221" t="s">
        <v>4076</v>
      </c>
      <c r="B4192" s="223" t="s">
        <v>22287</v>
      </c>
      <c r="C4192" s="231" t="s">
        <v>23</v>
      </c>
    </row>
    <row r="4193" spans="1:3" x14ac:dyDescent="0.2">
      <c r="A4193" s="221" t="s">
        <v>4077</v>
      </c>
      <c r="B4193" s="223" t="s">
        <v>22288</v>
      </c>
      <c r="C4193" s="231" t="s">
        <v>23</v>
      </c>
    </row>
    <row r="4194" spans="1:3" x14ac:dyDescent="0.2">
      <c r="A4194" s="221" t="s">
        <v>4078</v>
      </c>
      <c r="B4194" s="223" t="s">
        <v>22288</v>
      </c>
      <c r="C4194" s="231" t="s">
        <v>23</v>
      </c>
    </row>
    <row r="4195" spans="1:3" x14ac:dyDescent="0.2">
      <c r="A4195" s="221" t="s">
        <v>4079</v>
      </c>
      <c r="B4195" s="223" t="s">
        <v>22289</v>
      </c>
      <c r="C4195" s="231" t="s">
        <v>23</v>
      </c>
    </row>
    <row r="4196" spans="1:3" x14ac:dyDescent="0.2">
      <c r="A4196" s="221" t="s">
        <v>4080</v>
      </c>
      <c r="B4196" s="223" t="s">
        <v>22289</v>
      </c>
      <c r="C4196" s="231" t="s">
        <v>23</v>
      </c>
    </row>
    <row r="4197" spans="1:3" x14ac:dyDescent="0.2">
      <c r="A4197" s="221" t="s">
        <v>4081</v>
      </c>
      <c r="B4197" s="223" t="s">
        <v>22290</v>
      </c>
      <c r="C4197" s="231" t="s">
        <v>23</v>
      </c>
    </row>
    <row r="4198" spans="1:3" x14ac:dyDescent="0.2">
      <c r="A4198" s="221" t="s">
        <v>4082</v>
      </c>
      <c r="B4198" s="223" t="s">
        <v>22290</v>
      </c>
      <c r="C4198" s="231" t="s">
        <v>23</v>
      </c>
    </row>
    <row r="4199" spans="1:3" x14ac:dyDescent="0.2">
      <c r="A4199" s="221" t="s">
        <v>4083</v>
      </c>
      <c r="B4199" s="223" t="s">
        <v>22291</v>
      </c>
      <c r="C4199" s="231" t="s">
        <v>23</v>
      </c>
    </row>
    <row r="4200" spans="1:3" x14ac:dyDescent="0.2">
      <c r="A4200" s="221" t="s">
        <v>4084</v>
      </c>
      <c r="B4200" s="223" t="s">
        <v>22291</v>
      </c>
      <c r="C4200" s="231" t="s">
        <v>23</v>
      </c>
    </row>
    <row r="4201" spans="1:3" x14ac:dyDescent="0.2">
      <c r="A4201" s="221" t="s">
        <v>4085</v>
      </c>
      <c r="B4201" s="223" t="s">
        <v>22292</v>
      </c>
      <c r="C4201" s="231" t="s">
        <v>23</v>
      </c>
    </row>
    <row r="4202" spans="1:3" x14ac:dyDescent="0.2">
      <c r="A4202" s="221" t="s">
        <v>4086</v>
      </c>
      <c r="B4202" s="223" t="s">
        <v>22292</v>
      </c>
      <c r="C4202" s="231" t="s">
        <v>23</v>
      </c>
    </row>
    <row r="4203" spans="1:3" x14ac:dyDescent="0.2">
      <c r="A4203" s="221" t="s">
        <v>4087</v>
      </c>
      <c r="B4203" s="223" t="s">
        <v>22293</v>
      </c>
      <c r="C4203" s="231" t="s">
        <v>23</v>
      </c>
    </row>
    <row r="4204" spans="1:3" x14ac:dyDescent="0.2">
      <c r="A4204" s="221" t="s">
        <v>4088</v>
      </c>
      <c r="B4204" s="223" t="s">
        <v>22293</v>
      </c>
      <c r="C4204" s="231" t="s">
        <v>23</v>
      </c>
    </row>
    <row r="4205" spans="1:3" x14ac:dyDescent="0.2">
      <c r="A4205" s="221" t="s">
        <v>4089</v>
      </c>
      <c r="B4205" s="223" t="s">
        <v>22294</v>
      </c>
      <c r="C4205" s="231" t="s">
        <v>23</v>
      </c>
    </row>
    <row r="4206" spans="1:3" x14ac:dyDescent="0.2">
      <c r="A4206" s="221" t="s">
        <v>4090</v>
      </c>
      <c r="B4206" s="223" t="s">
        <v>22294</v>
      </c>
      <c r="C4206" s="231" t="s">
        <v>23</v>
      </c>
    </row>
    <row r="4207" spans="1:3" x14ac:dyDescent="0.2">
      <c r="A4207" s="221" t="s">
        <v>4091</v>
      </c>
      <c r="B4207" s="223" t="s">
        <v>27116</v>
      </c>
      <c r="C4207" s="231" t="s">
        <v>25</v>
      </c>
    </row>
    <row r="4208" spans="1:3" x14ac:dyDescent="0.2">
      <c r="A4208" s="221" t="s">
        <v>4092</v>
      </c>
      <c r="B4208" s="223" t="s">
        <v>27116</v>
      </c>
      <c r="C4208" s="231" t="s">
        <v>25</v>
      </c>
    </row>
    <row r="4209" spans="1:3" x14ac:dyDescent="0.2">
      <c r="A4209" s="221" t="s">
        <v>4093</v>
      </c>
      <c r="B4209" s="223" t="s">
        <v>27117</v>
      </c>
      <c r="C4209" s="231" t="s">
        <v>25</v>
      </c>
    </row>
    <row r="4210" spans="1:3" x14ac:dyDescent="0.2">
      <c r="A4210" s="221" t="s">
        <v>4094</v>
      </c>
      <c r="B4210" s="223" t="s">
        <v>27117</v>
      </c>
      <c r="C4210" s="231" t="s">
        <v>25</v>
      </c>
    </row>
    <row r="4211" spans="1:3" x14ac:dyDescent="0.2">
      <c r="A4211" s="221" t="s">
        <v>4095</v>
      </c>
      <c r="B4211" s="223" t="s">
        <v>27118</v>
      </c>
      <c r="C4211" s="231" t="s">
        <v>25</v>
      </c>
    </row>
    <row r="4212" spans="1:3" x14ac:dyDescent="0.2">
      <c r="A4212" s="221" t="s">
        <v>4096</v>
      </c>
      <c r="B4212" s="223" t="s">
        <v>27118</v>
      </c>
      <c r="C4212" s="231" t="s">
        <v>25</v>
      </c>
    </row>
    <row r="4213" spans="1:3" x14ac:dyDescent="0.2">
      <c r="A4213" s="221" t="s">
        <v>4097</v>
      </c>
      <c r="B4213" s="223" t="s">
        <v>27119</v>
      </c>
      <c r="C4213" s="231" t="s">
        <v>25</v>
      </c>
    </row>
    <row r="4214" spans="1:3" x14ac:dyDescent="0.2">
      <c r="A4214" s="221" t="s">
        <v>4098</v>
      </c>
      <c r="B4214" s="223" t="s">
        <v>27119</v>
      </c>
      <c r="C4214" s="231" t="s">
        <v>25</v>
      </c>
    </row>
    <row r="4215" spans="1:3" x14ac:dyDescent="0.2">
      <c r="A4215" s="221" t="s">
        <v>4099</v>
      </c>
      <c r="B4215" s="223" t="s">
        <v>27120</v>
      </c>
      <c r="C4215" s="231" t="s">
        <v>25</v>
      </c>
    </row>
    <row r="4216" spans="1:3" x14ac:dyDescent="0.2">
      <c r="A4216" s="221" t="s">
        <v>4100</v>
      </c>
      <c r="B4216" s="223" t="s">
        <v>27120</v>
      </c>
      <c r="C4216" s="231" t="s">
        <v>25</v>
      </c>
    </row>
    <row r="4217" spans="1:3" x14ac:dyDescent="0.2">
      <c r="A4217" s="221" t="s">
        <v>4101</v>
      </c>
      <c r="B4217" s="223" t="s">
        <v>27121</v>
      </c>
      <c r="C4217" s="231" t="s">
        <v>25</v>
      </c>
    </row>
    <row r="4218" spans="1:3" x14ac:dyDescent="0.2">
      <c r="A4218" s="221" t="s">
        <v>4102</v>
      </c>
      <c r="B4218" s="223" t="s">
        <v>27121</v>
      </c>
      <c r="C4218" s="231" t="s">
        <v>25</v>
      </c>
    </row>
    <row r="4219" spans="1:3" x14ac:dyDescent="0.2">
      <c r="A4219" s="221" t="s">
        <v>4103</v>
      </c>
      <c r="B4219" s="223" t="s">
        <v>27122</v>
      </c>
      <c r="C4219" s="231" t="s">
        <v>25</v>
      </c>
    </row>
    <row r="4220" spans="1:3" x14ac:dyDescent="0.2">
      <c r="A4220" s="221" t="s">
        <v>4104</v>
      </c>
      <c r="B4220" s="223" t="s">
        <v>27122</v>
      </c>
      <c r="C4220" s="231" t="s">
        <v>25</v>
      </c>
    </row>
    <row r="4221" spans="1:3" x14ac:dyDescent="0.2">
      <c r="A4221" s="221" t="s">
        <v>4105</v>
      </c>
      <c r="B4221" s="223" t="s">
        <v>27123</v>
      </c>
      <c r="C4221" s="231" t="s">
        <v>25</v>
      </c>
    </row>
    <row r="4222" spans="1:3" x14ac:dyDescent="0.2">
      <c r="A4222" s="221" t="s">
        <v>4106</v>
      </c>
      <c r="B4222" s="223" t="s">
        <v>27123</v>
      </c>
      <c r="C4222" s="231" t="s">
        <v>25</v>
      </c>
    </row>
    <row r="4223" spans="1:3" x14ac:dyDescent="0.2">
      <c r="A4223" s="221" t="s">
        <v>4107</v>
      </c>
      <c r="B4223" s="223" t="s">
        <v>27124</v>
      </c>
      <c r="C4223" s="231" t="s">
        <v>25</v>
      </c>
    </row>
    <row r="4224" spans="1:3" x14ac:dyDescent="0.2">
      <c r="A4224" s="221" t="s">
        <v>4108</v>
      </c>
      <c r="B4224" s="223" t="s">
        <v>27124</v>
      </c>
      <c r="C4224" s="231" t="s">
        <v>25</v>
      </c>
    </row>
    <row r="4225" spans="1:3" x14ac:dyDescent="0.2">
      <c r="A4225" s="221" t="s">
        <v>4109</v>
      </c>
      <c r="B4225" s="223" t="s">
        <v>27125</v>
      </c>
      <c r="C4225" s="231" t="s">
        <v>25</v>
      </c>
    </row>
    <row r="4226" spans="1:3" x14ac:dyDescent="0.2">
      <c r="A4226" s="221" t="s">
        <v>4110</v>
      </c>
      <c r="B4226" s="223" t="s">
        <v>27125</v>
      </c>
      <c r="C4226" s="231" t="s">
        <v>25</v>
      </c>
    </row>
    <row r="4227" spans="1:3" x14ac:dyDescent="0.2">
      <c r="A4227" s="221" t="s">
        <v>4111</v>
      </c>
      <c r="B4227" s="223" t="s">
        <v>27126</v>
      </c>
      <c r="C4227" s="231" t="s">
        <v>25</v>
      </c>
    </row>
    <row r="4228" spans="1:3" x14ac:dyDescent="0.2">
      <c r="A4228" s="221" t="s">
        <v>4112</v>
      </c>
      <c r="B4228" s="223" t="s">
        <v>27126</v>
      </c>
      <c r="C4228" s="231" t="s">
        <v>25</v>
      </c>
    </row>
    <row r="4229" spans="1:3" x14ac:dyDescent="0.2">
      <c r="A4229" s="221" t="s">
        <v>4113</v>
      </c>
      <c r="B4229" s="223" t="s">
        <v>27127</v>
      </c>
      <c r="C4229" s="231" t="s">
        <v>25</v>
      </c>
    </row>
    <row r="4230" spans="1:3" x14ac:dyDescent="0.2">
      <c r="A4230" s="221" t="s">
        <v>4114</v>
      </c>
      <c r="B4230" s="223" t="s">
        <v>27127</v>
      </c>
      <c r="C4230" s="231" t="s">
        <v>25</v>
      </c>
    </row>
    <row r="4231" spans="1:3" x14ac:dyDescent="0.2">
      <c r="A4231" s="221" t="s">
        <v>4115</v>
      </c>
      <c r="B4231" s="223" t="s">
        <v>27128</v>
      </c>
      <c r="C4231" s="231" t="s">
        <v>25</v>
      </c>
    </row>
    <row r="4232" spans="1:3" x14ac:dyDescent="0.2">
      <c r="A4232" s="221" t="s">
        <v>4116</v>
      </c>
      <c r="B4232" s="223" t="s">
        <v>27128</v>
      </c>
      <c r="C4232" s="231" t="s">
        <v>25</v>
      </c>
    </row>
    <row r="4233" spans="1:3" x14ac:dyDescent="0.2">
      <c r="A4233" s="221" t="s">
        <v>4117</v>
      </c>
      <c r="B4233" s="223" t="s">
        <v>27129</v>
      </c>
      <c r="C4233" s="231" t="s">
        <v>25</v>
      </c>
    </row>
    <row r="4234" spans="1:3" x14ac:dyDescent="0.2">
      <c r="A4234" s="221" t="s">
        <v>4118</v>
      </c>
      <c r="B4234" s="223" t="s">
        <v>27129</v>
      </c>
      <c r="C4234" s="231" t="s">
        <v>25</v>
      </c>
    </row>
    <row r="4235" spans="1:3" x14ac:dyDescent="0.2">
      <c r="A4235" s="221" t="s">
        <v>4119</v>
      </c>
      <c r="B4235" s="223" t="s">
        <v>27130</v>
      </c>
      <c r="C4235" s="231" t="s">
        <v>25</v>
      </c>
    </row>
    <row r="4236" spans="1:3" x14ac:dyDescent="0.2">
      <c r="A4236" s="221" t="s">
        <v>4120</v>
      </c>
      <c r="B4236" s="223" t="s">
        <v>27130</v>
      </c>
      <c r="C4236" s="231" t="s">
        <v>25</v>
      </c>
    </row>
    <row r="4237" spans="1:3" x14ac:dyDescent="0.2">
      <c r="A4237" s="221" t="s">
        <v>4121</v>
      </c>
      <c r="B4237" s="223" t="s">
        <v>27131</v>
      </c>
      <c r="C4237" s="231" t="s">
        <v>25</v>
      </c>
    </row>
    <row r="4238" spans="1:3" x14ac:dyDescent="0.2">
      <c r="A4238" s="221" t="s">
        <v>4122</v>
      </c>
      <c r="B4238" s="223" t="s">
        <v>27131</v>
      </c>
      <c r="C4238" s="231" t="s">
        <v>25</v>
      </c>
    </row>
    <row r="4239" spans="1:3" x14ac:dyDescent="0.2">
      <c r="A4239" s="221" t="s">
        <v>4123</v>
      </c>
      <c r="B4239" s="223" t="s">
        <v>27132</v>
      </c>
      <c r="C4239" s="231" t="s">
        <v>25</v>
      </c>
    </row>
    <row r="4240" spans="1:3" x14ac:dyDescent="0.2">
      <c r="A4240" s="221" t="s">
        <v>4124</v>
      </c>
      <c r="B4240" s="223" t="s">
        <v>27132</v>
      </c>
      <c r="C4240" s="231" t="s">
        <v>25</v>
      </c>
    </row>
    <row r="4241" spans="1:3" x14ac:dyDescent="0.2">
      <c r="A4241" s="221" t="s">
        <v>4125</v>
      </c>
      <c r="B4241" s="223" t="s">
        <v>27133</v>
      </c>
      <c r="C4241" s="231" t="s">
        <v>25</v>
      </c>
    </row>
    <row r="4242" spans="1:3" x14ac:dyDescent="0.2">
      <c r="A4242" s="221" t="s">
        <v>4126</v>
      </c>
      <c r="B4242" s="223" t="s">
        <v>27133</v>
      </c>
      <c r="C4242" s="231" t="s">
        <v>25</v>
      </c>
    </row>
    <row r="4243" spans="1:3" x14ac:dyDescent="0.2">
      <c r="A4243" s="221" t="s">
        <v>4127</v>
      </c>
      <c r="B4243" s="223" t="s">
        <v>27134</v>
      </c>
      <c r="C4243" s="231" t="s">
        <v>25</v>
      </c>
    </row>
    <row r="4244" spans="1:3" x14ac:dyDescent="0.2">
      <c r="A4244" s="221" t="s">
        <v>4128</v>
      </c>
      <c r="B4244" s="223" t="s">
        <v>27134</v>
      </c>
      <c r="C4244" s="231" t="s">
        <v>25</v>
      </c>
    </row>
    <row r="4245" spans="1:3" x14ac:dyDescent="0.2">
      <c r="A4245" s="221" t="s">
        <v>4129</v>
      </c>
      <c r="B4245" s="223" t="s">
        <v>27135</v>
      </c>
      <c r="C4245" s="231" t="s">
        <v>25</v>
      </c>
    </row>
    <row r="4246" spans="1:3" x14ac:dyDescent="0.2">
      <c r="A4246" s="221" t="s">
        <v>4130</v>
      </c>
      <c r="B4246" s="223" t="s">
        <v>27135</v>
      </c>
      <c r="C4246" s="231" t="s">
        <v>25</v>
      </c>
    </row>
    <row r="4247" spans="1:3" x14ac:dyDescent="0.2">
      <c r="A4247" s="221" t="s">
        <v>4131</v>
      </c>
      <c r="B4247" s="223" t="s">
        <v>27136</v>
      </c>
      <c r="C4247" s="231" t="s">
        <v>25</v>
      </c>
    </row>
    <row r="4248" spans="1:3" x14ac:dyDescent="0.2">
      <c r="A4248" s="221" t="s">
        <v>4132</v>
      </c>
      <c r="B4248" s="223" t="s">
        <v>27136</v>
      </c>
      <c r="C4248" s="231" t="s">
        <v>25</v>
      </c>
    </row>
    <row r="4249" spans="1:3" x14ac:dyDescent="0.2">
      <c r="A4249" s="221" t="s">
        <v>4133</v>
      </c>
      <c r="B4249" s="223" t="s">
        <v>27137</v>
      </c>
      <c r="C4249" s="231" t="s">
        <v>25</v>
      </c>
    </row>
    <row r="4250" spans="1:3" x14ac:dyDescent="0.2">
      <c r="A4250" s="221" t="s">
        <v>4134</v>
      </c>
      <c r="B4250" s="223" t="s">
        <v>27137</v>
      </c>
      <c r="C4250" s="231" t="s">
        <v>25</v>
      </c>
    </row>
    <row r="4251" spans="1:3" x14ac:dyDescent="0.2">
      <c r="A4251" s="221" t="s">
        <v>4135</v>
      </c>
      <c r="B4251" s="223" t="s">
        <v>27138</v>
      </c>
      <c r="C4251" s="231" t="s">
        <v>25</v>
      </c>
    </row>
    <row r="4252" spans="1:3" x14ac:dyDescent="0.2">
      <c r="A4252" s="221" t="s">
        <v>4136</v>
      </c>
      <c r="B4252" s="223" t="s">
        <v>27138</v>
      </c>
      <c r="C4252" s="231" t="s">
        <v>25</v>
      </c>
    </row>
    <row r="4253" spans="1:3" x14ac:dyDescent="0.2">
      <c r="A4253" s="221" t="s">
        <v>4137</v>
      </c>
      <c r="B4253" s="223" t="s">
        <v>27139</v>
      </c>
      <c r="C4253" s="231" t="s">
        <v>25</v>
      </c>
    </row>
    <row r="4254" spans="1:3" x14ac:dyDescent="0.2">
      <c r="A4254" s="221" t="s">
        <v>4138</v>
      </c>
      <c r="B4254" s="223" t="s">
        <v>27139</v>
      </c>
      <c r="C4254" s="231" t="s">
        <v>25</v>
      </c>
    </row>
    <row r="4255" spans="1:3" x14ac:dyDescent="0.2">
      <c r="A4255" s="221" t="s">
        <v>4139</v>
      </c>
      <c r="B4255" s="223" t="s">
        <v>27140</v>
      </c>
      <c r="C4255" s="231" t="s">
        <v>25</v>
      </c>
    </row>
    <row r="4256" spans="1:3" x14ac:dyDescent="0.2">
      <c r="A4256" s="221" t="s">
        <v>4140</v>
      </c>
      <c r="B4256" s="223" t="s">
        <v>27140</v>
      </c>
      <c r="C4256" s="231" t="s">
        <v>25</v>
      </c>
    </row>
    <row r="4257" spans="1:3" x14ac:dyDescent="0.2">
      <c r="A4257" s="221" t="s">
        <v>4141</v>
      </c>
      <c r="B4257" s="223" t="s">
        <v>27141</v>
      </c>
      <c r="C4257" s="231" t="s">
        <v>25</v>
      </c>
    </row>
    <row r="4258" spans="1:3" x14ac:dyDescent="0.2">
      <c r="A4258" s="221" t="s">
        <v>4142</v>
      </c>
      <c r="B4258" s="223" t="s">
        <v>27141</v>
      </c>
      <c r="C4258" s="231" t="s">
        <v>25</v>
      </c>
    </row>
    <row r="4259" spans="1:3" x14ac:dyDescent="0.2">
      <c r="A4259" s="221" t="s">
        <v>4143</v>
      </c>
      <c r="B4259" s="223" t="s">
        <v>27142</v>
      </c>
      <c r="C4259" s="231" t="s">
        <v>25</v>
      </c>
    </row>
    <row r="4260" spans="1:3" x14ac:dyDescent="0.2">
      <c r="A4260" s="221" t="s">
        <v>4144</v>
      </c>
      <c r="B4260" s="223" t="s">
        <v>27142</v>
      </c>
      <c r="C4260" s="231" t="s">
        <v>25</v>
      </c>
    </row>
    <row r="4261" spans="1:3" x14ac:dyDescent="0.2">
      <c r="A4261" s="221" t="s">
        <v>4145</v>
      </c>
      <c r="B4261" s="223" t="s">
        <v>27143</v>
      </c>
      <c r="C4261" s="231" t="s">
        <v>25</v>
      </c>
    </row>
    <row r="4262" spans="1:3" x14ac:dyDescent="0.2">
      <c r="A4262" s="221" t="s">
        <v>4146</v>
      </c>
      <c r="B4262" s="223" t="s">
        <v>27143</v>
      </c>
      <c r="C4262" s="231" t="s">
        <v>25</v>
      </c>
    </row>
    <row r="4263" spans="1:3" x14ac:dyDescent="0.2">
      <c r="A4263" s="221" t="s">
        <v>4147</v>
      </c>
      <c r="B4263" s="223" t="s">
        <v>27144</v>
      </c>
      <c r="C4263" s="231" t="s">
        <v>25</v>
      </c>
    </row>
    <row r="4264" spans="1:3" x14ac:dyDescent="0.2">
      <c r="A4264" s="221" t="s">
        <v>4148</v>
      </c>
      <c r="B4264" s="223" t="s">
        <v>27144</v>
      </c>
      <c r="C4264" s="231" t="s">
        <v>25</v>
      </c>
    </row>
    <row r="4265" spans="1:3" x14ac:dyDescent="0.2">
      <c r="A4265" s="221" t="s">
        <v>4149</v>
      </c>
      <c r="B4265" s="223" t="s">
        <v>27145</v>
      </c>
      <c r="C4265" s="231" t="s">
        <v>25</v>
      </c>
    </row>
    <row r="4266" spans="1:3" x14ac:dyDescent="0.2">
      <c r="A4266" s="221" t="s">
        <v>4150</v>
      </c>
      <c r="B4266" s="223" t="s">
        <v>27145</v>
      </c>
      <c r="C4266" s="231" t="s">
        <v>25</v>
      </c>
    </row>
    <row r="4267" spans="1:3" x14ac:dyDescent="0.2">
      <c r="A4267" s="221" t="s">
        <v>4151</v>
      </c>
      <c r="B4267" s="223" t="s">
        <v>27146</v>
      </c>
      <c r="C4267" s="231" t="s">
        <v>25</v>
      </c>
    </row>
    <row r="4268" spans="1:3" x14ac:dyDescent="0.2">
      <c r="A4268" s="221" t="s">
        <v>4152</v>
      </c>
      <c r="B4268" s="223" t="s">
        <v>27146</v>
      </c>
      <c r="C4268" s="231" t="s">
        <v>25</v>
      </c>
    </row>
    <row r="4269" spans="1:3" x14ac:dyDescent="0.2">
      <c r="A4269" s="221" t="s">
        <v>4153</v>
      </c>
      <c r="B4269" s="223" t="s">
        <v>27147</v>
      </c>
      <c r="C4269" s="231" t="s">
        <v>25</v>
      </c>
    </row>
    <row r="4270" spans="1:3" x14ac:dyDescent="0.2">
      <c r="A4270" s="221" t="s">
        <v>4154</v>
      </c>
      <c r="B4270" s="223" t="s">
        <v>27147</v>
      </c>
      <c r="C4270" s="231" t="s">
        <v>25</v>
      </c>
    </row>
    <row r="4271" spans="1:3" x14ac:dyDescent="0.2">
      <c r="A4271" s="221" t="s">
        <v>4155</v>
      </c>
      <c r="B4271" s="223" t="s">
        <v>27148</v>
      </c>
      <c r="C4271" s="231" t="s">
        <v>25</v>
      </c>
    </row>
    <row r="4272" spans="1:3" x14ac:dyDescent="0.2">
      <c r="A4272" s="221" t="s">
        <v>4156</v>
      </c>
      <c r="B4272" s="223" t="s">
        <v>27148</v>
      </c>
      <c r="C4272" s="231" t="s">
        <v>25</v>
      </c>
    </row>
    <row r="4273" spans="1:3" x14ac:dyDescent="0.2">
      <c r="A4273" s="221" t="s">
        <v>4157</v>
      </c>
      <c r="B4273" s="223" t="s">
        <v>27149</v>
      </c>
      <c r="C4273" s="231" t="s">
        <v>25</v>
      </c>
    </row>
    <row r="4274" spans="1:3" x14ac:dyDescent="0.2">
      <c r="A4274" s="221" t="s">
        <v>4158</v>
      </c>
      <c r="B4274" s="223" t="s">
        <v>27149</v>
      </c>
      <c r="C4274" s="231" t="s">
        <v>25</v>
      </c>
    </row>
    <row r="4275" spans="1:3" x14ac:dyDescent="0.2">
      <c r="A4275" s="221" t="s">
        <v>4159</v>
      </c>
      <c r="B4275" s="223" t="s">
        <v>27150</v>
      </c>
      <c r="C4275" s="231" t="s">
        <v>25</v>
      </c>
    </row>
    <row r="4276" spans="1:3" x14ac:dyDescent="0.2">
      <c r="A4276" s="221" t="s">
        <v>4160</v>
      </c>
      <c r="B4276" s="223" t="s">
        <v>27150</v>
      </c>
      <c r="C4276" s="231" t="s">
        <v>25</v>
      </c>
    </row>
    <row r="4277" spans="1:3" x14ac:dyDescent="0.2">
      <c r="A4277" s="221" t="s">
        <v>4161</v>
      </c>
      <c r="B4277" s="223" t="s">
        <v>27151</v>
      </c>
      <c r="C4277" s="231" t="s">
        <v>25</v>
      </c>
    </row>
    <row r="4278" spans="1:3" x14ac:dyDescent="0.2">
      <c r="A4278" s="221" t="s">
        <v>4162</v>
      </c>
      <c r="B4278" s="223" t="s">
        <v>27151</v>
      </c>
      <c r="C4278" s="231" t="s">
        <v>25</v>
      </c>
    </row>
    <row r="4279" spans="1:3" x14ac:dyDescent="0.2">
      <c r="A4279" s="221" t="s">
        <v>4163</v>
      </c>
      <c r="B4279" s="223" t="s">
        <v>27152</v>
      </c>
      <c r="C4279" s="231" t="s">
        <v>25</v>
      </c>
    </row>
    <row r="4280" spans="1:3" x14ac:dyDescent="0.2">
      <c r="A4280" s="221" t="s">
        <v>4164</v>
      </c>
      <c r="B4280" s="223" t="s">
        <v>27152</v>
      </c>
      <c r="C4280" s="231" t="s">
        <v>25</v>
      </c>
    </row>
    <row r="4281" spans="1:3" x14ac:dyDescent="0.2">
      <c r="A4281" s="221" t="s">
        <v>4165</v>
      </c>
      <c r="B4281" s="223" t="s">
        <v>27153</v>
      </c>
      <c r="C4281" s="231" t="s">
        <v>25</v>
      </c>
    </row>
    <row r="4282" spans="1:3" x14ac:dyDescent="0.2">
      <c r="A4282" s="221" t="s">
        <v>4166</v>
      </c>
      <c r="B4282" s="223" t="s">
        <v>27153</v>
      </c>
      <c r="C4282" s="231" t="s">
        <v>25</v>
      </c>
    </row>
    <row r="4283" spans="1:3" x14ac:dyDescent="0.2">
      <c r="A4283" s="221" t="s">
        <v>4167</v>
      </c>
      <c r="B4283" s="223" t="s">
        <v>27154</v>
      </c>
      <c r="C4283" s="231" t="s">
        <v>25</v>
      </c>
    </row>
    <row r="4284" spans="1:3" x14ac:dyDescent="0.2">
      <c r="A4284" s="221" t="s">
        <v>4168</v>
      </c>
      <c r="B4284" s="223" t="s">
        <v>27154</v>
      </c>
      <c r="C4284" s="231" t="s">
        <v>25</v>
      </c>
    </row>
    <row r="4285" spans="1:3" x14ac:dyDescent="0.2">
      <c r="A4285" s="221" t="s">
        <v>4169</v>
      </c>
      <c r="B4285" s="223" t="s">
        <v>22295</v>
      </c>
      <c r="C4285" s="231" t="s">
        <v>23</v>
      </c>
    </row>
    <row r="4286" spans="1:3" x14ac:dyDescent="0.2">
      <c r="A4286" s="221" t="s">
        <v>4170</v>
      </c>
      <c r="B4286" s="223" t="s">
        <v>22295</v>
      </c>
      <c r="C4286" s="231" t="s">
        <v>23</v>
      </c>
    </row>
    <row r="4287" spans="1:3" x14ac:dyDescent="0.2">
      <c r="A4287" s="221" t="s">
        <v>4171</v>
      </c>
      <c r="B4287" s="223" t="s">
        <v>22296</v>
      </c>
      <c r="C4287" s="231" t="s">
        <v>23</v>
      </c>
    </row>
    <row r="4288" spans="1:3" x14ac:dyDescent="0.2">
      <c r="A4288" s="221" t="s">
        <v>4172</v>
      </c>
      <c r="B4288" s="223" t="s">
        <v>22296</v>
      </c>
      <c r="C4288" s="231" t="s">
        <v>23</v>
      </c>
    </row>
    <row r="4289" spans="1:3" x14ac:dyDescent="0.2">
      <c r="A4289" s="221" t="s">
        <v>4173</v>
      </c>
      <c r="B4289" s="223" t="s">
        <v>22297</v>
      </c>
      <c r="C4289" s="231" t="s">
        <v>23</v>
      </c>
    </row>
    <row r="4290" spans="1:3" x14ac:dyDescent="0.2">
      <c r="A4290" s="221" t="s">
        <v>4174</v>
      </c>
      <c r="B4290" s="223" t="s">
        <v>22297</v>
      </c>
      <c r="C4290" s="231" t="s">
        <v>23</v>
      </c>
    </row>
    <row r="4291" spans="1:3" x14ac:dyDescent="0.2">
      <c r="A4291" s="221" t="s">
        <v>4175</v>
      </c>
      <c r="B4291" s="223" t="s">
        <v>22298</v>
      </c>
      <c r="C4291" s="231" t="s">
        <v>23</v>
      </c>
    </row>
    <row r="4292" spans="1:3" x14ac:dyDescent="0.2">
      <c r="A4292" s="221" t="s">
        <v>4176</v>
      </c>
      <c r="B4292" s="223" t="s">
        <v>22298</v>
      </c>
      <c r="C4292" s="231" t="s">
        <v>23</v>
      </c>
    </row>
    <row r="4293" spans="1:3" x14ac:dyDescent="0.2">
      <c r="A4293" s="221" t="s">
        <v>4177</v>
      </c>
      <c r="B4293" s="223" t="s">
        <v>22299</v>
      </c>
      <c r="C4293" s="231" t="s">
        <v>23</v>
      </c>
    </row>
    <row r="4294" spans="1:3" x14ac:dyDescent="0.2">
      <c r="A4294" s="221" t="s">
        <v>4178</v>
      </c>
      <c r="B4294" s="223" t="s">
        <v>22299</v>
      </c>
      <c r="C4294" s="231" t="s">
        <v>23</v>
      </c>
    </row>
    <row r="4295" spans="1:3" x14ac:dyDescent="0.2">
      <c r="A4295" s="221" t="s">
        <v>4179</v>
      </c>
      <c r="B4295" s="223" t="s">
        <v>22300</v>
      </c>
      <c r="C4295" s="231" t="s">
        <v>23</v>
      </c>
    </row>
    <row r="4296" spans="1:3" x14ac:dyDescent="0.2">
      <c r="A4296" s="221" t="s">
        <v>4180</v>
      </c>
      <c r="B4296" s="223" t="s">
        <v>22300</v>
      </c>
      <c r="C4296" s="231" t="s">
        <v>23</v>
      </c>
    </row>
    <row r="4297" spans="1:3" x14ac:dyDescent="0.2">
      <c r="A4297" s="221" t="s">
        <v>4181</v>
      </c>
      <c r="B4297" s="223" t="s">
        <v>22301</v>
      </c>
      <c r="C4297" s="231" t="s">
        <v>23</v>
      </c>
    </row>
    <row r="4298" spans="1:3" x14ac:dyDescent="0.2">
      <c r="A4298" s="221" t="s">
        <v>4182</v>
      </c>
      <c r="B4298" s="223" t="s">
        <v>22301</v>
      </c>
      <c r="C4298" s="231" t="s">
        <v>23</v>
      </c>
    </row>
    <row r="4299" spans="1:3" x14ac:dyDescent="0.2">
      <c r="A4299" s="221" t="s">
        <v>4183</v>
      </c>
      <c r="B4299" s="223" t="s">
        <v>22302</v>
      </c>
      <c r="C4299" s="231" t="s">
        <v>23</v>
      </c>
    </row>
    <row r="4300" spans="1:3" x14ac:dyDescent="0.2">
      <c r="A4300" s="221" t="s">
        <v>4184</v>
      </c>
      <c r="B4300" s="223" t="s">
        <v>22302</v>
      </c>
      <c r="C4300" s="231" t="s">
        <v>23</v>
      </c>
    </row>
    <row r="4301" spans="1:3" x14ac:dyDescent="0.2">
      <c r="A4301" s="221" t="s">
        <v>4185</v>
      </c>
      <c r="B4301" s="223" t="s">
        <v>22303</v>
      </c>
      <c r="C4301" s="231" t="s">
        <v>23</v>
      </c>
    </row>
    <row r="4302" spans="1:3" x14ac:dyDescent="0.2">
      <c r="A4302" s="221" t="s">
        <v>4186</v>
      </c>
      <c r="B4302" s="223" t="s">
        <v>22303</v>
      </c>
      <c r="C4302" s="231" t="s">
        <v>23</v>
      </c>
    </row>
    <row r="4303" spans="1:3" x14ac:dyDescent="0.2">
      <c r="A4303" s="221" t="s">
        <v>4187</v>
      </c>
      <c r="B4303" s="223" t="s">
        <v>22304</v>
      </c>
      <c r="C4303" s="231" t="s">
        <v>23</v>
      </c>
    </row>
    <row r="4304" spans="1:3" x14ac:dyDescent="0.2">
      <c r="A4304" s="221" t="s">
        <v>4188</v>
      </c>
      <c r="B4304" s="223" t="s">
        <v>22304</v>
      </c>
      <c r="C4304" s="231" t="s">
        <v>23</v>
      </c>
    </row>
    <row r="4305" spans="1:3" x14ac:dyDescent="0.2">
      <c r="A4305" s="221" t="s">
        <v>4189</v>
      </c>
      <c r="B4305" s="223" t="s">
        <v>22305</v>
      </c>
      <c r="C4305" s="231" t="s">
        <v>23</v>
      </c>
    </row>
    <row r="4306" spans="1:3" x14ac:dyDescent="0.2">
      <c r="A4306" s="221" t="s">
        <v>4190</v>
      </c>
      <c r="B4306" s="223" t="s">
        <v>22305</v>
      </c>
      <c r="C4306" s="231" t="s">
        <v>23</v>
      </c>
    </row>
    <row r="4307" spans="1:3" x14ac:dyDescent="0.2">
      <c r="A4307" s="221" t="s">
        <v>4191</v>
      </c>
      <c r="B4307" s="223" t="s">
        <v>22306</v>
      </c>
      <c r="C4307" s="231" t="s">
        <v>23</v>
      </c>
    </row>
    <row r="4308" spans="1:3" x14ac:dyDescent="0.2">
      <c r="A4308" s="221" t="s">
        <v>4192</v>
      </c>
      <c r="B4308" s="223" t="s">
        <v>22306</v>
      </c>
      <c r="C4308" s="231" t="s">
        <v>23</v>
      </c>
    </row>
    <row r="4309" spans="1:3" x14ac:dyDescent="0.2">
      <c r="A4309" s="221" t="s">
        <v>4193</v>
      </c>
      <c r="B4309" s="223" t="s">
        <v>22307</v>
      </c>
      <c r="C4309" s="231" t="s">
        <v>23</v>
      </c>
    </row>
    <row r="4310" spans="1:3" x14ac:dyDescent="0.2">
      <c r="A4310" s="221" t="s">
        <v>4194</v>
      </c>
      <c r="B4310" s="223" t="s">
        <v>22307</v>
      </c>
      <c r="C4310" s="231" t="s">
        <v>23</v>
      </c>
    </row>
    <row r="4311" spans="1:3" x14ac:dyDescent="0.2">
      <c r="A4311" s="221" t="s">
        <v>4195</v>
      </c>
      <c r="B4311" s="223" t="s">
        <v>22308</v>
      </c>
      <c r="C4311" s="231" t="s">
        <v>23</v>
      </c>
    </row>
    <row r="4312" spans="1:3" x14ac:dyDescent="0.2">
      <c r="A4312" s="221" t="s">
        <v>4196</v>
      </c>
      <c r="B4312" s="223" t="s">
        <v>22308</v>
      </c>
      <c r="C4312" s="231" t="s">
        <v>23</v>
      </c>
    </row>
    <row r="4313" spans="1:3" x14ac:dyDescent="0.2">
      <c r="A4313" s="221" t="s">
        <v>4197</v>
      </c>
      <c r="B4313" s="223" t="s">
        <v>22309</v>
      </c>
      <c r="C4313" s="231" t="s">
        <v>23</v>
      </c>
    </row>
    <row r="4314" spans="1:3" x14ac:dyDescent="0.2">
      <c r="A4314" s="221" t="s">
        <v>4198</v>
      </c>
      <c r="B4314" s="223" t="s">
        <v>22309</v>
      </c>
      <c r="C4314" s="231" t="s">
        <v>23</v>
      </c>
    </row>
    <row r="4315" spans="1:3" x14ac:dyDescent="0.2">
      <c r="A4315" s="221" t="s">
        <v>4199</v>
      </c>
      <c r="B4315" s="223" t="s">
        <v>22310</v>
      </c>
      <c r="C4315" s="231" t="s">
        <v>23</v>
      </c>
    </row>
    <row r="4316" spans="1:3" x14ac:dyDescent="0.2">
      <c r="A4316" s="221" t="s">
        <v>4200</v>
      </c>
      <c r="B4316" s="223" t="s">
        <v>22310</v>
      </c>
      <c r="C4316" s="231" t="s">
        <v>23</v>
      </c>
    </row>
    <row r="4317" spans="1:3" x14ac:dyDescent="0.2">
      <c r="A4317" s="221" t="s">
        <v>4201</v>
      </c>
      <c r="B4317" s="223" t="s">
        <v>22311</v>
      </c>
      <c r="C4317" s="231" t="s">
        <v>23</v>
      </c>
    </row>
    <row r="4318" spans="1:3" x14ac:dyDescent="0.2">
      <c r="A4318" s="221" t="s">
        <v>4202</v>
      </c>
      <c r="B4318" s="223" t="s">
        <v>22311</v>
      </c>
      <c r="C4318" s="231" t="s">
        <v>23</v>
      </c>
    </row>
    <row r="4319" spans="1:3" x14ac:dyDescent="0.2">
      <c r="A4319" s="221" t="s">
        <v>4203</v>
      </c>
      <c r="B4319" s="223" t="s">
        <v>22312</v>
      </c>
      <c r="C4319" s="231" t="s">
        <v>23</v>
      </c>
    </row>
    <row r="4320" spans="1:3" x14ac:dyDescent="0.2">
      <c r="A4320" s="221" t="s">
        <v>4204</v>
      </c>
      <c r="B4320" s="223" t="s">
        <v>22312</v>
      </c>
      <c r="C4320" s="231" t="s">
        <v>23</v>
      </c>
    </row>
    <row r="4321" spans="1:3" x14ac:dyDescent="0.2">
      <c r="A4321" s="221" t="s">
        <v>4205</v>
      </c>
      <c r="B4321" s="223" t="s">
        <v>22313</v>
      </c>
      <c r="C4321" s="231" t="s">
        <v>23</v>
      </c>
    </row>
    <row r="4322" spans="1:3" x14ac:dyDescent="0.2">
      <c r="A4322" s="221" t="s">
        <v>4206</v>
      </c>
      <c r="B4322" s="223" t="s">
        <v>22313</v>
      </c>
      <c r="C4322" s="231" t="s">
        <v>23</v>
      </c>
    </row>
    <row r="4323" spans="1:3" x14ac:dyDescent="0.2">
      <c r="A4323" s="221" t="s">
        <v>4207</v>
      </c>
      <c r="B4323" s="223" t="s">
        <v>22314</v>
      </c>
      <c r="C4323" s="231" t="s">
        <v>23</v>
      </c>
    </row>
    <row r="4324" spans="1:3" x14ac:dyDescent="0.2">
      <c r="A4324" s="221" t="s">
        <v>4208</v>
      </c>
      <c r="B4324" s="223" t="s">
        <v>22314</v>
      </c>
      <c r="C4324" s="231" t="s">
        <v>23</v>
      </c>
    </row>
    <row r="4325" spans="1:3" x14ac:dyDescent="0.2">
      <c r="A4325" s="221" t="s">
        <v>4209</v>
      </c>
      <c r="B4325" s="223" t="s">
        <v>22315</v>
      </c>
      <c r="C4325" s="231" t="s">
        <v>23</v>
      </c>
    </row>
    <row r="4326" spans="1:3" x14ac:dyDescent="0.2">
      <c r="A4326" s="221" t="s">
        <v>4210</v>
      </c>
      <c r="B4326" s="223" t="s">
        <v>22315</v>
      </c>
      <c r="C4326" s="231" t="s">
        <v>23</v>
      </c>
    </row>
    <row r="4327" spans="1:3" x14ac:dyDescent="0.2">
      <c r="A4327" s="221" t="s">
        <v>4211</v>
      </c>
      <c r="B4327" s="223" t="s">
        <v>22316</v>
      </c>
      <c r="C4327" s="231" t="s">
        <v>23</v>
      </c>
    </row>
    <row r="4328" spans="1:3" x14ac:dyDescent="0.2">
      <c r="A4328" s="221" t="s">
        <v>4212</v>
      </c>
      <c r="B4328" s="223" t="s">
        <v>22316</v>
      </c>
      <c r="C4328" s="231" t="s">
        <v>23</v>
      </c>
    </row>
    <row r="4329" spans="1:3" x14ac:dyDescent="0.2">
      <c r="A4329" s="221" t="s">
        <v>4213</v>
      </c>
      <c r="B4329" s="223" t="s">
        <v>22317</v>
      </c>
      <c r="C4329" s="231" t="s">
        <v>23</v>
      </c>
    </row>
    <row r="4330" spans="1:3" x14ac:dyDescent="0.2">
      <c r="A4330" s="221" t="s">
        <v>4214</v>
      </c>
      <c r="B4330" s="223" t="s">
        <v>22317</v>
      </c>
      <c r="C4330" s="231" t="s">
        <v>23</v>
      </c>
    </row>
    <row r="4331" spans="1:3" x14ac:dyDescent="0.2">
      <c r="A4331" s="221" t="s">
        <v>4215</v>
      </c>
      <c r="B4331" s="223" t="s">
        <v>22318</v>
      </c>
      <c r="C4331" s="231" t="s">
        <v>23</v>
      </c>
    </row>
    <row r="4332" spans="1:3" x14ac:dyDescent="0.2">
      <c r="A4332" s="221" t="s">
        <v>4216</v>
      </c>
      <c r="B4332" s="223" t="s">
        <v>22318</v>
      </c>
      <c r="C4332" s="231" t="s">
        <v>23</v>
      </c>
    </row>
    <row r="4333" spans="1:3" x14ac:dyDescent="0.2">
      <c r="A4333" s="221" t="s">
        <v>4217</v>
      </c>
      <c r="B4333" s="223" t="s">
        <v>22319</v>
      </c>
      <c r="C4333" s="231" t="s">
        <v>23</v>
      </c>
    </row>
    <row r="4334" spans="1:3" x14ac:dyDescent="0.2">
      <c r="A4334" s="221" t="s">
        <v>4218</v>
      </c>
      <c r="B4334" s="223" t="s">
        <v>22319</v>
      </c>
      <c r="C4334" s="231" t="s">
        <v>23</v>
      </c>
    </row>
    <row r="4335" spans="1:3" x14ac:dyDescent="0.2">
      <c r="A4335" s="221" t="s">
        <v>4219</v>
      </c>
      <c r="B4335" s="223" t="s">
        <v>22320</v>
      </c>
      <c r="C4335" s="231" t="s">
        <v>23</v>
      </c>
    </row>
    <row r="4336" spans="1:3" x14ac:dyDescent="0.2">
      <c r="A4336" s="221" t="s">
        <v>4220</v>
      </c>
      <c r="B4336" s="223" t="s">
        <v>22320</v>
      </c>
      <c r="C4336" s="231" t="s">
        <v>23</v>
      </c>
    </row>
    <row r="4337" spans="1:3" x14ac:dyDescent="0.2">
      <c r="A4337" s="221" t="s">
        <v>4221</v>
      </c>
      <c r="B4337" s="223" t="s">
        <v>22321</v>
      </c>
      <c r="C4337" s="231" t="s">
        <v>23</v>
      </c>
    </row>
    <row r="4338" spans="1:3" x14ac:dyDescent="0.2">
      <c r="A4338" s="221" t="s">
        <v>4222</v>
      </c>
      <c r="B4338" s="223" t="s">
        <v>22321</v>
      </c>
      <c r="C4338" s="231" t="s">
        <v>23</v>
      </c>
    </row>
    <row r="4339" spans="1:3" x14ac:dyDescent="0.2">
      <c r="A4339" s="221" t="s">
        <v>4223</v>
      </c>
      <c r="B4339" s="223" t="s">
        <v>22322</v>
      </c>
      <c r="C4339" s="231" t="s">
        <v>23</v>
      </c>
    </row>
    <row r="4340" spans="1:3" x14ac:dyDescent="0.2">
      <c r="A4340" s="221" t="s">
        <v>4224</v>
      </c>
      <c r="B4340" s="223" t="s">
        <v>22322</v>
      </c>
      <c r="C4340" s="231" t="s">
        <v>23</v>
      </c>
    </row>
    <row r="4341" spans="1:3" x14ac:dyDescent="0.2">
      <c r="A4341" s="221" t="s">
        <v>4225</v>
      </c>
      <c r="B4341" s="223" t="s">
        <v>22323</v>
      </c>
      <c r="C4341" s="231" t="s">
        <v>23</v>
      </c>
    </row>
    <row r="4342" spans="1:3" x14ac:dyDescent="0.2">
      <c r="A4342" s="221" t="s">
        <v>4226</v>
      </c>
      <c r="B4342" s="223" t="s">
        <v>22323</v>
      </c>
      <c r="C4342" s="231" t="s">
        <v>23</v>
      </c>
    </row>
    <row r="4343" spans="1:3" x14ac:dyDescent="0.2">
      <c r="A4343" s="221" t="s">
        <v>4227</v>
      </c>
      <c r="B4343" s="223" t="s">
        <v>22324</v>
      </c>
      <c r="C4343" s="231" t="s">
        <v>23</v>
      </c>
    </row>
    <row r="4344" spans="1:3" x14ac:dyDescent="0.2">
      <c r="A4344" s="221" t="s">
        <v>4228</v>
      </c>
      <c r="B4344" s="223" t="s">
        <v>22324</v>
      </c>
      <c r="C4344" s="231" t="s">
        <v>23</v>
      </c>
    </row>
    <row r="4345" spans="1:3" x14ac:dyDescent="0.2">
      <c r="A4345" s="221" t="s">
        <v>4229</v>
      </c>
      <c r="B4345" s="223" t="s">
        <v>22325</v>
      </c>
      <c r="C4345" s="231" t="s">
        <v>23</v>
      </c>
    </row>
    <row r="4346" spans="1:3" x14ac:dyDescent="0.2">
      <c r="A4346" s="221" t="s">
        <v>4230</v>
      </c>
      <c r="B4346" s="223" t="s">
        <v>22325</v>
      </c>
      <c r="C4346" s="231" t="s">
        <v>23</v>
      </c>
    </row>
    <row r="4347" spans="1:3" x14ac:dyDescent="0.2">
      <c r="A4347" s="221" t="s">
        <v>4231</v>
      </c>
      <c r="B4347" s="223" t="s">
        <v>22326</v>
      </c>
      <c r="C4347" s="231" t="s">
        <v>23</v>
      </c>
    </row>
    <row r="4348" spans="1:3" x14ac:dyDescent="0.2">
      <c r="A4348" s="221" t="s">
        <v>4232</v>
      </c>
      <c r="B4348" s="223" t="s">
        <v>22326</v>
      </c>
      <c r="C4348" s="231" t="s">
        <v>23</v>
      </c>
    </row>
    <row r="4349" spans="1:3" x14ac:dyDescent="0.2">
      <c r="A4349" s="221" t="s">
        <v>4233</v>
      </c>
      <c r="B4349" s="223" t="s">
        <v>22327</v>
      </c>
      <c r="C4349" s="231" t="s">
        <v>23</v>
      </c>
    </row>
    <row r="4350" spans="1:3" x14ac:dyDescent="0.2">
      <c r="A4350" s="221" t="s">
        <v>4234</v>
      </c>
      <c r="B4350" s="223" t="s">
        <v>22327</v>
      </c>
      <c r="C4350" s="231" t="s">
        <v>23</v>
      </c>
    </row>
    <row r="4351" spans="1:3" x14ac:dyDescent="0.2">
      <c r="A4351" s="221" t="s">
        <v>4235</v>
      </c>
      <c r="B4351" s="223" t="s">
        <v>22328</v>
      </c>
      <c r="C4351" s="231" t="s">
        <v>23</v>
      </c>
    </row>
    <row r="4352" spans="1:3" x14ac:dyDescent="0.2">
      <c r="A4352" s="221" t="s">
        <v>4236</v>
      </c>
      <c r="B4352" s="223" t="s">
        <v>22328</v>
      </c>
      <c r="C4352" s="231" t="s">
        <v>23</v>
      </c>
    </row>
    <row r="4353" spans="1:3" x14ac:dyDescent="0.2">
      <c r="A4353" s="221" t="s">
        <v>4237</v>
      </c>
      <c r="B4353" s="223" t="s">
        <v>22329</v>
      </c>
      <c r="C4353" s="231" t="s">
        <v>23</v>
      </c>
    </row>
    <row r="4354" spans="1:3" x14ac:dyDescent="0.2">
      <c r="A4354" s="221" t="s">
        <v>4238</v>
      </c>
      <c r="B4354" s="223" t="s">
        <v>22329</v>
      </c>
      <c r="C4354" s="231" t="s">
        <v>23</v>
      </c>
    </row>
    <row r="4355" spans="1:3" x14ac:dyDescent="0.2">
      <c r="A4355" s="221" t="s">
        <v>4239</v>
      </c>
      <c r="B4355" s="223" t="s">
        <v>22330</v>
      </c>
      <c r="C4355" s="231" t="s">
        <v>23</v>
      </c>
    </row>
    <row r="4356" spans="1:3" x14ac:dyDescent="0.2">
      <c r="A4356" s="221" t="s">
        <v>4240</v>
      </c>
      <c r="B4356" s="223" t="s">
        <v>22330</v>
      </c>
      <c r="C4356" s="231" t="s">
        <v>23</v>
      </c>
    </row>
    <row r="4357" spans="1:3" x14ac:dyDescent="0.2">
      <c r="A4357" s="221" t="s">
        <v>4241</v>
      </c>
      <c r="B4357" s="223" t="s">
        <v>22331</v>
      </c>
      <c r="C4357" s="231" t="s">
        <v>23</v>
      </c>
    </row>
    <row r="4358" spans="1:3" x14ac:dyDescent="0.2">
      <c r="A4358" s="221" t="s">
        <v>4242</v>
      </c>
      <c r="B4358" s="223" t="s">
        <v>22331</v>
      </c>
      <c r="C4358" s="231" t="s">
        <v>23</v>
      </c>
    </row>
    <row r="4359" spans="1:3" x14ac:dyDescent="0.2">
      <c r="A4359" s="221" t="s">
        <v>4243</v>
      </c>
      <c r="B4359" s="223" t="s">
        <v>22332</v>
      </c>
      <c r="C4359" s="231" t="s">
        <v>23</v>
      </c>
    </row>
    <row r="4360" spans="1:3" x14ac:dyDescent="0.2">
      <c r="A4360" s="221" t="s">
        <v>4244</v>
      </c>
      <c r="B4360" s="223" t="s">
        <v>22332</v>
      </c>
      <c r="C4360" s="231" t="s">
        <v>23</v>
      </c>
    </row>
    <row r="4361" spans="1:3" x14ac:dyDescent="0.2">
      <c r="A4361" s="221" t="s">
        <v>4245</v>
      </c>
      <c r="B4361" s="223" t="s">
        <v>22333</v>
      </c>
      <c r="C4361" s="231" t="s">
        <v>23</v>
      </c>
    </row>
    <row r="4362" spans="1:3" x14ac:dyDescent="0.2">
      <c r="A4362" s="221" t="s">
        <v>4246</v>
      </c>
      <c r="B4362" s="223" t="s">
        <v>22333</v>
      </c>
      <c r="C4362" s="231" t="s">
        <v>23</v>
      </c>
    </row>
    <row r="4363" spans="1:3" x14ac:dyDescent="0.2">
      <c r="A4363" s="221" t="s">
        <v>4247</v>
      </c>
      <c r="B4363" s="223" t="s">
        <v>22334</v>
      </c>
      <c r="C4363" s="231" t="s">
        <v>23</v>
      </c>
    </row>
    <row r="4364" spans="1:3" x14ac:dyDescent="0.2">
      <c r="A4364" s="221" t="s">
        <v>4248</v>
      </c>
      <c r="B4364" s="223" t="s">
        <v>22334</v>
      </c>
      <c r="C4364" s="231" t="s">
        <v>23</v>
      </c>
    </row>
    <row r="4365" spans="1:3" x14ac:dyDescent="0.2">
      <c r="A4365" s="221" t="s">
        <v>4249</v>
      </c>
      <c r="B4365" s="223" t="s">
        <v>22335</v>
      </c>
      <c r="C4365" s="231" t="s">
        <v>23</v>
      </c>
    </row>
    <row r="4366" spans="1:3" x14ac:dyDescent="0.2">
      <c r="A4366" s="221" t="s">
        <v>4250</v>
      </c>
      <c r="B4366" s="223" t="s">
        <v>22335</v>
      </c>
      <c r="C4366" s="231" t="s">
        <v>23</v>
      </c>
    </row>
    <row r="4367" spans="1:3" x14ac:dyDescent="0.2">
      <c r="A4367" s="221" t="s">
        <v>4251</v>
      </c>
      <c r="B4367" s="223" t="s">
        <v>22336</v>
      </c>
      <c r="C4367" s="231" t="s">
        <v>23</v>
      </c>
    </row>
    <row r="4368" spans="1:3" x14ac:dyDescent="0.2">
      <c r="A4368" s="221" t="s">
        <v>4252</v>
      </c>
      <c r="B4368" s="223" t="s">
        <v>22336</v>
      </c>
      <c r="C4368" s="231" t="s">
        <v>23</v>
      </c>
    </row>
    <row r="4369" spans="1:3" x14ac:dyDescent="0.2">
      <c r="A4369" s="221" t="s">
        <v>4253</v>
      </c>
      <c r="B4369" s="223" t="s">
        <v>22337</v>
      </c>
      <c r="C4369" s="231" t="s">
        <v>23</v>
      </c>
    </row>
    <row r="4370" spans="1:3" x14ac:dyDescent="0.2">
      <c r="A4370" s="221" t="s">
        <v>4254</v>
      </c>
      <c r="B4370" s="223" t="s">
        <v>22337</v>
      </c>
      <c r="C4370" s="231" t="s">
        <v>23</v>
      </c>
    </row>
    <row r="4371" spans="1:3" x14ac:dyDescent="0.2">
      <c r="A4371" s="221" t="s">
        <v>4255</v>
      </c>
      <c r="B4371" s="223" t="s">
        <v>22338</v>
      </c>
      <c r="C4371" s="231" t="s">
        <v>23</v>
      </c>
    </row>
    <row r="4372" spans="1:3" x14ac:dyDescent="0.2">
      <c r="A4372" s="221" t="s">
        <v>4256</v>
      </c>
      <c r="B4372" s="223" t="s">
        <v>22338</v>
      </c>
      <c r="C4372" s="231" t="s">
        <v>23</v>
      </c>
    </row>
    <row r="4373" spans="1:3" x14ac:dyDescent="0.2">
      <c r="A4373" s="221" t="s">
        <v>4257</v>
      </c>
      <c r="B4373" s="223" t="s">
        <v>22339</v>
      </c>
      <c r="C4373" s="231" t="s">
        <v>23</v>
      </c>
    </row>
    <row r="4374" spans="1:3" x14ac:dyDescent="0.2">
      <c r="A4374" s="221" t="s">
        <v>4258</v>
      </c>
      <c r="B4374" s="223" t="s">
        <v>22339</v>
      </c>
      <c r="C4374" s="231" t="s">
        <v>23</v>
      </c>
    </row>
    <row r="4375" spans="1:3" x14ac:dyDescent="0.2">
      <c r="A4375" s="221" t="s">
        <v>4259</v>
      </c>
      <c r="B4375" s="223" t="s">
        <v>22340</v>
      </c>
      <c r="C4375" s="231" t="s">
        <v>23</v>
      </c>
    </row>
    <row r="4376" spans="1:3" x14ac:dyDescent="0.2">
      <c r="A4376" s="221" t="s">
        <v>4260</v>
      </c>
      <c r="B4376" s="223" t="s">
        <v>22340</v>
      </c>
      <c r="C4376" s="231" t="s">
        <v>23</v>
      </c>
    </row>
    <row r="4377" spans="1:3" x14ac:dyDescent="0.2">
      <c r="A4377" s="221" t="s">
        <v>4261</v>
      </c>
      <c r="B4377" s="223" t="s">
        <v>22341</v>
      </c>
      <c r="C4377" s="231" t="s">
        <v>23</v>
      </c>
    </row>
    <row r="4378" spans="1:3" x14ac:dyDescent="0.2">
      <c r="A4378" s="221" t="s">
        <v>4262</v>
      </c>
      <c r="B4378" s="223" t="s">
        <v>22341</v>
      </c>
      <c r="C4378" s="231" t="s">
        <v>23</v>
      </c>
    </row>
    <row r="4379" spans="1:3" x14ac:dyDescent="0.2">
      <c r="A4379" s="221" t="s">
        <v>4263</v>
      </c>
      <c r="B4379" s="223" t="s">
        <v>22342</v>
      </c>
      <c r="C4379" s="231" t="s">
        <v>23</v>
      </c>
    </row>
    <row r="4380" spans="1:3" x14ac:dyDescent="0.2">
      <c r="A4380" s="221" t="s">
        <v>4264</v>
      </c>
      <c r="B4380" s="223" t="s">
        <v>22342</v>
      </c>
      <c r="C4380" s="231" t="s">
        <v>23</v>
      </c>
    </row>
    <row r="4381" spans="1:3" x14ac:dyDescent="0.2">
      <c r="A4381" s="221" t="s">
        <v>4265</v>
      </c>
      <c r="B4381" s="223" t="s">
        <v>22343</v>
      </c>
      <c r="C4381" s="231" t="s">
        <v>23</v>
      </c>
    </row>
    <row r="4382" spans="1:3" x14ac:dyDescent="0.2">
      <c r="A4382" s="221" t="s">
        <v>4266</v>
      </c>
      <c r="B4382" s="223" t="s">
        <v>22343</v>
      </c>
      <c r="C4382" s="231" t="s">
        <v>23</v>
      </c>
    </row>
    <row r="4383" spans="1:3" x14ac:dyDescent="0.2">
      <c r="A4383" s="221" t="s">
        <v>4267</v>
      </c>
      <c r="B4383" s="223" t="s">
        <v>22344</v>
      </c>
      <c r="C4383" s="231" t="s">
        <v>23</v>
      </c>
    </row>
    <row r="4384" spans="1:3" x14ac:dyDescent="0.2">
      <c r="A4384" s="221" t="s">
        <v>4268</v>
      </c>
      <c r="B4384" s="223" t="s">
        <v>22344</v>
      </c>
      <c r="C4384" s="231" t="s">
        <v>23</v>
      </c>
    </row>
    <row r="4385" spans="1:3" x14ac:dyDescent="0.2">
      <c r="A4385" s="221" t="s">
        <v>4269</v>
      </c>
      <c r="B4385" s="223" t="s">
        <v>22345</v>
      </c>
      <c r="C4385" s="231" t="s">
        <v>23</v>
      </c>
    </row>
    <row r="4386" spans="1:3" x14ac:dyDescent="0.2">
      <c r="A4386" s="221" t="s">
        <v>4270</v>
      </c>
      <c r="B4386" s="223" t="s">
        <v>22345</v>
      </c>
      <c r="C4386" s="231" t="s">
        <v>23</v>
      </c>
    </row>
    <row r="4387" spans="1:3" x14ac:dyDescent="0.2">
      <c r="A4387" s="221" t="s">
        <v>4271</v>
      </c>
      <c r="B4387" s="223" t="s">
        <v>22346</v>
      </c>
      <c r="C4387" s="231" t="s">
        <v>23</v>
      </c>
    </row>
    <row r="4388" spans="1:3" x14ac:dyDescent="0.2">
      <c r="A4388" s="221" t="s">
        <v>4272</v>
      </c>
      <c r="B4388" s="223" t="s">
        <v>22346</v>
      </c>
      <c r="C4388" s="231" t="s">
        <v>23</v>
      </c>
    </row>
    <row r="4389" spans="1:3" x14ac:dyDescent="0.2">
      <c r="A4389" s="221" t="s">
        <v>4273</v>
      </c>
      <c r="B4389" s="223" t="s">
        <v>22347</v>
      </c>
      <c r="C4389" s="231" t="s">
        <v>23</v>
      </c>
    </row>
    <row r="4390" spans="1:3" x14ac:dyDescent="0.2">
      <c r="A4390" s="221" t="s">
        <v>4274</v>
      </c>
      <c r="B4390" s="223" t="s">
        <v>22347</v>
      </c>
      <c r="C4390" s="231" t="s">
        <v>23</v>
      </c>
    </row>
    <row r="4391" spans="1:3" x14ac:dyDescent="0.2">
      <c r="A4391" s="221" t="s">
        <v>4275</v>
      </c>
      <c r="B4391" s="223" t="s">
        <v>22348</v>
      </c>
      <c r="C4391" s="231" t="s">
        <v>23</v>
      </c>
    </row>
    <row r="4392" spans="1:3" x14ac:dyDescent="0.2">
      <c r="A4392" s="221" t="s">
        <v>4276</v>
      </c>
      <c r="B4392" s="223" t="s">
        <v>22348</v>
      </c>
      <c r="C4392" s="231" t="s">
        <v>23</v>
      </c>
    </row>
    <row r="4393" spans="1:3" x14ac:dyDescent="0.2">
      <c r="A4393" s="221" t="s">
        <v>4277</v>
      </c>
      <c r="B4393" s="223" t="s">
        <v>22349</v>
      </c>
      <c r="C4393" s="231" t="s">
        <v>23</v>
      </c>
    </row>
    <row r="4394" spans="1:3" x14ac:dyDescent="0.2">
      <c r="A4394" s="221" t="s">
        <v>4278</v>
      </c>
      <c r="B4394" s="223" t="s">
        <v>22349</v>
      </c>
      <c r="C4394" s="231" t="s">
        <v>23</v>
      </c>
    </row>
    <row r="4395" spans="1:3" x14ac:dyDescent="0.2">
      <c r="A4395" s="221" t="s">
        <v>4279</v>
      </c>
      <c r="B4395" s="223" t="s">
        <v>22350</v>
      </c>
      <c r="C4395" s="231" t="s">
        <v>23</v>
      </c>
    </row>
    <row r="4396" spans="1:3" x14ac:dyDescent="0.2">
      <c r="A4396" s="221" t="s">
        <v>4280</v>
      </c>
      <c r="B4396" s="223" t="s">
        <v>22350</v>
      </c>
      <c r="C4396" s="231" t="s">
        <v>23</v>
      </c>
    </row>
    <row r="4397" spans="1:3" x14ac:dyDescent="0.2">
      <c r="A4397" s="221" t="s">
        <v>4281</v>
      </c>
      <c r="B4397" s="223" t="s">
        <v>22351</v>
      </c>
      <c r="C4397" s="231" t="s">
        <v>23</v>
      </c>
    </row>
    <row r="4398" spans="1:3" x14ac:dyDescent="0.2">
      <c r="A4398" s="221" t="s">
        <v>4282</v>
      </c>
      <c r="B4398" s="223" t="s">
        <v>22351</v>
      </c>
      <c r="C4398" s="231" t="s">
        <v>23</v>
      </c>
    </row>
    <row r="4399" spans="1:3" x14ac:dyDescent="0.2">
      <c r="A4399" s="221" t="s">
        <v>4283</v>
      </c>
      <c r="B4399" s="223" t="s">
        <v>22352</v>
      </c>
      <c r="C4399" s="231" t="s">
        <v>23</v>
      </c>
    </row>
    <row r="4400" spans="1:3" x14ac:dyDescent="0.2">
      <c r="A4400" s="221" t="s">
        <v>4284</v>
      </c>
      <c r="B4400" s="223" t="s">
        <v>22352</v>
      </c>
      <c r="C4400" s="231" t="s">
        <v>23</v>
      </c>
    </row>
    <row r="4401" spans="1:3" x14ac:dyDescent="0.2">
      <c r="A4401" s="221" t="s">
        <v>4285</v>
      </c>
      <c r="B4401" s="223" t="s">
        <v>22353</v>
      </c>
      <c r="C4401" s="231" t="s">
        <v>23</v>
      </c>
    </row>
    <row r="4402" spans="1:3" x14ac:dyDescent="0.2">
      <c r="A4402" s="221" t="s">
        <v>4286</v>
      </c>
      <c r="B4402" s="223" t="s">
        <v>22353</v>
      </c>
      <c r="C4402" s="231" t="s">
        <v>23</v>
      </c>
    </row>
    <row r="4403" spans="1:3" x14ac:dyDescent="0.2">
      <c r="A4403" s="221" t="s">
        <v>4287</v>
      </c>
      <c r="B4403" s="223" t="s">
        <v>22354</v>
      </c>
      <c r="C4403" s="231" t="s">
        <v>23</v>
      </c>
    </row>
    <row r="4404" spans="1:3" x14ac:dyDescent="0.2">
      <c r="A4404" s="221" t="s">
        <v>4288</v>
      </c>
      <c r="B4404" s="223" t="s">
        <v>22354</v>
      </c>
      <c r="C4404" s="231" t="s">
        <v>23</v>
      </c>
    </row>
    <row r="4405" spans="1:3" x14ac:dyDescent="0.2">
      <c r="A4405" s="221" t="s">
        <v>4289</v>
      </c>
      <c r="B4405" s="223" t="s">
        <v>22355</v>
      </c>
      <c r="C4405" s="231" t="s">
        <v>23</v>
      </c>
    </row>
    <row r="4406" spans="1:3" x14ac:dyDescent="0.2">
      <c r="A4406" s="221" t="s">
        <v>4290</v>
      </c>
      <c r="B4406" s="223" t="s">
        <v>22355</v>
      </c>
      <c r="C4406" s="231" t="s">
        <v>23</v>
      </c>
    </row>
    <row r="4407" spans="1:3" x14ac:dyDescent="0.2">
      <c r="A4407" s="221" t="s">
        <v>4291</v>
      </c>
      <c r="B4407" s="223" t="s">
        <v>22356</v>
      </c>
      <c r="C4407" s="231" t="s">
        <v>23</v>
      </c>
    </row>
    <row r="4408" spans="1:3" x14ac:dyDescent="0.2">
      <c r="A4408" s="221" t="s">
        <v>4292</v>
      </c>
      <c r="B4408" s="223" t="s">
        <v>22356</v>
      </c>
      <c r="C4408" s="231" t="s">
        <v>23</v>
      </c>
    </row>
    <row r="4409" spans="1:3" x14ac:dyDescent="0.2">
      <c r="A4409" s="221" t="s">
        <v>4293</v>
      </c>
      <c r="B4409" s="223" t="s">
        <v>22357</v>
      </c>
      <c r="C4409" s="231" t="s">
        <v>23</v>
      </c>
    </row>
    <row r="4410" spans="1:3" x14ac:dyDescent="0.2">
      <c r="A4410" s="221" t="s">
        <v>4294</v>
      </c>
      <c r="B4410" s="223" t="s">
        <v>22357</v>
      </c>
      <c r="C4410" s="231" t="s">
        <v>23</v>
      </c>
    </row>
    <row r="4411" spans="1:3" x14ac:dyDescent="0.2">
      <c r="A4411" s="221" t="s">
        <v>4295</v>
      </c>
      <c r="B4411" s="223" t="s">
        <v>22358</v>
      </c>
      <c r="C4411" s="231" t="s">
        <v>23</v>
      </c>
    </row>
    <row r="4412" spans="1:3" x14ac:dyDescent="0.2">
      <c r="A4412" s="221" t="s">
        <v>4296</v>
      </c>
      <c r="B4412" s="223" t="s">
        <v>22358</v>
      </c>
      <c r="C4412" s="231" t="s">
        <v>23</v>
      </c>
    </row>
    <row r="4413" spans="1:3" x14ac:dyDescent="0.2">
      <c r="A4413" s="221" t="s">
        <v>4297</v>
      </c>
      <c r="B4413" s="223" t="s">
        <v>22359</v>
      </c>
      <c r="C4413" s="231" t="s">
        <v>23</v>
      </c>
    </row>
    <row r="4414" spans="1:3" x14ac:dyDescent="0.2">
      <c r="A4414" s="221" t="s">
        <v>4298</v>
      </c>
      <c r="B4414" s="223" t="s">
        <v>22359</v>
      </c>
      <c r="C4414" s="231" t="s">
        <v>23</v>
      </c>
    </row>
    <row r="4415" spans="1:3" x14ac:dyDescent="0.2">
      <c r="A4415" s="221" t="s">
        <v>4299</v>
      </c>
      <c r="B4415" s="223" t="s">
        <v>22360</v>
      </c>
      <c r="C4415" s="231" t="s">
        <v>23</v>
      </c>
    </row>
    <row r="4416" spans="1:3" x14ac:dyDescent="0.2">
      <c r="A4416" s="221" t="s">
        <v>4300</v>
      </c>
      <c r="B4416" s="223" t="s">
        <v>22360</v>
      </c>
      <c r="C4416" s="231" t="s">
        <v>23</v>
      </c>
    </row>
    <row r="4417" spans="1:3" x14ac:dyDescent="0.2">
      <c r="A4417" s="221" t="s">
        <v>4301</v>
      </c>
      <c r="B4417" s="223" t="s">
        <v>22361</v>
      </c>
      <c r="C4417" s="231" t="s">
        <v>23</v>
      </c>
    </row>
    <row r="4418" spans="1:3" x14ac:dyDescent="0.2">
      <c r="A4418" s="221" t="s">
        <v>4302</v>
      </c>
      <c r="B4418" s="223" t="s">
        <v>22361</v>
      </c>
      <c r="C4418" s="231" t="s">
        <v>23</v>
      </c>
    </row>
    <row r="4419" spans="1:3" x14ac:dyDescent="0.2">
      <c r="A4419" s="221" t="s">
        <v>4303</v>
      </c>
      <c r="B4419" s="223" t="s">
        <v>22362</v>
      </c>
      <c r="C4419" s="231" t="s">
        <v>23</v>
      </c>
    </row>
    <row r="4420" spans="1:3" x14ac:dyDescent="0.2">
      <c r="A4420" s="221" t="s">
        <v>4304</v>
      </c>
      <c r="B4420" s="223" t="s">
        <v>22362</v>
      </c>
      <c r="C4420" s="231" t="s">
        <v>23</v>
      </c>
    </row>
    <row r="4421" spans="1:3" x14ac:dyDescent="0.2">
      <c r="A4421" s="221" t="s">
        <v>4305</v>
      </c>
      <c r="B4421" s="223" t="s">
        <v>22363</v>
      </c>
      <c r="C4421" s="231" t="s">
        <v>23</v>
      </c>
    </row>
    <row r="4422" spans="1:3" x14ac:dyDescent="0.2">
      <c r="A4422" s="221" t="s">
        <v>4306</v>
      </c>
      <c r="B4422" s="223" t="s">
        <v>22363</v>
      </c>
      <c r="C4422" s="231" t="s">
        <v>23</v>
      </c>
    </row>
    <row r="4423" spans="1:3" x14ac:dyDescent="0.2">
      <c r="A4423" s="221" t="s">
        <v>4307</v>
      </c>
      <c r="B4423" s="223" t="s">
        <v>22364</v>
      </c>
      <c r="C4423" s="231" t="s">
        <v>23</v>
      </c>
    </row>
    <row r="4424" spans="1:3" x14ac:dyDescent="0.2">
      <c r="A4424" s="221" t="s">
        <v>4308</v>
      </c>
      <c r="B4424" s="223" t="s">
        <v>22364</v>
      </c>
      <c r="C4424" s="231" t="s">
        <v>23</v>
      </c>
    </row>
    <row r="4425" spans="1:3" x14ac:dyDescent="0.2">
      <c r="A4425" s="221" t="s">
        <v>4309</v>
      </c>
      <c r="B4425" s="223" t="s">
        <v>22365</v>
      </c>
      <c r="C4425" s="231" t="s">
        <v>23</v>
      </c>
    </row>
    <row r="4426" spans="1:3" x14ac:dyDescent="0.2">
      <c r="A4426" s="221" t="s">
        <v>4310</v>
      </c>
      <c r="B4426" s="223" t="s">
        <v>22365</v>
      </c>
      <c r="C4426" s="231" t="s">
        <v>23</v>
      </c>
    </row>
    <row r="4427" spans="1:3" x14ac:dyDescent="0.2">
      <c r="A4427" s="221" t="s">
        <v>4311</v>
      </c>
      <c r="B4427" s="223" t="s">
        <v>22366</v>
      </c>
      <c r="C4427" s="231" t="s">
        <v>23</v>
      </c>
    </row>
    <row r="4428" spans="1:3" x14ac:dyDescent="0.2">
      <c r="A4428" s="221" t="s">
        <v>4312</v>
      </c>
      <c r="B4428" s="223" t="s">
        <v>22366</v>
      </c>
      <c r="C4428" s="231" t="s">
        <v>23</v>
      </c>
    </row>
    <row r="4429" spans="1:3" x14ac:dyDescent="0.2">
      <c r="A4429" s="221" t="s">
        <v>4313</v>
      </c>
      <c r="B4429" s="223" t="s">
        <v>22367</v>
      </c>
      <c r="C4429" s="231" t="s">
        <v>23</v>
      </c>
    </row>
    <row r="4430" spans="1:3" x14ac:dyDescent="0.2">
      <c r="A4430" s="221" t="s">
        <v>4314</v>
      </c>
      <c r="B4430" s="223" t="s">
        <v>22367</v>
      </c>
      <c r="C4430" s="231" t="s">
        <v>23</v>
      </c>
    </row>
    <row r="4431" spans="1:3" x14ac:dyDescent="0.2">
      <c r="A4431" s="221" t="s">
        <v>4315</v>
      </c>
      <c r="B4431" s="223" t="s">
        <v>22368</v>
      </c>
      <c r="C4431" s="231" t="s">
        <v>23</v>
      </c>
    </row>
    <row r="4432" spans="1:3" x14ac:dyDescent="0.2">
      <c r="A4432" s="221" t="s">
        <v>4316</v>
      </c>
      <c r="B4432" s="223" t="s">
        <v>22368</v>
      </c>
      <c r="C4432" s="231" t="s">
        <v>23</v>
      </c>
    </row>
    <row r="4433" spans="1:3" x14ac:dyDescent="0.2">
      <c r="A4433" s="221" t="s">
        <v>4317</v>
      </c>
      <c r="B4433" s="223" t="s">
        <v>22369</v>
      </c>
      <c r="C4433" s="231" t="s">
        <v>23</v>
      </c>
    </row>
    <row r="4434" spans="1:3" x14ac:dyDescent="0.2">
      <c r="A4434" s="221" t="s">
        <v>4318</v>
      </c>
      <c r="B4434" s="223" t="s">
        <v>22369</v>
      </c>
      <c r="C4434" s="231" t="s">
        <v>23</v>
      </c>
    </row>
    <row r="4435" spans="1:3" x14ac:dyDescent="0.2">
      <c r="A4435" s="221" t="s">
        <v>4319</v>
      </c>
      <c r="B4435" s="223" t="s">
        <v>22370</v>
      </c>
      <c r="C4435" s="231" t="s">
        <v>23</v>
      </c>
    </row>
    <row r="4436" spans="1:3" x14ac:dyDescent="0.2">
      <c r="A4436" s="221" t="s">
        <v>4320</v>
      </c>
      <c r="B4436" s="223" t="s">
        <v>22370</v>
      </c>
      <c r="C4436" s="231" t="s">
        <v>23</v>
      </c>
    </row>
    <row r="4437" spans="1:3" x14ac:dyDescent="0.2">
      <c r="A4437" s="221" t="s">
        <v>4321</v>
      </c>
      <c r="B4437" s="223" t="s">
        <v>22371</v>
      </c>
      <c r="C4437" s="231" t="s">
        <v>23</v>
      </c>
    </row>
    <row r="4438" spans="1:3" x14ac:dyDescent="0.2">
      <c r="A4438" s="221" t="s">
        <v>4322</v>
      </c>
      <c r="B4438" s="223" t="s">
        <v>22371</v>
      </c>
      <c r="C4438" s="231" t="s">
        <v>23</v>
      </c>
    </row>
    <row r="4439" spans="1:3" x14ac:dyDescent="0.2">
      <c r="A4439" s="221" t="s">
        <v>4323</v>
      </c>
      <c r="B4439" s="223" t="s">
        <v>22372</v>
      </c>
      <c r="C4439" s="231" t="s">
        <v>25</v>
      </c>
    </row>
    <row r="4440" spans="1:3" x14ac:dyDescent="0.2">
      <c r="A4440" s="221" t="s">
        <v>4324</v>
      </c>
      <c r="B4440" s="223" t="s">
        <v>22372</v>
      </c>
      <c r="C4440" s="231" t="s">
        <v>25</v>
      </c>
    </row>
    <row r="4441" spans="1:3" x14ac:dyDescent="0.2">
      <c r="A4441" s="221" t="s">
        <v>4325</v>
      </c>
      <c r="B4441" s="223" t="s">
        <v>22373</v>
      </c>
      <c r="C4441" s="231" t="s">
        <v>25</v>
      </c>
    </row>
    <row r="4442" spans="1:3" x14ac:dyDescent="0.2">
      <c r="A4442" s="221" t="s">
        <v>4326</v>
      </c>
      <c r="B4442" s="223" t="s">
        <v>22373</v>
      </c>
      <c r="C4442" s="231" t="s">
        <v>25</v>
      </c>
    </row>
    <row r="4443" spans="1:3" x14ac:dyDescent="0.2">
      <c r="A4443" s="221" t="s">
        <v>4327</v>
      </c>
      <c r="B4443" s="223" t="s">
        <v>22374</v>
      </c>
      <c r="C4443" s="231" t="s">
        <v>25</v>
      </c>
    </row>
    <row r="4444" spans="1:3" x14ac:dyDescent="0.2">
      <c r="A4444" s="221" t="s">
        <v>4328</v>
      </c>
      <c r="B4444" s="223" t="s">
        <v>22374</v>
      </c>
      <c r="C4444" s="231" t="s">
        <v>25</v>
      </c>
    </row>
    <row r="4445" spans="1:3" x14ac:dyDescent="0.2">
      <c r="A4445" s="221" t="s">
        <v>4329</v>
      </c>
      <c r="B4445" s="223" t="s">
        <v>22375</v>
      </c>
      <c r="C4445" s="231" t="s">
        <v>25</v>
      </c>
    </row>
    <row r="4446" spans="1:3" x14ac:dyDescent="0.2">
      <c r="A4446" s="221" t="s">
        <v>4330</v>
      </c>
      <c r="B4446" s="223" t="s">
        <v>22375</v>
      </c>
      <c r="C4446" s="231" t="s">
        <v>25</v>
      </c>
    </row>
    <row r="4447" spans="1:3" x14ac:dyDescent="0.2">
      <c r="A4447" s="221" t="s">
        <v>4331</v>
      </c>
      <c r="B4447" s="223" t="s">
        <v>22376</v>
      </c>
      <c r="C4447" s="231" t="s">
        <v>25</v>
      </c>
    </row>
    <row r="4448" spans="1:3" x14ac:dyDescent="0.2">
      <c r="A4448" s="221" t="s">
        <v>4332</v>
      </c>
      <c r="B4448" s="223" t="s">
        <v>22376</v>
      </c>
      <c r="C4448" s="231" t="s">
        <v>25</v>
      </c>
    </row>
    <row r="4449" spans="1:3" x14ac:dyDescent="0.2">
      <c r="A4449" s="221" t="s">
        <v>4333</v>
      </c>
      <c r="B4449" s="223" t="s">
        <v>22377</v>
      </c>
      <c r="C4449" s="231" t="s">
        <v>25</v>
      </c>
    </row>
    <row r="4450" spans="1:3" x14ac:dyDescent="0.2">
      <c r="A4450" s="221" t="s">
        <v>4334</v>
      </c>
      <c r="B4450" s="223" t="s">
        <v>22377</v>
      </c>
      <c r="C4450" s="231" t="s">
        <v>25</v>
      </c>
    </row>
    <row r="4451" spans="1:3" x14ac:dyDescent="0.2">
      <c r="A4451" s="221" t="s">
        <v>4335</v>
      </c>
      <c r="B4451" s="223" t="s">
        <v>22378</v>
      </c>
      <c r="C4451" s="231" t="s">
        <v>25</v>
      </c>
    </row>
    <row r="4452" spans="1:3" x14ac:dyDescent="0.2">
      <c r="A4452" s="221" t="s">
        <v>4336</v>
      </c>
      <c r="B4452" s="223" t="s">
        <v>22378</v>
      </c>
      <c r="C4452" s="231" t="s">
        <v>25</v>
      </c>
    </row>
    <row r="4453" spans="1:3" x14ac:dyDescent="0.2">
      <c r="A4453" s="221" t="s">
        <v>4337</v>
      </c>
      <c r="B4453" s="223" t="s">
        <v>22379</v>
      </c>
      <c r="C4453" s="231" t="s">
        <v>25</v>
      </c>
    </row>
    <row r="4454" spans="1:3" x14ac:dyDescent="0.2">
      <c r="A4454" s="221" t="s">
        <v>4338</v>
      </c>
      <c r="B4454" s="223" t="s">
        <v>22379</v>
      </c>
      <c r="C4454" s="231" t="s">
        <v>25</v>
      </c>
    </row>
    <row r="4455" spans="1:3" x14ac:dyDescent="0.2">
      <c r="A4455" s="221" t="s">
        <v>4339</v>
      </c>
      <c r="B4455" s="223" t="s">
        <v>22380</v>
      </c>
      <c r="C4455" s="231" t="s">
        <v>25</v>
      </c>
    </row>
    <row r="4456" spans="1:3" x14ac:dyDescent="0.2">
      <c r="A4456" s="221" t="s">
        <v>4340</v>
      </c>
      <c r="B4456" s="223" t="s">
        <v>22380</v>
      </c>
      <c r="C4456" s="231" t="s">
        <v>25</v>
      </c>
    </row>
    <row r="4457" spans="1:3" x14ac:dyDescent="0.2">
      <c r="A4457" s="221" t="s">
        <v>4341</v>
      </c>
      <c r="B4457" s="223" t="s">
        <v>22381</v>
      </c>
      <c r="C4457" s="231" t="s">
        <v>25</v>
      </c>
    </row>
    <row r="4458" spans="1:3" x14ac:dyDescent="0.2">
      <c r="A4458" s="221" t="s">
        <v>4342</v>
      </c>
      <c r="B4458" s="223" t="s">
        <v>22381</v>
      </c>
      <c r="C4458" s="231" t="s">
        <v>25</v>
      </c>
    </row>
    <row r="4459" spans="1:3" x14ac:dyDescent="0.2">
      <c r="A4459" s="221" t="s">
        <v>4343</v>
      </c>
      <c r="B4459" s="223" t="s">
        <v>22382</v>
      </c>
      <c r="C4459" s="231" t="s">
        <v>25</v>
      </c>
    </row>
    <row r="4460" spans="1:3" x14ac:dyDescent="0.2">
      <c r="A4460" s="221" t="s">
        <v>4344</v>
      </c>
      <c r="B4460" s="223" t="s">
        <v>22382</v>
      </c>
      <c r="C4460" s="231" t="s">
        <v>25</v>
      </c>
    </row>
    <row r="4461" spans="1:3" x14ac:dyDescent="0.2">
      <c r="A4461" s="221" t="s">
        <v>4345</v>
      </c>
      <c r="B4461" s="223" t="s">
        <v>22383</v>
      </c>
      <c r="C4461" s="231" t="s">
        <v>25</v>
      </c>
    </row>
    <row r="4462" spans="1:3" x14ac:dyDescent="0.2">
      <c r="A4462" s="221" t="s">
        <v>4346</v>
      </c>
      <c r="B4462" s="223" t="s">
        <v>22383</v>
      </c>
      <c r="C4462" s="231" t="s">
        <v>25</v>
      </c>
    </row>
    <row r="4463" spans="1:3" x14ac:dyDescent="0.2">
      <c r="A4463" s="221" t="s">
        <v>4347</v>
      </c>
      <c r="B4463" s="223" t="s">
        <v>31241</v>
      </c>
      <c r="C4463" s="231" t="s">
        <v>25</v>
      </c>
    </row>
    <row r="4464" spans="1:3" x14ac:dyDescent="0.2">
      <c r="A4464" s="221" t="s">
        <v>4348</v>
      </c>
      <c r="B4464" s="223" t="s">
        <v>31241</v>
      </c>
      <c r="C4464" s="231" t="s">
        <v>25</v>
      </c>
    </row>
    <row r="4465" spans="1:3" x14ac:dyDescent="0.2">
      <c r="A4465" s="221" t="s">
        <v>4349</v>
      </c>
      <c r="B4465" s="223" t="s">
        <v>31242</v>
      </c>
      <c r="C4465" s="231" t="s">
        <v>25</v>
      </c>
    </row>
    <row r="4466" spans="1:3" x14ac:dyDescent="0.2">
      <c r="A4466" s="221" t="s">
        <v>4350</v>
      </c>
      <c r="B4466" s="223" t="s">
        <v>31242</v>
      </c>
      <c r="C4466" s="231" t="s">
        <v>25</v>
      </c>
    </row>
    <row r="4467" spans="1:3" x14ac:dyDescent="0.2">
      <c r="A4467" s="221" t="s">
        <v>4351</v>
      </c>
      <c r="B4467" s="223" t="s">
        <v>31243</v>
      </c>
      <c r="C4467" s="231" t="s">
        <v>25</v>
      </c>
    </row>
    <row r="4468" spans="1:3" x14ac:dyDescent="0.2">
      <c r="A4468" s="221" t="s">
        <v>4352</v>
      </c>
      <c r="B4468" s="223" t="s">
        <v>31243</v>
      </c>
      <c r="C4468" s="231" t="s">
        <v>25</v>
      </c>
    </row>
    <row r="4469" spans="1:3" x14ac:dyDescent="0.2">
      <c r="A4469" s="221" t="s">
        <v>4353</v>
      </c>
      <c r="B4469" s="223" t="s">
        <v>31244</v>
      </c>
      <c r="C4469" s="231" t="s">
        <v>25</v>
      </c>
    </row>
    <row r="4470" spans="1:3" x14ac:dyDescent="0.2">
      <c r="A4470" s="221" t="s">
        <v>4354</v>
      </c>
      <c r="B4470" s="223" t="s">
        <v>31244</v>
      </c>
      <c r="C4470" s="231" t="s">
        <v>25</v>
      </c>
    </row>
    <row r="4471" spans="1:3" x14ac:dyDescent="0.2">
      <c r="A4471" s="221" t="s">
        <v>4355</v>
      </c>
      <c r="B4471" s="223" t="s">
        <v>31245</v>
      </c>
      <c r="C4471" s="231" t="s">
        <v>25</v>
      </c>
    </row>
    <row r="4472" spans="1:3" x14ac:dyDescent="0.2">
      <c r="A4472" s="221" t="s">
        <v>4356</v>
      </c>
      <c r="B4472" s="223" t="s">
        <v>31245</v>
      </c>
      <c r="C4472" s="231" t="s">
        <v>25</v>
      </c>
    </row>
    <row r="4473" spans="1:3" x14ac:dyDescent="0.2">
      <c r="A4473" s="221" t="s">
        <v>4357</v>
      </c>
      <c r="B4473" s="223" t="s">
        <v>31246</v>
      </c>
      <c r="C4473" s="231" t="s">
        <v>25</v>
      </c>
    </row>
    <row r="4474" spans="1:3" x14ac:dyDescent="0.2">
      <c r="A4474" s="221" t="s">
        <v>4358</v>
      </c>
      <c r="B4474" s="223" t="s">
        <v>31246</v>
      </c>
      <c r="C4474" s="231" t="s">
        <v>25</v>
      </c>
    </row>
    <row r="4475" spans="1:3" x14ac:dyDescent="0.2">
      <c r="A4475" s="221" t="s">
        <v>4359</v>
      </c>
      <c r="B4475" s="223" t="s">
        <v>31247</v>
      </c>
      <c r="C4475" s="231" t="s">
        <v>25</v>
      </c>
    </row>
    <row r="4476" spans="1:3" x14ac:dyDescent="0.2">
      <c r="A4476" s="221" t="s">
        <v>4360</v>
      </c>
      <c r="B4476" s="223" t="s">
        <v>31247</v>
      </c>
      <c r="C4476" s="231" t="s">
        <v>25</v>
      </c>
    </row>
    <row r="4477" spans="1:3" x14ac:dyDescent="0.2">
      <c r="A4477" s="221" t="s">
        <v>4361</v>
      </c>
      <c r="B4477" s="223" t="s">
        <v>31248</v>
      </c>
      <c r="C4477" s="231" t="s">
        <v>25</v>
      </c>
    </row>
    <row r="4478" spans="1:3" x14ac:dyDescent="0.2">
      <c r="A4478" s="221" t="s">
        <v>4362</v>
      </c>
      <c r="B4478" s="223" t="s">
        <v>31248</v>
      </c>
      <c r="C4478" s="231" t="s">
        <v>25</v>
      </c>
    </row>
    <row r="4479" spans="1:3" x14ac:dyDescent="0.2">
      <c r="A4479" s="221" t="s">
        <v>4363</v>
      </c>
      <c r="B4479" s="223" t="s">
        <v>31249</v>
      </c>
      <c r="C4479" s="231" t="s">
        <v>25</v>
      </c>
    </row>
    <row r="4480" spans="1:3" x14ac:dyDescent="0.2">
      <c r="A4480" s="221" t="s">
        <v>4364</v>
      </c>
      <c r="B4480" s="223" t="s">
        <v>31249</v>
      </c>
      <c r="C4480" s="231" t="s">
        <v>25</v>
      </c>
    </row>
    <row r="4481" spans="1:3" x14ac:dyDescent="0.2">
      <c r="A4481" s="221" t="s">
        <v>4365</v>
      </c>
      <c r="B4481" s="223" t="s">
        <v>31250</v>
      </c>
      <c r="C4481" s="231" t="s">
        <v>25</v>
      </c>
    </row>
    <row r="4482" spans="1:3" x14ac:dyDescent="0.2">
      <c r="A4482" s="221" t="s">
        <v>4366</v>
      </c>
      <c r="B4482" s="223" t="s">
        <v>31250</v>
      </c>
      <c r="C4482" s="231" t="s">
        <v>25</v>
      </c>
    </row>
    <row r="4483" spans="1:3" x14ac:dyDescent="0.2">
      <c r="A4483" s="221" t="s">
        <v>4367</v>
      </c>
      <c r="B4483" s="223" t="s">
        <v>31251</v>
      </c>
      <c r="C4483" s="231" t="s">
        <v>25</v>
      </c>
    </row>
    <row r="4484" spans="1:3" x14ac:dyDescent="0.2">
      <c r="A4484" s="221" t="s">
        <v>4368</v>
      </c>
      <c r="B4484" s="223" t="s">
        <v>31251</v>
      </c>
      <c r="C4484" s="231" t="s">
        <v>25</v>
      </c>
    </row>
    <row r="4485" spans="1:3" x14ac:dyDescent="0.2">
      <c r="A4485" s="221" t="s">
        <v>4369</v>
      </c>
      <c r="B4485" s="223" t="s">
        <v>31252</v>
      </c>
      <c r="C4485" s="231" t="s">
        <v>25</v>
      </c>
    </row>
    <row r="4486" spans="1:3" x14ac:dyDescent="0.2">
      <c r="A4486" s="221" t="s">
        <v>4370</v>
      </c>
      <c r="B4486" s="223" t="s">
        <v>31252</v>
      </c>
      <c r="C4486" s="231" t="s">
        <v>25</v>
      </c>
    </row>
    <row r="4487" spans="1:3" x14ac:dyDescent="0.2">
      <c r="A4487" s="221" t="s">
        <v>4371</v>
      </c>
      <c r="B4487" s="223" t="s">
        <v>31253</v>
      </c>
      <c r="C4487" s="231" t="s">
        <v>25</v>
      </c>
    </row>
    <row r="4488" spans="1:3" x14ac:dyDescent="0.2">
      <c r="A4488" s="221" t="s">
        <v>4372</v>
      </c>
      <c r="B4488" s="223" t="s">
        <v>31253</v>
      </c>
      <c r="C4488" s="231" t="s">
        <v>25</v>
      </c>
    </row>
    <row r="4489" spans="1:3" x14ac:dyDescent="0.2">
      <c r="A4489" s="221" t="s">
        <v>4373</v>
      </c>
      <c r="B4489" s="223" t="s">
        <v>31254</v>
      </c>
      <c r="C4489" s="231" t="s">
        <v>25</v>
      </c>
    </row>
    <row r="4490" spans="1:3" x14ac:dyDescent="0.2">
      <c r="A4490" s="221" t="s">
        <v>4374</v>
      </c>
      <c r="B4490" s="223" t="s">
        <v>31254</v>
      </c>
      <c r="C4490" s="231" t="s">
        <v>25</v>
      </c>
    </row>
    <row r="4491" spans="1:3" x14ac:dyDescent="0.2">
      <c r="A4491" s="221" t="s">
        <v>4375</v>
      </c>
      <c r="B4491" s="223" t="s">
        <v>31255</v>
      </c>
      <c r="C4491" s="231" t="s">
        <v>25</v>
      </c>
    </row>
    <row r="4492" spans="1:3" x14ac:dyDescent="0.2">
      <c r="A4492" s="221" t="s">
        <v>4376</v>
      </c>
      <c r="B4492" s="223" t="s">
        <v>31255</v>
      </c>
      <c r="C4492" s="231" t="s">
        <v>25</v>
      </c>
    </row>
    <row r="4493" spans="1:3" x14ac:dyDescent="0.2">
      <c r="A4493" s="221" t="s">
        <v>4377</v>
      </c>
      <c r="B4493" s="223" t="s">
        <v>31256</v>
      </c>
      <c r="C4493" s="231" t="s">
        <v>25</v>
      </c>
    </row>
    <row r="4494" spans="1:3" x14ac:dyDescent="0.2">
      <c r="A4494" s="221" t="s">
        <v>4378</v>
      </c>
      <c r="B4494" s="223" t="s">
        <v>31256</v>
      </c>
      <c r="C4494" s="231" t="s">
        <v>25</v>
      </c>
    </row>
    <row r="4495" spans="1:3" x14ac:dyDescent="0.2">
      <c r="A4495" s="221" t="s">
        <v>4379</v>
      </c>
      <c r="B4495" s="223" t="s">
        <v>31257</v>
      </c>
      <c r="C4495" s="231" t="s">
        <v>25</v>
      </c>
    </row>
    <row r="4496" spans="1:3" x14ac:dyDescent="0.2">
      <c r="A4496" s="221" t="s">
        <v>4380</v>
      </c>
      <c r="B4496" s="223" t="s">
        <v>31257</v>
      </c>
      <c r="C4496" s="231" t="s">
        <v>25</v>
      </c>
    </row>
    <row r="4497" spans="1:3" x14ac:dyDescent="0.2">
      <c r="A4497" s="221" t="s">
        <v>4381</v>
      </c>
      <c r="B4497" s="223" t="s">
        <v>31258</v>
      </c>
      <c r="C4497" s="231" t="s">
        <v>25</v>
      </c>
    </row>
    <row r="4498" spans="1:3" x14ac:dyDescent="0.2">
      <c r="A4498" s="221" t="s">
        <v>4382</v>
      </c>
      <c r="B4498" s="223" t="s">
        <v>31258</v>
      </c>
      <c r="C4498" s="231" t="s">
        <v>25</v>
      </c>
    </row>
    <row r="4499" spans="1:3" x14ac:dyDescent="0.2">
      <c r="A4499" s="221" t="s">
        <v>4383</v>
      </c>
      <c r="B4499" s="223" t="s">
        <v>31259</v>
      </c>
      <c r="C4499" s="231" t="s">
        <v>25</v>
      </c>
    </row>
    <row r="4500" spans="1:3" x14ac:dyDescent="0.2">
      <c r="A4500" s="221" t="s">
        <v>4384</v>
      </c>
      <c r="B4500" s="223" t="s">
        <v>31259</v>
      </c>
      <c r="C4500" s="231" t="s">
        <v>25</v>
      </c>
    </row>
    <row r="4501" spans="1:3" x14ac:dyDescent="0.2">
      <c r="A4501" s="221" t="s">
        <v>4385</v>
      </c>
      <c r="B4501" s="223" t="s">
        <v>31260</v>
      </c>
      <c r="C4501" s="231" t="s">
        <v>25</v>
      </c>
    </row>
    <row r="4502" spans="1:3" x14ac:dyDescent="0.2">
      <c r="A4502" s="221" t="s">
        <v>4386</v>
      </c>
      <c r="B4502" s="223" t="s">
        <v>31260</v>
      </c>
      <c r="C4502" s="231" t="s">
        <v>25</v>
      </c>
    </row>
    <row r="4503" spans="1:3" x14ac:dyDescent="0.2">
      <c r="A4503" s="221" t="s">
        <v>4387</v>
      </c>
      <c r="B4503" s="223" t="s">
        <v>31261</v>
      </c>
      <c r="C4503" s="231" t="s">
        <v>25</v>
      </c>
    </row>
    <row r="4504" spans="1:3" x14ac:dyDescent="0.2">
      <c r="A4504" s="221" t="s">
        <v>4388</v>
      </c>
      <c r="B4504" s="223" t="s">
        <v>31261</v>
      </c>
      <c r="C4504" s="231" t="s">
        <v>25</v>
      </c>
    </row>
    <row r="4505" spans="1:3" x14ac:dyDescent="0.2">
      <c r="A4505" s="221" t="s">
        <v>4389</v>
      </c>
      <c r="B4505" s="223" t="s">
        <v>31262</v>
      </c>
      <c r="C4505" s="231" t="s">
        <v>25</v>
      </c>
    </row>
    <row r="4506" spans="1:3" x14ac:dyDescent="0.2">
      <c r="A4506" s="221" t="s">
        <v>4390</v>
      </c>
      <c r="B4506" s="223" t="s">
        <v>31262</v>
      </c>
      <c r="C4506" s="231" t="s">
        <v>25</v>
      </c>
    </row>
    <row r="4507" spans="1:3" x14ac:dyDescent="0.2">
      <c r="A4507" s="221" t="s">
        <v>4391</v>
      </c>
      <c r="B4507" s="223" t="s">
        <v>31263</v>
      </c>
      <c r="C4507" s="231" t="s">
        <v>25</v>
      </c>
    </row>
    <row r="4508" spans="1:3" x14ac:dyDescent="0.2">
      <c r="A4508" s="221" t="s">
        <v>4392</v>
      </c>
      <c r="B4508" s="223" t="s">
        <v>31263</v>
      </c>
      <c r="C4508" s="231" t="s">
        <v>25</v>
      </c>
    </row>
    <row r="4509" spans="1:3" x14ac:dyDescent="0.2">
      <c r="A4509" s="221" t="s">
        <v>4393</v>
      </c>
      <c r="B4509" s="223" t="s">
        <v>31264</v>
      </c>
      <c r="C4509" s="231" t="s">
        <v>25</v>
      </c>
    </row>
    <row r="4510" spans="1:3" x14ac:dyDescent="0.2">
      <c r="A4510" s="221" t="s">
        <v>4394</v>
      </c>
      <c r="B4510" s="223" t="s">
        <v>31264</v>
      </c>
      <c r="C4510" s="231" t="s">
        <v>25</v>
      </c>
    </row>
    <row r="4511" spans="1:3" x14ac:dyDescent="0.2">
      <c r="A4511" s="221" t="s">
        <v>4395</v>
      </c>
      <c r="B4511" s="223" t="s">
        <v>31265</v>
      </c>
      <c r="C4511" s="231" t="s">
        <v>25</v>
      </c>
    </row>
    <row r="4512" spans="1:3" x14ac:dyDescent="0.2">
      <c r="A4512" s="221" t="s">
        <v>4396</v>
      </c>
      <c r="B4512" s="223" t="s">
        <v>31265</v>
      </c>
      <c r="C4512" s="231" t="s">
        <v>25</v>
      </c>
    </row>
    <row r="4513" spans="1:3" x14ac:dyDescent="0.2">
      <c r="A4513" s="221" t="s">
        <v>4397</v>
      </c>
      <c r="B4513" s="223" t="s">
        <v>31266</v>
      </c>
      <c r="C4513" s="231" t="s">
        <v>25</v>
      </c>
    </row>
    <row r="4514" spans="1:3" x14ac:dyDescent="0.2">
      <c r="A4514" s="221" t="s">
        <v>4398</v>
      </c>
      <c r="B4514" s="223" t="s">
        <v>31266</v>
      </c>
      <c r="C4514" s="231" t="s">
        <v>25</v>
      </c>
    </row>
    <row r="4515" spans="1:3" x14ac:dyDescent="0.2">
      <c r="A4515" s="221" t="s">
        <v>4399</v>
      </c>
      <c r="B4515" s="223" t="s">
        <v>31267</v>
      </c>
      <c r="C4515" s="231" t="s">
        <v>25</v>
      </c>
    </row>
    <row r="4516" spans="1:3" x14ac:dyDescent="0.2">
      <c r="A4516" s="221" t="s">
        <v>4400</v>
      </c>
      <c r="B4516" s="223" t="s">
        <v>31267</v>
      </c>
      <c r="C4516" s="231" t="s">
        <v>25</v>
      </c>
    </row>
    <row r="4517" spans="1:3" x14ac:dyDescent="0.2">
      <c r="A4517" s="221" t="s">
        <v>4401</v>
      </c>
      <c r="B4517" s="223" t="s">
        <v>22384</v>
      </c>
      <c r="C4517" s="231" t="s">
        <v>25</v>
      </c>
    </row>
    <row r="4518" spans="1:3" x14ac:dyDescent="0.2">
      <c r="A4518" s="221" t="s">
        <v>4402</v>
      </c>
      <c r="B4518" s="223" t="s">
        <v>22384</v>
      </c>
      <c r="C4518" s="231" t="s">
        <v>25</v>
      </c>
    </row>
    <row r="4519" spans="1:3" x14ac:dyDescent="0.2">
      <c r="A4519" s="221" t="s">
        <v>4403</v>
      </c>
      <c r="B4519" s="223" t="s">
        <v>22385</v>
      </c>
      <c r="C4519" s="231" t="s">
        <v>25</v>
      </c>
    </row>
    <row r="4520" spans="1:3" x14ac:dyDescent="0.2">
      <c r="A4520" s="221" t="s">
        <v>4404</v>
      </c>
      <c r="B4520" s="223" t="s">
        <v>22385</v>
      </c>
      <c r="C4520" s="231" t="s">
        <v>25</v>
      </c>
    </row>
    <row r="4521" spans="1:3" x14ac:dyDescent="0.2">
      <c r="A4521" s="221" t="s">
        <v>4405</v>
      </c>
      <c r="B4521" s="223" t="s">
        <v>22386</v>
      </c>
      <c r="C4521" s="231" t="s">
        <v>25</v>
      </c>
    </row>
    <row r="4522" spans="1:3" x14ac:dyDescent="0.2">
      <c r="A4522" s="221" t="s">
        <v>4406</v>
      </c>
      <c r="B4522" s="223" t="s">
        <v>22386</v>
      </c>
      <c r="C4522" s="231" t="s">
        <v>25</v>
      </c>
    </row>
    <row r="4523" spans="1:3" x14ac:dyDescent="0.2">
      <c r="A4523" s="221" t="s">
        <v>4407</v>
      </c>
      <c r="B4523" s="223" t="s">
        <v>22387</v>
      </c>
      <c r="C4523" s="231" t="s">
        <v>25</v>
      </c>
    </row>
    <row r="4524" spans="1:3" x14ac:dyDescent="0.2">
      <c r="A4524" s="221" t="s">
        <v>4408</v>
      </c>
      <c r="B4524" s="223" t="s">
        <v>22387</v>
      </c>
      <c r="C4524" s="231" t="s">
        <v>25</v>
      </c>
    </row>
    <row r="4525" spans="1:3" x14ac:dyDescent="0.2">
      <c r="A4525" s="221" t="s">
        <v>4409</v>
      </c>
      <c r="B4525" s="223" t="s">
        <v>22388</v>
      </c>
      <c r="C4525" s="231" t="s">
        <v>25</v>
      </c>
    </row>
    <row r="4526" spans="1:3" x14ac:dyDescent="0.2">
      <c r="A4526" s="221" t="s">
        <v>4410</v>
      </c>
      <c r="B4526" s="223" t="s">
        <v>22388</v>
      </c>
      <c r="C4526" s="231" t="s">
        <v>25</v>
      </c>
    </row>
    <row r="4527" spans="1:3" x14ac:dyDescent="0.2">
      <c r="A4527" s="221" t="s">
        <v>4411</v>
      </c>
      <c r="B4527" s="223" t="s">
        <v>22389</v>
      </c>
      <c r="C4527" s="231" t="s">
        <v>25</v>
      </c>
    </row>
    <row r="4528" spans="1:3" x14ac:dyDescent="0.2">
      <c r="A4528" s="221" t="s">
        <v>4412</v>
      </c>
      <c r="B4528" s="223" t="s">
        <v>22389</v>
      </c>
      <c r="C4528" s="231" t="s">
        <v>25</v>
      </c>
    </row>
    <row r="4529" spans="1:3" x14ac:dyDescent="0.2">
      <c r="A4529" s="221" t="s">
        <v>4413</v>
      </c>
      <c r="B4529" s="223" t="s">
        <v>31268</v>
      </c>
      <c r="C4529" s="231" t="s">
        <v>25</v>
      </c>
    </row>
    <row r="4530" spans="1:3" x14ac:dyDescent="0.2">
      <c r="A4530" s="221" t="s">
        <v>4414</v>
      </c>
      <c r="B4530" s="223" t="s">
        <v>31268</v>
      </c>
      <c r="C4530" s="231" t="s">
        <v>25</v>
      </c>
    </row>
    <row r="4531" spans="1:3" x14ac:dyDescent="0.2">
      <c r="A4531" s="221" t="s">
        <v>4415</v>
      </c>
      <c r="B4531" s="223" t="s">
        <v>31269</v>
      </c>
      <c r="C4531" s="231" t="s">
        <v>25</v>
      </c>
    </row>
    <row r="4532" spans="1:3" x14ac:dyDescent="0.2">
      <c r="A4532" s="221" t="s">
        <v>4416</v>
      </c>
      <c r="B4532" s="223" t="s">
        <v>31269</v>
      </c>
      <c r="C4532" s="231" t="s">
        <v>25</v>
      </c>
    </row>
    <row r="4533" spans="1:3" x14ac:dyDescent="0.2">
      <c r="A4533" s="221" t="s">
        <v>4417</v>
      </c>
      <c r="B4533" s="223" t="s">
        <v>31270</v>
      </c>
      <c r="C4533" s="231" t="s">
        <v>25</v>
      </c>
    </row>
    <row r="4534" spans="1:3" x14ac:dyDescent="0.2">
      <c r="A4534" s="221" t="s">
        <v>4418</v>
      </c>
      <c r="B4534" s="223" t="s">
        <v>31270</v>
      </c>
      <c r="C4534" s="231" t="s">
        <v>25</v>
      </c>
    </row>
    <row r="4535" spans="1:3" x14ac:dyDescent="0.2">
      <c r="A4535" s="221" t="s">
        <v>4419</v>
      </c>
      <c r="B4535" s="223" t="s">
        <v>31271</v>
      </c>
      <c r="C4535" s="231" t="s">
        <v>25</v>
      </c>
    </row>
    <row r="4536" spans="1:3" x14ac:dyDescent="0.2">
      <c r="A4536" s="221" t="s">
        <v>4420</v>
      </c>
      <c r="B4536" s="223" t="s">
        <v>31271</v>
      </c>
      <c r="C4536" s="231" t="s">
        <v>25</v>
      </c>
    </row>
    <row r="4537" spans="1:3" x14ac:dyDescent="0.2">
      <c r="A4537" s="221" t="s">
        <v>4421</v>
      </c>
      <c r="B4537" s="223" t="s">
        <v>31272</v>
      </c>
      <c r="C4537" s="231" t="s">
        <v>25</v>
      </c>
    </row>
    <row r="4538" spans="1:3" x14ac:dyDescent="0.2">
      <c r="A4538" s="221" t="s">
        <v>4422</v>
      </c>
      <c r="B4538" s="223" t="s">
        <v>31272</v>
      </c>
      <c r="C4538" s="231" t="s">
        <v>25</v>
      </c>
    </row>
    <row r="4539" spans="1:3" x14ac:dyDescent="0.2">
      <c r="A4539" s="221" t="s">
        <v>4423</v>
      </c>
      <c r="B4539" s="223" t="s">
        <v>31273</v>
      </c>
      <c r="C4539" s="231" t="s">
        <v>25</v>
      </c>
    </row>
    <row r="4540" spans="1:3" x14ac:dyDescent="0.2">
      <c r="A4540" s="221" t="s">
        <v>4424</v>
      </c>
      <c r="B4540" s="223" t="s">
        <v>31273</v>
      </c>
      <c r="C4540" s="231" t="s">
        <v>25</v>
      </c>
    </row>
    <row r="4541" spans="1:3" x14ac:dyDescent="0.2">
      <c r="A4541" s="221" t="s">
        <v>4425</v>
      </c>
      <c r="B4541" s="223" t="s">
        <v>31274</v>
      </c>
      <c r="C4541" s="231" t="s">
        <v>25</v>
      </c>
    </row>
    <row r="4542" spans="1:3" x14ac:dyDescent="0.2">
      <c r="A4542" s="221" t="s">
        <v>4426</v>
      </c>
      <c r="B4542" s="223" t="s">
        <v>31274</v>
      </c>
      <c r="C4542" s="231" t="s">
        <v>25</v>
      </c>
    </row>
    <row r="4543" spans="1:3" x14ac:dyDescent="0.2">
      <c r="A4543" s="221" t="s">
        <v>4427</v>
      </c>
      <c r="B4543" s="223" t="s">
        <v>31275</v>
      </c>
      <c r="C4543" s="231" t="s">
        <v>25</v>
      </c>
    </row>
    <row r="4544" spans="1:3" x14ac:dyDescent="0.2">
      <c r="A4544" s="221" t="s">
        <v>4428</v>
      </c>
      <c r="B4544" s="223" t="s">
        <v>31275</v>
      </c>
      <c r="C4544" s="231" t="s">
        <v>25</v>
      </c>
    </row>
    <row r="4545" spans="1:3" x14ac:dyDescent="0.2">
      <c r="A4545" s="221" t="s">
        <v>4429</v>
      </c>
      <c r="B4545" s="223" t="s">
        <v>31276</v>
      </c>
      <c r="C4545" s="231" t="s">
        <v>25</v>
      </c>
    </row>
    <row r="4546" spans="1:3" x14ac:dyDescent="0.2">
      <c r="A4546" s="221" t="s">
        <v>4430</v>
      </c>
      <c r="B4546" s="223" t="s">
        <v>31276</v>
      </c>
      <c r="C4546" s="231" t="s">
        <v>25</v>
      </c>
    </row>
    <row r="4547" spans="1:3" x14ac:dyDescent="0.2">
      <c r="A4547" s="221" t="s">
        <v>4431</v>
      </c>
      <c r="B4547" s="223" t="s">
        <v>31277</v>
      </c>
      <c r="C4547" s="231" t="s">
        <v>25</v>
      </c>
    </row>
    <row r="4548" spans="1:3" x14ac:dyDescent="0.2">
      <c r="A4548" s="221" t="s">
        <v>4432</v>
      </c>
      <c r="B4548" s="223" t="s">
        <v>31277</v>
      </c>
      <c r="C4548" s="231" t="s">
        <v>25</v>
      </c>
    </row>
    <row r="4549" spans="1:3" x14ac:dyDescent="0.2">
      <c r="A4549" s="221" t="s">
        <v>4433</v>
      </c>
      <c r="B4549" s="223" t="s">
        <v>31278</v>
      </c>
      <c r="C4549" s="231" t="s">
        <v>25</v>
      </c>
    </row>
    <row r="4550" spans="1:3" x14ac:dyDescent="0.2">
      <c r="A4550" s="221" t="s">
        <v>4434</v>
      </c>
      <c r="B4550" s="223" t="s">
        <v>31278</v>
      </c>
      <c r="C4550" s="231" t="s">
        <v>25</v>
      </c>
    </row>
    <row r="4551" spans="1:3" x14ac:dyDescent="0.2">
      <c r="A4551" s="221" t="s">
        <v>4435</v>
      </c>
      <c r="B4551" s="223" t="s">
        <v>31279</v>
      </c>
      <c r="C4551" s="231" t="s">
        <v>25</v>
      </c>
    </row>
    <row r="4552" spans="1:3" x14ac:dyDescent="0.2">
      <c r="A4552" s="221" t="s">
        <v>4436</v>
      </c>
      <c r="B4552" s="223" t="s">
        <v>31279</v>
      </c>
      <c r="C4552" s="231" t="s">
        <v>25</v>
      </c>
    </row>
    <row r="4553" spans="1:3" x14ac:dyDescent="0.2">
      <c r="A4553" s="221" t="s">
        <v>4437</v>
      </c>
      <c r="B4553" s="223" t="s">
        <v>31280</v>
      </c>
      <c r="C4553" s="231" t="s">
        <v>25</v>
      </c>
    </row>
    <row r="4554" spans="1:3" x14ac:dyDescent="0.2">
      <c r="A4554" s="221" t="s">
        <v>4438</v>
      </c>
      <c r="B4554" s="223" t="s">
        <v>31280</v>
      </c>
      <c r="C4554" s="231" t="s">
        <v>25</v>
      </c>
    </row>
    <row r="4555" spans="1:3" x14ac:dyDescent="0.2">
      <c r="A4555" s="221" t="s">
        <v>4439</v>
      </c>
      <c r="B4555" s="223" t="s">
        <v>31281</v>
      </c>
      <c r="C4555" s="231" t="s">
        <v>25</v>
      </c>
    </row>
    <row r="4556" spans="1:3" x14ac:dyDescent="0.2">
      <c r="A4556" s="221" t="s">
        <v>4440</v>
      </c>
      <c r="B4556" s="223" t="s">
        <v>31281</v>
      </c>
      <c r="C4556" s="231" t="s">
        <v>25</v>
      </c>
    </row>
    <row r="4557" spans="1:3" x14ac:dyDescent="0.2">
      <c r="A4557" s="221" t="s">
        <v>4441</v>
      </c>
      <c r="B4557" s="223" t="s">
        <v>31282</v>
      </c>
      <c r="C4557" s="231" t="s">
        <v>25</v>
      </c>
    </row>
    <row r="4558" spans="1:3" x14ac:dyDescent="0.2">
      <c r="A4558" s="221" t="s">
        <v>4442</v>
      </c>
      <c r="B4558" s="223" t="s">
        <v>31282</v>
      </c>
      <c r="C4558" s="231" t="s">
        <v>25</v>
      </c>
    </row>
    <row r="4559" spans="1:3" x14ac:dyDescent="0.2">
      <c r="A4559" s="221" t="s">
        <v>4443</v>
      </c>
      <c r="B4559" s="223" t="s">
        <v>31283</v>
      </c>
      <c r="C4559" s="231" t="s">
        <v>25</v>
      </c>
    </row>
    <row r="4560" spans="1:3" x14ac:dyDescent="0.2">
      <c r="A4560" s="221" t="s">
        <v>4444</v>
      </c>
      <c r="B4560" s="223" t="s">
        <v>31283</v>
      </c>
      <c r="C4560" s="231" t="s">
        <v>25</v>
      </c>
    </row>
    <row r="4561" spans="1:3" x14ac:dyDescent="0.2">
      <c r="A4561" s="221" t="s">
        <v>4445</v>
      </c>
      <c r="B4561" s="223" t="s">
        <v>31284</v>
      </c>
      <c r="C4561" s="231" t="s">
        <v>25</v>
      </c>
    </row>
    <row r="4562" spans="1:3" x14ac:dyDescent="0.2">
      <c r="A4562" s="221" t="s">
        <v>4446</v>
      </c>
      <c r="B4562" s="223" t="s">
        <v>31284</v>
      </c>
      <c r="C4562" s="231" t="s">
        <v>25</v>
      </c>
    </row>
    <row r="4563" spans="1:3" x14ac:dyDescent="0.2">
      <c r="A4563" s="221" t="s">
        <v>4447</v>
      </c>
      <c r="B4563" s="223" t="s">
        <v>31285</v>
      </c>
      <c r="C4563" s="231" t="s">
        <v>25</v>
      </c>
    </row>
    <row r="4564" spans="1:3" x14ac:dyDescent="0.2">
      <c r="A4564" s="221" t="s">
        <v>4448</v>
      </c>
      <c r="B4564" s="223" t="s">
        <v>31285</v>
      </c>
      <c r="C4564" s="231" t="s">
        <v>25</v>
      </c>
    </row>
    <row r="4565" spans="1:3" x14ac:dyDescent="0.2">
      <c r="A4565" s="221" t="s">
        <v>4449</v>
      </c>
      <c r="B4565" s="223" t="s">
        <v>31286</v>
      </c>
      <c r="C4565" s="231" t="s">
        <v>25</v>
      </c>
    </row>
    <row r="4566" spans="1:3" x14ac:dyDescent="0.2">
      <c r="A4566" s="221" t="s">
        <v>4450</v>
      </c>
      <c r="B4566" s="223" t="s">
        <v>31286</v>
      </c>
      <c r="C4566" s="231" t="s">
        <v>25</v>
      </c>
    </row>
    <row r="4567" spans="1:3" x14ac:dyDescent="0.2">
      <c r="A4567" s="221" t="s">
        <v>4451</v>
      </c>
      <c r="B4567" s="223" t="s">
        <v>31287</v>
      </c>
      <c r="C4567" s="231" t="s">
        <v>25</v>
      </c>
    </row>
    <row r="4568" spans="1:3" x14ac:dyDescent="0.2">
      <c r="A4568" s="221" t="s">
        <v>4452</v>
      </c>
      <c r="B4568" s="223" t="s">
        <v>31287</v>
      </c>
      <c r="C4568" s="231" t="s">
        <v>25</v>
      </c>
    </row>
    <row r="4569" spans="1:3" x14ac:dyDescent="0.2">
      <c r="A4569" s="221" t="s">
        <v>4453</v>
      </c>
      <c r="B4569" s="223" t="s">
        <v>31288</v>
      </c>
      <c r="C4569" s="231" t="s">
        <v>25</v>
      </c>
    </row>
    <row r="4570" spans="1:3" x14ac:dyDescent="0.2">
      <c r="A4570" s="221" t="s">
        <v>4454</v>
      </c>
      <c r="B4570" s="223" t="s">
        <v>31288</v>
      </c>
      <c r="C4570" s="231" t="s">
        <v>25</v>
      </c>
    </row>
    <row r="4571" spans="1:3" x14ac:dyDescent="0.2">
      <c r="A4571" s="221" t="s">
        <v>4455</v>
      </c>
      <c r="B4571" s="223" t="s">
        <v>31289</v>
      </c>
      <c r="C4571" s="231" t="s">
        <v>25</v>
      </c>
    </row>
    <row r="4572" spans="1:3" x14ac:dyDescent="0.2">
      <c r="A4572" s="221" t="s">
        <v>4456</v>
      </c>
      <c r="B4572" s="223" t="s">
        <v>31289</v>
      </c>
      <c r="C4572" s="231" t="s">
        <v>25</v>
      </c>
    </row>
    <row r="4573" spans="1:3" x14ac:dyDescent="0.2">
      <c r="A4573" s="221" t="s">
        <v>4457</v>
      </c>
      <c r="B4573" s="223" t="s">
        <v>31290</v>
      </c>
      <c r="C4573" s="231" t="s">
        <v>25</v>
      </c>
    </row>
    <row r="4574" spans="1:3" x14ac:dyDescent="0.2">
      <c r="A4574" s="221" t="s">
        <v>4458</v>
      </c>
      <c r="B4574" s="223" t="s">
        <v>31290</v>
      </c>
      <c r="C4574" s="231" t="s">
        <v>25</v>
      </c>
    </row>
    <row r="4575" spans="1:3" x14ac:dyDescent="0.2">
      <c r="A4575" s="221" t="s">
        <v>4459</v>
      </c>
      <c r="B4575" s="223" t="s">
        <v>31291</v>
      </c>
      <c r="C4575" s="231" t="s">
        <v>25</v>
      </c>
    </row>
    <row r="4576" spans="1:3" x14ac:dyDescent="0.2">
      <c r="A4576" s="221" t="s">
        <v>4460</v>
      </c>
      <c r="B4576" s="223" t="s">
        <v>31291</v>
      </c>
      <c r="C4576" s="231" t="s">
        <v>25</v>
      </c>
    </row>
    <row r="4577" spans="1:3" x14ac:dyDescent="0.2">
      <c r="A4577" s="221" t="s">
        <v>4461</v>
      </c>
      <c r="B4577" s="223" t="s">
        <v>31292</v>
      </c>
      <c r="C4577" s="231" t="s">
        <v>25</v>
      </c>
    </row>
    <row r="4578" spans="1:3" x14ac:dyDescent="0.2">
      <c r="A4578" s="221" t="s">
        <v>4462</v>
      </c>
      <c r="B4578" s="223" t="s">
        <v>31292</v>
      </c>
      <c r="C4578" s="231" t="s">
        <v>25</v>
      </c>
    </row>
    <row r="4579" spans="1:3" x14ac:dyDescent="0.2">
      <c r="A4579" s="221" t="s">
        <v>4463</v>
      </c>
      <c r="B4579" s="223" t="s">
        <v>31293</v>
      </c>
      <c r="C4579" s="231" t="s">
        <v>25</v>
      </c>
    </row>
    <row r="4580" spans="1:3" x14ac:dyDescent="0.2">
      <c r="A4580" s="221" t="s">
        <v>4464</v>
      </c>
      <c r="B4580" s="223" t="s">
        <v>31293</v>
      </c>
      <c r="C4580" s="231" t="s">
        <v>25</v>
      </c>
    </row>
    <row r="4581" spans="1:3" x14ac:dyDescent="0.2">
      <c r="A4581" s="221" t="s">
        <v>4465</v>
      </c>
      <c r="B4581" s="223" t="s">
        <v>31294</v>
      </c>
      <c r="C4581" s="231" t="s">
        <v>25</v>
      </c>
    </row>
    <row r="4582" spans="1:3" x14ac:dyDescent="0.2">
      <c r="A4582" s="221" t="s">
        <v>4466</v>
      </c>
      <c r="B4582" s="223" t="s">
        <v>31294</v>
      </c>
      <c r="C4582" s="231" t="s">
        <v>25</v>
      </c>
    </row>
    <row r="4583" spans="1:3" x14ac:dyDescent="0.2">
      <c r="A4583" s="221" t="s">
        <v>4467</v>
      </c>
      <c r="B4583" s="223" t="s">
        <v>31295</v>
      </c>
      <c r="C4583" s="231" t="s">
        <v>25</v>
      </c>
    </row>
    <row r="4584" spans="1:3" x14ac:dyDescent="0.2">
      <c r="A4584" s="221" t="s">
        <v>4468</v>
      </c>
      <c r="B4584" s="223" t="s">
        <v>31295</v>
      </c>
      <c r="C4584" s="231" t="s">
        <v>25</v>
      </c>
    </row>
    <row r="4585" spans="1:3" x14ac:dyDescent="0.2">
      <c r="A4585" s="221" t="s">
        <v>4469</v>
      </c>
      <c r="B4585" s="223" t="s">
        <v>31296</v>
      </c>
      <c r="C4585" s="231" t="s">
        <v>25</v>
      </c>
    </row>
    <row r="4586" spans="1:3" x14ac:dyDescent="0.2">
      <c r="A4586" s="221" t="s">
        <v>4470</v>
      </c>
      <c r="B4586" s="223" t="s">
        <v>31296</v>
      </c>
      <c r="C4586" s="231" t="s">
        <v>25</v>
      </c>
    </row>
    <row r="4587" spans="1:3" x14ac:dyDescent="0.2">
      <c r="A4587" s="221" t="s">
        <v>4471</v>
      </c>
      <c r="B4587" s="223" t="s">
        <v>31297</v>
      </c>
      <c r="C4587" s="231" t="s">
        <v>25</v>
      </c>
    </row>
    <row r="4588" spans="1:3" x14ac:dyDescent="0.2">
      <c r="A4588" s="221" t="s">
        <v>4472</v>
      </c>
      <c r="B4588" s="223" t="s">
        <v>31297</v>
      </c>
      <c r="C4588" s="231" t="s">
        <v>25</v>
      </c>
    </row>
    <row r="4589" spans="1:3" x14ac:dyDescent="0.2">
      <c r="A4589" s="221" t="s">
        <v>4473</v>
      </c>
      <c r="B4589" s="223" t="s">
        <v>31298</v>
      </c>
      <c r="C4589" s="231" t="s">
        <v>25</v>
      </c>
    </row>
    <row r="4590" spans="1:3" x14ac:dyDescent="0.2">
      <c r="A4590" s="221" t="s">
        <v>4474</v>
      </c>
      <c r="B4590" s="223" t="s">
        <v>31298</v>
      </c>
      <c r="C4590" s="231" t="s">
        <v>25</v>
      </c>
    </row>
    <row r="4591" spans="1:3" x14ac:dyDescent="0.2">
      <c r="A4591" s="221" t="s">
        <v>4475</v>
      </c>
      <c r="B4591" s="223" t="s">
        <v>31299</v>
      </c>
      <c r="C4591" s="231" t="s">
        <v>25</v>
      </c>
    </row>
    <row r="4592" spans="1:3" x14ac:dyDescent="0.2">
      <c r="A4592" s="221" t="s">
        <v>4476</v>
      </c>
      <c r="B4592" s="223" t="s">
        <v>31299</v>
      </c>
      <c r="C4592" s="231" t="s">
        <v>25</v>
      </c>
    </row>
    <row r="4593" spans="1:3" x14ac:dyDescent="0.2">
      <c r="A4593" s="221" t="s">
        <v>4477</v>
      </c>
      <c r="B4593" s="223" t="s">
        <v>31300</v>
      </c>
      <c r="C4593" s="231" t="s">
        <v>25</v>
      </c>
    </row>
    <row r="4594" spans="1:3" x14ac:dyDescent="0.2">
      <c r="A4594" s="221" t="s">
        <v>4478</v>
      </c>
      <c r="B4594" s="223" t="s">
        <v>31300</v>
      </c>
      <c r="C4594" s="231" t="s">
        <v>25</v>
      </c>
    </row>
    <row r="4595" spans="1:3" x14ac:dyDescent="0.2">
      <c r="A4595" s="221" t="s">
        <v>4479</v>
      </c>
      <c r="B4595" s="223" t="s">
        <v>31301</v>
      </c>
      <c r="C4595" s="231" t="s">
        <v>25</v>
      </c>
    </row>
    <row r="4596" spans="1:3" x14ac:dyDescent="0.2">
      <c r="A4596" s="221" t="s">
        <v>4480</v>
      </c>
      <c r="B4596" s="223" t="s">
        <v>31301</v>
      </c>
      <c r="C4596" s="231" t="s">
        <v>25</v>
      </c>
    </row>
    <row r="4597" spans="1:3" x14ac:dyDescent="0.2">
      <c r="A4597" s="221" t="s">
        <v>4481</v>
      </c>
      <c r="B4597" s="223" t="s">
        <v>31302</v>
      </c>
      <c r="C4597" s="231" t="s">
        <v>25</v>
      </c>
    </row>
    <row r="4598" spans="1:3" x14ac:dyDescent="0.2">
      <c r="A4598" s="221" t="s">
        <v>4482</v>
      </c>
      <c r="B4598" s="223" t="s">
        <v>31302</v>
      </c>
      <c r="C4598" s="231" t="s">
        <v>25</v>
      </c>
    </row>
    <row r="4599" spans="1:3" x14ac:dyDescent="0.2">
      <c r="A4599" s="221" t="s">
        <v>4483</v>
      </c>
      <c r="B4599" s="223" t="s">
        <v>31303</v>
      </c>
      <c r="C4599" s="231" t="s">
        <v>25</v>
      </c>
    </row>
    <row r="4600" spans="1:3" x14ac:dyDescent="0.2">
      <c r="A4600" s="221" t="s">
        <v>4484</v>
      </c>
      <c r="B4600" s="223" t="s">
        <v>31303</v>
      </c>
      <c r="C4600" s="231" t="s">
        <v>25</v>
      </c>
    </row>
    <row r="4601" spans="1:3" x14ac:dyDescent="0.2">
      <c r="A4601" s="221" t="s">
        <v>4485</v>
      </c>
      <c r="B4601" s="223" t="s">
        <v>31304</v>
      </c>
      <c r="C4601" s="231" t="s">
        <v>25</v>
      </c>
    </row>
    <row r="4602" spans="1:3" x14ac:dyDescent="0.2">
      <c r="A4602" s="221" t="s">
        <v>4486</v>
      </c>
      <c r="B4602" s="223" t="s">
        <v>31304</v>
      </c>
      <c r="C4602" s="231" t="s">
        <v>25</v>
      </c>
    </row>
    <row r="4603" spans="1:3" x14ac:dyDescent="0.2">
      <c r="A4603" s="221" t="s">
        <v>4487</v>
      </c>
      <c r="B4603" s="223" t="s">
        <v>31305</v>
      </c>
      <c r="C4603" s="231" t="s">
        <v>25</v>
      </c>
    </row>
    <row r="4604" spans="1:3" x14ac:dyDescent="0.2">
      <c r="A4604" s="221" t="s">
        <v>4488</v>
      </c>
      <c r="B4604" s="223" t="s">
        <v>31305</v>
      </c>
      <c r="C4604" s="231" t="s">
        <v>25</v>
      </c>
    </row>
    <row r="4605" spans="1:3" x14ac:dyDescent="0.2">
      <c r="A4605" s="221" t="s">
        <v>4489</v>
      </c>
      <c r="B4605" s="223" t="s">
        <v>31306</v>
      </c>
      <c r="C4605" s="231" t="s">
        <v>25</v>
      </c>
    </row>
    <row r="4606" spans="1:3" x14ac:dyDescent="0.2">
      <c r="A4606" s="221" t="s">
        <v>4490</v>
      </c>
      <c r="B4606" s="223" t="s">
        <v>31306</v>
      </c>
      <c r="C4606" s="231" t="s">
        <v>25</v>
      </c>
    </row>
    <row r="4607" spans="1:3" x14ac:dyDescent="0.2">
      <c r="A4607" s="221" t="s">
        <v>4491</v>
      </c>
      <c r="B4607" s="223" t="s">
        <v>31307</v>
      </c>
      <c r="C4607" s="231" t="s">
        <v>25</v>
      </c>
    </row>
    <row r="4608" spans="1:3" x14ac:dyDescent="0.2">
      <c r="A4608" s="221" t="s">
        <v>4492</v>
      </c>
      <c r="B4608" s="223" t="s">
        <v>31307</v>
      </c>
      <c r="C4608" s="231" t="s">
        <v>25</v>
      </c>
    </row>
    <row r="4609" spans="1:3" x14ac:dyDescent="0.2">
      <c r="A4609" s="221" t="s">
        <v>4493</v>
      </c>
      <c r="B4609" s="223" t="s">
        <v>31308</v>
      </c>
      <c r="C4609" s="231" t="s">
        <v>25</v>
      </c>
    </row>
    <row r="4610" spans="1:3" x14ac:dyDescent="0.2">
      <c r="A4610" s="221" t="s">
        <v>4494</v>
      </c>
      <c r="B4610" s="223" t="s">
        <v>31308</v>
      </c>
      <c r="C4610" s="231" t="s">
        <v>25</v>
      </c>
    </row>
    <row r="4611" spans="1:3" x14ac:dyDescent="0.2">
      <c r="A4611" s="221" t="s">
        <v>4495</v>
      </c>
      <c r="B4611" s="223" t="s">
        <v>31309</v>
      </c>
      <c r="C4611" s="231" t="s">
        <v>25</v>
      </c>
    </row>
    <row r="4612" spans="1:3" x14ac:dyDescent="0.2">
      <c r="A4612" s="221" t="s">
        <v>4496</v>
      </c>
      <c r="B4612" s="223" t="s">
        <v>31309</v>
      </c>
      <c r="C4612" s="231" t="s">
        <v>25</v>
      </c>
    </row>
    <row r="4613" spans="1:3" x14ac:dyDescent="0.2">
      <c r="A4613" s="221" t="s">
        <v>4497</v>
      </c>
      <c r="B4613" s="223" t="s">
        <v>31310</v>
      </c>
      <c r="C4613" s="231" t="s">
        <v>25</v>
      </c>
    </row>
    <row r="4614" spans="1:3" x14ac:dyDescent="0.2">
      <c r="A4614" s="221" t="s">
        <v>4498</v>
      </c>
      <c r="B4614" s="223" t="s">
        <v>31310</v>
      </c>
      <c r="C4614" s="231" t="s">
        <v>25</v>
      </c>
    </row>
    <row r="4615" spans="1:3" x14ac:dyDescent="0.2">
      <c r="A4615" s="221" t="s">
        <v>4499</v>
      </c>
      <c r="B4615" s="223" t="s">
        <v>31311</v>
      </c>
      <c r="C4615" s="231" t="s">
        <v>25</v>
      </c>
    </row>
    <row r="4616" spans="1:3" x14ac:dyDescent="0.2">
      <c r="A4616" s="221" t="s">
        <v>4500</v>
      </c>
      <c r="B4616" s="223" t="s">
        <v>31311</v>
      </c>
      <c r="C4616" s="231" t="s">
        <v>25</v>
      </c>
    </row>
    <row r="4617" spans="1:3" x14ac:dyDescent="0.2">
      <c r="A4617" s="221" t="s">
        <v>4501</v>
      </c>
      <c r="B4617" s="223" t="s">
        <v>31312</v>
      </c>
      <c r="C4617" s="231" t="s">
        <v>25</v>
      </c>
    </row>
    <row r="4618" spans="1:3" x14ac:dyDescent="0.2">
      <c r="A4618" s="221" t="s">
        <v>4502</v>
      </c>
      <c r="B4618" s="223" t="s">
        <v>31312</v>
      </c>
      <c r="C4618" s="231" t="s">
        <v>25</v>
      </c>
    </row>
    <row r="4619" spans="1:3" x14ac:dyDescent="0.2">
      <c r="A4619" s="221" t="s">
        <v>4503</v>
      </c>
      <c r="B4619" s="223" t="s">
        <v>31313</v>
      </c>
      <c r="C4619" s="231" t="s">
        <v>25</v>
      </c>
    </row>
    <row r="4620" spans="1:3" x14ac:dyDescent="0.2">
      <c r="A4620" s="221" t="s">
        <v>4504</v>
      </c>
      <c r="B4620" s="223" t="s">
        <v>31313</v>
      </c>
      <c r="C4620" s="231" t="s">
        <v>25</v>
      </c>
    </row>
    <row r="4621" spans="1:3" x14ac:dyDescent="0.2">
      <c r="A4621" s="221" t="s">
        <v>4505</v>
      </c>
      <c r="B4621" s="223" t="s">
        <v>31314</v>
      </c>
      <c r="C4621" s="231" t="s">
        <v>25</v>
      </c>
    </row>
    <row r="4622" spans="1:3" x14ac:dyDescent="0.2">
      <c r="A4622" s="221" t="s">
        <v>4506</v>
      </c>
      <c r="B4622" s="223" t="s">
        <v>31314</v>
      </c>
      <c r="C4622" s="231" t="s">
        <v>25</v>
      </c>
    </row>
    <row r="4623" spans="1:3" x14ac:dyDescent="0.2">
      <c r="A4623" s="221" t="s">
        <v>4507</v>
      </c>
      <c r="B4623" s="223" t="s">
        <v>31315</v>
      </c>
      <c r="C4623" s="231" t="s">
        <v>25</v>
      </c>
    </row>
    <row r="4624" spans="1:3" x14ac:dyDescent="0.2">
      <c r="A4624" s="221" t="s">
        <v>4508</v>
      </c>
      <c r="B4624" s="223" t="s">
        <v>31315</v>
      </c>
      <c r="C4624" s="231" t="s">
        <v>25</v>
      </c>
    </row>
    <row r="4625" spans="1:3" x14ac:dyDescent="0.2">
      <c r="A4625" s="221" t="s">
        <v>4509</v>
      </c>
      <c r="B4625" s="223" t="s">
        <v>31316</v>
      </c>
      <c r="C4625" s="231" t="s">
        <v>25</v>
      </c>
    </row>
    <row r="4626" spans="1:3" x14ac:dyDescent="0.2">
      <c r="A4626" s="221" t="s">
        <v>4510</v>
      </c>
      <c r="B4626" s="223" t="s">
        <v>31316</v>
      </c>
      <c r="C4626" s="231" t="s">
        <v>25</v>
      </c>
    </row>
    <row r="4627" spans="1:3" x14ac:dyDescent="0.2">
      <c r="A4627" s="221" t="s">
        <v>4511</v>
      </c>
      <c r="B4627" s="223" t="s">
        <v>31317</v>
      </c>
      <c r="C4627" s="231" t="s">
        <v>25</v>
      </c>
    </row>
    <row r="4628" spans="1:3" x14ac:dyDescent="0.2">
      <c r="A4628" s="221" t="s">
        <v>4512</v>
      </c>
      <c r="B4628" s="223" t="s">
        <v>31317</v>
      </c>
      <c r="C4628" s="231" t="s">
        <v>25</v>
      </c>
    </row>
    <row r="4629" spans="1:3" x14ac:dyDescent="0.2">
      <c r="A4629" s="221" t="s">
        <v>4513</v>
      </c>
      <c r="B4629" s="223" t="s">
        <v>31318</v>
      </c>
      <c r="C4629" s="231" t="s">
        <v>25</v>
      </c>
    </row>
    <row r="4630" spans="1:3" x14ac:dyDescent="0.2">
      <c r="A4630" s="221" t="s">
        <v>4514</v>
      </c>
      <c r="B4630" s="223" t="s">
        <v>31318</v>
      </c>
      <c r="C4630" s="231" t="s">
        <v>25</v>
      </c>
    </row>
    <row r="4631" spans="1:3" x14ac:dyDescent="0.2">
      <c r="A4631" s="221" t="s">
        <v>4515</v>
      </c>
      <c r="B4631" s="223" t="s">
        <v>31319</v>
      </c>
      <c r="C4631" s="231" t="s">
        <v>25</v>
      </c>
    </row>
    <row r="4632" spans="1:3" x14ac:dyDescent="0.2">
      <c r="A4632" s="221" t="s">
        <v>4516</v>
      </c>
      <c r="B4632" s="223" t="s">
        <v>31319</v>
      </c>
      <c r="C4632" s="231" t="s">
        <v>25</v>
      </c>
    </row>
    <row r="4633" spans="1:3" x14ac:dyDescent="0.2">
      <c r="A4633" s="221" t="s">
        <v>4517</v>
      </c>
      <c r="B4633" s="223" t="s">
        <v>31320</v>
      </c>
      <c r="C4633" s="231" t="s">
        <v>25</v>
      </c>
    </row>
    <row r="4634" spans="1:3" x14ac:dyDescent="0.2">
      <c r="A4634" s="221" t="s">
        <v>4518</v>
      </c>
      <c r="B4634" s="223" t="s">
        <v>31320</v>
      </c>
      <c r="C4634" s="231" t="s">
        <v>25</v>
      </c>
    </row>
    <row r="4635" spans="1:3" x14ac:dyDescent="0.2">
      <c r="A4635" s="221" t="s">
        <v>4519</v>
      </c>
      <c r="B4635" s="223" t="s">
        <v>22390</v>
      </c>
      <c r="C4635" s="231" t="s">
        <v>21584</v>
      </c>
    </row>
    <row r="4636" spans="1:3" x14ac:dyDescent="0.2">
      <c r="A4636" s="221" t="s">
        <v>4520</v>
      </c>
      <c r="B4636" s="223" t="s">
        <v>22390</v>
      </c>
      <c r="C4636" s="231" t="s">
        <v>21584</v>
      </c>
    </row>
    <row r="4637" spans="1:3" x14ac:dyDescent="0.2">
      <c r="A4637" s="221" t="s">
        <v>4521</v>
      </c>
      <c r="B4637" s="223" t="s">
        <v>22391</v>
      </c>
      <c r="C4637" s="231" t="s">
        <v>21584</v>
      </c>
    </row>
    <row r="4638" spans="1:3" x14ac:dyDescent="0.2">
      <c r="A4638" s="221" t="s">
        <v>4522</v>
      </c>
      <c r="B4638" s="223" t="s">
        <v>22391</v>
      </c>
      <c r="C4638" s="231" t="s">
        <v>21584</v>
      </c>
    </row>
    <row r="4639" spans="1:3" x14ac:dyDescent="0.2">
      <c r="A4639" s="221" t="s">
        <v>4523</v>
      </c>
      <c r="B4639" s="223" t="s">
        <v>31321</v>
      </c>
      <c r="C4639" s="231" t="s">
        <v>25</v>
      </c>
    </row>
    <row r="4640" spans="1:3" x14ac:dyDescent="0.2">
      <c r="A4640" s="221" t="s">
        <v>4524</v>
      </c>
      <c r="B4640" s="223" t="s">
        <v>31321</v>
      </c>
      <c r="C4640" s="231" t="s">
        <v>25</v>
      </c>
    </row>
    <row r="4641" spans="1:3" x14ac:dyDescent="0.2">
      <c r="A4641" s="221" t="s">
        <v>4525</v>
      </c>
      <c r="B4641" s="223" t="s">
        <v>31322</v>
      </c>
      <c r="C4641" s="231" t="s">
        <v>25</v>
      </c>
    </row>
    <row r="4642" spans="1:3" x14ac:dyDescent="0.2">
      <c r="A4642" s="221" t="s">
        <v>4526</v>
      </c>
      <c r="B4642" s="223" t="s">
        <v>31322</v>
      </c>
      <c r="C4642" s="231" t="s">
        <v>25</v>
      </c>
    </row>
    <row r="4643" spans="1:3" x14ac:dyDescent="0.2">
      <c r="A4643" s="221" t="s">
        <v>4527</v>
      </c>
      <c r="B4643" s="223" t="s">
        <v>31323</v>
      </c>
      <c r="C4643" s="231" t="s">
        <v>25</v>
      </c>
    </row>
    <row r="4644" spans="1:3" x14ac:dyDescent="0.2">
      <c r="A4644" s="221" t="s">
        <v>4528</v>
      </c>
      <c r="B4644" s="223" t="s">
        <v>31323</v>
      </c>
      <c r="C4644" s="231" t="s">
        <v>25</v>
      </c>
    </row>
    <row r="4645" spans="1:3" x14ac:dyDescent="0.2">
      <c r="A4645" s="221" t="s">
        <v>4529</v>
      </c>
      <c r="B4645" s="223" t="s">
        <v>31324</v>
      </c>
      <c r="C4645" s="231" t="s">
        <v>25</v>
      </c>
    </row>
    <row r="4646" spans="1:3" x14ac:dyDescent="0.2">
      <c r="A4646" s="221" t="s">
        <v>4530</v>
      </c>
      <c r="B4646" s="223" t="s">
        <v>31324</v>
      </c>
      <c r="C4646" s="231" t="s">
        <v>25</v>
      </c>
    </row>
    <row r="4647" spans="1:3" x14ac:dyDescent="0.2">
      <c r="A4647" s="221" t="s">
        <v>4531</v>
      </c>
      <c r="B4647" s="223" t="s">
        <v>31325</v>
      </c>
      <c r="C4647" s="231" t="s">
        <v>25</v>
      </c>
    </row>
    <row r="4648" spans="1:3" x14ac:dyDescent="0.2">
      <c r="A4648" s="221" t="s">
        <v>4532</v>
      </c>
      <c r="B4648" s="223" t="s">
        <v>31325</v>
      </c>
      <c r="C4648" s="231" t="s">
        <v>25</v>
      </c>
    </row>
    <row r="4649" spans="1:3" x14ac:dyDescent="0.2">
      <c r="A4649" s="221" t="s">
        <v>4533</v>
      </c>
      <c r="B4649" s="223" t="s">
        <v>31326</v>
      </c>
      <c r="C4649" s="231" t="s">
        <v>25</v>
      </c>
    </row>
    <row r="4650" spans="1:3" x14ac:dyDescent="0.2">
      <c r="A4650" s="221" t="s">
        <v>4534</v>
      </c>
      <c r="B4650" s="223" t="s">
        <v>31326</v>
      </c>
      <c r="C4650" s="231" t="s">
        <v>25</v>
      </c>
    </row>
    <row r="4651" spans="1:3" x14ac:dyDescent="0.2">
      <c r="A4651" s="221" t="s">
        <v>4535</v>
      </c>
      <c r="B4651" s="223" t="s">
        <v>31327</v>
      </c>
      <c r="C4651" s="231" t="s">
        <v>25</v>
      </c>
    </row>
    <row r="4652" spans="1:3" x14ac:dyDescent="0.2">
      <c r="A4652" s="221" t="s">
        <v>4536</v>
      </c>
      <c r="B4652" s="223" t="s">
        <v>31327</v>
      </c>
      <c r="C4652" s="231" t="s">
        <v>25</v>
      </c>
    </row>
    <row r="4653" spans="1:3" x14ac:dyDescent="0.2">
      <c r="A4653" s="221" t="s">
        <v>4537</v>
      </c>
      <c r="B4653" s="223" t="s">
        <v>31328</v>
      </c>
      <c r="C4653" s="231" t="s">
        <v>25</v>
      </c>
    </row>
    <row r="4654" spans="1:3" x14ac:dyDescent="0.2">
      <c r="A4654" s="221" t="s">
        <v>4538</v>
      </c>
      <c r="B4654" s="223" t="s">
        <v>31328</v>
      </c>
      <c r="C4654" s="231" t="s">
        <v>25</v>
      </c>
    </row>
    <row r="4655" spans="1:3" x14ac:dyDescent="0.2">
      <c r="A4655" s="221" t="s">
        <v>4539</v>
      </c>
      <c r="B4655" s="223" t="s">
        <v>31329</v>
      </c>
      <c r="C4655" s="231" t="s">
        <v>25</v>
      </c>
    </row>
    <row r="4656" spans="1:3" x14ac:dyDescent="0.2">
      <c r="A4656" s="221" t="s">
        <v>4540</v>
      </c>
      <c r="B4656" s="223" t="s">
        <v>31329</v>
      </c>
      <c r="C4656" s="231" t="s">
        <v>25</v>
      </c>
    </row>
    <row r="4657" spans="1:3" x14ac:dyDescent="0.2">
      <c r="A4657" s="221" t="s">
        <v>4541</v>
      </c>
      <c r="B4657" s="223" t="s">
        <v>31330</v>
      </c>
      <c r="C4657" s="231" t="s">
        <v>25</v>
      </c>
    </row>
    <row r="4658" spans="1:3" x14ac:dyDescent="0.2">
      <c r="A4658" s="221" t="s">
        <v>4542</v>
      </c>
      <c r="B4658" s="223" t="s">
        <v>31330</v>
      </c>
      <c r="C4658" s="231" t="s">
        <v>25</v>
      </c>
    </row>
    <row r="4659" spans="1:3" x14ac:dyDescent="0.2">
      <c r="A4659" s="221" t="s">
        <v>4543</v>
      </c>
      <c r="B4659" s="223" t="s">
        <v>31331</v>
      </c>
      <c r="C4659" s="231" t="s">
        <v>25</v>
      </c>
    </row>
    <row r="4660" spans="1:3" x14ac:dyDescent="0.2">
      <c r="A4660" s="221" t="s">
        <v>4544</v>
      </c>
      <c r="B4660" s="223" t="s">
        <v>31331</v>
      </c>
      <c r="C4660" s="231" t="s">
        <v>25</v>
      </c>
    </row>
    <row r="4661" spans="1:3" x14ac:dyDescent="0.2">
      <c r="A4661" s="221" t="s">
        <v>4545</v>
      </c>
      <c r="B4661" s="223" t="s">
        <v>31332</v>
      </c>
      <c r="C4661" s="231" t="s">
        <v>25</v>
      </c>
    </row>
    <row r="4662" spans="1:3" x14ac:dyDescent="0.2">
      <c r="A4662" s="221" t="s">
        <v>4546</v>
      </c>
      <c r="B4662" s="223" t="s">
        <v>31332</v>
      </c>
      <c r="C4662" s="231" t="s">
        <v>25</v>
      </c>
    </row>
    <row r="4663" spans="1:3" x14ac:dyDescent="0.2">
      <c r="A4663" s="221" t="s">
        <v>4547</v>
      </c>
      <c r="B4663" s="223" t="s">
        <v>22392</v>
      </c>
      <c r="C4663" s="231" t="s">
        <v>25</v>
      </c>
    </row>
    <row r="4664" spans="1:3" x14ac:dyDescent="0.2">
      <c r="A4664" s="221" t="s">
        <v>4548</v>
      </c>
      <c r="B4664" s="223" t="s">
        <v>22392</v>
      </c>
      <c r="C4664" s="231" t="s">
        <v>25</v>
      </c>
    </row>
    <row r="4665" spans="1:3" x14ac:dyDescent="0.2">
      <c r="A4665" s="221" t="s">
        <v>4549</v>
      </c>
      <c r="B4665" s="223" t="s">
        <v>22393</v>
      </c>
      <c r="C4665" s="231" t="s">
        <v>25</v>
      </c>
    </row>
    <row r="4666" spans="1:3" x14ac:dyDescent="0.2">
      <c r="A4666" s="221" t="s">
        <v>4550</v>
      </c>
      <c r="B4666" s="223" t="s">
        <v>22393</v>
      </c>
      <c r="C4666" s="231" t="s">
        <v>25</v>
      </c>
    </row>
    <row r="4667" spans="1:3" x14ac:dyDescent="0.2">
      <c r="A4667" s="221" t="s">
        <v>4551</v>
      </c>
      <c r="B4667" s="223" t="s">
        <v>22394</v>
      </c>
      <c r="C4667" s="231" t="s">
        <v>25</v>
      </c>
    </row>
    <row r="4668" spans="1:3" x14ac:dyDescent="0.2">
      <c r="A4668" s="221" t="s">
        <v>4552</v>
      </c>
      <c r="B4668" s="223" t="s">
        <v>22394</v>
      </c>
      <c r="C4668" s="231" t="s">
        <v>25</v>
      </c>
    </row>
    <row r="4669" spans="1:3" x14ac:dyDescent="0.2">
      <c r="A4669" s="221" t="s">
        <v>4553</v>
      </c>
      <c r="B4669" s="223" t="s">
        <v>22395</v>
      </c>
      <c r="C4669" s="231" t="s">
        <v>25</v>
      </c>
    </row>
    <row r="4670" spans="1:3" x14ac:dyDescent="0.2">
      <c r="A4670" s="221" t="s">
        <v>4554</v>
      </c>
      <c r="B4670" s="223" t="s">
        <v>22395</v>
      </c>
      <c r="C4670" s="231" t="s">
        <v>25</v>
      </c>
    </row>
    <row r="4671" spans="1:3" x14ac:dyDescent="0.2">
      <c r="A4671" s="221" t="s">
        <v>4555</v>
      </c>
      <c r="B4671" s="223" t="s">
        <v>22396</v>
      </c>
      <c r="C4671" s="231" t="s">
        <v>25</v>
      </c>
    </row>
    <row r="4672" spans="1:3" x14ac:dyDescent="0.2">
      <c r="A4672" s="221" t="s">
        <v>4556</v>
      </c>
      <c r="B4672" s="223" t="s">
        <v>22396</v>
      </c>
      <c r="C4672" s="231" t="s">
        <v>25</v>
      </c>
    </row>
    <row r="4673" spans="1:3" x14ac:dyDescent="0.2">
      <c r="A4673" s="221" t="s">
        <v>4557</v>
      </c>
      <c r="B4673" s="223" t="s">
        <v>22397</v>
      </c>
      <c r="C4673" s="231" t="s">
        <v>25</v>
      </c>
    </row>
    <row r="4674" spans="1:3" x14ac:dyDescent="0.2">
      <c r="A4674" s="221" t="s">
        <v>4558</v>
      </c>
      <c r="B4674" s="223" t="s">
        <v>22397</v>
      </c>
      <c r="C4674" s="231" t="s">
        <v>25</v>
      </c>
    </row>
    <row r="4675" spans="1:3" x14ac:dyDescent="0.2">
      <c r="A4675" s="221" t="s">
        <v>4559</v>
      </c>
      <c r="B4675" s="223" t="s">
        <v>22398</v>
      </c>
      <c r="C4675" s="231" t="s">
        <v>25</v>
      </c>
    </row>
    <row r="4676" spans="1:3" x14ac:dyDescent="0.2">
      <c r="A4676" s="221" t="s">
        <v>4560</v>
      </c>
      <c r="B4676" s="223" t="s">
        <v>22398</v>
      </c>
      <c r="C4676" s="231" t="s">
        <v>25</v>
      </c>
    </row>
    <row r="4677" spans="1:3" x14ac:dyDescent="0.2">
      <c r="A4677" s="221" t="s">
        <v>4561</v>
      </c>
      <c r="B4677" s="223" t="s">
        <v>22399</v>
      </c>
      <c r="C4677" s="231" t="s">
        <v>25</v>
      </c>
    </row>
    <row r="4678" spans="1:3" x14ac:dyDescent="0.2">
      <c r="A4678" s="221" t="s">
        <v>4562</v>
      </c>
      <c r="B4678" s="223" t="s">
        <v>22399</v>
      </c>
      <c r="C4678" s="231" t="s">
        <v>25</v>
      </c>
    </row>
    <row r="4679" spans="1:3" x14ac:dyDescent="0.2">
      <c r="A4679" s="221" t="s">
        <v>4563</v>
      </c>
      <c r="B4679" s="223" t="s">
        <v>27155</v>
      </c>
      <c r="C4679" s="231" t="s">
        <v>25</v>
      </c>
    </row>
    <row r="4680" spans="1:3" x14ac:dyDescent="0.2">
      <c r="A4680" s="221" t="s">
        <v>4564</v>
      </c>
      <c r="B4680" s="223" t="s">
        <v>27155</v>
      </c>
      <c r="C4680" s="231" t="s">
        <v>25</v>
      </c>
    </row>
    <row r="4681" spans="1:3" x14ac:dyDescent="0.2">
      <c r="A4681" s="221" t="s">
        <v>4565</v>
      </c>
      <c r="B4681" s="223" t="s">
        <v>27156</v>
      </c>
      <c r="C4681" s="231" t="s">
        <v>25</v>
      </c>
    </row>
    <row r="4682" spans="1:3" x14ac:dyDescent="0.2">
      <c r="A4682" s="221" t="s">
        <v>4566</v>
      </c>
      <c r="B4682" s="223" t="s">
        <v>27156</v>
      </c>
      <c r="C4682" s="231" t="s">
        <v>25</v>
      </c>
    </row>
    <row r="4683" spans="1:3" x14ac:dyDescent="0.2">
      <c r="A4683" s="221" t="s">
        <v>4567</v>
      </c>
      <c r="B4683" s="223" t="s">
        <v>27157</v>
      </c>
      <c r="C4683" s="231" t="s">
        <v>25</v>
      </c>
    </row>
    <row r="4684" spans="1:3" x14ac:dyDescent="0.2">
      <c r="A4684" s="221" t="s">
        <v>4568</v>
      </c>
      <c r="B4684" s="223" t="s">
        <v>27157</v>
      </c>
      <c r="C4684" s="231" t="s">
        <v>25</v>
      </c>
    </row>
    <row r="4685" spans="1:3" x14ac:dyDescent="0.2">
      <c r="A4685" s="221" t="s">
        <v>4569</v>
      </c>
      <c r="B4685" s="223" t="s">
        <v>27158</v>
      </c>
      <c r="C4685" s="231" t="s">
        <v>25</v>
      </c>
    </row>
    <row r="4686" spans="1:3" x14ac:dyDescent="0.2">
      <c r="A4686" s="221" t="s">
        <v>4570</v>
      </c>
      <c r="B4686" s="223" t="s">
        <v>27158</v>
      </c>
      <c r="C4686" s="231" t="s">
        <v>25</v>
      </c>
    </row>
    <row r="4687" spans="1:3" x14ac:dyDescent="0.2">
      <c r="A4687" s="221" t="s">
        <v>4571</v>
      </c>
      <c r="B4687" s="223" t="s">
        <v>27159</v>
      </c>
      <c r="C4687" s="231" t="s">
        <v>25</v>
      </c>
    </row>
    <row r="4688" spans="1:3" x14ac:dyDescent="0.2">
      <c r="A4688" s="221" t="s">
        <v>4572</v>
      </c>
      <c r="B4688" s="223" t="s">
        <v>27159</v>
      </c>
      <c r="C4688" s="231" t="s">
        <v>25</v>
      </c>
    </row>
    <row r="4689" spans="1:3" x14ac:dyDescent="0.2">
      <c r="A4689" s="221" t="s">
        <v>4573</v>
      </c>
      <c r="B4689" s="223" t="s">
        <v>27160</v>
      </c>
      <c r="C4689" s="231" t="s">
        <v>23</v>
      </c>
    </row>
    <row r="4690" spans="1:3" x14ac:dyDescent="0.2">
      <c r="A4690" s="221" t="s">
        <v>4574</v>
      </c>
      <c r="B4690" s="223" t="s">
        <v>27160</v>
      </c>
      <c r="C4690" s="231" t="s">
        <v>23</v>
      </c>
    </row>
    <row r="4691" spans="1:3" x14ac:dyDescent="0.2">
      <c r="A4691" s="221" t="s">
        <v>4575</v>
      </c>
      <c r="B4691" s="223" t="s">
        <v>22400</v>
      </c>
      <c r="C4691" s="231" t="s">
        <v>25</v>
      </c>
    </row>
    <row r="4692" spans="1:3" x14ac:dyDescent="0.2">
      <c r="A4692" s="221" t="s">
        <v>4576</v>
      </c>
      <c r="B4692" s="223" t="s">
        <v>22400</v>
      </c>
      <c r="C4692" s="231" t="s">
        <v>25</v>
      </c>
    </row>
    <row r="4693" spans="1:3" x14ac:dyDescent="0.2">
      <c r="A4693" s="221" t="s">
        <v>4577</v>
      </c>
      <c r="B4693" s="223" t="s">
        <v>27161</v>
      </c>
      <c r="C4693" s="231" t="s">
        <v>23</v>
      </c>
    </row>
    <row r="4694" spans="1:3" x14ac:dyDescent="0.2">
      <c r="A4694" s="221" t="s">
        <v>4578</v>
      </c>
      <c r="B4694" s="223" t="s">
        <v>27161</v>
      </c>
      <c r="C4694" s="231" t="s">
        <v>23</v>
      </c>
    </row>
    <row r="4695" spans="1:3" x14ac:dyDescent="0.2">
      <c r="A4695" s="221" t="s">
        <v>4579</v>
      </c>
      <c r="B4695" s="223" t="s">
        <v>22401</v>
      </c>
      <c r="C4695" s="231" t="s">
        <v>25</v>
      </c>
    </row>
    <row r="4696" spans="1:3" x14ac:dyDescent="0.2">
      <c r="A4696" s="221" t="s">
        <v>4580</v>
      </c>
      <c r="B4696" s="223" t="s">
        <v>22401</v>
      </c>
      <c r="C4696" s="231" t="s">
        <v>25</v>
      </c>
    </row>
    <row r="4697" spans="1:3" x14ac:dyDescent="0.2">
      <c r="A4697" s="221" t="s">
        <v>4581</v>
      </c>
      <c r="B4697" s="223" t="s">
        <v>22402</v>
      </c>
      <c r="C4697" s="231" t="s">
        <v>23</v>
      </c>
    </row>
    <row r="4698" spans="1:3" x14ac:dyDescent="0.2">
      <c r="A4698" s="221" t="s">
        <v>4582</v>
      </c>
      <c r="B4698" s="223" t="s">
        <v>22402</v>
      </c>
      <c r="C4698" s="231" t="s">
        <v>23</v>
      </c>
    </row>
    <row r="4699" spans="1:3" x14ac:dyDescent="0.2">
      <c r="A4699" s="221" t="s">
        <v>4583</v>
      </c>
      <c r="B4699" s="223" t="s">
        <v>22403</v>
      </c>
      <c r="C4699" s="231" t="s">
        <v>23</v>
      </c>
    </row>
    <row r="4700" spans="1:3" x14ac:dyDescent="0.2">
      <c r="A4700" s="221" t="s">
        <v>4584</v>
      </c>
      <c r="B4700" s="223" t="s">
        <v>22403</v>
      </c>
      <c r="C4700" s="231" t="s">
        <v>23</v>
      </c>
    </row>
    <row r="4701" spans="1:3" x14ac:dyDescent="0.2">
      <c r="A4701" s="221" t="s">
        <v>4585</v>
      </c>
      <c r="B4701" s="223" t="s">
        <v>27162</v>
      </c>
      <c r="C4701" s="231" t="s">
        <v>25</v>
      </c>
    </row>
    <row r="4702" spans="1:3" x14ac:dyDescent="0.2">
      <c r="A4702" s="221" t="s">
        <v>4586</v>
      </c>
      <c r="B4702" s="223" t="s">
        <v>27162</v>
      </c>
      <c r="C4702" s="231" t="s">
        <v>25</v>
      </c>
    </row>
    <row r="4703" spans="1:3" x14ac:dyDescent="0.2">
      <c r="A4703" s="221" t="s">
        <v>4587</v>
      </c>
      <c r="B4703" s="223" t="s">
        <v>22404</v>
      </c>
      <c r="C4703" s="231" t="s">
        <v>23</v>
      </c>
    </row>
    <row r="4704" spans="1:3" x14ac:dyDescent="0.2">
      <c r="A4704" s="221" t="s">
        <v>4588</v>
      </c>
      <c r="B4704" s="223" t="s">
        <v>22404</v>
      </c>
      <c r="C4704" s="231" t="s">
        <v>23</v>
      </c>
    </row>
    <row r="4705" spans="1:3" x14ac:dyDescent="0.2">
      <c r="A4705" s="221" t="s">
        <v>4589</v>
      </c>
      <c r="B4705" s="223" t="s">
        <v>27163</v>
      </c>
      <c r="C4705" s="231" t="s">
        <v>25</v>
      </c>
    </row>
    <row r="4706" spans="1:3" x14ac:dyDescent="0.2">
      <c r="A4706" s="221" t="s">
        <v>4590</v>
      </c>
      <c r="B4706" s="223" t="s">
        <v>27163</v>
      </c>
      <c r="C4706" s="231" t="s">
        <v>25</v>
      </c>
    </row>
    <row r="4707" spans="1:3" x14ac:dyDescent="0.2">
      <c r="A4707" s="221" t="s">
        <v>4591</v>
      </c>
      <c r="B4707" s="223" t="s">
        <v>22405</v>
      </c>
      <c r="C4707" s="231" t="s">
        <v>23</v>
      </c>
    </row>
    <row r="4708" spans="1:3" x14ac:dyDescent="0.2">
      <c r="A4708" s="221" t="s">
        <v>4592</v>
      </c>
      <c r="B4708" s="223" t="s">
        <v>22405</v>
      </c>
      <c r="C4708" s="231" t="s">
        <v>23</v>
      </c>
    </row>
    <row r="4709" spans="1:3" x14ac:dyDescent="0.2">
      <c r="A4709" s="221" t="s">
        <v>4593</v>
      </c>
      <c r="B4709" s="223" t="s">
        <v>27164</v>
      </c>
      <c r="C4709" s="231" t="s">
        <v>25</v>
      </c>
    </row>
    <row r="4710" spans="1:3" x14ac:dyDescent="0.2">
      <c r="A4710" s="221" t="s">
        <v>4594</v>
      </c>
      <c r="B4710" s="223" t="s">
        <v>27164</v>
      </c>
      <c r="C4710" s="231" t="s">
        <v>25</v>
      </c>
    </row>
    <row r="4711" spans="1:3" x14ac:dyDescent="0.2">
      <c r="A4711" s="221" t="s">
        <v>4595</v>
      </c>
      <c r="B4711" s="223" t="s">
        <v>22406</v>
      </c>
      <c r="C4711" s="231" t="s">
        <v>23</v>
      </c>
    </row>
    <row r="4712" spans="1:3" x14ac:dyDescent="0.2">
      <c r="A4712" s="221" t="s">
        <v>4596</v>
      </c>
      <c r="B4712" s="223" t="s">
        <v>22406</v>
      </c>
      <c r="C4712" s="231" t="s">
        <v>23</v>
      </c>
    </row>
    <row r="4713" spans="1:3" x14ac:dyDescent="0.2">
      <c r="A4713" s="221" t="s">
        <v>4597</v>
      </c>
      <c r="B4713" s="223" t="s">
        <v>27165</v>
      </c>
      <c r="C4713" s="231" t="s">
        <v>25</v>
      </c>
    </row>
    <row r="4714" spans="1:3" x14ac:dyDescent="0.2">
      <c r="A4714" s="221" t="s">
        <v>4598</v>
      </c>
      <c r="B4714" s="223" t="s">
        <v>27165</v>
      </c>
      <c r="C4714" s="231" t="s">
        <v>25</v>
      </c>
    </row>
    <row r="4715" spans="1:3" x14ac:dyDescent="0.2">
      <c r="A4715" s="221" t="s">
        <v>4599</v>
      </c>
      <c r="B4715" s="223" t="s">
        <v>22407</v>
      </c>
      <c r="C4715" s="231" t="s">
        <v>23</v>
      </c>
    </row>
    <row r="4716" spans="1:3" x14ac:dyDescent="0.2">
      <c r="A4716" s="221" t="s">
        <v>4600</v>
      </c>
      <c r="B4716" s="223" t="s">
        <v>22407</v>
      </c>
      <c r="C4716" s="231" t="s">
        <v>23</v>
      </c>
    </row>
    <row r="4717" spans="1:3" x14ac:dyDescent="0.2">
      <c r="A4717" s="221" t="s">
        <v>4601</v>
      </c>
      <c r="B4717" s="223" t="s">
        <v>27166</v>
      </c>
      <c r="C4717" s="231" t="s">
        <v>25</v>
      </c>
    </row>
    <row r="4718" spans="1:3" x14ac:dyDescent="0.2">
      <c r="A4718" s="221" t="s">
        <v>4602</v>
      </c>
      <c r="B4718" s="223" t="s">
        <v>27166</v>
      </c>
      <c r="C4718" s="231" t="s">
        <v>25</v>
      </c>
    </row>
    <row r="4719" spans="1:3" x14ac:dyDescent="0.2">
      <c r="A4719" s="221" t="s">
        <v>4603</v>
      </c>
      <c r="B4719" s="223" t="s">
        <v>27167</v>
      </c>
      <c r="C4719" s="231" t="s">
        <v>23</v>
      </c>
    </row>
    <row r="4720" spans="1:3" x14ac:dyDescent="0.2">
      <c r="A4720" s="221" t="s">
        <v>4604</v>
      </c>
      <c r="B4720" s="223" t="s">
        <v>27167</v>
      </c>
      <c r="C4720" s="231" t="s">
        <v>23</v>
      </c>
    </row>
    <row r="4721" spans="1:3" x14ac:dyDescent="0.2">
      <c r="A4721" s="221" t="s">
        <v>4605</v>
      </c>
      <c r="B4721" s="223" t="s">
        <v>27168</v>
      </c>
      <c r="C4721" s="231" t="s">
        <v>23</v>
      </c>
    </row>
    <row r="4722" spans="1:3" x14ac:dyDescent="0.2">
      <c r="A4722" s="221" t="s">
        <v>4606</v>
      </c>
      <c r="B4722" s="223" t="s">
        <v>27168</v>
      </c>
      <c r="C4722" s="231" t="s">
        <v>23</v>
      </c>
    </row>
    <row r="4723" spans="1:3" x14ac:dyDescent="0.2">
      <c r="A4723" s="221" t="s">
        <v>4607</v>
      </c>
      <c r="B4723" s="223" t="s">
        <v>22408</v>
      </c>
      <c r="C4723" s="231" t="s">
        <v>25</v>
      </c>
    </row>
    <row r="4724" spans="1:3" x14ac:dyDescent="0.2">
      <c r="A4724" s="221" t="s">
        <v>4608</v>
      </c>
      <c r="B4724" s="223" t="s">
        <v>22408</v>
      </c>
      <c r="C4724" s="231" t="s">
        <v>25</v>
      </c>
    </row>
    <row r="4725" spans="1:3" x14ac:dyDescent="0.2">
      <c r="A4725" s="221" t="s">
        <v>4609</v>
      </c>
      <c r="B4725" s="223" t="s">
        <v>22409</v>
      </c>
      <c r="C4725" s="231" t="s">
        <v>25</v>
      </c>
    </row>
    <row r="4726" spans="1:3" x14ac:dyDescent="0.2">
      <c r="A4726" s="221" t="s">
        <v>4610</v>
      </c>
      <c r="B4726" s="223" t="s">
        <v>22409</v>
      </c>
      <c r="C4726" s="231" t="s">
        <v>25</v>
      </c>
    </row>
    <row r="4727" spans="1:3" x14ac:dyDescent="0.2">
      <c r="A4727" s="221" t="s">
        <v>4611</v>
      </c>
      <c r="B4727" s="223" t="s">
        <v>22410</v>
      </c>
      <c r="C4727" s="231" t="s">
        <v>25</v>
      </c>
    </row>
    <row r="4728" spans="1:3" x14ac:dyDescent="0.2">
      <c r="A4728" s="221" t="s">
        <v>4612</v>
      </c>
      <c r="B4728" s="223" t="s">
        <v>22410</v>
      </c>
      <c r="C4728" s="231" t="s">
        <v>25</v>
      </c>
    </row>
    <row r="4729" spans="1:3" x14ac:dyDescent="0.2">
      <c r="A4729" s="221" t="s">
        <v>4613</v>
      </c>
      <c r="B4729" s="223" t="s">
        <v>22411</v>
      </c>
      <c r="C4729" s="231" t="s">
        <v>25</v>
      </c>
    </row>
    <row r="4730" spans="1:3" x14ac:dyDescent="0.2">
      <c r="A4730" s="221" t="s">
        <v>4614</v>
      </c>
      <c r="B4730" s="223" t="s">
        <v>22411</v>
      </c>
      <c r="C4730" s="231" t="s">
        <v>25</v>
      </c>
    </row>
    <row r="4731" spans="1:3" x14ac:dyDescent="0.2">
      <c r="A4731" s="221" t="s">
        <v>4615</v>
      </c>
      <c r="B4731" s="223" t="s">
        <v>22412</v>
      </c>
      <c r="C4731" s="231" t="s">
        <v>25</v>
      </c>
    </row>
    <row r="4732" spans="1:3" x14ac:dyDescent="0.2">
      <c r="A4732" s="221" t="s">
        <v>4616</v>
      </c>
      <c r="B4732" s="223" t="s">
        <v>22412</v>
      </c>
      <c r="C4732" s="231" t="s">
        <v>25</v>
      </c>
    </row>
    <row r="4733" spans="1:3" x14ac:dyDescent="0.2">
      <c r="A4733" s="221" t="s">
        <v>4617</v>
      </c>
      <c r="B4733" s="223" t="s">
        <v>22413</v>
      </c>
      <c r="C4733" s="231" t="s">
        <v>25</v>
      </c>
    </row>
    <row r="4734" spans="1:3" x14ac:dyDescent="0.2">
      <c r="A4734" s="221" t="s">
        <v>4618</v>
      </c>
      <c r="B4734" s="223" t="s">
        <v>22413</v>
      </c>
      <c r="C4734" s="231" t="s">
        <v>25</v>
      </c>
    </row>
    <row r="4735" spans="1:3" x14ac:dyDescent="0.2">
      <c r="A4735" s="221" t="s">
        <v>4619</v>
      </c>
      <c r="B4735" s="223" t="s">
        <v>22414</v>
      </c>
      <c r="C4735" s="231" t="s">
        <v>25</v>
      </c>
    </row>
    <row r="4736" spans="1:3" x14ac:dyDescent="0.2">
      <c r="A4736" s="221" t="s">
        <v>4620</v>
      </c>
      <c r="B4736" s="223" t="s">
        <v>22414</v>
      </c>
      <c r="C4736" s="231" t="s">
        <v>25</v>
      </c>
    </row>
    <row r="4737" spans="1:3" x14ac:dyDescent="0.2">
      <c r="A4737" s="221" t="s">
        <v>4621</v>
      </c>
      <c r="B4737" s="223" t="s">
        <v>27169</v>
      </c>
      <c r="C4737" s="231" t="s">
        <v>23</v>
      </c>
    </row>
    <row r="4738" spans="1:3" x14ac:dyDescent="0.2">
      <c r="A4738" s="221" t="s">
        <v>4622</v>
      </c>
      <c r="B4738" s="223" t="s">
        <v>27169</v>
      </c>
      <c r="C4738" s="231" t="s">
        <v>23</v>
      </c>
    </row>
    <row r="4739" spans="1:3" x14ac:dyDescent="0.2">
      <c r="A4739" s="221" t="s">
        <v>4623</v>
      </c>
      <c r="B4739" s="223" t="s">
        <v>27170</v>
      </c>
      <c r="C4739" s="231" t="s">
        <v>23</v>
      </c>
    </row>
    <row r="4740" spans="1:3" x14ac:dyDescent="0.2">
      <c r="A4740" s="221" t="s">
        <v>4624</v>
      </c>
      <c r="B4740" s="223" t="s">
        <v>27170</v>
      </c>
      <c r="C4740" s="231" t="s">
        <v>23</v>
      </c>
    </row>
    <row r="4741" spans="1:3" x14ac:dyDescent="0.2">
      <c r="A4741" s="221" t="s">
        <v>4625</v>
      </c>
      <c r="B4741" s="223" t="s">
        <v>27171</v>
      </c>
      <c r="C4741" s="231" t="s">
        <v>23</v>
      </c>
    </row>
    <row r="4742" spans="1:3" x14ac:dyDescent="0.2">
      <c r="A4742" s="221" t="s">
        <v>4626</v>
      </c>
      <c r="B4742" s="223" t="s">
        <v>27171</v>
      </c>
      <c r="C4742" s="231" t="s">
        <v>23</v>
      </c>
    </row>
    <row r="4743" spans="1:3" x14ac:dyDescent="0.2">
      <c r="A4743" s="221" t="s">
        <v>4627</v>
      </c>
      <c r="B4743" s="223" t="s">
        <v>27172</v>
      </c>
      <c r="C4743" s="231" t="s">
        <v>23</v>
      </c>
    </row>
    <row r="4744" spans="1:3" x14ac:dyDescent="0.2">
      <c r="A4744" s="221" t="s">
        <v>4628</v>
      </c>
      <c r="B4744" s="223" t="s">
        <v>27172</v>
      </c>
      <c r="C4744" s="231" t="s">
        <v>23</v>
      </c>
    </row>
    <row r="4745" spans="1:3" x14ac:dyDescent="0.2">
      <c r="A4745" s="221" t="s">
        <v>4629</v>
      </c>
      <c r="B4745" s="223" t="s">
        <v>27173</v>
      </c>
      <c r="C4745" s="231" t="s">
        <v>23</v>
      </c>
    </row>
    <row r="4746" spans="1:3" x14ac:dyDescent="0.2">
      <c r="A4746" s="221" t="s">
        <v>4630</v>
      </c>
      <c r="B4746" s="223" t="s">
        <v>27173</v>
      </c>
      <c r="C4746" s="231" t="s">
        <v>23</v>
      </c>
    </row>
    <row r="4747" spans="1:3" x14ac:dyDescent="0.2">
      <c r="A4747" s="221" t="s">
        <v>4631</v>
      </c>
      <c r="B4747" s="223" t="s">
        <v>27174</v>
      </c>
      <c r="C4747" s="231" t="s">
        <v>23</v>
      </c>
    </row>
    <row r="4748" spans="1:3" x14ac:dyDescent="0.2">
      <c r="A4748" s="221" t="s">
        <v>4632</v>
      </c>
      <c r="B4748" s="223" t="s">
        <v>27174</v>
      </c>
      <c r="C4748" s="231" t="s">
        <v>23</v>
      </c>
    </row>
    <row r="4749" spans="1:3" x14ac:dyDescent="0.2">
      <c r="A4749" s="221" t="s">
        <v>4633</v>
      </c>
      <c r="B4749" s="223" t="s">
        <v>22415</v>
      </c>
      <c r="C4749" s="231" t="s">
        <v>23</v>
      </c>
    </row>
    <row r="4750" spans="1:3" x14ac:dyDescent="0.2">
      <c r="A4750" s="221" t="s">
        <v>4634</v>
      </c>
      <c r="B4750" s="223" t="s">
        <v>22415</v>
      </c>
      <c r="C4750" s="231" t="s">
        <v>23</v>
      </c>
    </row>
    <row r="4751" spans="1:3" x14ac:dyDescent="0.2">
      <c r="A4751" s="221" t="s">
        <v>4635</v>
      </c>
      <c r="B4751" s="223" t="s">
        <v>22416</v>
      </c>
      <c r="C4751" s="231" t="s">
        <v>23</v>
      </c>
    </row>
    <row r="4752" spans="1:3" x14ac:dyDescent="0.2">
      <c r="A4752" s="221" t="s">
        <v>4636</v>
      </c>
      <c r="B4752" s="223" t="s">
        <v>22416</v>
      </c>
      <c r="C4752" s="231" t="s">
        <v>23</v>
      </c>
    </row>
    <row r="4753" spans="1:3" x14ac:dyDescent="0.2">
      <c r="A4753" s="221" t="s">
        <v>4637</v>
      </c>
      <c r="B4753" s="223" t="s">
        <v>22417</v>
      </c>
      <c r="C4753" s="231" t="s">
        <v>23</v>
      </c>
    </row>
    <row r="4754" spans="1:3" x14ac:dyDescent="0.2">
      <c r="A4754" s="221" t="s">
        <v>4638</v>
      </c>
      <c r="B4754" s="223" t="s">
        <v>22417</v>
      </c>
      <c r="C4754" s="231" t="s">
        <v>23</v>
      </c>
    </row>
    <row r="4755" spans="1:3" x14ac:dyDescent="0.2">
      <c r="A4755" s="221" t="s">
        <v>4639</v>
      </c>
      <c r="B4755" s="223" t="s">
        <v>22418</v>
      </c>
      <c r="C4755" s="231" t="s">
        <v>23</v>
      </c>
    </row>
    <row r="4756" spans="1:3" x14ac:dyDescent="0.2">
      <c r="A4756" s="221" t="s">
        <v>4640</v>
      </c>
      <c r="B4756" s="223" t="s">
        <v>22418</v>
      </c>
      <c r="C4756" s="231" t="s">
        <v>23</v>
      </c>
    </row>
    <row r="4757" spans="1:3" x14ac:dyDescent="0.2">
      <c r="A4757" s="221" t="s">
        <v>4641</v>
      </c>
      <c r="B4757" s="223" t="s">
        <v>22419</v>
      </c>
      <c r="C4757" s="231" t="s">
        <v>23</v>
      </c>
    </row>
    <row r="4758" spans="1:3" x14ac:dyDescent="0.2">
      <c r="A4758" s="221" t="s">
        <v>4642</v>
      </c>
      <c r="B4758" s="223" t="s">
        <v>22419</v>
      </c>
      <c r="C4758" s="231" t="s">
        <v>23</v>
      </c>
    </row>
    <row r="4759" spans="1:3" x14ac:dyDescent="0.2">
      <c r="A4759" s="221" t="s">
        <v>4643</v>
      </c>
      <c r="B4759" s="223" t="s">
        <v>22420</v>
      </c>
      <c r="C4759" s="231" t="s">
        <v>23</v>
      </c>
    </row>
    <row r="4760" spans="1:3" x14ac:dyDescent="0.2">
      <c r="A4760" s="221" t="s">
        <v>4644</v>
      </c>
      <c r="B4760" s="223" t="s">
        <v>22420</v>
      </c>
      <c r="C4760" s="231" t="s">
        <v>23</v>
      </c>
    </row>
    <row r="4761" spans="1:3" x14ac:dyDescent="0.2">
      <c r="A4761" s="221" t="s">
        <v>4645</v>
      </c>
      <c r="B4761" s="223" t="s">
        <v>22421</v>
      </c>
      <c r="C4761" s="231" t="s">
        <v>23</v>
      </c>
    </row>
    <row r="4762" spans="1:3" x14ac:dyDescent="0.2">
      <c r="A4762" s="221" t="s">
        <v>4646</v>
      </c>
      <c r="B4762" s="223" t="s">
        <v>22421</v>
      </c>
      <c r="C4762" s="231" t="s">
        <v>23</v>
      </c>
    </row>
    <row r="4763" spans="1:3" x14ac:dyDescent="0.2">
      <c r="A4763" s="221" t="s">
        <v>4647</v>
      </c>
      <c r="B4763" s="223" t="s">
        <v>22422</v>
      </c>
      <c r="C4763" s="231" t="s">
        <v>23</v>
      </c>
    </row>
    <row r="4764" spans="1:3" x14ac:dyDescent="0.2">
      <c r="A4764" s="221" t="s">
        <v>4648</v>
      </c>
      <c r="B4764" s="223" t="s">
        <v>22422</v>
      </c>
      <c r="C4764" s="231" t="s">
        <v>23</v>
      </c>
    </row>
    <row r="4765" spans="1:3" x14ac:dyDescent="0.2">
      <c r="A4765" s="221" t="s">
        <v>4649</v>
      </c>
      <c r="B4765" s="223" t="s">
        <v>22423</v>
      </c>
      <c r="C4765" s="231" t="s">
        <v>23</v>
      </c>
    </row>
    <row r="4766" spans="1:3" x14ac:dyDescent="0.2">
      <c r="A4766" s="221" t="s">
        <v>4650</v>
      </c>
      <c r="B4766" s="223" t="s">
        <v>22423</v>
      </c>
      <c r="C4766" s="231" t="s">
        <v>23</v>
      </c>
    </row>
    <row r="4767" spans="1:3" x14ac:dyDescent="0.2">
      <c r="A4767" s="221" t="s">
        <v>4651</v>
      </c>
      <c r="B4767" s="223" t="s">
        <v>22424</v>
      </c>
      <c r="C4767" s="231" t="s">
        <v>23</v>
      </c>
    </row>
    <row r="4768" spans="1:3" x14ac:dyDescent="0.2">
      <c r="A4768" s="221" t="s">
        <v>4652</v>
      </c>
      <c r="B4768" s="223" t="s">
        <v>22424</v>
      </c>
      <c r="C4768" s="231" t="s">
        <v>23</v>
      </c>
    </row>
    <row r="4769" spans="1:3" x14ac:dyDescent="0.2">
      <c r="A4769" s="221" t="s">
        <v>4653</v>
      </c>
      <c r="B4769" s="223" t="s">
        <v>22425</v>
      </c>
      <c r="C4769" s="231" t="s">
        <v>23</v>
      </c>
    </row>
    <row r="4770" spans="1:3" x14ac:dyDescent="0.2">
      <c r="A4770" s="221" t="s">
        <v>4654</v>
      </c>
      <c r="B4770" s="223" t="s">
        <v>22425</v>
      </c>
      <c r="C4770" s="231" t="s">
        <v>23</v>
      </c>
    </row>
    <row r="4771" spans="1:3" x14ac:dyDescent="0.2">
      <c r="A4771" s="221" t="s">
        <v>4655</v>
      </c>
      <c r="B4771" s="223" t="s">
        <v>22426</v>
      </c>
      <c r="C4771" s="231" t="s">
        <v>23</v>
      </c>
    </row>
    <row r="4772" spans="1:3" x14ac:dyDescent="0.2">
      <c r="A4772" s="221" t="s">
        <v>4656</v>
      </c>
      <c r="B4772" s="223" t="s">
        <v>22426</v>
      </c>
      <c r="C4772" s="231" t="s">
        <v>23</v>
      </c>
    </row>
    <row r="4773" spans="1:3" x14ac:dyDescent="0.2">
      <c r="A4773" s="221" t="s">
        <v>4657</v>
      </c>
      <c r="B4773" s="223" t="s">
        <v>22427</v>
      </c>
      <c r="C4773" s="231" t="s">
        <v>23</v>
      </c>
    </row>
    <row r="4774" spans="1:3" x14ac:dyDescent="0.2">
      <c r="A4774" s="221" t="s">
        <v>4658</v>
      </c>
      <c r="B4774" s="223" t="s">
        <v>22427</v>
      </c>
      <c r="C4774" s="231" t="s">
        <v>23</v>
      </c>
    </row>
    <row r="4775" spans="1:3" x14ac:dyDescent="0.2">
      <c r="A4775" s="221" t="s">
        <v>4659</v>
      </c>
      <c r="B4775" s="223" t="s">
        <v>22428</v>
      </c>
      <c r="C4775" s="231" t="s">
        <v>23</v>
      </c>
    </row>
    <row r="4776" spans="1:3" x14ac:dyDescent="0.2">
      <c r="A4776" s="221" t="s">
        <v>4660</v>
      </c>
      <c r="B4776" s="223" t="s">
        <v>22428</v>
      </c>
      <c r="C4776" s="231" t="s">
        <v>23</v>
      </c>
    </row>
    <row r="4777" spans="1:3" x14ac:dyDescent="0.2">
      <c r="A4777" s="221" t="s">
        <v>4661</v>
      </c>
      <c r="B4777" s="223" t="s">
        <v>22429</v>
      </c>
      <c r="C4777" s="231" t="s">
        <v>23</v>
      </c>
    </row>
    <row r="4778" spans="1:3" x14ac:dyDescent="0.2">
      <c r="A4778" s="221" t="s">
        <v>4662</v>
      </c>
      <c r="B4778" s="223" t="s">
        <v>22429</v>
      </c>
      <c r="C4778" s="231" t="s">
        <v>23</v>
      </c>
    </row>
    <row r="4779" spans="1:3" x14ac:dyDescent="0.2">
      <c r="A4779" s="221" t="s">
        <v>4663</v>
      </c>
      <c r="B4779" s="223" t="s">
        <v>31333</v>
      </c>
      <c r="C4779" s="231" t="s">
        <v>25</v>
      </c>
    </row>
    <row r="4780" spans="1:3" x14ac:dyDescent="0.2">
      <c r="A4780" s="221" t="s">
        <v>4664</v>
      </c>
      <c r="B4780" s="223" t="s">
        <v>31333</v>
      </c>
      <c r="C4780" s="231" t="s">
        <v>25</v>
      </c>
    </row>
    <row r="4781" spans="1:3" x14ac:dyDescent="0.2">
      <c r="A4781" s="221" t="s">
        <v>4665</v>
      </c>
      <c r="B4781" s="223" t="s">
        <v>31334</v>
      </c>
      <c r="C4781" s="231" t="s">
        <v>25</v>
      </c>
    </row>
    <row r="4782" spans="1:3" x14ac:dyDescent="0.2">
      <c r="A4782" s="221" t="s">
        <v>4666</v>
      </c>
      <c r="B4782" s="223" t="s">
        <v>31334</v>
      </c>
      <c r="C4782" s="231" t="s">
        <v>25</v>
      </c>
    </row>
    <row r="4783" spans="1:3" x14ac:dyDescent="0.2">
      <c r="A4783" s="221" t="s">
        <v>4667</v>
      </c>
      <c r="B4783" s="223" t="s">
        <v>31335</v>
      </c>
      <c r="C4783" s="231" t="s">
        <v>25</v>
      </c>
    </row>
    <row r="4784" spans="1:3" x14ac:dyDescent="0.2">
      <c r="A4784" s="221" t="s">
        <v>4668</v>
      </c>
      <c r="B4784" s="223" t="s">
        <v>31335</v>
      </c>
      <c r="C4784" s="231" t="s">
        <v>25</v>
      </c>
    </row>
    <row r="4785" spans="1:3" x14ac:dyDescent="0.2">
      <c r="A4785" s="221" t="s">
        <v>4669</v>
      </c>
      <c r="B4785" s="223" t="s">
        <v>31336</v>
      </c>
      <c r="C4785" s="231" t="s">
        <v>25</v>
      </c>
    </row>
    <row r="4786" spans="1:3" x14ac:dyDescent="0.2">
      <c r="A4786" s="221" t="s">
        <v>4670</v>
      </c>
      <c r="B4786" s="223" t="s">
        <v>31336</v>
      </c>
      <c r="C4786" s="231" t="s">
        <v>25</v>
      </c>
    </row>
    <row r="4787" spans="1:3" x14ac:dyDescent="0.2">
      <c r="A4787" s="221" t="s">
        <v>4671</v>
      </c>
      <c r="B4787" s="223" t="s">
        <v>31337</v>
      </c>
      <c r="C4787" s="231" t="s">
        <v>25</v>
      </c>
    </row>
    <row r="4788" spans="1:3" x14ac:dyDescent="0.2">
      <c r="A4788" s="221" t="s">
        <v>4672</v>
      </c>
      <c r="B4788" s="223" t="s">
        <v>31337</v>
      </c>
      <c r="C4788" s="231" t="s">
        <v>25</v>
      </c>
    </row>
    <row r="4789" spans="1:3" x14ac:dyDescent="0.2">
      <c r="A4789" s="221" t="s">
        <v>4673</v>
      </c>
      <c r="B4789" s="223" t="s">
        <v>31338</v>
      </c>
      <c r="C4789" s="231" t="s">
        <v>25</v>
      </c>
    </row>
    <row r="4790" spans="1:3" x14ac:dyDescent="0.2">
      <c r="A4790" s="221" t="s">
        <v>4674</v>
      </c>
      <c r="B4790" s="223" t="s">
        <v>31338</v>
      </c>
      <c r="C4790" s="231" t="s">
        <v>25</v>
      </c>
    </row>
    <row r="4791" spans="1:3" x14ac:dyDescent="0.2">
      <c r="A4791" s="221" t="s">
        <v>4675</v>
      </c>
      <c r="B4791" s="223" t="s">
        <v>31339</v>
      </c>
      <c r="C4791" s="231" t="s">
        <v>25</v>
      </c>
    </row>
    <row r="4792" spans="1:3" x14ac:dyDescent="0.2">
      <c r="A4792" s="221" t="s">
        <v>4676</v>
      </c>
      <c r="B4792" s="223" t="s">
        <v>31339</v>
      </c>
      <c r="C4792" s="231" t="s">
        <v>25</v>
      </c>
    </row>
    <row r="4793" spans="1:3" x14ac:dyDescent="0.2">
      <c r="A4793" s="221" t="s">
        <v>4677</v>
      </c>
      <c r="B4793" s="223" t="s">
        <v>31340</v>
      </c>
      <c r="C4793" s="231" t="s">
        <v>25</v>
      </c>
    </row>
    <row r="4794" spans="1:3" x14ac:dyDescent="0.2">
      <c r="A4794" s="221" t="s">
        <v>4678</v>
      </c>
      <c r="B4794" s="223" t="s">
        <v>31340</v>
      </c>
      <c r="C4794" s="231" t="s">
        <v>25</v>
      </c>
    </row>
    <row r="4795" spans="1:3" x14ac:dyDescent="0.2">
      <c r="A4795" s="221" t="s">
        <v>4679</v>
      </c>
      <c r="B4795" s="223" t="s">
        <v>31341</v>
      </c>
      <c r="C4795" s="231" t="s">
        <v>25</v>
      </c>
    </row>
    <row r="4796" spans="1:3" x14ac:dyDescent="0.2">
      <c r="A4796" s="221" t="s">
        <v>4680</v>
      </c>
      <c r="B4796" s="223" t="s">
        <v>31341</v>
      </c>
      <c r="C4796" s="231" t="s">
        <v>25</v>
      </c>
    </row>
    <row r="4797" spans="1:3" x14ac:dyDescent="0.2">
      <c r="A4797" s="221" t="s">
        <v>4681</v>
      </c>
      <c r="B4797" s="223" t="s">
        <v>31342</v>
      </c>
      <c r="C4797" s="231" t="s">
        <v>25</v>
      </c>
    </row>
    <row r="4798" spans="1:3" x14ac:dyDescent="0.2">
      <c r="A4798" s="221" t="s">
        <v>4682</v>
      </c>
      <c r="B4798" s="223" t="s">
        <v>31342</v>
      </c>
      <c r="C4798" s="231" t="s">
        <v>25</v>
      </c>
    </row>
    <row r="4799" spans="1:3" x14ac:dyDescent="0.2">
      <c r="A4799" s="221" t="s">
        <v>4683</v>
      </c>
      <c r="B4799" s="223" t="s">
        <v>31343</v>
      </c>
      <c r="C4799" s="231" t="s">
        <v>25</v>
      </c>
    </row>
    <row r="4800" spans="1:3" x14ac:dyDescent="0.2">
      <c r="A4800" s="221" t="s">
        <v>4684</v>
      </c>
      <c r="B4800" s="223" t="s">
        <v>31343</v>
      </c>
      <c r="C4800" s="231" t="s">
        <v>25</v>
      </c>
    </row>
    <row r="4801" spans="1:3" x14ac:dyDescent="0.2">
      <c r="A4801" s="221" t="s">
        <v>4685</v>
      </c>
      <c r="B4801" s="223" t="s">
        <v>31344</v>
      </c>
      <c r="C4801" s="231" t="s">
        <v>25</v>
      </c>
    </row>
    <row r="4802" spans="1:3" x14ac:dyDescent="0.2">
      <c r="A4802" s="221" t="s">
        <v>4686</v>
      </c>
      <c r="B4802" s="223" t="s">
        <v>31344</v>
      </c>
      <c r="C4802" s="231" t="s">
        <v>25</v>
      </c>
    </row>
    <row r="4803" spans="1:3" x14ac:dyDescent="0.2">
      <c r="A4803" s="221" t="s">
        <v>4687</v>
      </c>
      <c r="B4803" s="223" t="s">
        <v>31345</v>
      </c>
      <c r="C4803" s="231" t="s">
        <v>25</v>
      </c>
    </row>
    <row r="4804" spans="1:3" x14ac:dyDescent="0.2">
      <c r="A4804" s="221" t="s">
        <v>4688</v>
      </c>
      <c r="B4804" s="223" t="s">
        <v>31345</v>
      </c>
      <c r="C4804" s="231" t="s">
        <v>25</v>
      </c>
    </row>
    <row r="4805" spans="1:3" x14ac:dyDescent="0.2">
      <c r="A4805" s="221" t="s">
        <v>4689</v>
      </c>
      <c r="B4805" s="223" t="s">
        <v>31346</v>
      </c>
      <c r="C4805" s="231" t="s">
        <v>25</v>
      </c>
    </row>
    <row r="4806" spans="1:3" x14ac:dyDescent="0.2">
      <c r="A4806" s="221" t="s">
        <v>4690</v>
      </c>
      <c r="B4806" s="223" t="s">
        <v>31346</v>
      </c>
      <c r="C4806" s="231" t="s">
        <v>25</v>
      </c>
    </row>
    <row r="4807" spans="1:3" x14ac:dyDescent="0.2">
      <c r="A4807" s="221" t="s">
        <v>4691</v>
      </c>
      <c r="B4807" s="223" t="s">
        <v>31347</v>
      </c>
      <c r="C4807" s="231" t="s">
        <v>25</v>
      </c>
    </row>
    <row r="4808" spans="1:3" x14ac:dyDescent="0.2">
      <c r="A4808" s="221" t="s">
        <v>4692</v>
      </c>
      <c r="B4808" s="223" t="s">
        <v>31347</v>
      </c>
      <c r="C4808" s="231" t="s">
        <v>25</v>
      </c>
    </row>
    <row r="4809" spans="1:3" x14ac:dyDescent="0.2">
      <c r="A4809" s="221" t="s">
        <v>4693</v>
      </c>
      <c r="B4809" s="223" t="s">
        <v>31348</v>
      </c>
      <c r="C4809" s="231" t="s">
        <v>25</v>
      </c>
    </row>
    <row r="4810" spans="1:3" x14ac:dyDescent="0.2">
      <c r="A4810" s="221" t="s">
        <v>4694</v>
      </c>
      <c r="B4810" s="223" t="s">
        <v>31348</v>
      </c>
      <c r="C4810" s="231" t="s">
        <v>25</v>
      </c>
    </row>
    <row r="4811" spans="1:3" x14ac:dyDescent="0.2">
      <c r="A4811" s="221" t="s">
        <v>4695</v>
      </c>
      <c r="B4811" s="223" t="s">
        <v>31349</v>
      </c>
      <c r="C4811" s="231" t="s">
        <v>25</v>
      </c>
    </row>
    <row r="4812" spans="1:3" x14ac:dyDescent="0.2">
      <c r="A4812" s="221" t="s">
        <v>4696</v>
      </c>
      <c r="B4812" s="223" t="s">
        <v>31349</v>
      </c>
      <c r="C4812" s="231" t="s">
        <v>25</v>
      </c>
    </row>
    <row r="4813" spans="1:3" x14ac:dyDescent="0.2">
      <c r="A4813" s="221" t="s">
        <v>4697</v>
      </c>
      <c r="B4813" s="223" t="s">
        <v>31350</v>
      </c>
      <c r="C4813" s="231" t="s">
        <v>25</v>
      </c>
    </row>
    <row r="4814" spans="1:3" x14ac:dyDescent="0.2">
      <c r="A4814" s="221" t="s">
        <v>4698</v>
      </c>
      <c r="B4814" s="223" t="s">
        <v>31350</v>
      </c>
      <c r="C4814" s="231" t="s">
        <v>25</v>
      </c>
    </row>
    <row r="4815" spans="1:3" x14ac:dyDescent="0.2">
      <c r="A4815" s="221" t="s">
        <v>4699</v>
      </c>
      <c r="B4815" s="223" t="s">
        <v>31351</v>
      </c>
      <c r="C4815" s="231" t="s">
        <v>25</v>
      </c>
    </row>
    <row r="4816" spans="1:3" x14ac:dyDescent="0.2">
      <c r="A4816" s="221" t="s">
        <v>4700</v>
      </c>
      <c r="B4816" s="223" t="s">
        <v>31351</v>
      </c>
      <c r="C4816" s="231" t="s">
        <v>25</v>
      </c>
    </row>
    <row r="4817" spans="1:3" x14ac:dyDescent="0.2">
      <c r="A4817" s="221" t="s">
        <v>4701</v>
      </c>
      <c r="B4817" s="223" t="s">
        <v>31352</v>
      </c>
      <c r="C4817" s="231" t="s">
        <v>25</v>
      </c>
    </row>
    <row r="4818" spans="1:3" x14ac:dyDescent="0.2">
      <c r="A4818" s="221" t="s">
        <v>4702</v>
      </c>
      <c r="B4818" s="223" t="s">
        <v>31352</v>
      </c>
      <c r="C4818" s="231" t="s">
        <v>25</v>
      </c>
    </row>
    <row r="4819" spans="1:3" x14ac:dyDescent="0.2">
      <c r="A4819" s="221" t="s">
        <v>4703</v>
      </c>
      <c r="B4819" s="223" t="s">
        <v>31353</v>
      </c>
      <c r="C4819" s="231" t="s">
        <v>25</v>
      </c>
    </row>
    <row r="4820" spans="1:3" x14ac:dyDescent="0.2">
      <c r="A4820" s="221" t="s">
        <v>4704</v>
      </c>
      <c r="B4820" s="223" t="s">
        <v>31353</v>
      </c>
      <c r="C4820" s="231" t="s">
        <v>25</v>
      </c>
    </row>
    <row r="4821" spans="1:3" x14ac:dyDescent="0.2">
      <c r="A4821" s="221" t="s">
        <v>4705</v>
      </c>
      <c r="B4821" s="223" t="s">
        <v>31354</v>
      </c>
      <c r="C4821" s="231" t="s">
        <v>25</v>
      </c>
    </row>
    <row r="4822" spans="1:3" x14ac:dyDescent="0.2">
      <c r="A4822" s="221" t="s">
        <v>4706</v>
      </c>
      <c r="B4822" s="223" t="s">
        <v>31354</v>
      </c>
      <c r="C4822" s="231" t="s">
        <v>25</v>
      </c>
    </row>
    <row r="4823" spans="1:3" x14ac:dyDescent="0.2">
      <c r="A4823" s="221" t="s">
        <v>4707</v>
      </c>
      <c r="B4823" s="223" t="s">
        <v>31355</v>
      </c>
      <c r="C4823" s="231" t="s">
        <v>25</v>
      </c>
    </row>
    <row r="4824" spans="1:3" x14ac:dyDescent="0.2">
      <c r="A4824" s="221" t="s">
        <v>4708</v>
      </c>
      <c r="B4824" s="223" t="s">
        <v>31355</v>
      </c>
      <c r="C4824" s="231" t="s">
        <v>25</v>
      </c>
    </row>
    <row r="4825" spans="1:3" x14ac:dyDescent="0.2">
      <c r="A4825" s="221" t="s">
        <v>4709</v>
      </c>
      <c r="B4825" s="223" t="s">
        <v>31356</v>
      </c>
      <c r="C4825" s="231" t="s">
        <v>25</v>
      </c>
    </row>
    <row r="4826" spans="1:3" x14ac:dyDescent="0.2">
      <c r="A4826" s="221" t="s">
        <v>4710</v>
      </c>
      <c r="B4826" s="223" t="s">
        <v>31356</v>
      </c>
      <c r="C4826" s="231" t="s">
        <v>25</v>
      </c>
    </row>
    <row r="4827" spans="1:3" x14ac:dyDescent="0.2">
      <c r="A4827" s="221" t="s">
        <v>4711</v>
      </c>
      <c r="B4827" s="223" t="s">
        <v>31357</v>
      </c>
      <c r="C4827" s="231" t="s">
        <v>25</v>
      </c>
    </row>
    <row r="4828" spans="1:3" x14ac:dyDescent="0.2">
      <c r="A4828" s="221" t="s">
        <v>4712</v>
      </c>
      <c r="B4828" s="223" t="s">
        <v>31357</v>
      </c>
      <c r="C4828" s="231" t="s">
        <v>25</v>
      </c>
    </row>
    <row r="4829" spans="1:3" x14ac:dyDescent="0.2">
      <c r="A4829" s="221" t="s">
        <v>4713</v>
      </c>
      <c r="B4829" s="223" t="s">
        <v>31358</v>
      </c>
      <c r="C4829" s="231" t="s">
        <v>25</v>
      </c>
    </row>
    <row r="4830" spans="1:3" x14ac:dyDescent="0.2">
      <c r="A4830" s="221" t="s">
        <v>4714</v>
      </c>
      <c r="B4830" s="223" t="s">
        <v>31358</v>
      </c>
      <c r="C4830" s="231" t="s">
        <v>25</v>
      </c>
    </row>
    <row r="4831" spans="1:3" x14ac:dyDescent="0.2">
      <c r="A4831" s="221" t="s">
        <v>4715</v>
      </c>
      <c r="B4831" s="223" t="s">
        <v>31359</v>
      </c>
      <c r="C4831" s="231" t="s">
        <v>25</v>
      </c>
    </row>
    <row r="4832" spans="1:3" x14ac:dyDescent="0.2">
      <c r="A4832" s="221" t="s">
        <v>4716</v>
      </c>
      <c r="B4832" s="223" t="s">
        <v>31359</v>
      </c>
      <c r="C4832" s="231" t="s">
        <v>25</v>
      </c>
    </row>
    <row r="4833" spans="1:3" x14ac:dyDescent="0.2">
      <c r="A4833" s="221" t="s">
        <v>4717</v>
      </c>
      <c r="B4833" s="223" t="s">
        <v>31360</v>
      </c>
      <c r="C4833" s="231" t="s">
        <v>25</v>
      </c>
    </row>
    <row r="4834" spans="1:3" x14ac:dyDescent="0.2">
      <c r="A4834" s="221" t="s">
        <v>4718</v>
      </c>
      <c r="B4834" s="223" t="s">
        <v>31360</v>
      </c>
      <c r="C4834" s="231" t="s">
        <v>25</v>
      </c>
    </row>
    <row r="4835" spans="1:3" x14ac:dyDescent="0.2">
      <c r="A4835" s="221" t="s">
        <v>4719</v>
      </c>
      <c r="B4835" s="223" t="s">
        <v>31361</v>
      </c>
      <c r="C4835" s="231" t="s">
        <v>25</v>
      </c>
    </row>
    <row r="4836" spans="1:3" x14ac:dyDescent="0.2">
      <c r="A4836" s="221" t="s">
        <v>4720</v>
      </c>
      <c r="B4836" s="223" t="s">
        <v>31361</v>
      </c>
      <c r="C4836" s="231" t="s">
        <v>25</v>
      </c>
    </row>
    <row r="4837" spans="1:3" x14ac:dyDescent="0.2">
      <c r="A4837" s="221" t="s">
        <v>4721</v>
      </c>
      <c r="B4837" s="223" t="s">
        <v>31362</v>
      </c>
      <c r="C4837" s="231" t="s">
        <v>25</v>
      </c>
    </row>
    <row r="4838" spans="1:3" x14ac:dyDescent="0.2">
      <c r="A4838" s="221" t="s">
        <v>4722</v>
      </c>
      <c r="B4838" s="223" t="s">
        <v>31362</v>
      </c>
      <c r="C4838" s="231" t="s">
        <v>25</v>
      </c>
    </row>
    <row r="4839" spans="1:3" x14ac:dyDescent="0.2">
      <c r="A4839" s="221" t="s">
        <v>4723</v>
      </c>
      <c r="B4839" s="223" t="s">
        <v>31363</v>
      </c>
      <c r="C4839" s="231" t="s">
        <v>25</v>
      </c>
    </row>
    <row r="4840" spans="1:3" x14ac:dyDescent="0.2">
      <c r="A4840" s="221" t="s">
        <v>4724</v>
      </c>
      <c r="B4840" s="223" t="s">
        <v>31363</v>
      </c>
      <c r="C4840" s="231" t="s">
        <v>25</v>
      </c>
    </row>
    <row r="4841" spans="1:3" x14ac:dyDescent="0.2">
      <c r="A4841" s="221" t="s">
        <v>4725</v>
      </c>
      <c r="B4841" s="223" t="s">
        <v>31364</v>
      </c>
      <c r="C4841" s="231" t="s">
        <v>25</v>
      </c>
    </row>
    <row r="4842" spans="1:3" x14ac:dyDescent="0.2">
      <c r="A4842" s="221" t="s">
        <v>4726</v>
      </c>
      <c r="B4842" s="223" t="s">
        <v>31364</v>
      </c>
      <c r="C4842" s="231" t="s">
        <v>25</v>
      </c>
    </row>
    <row r="4843" spans="1:3" x14ac:dyDescent="0.2">
      <c r="A4843" s="221" t="s">
        <v>4727</v>
      </c>
      <c r="B4843" s="223" t="s">
        <v>31365</v>
      </c>
      <c r="C4843" s="231" t="s">
        <v>25</v>
      </c>
    </row>
    <row r="4844" spans="1:3" x14ac:dyDescent="0.2">
      <c r="A4844" s="221" t="s">
        <v>4728</v>
      </c>
      <c r="B4844" s="223" t="s">
        <v>31365</v>
      </c>
      <c r="C4844" s="231" t="s">
        <v>25</v>
      </c>
    </row>
    <row r="4845" spans="1:3" x14ac:dyDescent="0.2">
      <c r="A4845" s="221" t="s">
        <v>4729</v>
      </c>
      <c r="B4845" s="223" t="s">
        <v>31366</v>
      </c>
      <c r="C4845" s="231" t="s">
        <v>25</v>
      </c>
    </row>
    <row r="4846" spans="1:3" x14ac:dyDescent="0.2">
      <c r="A4846" s="221" t="s">
        <v>4730</v>
      </c>
      <c r="B4846" s="223" t="s">
        <v>31366</v>
      </c>
      <c r="C4846" s="231" t="s">
        <v>25</v>
      </c>
    </row>
    <row r="4847" spans="1:3" x14ac:dyDescent="0.2">
      <c r="A4847" s="221" t="s">
        <v>4731</v>
      </c>
      <c r="B4847" s="223" t="s">
        <v>31367</v>
      </c>
      <c r="C4847" s="231" t="s">
        <v>25</v>
      </c>
    </row>
    <row r="4848" spans="1:3" x14ac:dyDescent="0.2">
      <c r="A4848" s="221" t="s">
        <v>4732</v>
      </c>
      <c r="B4848" s="223" t="s">
        <v>31367</v>
      </c>
      <c r="C4848" s="231" t="s">
        <v>25</v>
      </c>
    </row>
    <row r="4849" spans="1:3" x14ac:dyDescent="0.2">
      <c r="A4849" s="221" t="s">
        <v>4733</v>
      </c>
      <c r="B4849" s="223" t="s">
        <v>31368</v>
      </c>
      <c r="C4849" s="231" t="s">
        <v>25</v>
      </c>
    </row>
    <row r="4850" spans="1:3" x14ac:dyDescent="0.2">
      <c r="A4850" s="221" t="s">
        <v>4734</v>
      </c>
      <c r="B4850" s="223" t="s">
        <v>31368</v>
      </c>
      <c r="C4850" s="231" t="s">
        <v>25</v>
      </c>
    </row>
    <row r="4851" spans="1:3" x14ac:dyDescent="0.2">
      <c r="A4851" s="221" t="s">
        <v>4735</v>
      </c>
      <c r="B4851" s="223" t="s">
        <v>31369</v>
      </c>
      <c r="C4851" s="231" t="s">
        <v>25</v>
      </c>
    </row>
    <row r="4852" spans="1:3" x14ac:dyDescent="0.2">
      <c r="A4852" s="221" t="s">
        <v>4736</v>
      </c>
      <c r="B4852" s="223" t="s">
        <v>31369</v>
      </c>
      <c r="C4852" s="231" t="s">
        <v>25</v>
      </c>
    </row>
    <row r="4853" spans="1:3" x14ac:dyDescent="0.2">
      <c r="A4853" s="221" t="s">
        <v>4737</v>
      </c>
      <c r="B4853" s="223" t="s">
        <v>31370</v>
      </c>
      <c r="C4853" s="231" t="s">
        <v>25</v>
      </c>
    </row>
    <row r="4854" spans="1:3" x14ac:dyDescent="0.2">
      <c r="A4854" s="221" t="s">
        <v>4738</v>
      </c>
      <c r="B4854" s="223" t="s">
        <v>31370</v>
      </c>
      <c r="C4854" s="231" t="s">
        <v>25</v>
      </c>
    </row>
    <row r="4855" spans="1:3" x14ac:dyDescent="0.2">
      <c r="A4855" s="221" t="s">
        <v>4739</v>
      </c>
      <c r="B4855" s="223" t="s">
        <v>31371</v>
      </c>
      <c r="C4855" s="231" t="s">
        <v>25</v>
      </c>
    </row>
    <row r="4856" spans="1:3" x14ac:dyDescent="0.2">
      <c r="A4856" s="221" t="s">
        <v>4740</v>
      </c>
      <c r="B4856" s="223" t="s">
        <v>31371</v>
      </c>
      <c r="C4856" s="231" t="s">
        <v>25</v>
      </c>
    </row>
    <row r="4857" spans="1:3" x14ac:dyDescent="0.2">
      <c r="A4857" s="221" t="s">
        <v>4741</v>
      </c>
      <c r="B4857" s="223" t="s">
        <v>31372</v>
      </c>
      <c r="C4857" s="231" t="s">
        <v>25</v>
      </c>
    </row>
    <row r="4858" spans="1:3" x14ac:dyDescent="0.2">
      <c r="A4858" s="221" t="s">
        <v>4742</v>
      </c>
      <c r="B4858" s="223" t="s">
        <v>31372</v>
      </c>
      <c r="C4858" s="231" t="s">
        <v>25</v>
      </c>
    </row>
    <row r="4859" spans="1:3" x14ac:dyDescent="0.2">
      <c r="A4859" s="221" t="s">
        <v>4743</v>
      </c>
      <c r="B4859" s="223" t="s">
        <v>31373</v>
      </c>
      <c r="C4859" s="231" t="s">
        <v>25</v>
      </c>
    </row>
    <row r="4860" spans="1:3" x14ac:dyDescent="0.2">
      <c r="A4860" s="221" t="s">
        <v>4744</v>
      </c>
      <c r="B4860" s="223" t="s">
        <v>31373</v>
      </c>
      <c r="C4860" s="231" t="s">
        <v>25</v>
      </c>
    </row>
    <row r="4861" spans="1:3" x14ac:dyDescent="0.2">
      <c r="A4861" s="221" t="s">
        <v>4745</v>
      </c>
      <c r="B4861" s="223" t="s">
        <v>31374</v>
      </c>
      <c r="C4861" s="231" t="s">
        <v>25</v>
      </c>
    </row>
    <row r="4862" spans="1:3" x14ac:dyDescent="0.2">
      <c r="A4862" s="221" t="s">
        <v>4746</v>
      </c>
      <c r="B4862" s="223" t="s">
        <v>31374</v>
      </c>
      <c r="C4862" s="231" t="s">
        <v>25</v>
      </c>
    </row>
    <row r="4863" spans="1:3" x14ac:dyDescent="0.2">
      <c r="A4863" s="221" t="s">
        <v>4747</v>
      </c>
      <c r="B4863" s="223" t="s">
        <v>22430</v>
      </c>
      <c r="C4863" s="231" t="s">
        <v>23</v>
      </c>
    </row>
    <row r="4864" spans="1:3" x14ac:dyDescent="0.2">
      <c r="A4864" s="221" t="s">
        <v>4748</v>
      </c>
      <c r="B4864" s="223" t="s">
        <v>22430</v>
      </c>
      <c r="C4864" s="231" t="s">
        <v>23</v>
      </c>
    </row>
    <row r="4865" spans="1:3" x14ac:dyDescent="0.2">
      <c r="A4865" s="221" t="s">
        <v>4749</v>
      </c>
      <c r="B4865" s="223" t="s">
        <v>22431</v>
      </c>
      <c r="C4865" s="231" t="s">
        <v>25</v>
      </c>
    </row>
    <row r="4866" spans="1:3" x14ac:dyDescent="0.2">
      <c r="A4866" s="221" t="s">
        <v>4750</v>
      </c>
      <c r="B4866" s="223" t="s">
        <v>22431</v>
      </c>
      <c r="C4866" s="231" t="s">
        <v>25</v>
      </c>
    </row>
    <row r="4867" spans="1:3" x14ac:dyDescent="0.2">
      <c r="A4867" s="221" t="s">
        <v>4751</v>
      </c>
      <c r="B4867" s="223" t="s">
        <v>22432</v>
      </c>
      <c r="C4867" s="231" t="s">
        <v>23</v>
      </c>
    </row>
    <row r="4868" spans="1:3" x14ac:dyDescent="0.2">
      <c r="A4868" s="221" t="s">
        <v>4752</v>
      </c>
      <c r="B4868" s="223" t="s">
        <v>22432</v>
      </c>
      <c r="C4868" s="231" t="s">
        <v>23</v>
      </c>
    </row>
    <row r="4869" spans="1:3" x14ac:dyDescent="0.2">
      <c r="A4869" s="221" t="s">
        <v>4753</v>
      </c>
      <c r="B4869" s="223" t="s">
        <v>22433</v>
      </c>
      <c r="C4869" s="231" t="s">
        <v>25</v>
      </c>
    </row>
    <row r="4870" spans="1:3" x14ac:dyDescent="0.2">
      <c r="A4870" s="221" t="s">
        <v>4754</v>
      </c>
      <c r="B4870" s="223" t="s">
        <v>22433</v>
      </c>
      <c r="C4870" s="231" t="s">
        <v>25</v>
      </c>
    </row>
    <row r="4871" spans="1:3" x14ac:dyDescent="0.2">
      <c r="A4871" s="221" t="s">
        <v>4755</v>
      </c>
      <c r="B4871" s="223" t="s">
        <v>22434</v>
      </c>
      <c r="C4871" s="231" t="s">
        <v>23</v>
      </c>
    </row>
    <row r="4872" spans="1:3" x14ac:dyDescent="0.2">
      <c r="A4872" s="221" t="s">
        <v>4756</v>
      </c>
      <c r="B4872" s="223" t="s">
        <v>22434</v>
      </c>
      <c r="C4872" s="231" t="s">
        <v>23</v>
      </c>
    </row>
    <row r="4873" spans="1:3" x14ac:dyDescent="0.2">
      <c r="A4873" s="221" t="s">
        <v>4757</v>
      </c>
      <c r="B4873" s="223" t="s">
        <v>22435</v>
      </c>
      <c r="C4873" s="231" t="s">
        <v>25</v>
      </c>
    </row>
    <row r="4874" spans="1:3" x14ac:dyDescent="0.2">
      <c r="A4874" s="221" t="s">
        <v>4758</v>
      </c>
      <c r="B4874" s="223" t="s">
        <v>22435</v>
      </c>
      <c r="C4874" s="231" t="s">
        <v>25</v>
      </c>
    </row>
    <row r="4875" spans="1:3" x14ac:dyDescent="0.2">
      <c r="A4875" s="221" t="s">
        <v>4759</v>
      </c>
      <c r="B4875" s="223" t="s">
        <v>22436</v>
      </c>
      <c r="C4875" s="231" t="s">
        <v>23</v>
      </c>
    </row>
    <row r="4876" spans="1:3" x14ac:dyDescent="0.2">
      <c r="A4876" s="221" t="s">
        <v>4760</v>
      </c>
      <c r="B4876" s="223" t="s">
        <v>22436</v>
      </c>
      <c r="C4876" s="231" t="s">
        <v>23</v>
      </c>
    </row>
    <row r="4877" spans="1:3" x14ac:dyDescent="0.2">
      <c r="A4877" s="221" t="s">
        <v>4761</v>
      </c>
      <c r="B4877" s="223" t="s">
        <v>22437</v>
      </c>
      <c r="C4877" s="231" t="s">
        <v>25</v>
      </c>
    </row>
    <row r="4878" spans="1:3" x14ac:dyDescent="0.2">
      <c r="A4878" s="221" t="s">
        <v>4762</v>
      </c>
      <c r="B4878" s="223" t="s">
        <v>22437</v>
      </c>
      <c r="C4878" s="231" t="s">
        <v>25</v>
      </c>
    </row>
    <row r="4879" spans="1:3" x14ac:dyDescent="0.2">
      <c r="A4879" s="221" t="s">
        <v>4763</v>
      </c>
      <c r="B4879" s="223" t="s">
        <v>22438</v>
      </c>
      <c r="C4879" s="231" t="s">
        <v>23</v>
      </c>
    </row>
    <row r="4880" spans="1:3" x14ac:dyDescent="0.2">
      <c r="A4880" s="221" t="s">
        <v>4764</v>
      </c>
      <c r="B4880" s="223" t="s">
        <v>22438</v>
      </c>
      <c r="C4880" s="231" t="s">
        <v>23</v>
      </c>
    </row>
    <row r="4881" spans="1:3" x14ac:dyDescent="0.2">
      <c r="A4881" s="221" t="s">
        <v>4765</v>
      </c>
      <c r="B4881" s="223" t="s">
        <v>22439</v>
      </c>
      <c r="C4881" s="231" t="s">
        <v>25</v>
      </c>
    </row>
    <row r="4882" spans="1:3" x14ac:dyDescent="0.2">
      <c r="A4882" s="221" t="s">
        <v>4766</v>
      </c>
      <c r="B4882" s="223" t="s">
        <v>22439</v>
      </c>
      <c r="C4882" s="231" t="s">
        <v>25</v>
      </c>
    </row>
    <row r="4883" spans="1:3" x14ac:dyDescent="0.2">
      <c r="A4883" s="221" t="s">
        <v>4767</v>
      </c>
      <c r="B4883" s="223" t="s">
        <v>27175</v>
      </c>
      <c r="C4883" s="231" t="s">
        <v>23</v>
      </c>
    </row>
    <row r="4884" spans="1:3" x14ac:dyDescent="0.2">
      <c r="A4884" s="221" t="s">
        <v>4768</v>
      </c>
      <c r="B4884" s="223" t="s">
        <v>27175</v>
      </c>
      <c r="C4884" s="231" t="s">
        <v>23</v>
      </c>
    </row>
    <row r="4885" spans="1:3" x14ac:dyDescent="0.2">
      <c r="A4885" s="221" t="s">
        <v>4769</v>
      </c>
      <c r="B4885" s="223" t="s">
        <v>27176</v>
      </c>
      <c r="C4885" s="231" t="s">
        <v>23</v>
      </c>
    </row>
    <row r="4886" spans="1:3" x14ac:dyDescent="0.2">
      <c r="A4886" s="221" t="s">
        <v>4770</v>
      </c>
      <c r="B4886" s="223" t="s">
        <v>27176</v>
      </c>
      <c r="C4886" s="231" t="s">
        <v>23</v>
      </c>
    </row>
    <row r="4887" spans="1:3" x14ac:dyDescent="0.2">
      <c r="A4887" s="221" t="s">
        <v>4771</v>
      </c>
      <c r="B4887" s="223" t="s">
        <v>27177</v>
      </c>
      <c r="C4887" s="231" t="s">
        <v>23</v>
      </c>
    </row>
    <row r="4888" spans="1:3" x14ac:dyDescent="0.2">
      <c r="A4888" s="221" t="s">
        <v>4772</v>
      </c>
      <c r="B4888" s="223" t="s">
        <v>27177</v>
      </c>
      <c r="C4888" s="231" t="s">
        <v>23</v>
      </c>
    </row>
    <row r="4889" spans="1:3" x14ac:dyDescent="0.2">
      <c r="A4889" s="221" t="s">
        <v>4773</v>
      </c>
      <c r="B4889" s="223" t="s">
        <v>27178</v>
      </c>
      <c r="C4889" s="231" t="s">
        <v>23</v>
      </c>
    </row>
    <row r="4890" spans="1:3" x14ac:dyDescent="0.2">
      <c r="A4890" s="221" t="s">
        <v>4774</v>
      </c>
      <c r="B4890" s="223" t="s">
        <v>27178</v>
      </c>
      <c r="C4890" s="231" t="s">
        <v>23</v>
      </c>
    </row>
    <row r="4891" spans="1:3" x14ac:dyDescent="0.2">
      <c r="A4891" s="221" t="s">
        <v>4775</v>
      </c>
      <c r="B4891" s="223" t="s">
        <v>27179</v>
      </c>
      <c r="C4891" s="231" t="s">
        <v>23</v>
      </c>
    </row>
    <row r="4892" spans="1:3" x14ac:dyDescent="0.2">
      <c r="A4892" s="221" t="s">
        <v>4776</v>
      </c>
      <c r="B4892" s="223" t="s">
        <v>27179</v>
      </c>
      <c r="C4892" s="231" t="s">
        <v>23</v>
      </c>
    </row>
    <row r="4893" spans="1:3" x14ac:dyDescent="0.2">
      <c r="A4893" s="221" t="s">
        <v>4777</v>
      </c>
      <c r="B4893" s="223" t="s">
        <v>27180</v>
      </c>
      <c r="C4893" s="231" t="s">
        <v>23</v>
      </c>
    </row>
    <row r="4894" spans="1:3" x14ac:dyDescent="0.2">
      <c r="A4894" s="221" t="s">
        <v>4778</v>
      </c>
      <c r="B4894" s="223" t="s">
        <v>27180</v>
      </c>
      <c r="C4894" s="231" t="s">
        <v>23</v>
      </c>
    </row>
    <row r="4895" spans="1:3" x14ac:dyDescent="0.2">
      <c r="A4895" s="221" t="s">
        <v>4779</v>
      </c>
      <c r="B4895" s="223" t="s">
        <v>27181</v>
      </c>
      <c r="C4895" s="231" t="s">
        <v>23</v>
      </c>
    </row>
    <row r="4896" spans="1:3" x14ac:dyDescent="0.2">
      <c r="A4896" s="221" t="s">
        <v>4780</v>
      </c>
      <c r="B4896" s="223" t="s">
        <v>27181</v>
      </c>
      <c r="C4896" s="231" t="s">
        <v>23</v>
      </c>
    </row>
    <row r="4897" spans="1:3" x14ac:dyDescent="0.2">
      <c r="A4897" s="221" t="s">
        <v>4781</v>
      </c>
      <c r="B4897" s="223" t="s">
        <v>27182</v>
      </c>
      <c r="C4897" s="231" t="s">
        <v>23</v>
      </c>
    </row>
    <row r="4898" spans="1:3" x14ac:dyDescent="0.2">
      <c r="A4898" s="221" t="s">
        <v>4782</v>
      </c>
      <c r="B4898" s="223" t="s">
        <v>27182</v>
      </c>
      <c r="C4898" s="231" t="s">
        <v>23</v>
      </c>
    </row>
    <row r="4899" spans="1:3" x14ac:dyDescent="0.2">
      <c r="A4899" s="221" t="s">
        <v>4783</v>
      </c>
      <c r="B4899" s="223" t="s">
        <v>27183</v>
      </c>
      <c r="C4899" s="231" t="s">
        <v>23</v>
      </c>
    </row>
    <row r="4900" spans="1:3" x14ac:dyDescent="0.2">
      <c r="A4900" s="221" t="s">
        <v>4784</v>
      </c>
      <c r="B4900" s="223" t="s">
        <v>27183</v>
      </c>
      <c r="C4900" s="231" t="s">
        <v>23</v>
      </c>
    </row>
    <row r="4901" spans="1:3" x14ac:dyDescent="0.2">
      <c r="A4901" s="221" t="s">
        <v>4785</v>
      </c>
      <c r="B4901" s="223" t="s">
        <v>27184</v>
      </c>
      <c r="C4901" s="231" t="s">
        <v>23</v>
      </c>
    </row>
    <row r="4902" spans="1:3" x14ac:dyDescent="0.2">
      <c r="A4902" s="221" t="s">
        <v>4786</v>
      </c>
      <c r="B4902" s="223" t="s">
        <v>27184</v>
      </c>
      <c r="C4902" s="231" t="s">
        <v>23</v>
      </c>
    </row>
    <row r="4903" spans="1:3" x14ac:dyDescent="0.2">
      <c r="A4903" s="221" t="s">
        <v>4787</v>
      </c>
      <c r="B4903" s="223" t="s">
        <v>27185</v>
      </c>
      <c r="C4903" s="231" t="s">
        <v>23</v>
      </c>
    </row>
    <row r="4904" spans="1:3" x14ac:dyDescent="0.2">
      <c r="A4904" s="221" t="s">
        <v>4788</v>
      </c>
      <c r="B4904" s="223" t="s">
        <v>27185</v>
      </c>
      <c r="C4904" s="231" t="s">
        <v>23</v>
      </c>
    </row>
    <row r="4905" spans="1:3" x14ac:dyDescent="0.2">
      <c r="A4905" s="221" t="s">
        <v>4789</v>
      </c>
      <c r="B4905" s="223" t="s">
        <v>27186</v>
      </c>
      <c r="C4905" s="231" t="s">
        <v>23</v>
      </c>
    </row>
    <row r="4906" spans="1:3" x14ac:dyDescent="0.2">
      <c r="A4906" s="221" t="s">
        <v>4790</v>
      </c>
      <c r="B4906" s="223" t="s">
        <v>27186</v>
      </c>
      <c r="C4906" s="231" t="s">
        <v>23</v>
      </c>
    </row>
    <row r="4907" spans="1:3" x14ac:dyDescent="0.2">
      <c r="A4907" s="221" t="s">
        <v>4791</v>
      </c>
      <c r="B4907" s="223" t="s">
        <v>27187</v>
      </c>
      <c r="C4907" s="231" t="s">
        <v>23</v>
      </c>
    </row>
    <row r="4908" spans="1:3" x14ac:dyDescent="0.2">
      <c r="A4908" s="221" t="s">
        <v>4792</v>
      </c>
      <c r="B4908" s="223" t="s">
        <v>27187</v>
      </c>
      <c r="C4908" s="231" t="s">
        <v>23</v>
      </c>
    </row>
    <row r="4909" spans="1:3" x14ac:dyDescent="0.2">
      <c r="A4909" s="221" t="s">
        <v>4793</v>
      </c>
      <c r="B4909" s="223" t="s">
        <v>27188</v>
      </c>
      <c r="C4909" s="231" t="s">
        <v>23</v>
      </c>
    </row>
    <row r="4910" spans="1:3" x14ac:dyDescent="0.2">
      <c r="A4910" s="221" t="s">
        <v>4794</v>
      </c>
      <c r="B4910" s="223" t="s">
        <v>27188</v>
      </c>
      <c r="C4910" s="231" t="s">
        <v>23</v>
      </c>
    </row>
    <row r="4911" spans="1:3" x14ac:dyDescent="0.2">
      <c r="A4911" s="221" t="s">
        <v>4795</v>
      </c>
      <c r="B4911" s="223" t="s">
        <v>27189</v>
      </c>
      <c r="C4911" s="231" t="s">
        <v>23</v>
      </c>
    </row>
    <row r="4912" spans="1:3" x14ac:dyDescent="0.2">
      <c r="A4912" s="221" t="s">
        <v>4796</v>
      </c>
      <c r="B4912" s="223" t="s">
        <v>27189</v>
      </c>
      <c r="C4912" s="231" t="s">
        <v>23</v>
      </c>
    </row>
    <row r="4913" spans="1:3" x14ac:dyDescent="0.2">
      <c r="A4913" s="221" t="s">
        <v>4797</v>
      </c>
      <c r="B4913" s="223" t="s">
        <v>27190</v>
      </c>
      <c r="C4913" s="231" t="s">
        <v>23</v>
      </c>
    </row>
    <row r="4914" spans="1:3" x14ac:dyDescent="0.2">
      <c r="A4914" s="221" t="s">
        <v>4798</v>
      </c>
      <c r="B4914" s="223" t="s">
        <v>27190</v>
      </c>
      <c r="C4914" s="231" t="s">
        <v>23</v>
      </c>
    </row>
    <row r="4915" spans="1:3" x14ac:dyDescent="0.2">
      <c r="A4915" s="221" t="s">
        <v>4799</v>
      </c>
      <c r="B4915" s="223" t="s">
        <v>27191</v>
      </c>
      <c r="C4915" s="231" t="s">
        <v>23</v>
      </c>
    </row>
    <row r="4916" spans="1:3" x14ac:dyDescent="0.2">
      <c r="A4916" s="221" t="s">
        <v>4800</v>
      </c>
      <c r="B4916" s="223" t="s">
        <v>27191</v>
      </c>
      <c r="C4916" s="231" t="s">
        <v>23</v>
      </c>
    </row>
    <row r="4917" spans="1:3" x14ac:dyDescent="0.2">
      <c r="A4917" s="221" t="s">
        <v>4801</v>
      </c>
      <c r="B4917" s="223" t="s">
        <v>27192</v>
      </c>
      <c r="C4917" s="231" t="s">
        <v>23</v>
      </c>
    </row>
    <row r="4918" spans="1:3" x14ac:dyDescent="0.2">
      <c r="A4918" s="221" t="s">
        <v>4802</v>
      </c>
      <c r="B4918" s="223" t="s">
        <v>27192</v>
      </c>
      <c r="C4918" s="231" t="s">
        <v>23</v>
      </c>
    </row>
    <row r="4919" spans="1:3" x14ac:dyDescent="0.2">
      <c r="A4919" s="221" t="s">
        <v>4803</v>
      </c>
      <c r="B4919" s="223" t="s">
        <v>27193</v>
      </c>
      <c r="C4919" s="231" t="s">
        <v>23</v>
      </c>
    </row>
    <row r="4920" spans="1:3" x14ac:dyDescent="0.2">
      <c r="A4920" s="221" t="s">
        <v>4804</v>
      </c>
      <c r="B4920" s="223" t="s">
        <v>27193</v>
      </c>
      <c r="C4920" s="231" t="s">
        <v>23</v>
      </c>
    </row>
    <row r="4921" spans="1:3" x14ac:dyDescent="0.2">
      <c r="A4921" s="221" t="s">
        <v>4805</v>
      </c>
      <c r="B4921" s="223" t="s">
        <v>27194</v>
      </c>
      <c r="C4921" s="231" t="s">
        <v>23</v>
      </c>
    </row>
    <row r="4922" spans="1:3" x14ac:dyDescent="0.2">
      <c r="A4922" s="221" t="s">
        <v>4806</v>
      </c>
      <c r="B4922" s="223" t="s">
        <v>27194</v>
      </c>
      <c r="C4922" s="231" t="s">
        <v>23</v>
      </c>
    </row>
    <row r="4923" spans="1:3" x14ac:dyDescent="0.2">
      <c r="A4923" s="221" t="s">
        <v>4807</v>
      </c>
      <c r="B4923" s="223" t="s">
        <v>27195</v>
      </c>
      <c r="C4923" s="231" t="s">
        <v>23</v>
      </c>
    </row>
    <row r="4924" spans="1:3" x14ac:dyDescent="0.2">
      <c r="A4924" s="221" t="s">
        <v>4808</v>
      </c>
      <c r="B4924" s="223" t="s">
        <v>27195</v>
      </c>
      <c r="C4924" s="231" t="s">
        <v>23</v>
      </c>
    </row>
    <row r="4925" spans="1:3" x14ac:dyDescent="0.2">
      <c r="A4925" s="221" t="s">
        <v>4809</v>
      </c>
      <c r="B4925" s="223" t="s">
        <v>27196</v>
      </c>
      <c r="C4925" s="231" t="s">
        <v>23</v>
      </c>
    </row>
    <row r="4926" spans="1:3" x14ac:dyDescent="0.2">
      <c r="A4926" s="221" t="s">
        <v>4810</v>
      </c>
      <c r="B4926" s="223" t="s">
        <v>27196</v>
      </c>
      <c r="C4926" s="231" t="s">
        <v>23</v>
      </c>
    </row>
    <row r="4927" spans="1:3" x14ac:dyDescent="0.2">
      <c r="A4927" s="221" t="s">
        <v>4811</v>
      </c>
      <c r="B4927" s="223" t="s">
        <v>27197</v>
      </c>
      <c r="C4927" s="231" t="s">
        <v>23</v>
      </c>
    </row>
    <row r="4928" spans="1:3" x14ac:dyDescent="0.2">
      <c r="A4928" s="221" t="s">
        <v>4812</v>
      </c>
      <c r="B4928" s="223" t="s">
        <v>27197</v>
      </c>
      <c r="C4928" s="231" t="s">
        <v>23</v>
      </c>
    </row>
    <row r="4929" spans="1:3" x14ac:dyDescent="0.2">
      <c r="A4929" s="221" t="s">
        <v>4813</v>
      </c>
      <c r="B4929" s="223" t="s">
        <v>27198</v>
      </c>
      <c r="C4929" s="231" t="s">
        <v>23</v>
      </c>
    </row>
    <row r="4930" spans="1:3" x14ac:dyDescent="0.2">
      <c r="A4930" s="221" t="s">
        <v>4814</v>
      </c>
      <c r="B4930" s="223" t="s">
        <v>27198</v>
      </c>
      <c r="C4930" s="231" t="s">
        <v>23</v>
      </c>
    </row>
    <row r="4931" spans="1:3" x14ac:dyDescent="0.2">
      <c r="A4931" s="221" t="s">
        <v>4815</v>
      </c>
      <c r="B4931" s="223" t="s">
        <v>27199</v>
      </c>
      <c r="C4931" s="231" t="s">
        <v>23</v>
      </c>
    </row>
    <row r="4932" spans="1:3" x14ac:dyDescent="0.2">
      <c r="A4932" s="221" t="s">
        <v>4816</v>
      </c>
      <c r="B4932" s="223" t="s">
        <v>27199</v>
      </c>
      <c r="C4932" s="231" t="s">
        <v>23</v>
      </c>
    </row>
    <row r="4933" spans="1:3" x14ac:dyDescent="0.2">
      <c r="A4933" s="221" t="s">
        <v>4817</v>
      </c>
      <c r="B4933" s="223" t="s">
        <v>27200</v>
      </c>
      <c r="C4933" s="231" t="s">
        <v>23</v>
      </c>
    </row>
    <row r="4934" spans="1:3" x14ac:dyDescent="0.2">
      <c r="A4934" s="221" t="s">
        <v>4818</v>
      </c>
      <c r="B4934" s="223" t="s">
        <v>27200</v>
      </c>
      <c r="C4934" s="231" t="s">
        <v>23</v>
      </c>
    </row>
    <row r="4935" spans="1:3" x14ac:dyDescent="0.2">
      <c r="A4935" s="221" t="s">
        <v>4819</v>
      </c>
      <c r="B4935" s="223" t="s">
        <v>27201</v>
      </c>
      <c r="C4935" s="231" t="s">
        <v>23</v>
      </c>
    </row>
    <row r="4936" spans="1:3" x14ac:dyDescent="0.2">
      <c r="A4936" s="221" t="s">
        <v>4820</v>
      </c>
      <c r="B4936" s="223" t="s">
        <v>27201</v>
      </c>
      <c r="C4936" s="231" t="s">
        <v>23</v>
      </c>
    </row>
    <row r="4937" spans="1:3" x14ac:dyDescent="0.2">
      <c r="A4937" s="221" t="s">
        <v>4821</v>
      </c>
      <c r="B4937" s="223" t="s">
        <v>27202</v>
      </c>
      <c r="C4937" s="231" t="s">
        <v>23</v>
      </c>
    </row>
    <row r="4938" spans="1:3" x14ac:dyDescent="0.2">
      <c r="A4938" s="221" t="s">
        <v>4822</v>
      </c>
      <c r="B4938" s="223" t="s">
        <v>27202</v>
      </c>
      <c r="C4938" s="231" t="s">
        <v>23</v>
      </c>
    </row>
    <row r="4939" spans="1:3" x14ac:dyDescent="0.2">
      <c r="A4939" s="221" t="s">
        <v>4823</v>
      </c>
      <c r="B4939" s="223" t="s">
        <v>27203</v>
      </c>
      <c r="C4939" s="231" t="s">
        <v>23</v>
      </c>
    </row>
    <row r="4940" spans="1:3" x14ac:dyDescent="0.2">
      <c r="A4940" s="221" t="s">
        <v>4824</v>
      </c>
      <c r="B4940" s="223" t="s">
        <v>27203</v>
      </c>
      <c r="C4940" s="231" t="s">
        <v>23</v>
      </c>
    </row>
    <row r="4941" spans="1:3" x14ac:dyDescent="0.2">
      <c r="A4941" s="221" t="s">
        <v>4825</v>
      </c>
      <c r="B4941" s="223" t="s">
        <v>27204</v>
      </c>
      <c r="C4941" s="231" t="s">
        <v>23</v>
      </c>
    </row>
    <row r="4942" spans="1:3" x14ac:dyDescent="0.2">
      <c r="A4942" s="221" t="s">
        <v>4826</v>
      </c>
      <c r="B4942" s="223" t="s">
        <v>27204</v>
      </c>
      <c r="C4942" s="231" t="s">
        <v>23</v>
      </c>
    </row>
    <row r="4943" spans="1:3" x14ac:dyDescent="0.2">
      <c r="A4943" s="221" t="s">
        <v>4827</v>
      </c>
      <c r="B4943" s="223" t="s">
        <v>27205</v>
      </c>
      <c r="C4943" s="231" t="s">
        <v>23</v>
      </c>
    </row>
    <row r="4944" spans="1:3" x14ac:dyDescent="0.2">
      <c r="A4944" s="221" t="s">
        <v>4828</v>
      </c>
      <c r="B4944" s="223" t="s">
        <v>27205</v>
      </c>
      <c r="C4944" s="231" t="s">
        <v>23</v>
      </c>
    </row>
    <row r="4945" spans="1:3" x14ac:dyDescent="0.2">
      <c r="A4945" s="221" t="s">
        <v>4829</v>
      </c>
      <c r="B4945" s="223" t="s">
        <v>27206</v>
      </c>
      <c r="C4945" s="231" t="s">
        <v>23</v>
      </c>
    </row>
    <row r="4946" spans="1:3" x14ac:dyDescent="0.2">
      <c r="A4946" s="221" t="s">
        <v>4830</v>
      </c>
      <c r="B4946" s="223" t="s">
        <v>27206</v>
      </c>
      <c r="C4946" s="231" t="s">
        <v>23</v>
      </c>
    </row>
    <row r="4947" spans="1:3" x14ac:dyDescent="0.2">
      <c r="A4947" s="221" t="s">
        <v>4831</v>
      </c>
      <c r="B4947" s="223" t="s">
        <v>27207</v>
      </c>
      <c r="C4947" s="231" t="s">
        <v>23</v>
      </c>
    </row>
    <row r="4948" spans="1:3" x14ac:dyDescent="0.2">
      <c r="A4948" s="221" t="s">
        <v>4832</v>
      </c>
      <c r="B4948" s="223" t="s">
        <v>27207</v>
      </c>
      <c r="C4948" s="231" t="s">
        <v>23</v>
      </c>
    </row>
    <row r="4949" spans="1:3" x14ac:dyDescent="0.2">
      <c r="A4949" s="221" t="s">
        <v>4833</v>
      </c>
      <c r="B4949" s="223" t="s">
        <v>27208</v>
      </c>
      <c r="C4949" s="231" t="s">
        <v>25</v>
      </c>
    </row>
    <row r="4950" spans="1:3" x14ac:dyDescent="0.2">
      <c r="A4950" s="221" t="s">
        <v>4834</v>
      </c>
      <c r="B4950" s="223" t="s">
        <v>27208</v>
      </c>
      <c r="C4950" s="231" t="s">
        <v>25</v>
      </c>
    </row>
    <row r="4951" spans="1:3" x14ac:dyDescent="0.2">
      <c r="A4951" s="221" t="s">
        <v>4835</v>
      </c>
      <c r="B4951" s="223" t="s">
        <v>27209</v>
      </c>
      <c r="C4951" s="231" t="s">
        <v>25</v>
      </c>
    </row>
    <row r="4952" spans="1:3" x14ac:dyDescent="0.2">
      <c r="A4952" s="221" t="s">
        <v>4836</v>
      </c>
      <c r="B4952" s="223" t="s">
        <v>27209</v>
      </c>
      <c r="C4952" s="231" t="s">
        <v>25</v>
      </c>
    </row>
    <row r="4953" spans="1:3" x14ac:dyDescent="0.2">
      <c r="A4953" s="221" t="s">
        <v>4837</v>
      </c>
      <c r="B4953" s="223" t="s">
        <v>27210</v>
      </c>
      <c r="C4953" s="231" t="s">
        <v>25</v>
      </c>
    </row>
    <row r="4954" spans="1:3" x14ac:dyDescent="0.2">
      <c r="A4954" s="221" t="s">
        <v>4838</v>
      </c>
      <c r="B4954" s="223" t="s">
        <v>27210</v>
      </c>
      <c r="C4954" s="231" t="s">
        <v>25</v>
      </c>
    </row>
    <row r="4955" spans="1:3" x14ac:dyDescent="0.2">
      <c r="A4955" s="221" t="s">
        <v>4839</v>
      </c>
      <c r="B4955" s="223" t="s">
        <v>27211</v>
      </c>
      <c r="C4955" s="231" t="s">
        <v>25</v>
      </c>
    </row>
    <row r="4956" spans="1:3" x14ac:dyDescent="0.2">
      <c r="A4956" s="221" t="s">
        <v>4840</v>
      </c>
      <c r="B4956" s="223" t="s">
        <v>27211</v>
      </c>
      <c r="C4956" s="231" t="s">
        <v>25</v>
      </c>
    </row>
    <row r="4957" spans="1:3" x14ac:dyDescent="0.2">
      <c r="A4957" s="221" t="s">
        <v>4841</v>
      </c>
      <c r="B4957" s="223" t="s">
        <v>27212</v>
      </c>
      <c r="C4957" s="231" t="s">
        <v>25</v>
      </c>
    </row>
    <row r="4958" spans="1:3" x14ac:dyDescent="0.2">
      <c r="A4958" s="221" t="s">
        <v>4842</v>
      </c>
      <c r="B4958" s="223" t="s">
        <v>27212</v>
      </c>
      <c r="C4958" s="231" t="s">
        <v>25</v>
      </c>
    </row>
    <row r="4959" spans="1:3" x14ac:dyDescent="0.2">
      <c r="A4959" s="221" t="s">
        <v>4843</v>
      </c>
      <c r="B4959" s="223" t="s">
        <v>27213</v>
      </c>
      <c r="C4959" s="231" t="s">
        <v>25</v>
      </c>
    </row>
    <row r="4960" spans="1:3" x14ac:dyDescent="0.2">
      <c r="A4960" s="221" t="s">
        <v>4844</v>
      </c>
      <c r="B4960" s="223" t="s">
        <v>27213</v>
      </c>
      <c r="C4960" s="231" t="s">
        <v>25</v>
      </c>
    </row>
    <row r="4961" spans="1:3" x14ac:dyDescent="0.2">
      <c r="A4961" s="221" t="s">
        <v>4845</v>
      </c>
      <c r="B4961" s="223" t="s">
        <v>27214</v>
      </c>
      <c r="C4961" s="231" t="s">
        <v>25</v>
      </c>
    </row>
    <row r="4962" spans="1:3" x14ac:dyDescent="0.2">
      <c r="A4962" s="221" t="s">
        <v>4846</v>
      </c>
      <c r="B4962" s="223" t="s">
        <v>27214</v>
      </c>
      <c r="C4962" s="231" t="s">
        <v>25</v>
      </c>
    </row>
    <row r="4963" spans="1:3" x14ac:dyDescent="0.2">
      <c r="A4963" s="221" t="s">
        <v>4847</v>
      </c>
      <c r="B4963" s="223" t="s">
        <v>27215</v>
      </c>
      <c r="C4963" s="231" t="s">
        <v>25</v>
      </c>
    </row>
    <row r="4964" spans="1:3" x14ac:dyDescent="0.2">
      <c r="A4964" s="221" t="s">
        <v>4848</v>
      </c>
      <c r="B4964" s="223" t="s">
        <v>27215</v>
      </c>
      <c r="C4964" s="231" t="s">
        <v>25</v>
      </c>
    </row>
    <row r="4965" spans="1:3" x14ac:dyDescent="0.2">
      <c r="A4965" s="221" t="s">
        <v>4849</v>
      </c>
      <c r="B4965" s="223" t="s">
        <v>27216</v>
      </c>
      <c r="C4965" s="231" t="s">
        <v>25</v>
      </c>
    </row>
    <row r="4966" spans="1:3" x14ac:dyDescent="0.2">
      <c r="A4966" s="221" t="s">
        <v>4850</v>
      </c>
      <c r="B4966" s="223" t="s">
        <v>27216</v>
      </c>
      <c r="C4966" s="231" t="s">
        <v>25</v>
      </c>
    </row>
    <row r="4967" spans="1:3" x14ac:dyDescent="0.2">
      <c r="A4967" s="221" t="s">
        <v>4851</v>
      </c>
      <c r="B4967" s="223" t="s">
        <v>27217</v>
      </c>
      <c r="C4967" s="231" t="s">
        <v>25</v>
      </c>
    </row>
    <row r="4968" spans="1:3" x14ac:dyDescent="0.2">
      <c r="A4968" s="221" t="s">
        <v>4852</v>
      </c>
      <c r="B4968" s="223" t="s">
        <v>27217</v>
      </c>
      <c r="C4968" s="231" t="s">
        <v>25</v>
      </c>
    </row>
    <row r="4969" spans="1:3" x14ac:dyDescent="0.2">
      <c r="A4969" s="221" t="s">
        <v>4853</v>
      </c>
      <c r="B4969" s="223" t="s">
        <v>27218</v>
      </c>
      <c r="C4969" s="231" t="s">
        <v>25</v>
      </c>
    </row>
    <row r="4970" spans="1:3" x14ac:dyDescent="0.2">
      <c r="A4970" s="221" t="s">
        <v>4854</v>
      </c>
      <c r="B4970" s="223" t="s">
        <v>27218</v>
      </c>
      <c r="C4970" s="231" t="s">
        <v>25</v>
      </c>
    </row>
    <row r="4971" spans="1:3" x14ac:dyDescent="0.2">
      <c r="A4971" s="221" t="s">
        <v>4855</v>
      </c>
      <c r="B4971" s="223" t="s">
        <v>27219</v>
      </c>
      <c r="C4971" s="231" t="s">
        <v>25</v>
      </c>
    </row>
    <row r="4972" spans="1:3" x14ac:dyDescent="0.2">
      <c r="A4972" s="221" t="s">
        <v>4856</v>
      </c>
      <c r="B4972" s="223" t="s">
        <v>27219</v>
      </c>
      <c r="C4972" s="231" t="s">
        <v>25</v>
      </c>
    </row>
    <row r="4973" spans="1:3" x14ac:dyDescent="0.2">
      <c r="A4973" s="221" t="s">
        <v>4857</v>
      </c>
      <c r="B4973" s="223" t="s">
        <v>27220</v>
      </c>
      <c r="C4973" s="231" t="s">
        <v>25</v>
      </c>
    </row>
    <row r="4974" spans="1:3" x14ac:dyDescent="0.2">
      <c r="A4974" s="221" t="s">
        <v>4858</v>
      </c>
      <c r="B4974" s="223" t="s">
        <v>27220</v>
      </c>
      <c r="C4974" s="231" t="s">
        <v>25</v>
      </c>
    </row>
    <row r="4975" spans="1:3" x14ac:dyDescent="0.2">
      <c r="A4975" s="221" t="s">
        <v>4859</v>
      </c>
      <c r="B4975" s="223" t="s">
        <v>27221</v>
      </c>
      <c r="C4975" s="231" t="s">
        <v>25</v>
      </c>
    </row>
    <row r="4976" spans="1:3" x14ac:dyDescent="0.2">
      <c r="A4976" s="221" t="s">
        <v>4860</v>
      </c>
      <c r="B4976" s="223" t="s">
        <v>27221</v>
      </c>
      <c r="C4976" s="231" t="s">
        <v>25</v>
      </c>
    </row>
    <row r="4977" spans="1:3" x14ac:dyDescent="0.2">
      <c r="A4977" s="221" t="s">
        <v>4861</v>
      </c>
      <c r="B4977" s="223" t="s">
        <v>27222</v>
      </c>
      <c r="C4977" s="231" t="s">
        <v>25</v>
      </c>
    </row>
    <row r="4978" spans="1:3" x14ac:dyDescent="0.2">
      <c r="A4978" s="221" t="s">
        <v>4862</v>
      </c>
      <c r="B4978" s="223" t="s">
        <v>27222</v>
      </c>
      <c r="C4978" s="231" t="s">
        <v>25</v>
      </c>
    </row>
    <row r="4979" spans="1:3" x14ac:dyDescent="0.2">
      <c r="A4979" s="221" t="s">
        <v>4863</v>
      </c>
      <c r="B4979" s="223" t="s">
        <v>27223</v>
      </c>
      <c r="C4979" s="231" t="s">
        <v>25</v>
      </c>
    </row>
    <row r="4980" spans="1:3" x14ac:dyDescent="0.2">
      <c r="A4980" s="221" t="s">
        <v>4864</v>
      </c>
      <c r="B4980" s="223" t="s">
        <v>27223</v>
      </c>
      <c r="C4980" s="231" t="s">
        <v>25</v>
      </c>
    </row>
    <row r="4981" spans="1:3" x14ac:dyDescent="0.2">
      <c r="A4981" s="221" t="s">
        <v>4865</v>
      </c>
      <c r="B4981" s="223" t="s">
        <v>27224</v>
      </c>
      <c r="C4981" s="231" t="s">
        <v>25</v>
      </c>
    </row>
    <row r="4982" spans="1:3" x14ac:dyDescent="0.2">
      <c r="A4982" s="221" t="s">
        <v>4866</v>
      </c>
      <c r="B4982" s="223" t="s">
        <v>27224</v>
      </c>
      <c r="C4982" s="231" t="s">
        <v>25</v>
      </c>
    </row>
    <row r="4983" spans="1:3" x14ac:dyDescent="0.2">
      <c r="A4983" s="221" t="s">
        <v>4867</v>
      </c>
      <c r="B4983" s="223" t="s">
        <v>27225</v>
      </c>
      <c r="C4983" s="231" t="s">
        <v>23</v>
      </c>
    </row>
    <row r="4984" spans="1:3" x14ac:dyDescent="0.2">
      <c r="A4984" s="221" t="s">
        <v>4868</v>
      </c>
      <c r="B4984" s="223" t="s">
        <v>27225</v>
      </c>
      <c r="C4984" s="231" t="s">
        <v>23</v>
      </c>
    </row>
    <row r="4985" spans="1:3" x14ac:dyDescent="0.2">
      <c r="A4985" s="221" t="s">
        <v>4869</v>
      </c>
      <c r="B4985" s="223" t="s">
        <v>27226</v>
      </c>
      <c r="C4985" s="231" t="s">
        <v>23</v>
      </c>
    </row>
    <row r="4986" spans="1:3" x14ac:dyDescent="0.2">
      <c r="A4986" s="221" t="s">
        <v>4870</v>
      </c>
      <c r="B4986" s="223" t="s">
        <v>27226</v>
      </c>
      <c r="C4986" s="231" t="s">
        <v>23</v>
      </c>
    </row>
    <row r="4987" spans="1:3" x14ac:dyDescent="0.2">
      <c r="A4987" s="221" t="s">
        <v>4871</v>
      </c>
      <c r="B4987" s="223" t="s">
        <v>27227</v>
      </c>
      <c r="C4987" s="231" t="s">
        <v>23</v>
      </c>
    </row>
    <row r="4988" spans="1:3" x14ac:dyDescent="0.2">
      <c r="A4988" s="221" t="s">
        <v>4872</v>
      </c>
      <c r="B4988" s="223" t="s">
        <v>27227</v>
      </c>
      <c r="C4988" s="231" t="s">
        <v>23</v>
      </c>
    </row>
    <row r="4989" spans="1:3" x14ac:dyDescent="0.2">
      <c r="A4989" s="221" t="s">
        <v>4873</v>
      </c>
      <c r="B4989" s="223" t="s">
        <v>27228</v>
      </c>
      <c r="C4989" s="231" t="s">
        <v>23</v>
      </c>
    </row>
    <row r="4990" spans="1:3" x14ac:dyDescent="0.2">
      <c r="A4990" s="221" t="s">
        <v>4874</v>
      </c>
      <c r="B4990" s="223" t="s">
        <v>27228</v>
      </c>
      <c r="C4990" s="231" t="s">
        <v>23</v>
      </c>
    </row>
    <row r="4991" spans="1:3" x14ac:dyDescent="0.2">
      <c r="A4991" s="221" t="s">
        <v>4875</v>
      </c>
      <c r="B4991" s="223" t="s">
        <v>27229</v>
      </c>
      <c r="C4991" s="231" t="s">
        <v>23</v>
      </c>
    </row>
    <row r="4992" spans="1:3" x14ac:dyDescent="0.2">
      <c r="A4992" s="221" t="s">
        <v>4876</v>
      </c>
      <c r="B4992" s="223" t="s">
        <v>27229</v>
      </c>
      <c r="C4992" s="231" t="s">
        <v>23</v>
      </c>
    </row>
    <row r="4993" spans="1:3" x14ac:dyDescent="0.2">
      <c r="A4993" s="221" t="s">
        <v>4877</v>
      </c>
      <c r="B4993" s="223" t="s">
        <v>27230</v>
      </c>
      <c r="C4993" s="231" t="s">
        <v>23</v>
      </c>
    </row>
    <row r="4994" spans="1:3" x14ac:dyDescent="0.2">
      <c r="A4994" s="221" t="s">
        <v>4878</v>
      </c>
      <c r="B4994" s="223" t="s">
        <v>27230</v>
      </c>
      <c r="C4994" s="231" t="s">
        <v>23</v>
      </c>
    </row>
    <row r="4995" spans="1:3" x14ac:dyDescent="0.2">
      <c r="A4995" s="221" t="s">
        <v>4879</v>
      </c>
      <c r="B4995" s="223" t="s">
        <v>27231</v>
      </c>
      <c r="C4995" s="231" t="s">
        <v>23</v>
      </c>
    </row>
    <row r="4996" spans="1:3" x14ac:dyDescent="0.2">
      <c r="A4996" s="221" t="s">
        <v>4880</v>
      </c>
      <c r="B4996" s="223" t="s">
        <v>27231</v>
      </c>
      <c r="C4996" s="231" t="s">
        <v>23</v>
      </c>
    </row>
    <row r="4997" spans="1:3" x14ac:dyDescent="0.2">
      <c r="A4997" s="221" t="s">
        <v>4881</v>
      </c>
      <c r="B4997" s="223" t="s">
        <v>27232</v>
      </c>
      <c r="C4997" s="231" t="s">
        <v>23</v>
      </c>
    </row>
    <row r="4998" spans="1:3" x14ac:dyDescent="0.2">
      <c r="A4998" s="221" t="s">
        <v>4882</v>
      </c>
      <c r="B4998" s="223" t="s">
        <v>27232</v>
      </c>
      <c r="C4998" s="231" t="s">
        <v>23</v>
      </c>
    </row>
    <row r="4999" spans="1:3" x14ac:dyDescent="0.2">
      <c r="A4999" s="221" t="s">
        <v>4883</v>
      </c>
      <c r="B4999" s="223" t="s">
        <v>27233</v>
      </c>
      <c r="C4999" s="231" t="s">
        <v>23</v>
      </c>
    </row>
    <row r="5000" spans="1:3" x14ac:dyDescent="0.2">
      <c r="A5000" s="221" t="s">
        <v>4884</v>
      </c>
      <c r="B5000" s="223" t="s">
        <v>27233</v>
      </c>
      <c r="C5000" s="231" t="s">
        <v>23</v>
      </c>
    </row>
    <row r="5001" spans="1:3" x14ac:dyDescent="0.2">
      <c r="A5001" s="221" t="s">
        <v>4885</v>
      </c>
      <c r="B5001" s="223" t="s">
        <v>27234</v>
      </c>
      <c r="C5001" s="231" t="s">
        <v>23</v>
      </c>
    </row>
    <row r="5002" spans="1:3" x14ac:dyDescent="0.2">
      <c r="A5002" s="221" t="s">
        <v>4886</v>
      </c>
      <c r="B5002" s="223" t="s">
        <v>27234</v>
      </c>
      <c r="C5002" s="231" t="s">
        <v>23</v>
      </c>
    </row>
    <row r="5003" spans="1:3" x14ac:dyDescent="0.2">
      <c r="A5003" s="221" t="s">
        <v>4887</v>
      </c>
      <c r="B5003" s="223" t="s">
        <v>27235</v>
      </c>
      <c r="C5003" s="231" t="s">
        <v>23</v>
      </c>
    </row>
    <row r="5004" spans="1:3" x14ac:dyDescent="0.2">
      <c r="A5004" s="221" t="s">
        <v>4888</v>
      </c>
      <c r="B5004" s="223" t="s">
        <v>27235</v>
      </c>
      <c r="C5004" s="231" t="s">
        <v>23</v>
      </c>
    </row>
    <row r="5005" spans="1:3" x14ac:dyDescent="0.2">
      <c r="A5005" s="221" t="s">
        <v>4889</v>
      </c>
      <c r="B5005" s="223" t="s">
        <v>27236</v>
      </c>
      <c r="C5005" s="231" t="s">
        <v>23</v>
      </c>
    </row>
    <row r="5006" spans="1:3" x14ac:dyDescent="0.2">
      <c r="A5006" s="221" t="s">
        <v>4890</v>
      </c>
      <c r="B5006" s="223" t="s">
        <v>27236</v>
      </c>
      <c r="C5006" s="231" t="s">
        <v>23</v>
      </c>
    </row>
    <row r="5007" spans="1:3" x14ac:dyDescent="0.2">
      <c r="A5007" s="221" t="s">
        <v>4891</v>
      </c>
      <c r="B5007" s="223" t="s">
        <v>27237</v>
      </c>
      <c r="C5007" s="231" t="s">
        <v>23</v>
      </c>
    </row>
    <row r="5008" spans="1:3" x14ac:dyDescent="0.2">
      <c r="A5008" s="221" t="s">
        <v>4892</v>
      </c>
      <c r="B5008" s="223" t="s">
        <v>27237</v>
      </c>
      <c r="C5008" s="231" t="s">
        <v>23</v>
      </c>
    </row>
    <row r="5009" spans="1:3" x14ac:dyDescent="0.2">
      <c r="A5009" s="221" t="s">
        <v>4893</v>
      </c>
      <c r="B5009" s="223" t="s">
        <v>27238</v>
      </c>
      <c r="C5009" s="231" t="s">
        <v>23</v>
      </c>
    </row>
    <row r="5010" spans="1:3" x14ac:dyDescent="0.2">
      <c r="A5010" s="221" t="s">
        <v>4894</v>
      </c>
      <c r="B5010" s="223" t="s">
        <v>27238</v>
      </c>
      <c r="C5010" s="231" t="s">
        <v>23</v>
      </c>
    </row>
    <row r="5011" spans="1:3" x14ac:dyDescent="0.2">
      <c r="A5011" s="221" t="s">
        <v>4895</v>
      </c>
      <c r="B5011" s="223" t="s">
        <v>27239</v>
      </c>
      <c r="C5011" s="231" t="s">
        <v>23</v>
      </c>
    </row>
    <row r="5012" spans="1:3" x14ac:dyDescent="0.2">
      <c r="A5012" s="221" t="s">
        <v>4896</v>
      </c>
      <c r="B5012" s="223" t="s">
        <v>27239</v>
      </c>
      <c r="C5012" s="231" t="s">
        <v>23</v>
      </c>
    </row>
    <row r="5013" spans="1:3" x14ac:dyDescent="0.2">
      <c r="A5013" s="221" t="s">
        <v>4897</v>
      </c>
      <c r="B5013" s="223" t="s">
        <v>27240</v>
      </c>
      <c r="C5013" s="231" t="s">
        <v>23</v>
      </c>
    </row>
    <row r="5014" spans="1:3" x14ac:dyDescent="0.2">
      <c r="A5014" s="221" t="s">
        <v>4898</v>
      </c>
      <c r="B5014" s="223" t="s">
        <v>27240</v>
      </c>
      <c r="C5014" s="231" t="s">
        <v>23</v>
      </c>
    </row>
    <row r="5015" spans="1:3" x14ac:dyDescent="0.2">
      <c r="A5015" s="221" t="s">
        <v>4899</v>
      </c>
      <c r="B5015" s="223" t="s">
        <v>27241</v>
      </c>
      <c r="C5015" s="231" t="s">
        <v>23</v>
      </c>
    </row>
    <row r="5016" spans="1:3" x14ac:dyDescent="0.2">
      <c r="A5016" s="221" t="s">
        <v>4900</v>
      </c>
      <c r="B5016" s="223" t="s">
        <v>27241</v>
      </c>
      <c r="C5016" s="231" t="s">
        <v>23</v>
      </c>
    </row>
    <row r="5017" spans="1:3" x14ac:dyDescent="0.2">
      <c r="A5017" s="221" t="s">
        <v>4901</v>
      </c>
      <c r="B5017" s="223" t="s">
        <v>27242</v>
      </c>
      <c r="C5017" s="231" t="s">
        <v>23</v>
      </c>
    </row>
    <row r="5018" spans="1:3" x14ac:dyDescent="0.2">
      <c r="A5018" s="221" t="s">
        <v>4902</v>
      </c>
      <c r="B5018" s="223" t="s">
        <v>27242</v>
      </c>
      <c r="C5018" s="231" t="s">
        <v>23</v>
      </c>
    </row>
    <row r="5019" spans="1:3" x14ac:dyDescent="0.2">
      <c r="A5019" s="221" t="s">
        <v>4903</v>
      </c>
      <c r="B5019" s="223" t="s">
        <v>27243</v>
      </c>
      <c r="C5019" s="231" t="s">
        <v>23</v>
      </c>
    </row>
    <row r="5020" spans="1:3" x14ac:dyDescent="0.2">
      <c r="A5020" s="221" t="s">
        <v>4904</v>
      </c>
      <c r="B5020" s="223" t="s">
        <v>27243</v>
      </c>
      <c r="C5020" s="231" t="s">
        <v>23</v>
      </c>
    </row>
    <row r="5021" spans="1:3" x14ac:dyDescent="0.2">
      <c r="A5021" s="221" t="s">
        <v>4905</v>
      </c>
      <c r="B5021" s="223" t="s">
        <v>27244</v>
      </c>
      <c r="C5021" s="231" t="s">
        <v>23</v>
      </c>
    </row>
    <row r="5022" spans="1:3" x14ac:dyDescent="0.2">
      <c r="A5022" s="221" t="s">
        <v>4906</v>
      </c>
      <c r="B5022" s="223" t="s">
        <v>27244</v>
      </c>
      <c r="C5022" s="231" t="s">
        <v>23</v>
      </c>
    </row>
    <row r="5023" spans="1:3" x14ac:dyDescent="0.2">
      <c r="A5023" s="221" t="s">
        <v>4907</v>
      </c>
      <c r="B5023" s="223" t="s">
        <v>27245</v>
      </c>
      <c r="C5023" s="231" t="s">
        <v>23</v>
      </c>
    </row>
    <row r="5024" spans="1:3" x14ac:dyDescent="0.2">
      <c r="A5024" s="221" t="s">
        <v>4908</v>
      </c>
      <c r="B5024" s="223" t="s">
        <v>27245</v>
      </c>
      <c r="C5024" s="231" t="s">
        <v>23</v>
      </c>
    </row>
    <row r="5025" spans="1:3" x14ac:dyDescent="0.2">
      <c r="A5025" s="221" t="s">
        <v>4909</v>
      </c>
      <c r="B5025" s="223" t="s">
        <v>27246</v>
      </c>
      <c r="C5025" s="231" t="s">
        <v>23</v>
      </c>
    </row>
    <row r="5026" spans="1:3" x14ac:dyDescent="0.2">
      <c r="A5026" s="221" t="s">
        <v>4910</v>
      </c>
      <c r="B5026" s="223" t="s">
        <v>27246</v>
      </c>
      <c r="C5026" s="231" t="s">
        <v>23</v>
      </c>
    </row>
    <row r="5027" spans="1:3" x14ac:dyDescent="0.2">
      <c r="A5027" s="221" t="s">
        <v>4911</v>
      </c>
      <c r="B5027" s="223" t="s">
        <v>27247</v>
      </c>
      <c r="C5027" s="231" t="s">
        <v>23</v>
      </c>
    </row>
    <row r="5028" spans="1:3" x14ac:dyDescent="0.2">
      <c r="A5028" s="221" t="s">
        <v>4912</v>
      </c>
      <c r="B5028" s="223" t="s">
        <v>27247</v>
      </c>
      <c r="C5028" s="231" t="s">
        <v>23</v>
      </c>
    </row>
    <row r="5029" spans="1:3" x14ac:dyDescent="0.2">
      <c r="A5029" s="221" t="s">
        <v>4913</v>
      </c>
      <c r="B5029" s="223" t="s">
        <v>27248</v>
      </c>
      <c r="C5029" s="231" t="s">
        <v>23</v>
      </c>
    </row>
    <row r="5030" spans="1:3" x14ac:dyDescent="0.2">
      <c r="A5030" s="221" t="s">
        <v>4914</v>
      </c>
      <c r="B5030" s="223" t="s">
        <v>27248</v>
      </c>
      <c r="C5030" s="231" t="s">
        <v>23</v>
      </c>
    </row>
    <row r="5031" spans="1:3" x14ac:dyDescent="0.2">
      <c r="A5031" s="221" t="s">
        <v>4915</v>
      </c>
      <c r="B5031" s="223" t="s">
        <v>27249</v>
      </c>
      <c r="C5031" s="231" t="s">
        <v>23</v>
      </c>
    </row>
    <row r="5032" spans="1:3" x14ac:dyDescent="0.2">
      <c r="A5032" s="221" t="s">
        <v>4916</v>
      </c>
      <c r="B5032" s="223" t="s">
        <v>27249</v>
      </c>
      <c r="C5032" s="231" t="s">
        <v>23</v>
      </c>
    </row>
    <row r="5033" spans="1:3" x14ac:dyDescent="0.2">
      <c r="A5033" s="221" t="s">
        <v>4917</v>
      </c>
      <c r="B5033" s="223" t="s">
        <v>27250</v>
      </c>
      <c r="C5033" s="231" t="s">
        <v>23</v>
      </c>
    </row>
    <row r="5034" spans="1:3" x14ac:dyDescent="0.2">
      <c r="A5034" s="221" t="s">
        <v>4918</v>
      </c>
      <c r="B5034" s="223" t="s">
        <v>27250</v>
      </c>
      <c r="C5034" s="231" t="s">
        <v>23</v>
      </c>
    </row>
    <row r="5035" spans="1:3" x14ac:dyDescent="0.2">
      <c r="A5035" s="221" t="s">
        <v>4919</v>
      </c>
      <c r="B5035" s="223" t="s">
        <v>27251</v>
      </c>
      <c r="C5035" s="231" t="s">
        <v>23</v>
      </c>
    </row>
    <row r="5036" spans="1:3" x14ac:dyDescent="0.2">
      <c r="A5036" s="221" t="s">
        <v>4920</v>
      </c>
      <c r="B5036" s="223" t="s">
        <v>27251</v>
      </c>
      <c r="C5036" s="231" t="s">
        <v>23</v>
      </c>
    </row>
    <row r="5037" spans="1:3" x14ac:dyDescent="0.2">
      <c r="A5037" s="221" t="s">
        <v>4921</v>
      </c>
      <c r="B5037" s="223" t="s">
        <v>27252</v>
      </c>
      <c r="C5037" s="231" t="s">
        <v>23</v>
      </c>
    </row>
    <row r="5038" spans="1:3" x14ac:dyDescent="0.2">
      <c r="A5038" s="221" t="s">
        <v>4922</v>
      </c>
      <c r="B5038" s="223" t="s">
        <v>27252</v>
      </c>
      <c r="C5038" s="231" t="s">
        <v>23</v>
      </c>
    </row>
    <row r="5039" spans="1:3" x14ac:dyDescent="0.2">
      <c r="A5039" s="221" t="s">
        <v>4923</v>
      </c>
      <c r="B5039" s="223" t="s">
        <v>27253</v>
      </c>
      <c r="C5039" s="231" t="s">
        <v>23</v>
      </c>
    </row>
    <row r="5040" spans="1:3" x14ac:dyDescent="0.2">
      <c r="A5040" s="221" t="s">
        <v>4924</v>
      </c>
      <c r="B5040" s="223" t="s">
        <v>27253</v>
      </c>
      <c r="C5040" s="231" t="s">
        <v>23</v>
      </c>
    </row>
    <row r="5041" spans="1:3" x14ac:dyDescent="0.2">
      <c r="A5041" s="221" t="s">
        <v>4925</v>
      </c>
      <c r="B5041" s="223" t="s">
        <v>27254</v>
      </c>
      <c r="C5041" s="231" t="s">
        <v>23</v>
      </c>
    </row>
    <row r="5042" spans="1:3" x14ac:dyDescent="0.2">
      <c r="A5042" s="221" t="s">
        <v>4926</v>
      </c>
      <c r="B5042" s="223" t="s">
        <v>27254</v>
      </c>
      <c r="C5042" s="231" t="s">
        <v>23</v>
      </c>
    </row>
    <row r="5043" spans="1:3" x14ac:dyDescent="0.2">
      <c r="A5043" s="221" t="s">
        <v>4927</v>
      </c>
      <c r="B5043" s="223" t="s">
        <v>27255</v>
      </c>
      <c r="C5043" s="231" t="s">
        <v>23</v>
      </c>
    </row>
    <row r="5044" spans="1:3" x14ac:dyDescent="0.2">
      <c r="A5044" s="221" t="s">
        <v>4928</v>
      </c>
      <c r="B5044" s="223" t="s">
        <v>27255</v>
      </c>
      <c r="C5044" s="231" t="s">
        <v>23</v>
      </c>
    </row>
    <row r="5045" spans="1:3" x14ac:dyDescent="0.2">
      <c r="A5045" s="221" t="s">
        <v>4929</v>
      </c>
      <c r="B5045" s="223" t="s">
        <v>27256</v>
      </c>
      <c r="C5045" s="231" t="s">
        <v>23</v>
      </c>
    </row>
    <row r="5046" spans="1:3" x14ac:dyDescent="0.2">
      <c r="A5046" s="221" t="s">
        <v>4930</v>
      </c>
      <c r="B5046" s="223" t="s">
        <v>27256</v>
      </c>
      <c r="C5046" s="231" t="s">
        <v>23</v>
      </c>
    </row>
    <row r="5047" spans="1:3" x14ac:dyDescent="0.2">
      <c r="A5047" s="221" t="s">
        <v>4931</v>
      </c>
      <c r="B5047" s="223" t="s">
        <v>27257</v>
      </c>
      <c r="C5047" s="231" t="s">
        <v>23</v>
      </c>
    </row>
    <row r="5048" spans="1:3" x14ac:dyDescent="0.2">
      <c r="A5048" s="221" t="s">
        <v>4932</v>
      </c>
      <c r="B5048" s="223" t="s">
        <v>27257</v>
      </c>
      <c r="C5048" s="231" t="s">
        <v>23</v>
      </c>
    </row>
    <row r="5049" spans="1:3" x14ac:dyDescent="0.2">
      <c r="A5049" s="221" t="s">
        <v>4933</v>
      </c>
      <c r="B5049" s="223" t="s">
        <v>27258</v>
      </c>
      <c r="C5049" s="231" t="s">
        <v>23</v>
      </c>
    </row>
    <row r="5050" spans="1:3" x14ac:dyDescent="0.2">
      <c r="A5050" s="221" t="s">
        <v>4934</v>
      </c>
      <c r="B5050" s="223" t="s">
        <v>27258</v>
      </c>
      <c r="C5050" s="231" t="s">
        <v>23</v>
      </c>
    </row>
    <row r="5051" spans="1:3" x14ac:dyDescent="0.2">
      <c r="A5051" s="221" t="s">
        <v>4935</v>
      </c>
      <c r="B5051" s="223" t="s">
        <v>27259</v>
      </c>
      <c r="C5051" s="231" t="s">
        <v>23</v>
      </c>
    </row>
    <row r="5052" spans="1:3" x14ac:dyDescent="0.2">
      <c r="A5052" s="221" t="s">
        <v>4936</v>
      </c>
      <c r="B5052" s="223" t="s">
        <v>27259</v>
      </c>
      <c r="C5052" s="231" t="s">
        <v>23</v>
      </c>
    </row>
    <row r="5053" spans="1:3" x14ac:dyDescent="0.2">
      <c r="A5053" s="221" t="s">
        <v>4937</v>
      </c>
      <c r="B5053" s="223" t="s">
        <v>27260</v>
      </c>
      <c r="C5053" s="231" t="s">
        <v>23</v>
      </c>
    </row>
    <row r="5054" spans="1:3" x14ac:dyDescent="0.2">
      <c r="A5054" s="221" t="s">
        <v>4938</v>
      </c>
      <c r="B5054" s="223" t="s">
        <v>27260</v>
      </c>
      <c r="C5054" s="231" t="s">
        <v>23</v>
      </c>
    </row>
    <row r="5055" spans="1:3" x14ac:dyDescent="0.2">
      <c r="A5055" s="221" t="s">
        <v>4939</v>
      </c>
      <c r="B5055" s="223" t="s">
        <v>27261</v>
      </c>
      <c r="C5055" s="231" t="s">
        <v>23</v>
      </c>
    </row>
    <row r="5056" spans="1:3" x14ac:dyDescent="0.2">
      <c r="A5056" s="221" t="s">
        <v>4940</v>
      </c>
      <c r="B5056" s="223" t="s">
        <v>27261</v>
      </c>
      <c r="C5056" s="231" t="s">
        <v>23</v>
      </c>
    </row>
    <row r="5057" spans="1:3" x14ac:dyDescent="0.2">
      <c r="A5057" s="221" t="s">
        <v>4941</v>
      </c>
      <c r="B5057" s="223" t="s">
        <v>27262</v>
      </c>
      <c r="C5057" s="231" t="s">
        <v>23</v>
      </c>
    </row>
    <row r="5058" spans="1:3" x14ac:dyDescent="0.2">
      <c r="A5058" s="221" t="s">
        <v>4942</v>
      </c>
      <c r="B5058" s="223" t="s">
        <v>27262</v>
      </c>
      <c r="C5058" s="231" t="s">
        <v>23</v>
      </c>
    </row>
    <row r="5059" spans="1:3" x14ac:dyDescent="0.2">
      <c r="A5059" s="221" t="s">
        <v>4943</v>
      </c>
      <c r="B5059" s="223" t="s">
        <v>27263</v>
      </c>
      <c r="C5059" s="231" t="s">
        <v>23</v>
      </c>
    </row>
    <row r="5060" spans="1:3" x14ac:dyDescent="0.2">
      <c r="A5060" s="221" t="s">
        <v>4944</v>
      </c>
      <c r="B5060" s="223" t="s">
        <v>27263</v>
      </c>
      <c r="C5060" s="231" t="s">
        <v>23</v>
      </c>
    </row>
    <row r="5061" spans="1:3" x14ac:dyDescent="0.2">
      <c r="A5061" s="221" t="s">
        <v>4945</v>
      </c>
      <c r="B5061" s="223" t="s">
        <v>27264</v>
      </c>
      <c r="C5061" s="231" t="s">
        <v>23</v>
      </c>
    </row>
    <row r="5062" spans="1:3" x14ac:dyDescent="0.2">
      <c r="A5062" s="221" t="s">
        <v>4946</v>
      </c>
      <c r="B5062" s="223" t="s">
        <v>27264</v>
      </c>
      <c r="C5062" s="231" t="s">
        <v>23</v>
      </c>
    </row>
    <row r="5063" spans="1:3" x14ac:dyDescent="0.2">
      <c r="A5063" s="221" t="s">
        <v>4947</v>
      </c>
      <c r="B5063" s="223" t="s">
        <v>27265</v>
      </c>
      <c r="C5063" s="231" t="s">
        <v>23</v>
      </c>
    </row>
    <row r="5064" spans="1:3" x14ac:dyDescent="0.2">
      <c r="A5064" s="221" t="s">
        <v>4948</v>
      </c>
      <c r="B5064" s="223" t="s">
        <v>27265</v>
      </c>
      <c r="C5064" s="231" t="s">
        <v>23</v>
      </c>
    </row>
    <row r="5065" spans="1:3" x14ac:dyDescent="0.2">
      <c r="A5065" s="221" t="s">
        <v>4949</v>
      </c>
      <c r="B5065" s="223" t="s">
        <v>27266</v>
      </c>
      <c r="C5065" s="231" t="s">
        <v>23</v>
      </c>
    </row>
    <row r="5066" spans="1:3" x14ac:dyDescent="0.2">
      <c r="A5066" s="221" t="s">
        <v>4950</v>
      </c>
      <c r="B5066" s="223" t="s">
        <v>27266</v>
      </c>
      <c r="C5066" s="231" t="s">
        <v>23</v>
      </c>
    </row>
    <row r="5067" spans="1:3" x14ac:dyDescent="0.2">
      <c r="A5067" s="221" t="s">
        <v>4951</v>
      </c>
      <c r="B5067" s="223" t="s">
        <v>27267</v>
      </c>
      <c r="C5067" s="231" t="s">
        <v>23</v>
      </c>
    </row>
    <row r="5068" spans="1:3" x14ac:dyDescent="0.2">
      <c r="A5068" s="221" t="s">
        <v>4952</v>
      </c>
      <c r="B5068" s="223" t="s">
        <v>27267</v>
      </c>
      <c r="C5068" s="231" t="s">
        <v>23</v>
      </c>
    </row>
    <row r="5069" spans="1:3" x14ac:dyDescent="0.2">
      <c r="A5069" s="221" t="s">
        <v>4953</v>
      </c>
      <c r="B5069" s="223" t="s">
        <v>27268</v>
      </c>
      <c r="C5069" s="231" t="s">
        <v>23</v>
      </c>
    </row>
    <row r="5070" spans="1:3" x14ac:dyDescent="0.2">
      <c r="A5070" s="221" t="s">
        <v>4954</v>
      </c>
      <c r="B5070" s="223" t="s">
        <v>27268</v>
      </c>
      <c r="C5070" s="231" t="s">
        <v>23</v>
      </c>
    </row>
    <row r="5071" spans="1:3" x14ac:dyDescent="0.2">
      <c r="A5071" s="221" t="s">
        <v>4955</v>
      </c>
      <c r="B5071" s="223" t="s">
        <v>27269</v>
      </c>
      <c r="C5071" s="231" t="s">
        <v>23</v>
      </c>
    </row>
    <row r="5072" spans="1:3" x14ac:dyDescent="0.2">
      <c r="A5072" s="221" t="s">
        <v>4956</v>
      </c>
      <c r="B5072" s="223" t="s">
        <v>27269</v>
      </c>
      <c r="C5072" s="231" t="s">
        <v>23</v>
      </c>
    </row>
    <row r="5073" spans="1:3" x14ac:dyDescent="0.2">
      <c r="A5073" s="221" t="s">
        <v>4957</v>
      </c>
      <c r="B5073" s="223" t="s">
        <v>27270</v>
      </c>
      <c r="C5073" s="231" t="s">
        <v>23</v>
      </c>
    </row>
    <row r="5074" spans="1:3" x14ac:dyDescent="0.2">
      <c r="A5074" s="221" t="s">
        <v>4958</v>
      </c>
      <c r="B5074" s="223" t="s">
        <v>27270</v>
      </c>
      <c r="C5074" s="231" t="s">
        <v>23</v>
      </c>
    </row>
    <row r="5075" spans="1:3" x14ac:dyDescent="0.2">
      <c r="A5075" s="221" t="s">
        <v>4959</v>
      </c>
      <c r="B5075" s="223" t="s">
        <v>27271</v>
      </c>
      <c r="C5075" s="231" t="s">
        <v>23</v>
      </c>
    </row>
    <row r="5076" spans="1:3" x14ac:dyDescent="0.2">
      <c r="A5076" s="221" t="s">
        <v>4960</v>
      </c>
      <c r="B5076" s="223" t="s">
        <v>27271</v>
      </c>
      <c r="C5076" s="231" t="s">
        <v>23</v>
      </c>
    </row>
    <row r="5077" spans="1:3" x14ac:dyDescent="0.2">
      <c r="A5077" s="221" t="s">
        <v>4961</v>
      </c>
      <c r="B5077" s="223" t="s">
        <v>27272</v>
      </c>
      <c r="C5077" s="231" t="s">
        <v>23</v>
      </c>
    </row>
    <row r="5078" spans="1:3" x14ac:dyDescent="0.2">
      <c r="A5078" s="221" t="s">
        <v>4962</v>
      </c>
      <c r="B5078" s="223" t="s">
        <v>27272</v>
      </c>
      <c r="C5078" s="231" t="s">
        <v>23</v>
      </c>
    </row>
    <row r="5079" spans="1:3" x14ac:dyDescent="0.2">
      <c r="A5079" s="221" t="s">
        <v>4963</v>
      </c>
      <c r="B5079" s="223" t="s">
        <v>27273</v>
      </c>
      <c r="C5079" s="231" t="s">
        <v>23</v>
      </c>
    </row>
    <row r="5080" spans="1:3" x14ac:dyDescent="0.2">
      <c r="A5080" s="221" t="s">
        <v>4964</v>
      </c>
      <c r="B5080" s="223" t="s">
        <v>27273</v>
      </c>
      <c r="C5080" s="231" t="s">
        <v>23</v>
      </c>
    </row>
    <row r="5081" spans="1:3" x14ac:dyDescent="0.2">
      <c r="A5081" s="221" t="s">
        <v>4965</v>
      </c>
      <c r="B5081" s="223" t="s">
        <v>27274</v>
      </c>
      <c r="C5081" s="231" t="s">
        <v>23</v>
      </c>
    </row>
    <row r="5082" spans="1:3" x14ac:dyDescent="0.2">
      <c r="A5082" s="221" t="s">
        <v>4966</v>
      </c>
      <c r="B5082" s="223" t="s">
        <v>27274</v>
      </c>
      <c r="C5082" s="231" t="s">
        <v>23</v>
      </c>
    </row>
    <row r="5083" spans="1:3" x14ac:dyDescent="0.2">
      <c r="A5083" s="221" t="s">
        <v>4967</v>
      </c>
      <c r="B5083" s="223" t="s">
        <v>27275</v>
      </c>
      <c r="C5083" s="231" t="s">
        <v>23</v>
      </c>
    </row>
    <row r="5084" spans="1:3" x14ac:dyDescent="0.2">
      <c r="A5084" s="221" t="s">
        <v>4968</v>
      </c>
      <c r="B5084" s="223" t="s">
        <v>27275</v>
      </c>
      <c r="C5084" s="231" t="s">
        <v>23</v>
      </c>
    </row>
    <row r="5085" spans="1:3" x14ac:dyDescent="0.2">
      <c r="A5085" s="221" t="s">
        <v>4969</v>
      </c>
      <c r="B5085" s="223" t="s">
        <v>27276</v>
      </c>
      <c r="C5085" s="231" t="s">
        <v>23</v>
      </c>
    </row>
    <row r="5086" spans="1:3" x14ac:dyDescent="0.2">
      <c r="A5086" s="221" t="s">
        <v>4970</v>
      </c>
      <c r="B5086" s="223" t="s">
        <v>27276</v>
      </c>
      <c r="C5086" s="231" t="s">
        <v>23</v>
      </c>
    </row>
    <row r="5087" spans="1:3" x14ac:dyDescent="0.2">
      <c r="A5087" s="221" t="s">
        <v>4971</v>
      </c>
      <c r="B5087" s="223" t="s">
        <v>27277</v>
      </c>
      <c r="C5087" s="231" t="s">
        <v>23</v>
      </c>
    </row>
    <row r="5088" spans="1:3" x14ac:dyDescent="0.2">
      <c r="A5088" s="221" t="s">
        <v>4972</v>
      </c>
      <c r="B5088" s="223" t="s">
        <v>27277</v>
      </c>
      <c r="C5088" s="231" t="s">
        <v>23</v>
      </c>
    </row>
    <row r="5089" spans="1:3" x14ac:dyDescent="0.2">
      <c r="A5089" s="221" t="s">
        <v>4973</v>
      </c>
      <c r="B5089" s="223" t="s">
        <v>27278</v>
      </c>
      <c r="C5089" s="231" t="s">
        <v>23</v>
      </c>
    </row>
    <row r="5090" spans="1:3" x14ac:dyDescent="0.2">
      <c r="A5090" s="221" t="s">
        <v>4974</v>
      </c>
      <c r="B5090" s="223" t="s">
        <v>27278</v>
      </c>
      <c r="C5090" s="231" t="s">
        <v>23</v>
      </c>
    </row>
    <row r="5091" spans="1:3" x14ac:dyDescent="0.2">
      <c r="A5091" s="221" t="s">
        <v>4975</v>
      </c>
      <c r="B5091" s="223" t="s">
        <v>27279</v>
      </c>
      <c r="C5091" s="231" t="s">
        <v>23</v>
      </c>
    </row>
    <row r="5092" spans="1:3" x14ac:dyDescent="0.2">
      <c r="A5092" s="221" t="s">
        <v>4976</v>
      </c>
      <c r="B5092" s="223" t="s">
        <v>27279</v>
      </c>
      <c r="C5092" s="231" t="s">
        <v>23</v>
      </c>
    </row>
    <row r="5093" spans="1:3" x14ac:dyDescent="0.2">
      <c r="A5093" s="221" t="s">
        <v>4977</v>
      </c>
      <c r="B5093" s="223" t="s">
        <v>27280</v>
      </c>
      <c r="C5093" s="231" t="s">
        <v>23</v>
      </c>
    </row>
    <row r="5094" spans="1:3" x14ac:dyDescent="0.2">
      <c r="A5094" s="221" t="s">
        <v>4978</v>
      </c>
      <c r="B5094" s="223" t="s">
        <v>27280</v>
      </c>
      <c r="C5094" s="231" t="s">
        <v>23</v>
      </c>
    </row>
    <row r="5095" spans="1:3" x14ac:dyDescent="0.2">
      <c r="A5095" s="221" t="s">
        <v>4979</v>
      </c>
      <c r="B5095" s="223" t="s">
        <v>27281</v>
      </c>
      <c r="C5095" s="231" t="s">
        <v>23</v>
      </c>
    </row>
    <row r="5096" spans="1:3" x14ac:dyDescent="0.2">
      <c r="A5096" s="221" t="s">
        <v>4980</v>
      </c>
      <c r="B5096" s="223" t="s">
        <v>27281</v>
      </c>
      <c r="C5096" s="231" t="s">
        <v>23</v>
      </c>
    </row>
    <row r="5097" spans="1:3" x14ac:dyDescent="0.2">
      <c r="A5097" s="221" t="s">
        <v>4981</v>
      </c>
      <c r="B5097" s="223" t="s">
        <v>27282</v>
      </c>
      <c r="C5097" s="231" t="s">
        <v>23</v>
      </c>
    </row>
    <row r="5098" spans="1:3" x14ac:dyDescent="0.2">
      <c r="A5098" s="221" t="s">
        <v>4982</v>
      </c>
      <c r="B5098" s="223" t="s">
        <v>27282</v>
      </c>
      <c r="C5098" s="231" t="s">
        <v>23</v>
      </c>
    </row>
    <row r="5099" spans="1:3" x14ac:dyDescent="0.2">
      <c r="A5099" s="221" t="s">
        <v>4983</v>
      </c>
      <c r="B5099" s="223" t="s">
        <v>27283</v>
      </c>
      <c r="C5099" s="231" t="s">
        <v>23</v>
      </c>
    </row>
    <row r="5100" spans="1:3" x14ac:dyDescent="0.2">
      <c r="A5100" s="221" t="s">
        <v>4984</v>
      </c>
      <c r="B5100" s="223" t="s">
        <v>27283</v>
      </c>
      <c r="C5100" s="231" t="s">
        <v>23</v>
      </c>
    </row>
    <row r="5101" spans="1:3" x14ac:dyDescent="0.2">
      <c r="A5101" s="221" t="s">
        <v>4985</v>
      </c>
      <c r="B5101" s="223" t="s">
        <v>27284</v>
      </c>
      <c r="C5101" s="231" t="s">
        <v>23</v>
      </c>
    </row>
    <row r="5102" spans="1:3" x14ac:dyDescent="0.2">
      <c r="A5102" s="221" t="s">
        <v>4986</v>
      </c>
      <c r="B5102" s="223" t="s">
        <v>27284</v>
      </c>
      <c r="C5102" s="231" t="s">
        <v>23</v>
      </c>
    </row>
    <row r="5103" spans="1:3" x14ac:dyDescent="0.2">
      <c r="A5103" s="221" t="s">
        <v>4987</v>
      </c>
      <c r="B5103" s="223" t="s">
        <v>27285</v>
      </c>
      <c r="C5103" s="231" t="s">
        <v>23</v>
      </c>
    </row>
    <row r="5104" spans="1:3" x14ac:dyDescent="0.2">
      <c r="A5104" s="221" t="s">
        <v>4988</v>
      </c>
      <c r="B5104" s="223" t="s">
        <v>27285</v>
      </c>
      <c r="C5104" s="231" t="s">
        <v>23</v>
      </c>
    </row>
    <row r="5105" spans="1:3" x14ac:dyDescent="0.2">
      <c r="A5105" s="221" t="s">
        <v>4989</v>
      </c>
      <c r="B5105" s="223" t="s">
        <v>27286</v>
      </c>
      <c r="C5105" s="231" t="s">
        <v>23</v>
      </c>
    </row>
    <row r="5106" spans="1:3" x14ac:dyDescent="0.2">
      <c r="A5106" s="221" t="s">
        <v>4990</v>
      </c>
      <c r="B5106" s="223" t="s">
        <v>27286</v>
      </c>
      <c r="C5106" s="231" t="s">
        <v>23</v>
      </c>
    </row>
    <row r="5107" spans="1:3" x14ac:dyDescent="0.2">
      <c r="A5107" s="221" t="s">
        <v>4991</v>
      </c>
      <c r="B5107" s="223" t="s">
        <v>27287</v>
      </c>
      <c r="C5107" s="231" t="s">
        <v>23</v>
      </c>
    </row>
    <row r="5108" spans="1:3" x14ac:dyDescent="0.2">
      <c r="A5108" s="221" t="s">
        <v>4992</v>
      </c>
      <c r="B5108" s="223" t="s">
        <v>27287</v>
      </c>
      <c r="C5108" s="231" t="s">
        <v>23</v>
      </c>
    </row>
    <row r="5109" spans="1:3" x14ac:dyDescent="0.2">
      <c r="A5109" s="221" t="s">
        <v>4993</v>
      </c>
      <c r="B5109" s="223" t="s">
        <v>27288</v>
      </c>
      <c r="C5109" s="231" t="s">
        <v>23</v>
      </c>
    </row>
    <row r="5110" spans="1:3" x14ac:dyDescent="0.2">
      <c r="A5110" s="221" t="s">
        <v>4994</v>
      </c>
      <c r="B5110" s="223" t="s">
        <v>27288</v>
      </c>
      <c r="C5110" s="231" t="s">
        <v>23</v>
      </c>
    </row>
    <row r="5111" spans="1:3" x14ac:dyDescent="0.2">
      <c r="A5111" s="221" t="s">
        <v>4995</v>
      </c>
      <c r="B5111" s="223" t="s">
        <v>27289</v>
      </c>
      <c r="C5111" s="231" t="s">
        <v>23</v>
      </c>
    </row>
    <row r="5112" spans="1:3" x14ac:dyDescent="0.2">
      <c r="A5112" s="221" t="s">
        <v>4996</v>
      </c>
      <c r="B5112" s="223" t="s">
        <v>27289</v>
      </c>
      <c r="C5112" s="231" t="s">
        <v>23</v>
      </c>
    </row>
    <row r="5113" spans="1:3" x14ac:dyDescent="0.2">
      <c r="A5113" s="221" t="s">
        <v>4997</v>
      </c>
      <c r="B5113" s="223" t="s">
        <v>27290</v>
      </c>
      <c r="C5113" s="231" t="s">
        <v>23</v>
      </c>
    </row>
    <row r="5114" spans="1:3" x14ac:dyDescent="0.2">
      <c r="A5114" s="221" t="s">
        <v>4998</v>
      </c>
      <c r="B5114" s="223" t="s">
        <v>27290</v>
      </c>
      <c r="C5114" s="231" t="s">
        <v>23</v>
      </c>
    </row>
    <row r="5115" spans="1:3" x14ac:dyDescent="0.2">
      <c r="A5115" s="221" t="s">
        <v>4999</v>
      </c>
      <c r="B5115" s="223" t="s">
        <v>27291</v>
      </c>
      <c r="C5115" s="231" t="s">
        <v>23</v>
      </c>
    </row>
    <row r="5116" spans="1:3" x14ac:dyDescent="0.2">
      <c r="A5116" s="221" t="s">
        <v>5000</v>
      </c>
      <c r="B5116" s="223" t="s">
        <v>27291</v>
      </c>
      <c r="C5116" s="231" t="s">
        <v>23</v>
      </c>
    </row>
    <row r="5117" spans="1:3" x14ac:dyDescent="0.2">
      <c r="A5117" s="221" t="s">
        <v>5001</v>
      </c>
      <c r="B5117" s="223" t="s">
        <v>27292</v>
      </c>
      <c r="C5117" s="231" t="s">
        <v>23</v>
      </c>
    </row>
    <row r="5118" spans="1:3" x14ac:dyDescent="0.2">
      <c r="A5118" s="221" t="s">
        <v>5002</v>
      </c>
      <c r="B5118" s="223" t="s">
        <v>27292</v>
      </c>
      <c r="C5118" s="231" t="s">
        <v>23</v>
      </c>
    </row>
    <row r="5119" spans="1:3" x14ac:dyDescent="0.2">
      <c r="A5119" s="221" t="s">
        <v>5003</v>
      </c>
      <c r="B5119" s="223" t="s">
        <v>27293</v>
      </c>
      <c r="C5119" s="231" t="s">
        <v>23</v>
      </c>
    </row>
    <row r="5120" spans="1:3" x14ac:dyDescent="0.2">
      <c r="A5120" s="221" t="s">
        <v>5004</v>
      </c>
      <c r="B5120" s="223" t="s">
        <v>27293</v>
      </c>
      <c r="C5120" s="231" t="s">
        <v>23</v>
      </c>
    </row>
    <row r="5121" spans="1:3" x14ac:dyDescent="0.2">
      <c r="A5121" s="221" t="s">
        <v>5005</v>
      </c>
      <c r="B5121" s="223" t="s">
        <v>27294</v>
      </c>
      <c r="C5121" s="231" t="s">
        <v>23</v>
      </c>
    </row>
    <row r="5122" spans="1:3" x14ac:dyDescent="0.2">
      <c r="A5122" s="221" t="s">
        <v>5006</v>
      </c>
      <c r="B5122" s="223" t="s">
        <v>27294</v>
      </c>
      <c r="C5122" s="231" t="s">
        <v>23</v>
      </c>
    </row>
    <row r="5123" spans="1:3" x14ac:dyDescent="0.2">
      <c r="A5123" s="221" t="s">
        <v>5007</v>
      </c>
      <c r="B5123" s="223" t="s">
        <v>27295</v>
      </c>
      <c r="C5123" s="231" t="s">
        <v>23</v>
      </c>
    </row>
    <row r="5124" spans="1:3" x14ac:dyDescent="0.2">
      <c r="A5124" s="221" t="s">
        <v>5008</v>
      </c>
      <c r="B5124" s="223" t="s">
        <v>27295</v>
      </c>
      <c r="C5124" s="231" t="s">
        <v>23</v>
      </c>
    </row>
    <row r="5125" spans="1:3" x14ac:dyDescent="0.2">
      <c r="A5125" s="221" t="s">
        <v>5009</v>
      </c>
      <c r="B5125" s="223" t="s">
        <v>27296</v>
      </c>
      <c r="C5125" s="231" t="s">
        <v>23</v>
      </c>
    </row>
    <row r="5126" spans="1:3" x14ac:dyDescent="0.2">
      <c r="A5126" s="221" t="s">
        <v>5010</v>
      </c>
      <c r="B5126" s="223" t="s">
        <v>27296</v>
      </c>
      <c r="C5126" s="231" t="s">
        <v>23</v>
      </c>
    </row>
    <row r="5127" spans="1:3" x14ac:dyDescent="0.2">
      <c r="A5127" s="221" t="s">
        <v>5011</v>
      </c>
      <c r="B5127" s="223" t="s">
        <v>27297</v>
      </c>
      <c r="C5127" s="231" t="s">
        <v>23</v>
      </c>
    </row>
    <row r="5128" spans="1:3" x14ac:dyDescent="0.2">
      <c r="A5128" s="221" t="s">
        <v>5012</v>
      </c>
      <c r="B5128" s="223" t="s">
        <v>27297</v>
      </c>
      <c r="C5128" s="231" t="s">
        <v>23</v>
      </c>
    </row>
    <row r="5129" spans="1:3" x14ac:dyDescent="0.2">
      <c r="A5129" s="221" t="s">
        <v>5013</v>
      </c>
      <c r="B5129" s="223" t="s">
        <v>27298</v>
      </c>
      <c r="C5129" s="231" t="s">
        <v>23</v>
      </c>
    </row>
    <row r="5130" spans="1:3" x14ac:dyDescent="0.2">
      <c r="A5130" s="221" t="s">
        <v>5014</v>
      </c>
      <c r="B5130" s="223" t="s">
        <v>27298</v>
      </c>
      <c r="C5130" s="231" t="s">
        <v>23</v>
      </c>
    </row>
    <row r="5131" spans="1:3" x14ac:dyDescent="0.2">
      <c r="A5131" s="221" t="s">
        <v>5015</v>
      </c>
      <c r="B5131" s="223" t="s">
        <v>27299</v>
      </c>
      <c r="C5131" s="231" t="s">
        <v>23</v>
      </c>
    </row>
    <row r="5132" spans="1:3" x14ac:dyDescent="0.2">
      <c r="A5132" s="221" t="s">
        <v>5016</v>
      </c>
      <c r="B5132" s="223" t="s">
        <v>27299</v>
      </c>
      <c r="C5132" s="231" t="s">
        <v>23</v>
      </c>
    </row>
    <row r="5133" spans="1:3" x14ac:dyDescent="0.2">
      <c r="A5133" s="221" t="s">
        <v>5017</v>
      </c>
      <c r="B5133" s="223" t="s">
        <v>27300</v>
      </c>
      <c r="C5133" s="231" t="s">
        <v>23</v>
      </c>
    </row>
    <row r="5134" spans="1:3" x14ac:dyDescent="0.2">
      <c r="A5134" s="221" t="s">
        <v>5018</v>
      </c>
      <c r="B5134" s="223" t="s">
        <v>27300</v>
      </c>
      <c r="C5134" s="231" t="s">
        <v>23</v>
      </c>
    </row>
    <row r="5135" spans="1:3" x14ac:dyDescent="0.2">
      <c r="A5135" s="221" t="s">
        <v>5019</v>
      </c>
      <c r="B5135" s="223" t="s">
        <v>27301</v>
      </c>
      <c r="C5135" s="231" t="s">
        <v>23</v>
      </c>
    </row>
    <row r="5136" spans="1:3" x14ac:dyDescent="0.2">
      <c r="A5136" s="221" t="s">
        <v>5020</v>
      </c>
      <c r="B5136" s="223" t="s">
        <v>27301</v>
      </c>
      <c r="C5136" s="231" t="s">
        <v>23</v>
      </c>
    </row>
    <row r="5137" spans="1:3" x14ac:dyDescent="0.2">
      <c r="A5137" s="221" t="s">
        <v>5021</v>
      </c>
      <c r="B5137" s="223" t="s">
        <v>27302</v>
      </c>
      <c r="C5137" s="231" t="s">
        <v>23</v>
      </c>
    </row>
    <row r="5138" spans="1:3" x14ac:dyDescent="0.2">
      <c r="A5138" s="221" t="s">
        <v>5022</v>
      </c>
      <c r="B5138" s="223" t="s">
        <v>27302</v>
      </c>
      <c r="C5138" s="231" t="s">
        <v>23</v>
      </c>
    </row>
    <row r="5139" spans="1:3" x14ac:dyDescent="0.2">
      <c r="A5139" s="221" t="s">
        <v>5023</v>
      </c>
      <c r="B5139" s="223" t="s">
        <v>27303</v>
      </c>
      <c r="C5139" s="231" t="s">
        <v>23</v>
      </c>
    </row>
    <row r="5140" spans="1:3" x14ac:dyDescent="0.2">
      <c r="A5140" s="221" t="s">
        <v>5024</v>
      </c>
      <c r="B5140" s="223" t="s">
        <v>27303</v>
      </c>
      <c r="C5140" s="231" t="s">
        <v>23</v>
      </c>
    </row>
    <row r="5141" spans="1:3" x14ac:dyDescent="0.2">
      <c r="A5141" s="221" t="s">
        <v>5025</v>
      </c>
      <c r="B5141" s="223" t="s">
        <v>27304</v>
      </c>
      <c r="C5141" s="231" t="s">
        <v>23</v>
      </c>
    </row>
    <row r="5142" spans="1:3" x14ac:dyDescent="0.2">
      <c r="A5142" s="221" t="s">
        <v>5026</v>
      </c>
      <c r="B5142" s="223" t="s">
        <v>27304</v>
      </c>
      <c r="C5142" s="231" t="s">
        <v>23</v>
      </c>
    </row>
    <row r="5143" spans="1:3" x14ac:dyDescent="0.2">
      <c r="A5143" s="221" t="s">
        <v>5027</v>
      </c>
      <c r="B5143" s="223" t="s">
        <v>27305</v>
      </c>
      <c r="C5143" s="231" t="s">
        <v>23</v>
      </c>
    </row>
    <row r="5144" spans="1:3" x14ac:dyDescent="0.2">
      <c r="A5144" s="221" t="s">
        <v>5028</v>
      </c>
      <c r="B5144" s="223" t="s">
        <v>27305</v>
      </c>
      <c r="C5144" s="231" t="s">
        <v>23</v>
      </c>
    </row>
    <row r="5145" spans="1:3" x14ac:dyDescent="0.2">
      <c r="A5145" s="221" t="s">
        <v>5029</v>
      </c>
      <c r="B5145" s="223" t="s">
        <v>27306</v>
      </c>
      <c r="C5145" s="231" t="s">
        <v>23</v>
      </c>
    </row>
    <row r="5146" spans="1:3" x14ac:dyDescent="0.2">
      <c r="A5146" s="221" t="s">
        <v>5030</v>
      </c>
      <c r="B5146" s="223" t="s">
        <v>27306</v>
      </c>
      <c r="C5146" s="231" t="s">
        <v>23</v>
      </c>
    </row>
    <row r="5147" spans="1:3" x14ac:dyDescent="0.2">
      <c r="A5147" s="221" t="s">
        <v>5031</v>
      </c>
      <c r="B5147" s="223" t="s">
        <v>27307</v>
      </c>
      <c r="C5147" s="231" t="s">
        <v>23</v>
      </c>
    </row>
    <row r="5148" spans="1:3" x14ac:dyDescent="0.2">
      <c r="A5148" s="221" t="s">
        <v>5032</v>
      </c>
      <c r="B5148" s="223" t="s">
        <v>27307</v>
      </c>
      <c r="C5148" s="231" t="s">
        <v>23</v>
      </c>
    </row>
    <row r="5149" spans="1:3" x14ac:dyDescent="0.2">
      <c r="A5149" s="221" t="s">
        <v>5033</v>
      </c>
      <c r="B5149" s="223" t="s">
        <v>27308</v>
      </c>
      <c r="C5149" s="231" t="s">
        <v>23</v>
      </c>
    </row>
    <row r="5150" spans="1:3" x14ac:dyDescent="0.2">
      <c r="A5150" s="221" t="s">
        <v>5034</v>
      </c>
      <c r="B5150" s="223" t="s">
        <v>27308</v>
      </c>
      <c r="C5150" s="231" t="s">
        <v>23</v>
      </c>
    </row>
    <row r="5151" spans="1:3" x14ac:dyDescent="0.2">
      <c r="A5151" s="221" t="s">
        <v>5035</v>
      </c>
      <c r="B5151" s="223" t="s">
        <v>27309</v>
      </c>
      <c r="C5151" s="231" t="s">
        <v>23</v>
      </c>
    </row>
    <row r="5152" spans="1:3" x14ac:dyDescent="0.2">
      <c r="A5152" s="221" t="s">
        <v>5036</v>
      </c>
      <c r="B5152" s="223" t="s">
        <v>27309</v>
      </c>
      <c r="C5152" s="231" t="s">
        <v>23</v>
      </c>
    </row>
    <row r="5153" spans="1:3" x14ac:dyDescent="0.2">
      <c r="A5153" s="221" t="s">
        <v>5037</v>
      </c>
      <c r="B5153" s="223" t="s">
        <v>27310</v>
      </c>
      <c r="C5153" s="231" t="s">
        <v>23</v>
      </c>
    </row>
    <row r="5154" spans="1:3" x14ac:dyDescent="0.2">
      <c r="A5154" s="221" t="s">
        <v>5038</v>
      </c>
      <c r="B5154" s="223" t="s">
        <v>27310</v>
      </c>
      <c r="C5154" s="231" t="s">
        <v>23</v>
      </c>
    </row>
    <row r="5155" spans="1:3" x14ac:dyDescent="0.2">
      <c r="A5155" s="221" t="s">
        <v>5039</v>
      </c>
      <c r="B5155" s="223" t="s">
        <v>27311</v>
      </c>
      <c r="C5155" s="231" t="s">
        <v>23</v>
      </c>
    </row>
    <row r="5156" spans="1:3" x14ac:dyDescent="0.2">
      <c r="A5156" s="221" t="s">
        <v>5040</v>
      </c>
      <c r="B5156" s="223" t="s">
        <v>27311</v>
      </c>
      <c r="C5156" s="231" t="s">
        <v>23</v>
      </c>
    </row>
    <row r="5157" spans="1:3" x14ac:dyDescent="0.2">
      <c r="A5157" s="221" t="s">
        <v>5041</v>
      </c>
      <c r="B5157" s="223" t="s">
        <v>27312</v>
      </c>
      <c r="C5157" s="231" t="s">
        <v>23</v>
      </c>
    </row>
    <row r="5158" spans="1:3" x14ac:dyDescent="0.2">
      <c r="A5158" s="221" t="s">
        <v>5042</v>
      </c>
      <c r="B5158" s="223" t="s">
        <v>27312</v>
      </c>
      <c r="C5158" s="231" t="s">
        <v>23</v>
      </c>
    </row>
    <row r="5159" spans="1:3" x14ac:dyDescent="0.2">
      <c r="A5159" s="221" t="s">
        <v>5043</v>
      </c>
      <c r="B5159" s="223" t="s">
        <v>27313</v>
      </c>
      <c r="C5159" s="231" t="s">
        <v>23</v>
      </c>
    </row>
    <row r="5160" spans="1:3" x14ac:dyDescent="0.2">
      <c r="A5160" s="221" t="s">
        <v>5044</v>
      </c>
      <c r="B5160" s="223" t="s">
        <v>27313</v>
      </c>
      <c r="C5160" s="231" t="s">
        <v>23</v>
      </c>
    </row>
    <row r="5161" spans="1:3" x14ac:dyDescent="0.2">
      <c r="A5161" s="221" t="s">
        <v>5045</v>
      </c>
      <c r="B5161" s="223" t="s">
        <v>27314</v>
      </c>
      <c r="C5161" s="231" t="s">
        <v>23</v>
      </c>
    </row>
    <row r="5162" spans="1:3" x14ac:dyDescent="0.2">
      <c r="A5162" s="221" t="s">
        <v>5046</v>
      </c>
      <c r="B5162" s="223" t="s">
        <v>27314</v>
      </c>
      <c r="C5162" s="231" t="s">
        <v>23</v>
      </c>
    </row>
    <row r="5163" spans="1:3" x14ac:dyDescent="0.2">
      <c r="A5163" s="221" t="s">
        <v>5047</v>
      </c>
      <c r="B5163" s="223" t="s">
        <v>27315</v>
      </c>
      <c r="C5163" s="231" t="s">
        <v>23</v>
      </c>
    </row>
    <row r="5164" spans="1:3" x14ac:dyDescent="0.2">
      <c r="A5164" s="221" t="s">
        <v>5048</v>
      </c>
      <c r="B5164" s="223" t="s">
        <v>27315</v>
      </c>
      <c r="C5164" s="231" t="s">
        <v>23</v>
      </c>
    </row>
    <row r="5165" spans="1:3" x14ac:dyDescent="0.2">
      <c r="A5165" s="221" t="s">
        <v>5049</v>
      </c>
      <c r="B5165" s="223" t="s">
        <v>27316</v>
      </c>
      <c r="C5165" s="231" t="s">
        <v>23</v>
      </c>
    </row>
    <row r="5166" spans="1:3" x14ac:dyDescent="0.2">
      <c r="A5166" s="221" t="s">
        <v>5050</v>
      </c>
      <c r="B5166" s="223" t="s">
        <v>27316</v>
      </c>
      <c r="C5166" s="231" t="s">
        <v>23</v>
      </c>
    </row>
    <row r="5167" spans="1:3" x14ac:dyDescent="0.2">
      <c r="A5167" s="221" t="s">
        <v>5051</v>
      </c>
      <c r="B5167" s="223" t="s">
        <v>27317</v>
      </c>
      <c r="C5167" s="231" t="s">
        <v>23</v>
      </c>
    </row>
    <row r="5168" spans="1:3" x14ac:dyDescent="0.2">
      <c r="A5168" s="221" t="s">
        <v>5052</v>
      </c>
      <c r="B5168" s="223" t="s">
        <v>27317</v>
      </c>
      <c r="C5168" s="231" t="s">
        <v>23</v>
      </c>
    </row>
    <row r="5169" spans="1:3" x14ac:dyDescent="0.2">
      <c r="A5169" s="221" t="s">
        <v>5053</v>
      </c>
      <c r="B5169" s="223" t="s">
        <v>27318</v>
      </c>
      <c r="C5169" s="231" t="s">
        <v>23</v>
      </c>
    </row>
    <row r="5170" spans="1:3" x14ac:dyDescent="0.2">
      <c r="A5170" s="221" t="s">
        <v>5054</v>
      </c>
      <c r="B5170" s="223" t="s">
        <v>27318</v>
      </c>
      <c r="C5170" s="231" t="s">
        <v>23</v>
      </c>
    </row>
    <row r="5171" spans="1:3" x14ac:dyDescent="0.2">
      <c r="A5171" s="221" t="s">
        <v>5055</v>
      </c>
      <c r="B5171" s="223" t="s">
        <v>27319</v>
      </c>
      <c r="C5171" s="231" t="s">
        <v>23</v>
      </c>
    </row>
    <row r="5172" spans="1:3" x14ac:dyDescent="0.2">
      <c r="A5172" s="221" t="s">
        <v>5056</v>
      </c>
      <c r="B5172" s="223" t="s">
        <v>27319</v>
      </c>
      <c r="C5172" s="231" t="s">
        <v>23</v>
      </c>
    </row>
    <row r="5173" spans="1:3" x14ac:dyDescent="0.2">
      <c r="A5173" s="221" t="s">
        <v>5057</v>
      </c>
      <c r="B5173" s="223" t="s">
        <v>27320</v>
      </c>
      <c r="C5173" s="231" t="s">
        <v>23</v>
      </c>
    </row>
    <row r="5174" spans="1:3" x14ac:dyDescent="0.2">
      <c r="A5174" s="221" t="s">
        <v>5058</v>
      </c>
      <c r="B5174" s="223" t="s">
        <v>27320</v>
      </c>
      <c r="C5174" s="231" t="s">
        <v>23</v>
      </c>
    </row>
    <row r="5175" spans="1:3" x14ac:dyDescent="0.2">
      <c r="A5175" s="221" t="s">
        <v>5059</v>
      </c>
      <c r="B5175" s="223" t="s">
        <v>27321</v>
      </c>
      <c r="C5175" s="231" t="s">
        <v>23</v>
      </c>
    </row>
    <row r="5176" spans="1:3" x14ac:dyDescent="0.2">
      <c r="A5176" s="221" t="s">
        <v>5060</v>
      </c>
      <c r="B5176" s="223" t="s">
        <v>27321</v>
      </c>
      <c r="C5176" s="231" t="s">
        <v>23</v>
      </c>
    </row>
    <row r="5177" spans="1:3" x14ac:dyDescent="0.2">
      <c r="A5177" s="221" t="s">
        <v>5061</v>
      </c>
      <c r="B5177" s="223" t="s">
        <v>27322</v>
      </c>
      <c r="C5177" s="231" t="s">
        <v>23</v>
      </c>
    </row>
    <row r="5178" spans="1:3" x14ac:dyDescent="0.2">
      <c r="A5178" s="221" t="s">
        <v>5062</v>
      </c>
      <c r="B5178" s="223" t="s">
        <v>27322</v>
      </c>
      <c r="C5178" s="231" t="s">
        <v>23</v>
      </c>
    </row>
    <row r="5179" spans="1:3" x14ac:dyDescent="0.2">
      <c r="A5179" s="221" t="s">
        <v>5063</v>
      </c>
      <c r="B5179" s="223" t="s">
        <v>27323</v>
      </c>
      <c r="C5179" s="231" t="s">
        <v>23</v>
      </c>
    </row>
    <row r="5180" spans="1:3" x14ac:dyDescent="0.2">
      <c r="A5180" s="221" t="s">
        <v>5064</v>
      </c>
      <c r="B5180" s="223" t="s">
        <v>27323</v>
      </c>
      <c r="C5180" s="231" t="s">
        <v>23</v>
      </c>
    </row>
    <row r="5181" spans="1:3" x14ac:dyDescent="0.2">
      <c r="A5181" s="221" t="s">
        <v>5065</v>
      </c>
      <c r="B5181" s="223" t="s">
        <v>27324</v>
      </c>
      <c r="C5181" s="231" t="s">
        <v>23</v>
      </c>
    </row>
    <row r="5182" spans="1:3" x14ac:dyDescent="0.2">
      <c r="A5182" s="221" t="s">
        <v>5066</v>
      </c>
      <c r="B5182" s="223" t="s">
        <v>27324</v>
      </c>
      <c r="C5182" s="231" t="s">
        <v>23</v>
      </c>
    </row>
    <row r="5183" spans="1:3" x14ac:dyDescent="0.2">
      <c r="A5183" s="221" t="s">
        <v>5067</v>
      </c>
      <c r="B5183" s="223" t="s">
        <v>27325</v>
      </c>
      <c r="C5183" s="231" t="s">
        <v>23</v>
      </c>
    </row>
    <row r="5184" spans="1:3" x14ac:dyDescent="0.2">
      <c r="A5184" s="221" t="s">
        <v>5068</v>
      </c>
      <c r="B5184" s="223" t="s">
        <v>27325</v>
      </c>
      <c r="C5184" s="231" t="s">
        <v>23</v>
      </c>
    </row>
    <row r="5185" spans="1:3" x14ac:dyDescent="0.2">
      <c r="A5185" s="221" t="s">
        <v>5069</v>
      </c>
      <c r="B5185" s="223" t="s">
        <v>27326</v>
      </c>
      <c r="C5185" s="231" t="s">
        <v>23</v>
      </c>
    </row>
    <row r="5186" spans="1:3" x14ac:dyDescent="0.2">
      <c r="A5186" s="221" t="s">
        <v>5070</v>
      </c>
      <c r="B5186" s="223" t="s">
        <v>27326</v>
      </c>
      <c r="C5186" s="231" t="s">
        <v>23</v>
      </c>
    </row>
    <row r="5187" spans="1:3" x14ac:dyDescent="0.2">
      <c r="A5187" s="221" t="s">
        <v>5071</v>
      </c>
      <c r="B5187" s="223" t="s">
        <v>27327</v>
      </c>
      <c r="C5187" s="231" t="s">
        <v>23</v>
      </c>
    </row>
    <row r="5188" spans="1:3" x14ac:dyDescent="0.2">
      <c r="A5188" s="221" t="s">
        <v>5072</v>
      </c>
      <c r="B5188" s="223" t="s">
        <v>27327</v>
      </c>
      <c r="C5188" s="231" t="s">
        <v>23</v>
      </c>
    </row>
    <row r="5189" spans="1:3" x14ac:dyDescent="0.2">
      <c r="A5189" s="221" t="s">
        <v>5073</v>
      </c>
      <c r="B5189" s="223" t="s">
        <v>27328</v>
      </c>
      <c r="C5189" s="231" t="s">
        <v>23</v>
      </c>
    </row>
    <row r="5190" spans="1:3" x14ac:dyDescent="0.2">
      <c r="A5190" s="221" t="s">
        <v>5074</v>
      </c>
      <c r="B5190" s="223" t="s">
        <v>27328</v>
      </c>
      <c r="C5190" s="231" t="s">
        <v>23</v>
      </c>
    </row>
    <row r="5191" spans="1:3" x14ac:dyDescent="0.2">
      <c r="A5191" s="221" t="s">
        <v>5075</v>
      </c>
      <c r="B5191" s="223" t="s">
        <v>27329</v>
      </c>
      <c r="C5191" s="231" t="s">
        <v>23</v>
      </c>
    </row>
    <row r="5192" spans="1:3" x14ac:dyDescent="0.2">
      <c r="A5192" s="221" t="s">
        <v>5076</v>
      </c>
      <c r="B5192" s="223" t="s">
        <v>27329</v>
      </c>
      <c r="C5192" s="231" t="s">
        <v>23</v>
      </c>
    </row>
    <row r="5193" spans="1:3" x14ac:dyDescent="0.2">
      <c r="A5193" s="221" t="s">
        <v>5077</v>
      </c>
      <c r="B5193" s="223" t="s">
        <v>27330</v>
      </c>
      <c r="C5193" s="231" t="s">
        <v>23</v>
      </c>
    </row>
    <row r="5194" spans="1:3" x14ac:dyDescent="0.2">
      <c r="A5194" s="221" t="s">
        <v>5078</v>
      </c>
      <c r="B5194" s="223" t="s">
        <v>27330</v>
      </c>
      <c r="C5194" s="231" t="s">
        <v>23</v>
      </c>
    </row>
    <row r="5195" spans="1:3" x14ac:dyDescent="0.2">
      <c r="A5195" s="221" t="s">
        <v>5079</v>
      </c>
      <c r="B5195" s="223" t="s">
        <v>27331</v>
      </c>
      <c r="C5195" s="231" t="s">
        <v>23</v>
      </c>
    </row>
    <row r="5196" spans="1:3" x14ac:dyDescent="0.2">
      <c r="A5196" s="221" t="s">
        <v>5080</v>
      </c>
      <c r="B5196" s="223" t="s">
        <v>27331</v>
      </c>
      <c r="C5196" s="231" t="s">
        <v>23</v>
      </c>
    </row>
    <row r="5197" spans="1:3" x14ac:dyDescent="0.2">
      <c r="A5197" s="221" t="s">
        <v>5081</v>
      </c>
      <c r="B5197" s="223" t="s">
        <v>27332</v>
      </c>
      <c r="C5197" s="231" t="s">
        <v>23</v>
      </c>
    </row>
    <row r="5198" spans="1:3" x14ac:dyDescent="0.2">
      <c r="A5198" s="221" t="s">
        <v>5082</v>
      </c>
      <c r="B5198" s="223" t="s">
        <v>27332</v>
      </c>
      <c r="C5198" s="231" t="s">
        <v>23</v>
      </c>
    </row>
    <row r="5199" spans="1:3" x14ac:dyDescent="0.2">
      <c r="A5199" s="221" t="s">
        <v>5083</v>
      </c>
      <c r="B5199" s="223" t="s">
        <v>27333</v>
      </c>
      <c r="C5199" s="231" t="s">
        <v>23</v>
      </c>
    </row>
    <row r="5200" spans="1:3" x14ac:dyDescent="0.2">
      <c r="A5200" s="221" t="s">
        <v>5084</v>
      </c>
      <c r="B5200" s="223" t="s">
        <v>27333</v>
      </c>
      <c r="C5200" s="231" t="s">
        <v>23</v>
      </c>
    </row>
    <row r="5201" spans="1:3" x14ac:dyDescent="0.2">
      <c r="A5201" s="221" t="s">
        <v>5085</v>
      </c>
      <c r="B5201" s="223" t="s">
        <v>27334</v>
      </c>
      <c r="C5201" s="231" t="s">
        <v>23</v>
      </c>
    </row>
    <row r="5202" spans="1:3" x14ac:dyDescent="0.2">
      <c r="A5202" s="221" t="s">
        <v>5086</v>
      </c>
      <c r="B5202" s="223" t="s">
        <v>27334</v>
      </c>
      <c r="C5202" s="231" t="s">
        <v>23</v>
      </c>
    </row>
    <row r="5203" spans="1:3" x14ac:dyDescent="0.2">
      <c r="A5203" s="221" t="s">
        <v>5087</v>
      </c>
      <c r="B5203" s="223" t="s">
        <v>27335</v>
      </c>
      <c r="C5203" s="231" t="s">
        <v>23</v>
      </c>
    </row>
    <row r="5204" spans="1:3" x14ac:dyDescent="0.2">
      <c r="A5204" s="221" t="s">
        <v>5088</v>
      </c>
      <c r="B5204" s="223" t="s">
        <v>27335</v>
      </c>
      <c r="C5204" s="231" t="s">
        <v>23</v>
      </c>
    </row>
    <row r="5205" spans="1:3" x14ac:dyDescent="0.2">
      <c r="A5205" s="221" t="s">
        <v>5089</v>
      </c>
      <c r="B5205" s="223" t="s">
        <v>27336</v>
      </c>
      <c r="C5205" s="231" t="s">
        <v>23</v>
      </c>
    </row>
    <row r="5206" spans="1:3" x14ac:dyDescent="0.2">
      <c r="A5206" s="221" t="s">
        <v>5090</v>
      </c>
      <c r="B5206" s="223" t="s">
        <v>27336</v>
      </c>
      <c r="C5206" s="231" t="s">
        <v>23</v>
      </c>
    </row>
    <row r="5207" spans="1:3" x14ac:dyDescent="0.2">
      <c r="A5207" s="221" t="s">
        <v>5091</v>
      </c>
      <c r="B5207" s="223" t="s">
        <v>27337</v>
      </c>
      <c r="C5207" s="231" t="s">
        <v>23</v>
      </c>
    </row>
    <row r="5208" spans="1:3" x14ac:dyDescent="0.2">
      <c r="A5208" s="221" t="s">
        <v>5092</v>
      </c>
      <c r="B5208" s="223" t="s">
        <v>27337</v>
      </c>
      <c r="C5208" s="231" t="s">
        <v>23</v>
      </c>
    </row>
    <row r="5209" spans="1:3" x14ac:dyDescent="0.2">
      <c r="A5209" s="221" t="s">
        <v>5093</v>
      </c>
      <c r="B5209" s="223" t="s">
        <v>27338</v>
      </c>
      <c r="C5209" s="231" t="s">
        <v>23</v>
      </c>
    </row>
    <row r="5210" spans="1:3" x14ac:dyDescent="0.2">
      <c r="A5210" s="221" t="s">
        <v>5094</v>
      </c>
      <c r="B5210" s="223" t="s">
        <v>27338</v>
      </c>
      <c r="C5210" s="231" t="s">
        <v>23</v>
      </c>
    </row>
    <row r="5211" spans="1:3" x14ac:dyDescent="0.2">
      <c r="A5211" s="221" t="s">
        <v>5095</v>
      </c>
      <c r="B5211" s="223" t="s">
        <v>27339</v>
      </c>
      <c r="C5211" s="231" t="s">
        <v>23</v>
      </c>
    </row>
    <row r="5212" spans="1:3" x14ac:dyDescent="0.2">
      <c r="A5212" s="221" t="s">
        <v>5096</v>
      </c>
      <c r="B5212" s="223" t="s">
        <v>27339</v>
      </c>
      <c r="C5212" s="231" t="s">
        <v>23</v>
      </c>
    </row>
    <row r="5213" spans="1:3" x14ac:dyDescent="0.2">
      <c r="A5213" s="221" t="s">
        <v>5097</v>
      </c>
      <c r="B5213" s="223" t="s">
        <v>27340</v>
      </c>
      <c r="C5213" s="231" t="s">
        <v>23</v>
      </c>
    </row>
    <row r="5214" spans="1:3" x14ac:dyDescent="0.2">
      <c r="A5214" s="221" t="s">
        <v>5098</v>
      </c>
      <c r="B5214" s="223" t="s">
        <v>27340</v>
      </c>
      <c r="C5214" s="231" t="s">
        <v>23</v>
      </c>
    </row>
    <row r="5215" spans="1:3" x14ac:dyDescent="0.2">
      <c r="A5215" s="221" t="s">
        <v>5099</v>
      </c>
      <c r="B5215" s="223" t="s">
        <v>27341</v>
      </c>
      <c r="C5215" s="231" t="s">
        <v>23</v>
      </c>
    </row>
    <row r="5216" spans="1:3" x14ac:dyDescent="0.2">
      <c r="A5216" s="221" t="s">
        <v>5100</v>
      </c>
      <c r="B5216" s="223" t="s">
        <v>27341</v>
      </c>
      <c r="C5216" s="231" t="s">
        <v>23</v>
      </c>
    </row>
    <row r="5217" spans="1:3" x14ac:dyDescent="0.2">
      <c r="A5217" s="221" t="s">
        <v>5101</v>
      </c>
      <c r="B5217" s="223" t="s">
        <v>27342</v>
      </c>
      <c r="C5217" s="231" t="s">
        <v>23</v>
      </c>
    </row>
    <row r="5218" spans="1:3" x14ac:dyDescent="0.2">
      <c r="A5218" s="221" t="s">
        <v>5102</v>
      </c>
      <c r="B5218" s="223" t="s">
        <v>27342</v>
      </c>
      <c r="C5218" s="231" t="s">
        <v>23</v>
      </c>
    </row>
    <row r="5219" spans="1:3" x14ac:dyDescent="0.2">
      <c r="A5219" s="221" t="s">
        <v>5103</v>
      </c>
      <c r="B5219" s="223" t="s">
        <v>27343</v>
      </c>
      <c r="C5219" s="231" t="s">
        <v>23</v>
      </c>
    </row>
    <row r="5220" spans="1:3" x14ac:dyDescent="0.2">
      <c r="A5220" s="221" t="s">
        <v>5104</v>
      </c>
      <c r="B5220" s="223" t="s">
        <v>27343</v>
      </c>
      <c r="C5220" s="231" t="s">
        <v>23</v>
      </c>
    </row>
    <row r="5221" spans="1:3" x14ac:dyDescent="0.2">
      <c r="A5221" s="221" t="s">
        <v>5105</v>
      </c>
      <c r="B5221" s="223" t="s">
        <v>27344</v>
      </c>
      <c r="C5221" s="231" t="s">
        <v>23</v>
      </c>
    </row>
    <row r="5222" spans="1:3" x14ac:dyDescent="0.2">
      <c r="A5222" s="221" t="s">
        <v>5106</v>
      </c>
      <c r="B5222" s="223" t="s">
        <v>27344</v>
      </c>
      <c r="C5222" s="231" t="s">
        <v>23</v>
      </c>
    </row>
    <row r="5223" spans="1:3" x14ac:dyDescent="0.2">
      <c r="A5223" s="221" t="s">
        <v>5107</v>
      </c>
      <c r="B5223" s="223" t="s">
        <v>27345</v>
      </c>
      <c r="C5223" s="231" t="s">
        <v>23</v>
      </c>
    </row>
    <row r="5224" spans="1:3" x14ac:dyDescent="0.2">
      <c r="A5224" s="221" t="s">
        <v>5108</v>
      </c>
      <c r="B5224" s="223" t="s">
        <v>27345</v>
      </c>
      <c r="C5224" s="231" t="s">
        <v>23</v>
      </c>
    </row>
    <row r="5225" spans="1:3" x14ac:dyDescent="0.2">
      <c r="A5225" s="221" t="s">
        <v>5109</v>
      </c>
      <c r="B5225" s="223" t="s">
        <v>27346</v>
      </c>
      <c r="C5225" s="231" t="s">
        <v>23</v>
      </c>
    </row>
    <row r="5226" spans="1:3" x14ac:dyDescent="0.2">
      <c r="A5226" s="221" t="s">
        <v>5110</v>
      </c>
      <c r="B5226" s="223" t="s">
        <v>27346</v>
      </c>
      <c r="C5226" s="231" t="s">
        <v>23</v>
      </c>
    </row>
    <row r="5227" spans="1:3" x14ac:dyDescent="0.2">
      <c r="A5227" s="221" t="s">
        <v>5111</v>
      </c>
      <c r="B5227" s="223" t="s">
        <v>27347</v>
      </c>
      <c r="C5227" s="231" t="s">
        <v>23</v>
      </c>
    </row>
    <row r="5228" spans="1:3" x14ac:dyDescent="0.2">
      <c r="A5228" s="221" t="s">
        <v>5112</v>
      </c>
      <c r="B5228" s="223" t="s">
        <v>27347</v>
      </c>
      <c r="C5228" s="231" t="s">
        <v>23</v>
      </c>
    </row>
    <row r="5229" spans="1:3" x14ac:dyDescent="0.2">
      <c r="A5229" s="221" t="s">
        <v>5113</v>
      </c>
      <c r="B5229" s="223" t="s">
        <v>27348</v>
      </c>
      <c r="C5229" s="231" t="s">
        <v>23</v>
      </c>
    </row>
    <row r="5230" spans="1:3" x14ac:dyDescent="0.2">
      <c r="A5230" s="221" t="s">
        <v>5114</v>
      </c>
      <c r="B5230" s="223" t="s">
        <v>27348</v>
      </c>
      <c r="C5230" s="231" t="s">
        <v>23</v>
      </c>
    </row>
    <row r="5231" spans="1:3" x14ac:dyDescent="0.2">
      <c r="A5231" s="221" t="s">
        <v>5115</v>
      </c>
      <c r="B5231" s="223" t="s">
        <v>27349</v>
      </c>
      <c r="C5231" s="231" t="s">
        <v>23</v>
      </c>
    </row>
    <row r="5232" spans="1:3" x14ac:dyDescent="0.2">
      <c r="A5232" s="221" t="s">
        <v>5116</v>
      </c>
      <c r="B5232" s="223" t="s">
        <v>27349</v>
      </c>
      <c r="C5232" s="231" t="s">
        <v>23</v>
      </c>
    </row>
    <row r="5233" spans="1:3" x14ac:dyDescent="0.2">
      <c r="A5233" s="221" t="s">
        <v>5117</v>
      </c>
      <c r="B5233" s="223" t="s">
        <v>27350</v>
      </c>
      <c r="C5233" s="231" t="s">
        <v>23</v>
      </c>
    </row>
    <row r="5234" spans="1:3" x14ac:dyDescent="0.2">
      <c r="A5234" s="221" t="s">
        <v>5118</v>
      </c>
      <c r="B5234" s="223" t="s">
        <v>27350</v>
      </c>
      <c r="C5234" s="231" t="s">
        <v>23</v>
      </c>
    </row>
    <row r="5235" spans="1:3" x14ac:dyDescent="0.2">
      <c r="A5235" s="221" t="s">
        <v>5119</v>
      </c>
      <c r="B5235" s="223" t="s">
        <v>27351</v>
      </c>
      <c r="C5235" s="231" t="s">
        <v>23</v>
      </c>
    </row>
    <row r="5236" spans="1:3" x14ac:dyDescent="0.2">
      <c r="A5236" s="221" t="s">
        <v>5120</v>
      </c>
      <c r="B5236" s="223" t="s">
        <v>27351</v>
      </c>
      <c r="C5236" s="231" t="s">
        <v>23</v>
      </c>
    </row>
    <row r="5237" spans="1:3" x14ac:dyDescent="0.2">
      <c r="A5237" s="221" t="s">
        <v>5121</v>
      </c>
      <c r="B5237" s="223" t="s">
        <v>27352</v>
      </c>
      <c r="C5237" s="231" t="s">
        <v>23</v>
      </c>
    </row>
    <row r="5238" spans="1:3" x14ac:dyDescent="0.2">
      <c r="A5238" s="221" t="s">
        <v>5122</v>
      </c>
      <c r="B5238" s="223" t="s">
        <v>27352</v>
      </c>
      <c r="C5238" s="231" t="s">
        <v>23</v>
      </c>
    </row>
    <row r="5239" spans="1:3" x14ac:dyDescent="0.2">
      <c r="A5239" s="221" t="s">
        <v>5123</v>
      </c>
      <c r="B5239" s="223" t="s">
        <v>27353</v>
      </c>
      <c r="C5239" s="231" t="s">
        <v>23</v>
      </c>
    </row>
    <row r="5240" spans="1:3" x14ac:dyDescent="0.2">
      <c r="A5240" s="221" t="s">
        <v>5124</v>
      </c>
      <c r="B5240" s="223" t="s">
        <v>27353</v>
      </c>
      <c r="C5240" s="231" t="s">
        <v>23</v>
      </c>
    </row>
    <row r="5241" spans="1:3" x14ac:dyDescent="0.2">
      <c r="A5241" s="221" t="s">
        <v>5125</v>
      </c>
      <c r="B5241" s="223" t="s">
        <v>27354</v>
      </c>
      <c r="C5241" s="231" t="s">
        <v>23</v>
      </c>
    </row>
    <row r="5242" spans="1:3" x14ac:dyDescent="0.2">
      <c r="A5242" s="221" t="s">
        <v>5126</v>
      </c>
      <c r="B5242" s="223" t="s">
        <v>27354</v>
      </c>
      <c r="C5242" s="231" t="s">
        <v>23</v>
      </c>
    </row>
    <row r="5243" spans="1:3" x14ac:dyDescent="0.2">
      <c r="A5243" s="221" t="s">
        <v>5127</v>
      </c>
      <c r="B5243" s="223" t="s">
        <v>27355</v>
      </c>
      <c r="C5243" s="231" t="s">
        <v>23</v>
      </c>
    </row>
    <row r="5244" spans="1:3" x14ac:dyDescent="0.2">
      <c r="A5244" s="221" t="s">
        <v>5128</v>
      </c>
      <c r="B5244" s="223" t="s">
        <v>27355</v>
      </c>
      <c r="C5244" s="231" t="s">
        <v>23</v>
      </c>
    </row>
    <row r="5245" spans="1:3" x14ac:dyDescent="0.2">
      <c r="A5245" s="221" t="s">
        <v>5129</v>
      </c>
      <c r="B5245" s="223" t="s">
        <v>27356</v>
      </c>
      <c r="C5245" s="231" t="s">
        <v>23</v>
      </c>
    </row>
    <row r="5246" spans="1:3" x14ac:dyDescent="0.2">
      <c r="A5246" s="221" t="s">
        <v>5130</v>
      </c>
      <c r="B5246" s="223" t="s">
        <v>27356</v>
      </c>
      <c r="C5246" s="231" t="s">
        <v>23</v>
      </c>
    </row>
    <row r="5247" spans="1:3" x14ac:dyDescent="0.2">
      <c r="A5247" s="221" t="s">
        <v>5131</v>
      </c>
      <c r="B5247" s="223" t="s">
        <v>27357</v>
      </c>
      <c r="C5247" s="231" t="s">
        <v>23</v>
      </c>
    </row>
    <row r="5248" spans="1:3" x14ac:dyDescent="0.2">
      <c r="A5248" s="221" t="s">
        <v>5132</v>
      </c>
      <c r="B5248" s="223" t="s">
        <v>27357</v>
      </c>
      <c r="C5248" s="231" t="s">
        <v>23</v>
      </c>
    </row>
    <row r="5249" spans="1:3" x14ac:dyDescent="0.2">
      <c r="A5249" s="221" t="s">
        <v>5133</v>
      </c>
      <c r="B5249" s="223" t="s">
        <v>27358</v>
      </c>
      <c r="C5249" s="231" t="s">
        <v>23</v>
      </c>
    </row>
    <row r="5250" spans="1:3" x14ac:dyDescent="0.2">
      <c r="A5250" s="221" t="s">
        <v>5134</v>
      </c>
      <c r="B5250" s="223" t="s">
        <v>27358</v>
      </c>
      <c r="C5250" s="231" t="s">
        <v>23</v>
      </c>
    </row>
    <row r="5251" spans="1:3" x14ac:dyDescent="0.2">
      <c r="A5251" s="221" t="s">
        <v>5135</v>
      </c>
      <c r="B5251" s="223" t="s">
        <v>27359</v>
      </c>
      <c r="C5251" s="231" t="s">
        <v>23</v>
      </c>
    </row>
    <row r="5252" spans="1:3" x14ac:dyDescent="0.2">
      <c r="A5252" s="221" t="s">
        <v>5136</v>
      </c>
      <c r="B5252" s="223" t="s">
        <v>27359</v>
      </c>
      <c r="C5252" s="231" t="s">
        <v>23</v>
      </c>
    </row>
    <row r="5253" spans="1:3" x14ac:dyDescent="0.2">
      <c r="A5253" s="221" t="s">
        <v>5137</v>
      </c>
      <c r="B5253" s="223" t="s">
        <v>27360</v>
      </c>
      <c r="C5253" s="231" t="s">
        <v>23</v>
      </c>
    </row>
    <row r="5254" spans="1:3" x14ac:dyDescent="0.2">
      <c r="A5254" s="221" t="s">
        <v>5138</v>
      </c>
      <c r="B5254" s="223" t="s">
        <v>27360</v>
      </c>
      <c r="C5254" s="231" t="s">
        <v>23</v>
      </c>
    </row>
    <row r="5255" spans="1:3" x14ac:dyDescent="0.2">
      <c r="A5255" s="221" t="s">
        <v>5139</v>
      </c>
      <c r="B5255" s="223" t="s">
        <v>27361</v>
      </c>
      <c r="C5255" s="231" t="s">
        <v>23</v>
      </c>
    </row>
    <row r="5256" spans="1:3" x14ac:dyDescent="0.2">
      <c r="A5256" s="221" t="s">
        <v>5140</v>
      </c>
      <c r="B5256" s="223" t="s">
        <v>27361</v>
      </c>
      <c r="C5256" s="231" t="s">
        <v>23</v>
      </c>
    </row>
    <row r="5257" spans="1:3" x14ac:dyDescent="0.2">
      <c r="A5257" s="221" t="s">
        <v>5141</v>
      </c>
      <c r="B5257" s="223" t="s">
        <v>27362</v>
      </c>
      <c r="C5257" s="231" t="s">
        <v>23</v>
      </c>
    </row>
    <row r="5258" spans="1:3" x14ac:dyDescent="0.2">
      <c r="A5258" s="221" t="s">
        <v>5142</v>
      </c>
      <c r="B5258" s="223" t="s">
        <v>27362</v>
      </c>
      <c r="C5258" s="231" t="s">
        <v>23</v>
      </c>
    </row>
    <row r="5259" spans="1:3" x14ac:dyDescent="0.2">
      <c r="A5259" s="221" t="s">
        <v>5143</v>
      </c>
      <c r="B5259" s="223" t="s">
        <v>27363</v>
      </c>
      <c r="C5259" s="231" t="s">
        <v>23</v>
      </c>
    </row>
    <row r="5260" spans="1:3" x14ac:dyDescent="0.2">
      <c r="A5260" s="221" t="s">
        <v>5144</v>
      </c>
      <c r="B5260" s="223" t="s">
        <v>27363</v>
      </c>
      <c r="C5260" s="231" t="s">
        <v>23</v>
      </c>
    </row>
    <row r="5261" spans="1:3" x14ac:dyDescent="0.2">
      <c r="A5261" s="221" t="s">
        <v>5145</v>
      </c>
      <c r="B5261" s="223" t="s">
        <v>27364</v>
      </c>
      <c r="C5261" s="231" t="s">
        <v>23</v>
      </c>
    </row>
    <row r="5262" spans="1:3" x14ac:dyDescent="0.2">
      <c r="A5262" s="221" t="s">
        <v>5146</v>
      </c>
      <c r="B5262" s="223" t="s">
        <v>27364</v>
      </c>
      <c r="C5262" s="231" t="s">
        <v>23</v>
      </c>
    </row>
    <row r="5263" spans="1:3" x14ac:dyDescent="0.2">
      <c r="A5263" s="221" t="s">
        <v>5147</v>
      </c>
      <c r="B5263" s="223" t="s">
        <v>27365</v>
      </c>
      <c r="C5263" s="231" t="s">
        <v>23</v>
      </c>
    </row>
    <row r="5264" spans="1:3" x14ac:dyDescent="0.2">
      <c r="A5264" s="221" t="s">
        <v>5148</v>
      </c>
      <c r="B5264" s="223" t="s">
        <v>27365</v>
      </c>
      <c r="C5264" s="231" t="s">
        <v>23</v>
      </c>
    </row>
    <row r="5265" spans="1:3" x14ac:dyDescent="0.2">
      <c r="A5265" s="221" t="s">
        <v>5149</v>
      </c>
      <c r="B5265" s="223" t="s">
        <v>27366</v>
      </c>
      <c r="C5265" s="231" t="s">
        <v>23</v>
      </c>
    </row>
    <row r="5266" spans="1:3" x14ac:dyDescent="0.2">
      <c r="A5266" s="221" t="s">
        <v>5150</v>
      </c>
      <c r="B5266" s="223" t="s">
        <v>27366</v>
      </c>
      <c r="C5266" s="231" t="s">
        <v>23</v>
      </c>
    </row>
    <row r="5267" spans="1:3" x14ac:dyDescent="0.2">
      <c r="A5267" s="221" t="s">
        <v>5151</v>
      </c>
      <c r="B5267" s="223" t="s">
        <v>27367</v>
      </c>
      <c r="C5267" s="231" t="s">
        <v>23</v>
      </c>
    </row>
    <row r="5268" spans="1:3" x14ac:dyDescent="0.2">
      <c r="A5268" s="221" t="s">
        <v>5152</v>
      </c>
      <c r="B5268" s="223" t="s">
        <v>27367</v>
      </c>
      <c r="C5268" s="231" t="s">
        <v>23</v>
      </c>
    </row>
    <row r="5269" spans="1:3" x14ac:dyDescent="0.2">
      <c r="A5269" s="221" t="s">
        <v>5153</v>
      </c>
      <c r="B5269" s="223" t="s">
        <v>27368</v>
      </c>
      <c r="C5269" s="231" t="s">
        <v>23</v>
      </c>
    </row>
    <row r="5270" spans="1:3" x14ac:dyDescent="0.2">
      <c r="A5270" s="221" t="s">
        <v>5154</v>
      </c>
      <c r="B5270" s="223" t="s">
        <v>27368</v>
      </c>
      <c r="C5270" s="231" t="s">
        <v>23</v>
      </c>
    </row>
    <row r="5271" spans="1:3" x14ac:dyDescent="0.2">
      <c r="A5271" s="221" t="s">
        <v>5155</v>
      </c>
      <c r="B5271" s="223" t="s">
        <v>27369</v>
      </c>
      <c r="C5271" s="231" t="s">
        <v>23</v>
      </c>
    </row>
    <row r="5272" spans="1:3" x14ac:dyDescent="0.2">
      <c r="A5272" s="221" t="s">
        <v>5156</v>
      </c>
      <c r="B5272" s="223" t="s">
        <v>27369</v>
      </c>
      <c r="C5272" s="231" t="s">
        <v>23</v>
      </c>
    </row>
    <row r="5273" spans="1:3" x14ac:dyDescent="0.2">
      <c r="A5273" s="221" t="s">
        <v>5157</v>
      </c>
      <c r="B5273" s="223" t="s">
        <v>27370</v>
      </c>
      <c r="C5273" s="231" t="s">
        <v>23</v>
      </c>
    </row>
    <row r="5274" spans="1:3" x14ac:dyDescent="0.2">
      <c r="A5274" s="221" t="s">
        <v>5158</v>
      </c>
      <c r="B5274" s="223" t="s">
        <v>27370</v>
      </c>
      <c r="C5274" s="231" t="s">
        <v>23</v>
      </c>
    </row>
    <row r="5275" spans="1:3" x14ac:dyDescent="0.2">
      <c r="A5275" s="221" t="s">
        <v>5159</v>
      </c>
      <c r="B5275" s="223" t="s">
        <v>27371</v>
      </c>
      <c r="C5275" s="231" t="s">
        <v>23</v>
      </c>
    </row>
    <row r="5276" spans="1:3" x14ac:dyDescent="0.2">
      <c r="A5276" s="221" t="s">
        <v>5160</v>
      </c>
      <c r="B5276" s="223" t="s">
        <v>27371</v>
      </c>
      <c r="C5276" s="231" t="s">
        <v>23</v>
      </c>
    </row>
    <row r="5277" spans="1:3" x14ac:dyDescent="0.2">
      <c r="A5277" s="221" t="s">
        <v>5161</v>
      </c>
      <c r="B5277" s="223" t="s">
        <v>27372</v>
      </c>
      <c r="C5277" s="231" t="s">
        <v>23</v>
      </c>
    </row>
    <row r="5278" spans="1:3" x14ac:dyDescent="0.2">
      <c r="A5278" s="221" t="s">
        <v>5162</v>
      </c>
      <c r="B5278" s="223" t="s">
        <v>27372</v>
      </c>
      <c r="C5278" s="231" t="s">
        <v>23</v>
      </c>
    </row>
    <row r="5279" spans="1:3" x14ac:dyDescent="0.2">
      <c r="A5279" s="221" t="s">
        <v>5163</v>
      </c>
      <c r="B5279" s="223" t="s">
        <v>27373</v>
      </c>
      <c r="C5279" s="231" t="s">
        <v>23</v>
      </c>
    </row>
    <row r="5280" spans="1:3" x14ac:dyDescent="0.2">
      <c r="A5280" s="221" t="s">
        <v>5164</v>
      </c>
      <c r="B5280" s="223" t="s">
        <v>27373</v>
      </c>
      <c r="C5280" s="231" t="s">
        <v>23</v>
      </c>
    </row>
    <row r="5281" spans="1:3" x14ac:dyDescent="0.2">
      <c r="A5281" s="221" t="s">
        <v>5165</v>
      </c>
      <c r="B5281" s="223" t="s">
        <v>27374</v>
      </c>
      <c r="C5281" s="231" t="s">
        <v>23</v>
      </c>
    </row>
    <row r="5282" spans="1:3" x14ac:dyDescent="0.2">
      <c r="A5282" s="221" t="s">
        <v>5166</v>
      </c>
      <c r="B5282" s="223" t="s">
        <v>27374</v>
      </c>
      <c r="C5282" s="231" t="s">
        <v>23</v>
      </c>
    </row>
    <row r="5283" spans="1:3" x14ac:dyDescent="0.2">
      <c r="A5283" s="221" t="s">
        <v>5167</v>
      </c>
      <c r="B5283" s="223" t="s">
        <v>27375</v>
      </c>
      <c r="C5283" s="231" t="s">
        <v>23</v>
      </c>
    </row>
    <row r="5284" spans="1:3" x14ac:dyDescent="0.2">
      <c r="A5284" s="221" t="s">
        <v>5168</v>
      </c>
      <c r="B5284" s="223" t="s">
        <v>27375</v>
      </c>
      <c r="C5284" s="231" t="s">
        <v>23</v>
      </c>
    </row>
    <row r="5285" spans="1:3" x14ac:dyDescent="0.2">
      <c r="A5285" s="221" t="s">
        <v>5169</v>
      </c>
      <c r="B5285" s="223" t="s">
        <v>27376</v>
      </c>
      <c r="C5285" s="231" t="s">
        <v>23</v>
      </c>
    </row>
    <row r="5286" spans="1:3" x14ac:dyDescent="0.2">
      <c r="A5286" s="221" t="s">
        <v>5170</v>
      </c>
      <c r="B5286" s="223" t="s">
        <v>27376</v>
      </c>
      <c r="C5286" s="231" t="s">
        <v>23</v>
      </c>
    </row>
    <row r="5287" spans="1:3" x14ac:dyDescent="0.2">
      <c r="A5287" s="221" t="s">
        <v>5171</v>
      </c>
      <c r="B5287" s="223" t="s">
        <v>27377</v>
      </c>
      <c r="C5287" s="231" t="s">
        <v>23</v>
      </c>
    </row>
    <row r="5288" spans="1:3" x14ac:dyDescent="0.2">
      <c r="A5288" s="221" t="s">
        <v>5172</v>
      </c>
      <c r="B5288" s="223" t="s">
        <v>27377</v>
      </c>
      <c r="C5288" s="231" t="s">
        <v>23</v>
      </c>
    </row>
    <row r="5289" spans="1:3" x14ac:dyDescent="0.2">
      <c r="A5289" s="221" t="s">
        <v>5173</v>
      </c>
      <c r="B5289" s="223" t="s">
        <v>27378</v>
      </c>
      <c r="C5289" s="231" t="s">
        <v>23</v>
      </c>
    </row>
    <row r="5290" spans="1:3" x14ac:dyDescent="0.2">
      <c r="A5290" s="221" t="s">
        <v>5174</v>
      </c>
      <c r="B5290" s="223" t="s">
        <v>27378</v>
      </c>
      <c r="C5290" s="231" t="s">
        <v>23</v>
      </c>
    </row>
    <row r="5291" spans="1:3" x14ac:dyDescent="0.2">
      <c r="A5291" s="221" t="s">
        <v>5175</v>
      </c>
      <c r="B5291" s="223" t="s">
        <v>27379</v>
      </c>
      <c r="C5291" s="231" t="s">
        <v>23</v>
      </c>
    </row>
    <row r="5292" spans="1:3" x14ac:dyDescent="0.2">
      <c r="A5292" s="221" t="s">
        <v>5176</v>
      </c>
      <c r="B5292" s="223" t="s">
        <v>27379</v>
      </c>
      <c r="C5292" s="231" t="s">
        <v>23</v>
      </c>
    </row>
    <row r="5293" spans="1:3" x14ac:dyDescent="0.2">
      <c r="A5293" s="221" t="s">
        <v>5177</v>
      </c>
      <c r="B5293" s="223" t="s">
        <v>27380</v>
      </c>
      <c r="C5293" s="231" t="s">
        <v>23</v>
      </c>
    </row>
    <row r="5294" spans="1:3" x14ac:dyDescent="0.2">
      <c r="A5294" s="221" t="s">
        <v>5178</v>
      </c>
      <c r="B5294" s="223" t="s">
        <v>27380</v>
      </c>
      <c r="C5294" s="231" t="s">
        <v>23</v>
      </c>
    </row>
    <row r="5295" spans="1:3" x14ac:dyDescent="0.2">
      <c r="A5295" s="221" t="s">
        <v>5179</v>
      </c>
      <c r="B5295" s="223" t="s">
        <v>27381</v>
      </c>
      <c r="C5295" s="231" t="s">
        <v>23</v>
      </c>
    </row>
    <row r="5296" spans="1:3" x14ac:dyDescent="0.2">
      <c r="A5296" s="221" t="s">
        <v>5180</v>
      </c>
      <c r="B5296" s="223" t="s">
        <v>27381</v>
      </c>
      <c r="C5296" s="231" t="s">
        <v>23</v>
      </c>
    </row>
    <row r="5297" spans="1:3" x14ac:dyDescent="0.2">
      <c r="A5297" s="221" t="s">
        <v>5181</v>
      </c>
      <c r="B5297" s="223" t="s">
        <v>27382</v>
      </c>
      <c r="C5297" s="231" t="s">
        <v>23</v>
      </c>
    </row>
    <row r="5298" spans="1:3" x14ac:dyDescent="0.2">
      <c r="A5298" s="221" t="s">
        <v>5182</v>
      </c>
      <c r="B5298" s="223" t="s">
        <v>27382</v>
      </c>
      <c r="C5298" s="231" t="s">
        <v>23</v>
      </c>
    </row>
    <row r="5299" spans="1:3" x14ac:dyDescent="0.2">
      <c r="A5299" s="221" t="s">
        <v>5183</v>
      </c>
      <c r="B5299" s="223" t="s">
        <v>27383</v>
      </c>
      <c r="C5299" s="231" t="s">
        <v>23</v>
      </c>
    </row>
    <row r="5300" spans="1:3" x14ac:dyDescent="0.2">
      <c r="A5300" s="221" t="s">
        <v>5184</v>
      </c>
      <c r="B5300" s="223" t="s">
        <v>27383</v>
      </c>
      <c r="C5300" s="231" t="s">
        <v>23</v>
      </c>
    </row>
    <row r="5301" spans="1:3" x14ac:dyDescent="0.2">
      <c r="A5301" s="221" t="s">
        <v>5185</v>
      </c>
      <c r="B5301" s="223" t="s">
        <v>27384</v>
      </c>
      <c r="C5301" s="231" t="s">
        <v>23</v>
      </c>
    </row>
    <row r="5302" spans="1:3" x14ac:dyDescent="0.2">
      <c r="A5302" s="221" t="s">
        <v>5186</v>
      </c>
      <c r="B5302" s="223" t="s">
        <v>27384</v>
      </c>
      <c r="C5302" s="231" t="s">
        <v>23</v>
      </c>
    </row>
    <row r="5303" spans="1:3" x14ac:dyDescent="0.2">
      <c r="A5303" s="221" t="s">
        <v>5187</v>
      </c>
      <c r="B5303" s="223" t="s">
        <v>27385</v>
      </c>
      <c r="C5303" s="231" t="s">
        <v>23</v>
      </c>
    </row>
    <row r="5304" spans="1:3" x14ac:dyDescent="0.2">
      <c r="A5304" s="221" t="s">
        <v>5188</v>
      </c>
      <c r="B5304" s="223" t="s">
        <v>27385</v>
      </c>
      <c r="C5304" s="231" t="s">
        <v>23</v>
      </c>
    </row>
    <row r="5305" spans="1:3" x14ac:dyDescent="0.2">
      <c r="A5305" s="221" t="s">
        <v>5189</v>
      </c>
      <c r="B5305" s="223" t="s">
        <v>27386</v>
      </c>
      <c r="C5305" s="231" t="s">
        <v>23</v>
      </c>
    </row>
    <row r="5306" spans="1:3" x14ac:dyDescent="0.2">
      <c r="A5306" s="221" t="s">
        <v>5190</v>
      </c>
      <c r="B5306" s="223" t="s">
        <v>27386</v>
      </c>
      <c r="C5306" s="231" t="s">
        <v>23</v>
      </c>
    </row>
    <row r="5307" spans="1:3" x14ac:dyDescent="0.2">
      <c r="A5307" s="221" t="s">
        <v>5191</v>
      </c>
      <c r="B5307" s="223" t="s">
        <v>27387</v>
      </c>
      <c r="C5307" s="231" t="s">
        <v>23</v>
      </c>
    </row>
    <row r="5308" spans="1:3" x14ac:dyDescent="0.2">
      <c r="A5308" s="221" t="s">
        <v>5192</v>
      </c>
      <c r="B5308" s="223" t="s">
        <v>27387</v>
      </c>
      <c r="C5308" s="231" t="s">
        <v>23</v>
      </c>
    </row>
    <row r="5309" spans="1:3" x14ac:dyDescent="0.2">
      <c r="A5309" s="221" t="s">
        <v>5193</v>
      </c>
      <c r="B5309" s="223" t="s">
        <v>27388</v>
      </c>
      <c r="C5309" s="231" t="s">
        <v>23</v>
      </c>
    </row>
    <row r="5310" spans="1:3" x14ac:dyDescent="0.2">
      <c r="A5310" s="221" t="s">
        <v>5194</v>
      </c>
      <c r="B5310" s="223" t="s">
        <v>27388</v>
      </c>
      <c r="C5310" s="231" t="s">
        <v>23</v>
      </c>
    </row>
    <row r="5311" spans="1:3" x14ac:dyDescent="0.2">
      <c r="A5311" s="221" t="s">
        <v>5195</v>
      </c>
      <c r="B5311" s="223" t="s">
        <v>27389</v>
      </c>
      <c r="C5311" s="231" t="s">
        <v>23</v>
      </c>
    </row>
    <row r="5312" spans="1:3" x14ac:dyDescent="0.2">
      <c r="A5312" s="221" t="s">
        <v>5196</v>
      </c>
      <c r="B5312" s="223" t="s">
        <v>27389</v>
      </c>
      <c r="C5312" s="231" t="s">
        <v>23</v>
      </c>
    </row>
    <row r="5313" spans="1:3" x14ac:dyDescent="0.2">
      <c r="A5313" s="221" t="s">
        <v>5197</v>
      </c>
      <c r="B5313" s="223" t="s">
        <v>27390</v>
      </c>
      <c r="C5313" s="231" t="s">
        <v>23</v>
      </c>
    </row>
    <row r="5314" spans="1:3" x14ac:dyDescent="0.2">
      <c r="A5314" s="221" t="s">
        <v>5198</v>
      </c>
      <c r="B5314" s="223" t="s">
        <v>27390</v>
      </c>
      <c r="C5314" s="231" t="s">
        <v>23</v>
      </c>
    </row>
    <row r="5315" spans="1:3" x14ac:dyDescent="0.2">
      <c r="A5315" s="221" t="s">
        <v>5199</v>
      </c>
      <c r="B5315" s="223" t="s">
        <v>27391</v>
      </c>
      <c r="C5315" s="231" t="s">
        <v>23</v>
      </c>
    </row>
    <row r="5316" spans="1:3" x14ac:dyDescent="0.2">
      <c r="A5316" s="221" t="s">
        <v>5200</v>
      </c>
      <c r="B5316" s="223" t="s">
        <v>27391</v>
      </c>
      <c r="C5316" s="231" t="s">
        <v>23</v>
      </c>
    </row>
    <row r="5317" spans="1:3" x14ac:dyDescent="0.2">
      <c r="A5317" s="221" t="s">
        <v>5201</v>
      </c>
      <c r="B5317" s="223" t="s">
        <v>27392</v>
      </c>
      <c r="C5317" s="231" t="s">
        <v>23</v>
      </c>
    </row>
    <row r="5318" spans="1:3" x14ac:dyDescent="0.2">
      <c r="A5318" s="221" t="s">
        <v>5202</v>
      </c>
      <c r="B5318" s="223" t="s">
        <v>27392</v>
      </c>
      <c r="C5318" s="231" t="s">
        <v>23</v>
      </c>
    </row>
    <row r="5319" spans="1:3" x14ac:dyDescent="0.2">
      <c r="A5319" s="221" t="s">
        <v>5203</v>
      </c>
      <c r="B5319" s="223" t="s">
        <v>27393</v>
      </c>
      <c r="C5319" s="231" t="s">
        <v>23</v>
      </c>
    </row>
    <row r="5320" spans="1:3" x14ac:dyDescent="0.2">
      <c r="A5320" s="221" t="s">
        <v>5204</v>
      </c>
      <c r="B5320" s="223" t="s">
        <v>27393</v>
      </c>
      <c r="C5320" s="231" t="s">
        <v>23</v>
      </c>
    </row>
    <row r="5321" spans="1:3" x14ac:dyDescent="0.2">
      <c r="A5321" s="221" t="s">
        <v>5205</v>
      </c>
      <c r="B5321" s="223" t="s">
        <v>27394</v>
      </c>
      <c r="C5321" s="231" t="s">
        <v>23</v>
      </c>
    </row>
    <row r="5322" spans="1:3" x14ac:dyDescent="0.2">
      <c r="A5322" s="221" t="s">
        <v>5206</v>
      </c>
      <c r="B5322" s="223" t="s">
        <v>27394</v>
      </c>
      <c r="C5322" s="231" t="s">
        <v>23</v>
      </c>
    </row>
    <row r="5323" spans="1:3" x14ac:dyDescent="0.2">
      <c r="A5323" s="221" t="s">
        <v>5207</v>
      </c>
      <c r="B5323" s="223" t="s">
        <v>27395</v>
      </c>
      <c r="C5323" s="231" t="s">
        <v>23</v>
      </c>
    </row>
    <row r="5324" spans="1:3" x14ac:dyDescent="0.2">
      <c r="A5324" s="221" t="s">
        <v>5208</v>
      </c>
      <c r="B5324" s="223" t="s">
        <v>27395</v>
      </c>
      <c r="C5324" s="231" t="s">
        <v>23</v>
      </c>
    </row>
    <row r="5325" spans="1:3" x14ac:dyDescent="0.2">
      <c r="A5325" s="221" t="s">
        <v>5209</v>
      </c>
      <c r="B5325" s="223" t="s">
        <v>27396</v>
      </c>
      <c r="C5325" s="231" t="s">
        <v>23</v>
      </c>
    </row>
    <row r="5326" spans="1:3" x14ac:dyDescent="0.2">
      <c r="A5326" s="221" t="s">
        <v>5210</v>
      </c>
      <c r="B5326" s="223" t="s">
        <v>27396</v>
      </c>
      <c r="C5326" s="231" t="s">
        <v>23</v>
      </c>
    </row>
    <row r="5327" spans="1:3" x14ac:dyDescent="0.2">
      <c r="A5327" s="221" t="s">
        <v>5211</v>
      </c>
      <c r="B5327" s="223" t="s">
        <v>27397</v>
      </c>
      <c r="C5327" s="231" t="s">
        <v>23</v>
      </c>
    </row>
    <row r="5328" spans="1:3" x14ac:dyDescent="0.2">
      <c r="A5328" s="221" t="s">
        <v>5212</v>
      </c>
      <c r="B5328" s="223" t="s">
        <v>27397</v>
      </c>
      <c r="C5328" s="231" t="s">
        <v>23</v>
      </c>
    </row>
    <row r="5329" spans="1:3" x14ac:dyDescent="0.2">
      <c r="A5329" s="221" t="s">
        <v>5213</v>
      </c>
      <c r="B5329" s="223" t="s">
        <v>27398</v>
      </c>
      <c r="C5329" s="231" t="s">
        <v>23</v>
      </c>
    </row>
    <row r="5330" spans="1:3" x14ac:dyDescent="0.2">
      <c r="A5330" s="221" t="s">
        <v>5214</v>
      </c>
      <c r="B5330" s="223" t="s">
        <v>27398</v>
      </c>
      <c r="C5330" s="231" t="s">
        <v>23</v>
      </c>
    </row>
    <row r="5331" spans="1:3" x14ac:dyDescent="0.2">
      <c r="A5331" s="221" t="s">
        <v>5215</v>
      </c>
      <c r="B5331" s="223" t="s">
        <v>27399</v>
      </c>
      <c r="C5331" s="231" t="s">
        <v>23</v>
      </c>
    </row>
    <row r="5332" spans="1:3" x14ac:dyDescent="0.2">
      <c r="A5332" s="221" t="s">
        <v>5216</v>
      </c>
      <c r="B5332" s="223" t="s">
        <v>27399</v>
      </c>
      <c r="C5332" s="231" t="s">
        <v>23</v>
      </c>
    </row>
    <row r="5333" spans="1:3" x14ac:dyDescent="0.2">
      <c r="A5333" s="221" t="s">
        <v>5217</v>
      </c>
      <c r="B5333" s="223" t="s">
        <v>27400</v>
      </c>
      <c r="C5333" s="231" t="s">
        <v>23</v>
      </c>
    </row>
    <row r="5334" spans="1:3" x14ac:dyDescent="0.2">
      <c r="A5334" s="221" t="s">
        <v>5218</v>
      </c>
      <c r="B5334" s="223" t="s">
        <v>27400</v>
      </c>
      <c r="C5334" s="231" t="s">
        <v>23</v>
      </c>
    </row>
    <row r="5335" spans="1:3" x14ac:dyDescent="0.2">
      <c r="A5335" s="221" t="s">
        <v>5219</v>
      </c>
      <c r="B5335" s="223" t="s">
        <v>27401</v>
      </c>
      <c r="C5335" s="231" t="s">
        <v>23</v>
      </c>
    </row>
    <row r="5336" spans="1:3" x14ac:dyDescent="0.2">
      <c r="A5336" s="221" t="s">
        <v>5220</v>
      </c>
      <c r="B5336" s="223" t="s">
        <v>27401</v>
      </c>
      <c r="C5336" s="231" t="s">
        <v>23</v>
      </c>
    </row>
    <row r="5337" spans="1:3" x14ac:dyDescent="0.2">
      <c r="A5337" s="221" t="s">
        <v>5221</v>
      </c>
      <c r="B5337" s="223" t="s">
        <v>27402</v>
      </c>
      <c r="C5337" s="231" t="s">
        <v>23</v>
      </c>
    </row>
    <row r="5338" spans="1:3" x14ac:dyDescent="0.2">
      <c r="A5338" s="221" t="s">
        <v>5222</v>
      </c>
      <c r="B5338" s="223" t="s">
        <v>27402</v>
      </c>
      <c r="C5338" s="231" t="s">
        <v>23</v>
      </c>
    </row>
    <row r="5339" spans="1:3" x14ac:dyDescent="0.2">
      <c r="A5339" s="221" t="s">
        <v>5223</v>
      </c>
      <c r="B5339" s="223" t="s">
        <v>27403</v>
      </c>
      <c r="C5339" s="231" t="s">
        <v>23</v>
      </c>
    </row>
    <row r="5340" spans="1:3" x14ac:dyDescent="0.2">
      <c r="A5340" s="221" t="s">
        <v>5224</v>
      </c>
      <c r="B5340" s="223" t="s">
        <v>27403</v>
      </c>
      <c r="C5340" s="231" t="s">
        <v>23</v>
      </c>
    </row>
    <row r="5341" spans="1:3" x14ac:dyDescent="0.2">
      <c r="A5341" s="221" t="s">
        <v>5225</v>
      </c>
      <c r="B5341" s="223" t="s">
        <v>27404</v>
      </c>
      <c r="C5341" s="231" t="s">
        <v>23</v>
      </c>
    </row>
    <row r="5342" spans="1:3" x14ac:dyDescent="0.2">
      <c r="A5342" s="221" t="s">
        <v>5226</v>
      </c>
      <c r="B5342" s="223" t="s">
        <v>27404</v>
      </c>
      <c r="C5342" s="231" t="s">
        <v>23</v>
      </c>
    </row>
    <row r="5343" spans="1:3" x14ac:dyDescent="0.2">
      <c r="A5343" s="221" t="s">
        <v>5227</v>
      </c>
      <c r="B5343" s="223" t="s">
        <v>27405</v>
      </c>
      <c r="C5343" s="231" t="s">
        <v>23</v>
      </c>
    </row>
    <row r="5344" spans="1:3" x14ac:dyDescent="0.2">
      <c r="A5344" s="221" t="s">
        <v>5228</v>
      </c>
      <c r="B5344" s="223" t="s">
        <v>27405</v>
      </c>
      <c r="C5344" s="231" t="s">
        <v>23</v>
      </c>
    </row>
    <row r="5345" spans="1:3" x14ac:dyDescent="0.2">
      <c r="A5345" s="221" t="s">
        <v>5229</v>
      </c>
      <c r="B5345" s="223" t="s">
        <v>27406</v>
      </c>
      <c r="C5345" s="231" t="s">
        <v>23</v>
      </c>
    </row>
    <row r="5346" spans="1:3" x14ac:dyDescent="0.2">
      <c r="A5346" s="221" t="s">
        <v>5230</v>
      </c>
      <c r="B5346" s="223" t="s">
        <v>27406</v>
      </c>
      <c r="C5346" s="231" t="s">
        <v>23</v>
      </c>
    </row>
    <row r="5347" spans="1:3" x14ac:dyDescent="0.2">
      <c r="A5347" s="221" t="s">
        <v>5231</v>
      </c>
      <c r="B5347" s="223" t="s">
        <v>27407</v>
      </c>
      <c r="C5347" s="231" t="s">
        <v>23</v>
      </c>
    </row>
    <row r="5348" spans="1:3" x14ac:dyDescent="0.2">
      <c r="A5348" s="221" t="s">
        <v>5232</v>
      </c>
      <c r="B5348" s="223" t="s">
        <v>27407</v>
      </c>
      <c r="C5348" s="231" t="s">
        <v>23</v>
      </c>
    </row>
    <row r="5349" spans="1:3" x14ac:dyDescent="0.2">
      <c r="A5349" s="221" t="s">
        <v>5233</v>
      </c>
      <c r="B5349" s="223" t="s">
        <v>27408</v>
      </c>
      <c r="C5349" s="231" t="s">
        <v>23</v>
      </c>
    </row>
    <row r="5350" spans="1:3" x14ac:dyDescent="0.2">
      <c r="A5350" s="221" t="s">
        <v>5234</v>
      </c>
      <c r="B5350" s="223" t="s">
        <v>27408</v>
      </c>
      <c r="C5350" s="231" t="s">
        <v>23</v>
      </c>
    </row>
    <row r="5351" spans="1:3" x14ac:dyDescent="0.2">
      <c r="A5351" s="221" t="s">
        <v>5235</v>
      </c>
      <c r="B5351" s="223" t="s">
        <v>27409</v>
      </c>
      <c r="C5351" s="231" t="s">
        <v>23</v>
      </c>
    </row>
    <row r="5352" spans="1:3" x14ac:dyDescent="0.2">
      <c r="A5352" s="221" t="s">
        <v>5236</v>
      </c>
      <c r="B5352" s="223" t="s">
        <v>27409</v>
      </c>
      <c r="C5352" s="231" t="s">
        <v>23</v>
      </c>
    </row>
    <row r="5353" spans="1:3" x14ac:dyDescent="0.2">
      <c r="A5353" s="221" t="s">
        <v>5237</v>
      </c>
      <c r="B5353" s="223" t="s">
        <v>27410</v>
      </c>
      <c r="C5353" s="231" t="s">
        <v>23</v>
      </c>
    </row>
    <row r="5354" spans="1:3" x14ac:dyDescent="0.2">
      <c r="A5354" s="221" t="s">
        <v>5238</v>
      </c>
      <c r="B5354" s="223" t="s">
        <v>27410</v>
      </c>
      <c r="C5354" s="231" t="s">
        <v>23</v>
      </c>
    </row>
    <row r="5355" spans="1:3" x14ac:dyDescent="0.2">
      <c r="A5355" s="221" t="s">
        <v>5239</v>
      </c>
      <c r="B5355" s="223" t="s">
        <v>27411</v>
      </c>
      <c r="C5355" s="231" t="s">
        <v>23</v>
      </c>
    </row>
    <row r="5356" spans="1:3" x14ac:dyDescent="0.2">
      <c r="A5356" s="221" t="s">
        <v>5240</v>
      </c>
      <c r="B5356" s="223" t="s">
        <v>27411</v>
      </c>
      <c r="C5356" s="231" t="s">
        <v>23</v>
      </c>
    </row>
    <row r="5357" spans="1:3" x14ac:dyDescent="0.2">
      <c r="A5357" s="221" t="s">
        <v>5241</v>
      </c>
      <c r="B5357" s="223" t="s">
        <v>27412</v>
      </c>
      <c r="C5357" s="231" t="s">
        <v>23</v>
      </c>
    </row>
    <row r="5358" spans="1:3" x14ac:dyDescent="0.2">
      <c r="A5358" s="221" t="s">
        <v>5242</v>
      </c>
      <c r="B5358" s="223" t="s">
        <v>27412</v>
      </c>
      <c r="C5358" s="231" t="s">
        <v>23</v>
      </c>
    </row>
    <row r="5359" spans="1:3" x14ac:dyDescent="0.2">
      <c r="A5359" s="221" t="s">
        <v>5243</v>
      </c>
      <c r="B5359" s="223" t="s">
        <v>27413</v>
      </c>
      <c r="C5359" s="231" t="s">
        <v>23</v>
      </c>
    </row>
    <row r="5360" spans="1:3" x14ac:dyDescent="0.2">
      <c r="A5360" s="221" t="s">
        <v>5244</v>
      </c>
      <c r="B5360" s="223" t="s">
        <v>27413</v>
      </c>
      <c r="C5360" s="231" t="s">
        <v>23</v>
      </c>
    </row>
    <row r="5361" spans="1:3" x14ac:dyDescent="0.2">
      <c r="A5361" s="221" t="s">
        <v>5245</v>
      </c>
      <c r="B5361" s="223" t="s">
        <v>27414</v>
      </c>
      <c r="C5361" s="231" t="s">
        <v>23</v>
      </c>
    </row>
    <row r="5362" spans="1:3" x14ac:dyDescent="0.2">
      <c r="A5362" s="221" t="s">
        <v>5246</v>
      </c>
      <c r="B5362" s="223" t="s">
        <v>27414</v>
      </c>
      <c r="C5362" s="231" t="s">
        <v>23</v>
      </c>
    </row>
    <row r="5363" spans="1:3" x14ac:dyDescent="0.2">
      <c r="A5363" s="221" t="s">
        <v>5247</v>
      </c>
      <c r="B5363" s="223" t="s">
        <v>27415</v>
      </c>
      <c r="C5363" s="231" t="s">
        <v>23</v>
      </c>
    </row>
    <row r="5364" spans="1:3" x14ac:dyDescent="0.2">
      <c r="A5364" s="221" t="s">
        <v>5248</v>
      </c>
      <c r="B5364" s="223" t="s">
        <v>27415</v>
      </c>
      <c r="C5364" s="231" t="s">
        <v>23</v>
      </c>
    </row>
    <row r="5365" spans="1:3" x14ac:dyDescent="0.2">
      <c r="A5365" s="221" t="s">
        <v>5249</v>
      </c>
      <c r="B5365" s="223" t="s">
        <v>27416</v>
      </c>
      <c r="C5365" s="231" t="s">
        <v>23</v>
      </c>
    </row>
    <row r="5366" spans="1:3" x14ac:dyDescent="0.2">
      <c r="A5366" s="221" t="s">
        <v>5250</v>
      </c>
      <c r="B5366" s="223" t="s">
        <v>27416</v>
      </c>
      <c r="C5366" s="231" t="s">
        <v>23</v>
      </c>
    </row>
    <row r="5367" spans="1:3" x14ac:dyDescent="0.2">
      <c r="A5367" s="221" t="s">
        <v>5251</v>
      </c>
      <c r="B5367" s="223" t="s">
        <v>27417</v>
      </c>
      <c r="C5367" s="231" t="s">
        <v>23</v>
      </c>
    </row>
    <row r="5368" spans="1:3" x14ac:dyDescent="0.2">
      <c r="A5368" s="221" t="s">
        <v>5252</v>
      </c>
      <c r="B5368" s="223" t="s">
        <v>27417</v>
      </c>
      <c r="C5368" s="231" t="s">
        <v>23</v>
      </c>
    </row>
    <row r="5369" spans="1:3" x14ac:dyDescent="0.2">
      <c r="A5369" s="221" t="s">
        <v>5253</v>
      </c>
      <c r="B5369" s="223" t="s">
        <v>27418</v>
      </c>
      <c r="C5369" s="231" t="s">
        <v>23</v>
      </c>
    </row>
    <row r="5370" spans="1:3" x14ac:dyDescent="0.2">
      <c r="A5370" s="221" t="s">
        <v>5254</v>
      </c>
      <c r="B5370" s="223" t="s">
        <v>27418</v>
      </c>
      <c r="C5370" s="231" t="s">
        <v>23</v>
      </c>
    </row>
    <row r="5371" spans="1:3" x14ac:dyDescent="0.2">
      <c r="A5371" s="221" t="s">
        <v>5255</v>
      </c>
      <c r="B5371" s="223" t="s">
        <v>27419</v>
      </c>
      <c r="C5371" s="231" t="s">
        <v>23</v>
      </c>
    </row>
    <row r="5372" spans="1:3" x14ac:dyDescent="0.2">
      <c r="A5372" s="221" t="s">
        <v>5256</v>
      </c>
      <c r="B5372" s="223" t="s">
        <v>27419</v>
      </c>
      <c r="C5372" s="231" t="s">
        <v>23</v>
      </c>
    </row>
    <row r="5373" spans="1:3" x14ac:dyDescent="0.2">
      <c r="A5373" s="221" t="s">
        <v>5257</v>
      </c>
      <c r="B5373" s="223" t="s">
        <v>27420</v>
      </c>
      <c r="C5373" s="231" t="s">
        <v>23</v>
      </c>
    </row>
    <row r="5374" spans="1:3" x14ac:dyDescent="0.2">
      <c r="A5374" s="221" t="s">
        <v>5258</v>
      </c>
      <c r="B5374" s="223" t="s">
        <v>27420</v>
      </c>
      <c r="C5374" s="231" t="s">
        <v>23</v>
      </c>
    </row>
    <row r="5375" spans="1:3" x14ac:dyDescent="0.2">
      <c r="A5375" s="221" t="s">
        <v>5259</v>
      </c>
      <c r="B5375" s="223" t="s">
        <v>27421</v>
      </c>
      <c r="C5375" s="231" t="s">
        <v>23</v>
      </c>
    </row>
    <row r="5376" spans="1:3" x14ac:dyDescent="0.2">
      <c r="A5376" s="221" t="s">
        <v>5260</v>
      </c>
      <c r="B5376" s="223" t="s">
        <v>27421</v>
      </c>
      <c r="C5376" s="231" t="s">
        <v>23</v>
      </c>
    </row>
    <row r="5377" spans="1:3" x14ac:dyDescent="0.2">
      <c r="A5377" s="221" t="s">
        <v>5261</v>
      </c>
      <c r="B5377" s="223" t="s">
        <v>27422</v>
      </c>
      <c r="C5377" s="231" t="s">
        <v>23</v>
      </c>
    </row>
    <row r="5378" spans="1:3" x14ac:dyDescent="0.2">
      <c r="A5378" s="221" t="s">
        <v>5262</v>
      </c>
      <c r="B5378" s="223" t="s">
        <v>27422</v>
      </c>
      <c r="C5378" s="231" t="s">
        <v>23</v>
      </c>
    </row>
    <row r="5379" spans="1:3" x14ac:dyDescent="0.2">
      <c r="A5379" s="221" t="s">
        <v>5263</v>
      </c>
      <c r="B5379" s="223" t="s">
        <v>27423</v>
      </c>
      <c r="C5379" s="231" t="s">
        <v>23</v>
      </c>
    </row>
    <row r="5380" spans="1:3" x14ac:dyDescent="0.2">
      <c r="A5380" s="221" t="s">
        <v>5264</v>
      </c>
      <c r="B5380" s="223" t="s">
        <v>27423</v>
      </c>
      <c r="C5380" s="231" t="s">
        <v>23</v>
      </c>
    </row>
    <row r="5381" spans="1:3" x14ac:dyDescent="0.2">
      <c r="A5381" s="221" t="s">
        <v>5265</v>
      </c>
      <c r="B5381" s="223" t="s">
        <v>27424</v>
      </c>
      <c r="C5381" s="231" t="s">
        <v>23</v>
      </c>
    </row>
    <row r="5382" spans="1:3" x14ac:dyDescent="0.2">
      <c r="A5382" s="221" t="s">
        <v>5266</v>
      </c>
      <c r="B5382" s="223" t="s">
        <v>27424</v>
      </c>
      <c r="C5382" s="231" t="s">
        <v>23</v>
      </c>
    </row>
    <row r="5383" spans="1:3" x14ac:dyDescent="0.2">
      <c r="A5383" s="221" t="s">
        <v>5267</v>
      </c>
      <c r="B5383" s="223" t="s">
        <v>27425</v>
      </c>
      <c r="C5383" s="231" t="s">
        <v>23</v>
      </c>
    </row>
    <row r="5384" spans="1:3" x14ac:dyDescent="0.2">
      <c r="A5384" s="221" t="s">
        <v>5268</v>
      </c>
      <c r="B5384" s="223" t="s">
        <v>27425</v>
      </c>
      <c r="C5384" s="231" t="s">
        <v>23</v>
      </c>
    </row>
    <row r="5385" spans="1:3" x14ac:dyDescent="0.2">
      <c r="A5385" s="221" t="s">
        <v>5269</v>
      </c>
      <c r="B5385" s="223" t="s">
        <v>27426</v>
      </c>
      <c r="C5385" s="231" t="s">
        <v>23</v>
      </c>
    </row>
    <row r="5386" spans="1:3" x14ac:dyDescent="0.2">
      <c r="A5386" s="221" t="s">
        <v>5270</v>
      </c>
      <c r="B5386" s="223" t="s">
        <v>27426</v>
      </c>
      <c r="C5386" s="231" t="s">
        <v>23</v>
      </c>
    </row>
    <row r="5387" spans="1:3" x14ac:dyDescent="0.2">
      <c r="A5387" s="221" t="s">
        <v>5271</v>
      </c>
      <c r="B5387" s="223" t="s">
        <v>27427</v>
      </c>
      <c r="C5387" s="231" t="s">
        <v>23</v>
      </c>
    </row>
    <row r="5388" spans="1:3" x14ac:dyDescent="0.2">
      <c r="A5388" s="221" t="s">
        <v>5272</v>
      </c>
      <c r="B5388" s="223" t="s">
        <v>27427</v>
      </c>
      <c r="C5388" s="231" t="s">
        <v>23</v>
      </c>
    </row>
    <row r="5389" spans="1:3" x14ac:dyDescent="0.2">
      <c r="A5389" s="221" t="s">
        <v>5273</v>
      </c>
      <c r="B5389" s="223" t="s">
        <v>27428</v>
      </c>
      <c r="C5389" s="231" t="s">
        <v>23</v>
      </c>
    </row>
    <row r="5390" spans="1:3" x14ac:dyDescent="0.2">
      <c r="A5390" s="221" t="s">
        <v>5274</v>
      </c>
      <c r="B5390" s="223" t="s">
        <v>27428</v>
      </c>
      <c r="C5390" s="231" t="s">
        <v>23</v>
      </c>
    </row>
    <row r="5391" spans="1:3" x14ac:dyDescent="0.2">
      <c r="A5391" s="221" t="s">
        <v>5275</v>
      </c>
      <c r="B5391" s="223" t="s">
        <v>27429</v>
      </c>
      <c r="C5391" s="231" t="s">
        <v>23</v>
      </c>
    </row>
    <row r="5392" spans="1:3" x14ac:dyDescent="0.2">
      <c r="A5392" s="221" t="s">
        <v>5276</v>
      </c>
      <c r="B5392" s="223" t="s">
        <v>27429</v>
      </c>
      <c r="C5392" s="231" t="s">
        <v>23</v>
      </c>
    </row>
    <row r="5393" spans="1:3" x14ac:dyDescent="0.2">
      <c r="A5393" s="221" t="s">
        <v>5277</v>
      </c>
      <c r="B5393" s="223" t="s">
        <v>27430</v>
      </c>
      <c r="C5393" s="231" t="s">
        <v>23</v>
      </c>
    </row>
    <row r="5394" spans="1:3" x14ac:dyDescent="0.2">
      <c r="A5394" s="221" t="s">
        <v>5278</v>
      </c>
      <c r="B5394" s="223" t="s">
        <v>27430</v>
      </c>
      <c r="C5394" s="231" t="s">
        <v>23</v>
      </c>
    </row>
    <row r="5395" spans="1:3" x14ac:dyDescent="0.2">
      <c r="A5395" s="221" t="s">
        <v>5279</v>
      </c>
      <c r="B5395" s="223" t="s">
        <v>27431</v>
      </c>
      <c r="C5395" s="231" t="s">
        <v>23</v>
      </c>
    </row>
    <row r="5396" spans="1:3" x14ac:dyDescent="0.2">
      <c r="A5396" s="221" t="s">
        <v>5280</v>
      </c>
      <c r="B5396" s="223" t="s">
        <v>27431</v>
      </c>
      <c r="C5396" s="231" t="s">
        <v>23</v>
      </c>
    </row>
    <row r="5397" spans="1:3" x14ac:dyDescent="0.2">
      <c r="A5397" s="221" t="s">
        <v>5281</v>
      </c>
      <c r="B5397" s="223" t="s">
        <v>27432</v>
      </c>
      <c r="C5397" s="231" t="s">
        <v>23</v>
      </c>
    </row>
    <row r="5398" spans="1:3" x14ac:dyDescent="0.2">
      <c r="A5398" s="221" t="s">
        <v>5282</v>
      </c>
      <c r="B5398" s="223" t="s">
        <v>27432</v>
      </c>
      <c r="C5398" s="231" t="s">
        <v>23</v>
      </c>
    </row>
    <row r="5399" spans="1:3" x14ac:dyDescent="0.2">
      <c r="A5399" s="221" t="s">
        <v>5283</v>
      </c>
      <c r="B5399" s="223" t="s">
        <v>27433</v>
      </c>
      <c r="C5399" s="231" t="s">
        <v>23</v>
      </c>
    </row>
    <row r="5400" spans="1:3" x14ac:dyDescent="0.2">
      <c r="A5400" s="221" t="s">
        <v>5284</v>
      </c>
      <c r="B5400" s="223" t="s">
        <v>27433</v>
      </c>
      <c r="C5400" s="231" t="s">
        <v>23</v>
      </c>
    </row>
    <row r="5401" spans="1:3" x14ac:dyDescent="0.2">
      <c r="A5401" s="221" t="s">
        <v>5285</v>
      </c>
      <c r="B5401" s="223" t="s">
        <v>27434</v>
      </c>
      <c r="C5401" s="231" t="s">
        <v>23</v>
      </c>
    </row>
    <row r="5402" spans="1:3" x14ac:dyDescent="0.2">
      <c r="A5402" s="221" t="s">
        <v>5286</v>
      </c>
      <c r="B5402" s="223" t="s">
        <v>27434</v>
      </c>
      <c r="C5402" s="231" t="s">
        <v>23</v>
      </c>
    </row>
    <row r="5403" spans="1:3" x14ac:dyDescent="0.2">
      <c r="A5403" s="221" t="s">
        <v>5287</v>
      </c>
      <c r="B5403" s="223" t="s">
        <v>27435</v>
      </c>
      <c r="C5403" s="231" t="s">
        <v>23</v>
      </c>
    </row>
    <row r="5404" spans="1:3" x14ac:dyDescent="0.2">
      <c r="A5404" s="221" t="s">
        <v>5288</v>
      </c>
      <c r="B5404" s="223" t="s">
        <v>27435</v>
      </c>
      <c r="C5404" s="231" t="s">
        <v>23</v>
      </c>
    </row>
    <row r="5405" spans="1:3" x14ac:dyDescent="0.2">
      <c r="A5405" s="221" t="s">
        <v>5289</v>
      </c>
      <c r="B5405" s="223" t="s">
        <v>27436</v>
      </c>
      <c r="C5405" s="231" t="s">
        <v>23</v>
      </c>
    </row>
    <row r="5406" spans="1:3" x14ac:dyDescent="0.2">
      <c r="A5406" s="221" t="s">
        <v>5290</v>
      </c>
      <c r="B5406" s="223" t="s">
        <v>27436</v>
      </c>
      <c r="C5406" s="231" t="s">
        <v>23</v>
      </c>
    </row>
    <row r="5407" spans="1:3" x14ac:dyDescent="0.2">
      <c r="A5407" s="221" t="s">
        <v>5291</v>
      </c>
      <c r="B5407" s="223" t="s">
        <v>27437</v>
      </c>
      <c r="C5407" s="231" t="s">
        <v>23</v>
      </c>
    </row>
    <row r="5408" spans="1:3" x14ac:dyDescent="0.2">
      <c r="A5408" s="221" t="s">
        <v>5292</v>
      </c>
      <c r="B5408" s="223" t="s">
        <v>27437</v>
      </c>
      <c r="C5408" s="231" t="s">
        <v>23</v>
      </c>
    </row>
    <row r="5409" spans="1:3" x14ac:dyDescent="0.2">
      <c r="A5409" s="221" t="s">
        <v>5293</v>
      </c>
      <c r="B5409" s="223" t="s">
        <v>27438</v>
      </c>
      <c r="C5409" s="231" t="s">
        <v>23</v>
      </c>
    </row>
    <row r="5410" spans="1:3" x14ac:dyDescent="0.2">
      <c r="A5410" s="221" t="s">
        <v>5294</v>
      </c>
      <c r="B5410" s="223" t="s">
        <v>27438</v>
      </c>
      <c r="C5410" s="231" t="s">
        <v>23</v>
      </c>
    </row>
    <row r="5411" spans="1:3" x14ac:dyDescent="0.2">
      <c r="A5411" s="221" t="s">
        <v>5295</v>
      </c>
      <c r="B5411" s="223" t="s">
        <v>27439</v>
      </c>
      <c r="C5411" s="231" t="s">
        <v>23</v>
      </c>
    </row>
    <row r="5412" spans="1:3" x14ac:dyDescent="0.2">
      <c r="A5412" s="221" t="s">
        <v>5296</v>
      </c>
      <c r="B5412" s="223" t="s">
        <v>27439</v>
      </c>
      <c r="C5412" s="231" t="s">
        <v>23</v>
      </c>
    </row>
    <row r="5413" spans="1:3" x14ac:dyDescent="0.2">
      <c r="A5413" s="221" t="s">
        <v>5297</v>
      </c>
      <c r="B5413" s="223" t="s">
        <v>27440</v>
      </c>
      <c r="C5413" s="231" t="s">
        <v>23</v>
      </c>
    </row>
    <row r="5414" spans="1:3" x14ac:dyDescent="0.2">
      <c r="A5414" s="221" t="s">
        <v>5298</v>
      </c>
      <c r="B5414" s="223" t="s">
        <v>27440</v>
      </c>
      <c r="C5414" s="231" t="s">
        <v>23</v>
      </c>
    </row>
    <row r="5415" spans="1:3" x14ac:dyDescent="0.2">
      <c r="A5415" s="221" t="s">
        <v>5299</v>
      </c>
      <c r="B5415" s="223" t="s">
        <v>27441</v>
      </c>
      <c r="C5415" s="231" t="s">
        <v>23</v>
      </c>
    </row>
    <row r="5416" spans="1:3" x14ac:dyDescent="0.2">
      <c r="A5416" s="221" t="s">
        <v>5300</v>
      </c>
      <c r="B5416" s="223" t="s">
        <v>27441</v>
      </c>
      <c r="C5416" s="231" t="s">
        <v>23</v>
      </c>
    </row>
    <row r="5417" spans="1:3" x14ac:dyDescent="0.2">
      <c r="A5417" s="221" t="s">
        <v>5301</v>
      </c>
      <c r="B5417" s="223" t="s">
        <v>27442</v>
      </c>
      <c r="C5417" s="231" t="s">
        <v>23</v>
      </c>
    </row>
    <row r="5418" spans="1:3" x14ac:dyDescent="0.2">
      <c r="A5418" s="221" t="s">
        <v>5302</v>
      </c>
      <c r="B5418" s="223" t="s">
        <v>27442</v>
      </c>
      <c r="C5418" s="231" t="s">
        <v>23</v>
      </c>
    </row>
    <row r="5419" spans="1:3" x14ac:dyDescent="0.2">
      <c r="A5419" s="221" t="s">
        <v>5303</v>
      </c>
      <c r="B5419" s="223" t="s">
        <v>27443</v>
      </c>
      <c r="C5419" s="231" t="s">
        <v>23</v>
      </c>
    </row>
    <row r="5420" spans="1:3" x14ac:dyDescent="0.2">
      <c r="A5420" s="221" t="s">
        <v>5304</v>
      </c>
      <c r="B5420" s="223" t="s">
        <v>27443</v>
      </c>
      <c r="C5420" s="231" t="s">
        <v>23</v>
      </c>
    </row>
    <row r="5421" spans="1:3" x14ac:dyDescent="0.2">
      <c r="A5421" s="221" t="s">
        <v>5305</v>
      </c>
      <c r="B5421" s="223" t="s">
        <v>27444</v>
      </c>
      <c r="C5421" s="231" t="s">
        <v>23</v>
      </c>
    </row>
    <row r="5422" spans="1:3" x14ac:dyDescent="0.2">
      <c r="A5422" s="221" t="s">
        <v>5306</v>
      </c>
      <c r="B5422" s="223" t="s">
        <v>27444</v>
      </c>
      <c r="C5422" s="231" t="s">
        <v>23</v>
      </c>
    </row>
    <row r="5423" spans="1:3" x14ac:dyDescent="0.2">
      <c r="A5423" s="221" t="s">
        <v>5307</v>
      </c>
      <c r="B5423" s="223" t="s">
        <v>27445</v>
      </c>
      <c r="C5423" s="231" t="s">
        <v>23</v>
      </c>
    </row>
    <row r="5424" spans="1:3" x14ac:dyDescent="0.2">
      <c r="A5424" s="221" t="s">
        <v>5308</v>
      </c>
      <c r="B5424" s="223" t="s">
        <v>27445</v>
      </c>
      <c r="C5424" s="231" t="s">
        <v>23</v>
      </c>
    </row>
    <row r="5425" spans="1:3" x14ac:dyDescent="0.2">
      <c r="A5425" s="221" t="s">
        <v>5309</v>
      </c>
      <c r="B5425" s="223" t="s">
        <v>27446</v>
      </c>
      <c r="C5425" s="231" t="s">
        <v>23</v>
      </c>
    </row>
    <row r="5426" spans="1:3" x14ac:dyDescent="0.2">
      <c r="A5426" s="221" t="s">
        <v>5310</v>
      </c>
      <c r="B5426" s="223" t="s">
        <v>27446</v>
      </c>
      <c r="C5426" s="231" t="s">
        <v>23</v>
      </c>
    </row>
    <row r="5427" spans="1:3" x14ac:dyDescent="0.2">
      <c r="A5427" s="221" t="s">
        <v>5311</v>
      </c>
      <c r="B5427" s="223" t="s">
        <v>27447</v>
      </c>
      <c r="C5427" s="231" t="s">
        <v>23</v>
      </c>
    </row>
    <row r="5428" spans="1:3" x14ac:dyDescent="0.2">
      <c r="A5428" s="221" t="s">
        <v>5312</v>
      </c>
      <c r="B5428" s="223" t="s">
        <v>27447</v>
      </c>
      <c r="C5428" s="231" t="s">
        <v>23</v>
      </c>
    </row>
    <row r="5429" spans="1:3" x14ac:dyDescent="0.2">
      <c r="A5429" s="221" t="s">
        <v>5313</v>
      </c>
      <c r="B5429" s="223" t="s">
        <v>27448</v>
      </c>
      <c r="C5429" s="231" t="s">
        <v>23</v>
      </c>
    </row>
    <row r="5430" spans="1:3" x14ac:dyDescent="0.2">
      <c r="A5430" s="221" t="s">
        <v>5314</v>
      </c>
      <c r="B5430" s="223" t="s">
        <v>27448</v>
      </c>
      <c r="C5430" s="231" t="s">
        <v>23</v>
      </c>
    </row>
    <row r="5431" spans="1:3" x14ac:dyDescent="0.2">
      <c r="A5431" s="221" t="s">
        <v>5315</v>
      </c>
      <c r="B5431" s="223" t="s">
        <v>27449</v>
      </c>
      <c r="C5431" s="231" t="s">
        <v>23</v>
      </c>
    </row>
    <row r="5432" spans="1:3" x14ac:dyDescent="0.2">
      <c r="A5432" s="221" t="s">
        <v>5316</v>
      </c>
      <c r="B5432" s="223" t="s">
        <v>27449</v>
      </c>
      <c r="C5432" s="231" t="s">
        <v>23</v>
      </c>
    </row>
    <row r="5433" spans="1:3" x14ac:dyDescent="0.2">
      <c r="A5433" s="221" t="s">
        <v>5317</v>
      </c>
      <c r="B5433" s="223" t="s">
        <v>27450</v>
      </c>
      <c r="C5433" s="231" t="s">
        <v>23</v>
      </c>
    </row>
    <row r="5434" spans="1:3" x14ac:dyDescent="0.2">
      <c r="A5434" s="221" t="s">
        <v>5318</v>
      </c>
      <c r="B5434" s="223" t="s">
        <v>27450</v>
      </c>
      <c r="C5434" s="231" t="s">
        <v>23</v>
      </c>
    </row>
    <row r="5435" spans="1:3" x14ac:dyDescent="0.2">
      <c r="A5435" s="221" t="s">
        <v>5319</v>
      </c>
      <c r="B5435" s="223" t="s">
        <v>27451</v>
      </c>
      <c r="C5435" s="231" t="s">
        <v>23</v>
      </c>
    </row>
    <row r="5436" spans="1:3" x14ac:dyDescent="0.2">
      <c r="A5436" s="221" t="s">
        <v>5320</v>
      </c>
      <c r="B5436" s="223" t="s">
        <v>27451</v>
      </c>
      <c r="C5436" s="231" t="s">
        <v>23</v>
      </c>
    </row>
    <row r="5437" spans="1:3" x14ac:dyDescent="0.2">
      <c r="A5437" s="221" t="s">
        <v>5321</v>
      </c>
      <c r="B5437" s="223" t="s">
        <v>27452</v>
      </c>
      <c r="C5437" s="231" t="s">
        <v>23</v>
      </c>
    </row>
    <row r="5438" spans="1:3" x14ac:dyDescent="0.2">
      <c r="A5438" s="221" t="s">
        <v>5322</v>
      </c>
      <c r="B5438" s="223" t="s">
        <v>27452</v>
      </c>
      <c r="C5438" s="231" t="s">
        <v>23</v>
      </c>
    </row>
    <row r="5439" spans="1:3" x14ac:dyDescent="0.2">
      <c r="A5439" s="221" t="s">
        <v>5323</v>
      </c>
      <c r="B5439" s="223" t="s">
        <v>27453</v>
      </c>
      <c r="C5439" s="231" t="s">
        <v>23</v>
      </c>
    </row>
    <row r="5440" spans="1:3" x14ac:dyDescent="0.2">
      <c r="A5440" s="221" t="s">
        <v>5324</v>
      </c>
      <c r="B5440" s="223" t="s">
        <v>27453</v>
      </c>
      <c r="C5440" s="231" t="s">
        <v>23</v>
      </c>
    </row>
    <row r="5441" spans="1:3" x14ac:dyDescent="0.2">
      <c r="A5441" s="221" t="s">
        <v>5325</v>
      </c>
      <c r="B5441" s="223" t="s">
        <v>27454</v>
      </c>
      <c r="C5441" s="231" t="s">
        <v>23</v>
      </c>
    </row>
    <row r="5442" spans="1:3" x14ac:dyDescent="0.2">
      <c r="A5442" s="221" t="s">
        <v>5326</v>
      </c>
      <c r="B5442" s="223" t="s">
        <v>27454</v>
      </c>
      <c r="C5442" s="231" t="s">
        <v>23</v>
      </c>
    </row>
    <row r="5443" spans="1:3" x14ac:dyDescent="0.2">
      <c r="A5443" s="221" t="s">
        <v>5327</v>
      </c>
      <c r="B5443" s="223" t="s">
        <v>27455</v>
      </c>
      <c r="C5443" s="231" t="s">
        <v>23</v>
      </c>
    </row>
    <row r="5444" spans="1:3" x14ac:dyDescent="0.2">
      <c r="A5444" s="221" t="s">
        <v>5328</v>
      </c>
      <c r="B5444" s="223" t="s">
        <v>27455</v>
      </c>
      <c r="C5444" s="231" t="s">
        <v>23</v>
      </c>
    </row>
    <row r="5445" spans="1:3" x14ac:dyDescent="0.2">
      <c r="A5445" s="221" t="s">
        <v>5329</v>
      </c>
      <c r="B5445" s="223" t="s">
        <v>27456</v>
      </c>
      <c r="C5445" s="231" t="s">
        <v>23</v>
      </c>
    </row>
    <row r="5446" spans="1:3" x14ac:dyDescent="0.2">
      <c r="A5446" s="221" t="s">
        <v>5330</v>
      </c>
      <c r="B5446" s="223" t="s">
        <v>27456</v>
      </c>
      <c r="C5446" s="231" t="s">
        <v>23</v>
      </c>
    </row>
    <row r="5447" spans="1:3" x14ac:dyDescent="0.2">
      <c r="A5447" s="221" t="s">
        <v>5331</v>
      </c>
      <c r="B5447" s="223" t="s">
        <v>27457</v>
      </c>
      <c r="C5447" s="231" t="s">
        <v>23</v>
      </c>
    </row>
    <row r="5448" spans="1:3" x14ac:dyDescent="0.2">
      <c r="A5448" s="221" t="s">
        <v>5332</v>
      </c>
      <c r="B5448" s="223" t="s">
        <v>27457</v>
      </c>
      <c r="C5448" s="231" t="s">
        <v>23</v>
      </c>
    </row>
    <row r="5449" spans="1:3" x14ac:dyDescent="0.2">
      <c r="A5449" s="221" t="s">
        <v>5333</v>
      </c>
      <c r="B5449" s="223" t="s">
        <v>27458</v>
      </c>
      <c r="C5449" s="231" t="s">
        <v>23</v>
      </c>
    </row>
    <row r="5450" spans="1:3" x14ac:dyDescent="0.2">
      <c r="A5450" s="221" t="s">
        <v>5334</v>
      </c>
      <c r="B5450" s="223" t="s">
        <v>27458</v>
      </c>
      <c r="C5450" s="231" t="s">
        <v>23</v>
      </c>
    </row>
    <row r="5451" spans="1:3" x14ac:dyDescent="0.2">
      <c r="A5451" s="221" t="s">
        <v>5335</v>
      </c>
      <c r="B5451" s="223" t="s">
        <v>27459</v>
      </c>
      <c r="C5451" s="231" t="s">
        <v>23</v>
      </c>
    </row>
    <row r="5452" spans="1:3" x14ac:dyDescent="0.2">
      <c r="A5452" s="221" t="s">
        <v>5336</v>
      </c>
      <c r="B5452" s="223" t="s">
        <v>27459</v>
      </c>
      <c r="C5452" s="231" t="s">
        <v>23</v>
      </c>
    </row>
    <row r="5453" spans="1:3" x14ac:dyDescent="0.2">
      <c r="A5453" s="221" t="s">
        <v>5337</v>
      </c>
      <c r="B5453" s="223" t="s">
        <v>27460</v>
      </c>
      <c r="C5453" s="231" t="s">
        <v>23</v>
      </c>
    </row>
    <row r="5454" spans="1:3" x14ac:dyDescent="0.2">
      <c r="A5454" s="221" t="s">
        <v>5338</v>
      </c>
      <c r="B5454" s="223" t="s">
        <v>27460</v>
      </c>
      <c r="C5454" s="231" t="s">
        <v>23</v>
      </c>
    </row>
    <row r="5455" spans="1:3" x14ac:dyDescent="0.2">
      <c r="A5455" s="221" t="s">
        <v>5339</v>
      </c>
      <c r="B5455" s="223" t="s">
        <v>27461</v>
      </c>
      <c r="C5455" s="231" t="s">
        <v>23</v>
      </c>
    </row>
    <row r="5456" spans="1:3" x14ac:dyDescent="0.2">
      <c r="A5456" s="221" t="s">
        <v>5340</v>
      </c>
      <c r="B5456" s="223" t="s">
        <v>27461</v>
      </c>
      <c r="C5456" s="231" t="s">
        <v>23</v>
      </c>
    </row>
    <row r="5457" spans="1:3" x14ac:dyDescent="0.2">
      <c r="A5457" s="221" t="s">
        <v>5341</v>
      </c>
      <c r="B5457" s="223" t="s">
        <v>27462</v>
      </c>
      <c r="C5457" s="231" t="s">
        <v>23</v>
      </c>
    </row>
    <row r="5458" spans="1:3" x14ac:dyDescent="0.2">
      <c r="A5458" s="221" t="s">
        <v>5342</v>
      </c>
      <c r="B5458" s="223" t="s">
        <v>27462</v>
      </c>
      <c r="C5458" s="231" t="s">
        <v>23</v>
      </c>
    </row>
    <row r="5459" spans="1:3" x14ac:dyDescent="0.2">
      <c r="A5459" s="221" t="s">
        <v>5343</v>
      </c>
      <c r="B5459" s="223" t="s">
        <v>27463</v>
      </c>
      <c r="C5459" s="231" t="s">
        <v>23</v>
      </c>
    </row>
    <row r="5460" spans="1:3" x14ac:dyDescent="0.2">
      <c r="A5460" s="221" t="s">
        <v>5344</v>
      </c>
      <c r="B5460" s="223" t="s">
        <v>27463</v>
      </c>
      <c r="C5460" s="231" t="s">
        <v>23</v>
      </c>
    </row>
    <row r="5461" spans="1:3" x14ac:dyDescent="0.2">
      <c r="A5461" s="221" t="s">
        <v>5345</v>
      </c>
      <c r="B5461" s="223" t="s">
        <v>27464</v>
      </c>
      <c r="C5461" s="231" t="s">
        <v>23</v>
      </c>
    </row>
    <row r="5462" spans="1:3" x14ac:dyDescent="0.2">
      <c r="A5462" s="221" t="s">
        <v>5346</v>
      </c>
      <c r="B5462" s="223" t="s">
        <v>27464</v>
      </c>
      <c r="C5462" s="231" t="s">
        <v>23</v>
      </c>
    </row>
    <row r="5463" spans="1:3" x14ac:dyDescent="0.2">
      <c r="A5463" s="221" t="s">
        <v>5347</v>
      </c>
      <c r="B5463" s="223" t="s">
        <v>27465</v>
      </c>
      <c r="C5463" s="231" t="s">
        <v>23</v>
      </c>
    </row>
    <row r="5464" spans="1:3" x14ac:dyDescent="0.2">
      <c r="A5464" s="221" t="s">
        <v>5348</v>
      </c>
      <c r="B5464" s="223" t="s">
        <v>27465</v>
      </c>
      <c r="C5464" s="231" t="s">
        <v>23</v>
      </c>
    </row>
    <row r="5465" spans="1:3" x14ac:dyDescent="0.2">
      <c r="A5465" s="221" t="s">
        <v>5349</v>
      </c>
      <c r="B5465" s="223" t="s">
        <v>27466</v>
      </c>
      <c r="C5465" s="231" t="s">
        <v>23</v>
      </c>
    </row>
    <row r="5466" spans="1:3" x14ac:dyDescent="0.2">
      <c r="A5466" s="221" t="s">
        <v>5350</v>
      </c>
      <c r="B5466" s="223" t="s">
        <v>27466</v>
      </c>
      <c r="C5466" s="231" t="s">
        <v>23</v>
      </c>
    </row>
    <row r="5467" spans="1:3" x14ac:dyDescent="0.2">
      <c r="A5467" s="221" t="s">
        <v>5351</v>
      </c>
      <c r="B5467" s="223" t="s">
        <v>27467</v>
      </c>
      <c r="C5467" s="231" t="s">
        <v>23</v>
      </c>
    </row>
    <row r="5468" spans="1:3" x14ac:dyDescent="0.2">
      <c r="A5468" s="221" t="s">
        <v>5352</v>
      </c>
      <c r="B5468" s="223" t="s">
        <v>27467</v>
      </c>
      <c r="C5468" s="231" t="s">
        <v>23</v>
      </c>
    </row>
    <row r="5469" spans="1:3" x14ac:dyDescent="0.2">
      <c r="A5469" s="221" t="s">
        <v>5353</v>
      </c>
      <c r="B5469" s="223" t="s">
        <v>27468</v>
      </c>
      <c r="C5469" s="231" t="s">
        <v>23</v>
      </c>
    </row>
    <row r="5470" spans="1:3" x14ac:dyDescent="0.2">
      <c r="A5470" s="221" t="s">
        <v>5354</v>
      </c>
      <c r="B5470" s="223" t="s">
        <v>27468</v>
      </c>
      <c r="C5470" s="231" t="s">
        <v>23</v>
      </c>
    </row>
    <row r="5471" spans="1:3" x14ac:dyDescent="0.2">
      <c r="A5471" s="221" t="s">
        <v>5355</v>
      </c>
      <c r="B5471" s="223" t="s">
        <v>27469</v>
      </c>
      <c r="C5471" s="231" t="s">
        <v>23</v>
      </c>
    </row>
    <row r="5472" spans="1:3" x14ac:dyDescent="0.2">
      <c r="A5472" s="221" t="s">
        <v>5356</v>
      </c>
      <c r="B5472" s="223" t="s">
        <v>27469</v>
      </c>
      <c r="C5472" s="231" t="s">
        <v>23</v>
      </c>
    </row>
    <row r="5473" spans="1:3" x14ac:dyDescent="0.2">
      <c r="A5473" s="221" t="s">
        <v>5357</v>
      </c>
      <c r="B5473" s="223" t="s">
        <v>27470</v>
      </c>
      <c r="C5473" s="231" t="s">
        <v>23</v>
      </c>
    </row>
    <row r="5474" spans="1:3" x14ac:dyDescent="0.2">
      <c r="A5474" s="221" t="s">
        <v>5358</v>
      </c>
      <c r="B5474" s="223" t="s">
        <v>27470</v>
      </c>
      <c r="C5474" s="231" t="s">
        <v>23</v>
      </c>
    </row>
    <row r="5475" spans="1:3" x14ac:dyDescent="0.2">
      <c r="A5475" s="221" t="s">
        <v>5359</v>
      </c>
      <c r="B5475" s="223" t="s">
        <v>27471</v>
      </c>
      <c r="C5475" s="231" t="s">
        <v>23</v>
      </c>
    </row>
    <row r="5476" spans="1:3" x14ac:dyDescent="0.2">
      <c r="A5476" s="221" t="s">
        <v>5360</v>
      </c>
      <c r="B5476" s="223" t="s">
        <v>27471</v>
      </c>
      <c r="C5476" s="231" t="s">
        <v>23</v>
      </c>
    </row>
    <row r="5477" spans="1:3" x14ac:dyDescent="0.2">
      <c r="A5477" s="221" t="s">
        <v>5361</v>
      </c>
      <c r="B5477" s="223" t="s">
        <v>27472</v>
      </c>
      <c r="C5477" s="231" t="s">
        <v>23</v>
      </c>
    </row>
    <row r="5478" spans="1:3" x14ac:dyDescent="0.2">
      <c r="A5478" s="221" t="s">
        <v>5362</v>
      </c>
      <c r="B5478" s="223" t="s">
        <v>27472</v>
      </c>
      <c r="C5478" s="231" t="s">
        <v>23</v>
      </c>
    </row>
    <row r="5479" spans="1:3" x14ac:dyDescent="0.2">
      <c r="A5479" s="221" t="s">
        <v>5363</v>
      </c>
      <c r="B5479" s="223" t="s">
        <v>27473</v>
      </c>
      <c r="C5479" s="231" t="s">
        <v>23</v>
      </c>
    </row>
    <row r="5480" spans="1:3" x14ac:dyDescent="0.2">
      <c r="A5480" s="221" t="s">
        <v>5364</v>
      </c>
      <c r="B5480" s="223" t="s">
        <v>27473</v>
      </c>
      <c r="C5480" s="231" t="s">
        <v>23</v>
      </c>
    </row>
    <row r="5481" spans="1:3" x14ac:dyDescent="0.2">
      <c r="A5481" s="221" t="s">
        <v>5365</v>
      </c>
      <c r="B5481" s="223" t="s">
        <v>27474</v>
      </c>
      <c r="C5481" s="231" t="s">
        <v>23</v>
      </c>
    </row>
    <row r="5482" spans="1:3" x14ac:dyDescent="0.2">
      <c r="A5482" s="221" t="s">
        <v>5366</v>
      </c>
      <c r="B5482" s="223" t="s">
        <v>27474</v>
      </c>
      <c r="C5482" s="231" t="s">
        <v>23</v>
      </c>
    </row>
    <row r="5483" spans="1:3" x14ac:dyDescent="0.2">
      <c r="A5483" s="221" t="s">
        <v>5367</v>
      </c>
      <c r="B5483" s="223" t="s">
        <v>27475</v>
      </c>
      <c r="C5483" s="231" t="s">
        <v>23</v>
      </c>
    </row>
    <row r="5484" spans="1:3" x14ac:dyDescent="0.2">
      <c r="A5484" s="221" t="s">
        <v>5368</v>
      </c>
      <c r="B5484" s="223" t="s">
        <v>27475</v>
      </c>
      <c r="C5484" s="231" t="s">
        <v>23</v>
      </c>
    </row>
    <row r="5485" spans="1:3" x14ac:dyDescent="0.2">
      <c r="A5485" s="221" t="s">
        <v>5369</v>
      </c>
      <c r="B5485" s="223" t="s">
        <v>27476</v>
      </c>
      <c r="C5485" s="231" t="s">
        <v>23</v>
      </c>
    </row>
    <row r="5486" spans="1:3" x14ac:dyDescent="0.2">
      <c r="A5486" s="221" t="s">
        <v>5370</v>
      </c>
      <c r="B5486" s="223" t="s">
        <v>27476</v>
      </c>
      <c r="C5486" s="231" t="s">
        <v>23</v>
      </c>
    </row>
    <row r="5487" spans="1:3" x14ac:dyDescent="0.2">
      <c r="A5487" s="221" t="s">
        <v>5371</v>
      </c>
      <c r="B5487" s="223" t="s">
        <v>27477</v>
      </c>
      <c r="C5487" s="231" t="s">
        <v>23</v>
      </c>
    </row>
    <row r="5488" spans="1:3" x14ac:dyDescent="0.2">
      <c r="A5488" s="221" t="s">
        <v>5372</v>
      </c>
      <c r="B5488" s="223" t="s">
        <v>27477</v>
      </c>
      <c r="C5488" s="231" t="s">
        <v>23</v>
      </c>
    </row>
    <row r="5489" spans="1:3" x14ac:dyDescent="0.2">
      <c r="A5489" s="221" t="s">
        <v>5373</v>
      </c>
      <c r="B5489" s="223" t="s">
        <v>27478</v>
      </c>
      <c r="C5489" s="231" t="s">
        <v>23</v>
      </c>
    </row>
    <row r="5490" spans="1:3" x14ac:dyDescent="0.2">
      <c r="A5490" s="221" t="s">
        <v>5374</v>
      </c>
      <c r="B5490" s="223" t="s">
        <v>27478</v>
      </c>
      <c r="C5490" s="231" t="s">
        <v>23</v>
      </c>
    </row>
    <row r="5491" spans="1:3" x14ac:dyDescent="0.2">
      <c r="A5491" s="221" t="s">
        <v>5375</v>
      </c>
      <c r="B5491" s="223" t="s">
        <v>27479</v>
      </c>
      <c r="C5491" s="231" t="s">
        <v>23</v>
      </c>
    </row>
    <row r="5492" spans="1:3" x14ac:dyDescent="0.2">
      <c r="A5492" s="221" t="s">
        <v>5376</v>
      </c>
      <c r="B5492" s="223" t="s">
        <v>27479</v>
      </c>
      <c r="C5492" s="231" t="s">
        <v>23</v>
      </c>
    </row>
    <row r="5493" spans="1:3" x14ac:dyDescent="0.2">
      <c r="A5493" s="221" t="s">
        <v>5377</v>
      </c>
      <c r="B5493" s="223" t="s">
        <v>27480</v>
      </c>
      <c r="C5493" s="231" t="s">
        <v>23</v>
      </c>
    </row>
    <row r="5494" spans="1:3" x14ac:dyDescent="0.2">
      <c r="A5494" s="221" t="s">
        <v>5378</v>
      </c>
      <c r="B5494" s="223" t="s">
        <v>27480</v>
      </c>
      <c r="C5494" s="231" t="s">
        <v>23</v>
      </c>
    </row>
    <row r="5495" spans="1:3" x14ac:dyDescent="0.2">
      <c r="A5495" s="221" t="s">
        <v>5379</v>
      </c>
      <c r="B5495" s="223" t="s">
        <v>27481</v>
      </c>
      <c r="C5495" s="231" t="s">
        <v>23</v>
      </c>
    </row>
    <row r="5496" spans="1:3" x14ac:dyDescent="0.2">
      <c r="A5496" s="221" t="s">
        <v>5380</v>
      </c>
      <c r="B5496" s="223" t="s">
        <v>27481</v>
      </c>
      <c r="C5496" s="231" t="s">
        <v>23</v>
      </c>
    </row>
    <row r="5497" spans="1:3" x14ac:dyDescent="0.2">
      <c r="A5497" s="221" t="s">
        <v>5381</v>
      </c>
      <c r="B5497" s="223" t="s">
        <v>27482</v>
      </c>
      <c r="C5497" s="231" t="s">
        <v>23</v>
      </c>
    </row>
    <row r="5498" spans="1:3" x14ac:dyDescent="0.2">
      <c r="A5498" s="221" t="s">
        <v>5382</v>
      </c>
      <c r="B5498" s="223" t="s">
        <v>27482</v>
      </c>
      <c r="C5498" s="231" t="s">
        <v>23</v>
      </c>
    </row>
    <row r="5499" spans="1:3" x14ac:dyDescent="0.2">
      <c r="A5499" s="221" t="s">
        <v>5383</v>
      </c>
      <c r="B5499" s="223" t="s">
        <v>27483</v>
      </c>
      <c r="C5499" s="231" t="s">
        <v>23</v>
      </c>
    </row>
    <row r="5500" spans="1:3" x14ac:dyDescent="0.2">
      <c r="A5500" s="221" t="s">
        <v>5384</v>
      </c>
      <c r="B5500" s="223" t="s">
        <v>27483</v>
      </c>
      <c r="C5500" s="231" t="s">
        <v>23</v>
      </c>
    </row>
    <row r="5501" spans="1:3" x14ac:dyDescent="0.2">
      <c r="A5501" s="221" t="s">
        <v>5385</v>
      </c>
      <c r="B5501" s="223" t="s">
        <v>27484</v>
      </c>
      <c r="C5501" s="231" t="s">
        <v>23</v>
      </c>
    </row>
    <row r="5502" spans="1:3" x14ac:dyDescent="0.2">
      <c r="A5502" s="221" t="s">
        <v>5386</v>
      </c>
      <c r="B5502" s="223" t="s">
        <v>27484</v>
      </c>
      <c r="C5502" s="231" t="s">
        <v>23</v>
      </c>
    </row>
    <row r="5503" spans="1:3" x14ac:dyDescent="0.2">
      <c r="A5503" s="221" t="s">
        <v>5387</v>
      </c>
      <c r="B5503" s="223" t="s">
        <v>27485</v>
      </c>
      <c r="C5503" s="231" t="s">
        <v>23</v>
      </c>
    </row>
    <row r="5504" spans="1:3" x14ac:dyDescent="0.2">
      <c r="A5504" s="221" t="s">
        <v>5388</v>
      </c>
      <c r="B5504" s="223" t="s">
        <v>27485</v>
      </c>
      <c r="C5504" s="231" t="s">
        <v>23</v>
      </c>
    </row>
    <row r="5505" spans="1:3" x14ac:dyDescent="0.2">
      <c r="A5505" s="221" t="s">
        <v>5389</v>
      </c>
      <c r="B5505" s="223" t="s">
        <v>27486</v>
      </c>
      <c r="C5505" s="231" t="s">
        <v>23</v>
      </c>
    </row>
    <row r="5506" spans="1:3" x14ac:dyDescent="0.2">
      <c r="A5506" s="221" t="s">
        <v>5390</v>
      </c>
      <c r="B5506" s="223" t="s">
        <v>27486</v>
      </c>
      <c r="C5506" s="231" t="s">
        <v>23</v>
      </c>
    </row>
    <row r="5507" spans="1:3" x14ac:dyDescent="0.2">
      <c r="A5507" s="221" t="s">
        <v>5391</v>
      </c>
      <c r="B5507" s="223" t="s">
        <v>27487</v>
      </c>
      <c r="C5507" s="231" t="s">
        <v>23</v>
      </c>
    </row>
    <row r="5508" spans="1:3" x14ac:dyDescent="0.2">
      <c r="A5508" s="221" t="s">
        <v>5392</v>
      </c>
      <c r="B5508" s="223" t="s">
        <v>27487</v>
      </c>
      <c r="C5508" s="231" t="s">
        <v>23</v>
      </c>
    </row>
    <row r="5509" spans="1:3" x14ac:dyDescent="0.2">
      <c r="A5509" s="221" t="s">
        <v>5393</v>
      </c>
      <c r="B5509" s="223" t="s">
        <v>27488</v>
      </c>
      <c r="C5509" s="231" t="s">
        <v>23</v>
      </c>
    </row>
    <row r="5510" spans="1:3" x14ac:dyDescent="0.2">
      <c r="A5510" s="221" t="s">
        <v>5394</v>
      </c>
      <c r="B5510" s="223" t="s">
        <v>27488</v>
      </c>
      <c r="C5510" s="231" t="s">
        <v>23</v>
      </c>
    </row>
    <row r="5511" spans="1:3" x14ac:dyDescent="0.2">
      <c r="A5511" s="221" t="s">
        <v>5395</v>
      </c>
      <c r="B5511" s="223" t="s">
        <v>27489</v>
      </c>
      <c r="C5511" s="231" t="s">
        <v>23</v>
      </c>
    </row>
    <row r="5512" spans="1:3" x14ac:dyDescent="0.2">
      <c r="A5512" s="221" t="s">
        <v>5396</v>
      </c>
      <c r="B5512" s="223" t="s">
        <v>27489</v>
      </c>
      <c r="C5512" s="231" t="s">
        <v>23</v>
      </c>
    </row>
    <row r="5513" spans="1:3" x14ac:dyDescent="0.2">
      <c r="A5513" s="221" t="s">
        <v>5397</v>
      </c>
      <c r="B5513" s="223" t="s">
        <v>27490</v>
      </c>
      <c r="C5513" s="231" t="s">
        <v>23</v>
      </c>
    </row>
    <row r="5514" spans="1:3" x14ac:dyDescent="0.2">
      <c r="A5514" s="221" t="s">
        <v>5398</v>
      </c>
      <c r="B5514" s="223" t="s">
        <v>27490</v>
      </c>
      <c r="C5514" s="231" t="s">
        <v>23</v>
      </c>
    </row>
    <row r="5515" spans="1:3" x14ac:dyDescent="0.2">
      <c r="A5515" s="221" t="s">
        <v>5399</v>
      </c>
      <c r="B5515" s="223" t="s">
        <v>27491</v>
      </c>
      <c r="C5515" s="231" t="s">
        <v>23</v>
      </c>
    </row>
    <row r="5516" spans="1:3" x14ac:dyDescent="0.2">
      <c r="A5516" s="221" t="s">
        <v>5400</v>
      </c>
      <c r="B5516" s="223" t="s">
        <v>27491</v>
      </c>
      <c r="C5516" s="231" t="s">
        <v>23</v>
      </c>
    </row>
    <row r="5517" spans="1:3" x14ac:dyDescent="0.2">
      <c r="A5517" s="221" t="s">
        <v>5401</v>
      </c>
      <c r="B5517" s="223" t="s">
        <v>27492</v>
      </c>
      <c r="C5517" s="231" t="s">
        <v>23</v>
      </c>
    </row>
    <row r="5518" spans="1:3" x14ac:dyDescent="0.2">
      <c r="A5518" s="221" t="s">
        <v>5402</v>
      </c>
      <c r="B5518" s="223" t="s">
        <v>27492</v>
      </c>
      <c r="C5518" s="231" t="s">
        <v>23</v>
      </c>
    </row>
    <row r="5519" spans="1:3" x14ac:dyDescent="0.2">
      <c r="A5519" s="221" t="s">
        <v>5403</v>
      </c>
      <c r="B5519" s="223" t="s">
        <v>27493</v>
      </c>
      <c r="C5519" s="231" t="s">
        <v>23</v>
      </c>
    </row>
    <row r="5520" spans="1:3" x14ac:dyDescent="0.2">
      <c r="A5520" s="221" t="s">
        <v>5404</v>
      </c>
      <c r="B5520" s="223" t="s">
        <v>27493</v>
      </c>
      <c r="C5520" s="231" t="s">
        <v>23</v>
      </c>
    </row>
    <row r="5521" spans="1:3" x14ac:dyDescent="0.2">
      <c r="A5521" s="221" t="s">
        <v>5405</v>
      </c>
      <c r="B5521" s="223" t="s">
        <v>27494</v>
      </c>
      <c r="C5521" s="231" t="s">
        <v>23</v>
      </c>
    </row>
    <row r="5522" spans="1:3" x14ac:dyDescent="0.2">
      <c r="A5522" s="221" t="s">
        <v>5406</v>
      </c>
      <c r="B5522" s="223" t="s">
        <v>27494</v>
      </c>
      <c r="C5522" s="231" t="s">
        <v>23</v>
      </c>
    </row>
    <row r="5523" spans="1:3" x14ac:dyDescent="0.2">
      <c r="A5523" s="221" t="s">
        <v>5407</v>
      </c>
      <c r="B5523" s="223" t="s">
        <v>27495</v>
      </c>
      <c r="C5523" s="231" t="s">
        <v>23</v>
      </c>
    </row>
    <row r="5524" spans="1:3" x14ac:dyDescent="0.2">
      <c r="A5524" s="221" t="s">
        <v>5408</v>
      </c>
      <c r="B5524" s="223" t="s">
        <v>27495</v>
      </c>
      <c r="C5524" s="231" t="s">
        <v>23</v>
      </c>
    </row>
    <row r="5525" spans="1:3" x14ac:dyDescent="0.2">
      <c r="A5525" s="221" t="s">
        <v>5409</v>
      </c>
      <c r="B5525" s="223" t="s">
        <v>27496</v>
      </c>
      <c r="C5525" s="231" t="s">
        <v>23</v>
      </c>
    </row>
    <row r="5526" spans="1:3" x14ac:dyDescent="0.2">
      <c r="A5526" s="221" t="s">
        <v>5410</v>
      </c>
      <c r="B5526" s="223" t="s">
        <v>27496</v>
      </c>
      <c r="C5526" s="231" t="s">
        <v>23</v>
      </c>
    </row>
    <row r="5527" spans="1:3" x14ac:dyDescent="0.2">
      <c r="A5527" s="221" t="s">
        <v>5411</v>
      </c>
      <c r="B5527" s="223" t="s">
        <v>27497</v>
      </c>
      <c r="C5527" s="231" t="s">
        <v>23</v>
      </c>
    </row>
    <row r="5528" spans="1:3" x14ac:dyDescent="0.2">
      <c r="A5528" s="221" t="s">
        <v>5412</v>
      </c>
      <c r="B5528" s="223" t="s">
        <v>27497</v>
      </c>
      <c r="C5528" s="231" t="s">
        <v>23</v>
      </c>
    </row>
    <row r="5529" spans="1:3" x14ac:dyDescent="0.2">
      <c r="A5529" s="221" t="s">
        <v>5413</v>
      </c>
      <c r="B5529" s="223" t="s">
        <v>27498</v>
      </c>
      <c r="C5529" s="231" t="s">
        <v>23</v>
      </c>
    </row>
    <row r="5530" spans="1:3" x14ac:dyDescent="0.2">
      <c r="A5530" s="221" t="s">
        <v>5414</v>
      </c>
      <c r="B5530" s="223" t="s">
        <v>27498</v>
      </c>
      <c r="C5530" s="231" t="s">
        <v>23</v>
      </c>
    </row>
    <row r="5531" spans="1:3" x14ac:dyDescent="0.2">
      <c r="A5531" s="221" t="s">
        <v>5415</v>
      </c>
      <c r="B5531" s="223" t="s">
        <v>27499</v>
      </c>
      <c r="C5531" s="231" t="s">
        <v>23</v>
      </c>
    </row>
    <row r="5532" spans="1:3" x14ac:dyDescent="0.2">
      <c r="A5532" s="221" t="s">
        <v>5416</v>
      </c>
      <c r="B5532" s="223" t="s">
        <v>27499</v>
      </c>
      <c r="C5532" s="231" t="s">
        <v>23</v>
      </c>
    </row>
    <row r="5533" spans="1:3" x14ac:dyDescent="0.2">
      <c r="A5533" s="221" t="s">
        <v>5417</v>
      </c>
      <c r="B5533" s="223" t="s">
        <v>27500</v>
      </c>
      <c r="C5533" s="231" t="s">
        <v>23</v>
      </c>
    </row>
    <row r="5534" spans="1:3" x14ac:dyDescent="0.2">
      <c r="A5534" s="221" t="s">
        <v>5418</v>
      </c>
      <c r="B5534" s="223" t="s">
        <v>27500</v>
      </c>
      <c r="C5534" s="231" t="s">
        <v>23</v>
      </c>
    </row>
    <row r="5535" spans="1:3" x14ac:dyDescent="0.2">
      <c r="A5535" s="221" t="s">
        <v>5419</v>
      </c>
      <c r="B5535" s="223" t="s">
        <v>27501</v>
      </c>
      <c r="C5535" s="231" t="s">
        <v>23</v>
      </c>
    </row>
    <row r="5536" spans="1:3" x14ac:dyDescent="0.2">
      <c r="A5536" s="221" t="s">
        <v>5420</v>
      </c>
      <c r="B5536" s="223" t="s">
        <v>27501</v>
      </c>
      <c r="C5536" s="231" t="s">
        <v>23</v>
      </c>
    </row>
    <row r="5537" spans="1:3" x14ac:dyDescent="0.2">
      <c r="A5537" s="221" t="s">
        <v>5421</v>
      </c>
      <c r="B5537" s="223" t="s">
        <v>27502</v>
      </c>
      <c r="C5537" s="231" t="s">
        <v>23</v>
      </c>
    </row>
    <row r="5538" spans="1:3" x14ac:dyDescent="0.2">
      <c r="A5538" s="221" t="s">
        <v>5422</v>
      </c>
      <c r="B5538" s="223" t="s">
        <v>27502</v>
      </c>
      <c r="C5538" s="231" t="s">
        <v>23</v>
      </c>
    </row>
    <row r="5539" spans="1:3" x14ac:dyDescent="0.2">
      <c r="A5539" s="221" t="s">
        <v>5423</v>
      </c>
      <c r="B5539" s="223" t="s">
        <v>27503</v>
      </c>
      <c r="C5539" s="231" t="s">
        <v>23</v>
      </c>
    </row>
    <row r="5540" spans="1:3" x14ac:dyDescent="0.2">
      <c r="A5540" s="221" t="s">
        <v>5424</v>
      </c>
      <c r="B5540" s="223" t="s">
        <v>27503</v>
      </c>
      <c r="C5540" s="231" t="s">
        <v>23</v>
      </c>
    </row>
    <row r="5541" spans="1:3" x14ac:dyDescent="0.2">
      <c r="A5541" s="221" t="s">
        <v>5425</v>
      </c>
      <c r="B5541" s="223" t="s">
        <v>27504</v>
      </c>
      <c r="C5541" s="231" t="s">
        <v>23</v>
      </c>
    </row>
    <row r="5542" spans="1:3" x14ac:dyDescent="0.2">
      <c r="A5542" s="221" t="s">
        <v>5426</v>
      </c>
      <c r="B5542" s="223" t="s">
        <v>27504</v>
      </c>
      <c r="C5542" s="231" t="s">
        <v>23</v>
      </c>
    </row>
    <row r="5543" spans="1:3" x14ac:dyDescent="0.2">
      <c r="A5543" s="221" t="s">
        <v>5427</v>
      </c>
      <c r="B5543" s="223" t="s">
        <v>27505</v>
      </c>
      <c r="C5543" s="231" t="s">
        <v>23</v>
      </c>
    </row>
    <row r="5544" spans="1:3" x14ac:dyDescent="0.2">
      <c r="A5544" s="221" t="s">
        <v>5428</v>
      </c>
      <c r="B5544" s="223" t="s">
        <v>27505</v>
      </c>
      <c r="C5544" s="231" t="s">
        <v>23</v>
      </c>
    </row>
    <row r="5545" spans="1:3" x14ac:dyDescent="0.2">
      <c r="A5545" s="221" t="s">
        <v>5429</v>
      </c>
      <c r="B5545" s="223" t="s">
        <v>27506</v>
      </c>
      <c r="C5545" s="231" t="s">
        <v>23</v>
      </c>
    </row>
    <row r="5546" spans="1:3" x14ac:dyDescent="0.2">
      <c r="A5546" s="221" t="s">
        <v>5430</v>
      </c>
      <c r="B5546" s="223" t="s">
        <v>27506</v>
      </c>
      <c r="C5546" s="231" t="s">
        <v>23</v>
      </c>
    </row>
    <row r="5547" spans="1:3" x14ac:dyDescent="0.2">
      <c r="A5547" s="221" t="s">
        <v>5431</v>
      </c>
      <c r="B5547" s="223" t="s">
        <v>27507</v>
      </c>
      <c r="C5547" s="231" t="s">
        <v>23</v>
      </c>
    </row>
    <row r="5548" spans="1:3" x14ac:dyDescent="0.2">
      <c r="A5548" s="221" t="s">
        <v>5432</v>
      </c>
      <c r="B5548" s="223" t="s">
        <v>27507</v>
      </c>
      <c r="C5548" s="231" t="s">
        <v>23</v>
      </c>
    </row>
    <row r="5549" spans="1:3" x14ac:dyDescent="0.2">
      <c r="A5549" s="221" t="s">
        <v>5433</v>
      </c>
      <c r="B5549" s="223" t="s">
        <v>27508</v>
      </c>
      <c r="C5549" s="231" t="s">
        <v>23</v>
      </c>
    </row>
    <row r="5550" spans="1:3" x14ac:dyDescent="0.2">
      <c r="A5550" s="221" t="s">
        <v>5434</v>
      </c>
      <c r="B5550" s="223" t="s">
        <v>27508</v>
      </c>
      <c r="C5550" s="231" t="s">
        <v>23</v>
      </c>
    </row>
    <row r="5551" spans="1:3" x14ac:dyDescent="0.2">
      <c r="A5551" s="221" t="s">
        <v>5435</v>
      </c>
      <c r="B5551" s="223" t="s">
        <v>27509</v>
      </c>
      <c r="C5551" s="231" t="s">
        <v>23</v>
      </c>
    </row>
    <row r="5552" spans="1:3" x14ac:dyDescent="0.2">
      <c r="A5552" s="221" t="s">
        <v>5436</v>
      </c>
      <c r="B5552" s="223" t="s">
        <v>27509</v>
      </c>
      <c r="C5552" s="231" t="s">
        <v>23</v>
      </c>
    </row>
    <row r="5553" spans="1:3" x14ac:dyDescent="0.2">
      <c r="A5553" s="221" t="s">
        <v>5437</v>
      </c>
      <c r="B5553" s="223" t="s">
        <v>27510</v>
      </c>
      <c r="C5553" s="231" t="s">
        <v>23</v>
      </c>
    </row>
    <row r="5554" spans="1:3" x14ac:dyDescent="0.2">
      <c r="A5554" s="221" t="s">
        <v>5438</v>
      </c>
      <c r="B5554" s="223" t="s">
        <v>27510</v>
      </c>
      <c r="C5554" s="231" t="s">
        <v>23</v>
      </c>
    </row>
    <row r="5555" spans="1:3" x14ac:dyDescent="0.2">
      <c r="A5555" s="221" t="s">
        <v>5439</v>
      </c>
      <c r="B5555" s="223" t="s">
        <v>27511</v>
      </c>
      <c r="C5555" s="231" t="s">
        <v>23</v>
      </c>
    </row>
    <row r="5556" spans="1:3" x14ac:dyDescent="0.2">
      <c r="A5556" s="221" t="s">
        <v>5440</v>
      </c>
      <c r="B5556" s="223" t="s">
        <v>27511</v>
      </c>
      <c r="C5556" s="231" t="s">
        <v>23</v>
      </c>
    </row>
    <row r="5557" spans="1:3" x14ac:dyDescent="0.2">
      <c r="A5557" s="221" t="s">
        <v>5441</v>
      </c>
      <c r="B5557" s="223" t="s">
        <v>27512</v>
      </c>
      <c r="C5557" s="231" t="s">
        <v>23</v>
      </c>
    </row>
    <row r="5558" spans="1:3" x14ac:dyDescent="0.2">
      <c r="A5558" s="221" t="s">
        <v>5442</v>
      </c>
      <c r="B5558" s="223" t="s">
        <v>27512</v>
      </c>
      <c r="C5558" s="231" t="s">
        <v>23</v>
      </c>
    </row>
    <row r="5559" spans="1:3" x14ac:dyDescent="0.2">
      <c r="A5559" s="221" t="s">
        <v>5443</v>
      </c>
      <c r="B5559" s="223" t="s">
        <v>31375</v>
      </c>
      <c r="C5559" s="231" t="s">
        <v>23</v>
      </c>
    </row>
    <row r="5560" spans="1:3" x14ac:dyDescent="0.2">
      <c r="A5560" s="221" t="s">
        <v>5444</v>
      </c>
      <c r="B5560" s="223" t="s">
        <v>31375</v>
      </c>
      <c r="C5560" s="231" t="s">
        <v>23</v>
      </c>
    </row>
    <row r="5561" spans="1:3" x14ac:dyDescent="0.2">
      <c r="A5561" s="221" t="s">
        <v>5445</v>
      </c>
      <c r="B5561" s="223" t="s">
        <v>31376</v>
      </c>
      <c r="C5561" s="231" t="s">
        <v>23</v>
      </c>
    </row>
    <row r="5562" spans="1:3" x14ac:dyDescent="0.2">
      <c r="A5562" s="221" t="s">
        <v>5446</v>
      </c>
      <c r="B5562" s="223" t="s">
        <v>31376</v>
      </c>
      <c r="C5562" s="231" t="s">
        <v>23</v>
      </c>
    </row>
    <row r="5563" spans="1:3" x14ac:dyDescent="0.2">
      <c r="A5563" s="221" t="s">
        <v>5447</v>
      </c>
      <c r="B5563" s="223" t="s">
        <v>31377</v>
      </c>
      <c r="C5563" s="231" t="s">
        <v>23</v>
      </c>
    </row>
    <row r="5564" spans="1:3" x14ac:dyDescent="0.2">
      <c r="A5564" s="221" t="s">
        <v>5448</v>
      </c>
      <c r="B5564" s="223" t="s">
        <v>31377</v>
      </c>
      <c r="C5564" s="231" t="s">
        <v>23</v>
      </c>
    </row>
    <row r="5565" spans="1:3" x14ac:dyDescent="0.2">
      <c r="A5565" s="221" t="s">
        <v>5449</v>
      </c>
      <c r="B5565" s="223" t="s">
        <v>31378</v>
      </c>
      <c r="C5565" s="231" t="s">
        <v>23</v>
      </c>
    </row>
    <row r="5566" spans="1:3" x14ac:dyDescent="0.2">
      <c r="A5566" s="221" t="s">
        <v>5450</v>
      </c>
      <c r="B5566" s="223" t="s">
        <v>31378</v>
      </c>
      <c r="C5566" s="231" t="s">
        <v>23</v>
      </c>
    </row>
    <row r="5567" spans="1:3" x14ac:dyDescent="0.2">
      <c r="A5567" s="221" t="s">
        <v>5451</v>
      </c>
      <c r="B5567" s="223" t="s">
        <v>27513</v>
      </c>
      <c r="C5567" s="231" t="s">
        <v>23</v>
      </c>
    </row>
    <row r="5568" spans="1:3" x14ac:dyDescent="0.2">
      <c r="A5568" s="221" t="s">
        <v>5452</v>
      </c>
      <c r="B5568" s="223" t="s">
        <v>27513</v>
      </c>
      <c r="C5568" s="231" t="s">
        <v>23</v>
      </c>
    </row>
    <row r="5569" spans="1:3" x14ac:dyDescent="0.2">
      <c r="A5569" s="221" t="s">
        <v>5453</v>
      </c>
      <c r="B5569" s="223" t="s">
        <v>27514</v>
      </c>
      <c r="C5569" s="231" t="s">
        <v>23</v>
      </c>
    </row>
    <row r="5570" spans="1:3" x14ac:dyDescent="0.2">
      <c r="A5570" s="221" t="s">
        <v>5454</v>
      </c>
      <c r="B5570" s="223" t="s">
        <v>27514</v>
      </c>
      <c r="C5570" s="231" t="s">
        <v>23</v>
      </c>
    </row>
    <row r="5571" spans="1:3" x14ac:dyDescent="0.2">
      <c r="A5571" s="221" t="s">
        <v>5455</v>
      </c>
      <c r="B5571" s="223" t="s">
        <v>27515</v>
      </c>
      <c r="C5571" s="231" t="s">
        <v>23</v>
      </c>
    </row>
    <row r="5572" spans="1:3" x14ac:dyDescent="0.2">
      <c r="A5572" s="221" t="s">
        <v>5456</v>
      </c>
      <c r="B5572" s="223" t="s">
        <v>27515</v>
      </c>
      <c r="C5572" s="231" t="s">
        <v>23</v>
      </c>
    </row>
    <row r="5573" spans="1:3" x14ac:dyDescent="0.2">
      <c r="A5573" s="221" t="s">
        <v>5457</v>
      </c>
      <c r="B5573" s="223" t="s">
        <v>27516</v>
      </c>
      <c r="C5573" s="231" t="s">
        <v>23</v>
      </c>
    </row>
    <row r="5574" spans="1:3" x14ac:dyDescent="0.2">
      <c r="A5574" s="221" t="s">
        <v>5458</v>
      </c>
      <c r="B5574" s="223" t="s">
        <v>27516</v>
      </c>
      <c r="C5574" s="231" t="s">
        <v>23</v>
      </c>
    </row>
    <row r="5575" spans="1:3" x14ac:dyDescent="0.2">
      <c r="A5575" s="221" t="s">
        <v>5459</v>
      </c>
      <c r="B5575" s="223" t="s">
        <v>27517</v>
      </c>
      <c r="C5575" s="231" t="s">
        <v>23</v>
      </c>
    </row>
    <row r="5576" spans="1:3" x14ac:dyDescent="0.2">
      <c r="A5576" s="221" t="s">
        <v>5460</v>
      </c>
      <c r="B5576" s="223" t="s">
        <v>27517</v>
      </c>
      <c r="C5576" s="231" t="s">
        <v>23</v>
      </c>
    </row>
    <row r="5577" spans="1:3" x14ac:dyDescent="0.2">
      <c r="A5577" s="221" t="s">
        <v>5461</v>
      </c>
      <c r="B5577" s="223" t="s">
        <v>27518</v>
      </c>
      <c r="C5577" s="231" t="s">
        <v>23</v>
      </c>
    </row>
    <row r="5578" spans="1:3" x14ac:dyDescent="0.2">
      <c r="A5578" s="221" t="s">
        <v>5462</v>
      </c>
      <c r="B5578" s="223" t="s">
        <v>27518</v>
      </c>
      <c r="C5578" s="231" t="s">
        <v>23</v>
      </c>
    </row>
    <row r="5579" spans="1:3" x14ac:dyDescent="0.2">
      <c r="A5579" s="221" t="s">
        <v>5463</v>
      </c>
      <c r="B5579" s="223" t="s">
        <v>27519</v>
      </c>
      <c r="C5579" s="231" t="s">
        <v>23</v>
      </c>
    </row>
    <row r="5580" spans="1:3" x14ac:dyDescent="0.2">
      <c r="A5580" s="221" t="s">
        <v>5464</v>
      </c>
      <c r="B5580" s="223" t="s">
        <v>27519</v>
      </c>
      <c r="C5580" s="231" t="s">
        <v>23</v>
      </c>
    </row>
    <row r="5581" spans="1:3" x14ac:dyDescent="0.2">
      <c r="A5581" s="221" t="s">
        <v>5465</v>
      </c>
      <c r="B5581" s="223" t="s">
        <v>27520</v>
      </c>
      <c r="C5581" s="231" t="s">
        <v>23</v>
      </c>
    </row>
    <row r="5582" spans="1:3" x14ac:dyDescent="0.2">
      <c r="A5582" s="221" t="s">
        <v>5466</v>
      </c>
      <c r="B5582" s="223" t="s">
        <v>27520</v>
      </c>
      <c r="C5582" s="231" t="s">
        <v>23</v>
      </c>
    </row>
    <row r="5583" spans="1:3" x14ac:dyDescent="0.2">
      <c r="A5583" s="221" t="s">
        <v>5467</v>
      </c>
      <c r="B5583" s="223" t="s">
        <v>27521</v>
      </c>
      <c r="C5583" s="231" t="s">
        <v>23</v>
      </c>
    </row>
    <row r="5584" spans="1:3" x14ac:dyDescent="0.2">
      <c r="A5584" s="221" t="s">
        <v>5468</v>
      </c>
      <c r="B5584" s="223" t="s">
        <v>27521</v>
      </c>
      <c r="C5584" s="231" t="s">
        <v>23</v>
      </c>
    </row>
    <row r="5585" spans="1:3" x14ac:dyDescent="0.2">
      <c r="A5585" s="221" t="s">
        <v>5469</v>
      </c>
      <c r="B5585" s="223" t="s">
        <v>27522</v>
      </c>
      <c r="C5585" s="231" t="s">
        <v>23</v>
      </c>
    </row>
    <row r="5586" spans="1:3" x14ac:dyDescent="0.2">
      <c r="A5586" s="221" t="s">
        <v>5470</v>
      </c>
      <c r="B5586" s="223" t="s">
        <v>27522</v>
      </c>
      <c r="C5586" s="231" t="s">
        <v>23</v>
      </c>
    </row>
    <row r="5587" spans="1:3" x14ac:dyDescent="0.2">
      <c r="A5587" s="221" t="s">
        <v>5471</v>
      </c>
      <c r="B5587" s="223" t="s">
        <v>27523</v>
      </c>
      <c r="C5587" s="231" t="s">
        <v>23</v>
      </c>
    </row>
    <row r="5588" spans="1:3" x14ac:dyDescent="0.2">
      <c r="A5588" s="221" t="s">
        <v>5472</v>
      </c>
      <c r="B5588" s="223" t="s">
        <v>27523</v>
      </c>
      <c r="C5588" s="231" t="s">
        <v>23</v>
      </c>
    </row>
    <row r="5589" spans="1:3" x14ac:dyDescent="0.2">
      <c r="A5589" s="221" t="s">
        <v>5473</v>
      </c>
      <c r="B5589" s="223" t="s">
        <v>27524</v>
      </c>
      <c r="C5589" s="231" t="s">
        <v>23</v>
      </c>
    </row>
    <row r="5590" spans="1:3" x14ac:dyDescent="0.2">
      <c r="A5590" s="221" t="s">
        <v>5474</v>
      </c>
      <c r="B5590" s="223" t="s">
        <v>27524</v>
      </c>
      <c r="C5590" s="231" t="s">
        <v>23</v>
      </c>
    </row>
    <row r="5591" spans="1:3" x14ac:dyDescent="0.2">
      <c r="A5591" s="221" t="s">
        <v>5475</v>
      </c>
      <c r="B5591" s="223" t="s">
        <v>27525</v>
      </c>
      <c r="C5591" s="231" t="s">
        <v>23</v>
      </c>
    </row>
    <row r="5592" spans="1:3" x14ac:dyDescent="0.2">
      <c r="A5592" s="221" t="s">
        <v>5476</v>
      </c>
      <c r="B5592" s="223" t="s">
        <v>27525</v>
      </c>
      <c r="C5592" s="231" t="s">
        <v>23</v>
      </c>
    </row>
    <row r="5593" spans="1:3" x14ac:dyDescent="0.2">
      <c r="A5593" s="221" t="s">
        <v>5477</v>
      </c>
      <c r="B5593" s="223" t="s">
        <v>27526</v>
      </c>
      <c r="C5593" s="231" t="s">
        <v>23</v>
      </c>
    </row>
    <row r="5594" spans="1:3" x14ac:dyDescent="0.2">
      <c r="A5594" s="221" t="s">
        <v>5478</v>
      </c>
      <c r="B5594" s="223" t="s">
        <v>27526</v>
      </c>
      <c r="C5594" s="231" t="s">
        <v>23</v>
      </c>
    </row>
    <row r="5595" spans="1:3" x14ac:dyDescent="0.2">
      <c r="A5595" s="221" t="s">
        <v>5479</v>
      </c>
      <c r="B5595" s="223" t="s">
        <v>27527</v>
      </c>
      <c r="C5595" s="231" t="s">
        <v>23</v>
      </c>
    </row>
    <row r="5596" spans="1:3" x14ac:dyDescent="0.2">
      <c r="A5596" s="221" t="s">
        <v>5480</v>
      </c>
      <c r="B5596" s="223" t="s">
        <v>27527</v>
      </c>
      <c r="C5596" s="231" t="s">
        <v>23</v>
      </c>
    </row>
    <row r="5597" spans="1:3" x14ac:dyDescent="0.2">
      <c r="A5597" s="221" t="s">
        <v>5481</v>
      </c>
      <c r="B5597" s="223" t="s">
        <v>27528</v>
      </c>
      <c r="C5597" s="231" t="s">
        <v>23</v>
      </c>
    </row>
    <row r="5598" spans="1:3" x14ac:dyDescent="0.2">
      <c r="A5598" s="221" t="s">
        <v>5482</v>
      </c>
      <c r="B5598" s="223" t="s">
        <v>27528</v>
      </c>
      <c r="C5598" s="231" t="s">
        <v>23</v>
      </c>
    </row>
    <row r="5599" spans="1:3" x14ac:dyDescent="0.2">
      <c r="A5599" s="221" t="s">
        <v>5483</v>
      </c>
      <c r="B5599" s="223" t="s">
        <v>27529</v>
      </c>
      <c r="C5599" s="231" t="s">
        <v>23</v>
      </c>
    </row>
    <row r="5600" spans="1:3" x14ac:dyDescent="0.2">
      <c r="A5600" s="221" t="s">
        <v>5484</v>
      </c>
      <c r="B5600" s="223" t="s">
        <v>27529</v>
      </c>
      <c r="C5600" s="231" t="s">
        <v>23</v>
      </c>
    </row>
    <row r="5601" spans="1:3" x14ac:dyDescent="0.2">
      <c r="A5601" s="221" t="s">
        <v>5485</v>
      </c>
      <c r="B5601" s="223" t="s">
        <v>27530</v>
      </c>
      <c r="C5601" s="231" t="s">
        <v>23</v>
      </c>
    </row>
    <row r="5602" spans="1:3" x14ac:dyDescent="0.2">
      <c r="A5602" s="221" t="s">
        <v>5486</v>
      </c>
      <c r="B5602" s="223" t="s">
        <v>27530</v>
      </c>
      <c r="C5602" s="231" t="s">
        <v>23</v>
      </c>
    </row>
    <row r="5603" spans="1:3" x14ac:dyDescent="0.2">
      <c r="A5603" s="221" t="s">
        <v>5487</v>
      </c>
      <c r="B5603" s="223" t="s">
        <v>27531</v>
      </c>
      <c r="C5603" s="231" t="s">
        <v>23</v>
      </c>
    </row>
    <row r="5604" spans="1:3" x14ac:dyDescent="0.2">
      <c r="A5604" s="221" t="s">
        <v>5488</v>
      </c>
      <c r="B5604" s="223" t="s">
        <v>27531</v>
      </c>
      <c r="C5604" s="231" t="s">
        <v>23</v>
      </c>
    </row>
    <row r="5605" spans="1:3" x14ac:dyDescent="0.2">
      <c r="A5605" s="221" t="s">
        <v>5489</v>
      </c>
      <c r="B5605" s="223" t="s">
        <v>31379</v>
      </c>
      <c r="C5605" s="231" t="s">
        <v>23</v>
      </c>
    </row>
    <row r="5606" spans="1:3" x14ac:dyDescent="0.2">
      <c r="A5606" s="221" t="s">
        <v>5490</v>
      </c>
      <c r="B5606" s="223" t="s">
        <v>31379</v>
      </c>
      <c r="C5606" s="231" t="s">
        <v>23</v>
      </c>
    </row>
    <row r="5607" spans="1:3" x14ac:dyDescent="0.2">
      <c r="A5607" s="221" t="s">
        <v>5491</v>
      </c>
      <c r="B5607" s="223" t="s">
        <v>31380</v>
      </c>
      <c r="C5607" s="231" t="s">
        <v>23</v>
      </c>
    </row>
    <row r="5608" spans="1:3" x14ac:dyDescent="0.2">
      <c r="A5608" s="221" t="s">
        <v>5492</v>
      </c>
      <c r="B5608" s="223" t="s">
        <v>31380</v>
      </c>
      <c r="C5608" s="231" t="s">
        <v>23</v>
      </c>
    </row>
    <row r="5609" spans="1:3" x14ac:dyDescent="0.2">
      <c r="A5609" s="221" t="s">
        <v>5493</v>
      </c>
      <c r="B5609" s="223" t="s">
        <v>22440</v>
      </c>
      <c r="C5609" s="231" t="s">
        <v>23</v>
      </c>
    </row>
    <row r="5610" spans="1:3" x14ac:dyDescent="0.2">
      <c r="A5610" s="221" t="s">
        <v>5494</v>
      </c>
      <c r="B5610" s="223" t="s">
        <v>22440</v>
      </c>
      <c r="C5610" s="231" t="s">
        <v>23</v>
      </c>
    </row>
    <row r="5611" spans="1:3" x14ac:dyDescent="0.2">
      <c r="A5611" s="221" t="s">
        <v>5495</v>
      </c>
      <c r="B5611" s="223" t="s">
        <v>22441</v>
      </c>
      <c r="C5611" s="231" t="s">
        <v>23</v>
      </c>
    </row>
    <row r="5612" spans="1:3" x14ac:dyDescent="0.2">
      <c r="A5612" s="221" t="s">
        <v>5496</v>
      </c>
      <c r="B5612" s="223" t="s">
        <v>22441</v>
      </c>
      <c r="C5612" s="231" t="s">
        <v>23</v>
      </c>
    </row>
    <row r="5613" spans="1:3" x14ac:dyDescent="0.2">
      <c r="A5613" s="221" t="s">
        <v>5497</v>
      </c>
      <c r="B5613" s="223" t="s">
        <v>27532</v>
      </c>
      <c r="C5613" s="231" t="s">
        <v>23</v>
      </c>
    </row>
    <row r="5614" spans="1:3" x14ac:dyDescent="0.2">
      <c r="A5614" s="221" t="s">
        <v>5498</v>
      </c>
      <c r="B5614" s="223" t="s">
        <v>27532</v>
      </c>
      <c r="C5614" s="231" t="s">
        <v>23</v>
      </c>
    </row>
    <row r="5615" spans="1:3" x14ac:dyDescent="0.2">
      <c r="A5615" s="221" t="s">
        <v>5499</v>
      </c>
      <c r="B5615" s="223" t="s">
        <v>31381</v>
      </c>
      <c r="C5615" s="231" t="s">
        <v>23</v>
      </c>
    </row>
    <row r="5616" spans="1:3" x14ac:dyDescent="0.2">
      <c r="A5616" s="221" t="s">
        <v>5500</v>
      </c>
      <c r="B5616" s="223" t="s">
        <v>31381</v>
      </c>
      <c r="C5616" s="231" t="s">
        <v>23</v>
      </c>
    </row>
    <row r="5617" spans="1:3" x14ac:dyDescent="0.2">
      <c r="A5617" s="221" t="s">
        <v>5501</v>
      </c>
      <c r="B5617" s="223" t="s">
        <v>31382</v>
      </c>
      <c r="C5617" s="231" t="s">
        <v>23</v>
      </c>
    </row>
    <row r="5618" spans="1:3" x14ac:dyDescent="0.2">
      <c r="A5618" s="221" t="s">
        <v>5502</v>
      </c>
      <c r="B5618" s="223" t="s">
        <v>31382</v>
      </c>
      <c r="C5618" s="231" t="s">
        <v>23</v>
      </c>
    </row>
    <row r="5619" spans="1:3" x14ac:dyDescent="0.2">
      <c r="A5619" s="221" t="s">
        <v>5503</v>
      </c>
      <c r="B5619" s="223" t="s">
        <v>31383</v>
      </c>
      <c r="C5619" s="231" t="s">
        <v>23</v>
      </c>
    </row>
    <row r="5620" spans="1:3" x14ac:dyDescent="0.2">
      <c r="A5620" s="221" t="s">
        <v>5504</v>
      </c>
      <c r="B5620" s="223" t="s">
        <v>31383</v>
      </c>
      <c r="C5620" s="231" t="s">
        <v>23</v>
      </c>
    </row>
    <row r="5621" spans="1:3" x14ac:dyDescent="0.2">
      <c r="A5621" s="221" t="s">
        <v>5505</v>
      </c>
      <c r="B5621" s="223" t="s">
        <v>31384</v>
      </c>
      <c r="C5621" s="231" t="s">
        <v>23</v>
      </c>
    </row>
    <row r="5622" spans="1:3" x14ac:dyDescent="0.2">
      <c r="A5622" s="221" t="s">
        <v>5506</v>
      </c>
      <c r="B5622" s="223" t="s">
        <v>31384</v>
      </c>
      <c r="C5622" s="231" t="s">
        <v>23</v>
      </c>
    </row>
    <row r="5623" spans="1:3" x14ac:dyDescent="0.2">
      <c r="A5623" s="221" t="s">
        <v>5507</v>
      </c>
      <c r="B5623" s="223" t="s">
        <v>31385</v>
      </c>
      <c r="C5623" s="231" t="s">
        <v>23</v>
      </c>
    </row>
    <row r="5624" spans="1:3" x14ac:dyDescent="0.2">
      <c r="A5624" s="221" t="s">
        <v>5508</v>
      </c>
      <c r="B5624" s="223" t="s">
        <v>31385</v>
      </c>
      <c r="C5624" s="231" t="s">
        <v>23</v>
      </c>
    </row>
    <row r="5625" spans="1:3" x14ac:dyDescent="0.2">
      <c r="A5625" s="221" t="s">
        <v>5509</v>
      </c>
      <c r="B5625" s="223" t="s">
        <v>31386</v>
      </c>
      <c r="C5625" s="231" t="s">
        <v>23</v>
      </c>
    </row>
    <row r="5626" spans="1:3" x14ac:dyDescent="0.2">
      <c r="A5626" s="221" t="s">
        <v>5510</v>
      </c>
      <c r="B5626" s="223" t="s">
        <v>31386</v>
      </c>
      <c r="C5626" s="231" t="s">
        <v>23</v>
      </c>
    </row>
    <row r="5627" spans="1:3" x14ac:dyDescent="0.2">
      <c r="A5627" s="221" t="s">
        <v>5511</v>
      </c>
      <c r="B5627" s="223" t="s">
        <v>31387</v>
      </c>
      <c r="C5627" s="231" t="s">
        <v>23</v>
      </c>
    </row>
    <row r="5628" spans="1:3" x14ac:dyDescent="0.2">
      <c r="A5628" s="221" t="s">
        <v>5512</v>
      </c>
      <c r="B5628" s="223" t="s">
        <v>31387</v>
      </c>
      <c r="C5628" s="231" t="s">
        <v>23</v>
      </c>
    </row>
    <row r="5629" spans="1:3" x14ac:dyDescent="0.2">
      <c r="A5629" s="221" t="s">
        <v>5513</v>
      </c>
      <c r="B5629" s="223" t="s">
        <v>31388</v>
      </c>
      <c r="C5629" s="231" t="s">
        <v>23</v>
      </c>
    </row>
    <row r="5630" spans="1:3" x14ac:dyDescent="0.2">
      <c r="A5630" s="221" t="s">
        <v>5514</v>
      </c>
      <c r="B5630" s="223" t="s">
        <v>31388</v>
      </c>
      <c r="C5630" s="231" t="s">
        <v>23</v>
      </c>
    </row>
    <row r="5631" spans="1:3" x14ac:dyDescent="0.2">
      <c r="A5631" s="221" t="s">
        <v>5515</v>
      </c>
      <c r="B5631" s="223" t="s">
        <v>31389</v>
      </c>
      <c r="C5631" s="231" t="s">
        <v>23</v>
      </c>
    </row>
    <row r="5632" spans="1:3" x14ac:dyDescent="0.2">
      <c r="A5632" s="221" t="s">
        <v>5516</v>
      </c>
      <c r="B5632" s="223" t="s">
        <v>31389</v>
      </c>
      <c r="C5632" s="231" t="s">
        <v>23</v>
      </c>
    </row>
    <row r="5633" spans="1:3" x14ac:dyDescent="0.2">
      <c r="A5633" s="221" t="s">
        <v>5517</v>
      </c>
      <c r="B5633" s="223" t="s">
        <v>31390</v>
      </c>
      <c r="C5633" s="231" t="s">
        <v>23</v>
      </c>
    </row>
    <row r="5634" spans="1:3" x14ac:dyDescent="0.2">
      <c r="A5634" s="221" t="s">
        <v>5518</v>
      </c>
      <c r="B5634" s="223" t="s">
        <v>31390</v>
      </c>
      <c r="C5634" s="231" t="s">
        <v>23</v>
      </c>
    </row>
    <row r="5635" spans="1:3" x14ac:dyDescent="0.2">
      <c r="A5635" s="221" t="s">
        <v>5519</v>
      </c>
      <c r="B5635" s="223" t="s">
        <v>31391</v>
      </c>
      <c r="C5635" s="231" t="s">
        <v>25</v>
      </c>
    </row>
    <row r="5636" spans="1:3" x14ac:dyDescent="0.2">
      <c r="A5636" s="221" t="s">
        <v>5520</v>
      </c>
      <c r="B5636" s="223" t="s">
        <v>31391</v>
      </c>
      <c r="C5636" s="231" t="s">
        <v>25</v>
      </c>
    </row>
    <row r="5637" spans="1:3" x14ac:dyDescent="0.2">
      <c r="A5637" s="221" t="s">
        <v>5521</v>
      </c>
      <c r="B5637" s="223" t="s">
        <v>31392</v>
      </c>
      <c r="C5637" s="231" t="s">
        <v>25</v>
      </c>
    </row>
    <row r="5638" spans="1:3" x14ac:dyDescent="0.2">
      <c r="A5638" s="221" t="s">
        <v>5522</v>
      </c>
      <c r="B5638" s="223" t="s">
        <v>31392</v>
      </c>
      <c r="C5638" s="231" t="s">
        <v>25</v>
      </c>
    </row>
    <row r="5639" spans="1:3" x14ac:dyDescent="0.2">
      <c r="A5639" s="221" t="s">
        <v>5523</v>
      </c>
      <c r="B5639" s="223" t="s">
        <v>31393</v>
      </c>
      <c r="C5639" s="231" t="s">
        <v>25</v>
      </c>
    </row>
    <row r="5640" spans="1:3" x14ac:dyDescent="0.2">
      <c r="A5640" s="221" t="s">
        <v>5524</v>
      </c>
      <c r="B5640" s="223" t="s">
        <v>31393</v>
      </c>
      <c r="C5640" s="231" t="s">
        <v>25</v>
      </c>
    </row>
    <row r="5641" spans="1:3" x14ac:dyDescent="0.2">
      <c r="A5641" s="221" t="s">
        <v>5525</v>
      </c>
      <c r="B5641" s="223" t="s">
        <v>31394</v>
      </c>
      <c r="C5641" s="231" t="s">
        <v>25</v>
      </c>
    </row>
    <row r="5642" spans="1:3" x14ac:dyDescent="0.2">
      <c r="A5642" s="221" t="s">
        <v>5526</v>
      </c>
      <c r="B5642" s="223" t="s">
        <v>31394</v>
      </c>
      <c r="C5642" s="231" t="s">
        <v>25</v>
      </c>
    </row>
    <row r="5643" spans="1:3" x14ac:dyDescent="0.2">
      <c r="A5643" s="221" t="s">
        <v>5527</v>
      </c>
      <c r="B5643" s="223" t="s">
        <v>27533</v>
      </c>
      <c r="C5643" s="231" t="s">
        <v>23</v>
      </c>
    </row>
    <row r="5644" spans="1:3" x14ac:dyDescent="0.2">
      <c r="A5644" s="221" t="s">
        <v>5528</v>
      </c>
      <c r="B5644" s="223" t="s">
        <v>27533</v>
      </c>
      <c r="C5644" s="231" t="s">
        <v>23</v>
      </c>
    </row>
    <row r="5645" spans="1:3" x14ac:dyDescent="0.2">
      <c r="A5645" s="221" t="s">
        <v>5529</v>
      </c>
      <c r="B5645" s="223" t="s">
        <v>31395</v>
      </c>
      <c r="C5645" s="231" t="s">
        <v>23</v>
      </c>
    </row>
    <row r="5646" spans="1:3" x14ac:dyDescent="0.2">
      <c r="A5646" s="221" t="s">
        <v>5530</v>
      </c>
      <c r="B5646" s="223" t="s">
        <v>31395</v>
      </c>
      <c r="C5646" s="231" t="s">
        <v>23</v>
      </c>
    </row>
    <row r="5647" spans="1:3" x14ac:dyDescent="0.2">
      <c r="A5647" s="221" t="s">
        <v>5531</v>
      </c>
      <c r="B5647" s="223" t="s">
        <v>31396</v>
      </c>
      <c r="C5647" s="231" t="s">
        <v>23</v>
      </c>
    </row>
    <row r="5648" spans="1:3" x14ac:dyDescent="0.2">
      <c r="A5648" s="221" t="s">
        <v>5532</v>
      </c>
      <c r="B5648" s="223" t="s">
        <v>31396</v>
      </c>
      <c r="C5648" s="231" t="s">
        <v>23</v>
      </c>
    </row>
    <row r="5649" spans="1:3" x14ac:dyDescent="0.2">
      <c r="A5649" s="221" t="s">
        <v>5533</v>
      </c>
      <c r="B5649" s="223" t="s">
        <v>31397</v>
      </c>
      <c r="C5649" s="231" t="s">
        <v>23</v>
      </c>
    </row>
    <row r="5650" spans="1:3" x14ac:dyDescent="0.2">
      <c r="A5650" s="221" t="s">
        <v>5534</v>
      </c>
      <c r="B5650" s="223" t="s">
        <v>31397</v>
      </c>
      <c r="C5650" s="231" t="s">
        <v>23</v>
      </c>
    </row>
    <row r="5651" spans="1:3" x14ac:dyDescent="0.2">
      <c r="A5651" s="221" t="s">
        <v>5535</v>
      </c>
      <c r="B5651" s="223" t="s">
        <v>31398</v>
      </c>
      <c r="C5651" s="231" t="s">
        <v>23</v>
      </c>
    </row>
    <row r="5652" spans="1:3" x14ac:dyDescent="0.2">
      <c r="A5652" s="221" t="s">
        <v>5536</v>
      </c>
      <c r="B5652" s="223" t="s">
        <v>31398</v>
      </c>
      <c r="C5652" s="231" t="s">
        <v>23</v>
      </c>
    </row>
    <row r="5653" spans="1:3" x14ac:dyDescent="0.2">
      <c r="A5653" s="221" t="s">
        <v>5537</v>
      </c>
      <c r="B5653" s="223" t="s">
        <v>27534</v>
      </c>
      <c r="C5653" s="231" t="s">
        <v>23</v>
      </c>
    </row>
    <row r="5654" spans="1:3" x14ac:dyDescent="0.2">
      <c r="A5654" s="221" t="s">
        <v>5538</v>
      </c>
      <c r="B5654" s="223" t="s">
        <v>27534</v>
      </c>
      <c r="C5654" s="231" t="s">
        <v>23</v>
      </c>
    </row>
    <row r="5655" spans="1:3" x14ac:dyDescent="0.2">
      <c r="A5655" s="221" t="s">
        <v>5539</v>
      </c>
      <c r="B5655" s="223" t="s">
        <v>27535</v>
      </c>
      <c r="C5655" s="231" t="s">
        <v>23</v>
      </c>
    </row>
    <row r="5656" spans="1:3" x14ac:dyDescent="0.2">
      <c r="A5656" s="221" t="s">
        <v>5540</v>
      </c>
      <c r="B5656" s="223" t="s">
        <v>27535</v>
      </c>
      <c r="C5656" s="231" t="s">
        <v>23</v>
      </c>
    </row>
    <row r="5657" spans="1:3" x14ac:dyDescent="0.2">
      <c r="A5657" s="221" t="s">
        <v>5541</v>
      </c>
      <c r="B5657" s="223" t="s">
        <v>27536</v>
      </c>
      <c r="C5657" s="231" t="s">
        <v>23</v>
      </c>
    </row>
    <row r="5658" spans="1:3" x14ac:dyDescent="0.2">
      <c r="A5658" s="221" t="s">
        <v>5542</v>
      </c>
      <c r="B5658" s="223" t="s">
        <v>27536</v>
      </c>
      <c r="C5658" s="231" t="s">
        <v>23</v>
      </c>
    </row>
    <row r="5659" spans="1:3" x14ac:dyDescent="0.2">
      <c r="A5659" s="221" t="s">
        <v>5543</v>
      </c>
      <c r="B5659" s="223" t="s">
        <v>27537</v>
      </c>
      <c r="C5659" s="231" t="s">
        <v>23</v>
      </c>
    </row>
    <row r="5660" spans="1:3" x14ac:dyDescent="0.2">
      <c r="A5660" s="221" t="s">
        <v>5544</v>
      </c>
      <c r="B5660" s="223" t="s">
        <v>27537</v>
      </c>
      <c r="C5660" s="231" t="s">
        <v>23</v>
      </c>
    </row>
    <row r="5661" spans="1:3" x14ac:dyDescent="0.2">
      <c r="A5661" s="221" t="s">
        <v>5545</v>
      </c>
      <c r="B5661" s="223" t="s">
        <v>27538</v>
      </c>
      <c r="C5661" s="231" t="s">
        <v>23</v>
      </c>
    </row>
    <row r="5662" spans="1:3" x14ac:dyDescent="0.2">
      <c r="A5662" s="221" t="s">
        <v>5546</v>
      </c>
      <c r="B5662" s="223" t="s">
        <v>27538</v>
      </c>
      <c r="C5662" s="231" t="s">
        <v>23</v>
      </c>
    </row>
    <row r="5663" spans="1:3" x14ac:dyDescent="0.2">
      <c r="A5663" s="221" t="s">
        <v>5547</v>
      </c>
      <c r="B5663" s="223" t="s">
        <v>27539</v>
      </c>
      <c r="C5663" s="231" t="s">
        <v>23</v>
      </c>
    </row>
    <row r="5664" spans="1:3" x14ac:dyDescent="0.2">
      <c r="A5664" s="221" t="s">
        <v>5548</v>
      </c>
      <c r="B5664" s="223" t="s">
        <v>27539</v>
      </c>
      <c r="C5664" s="231" t="s">
        <v>23</v>
      </c>
    </row>
    <row r="5665" spans="1:3" x14ac:dyDescent="0.2">
      <c r="A5665" s="221" t="s">
        <v>5549</v>
      </c>
      <c r="B5665" s="223" t="s">
        <v>27540</v>
      </c>
      <c r="C5665" s="231" t="s">
        <v>23</v>
      </c>
    </row>
    <row r="5666" spans="1:3" x14ac:dyDescent="0.2">
      <c r="A5666" s="221" t="s">
        <v>5550</v>
      </c>
      <c r="B5666" s="223" t="s">
        <v>27540</v>
      </c>
      <c r="C5666" s="231" t="s">
        <v>23</v>
      </c>
    </row>
    <row r="5667" spans="1:3" x14ac:dyDescent="0.2">
      <c r="A5667" s="221" t="s">
        <v>5551</v>
      </c>
      <c r="B5667" s="223" t="s">
        <v>27541</v>
      </c>
      <c r="C5667" s="231" t="s">
        <v>23</v>
      </c>
    </row>
    <row r="5668" spans="1:3" x14ac:dyDescent="0.2">
      <c r="A5668" s="221" t="s">
        <v>5552</v>
      </c>
      <c r="B5668" s="223" t="s">
        <v>27541</v>
      </c>
      <c r="C5668" s="231" t="s">
        <v>23</v>
      </c>
    </row>
    <row r="5669" spans="1:3" x14ac:dyDescent="0.2">
      <c r="A5669" s="221" t="s">
        <v>5553</v>
      </c>
      <c r="B5669" s="223" t="s">
        <v>27542</v>
      </c>
      <c r="C5669" s="231" t="s">
        <v>23</v>
      </c>
    </row>
    <row r="5670" spans="1:3" x14ac:dyDescent="0.2">
      <c r="A5670" s="221" t="s">
        <v>5554</v>
      </c>
      <c r="B5670" s="223" t="s">
        <v>27542</v>
      </c>
      <c r="C5670" s="231" t="s">
        <v>23</v>
      </c>
    </row>
    <row r="5671" spans="1:3" x14ac:dyDescent="0.2">
      <c r="A5671" s="221" t="s">
        <v>5555</v>
      </c>
      <c r="B5671" s="223" t="s">
        <v>27543</v>
      </c>
      <c r="C5671" s="231" t="s">
        <v>23</v>
      </c>
    </row>
    <row r="5672" spans="1:3" x14ac:dyDescent="0.2">
      <c r="A5672" s="221" t="s">
        <v>5556</v>
      </c>
      <c r="B5672" s="223" t="s">
        <v>27543</v>
      </c>
      <c r="C5672" s="231" t="s">
        <v>23</v>
      </c>
    </row>
    <row r="5673" spans="1:3" x14ac:dyDescent="0.2">
      <c r="A5673" s="221" t="s">
        <v>5557</v>
      </c>
      <c r="B5673" s="223" t="s">
        <v>27544</v>
      </c>
      <c r="C5673" s="231" t="s">
        <v>23</v>
      </c>
    </row>
    <row r="5674" spans="1:3" x14ac:dyDescent="0.2">
      <c r="A5674" s="221" t="s">
        <v>5558</v>
      </c>
      <c r="B5674" s="223" t="s">
        <v>27544</v>
      </c>
      <c r="C5674" s="231" t="s">
        <v>23</v>
      </c>
    </row>
    <row r="5675" spans="1:3" x14ac:dyDescent="0.2">
      <c r="A5675" s="221" t="s">
        <v>5559</v>
      </c>
      <c r="B5675" s="223" t="s">
        <v>27545</v>
      </c>
      <c r="C5675" s="231" t="s">
        <v>23</v>
      </c>
    </row>
    <row r="5676" spans="1:3" x14ac:dyDescent="0.2">
      <c r="A5676" s="221" t="s">
        <v>5560</v>
      </c>
      <c r="B5676" s="223" t="s">
        <v>27545</v>
      </c>
      <c r="C5676" s="231" t="s">
        <v>23</v>
      </c>
    </row>
    <row r="5677" spans="1:3" x14ac:dyDescent="0.2">
      <c r="A5677" s="221" t="s">
        <v>5561</v>
      </c>
      <c r="B5677" s="223" t="s">
        <v>27546</v>
      </c>
      <c r="C5677" s="231" t="s">
        <v>23</v>
      </c>
    </row>
    <row r="5678" spans="1:3" x14ac:dyDescent="0.2">
      <c r="A5678" s="221" t="s">
        <v>5562</v>
      </c>
      <c r="B5678" s="223" t="s">
        <v>27546</v>
      </c>
      <c r="C5678" s="231" t="s">
        <v>23</v>
      </c>
    </row>
    <row r="5679" spans="1:3" x14ac:dyDescent="0.2">
      <c r="A5679" s="221" t="s">
        <v>5563</v>
      </c>
      <c r="B5679" s="223" t="s">
        <v>27547</v>
      </c>
      <c r="C5679" s="231" t="s">
        <v>23</v>
      </c>
    </row>
    <row r="5680" spans="1:3" x14ac:dyDescent="0.2">
      <c r="A5680" s="221" t="s">
        <v>5564</v>
      </c>
      <c r="B5680" s="223" t="s">
        <v>27547</v>
      </c>
      <c r="C5680" s="231" t="s">
        <v>23</v>
      </c>
    </row>
    <row r="5681" spans="1:3" x14ac:dyDescent="0.2">
      <c r="A5681" s="221" t="s">
        <v>5565</v>
      </c>
      <c r="B5681" s="223" t="s">
        <v>27548</v>
      </c>
      <c r="C5681" s="231" t="s">
        <v>23</v>
      </c>
    </row>
    <row r="5682" spans="1:3" x14ac:dyDescent="0.2">
      <c r="A5682" s="221" t="s">
        <v>5566</v>
      </c>
      <c r="B5682" s="223" t="s">
        <v>27548</v>
      </c>
      <c r="C5682" s="231" t="s">
        <v>23</v>
      </c>
    </row>
    <row r="5683" spans="1:3" x14ac:dyDescent="0.2">
      <c r="A5683" s="221" t="s">
        <v>5567</v>
      </c>
      <c r="B5683" s="223" t="s">
        <v>27549</v>
      </c>
      <c r="C5683" s="231" t="s">
        <v>23</v>
      </c>
    </row>
    <row r="5684" spans="1:3" x14ac:dyDescent="0.2">
      <c r="A5684" s="221" t="s">
        <v>5568</v>
      </c>
      <c r="B5684" s="223" t="s">
        <v>27549</v>
      </c>
      <c r="C5684" s="231" t="s">
        <v>23</v>
      </c>
    </row>
    <row r="5685" spans="1:3" x14ac:dyDescent="0.2">
      <c r="A5685" s="221" t="s">
        <v>5569</v>
      </c>
      <c r="B5685" s="223" t="s">
        <v>27550</v>
      </c>
      <c r="C5685" s="231" t="s">
        <v>23</v>
      </c>
    </row>
    <row r="5686" spans="1:3" x14ac:dyDescent="0.2">
      <c r="A5686" s="221" t="s">
        <v>5570</v>
      </c>
      <c r="B5686" s="223" t="s">
        <v>27550</v>
      </c>
      <c r="C5686" s="231" t="s">
        <v>23</v>
      </c>
    </row>
    <row r="5687" spans="1:3" x14ac:dyDescent="0.2">
      <c r="A5687" s="221" t="s">
        <v>5571</v>
      </c>
      <c r="B5687" s="223" t="s">
        <v>27551</v>
      </c>
      <c r="C5687" s="231" t="s">
        <v>23</v>
      </c>
    </row>
    <row r="5688" spans="1:3" x14ac:dyDescent="0.2">
      <c r="A5688" s="221" t="s">
        <v>5572</v>
      </c>
      <c r="B5688" s="223" t="s">
        <v>27551</v>
      </c>
      <c r="C5688" s="231" t="s">
        <v>23</v>
      </c>
    </row>
    <row r="5689" spans="1:3" x14ac:dyDescent="0.2">
      <c r="A5689" s="221" t="s">
        <v>5573</v>
      </c>
      <c r="B5689" s="223" t="s">
        <v>27552</v>
      </c>
      <c r="C5689" s="231" t="s">
        <v>23</v>
      </c>
    </row>
    <row r="5690" spans="1:3" x14ac:dyDescent="0.2">
      <c r="A5690" s="221" t="s">
        <v>5574</v>
      </c>
      <c r="B5690" s="223" t="s">
        <v>27552</v>
      </c>
      <c r="C5690" s="231" t="s">
        <v>23</v>
      </c>
    </row>
    <row r="5691" spans="1:3" x14ac:dyDescent="0.2">
      <c r="A5691" s="221" t="s">
        <v>5575</v>
      </c>
      <c r="B5691" s="223" t="s">
        <v>27553</v>
      </c>
      <c r="C5691" s="231" t="s">
        <v>23</v>
      </c>
    </row>
    <row r="5692" spans="1:3" x14ac:dyDescent="0.2">
      <c r="A5692" s="221" t="s">
        <v>5576</v>
      </c>
      <c r="B5692" s="223" t="s">
        <v>27553</v>
      </c>
      <c r="C5692" s="231" t="s">
        <v>23</v>
      </c>
    </row>
    <row r="5693" spans="1:3" x14ac:dyDescent="0.2">
      <c r="A5693" s="221" t="s">
        <v>5577</v>
      </c>
      <c r="B5693" s="223" t="s">
        <v>27554</v>
      </c>
      <c r="C5693" s="231" t="s">
        <v>23</v>
      </c>
    </row>
    <row r="5694" spans="1:3" x14ac:dyDescent="0.2">
      <c r="A5694" s="221" t="s">
        <v>5578</v>
      </c>
      <c r="B5694" s="223" t="s">
        <v>27554</v>
      </c>
      <c r="C5694" s="231" t="s">
        <v>23</v>
      </c>
    </row>
    <row r="5695" spans="1:3" x14ac:dyDescent="0.2">
      <c r="A5695" s="221" t="s">
        <v>5579</v>
      </c>
      <c r="B5695" s="223" t="s">
        <v>27555</v>
      </c>
      <c r="C5695" s="231" t="s">
        <v>23</v>
      </c>
    </row>
    <row r="5696" spans="1:3" x14ac:dyDescent="0.2">
      <c r="A5696" s="221" t="s">
        <v>5580</v>
      </c>
      <c r="B5696" s="223" t="s">
        <v>27555</v>
      </c>
      <c r="C5696" s="231" t="s">
        <v>23</v>
      </c>
    </row>
    <row r="5697" spans="1:3" x14ac:dyDescent="0.2">
      <c r="A5697" s="221" t="s">
        <v>5581</v>
      </c>
      <c r="B5697" s="223" t="s">
        <v>27556</v>
      </c>
      <c r="C5697" s="231" t="s">
        <v>23</v>
      </c>
    </row>
    <row r="5698" spans="1:3" x14ac:dyDescent="0.2">
      <c r="A5698" s="221" t="s">
        <v>5582</v>
      </c>
      <c r="B5698" s="223" t="s">
        <v>27556</v>
      </c>
      <c r="C5698" s="231" t="s">
        <v>23</v>
      </c>
    </row>
    <row r="5699" spans="1:3" x14ac:dyDescent="0.2">
      <c r="A5699" s="221" t="s">
        <v>5583</v>
      </c>
      <c r="B5699" s="223" t="s">
        <v>27557</v>
      </c>
      <c r="C5699" s="231" t="s">
        <v>23</v>
      </c>
    </row>
    <row r="5700" spans="1:3" x14ac:dyDescent="0.2">
      <c r="A5700" s="221" t="s">
        <v>5584</v>
      </c>
      <c r="B5700" s="223" t="s">
        <v>27557</v>
      </c>
      <c r="C5700" s="231" t="s">
        <v>23</v>
      </c>
    </row>
    <row r="5701" spans="1:3" x14ac:dyDescent="0.2">
      <c r="A5701" s="221" t="s">
        <v>5585</v>
      </c>
      <c r="B5701" s="223" t="s">
        <v>27558</v>
      </c>
      <c r="C5701" s="231" t="s">
        <v>23</v>
      </c>
    </row>
    <row r="5702" spans="1:3" x14ac:dyDescent="0.2">
      <c r="A5702" s="221" t="s">
        <v>5586</v>
      </c>
      <c r="B5702" s="223" t="s">
        <v>27558</v>
      </c>
      <c r="C5702" s="231" t="s">
        <v>23</v>
      </c>
    </row>
    <row r="5703" spans="1:3" x14ac:dyDescent="0.2">
      <c r="A5703" s="221" t="s">
        <v>5587</v>
      </c>
      <c r="B5703" s="223" t="s">
        <v>27559</v>
      </c>
      <c r="C5703" s="231" t="s">
        <v>23</v>
      </c>
    </row>
    <row r="5704" spans="1:3" x14ac:dyDescent="0.2">
      <c r="A5704" s="221" t="s">
        <v>5588</v>
      </c>
      <c r="B5704" s="223" t="s">
        <v>27559</v>
      </c>
      <c r="C5704" s="231" t="s">
        <v>23</v>
      </c>
    </row>
    <row r="5705" spans="1:3" x14ac:dyDescent="0.2">
      <c r="A5705" s="221" t="s">
        <v>5589</v>
      </c>
      <c r="B5705" s="223" t="s">
        <v>27560</v>
      </c>
      <c r="C5705" s="231" t="s">
        <v>23</v>
      </c>
    </row>
    <row r="5706" spans="1:3" x14ac:dyDescent="0.2">
      <c r="A5706" s="221" t="s">
        <v>5590</v>
      </c>
      <c r="B5706" s="223" t="s">
        <v>27560</v>
      </c>
      <c r="C5706" s="231" t="s">
        <v>23</v>
      </c>
    </row>
    <row r="5707" spans="1:3" x14ac:dyDescent="0.2">
      <c r="A5707" s="221" t="s">
        <v>5591</v>
      </c>
      <c r="B5707" s="223" t="s">
        <v>22442</v>
      </c>
      <c r="C5707" s="231" t="s">
        <v>23</v>
      </c>
    </row>
    <row r="5708" spans="1:3" x14ac:dyDescent="0.2">
      <c r="A5708" s="221" t="s">
        <v>5592</v>
      </c>
      <c r="B5708" s="223" t="s">
        <v>22442</v>
      </c>
      <c r="C5708" s="231" t="s">
        <v>23</v>
      </c>
    </row>
    <row r="5709" spans="1:3" x14ac:dyDescent="0.2">
      <c r="A5709" s="221" t="s">
        <v>5593</v>
      </c>
      <c r="B5709" s="223" t="s">
        <v>27561</v>
      </c>
      <c r="C5709" s="231" t="s">
        <v>23</v>
      </c>
    </row>
    <row r="5710" spans="1:3" x14ac:dyDescent="0.2">
      <c r="A5710" s="221" t="s">
        <v>5594</v>
      </c>
      <c r="B5710" s="223" t="s">
        <v>27561</v>
      </c>
      <c r="C5710" s="231" t="s">
        <v>23</v>
      </c>
    </row>
    <row r="5711" spans="1:3" x14ac:dyDescent="0.2">
      <c r="A5711" s="221" t="s">
        <v>5595</v>
      </c>
      <c r="B5711" s="223" t="s">
        <v>27562</v>
      </c>
      <c r="C5711" s="231" t="s">
        <v>23</v>
      </c>
    </row>
    <row r="5712" spans="1:3" x14ac:dyDescent="0.2">
      <c r="A5712" s="221" t="s">
        <v>5596</v>
      </c>
      <c r="B5712" s="223" t="s">
        <v>27562</v>
      </c>
      <c r="C5712" s="231" t="s">
        <v>23</v>
      </c>
    </row>
    <row r="5713" spans="1:3" x14ac:dyDescent="0.2">
      <c r="A5713" s="221" t="s">
        <v>5597</v>
      </c>
      <c r="B5713" s="223" t="s">
        <v>27563</v>
      </c>
      <c r="C5713" s="231" t="s">
        <v>23</v>
      </c>
    </row>
    <row r="5714" spans="1:3" x14ac:dyDescent="0.2">
      <c r="A5714" s="221" t="s">
        <v>5598</v>
      </c>
      <c r="B5714" s="223" t="s">
        <v>27563</v>
      </c>
      <c r="C5714" s="231" t="s">
        <v>23</v>
      </c>
    </row>
    <row r="5715" spans="1:3" x14ac:dyDescent="0.2">
      <c r="A5715" s="221" t="s">
        <v>5599</v>
      </c>
      <c r="B5715" s="223" t="s">
        <v>22443</v>
      </c>
      <c r="C5715" s="231" t="s">
        <v>25</v>
      </c>
    </row>
    <row r="5716" spans="1:3" x14ac:dyDescent="0.2">
      <c r="A5716" s="221" t="s">
        <v>5600</v>
      </c>
      <c r="B5716" s="223" t="s">
        <v>22443</v>
      </c>
      <c r="C5716" s="231" t="s">
        <v>25</v>
      </c>
    </row>
    <row r="5717" spans="1:3" x14ac:dyDescent="0.2">
      <c r="A5717" s="221" t="s">
        <v>5601</v>
      </c>
      <c r="B5717" s="223" t="s">
        <v>22444</v>
      </c>
      <c r="C5717" s="231" t="s">
        <v>25</v>
      </c>
    </row>
    <row r="5718" spans="1:3" x14ac:dyDescent="0.2">
      <c r="A5718" s="221" t="s">
        <v>5602</v>
      </c>
      <c r="B5718" s="223" t="s">
        <v>22444</v>
      </c>
      <c r="C5718" s="231" t="s">
        <v>25</v>
      </c>
    </row>
    <row r="5719" spans="1:3" x14ac:dyDescent="0.2">
      <c r="A5719" s="221" t="s">
        <v>5603</v>
      </c>
      <c r="B5719" s="223" t="s">
        <v>22445</v>
      </c>
      <c r="C5719" s="231" t="s">
        <v>25</v>
      </c>
    </row>
    <row r="5720" spans="1:3" x14ac:dyDescent="0.2">
      <c r="A5720" s="221" t="s">
        <v>5604</v>
      </c>
      <c r="B5720" s="223" t="s">
        <v>22445</v>
      </c>
      <c r="C5720" s="231" t="s">
        <v>25</v>
      </c>
    </row>
    <row r="5721" spans="1:3" x14ac:dyDescent="0.2">
      <c r="A5721" s="221" t="s">
        <v>5605</v>
      </c>
      <c r="B5721" s="223" t="s">
        <v>22446</v>
      </c>
      <c r="C5721" s="231" t="s">
        <v>25</v>
      </c>
    </row>
    <row r="5722" spans="1:3" x14ac:dyDescent="0.2">
      <c r="A5722" s="221" t="s">
        <v>5606</v>
      </c>
      <c r="B5722" s="223" t="s">
        <v>22446</v>
      </c>
      <c r="C5722" s="231" t="s">
        <v>25</v>
      </c>
    </row>
    <row r="5723" spans="1:3" x14ac:dyDescent="0.2">
      <c r="A5723" s="221" t="s">
        <v>5607</v>
      </c>
      <c r="B5723" s="223" t="s">
        <v>22447</v>
      </c>
      <c r="C5723" s="231" t="s">
        <v>25</v>
      </c>
    </row>
    <row r="5724" spans="1:3" x14ac:dyDescent="0.2">
      <c r="A5724" s="221" t="s">
        <v>5608</v>
      </c>
      <c r="B5724" s="223" t="s">
        <v>22447</v>
      </c>
      <c r="C5724" s="231" t="s">
        <v>25</v>
      </c>
    </row>
    <row r="5725" spans="1:3" x14ac:dyDescent="0.2">
      <c r="A5725" s="221" t="s">
        <v>5609</v>
      </c>
      <c r="B5725" s="223" t="s">
        <v>22448</v>
      </c>
      <c r="C5725" s="231" t="s">
        <v>25</v>
      </c>
    </row>
    <row r="5726" spans="1:3" x14ac:dyDescent="0.2">
      <c r="A5726" s="221" t="s">
        <v>5610</v>
      </c>
      <c r="B5726" s="223" t="s">
        <v>22448</v>
      </c>
      <c r="C5726" s="231" t="s">
        <v>25</v>
      </c>
    </row>
    <row r="5727" spans="1:3" x14ac:dyDescent="0.2">
      <c r="A5727" s="221" t="s">
        <v>5611</v>
      </c>
      <c r="B5727" s="223" t="s">
        <v>22449</v>
      </c>
      <c r="C5727" s="231" t="s">
        <v>25</v>
      </c>
    </row>
    <row r="5728" spans="1:3" x14ac:dyDescent="0.2">
      <c r="A5728" s="221" t="s">
        <v>5612</v>
      </c>
      <c r="B5728" s="223" t="s">
        <v>22449</v>
      </c>
      <c r="C5728" s="231" t="s">
        <v>25</v>
      </c>
    </row>
    <row r="5729" spans="1:3" x14ac:dyDescent="0.2">
      <c r="A5729" s="221" t="s">
        <v>5613</v>
      </c>
      <c r="B5729" s="223" t="s">
        <v>22450</v>
      </c>
      <c r="C5729" s="231" t="s">
        <v>25</v>
      </c>
    </row>
    <row r="5730" spans="1:3" x14ac:dyDescent="0.2">
      <c r="A5730" s="221" t="s">
        <v>5614</v>
      </c>
      <c r="B5730" s="223" t="s">
        <v>22450</v>
      </c>
      <c r="C5730" s="231" t="s">
        <v>25</v>
      </c>
    </row>
    <row r="5731" spans="1:3" x14ac:dyDescent="0.2">
      <c r="A5731" s="221" t="s">
        <v>5615</v>
      </c>
      <c r="B5731" s="223" t="s">
        <v>22451</v>
      </c>
      <c r="C5731" s="231" t="s">
        <v>23</v>
      </c>
    </row>
    <row r="5732" spans="1:3" x14ac:dyDescent="0.2">
      <c r="A5732" s="221" t="s">
        <v>5616</v>
      </c>
      <c r="B5732" s="223" t="s">
        <v>22451</v>
      </c>
      <c r="C5732" s="231" t="s">
        <v>23</v>
      </c>
    </row>
    <row r="5733" spans="1:3" x14ac:dyDescent="0.2">
      <c r="A5733" s="221" t="s">
        <v>5617</v>
      </c>
      <c r="B5733" s="223" t="s">
        <v>22452</v>
      </c>
      <c r="C5733" s="231" t="s">
        <v>23</v>
      </c>
    </row>
    <row r="5734" spans="1:3" x14ac:dyDescent="0.2">
      <c r="A5734" s="221" t="s">
        <v>5618</v>
      </c>
      <c r="B5734" s="223" t="s">
        <v>22452</v>
      </c>
      <c r="C5734" s="231" t="s">
        <v>23</v>
      </c>
    </row>
    <row r="5735" spans="1:3" x14ac:dyDescent="0.2">
      <c r="A5735" s="221" t="s">
        <v>5619</v>
      </c>
      <c r="B5735" s="223" t="s">
        <v>22453</v>
      </c>
      <c r="C5735" s="231" t="s">
        <v>23</v>
      </c>
    </row>
    <row r="5736" spans="1:3" x14ac:dyDescent="0.2">
      <c r="A5736" s="221" t="s">
        <v>5620</v>
      </c>
      <c r="B5736" s="223" t="s">
        <v>22453</v>
      </c>
      <c r="C5736" s="231" t="s">
        <v>23</v>
      </c>
    </row>
    <row r="5737" spans="1:3" x14ac:dyDescent="0.2">
      <c r="A5737" s="221" t="s">
        <v>5621</v>
      </c>
      <c r="B5737" s="223" t="s">
        <v>22454</v>
      </c>
      <c r="C5737" s="231" t="s">
        <v>25</v>
      </c>
    </row>
    <row r="5738" spans="1:3" x14ac:dyDescent="0.2">
      <c r="A5738" s="221" t="s">
        <v>5622</v>
      </c>
      <c r="B5738" s="223" t="s">
        <v>22454</v>
      </c>
      <c r="C5738" s="231" t="s">
        <v>25</v>
      </c>
    </row>
    <row r="5739" spans="1:3" x14ac:dyDescent="0.2">
      <c r="A5739" s="221" t="s">
        <v>5623</v>
      </c>
      <c r="B5739" s="223" t="s">
        <v>22455</v>
      </c>
      <c r="C5739" s="231" t="s">
        <v>25</v>
      </c>
    </row>
    <row r="5740" spans="1:3" x14ac:dyDescent="0.2">
      <c r="A5740" s="221" t="s">
        <v>5624</v>
      </c>
      <c r="B5740" s="223" t="s">
        <v>22455</v>
      </c>
      <c r="C5740" s="231" t="s">
        <v>25</v>
      </c>
    </row>
    <row r="5741" spans="1:3" x14ac:dyDescent="0.2">
      <c r="A5741" s="221" t="s">
        <v>5625</v>
      </c>
      <c r="B5741" s="223" t="s">
        <v>22456</v>
      </c>
      <c r="C5741" s="231" t="s">
        <v>25</v>
      </c>
    </row>
    <row r="5742" spans="1:3" x14ac:dyDescent="0.2">
      <c r="A5742" s="221" t="s">
        <v>5626</v>
      </c>
      <c r="B5742" s="223" t="s">
        <v>22456</v>
      </c>
      <c r="C5742" s="231" t="s">
        <v>25</v>
      </c>
    </row>
    <row r="5743" spans="1:3" x14ac:dyDescent="0.2">
      <c r="A5743" s="221" t="s">
        <v>5627</v>
      </c>
      <c r="B5743" s="223" t="s">
        <v>22457</v>
      </c>
      <c r="C5743" s="231" t="s">
        <v>25</v>
      </c>
    </row>
    <row r="5744" spans="1:3" x14ac:dyDescent="0.2">
      <c r="A5744" s="221" t="s">
        <v>5628</v>
      </c>
      <c r="B5744" s="223" t="s">
        <v>22457</v>
      </c>
      <c r="C5744" s="231" t="s">
        <v>25</v>
      </c>
    </row>
    <row r="5745" spans="1:3" x14ac:dyDescent="0.2">
      <c r="A5745" s="221" t="s">
        <v>5629</v>
      </c>
      <c r="B5745" s="223" t="s">
        <v>22458</v>
      </c>
      <c r="C5745" s="231" t="s">
        <v>25</v>
      </c>
    </row>
    <row r="5746" spans="1:3" x14ac:dyDescent="0.2">
      <c r="A5746" s="221" t="s">
        <v>5630</v>
      </c>
      <c r="B5746" s="223" t="s">
        <v>22458</v>
      </c>
      <c r="C5746" s="231" t="s">
        <v>25</v>
      </c>
    </row>
    <row r="5747" spans="1:3" x14ac:dyDescent="0.2">
      <c r="A5747" s="221" t="s">
        <v>5631</v>
      </c>
      <c r="B5747" s="223" t="s">
        <v>22459</v>
      </c>
      <c r="C5747" s="231" t="s">
        <v>25</v>
      </c>
    </row>
    <row r="5748" spans="1:3" x14ac:dyDescent="0.2">
      <c r="A5748" s="221" t="s">
        <v>5632</v>
      </c>
      <c r="B5748" s="223" t="s">
        <v>22459</v>
      </c>
      <c r="C5748" s="231" t="s">
        <v>25</v>
      </c>
    </row>
    <row r="5749" spans="1:3" x14ac:dyDescent="0.2">
      <c r="A5749" s="221" t="s">
        <v>5633</v>
      </c>
      <c r="B5749" s="223" t="s">
        <v>22460</v>
      </c>
      <c r="C5749" s="231" t="s">
        <v>25</v>
      </c>
    </row>
    <row r="5750" spans="1:3" x14ac:dyDescent="0.2">
      <c r="A5750" s="221" t="s">
        <v>5634</v>
      </c>
      <c r="B5750" s="223" t="s">
        <v>22460</v>
      </c>
      <c r="C5750" s="231" t="s">
        <v>25</v>
      </c>
    </row>
    <row r="5751" spans="1:3" x14ac:dyDescent="0.2">
      <c r="A5751" s="221" t="s">
        <v>5635</v>
      </c>
      <c r="B5751" s="223" t="s">
        <v>22461</v>
      </c>
      <c r="C5751" s="231" t="s">
        <v>25</v>
      </c>
    </row>
    <row r="5752" spans="1:3" x14ac:dyDescent="0.2">
      <c r="A5752" s="221" t="s">
        <v>5636</v>
      </c>
      <c r="B5752" s="223" t="s">
        <v>22461</v>
      </c>
      <c r="C5752" s="231" t="s">
        <v>25</v>
      </c>
    </row>
    <row r="5753" spans="1:3" x14ac:dyDescent="0.2">
      <c r="A5753" s="221" t="s">
        <v>5637</v>
      </c>
      <c r="B5753" s="223" t="s">
        <v>27564</v>
      </c>
      <c r="C5753" s="231" t="s">
        <v>25</v>
      </c>
    </row>
    <row r="5754" spans="1:3" x14ac:dyDescent="0.2">
      <c r="A5754" s="221" t="s">
        <v>5638</v>
      </c>
      <c r="B5754" s="223" t="s">
        <v>27564</v>
      </c>
      <c r="C5754" s="231" t="s">
        <v>25</v>
      </c>
    </row>
    <row r="5755" spans="1:3" x14ac:dyDescent="0.2">
      <c r="A5755" s="221" t="s">
        <v>5639</v>
      </c>
      <c r="B5755" s="223" t="s">
        <v>27565</v>
      </c>
      <c r="C5755" s="231" t="s">
        <v>25</v>
      </c>
    </row>
    <row r="5756" spans="1:3" x14ac:dyDescent="0.2">
      <c r="A5756" s="221" t="s">
        <v>5640</v>
      </c>
      <c r="B5756" s="223" t="s">
        <v>27565</v>
      </c>
      <c r="C5756" s="231" t="s">
        <v>25</v>
      </c>
    </row>
    <row r="5757" spans="1:3" x14ac:dyDescent="0.2">
      <c r="A5757" s="221" t="s">
        <v>5641</v>
      </c>
      <c r="B5757" s="223" t="s">
        <v>27566</v>
      </c>
      <c r="C5757" s="231" t="s">
        <v>25</v>
      </c>
    </row>
    <row r="5758" spans="1:3" x14ac:dyDescent="0.2">
      <c r="A5758" s="221" t="s">
        <v>5642</v>
      </c>
      <c r="B5758" s="223" t="s">
        <v>27566</v>
      </c>
      <c r="C5758" s="231" t="s">
        <v>25</v>
      </c>
    </row>
    <row r="5759" spans="1:3" x14ac:dyDescent="0.2">
      <c r="A5759" s="221" t="s">
        <v>5643</v>
      </c>
      <c r="B5759" s="223" t="s">
        <v>27567</v>
      </c>
      <c r="C5759" s="231" t="s">
        <v>25</v>
      </c>
    </row>
    <row r="5760" spans="1:3" x14ac:dyDescent="0.2">
      <c r="A5760" s="221" t="s">
        <v>5644</v>
      </c>
      <c r="B5760" s="223" t="s">
        <v>27567</v>
      </c>
      <c r="C5760" s="231" t="s">
        <v>25</v>
      </c>
    </row>
    <row r="5761" spans="1:3" x14ac:dyDescent="0.2">
      <c r="A5761" s="221" t="s">
        <v>5645</v>
      </c>
      <c r="B5761" s="223" t="s">
        <v>27568</v>
      </c>
      <c r="C5761" s="231" t="s">
        <v>25</v>
      </c>
    </row>
    <row r="5762" spans="1:3" x14ac:dyDescent="0.2">
      <c r="A5762" s="221" t="s">
        <v>5646</v>
      </c>
      <c r="B5762" s="223" t="s">
        <v>27568</v>
      </c>
      <c r="C5762" s="231" t="s">
        <v>25</v>
      </c>
    </row>
    <row r="5763" spans="1:3" x14ac:dyDescent="0.2">
      <c r="A5763" s="221" t="s">
        <v>5647</v>
      </c>
      <c r="B5763" s="223" t="s">
        <v>27569</v>
      </c>
      <c r="C5763" s="231" t="s">
        <v>25</v>
      </c>
    </row>
    <row r="5764" spans="1:3" x14ac:dyDescent="0.2">
      <c r="A5764" s="221" t="s">
        <v>5648</v>
      </c>
      <c r="B5764" s="223" t="s">
        <v>27569</v>
      </c>
      <c r="C5764" s="231" t="s">
        <v>25</v>
      </c>
    </row>
    <row r="5765" spans="1:3" x14ac:dyDescent="0.2">
      <c r="A5765" s="221" t="s">
        <v>5649</v>
      </c>
      <c r="B5765" s="223" t="s">
        <v>27570</v>
      </c>
      <c r="C5765" s="231" t="s">
        <v>25</v>
      </c>
    </row>
    <row r="5766" spans="1:3" x14ac:dyDescent="0.2">
      <c r="A5766" s="221" t="s">
        <v>5650</v>
      </c>
      <c r="B5766" s="223" t="s">
        <v>27570</v>
      </c>
      <c r="C5766" s="231" t="s">
        <v>25</v>
      </c>
    </row>
    <row r="5767" spans="1:3" x14ac:dyDescent="0.2">
      <c r="A5767" s="221" t="s">
        <v>5651</v>
      </c>
      <c r="B5767" s="223" t="s">
        <v>27571</v>
      </c>
      <c r="C5767" s="231" t="s">
        <v>25</v>
      </c>
    </row>
    <row r="5768" spans="1:3" x14ac:dyDescent="0.2">
      <c r="A5768" s="221" t="s">
        <v>5652</v>
      </c>
      <c r="B5768" s="223" t="s">
        <v>27571</v>
      </c>
      <c r="C5768" s="231" t="s">
        <v>25</v>
      </c>
    </row>
    <row r="5769" spans="1:3" x14ac:dyDescent="0.2">
      <c r="A5769" s="221" t="s">
        <v>5653</v>
      </c>
      <c r="B5769" s="223" t="s">
        <v>27572</v>
      </c>
      <c r="C5769" s="231" t="s">
        <v>25</v>
      </c>
    </row>
    <row r="5770" spans="1:3" x14ac:dyDescent="0.2">
      <c r="A5770" s="221" t="s">
        <v>5654</v>
      </c>
      <c r="B5770" s="223" t="s">
        <v>27572</v>
      </c>
      <c r="C5770" s="231" t="s">
        <v>25</v>
      </c>
    </row>
    <row r="5771" spans="1:3" x14ac:dyDescent="0.2">
      <c r="A5771" s="221" t="s">
        <v>5655</v>
      </c>
      <c r="B5771" s="223" t="s">
        <v>27573</v>
      </c>
      <c r="C5771" s="231" t="s">
        <v>25</v>
      </c>
    </row>
    <row r="5772" spans="1:3" x14ac:dyDescent="0.2">
      <c r="A5772" s="221" t="s">
        <v>5656</v>
      </c>
      <c r="B5772" s="223" t="s">
        <v>27573</v>
      </c>
      <c r="C5772" s="231" t="s">
        <v>25</v>
      </c>
    </row>
    <row r="5773" spans="1:3" x14ac:dyDescent="0.2">
      <c r="A5773" s="221" t="s">
        <v>5657</v>
      </c>
      <c r="B5773" s="223" t="s">
        <v>27574</v>
      </c>
      <c r="C5773" s="231" t="s">
        <v>25</v>
      </c>
    </row>
    <row r="5774" spans="1:3" x14ac:dyDescent="0.2">
      <c r="A5774" s="221" t="s">
        <v>5658</v>
      </c>
      <c r="B5774" s="223" t="s">
        <v>27574</v>
      </c>
      <c r="C5774" s="231" t="s">
        <v>25</v>
      </c>
    </row>
    <row r="5775" spans="1:3" x14ac:dyDescent="0.2">
      <c r="A5775" s="221" t="s">
        <v>5659</v>
      </c>
      <c r="B5775" s="223" t="s">
        <v>27575</v>
      </c>
      <c r="C5775" s="231" t="s">
        <v>25</v>
      </c>
    </row>
    <row r="5776" spans="1:3" x14ac:dyDescent="0.2">
      <c r="A5776" s="221" t="s">
        <v>5660</v>
      </c>
      <c r="B5776" s="223" t="s">
        <v>27575</v>
      </c>
      <c r="C5776" s="231" t="s">
        <v>25</v>
      </c>
    </row>
    <row r="5777" spans="1:3" x14ac:dyDescent="0.2">
      <c r="A5777" s="221" t="s">
        <v>5661</v>
      </c>
      <c r="B5777" s="223" t="s">
        <v>27576</v>
      </c>
      <c r="C5777" s="231" t="s">
        <v>25</v>
      </c>
    </row>
    <row r="5778" spans="1:3" x14ac:dyDescent="0.2">
      <c r="A5778" s="221" t="s">
        <v>5662</v>
      </c>
      <c r="B5778" s="223" t="s">
        <v>27576</v>
      </c>
      <c r="C5778" s="231" t="s">
        <v>25</v>
      </c>
    </row>
    <row r="5779" spans="1:3" x14ac:dyDescent="0.2">
      <c r="A5779" s="221" t="s">
        <v>5663</v>
      </c>
      <c r="B5779" s="223" t="s">
        <v>27577</v>
      </c>
      <c r="C5779" s="231" t="s">
        <v>25</v>
      </c>
    </row>
    <row r="5780" spans="1:3" x14ac:dyDescent="0.2">
      <c r="A5780" s="221" t="s">
        <v>5664</v>
      </c>
      <c r="B5780" s="223" t="s">
        <v>27577</v>
      </c>
      <c r="C5780" s="231" t="s">
        <v>25</v>
      </c>
    </row>
    <row r="5781" spans="1:3" x14ac:dyDescent="0.2">
      <c r="A5781" s="221" t="s">
        <v>5665</v>
      </c>
      <c r="B5781" s="223" t="s">
        <v>27578</v>
      </c>
      <c r="C5781" s="231" t="s">
        <v>25</v>
      </c>
    </row>
    <row r="5782" spans="1:3" x14ac:dyDescent="0.2">
      <c r="A5782" s="221" t="s">
        <v>5666</v>
      </c>
      <c r="B5782" s="223" t="s">
        <v>27578</v>
      </c>
      <c r="C5782" s="231" t="s">
        <v>25</v>
      </c>
    </row>
    <row r="5783" spans="1:3" x14ac:dyDescent="0.2">
      <c r="A5783" s="221" t="s">
        <v>5667</v>
      </c>
      <c r="B5783" s="223" t="s">
        <v>27579</v>
      </c>
      <c r="C5783" s="231" t="s">
        <v>25</v>
      </c>
    </row>
    <row r="5784" spans="1:3" x14ac:dyDescent="0.2">
      <c r="A5784" s="221" t="s">
        <v>5668</v>
      </c>
      <c r="B5784" s="223" t="s">
        <v>27579</v>
      </c>
      <c r="C5784" s="231" t="s">
        <v>25</v>
      </c>
    </row>
    <row r="5785" spans="1:3" x14ac:dyDescent="0.2">
      <c r="A5785" s="221" t="s">
        <v>5669</v>
      </c>
      <c r="B5785" s="223" t="s">
        <v>27580</v>
      </c>
      <c r="C5785" s="231" t="s">
        <v>25</v>
      </c>
    </row>
    <row r="5786" spans="1:3" x14ac:dyDescent="0.2">
      <c r="A5786" s="221" t="s">
        <v>5670</v>
      </c>
      <c r="B5786" s="223" t="s">
        <v>27580</v>
      </c>
      <c r="C5786" s="231" t="s">
        <v>25</v>
      </c>
    </row>
    <row r="5787" spans="1:3" x14ac:dyDescent="0.2">
      <c r="A5787" s="221" t="s">
        <v>5671</v>
      </c>
      <c r="B5787" s="223" t="s">
        <v>27581</v>
      </c>
      <c r="C5787" s="231" t="s">
        <v>25</v>
      </c>
    </row>
    <row r="5788" spans="1:3" x14ac:dyDescent="0.2">
      <c r="A5788" s="221" t="s">
        <v>5672</v>
      </c>
      <c r="B5788" s="223" t="s">
        <v>27581</v>
      </c>
      <c r="C5788" s="231" t="s">
        <v>25</v>
      </c>
    </row>
    <row r="5789" spans="1:3" x14ac:dyDescent="0.2">
      <c r="A5789" s="221" t="s">
        <v>5673</v>
      </c>
      <c r="B5789" s="223" t="s">
        <v>27582</v>
      </c>
      <c r="C5789" s="231" t="s">
        <v>25</v>
      </c>
    </row>
    <row r="5790" spans="1:3" x14ac:dyDescent="0.2">
      <c r="A5790" s="221" t="s">
        <v>5674</v>
      </c>
      <c r="B5790" s="223" t="s">
        <v>27582</v>
      </c>
      <c r="C5790" s="231" t="s">
        <v>25</v>
      </c>
    </row>
    <row r="5791" spans="1:3" x14ac:dyDescent="0.2">
      <c r="A5791" s="221" t="s">
        <v>5675</v>
      </c>
      <c r="B5791" s="223" t="s">
        <v>27583</v>
      </c>
      <c r="C5791" s="231" t="s">
        <v>25</v>
      </c>
    </row>
    <row r="5792" spans="1:3" x14ac:dyDescent="0.2">
      <c r="A5792" s="221" t="s">
        <v>5676</v>
      </c>
      <c r="B5792" s="223" t="s">
        <v>27583</v>
      </c>
      <c r="C5792" s="231" t="s">
        <v>25</v>
      </c>
    </row>
    <row r="5793" spans="1:3" x14ac:dyDescent="0.2">
      <c r="A5793" s="221" t="s">
        <v>5677</v>
      </c>
      <c r="B5793" s="223" t="s">
        <v>27584</v>
      </c>
      <c r="C5793" s="231" t="s">
        <v>25</v>
      </c>
    </row>
    <row r="5794" spans="1:3" x14ac:dyDescent="0.2">
      <c r="A5794" s="221" t="s">
        <v>5678</v>
      </c>
      <c r="B5794" s="223" t="s">
        <v>27584</v>
      </c>
      <c r="C5794" s="231" t="s">
        <v>25</v>
      </c>
    </row>
    <row r="5795" spans="1:3" x14ac:dyDescent="0.2">
      <c r="A5795" s="221" t="s">
        <v>5679</v>
      </c>
      <c r="B5795" s="223" t="s">
        <v>27585</v>
      </c>
      <c r="C5795" s="231" t="s">
        <v>25</v>
      </c>
    </row>
    <row r="5796" spans="1:3" x14ac:dyDescent="0.2">
      <c r="A5796" s="221" t="s">
        <v>5680</v>
      </c>
      <c r="B5796" s="223" t="s">
        <v>27585</v>
      </c>
      <c r="C5796" s="231" t="s">
        <v>25</v>
      </c>
    </row>
    <row r="5797" spans="1:3" x14ac:dyDescent="0.2">
      <c r="A5797" s="221" t="s">
        <v>5681</v>
      </c>
      <c r="B5797" s="223" t="s">
        <v>27586</v>
      </c>
      <c r="C5797" s="231" t="s">
        <v>25</v>
      </c>
    </row>
    <row r="5798" spans="1:3" x14ac:dyDescent="0.2">
      <c r="A5798" s="221" t="s">
        <v>5682</v>
      </c>
      <c r="B5798" s="223" t="s">
        <v>27586</v>
      </c>
      <c r="C5798" s="231" t="s">
        <v>25</v>
      </c>
    </row>
    <row r="5799" spans="1:3" x14ac:dyDescent="0.2">
      <c r="A5799" s="221" t="s">
        <v>5683</v>
      </c>
      <c r="B5799" s="223" t="s">
        <v>27587</v>
      </c>
      <c r="C5799" s="231" t="s">
        <v>25</v>
      </c>
    </row>
    <row r="5800" spans="1:3" x14ac:dyDescent="0.2">
      <c r="A5800" s="221" t="s">
        <v>5684</v>
      </c>
      <c r="B5800" s="223" t="s">
        <v>27587</v>
      </c>
      <c r="C5800" s="231" t="s">
        <v>25</v>
      </c>
    </row>
    <row r="5801" spans="1:3" x14ac:dyDescent="0.2">
      <c r="A5801" s="221" t="s">
        <v>5685</v>
      </c>
      <c r="B5801" s="223" t="s">
        <v>27588</v>
      </c>
      <c r="C5801" s="231" t="s">
        <v>25</v>
      </c>
    </row>
    <row r="5802" spans="1:3" x14ac:dyDescent="0.2">
      <c r="A5802" s="221" t="s">
        <v>5686</v>
      </c>
      <c r="B5802" s="223" t="s">
        <v>27588</v>
      </c>
      <c r="C5802" s="231" t="s">
        <v>25</v>
      </c>
    </row>
    <row r="5803" spans="1:3" x14ac:dyDescent="0.2">
      <c r="A5803" s="221" t="s">
        <v>5687</v>
      </c>
      <c r="B5803" s="223" t="s">
        <v>27589</v>
      </c>
      <c r="C5803" s="231" t="s">
        <v>25</v>
      </c>
    </row>
    <row r="5804" spans="1:3" x14ac:dyDescent="0.2">
      <c r="A5804" s="221" t="s">
        <v>5688</v>
      </c>
      <c r="B5804" s="223" t="s">
        <v>27589</v>
      </c>
      <c r="C5804" s="231" t="s">
        <v>25</v>
      </c>
    </row>
    <row r="5805" spans="1:3" x14ac:dyDescent="0.2">
      <c r="A5805" s="221" t="s">
        <v>5689</v>
      </c>
      <c r="B5805" s="223" t="s">
        <v>27590</v>
      </c>
      <c r="C5805" s="231" t="s">
        <v>25</v>
      </c>
    </row>
    <row r="5806" spans="1:3" x14ac:dyDescent="0.2">
      <c r="A5806" s="221" t="s">
        <v>5690</v>
      </c>
      <c r="B5806" s="223" t="s">
        <v>27590</v>
      </c>
      <c r="C5806" s="231" t="s">
        <v>25</v>
      </c>
    </row>
    <row r="5807" spans="1:3" x14ac:dyDescent="0.2">
      <c r="A5807" s="221" t="s">
        <v>5691</v>
      </c>
      <c r="B5807" s="223" t="s">
        <v>27591</v>
      </c>
      <c r="C5807" s="231" t="s">
        <v>25</v>
      </c>
    </row>
    <row r="5808" spans="1:3" x14ac:dyDescent="0.2">
      <c r="A5808" s="221" t="s">
        <v>5692</v>
      </c>
      <c r="B5808" s="223" t="s">
        <v>27591</v>
      </c>
      <c r="C5808" s="231" t="s">
        <v>25</v>
      </c>
    </row>
    <row r="5809" spans="1:3" x14ac:dyDescent="0.2">
      <c r="A5809" s="221" t="s">
        <v>5693</v>
      </c>
      <c r="B5809" s="223" t="s">
        <v>27592</v>
      </c>
      <c r="C5809" s="231" t="s">
        <v>25</v>
      </c>
    </row>
    <row r="5810" spans="1:3" x14ac:dyDescent="0.2">
      <c r="A5810" s="221" t="s">
        <v>5694</v>
      </c>
      <c r="B5810" s="223" t="s">
        <v>27592</v>
      </c>
      <c r="C5810" s="231" t="s">
        <v>25</v>
      </c>
    </row>
    <row r="5811" spans="1:3" x14ac:dyDescent="0.2">
      <c r="A5811" s="221" t="s">
        <v>5695</v>
      </c>
      <c r="B5811" s="223" t="s">
        <v>27593</v>
      </c>
      <c r="C5811" s="231" t="s">
        <v>25</v>
      </c>
    </row>
    <row r="5812" spans="1:3" x14ac:dyDescent="0.2">
      <c r="A5812" s="221" t="s">
        <v>5696</v>
      </c>
      <c r="B5812" s="223" t="s">
        <v>27593</v>
      </c>
      <c r="C5812" s="231" t="s">
        <v>25</v>
      </c>
    </row>
    <row r="5813" spans="1:3" x14ac:dyDescent="0.2">
      <c r="A5813" s="221" t="s">
        <v>5697</v>
      </c>
      <c r="B5813" s="223" t="s">
        <v>27594</v>
      </c>
      <c r="C5813" s="231" t="s">
        <v>25</v>
      </c>
    </row>
    <row r="5814" spans="1:3" x14ac:dyDescent="0.2">
      <c r="A5814" s="221" t="s">
        <v>5698</v>
      </c>
      <c r="B5814" s="223" t="s">
        <v>27594</v>
      </c>
      <c r="C5814" s="231" t="s">
        <v>25</v>
      </c>
    </row>
    <row r="5815" spans="1:3" x14ac:dyDescent="0.2">
      <c r="A5815" s="221" t="s">
        <v>5699</v>
      </c>
      <c r="B5815" s="223" t="s">
        <v>27595</v>
      </c>
      <c r="C5815" s="231" t="s">
        <v>25</v>
      </c>
    </row>
    <row r="5816" spans="1:3" x14ac:dyDescent="0.2">
      <c r="A5816" s="221" t="s">
        <v>5700</v>
      </c>
      <c r="B5816" s="223" t="s">
        <v>27595</v>
      </c>
      <c r="C5816" s="231" t="s">
        <v>25</v>
      </c>
    </row>
    <row r="5817" spans="1:3" x14ac:dyDescent="0.2">
      <c r="A5817" s="221" t="s">
        <v>5701</v>
      </c>
      <c r="B5817" s="223" t="s">
        <v>27596</v>
      </c>
      <c r="C5817" s="231" t="s">
        <v>25</v>
      </c>
    </row>
    <row r="5818" spans="1:3" x14ac:dyDescent="0.2">
      <c r="A5818" s="221" t="s">
        <v>5702</v>
      </c>
      <c r="B5818" s="223" t="s">
        <v>27596</v>
      </c>
      <c r="C5818" s="231" t="s">
        <v>25</v>
      </c>
    </row>
    <row r="5819" spans="1:3" x14ac:dyDescent="0.2">
      <c r="A5819" s="221" t="s">
        <v>5703</v>
      </c>
      <c r="B5819" s="223" t="s">
        <v>27597</v>
      </c>
      <c r="C5819" s="231" t="s">
        <v>25</v>
      </c>
    </row>
    <row r="5820" spans="1:3" x14ac:dyDescent="0.2">
      <c r="A5820" s="221" t="s">
        <v>5704</v>
      </c>
      <c r="B5820" s="223" t="s">
        <v>27597</v>
      </c>
      <c r="C5820" s="231" t="s">
        <v>25</v>
      </c>
    </row>
    <row r="5821" spans="1:3" x14ac:dyDescent="0.2">
      <c r="A5821" s="221" t="s">
        <v>5705</v>
      </c>
      <c r="B5821" s="223" t="s">
        <v>27598</v>
      </c>
      <c r="C5821" s="231" t="s">
        <v>25</v>
      </c>
    </row>
    <row r="5822" spans="1:3" x14ac:dyDescent="0.2">
      <c r="A5822" s="221" t="s">
        <v>5706</v>
      </c>
      <c r="B5822" s="223" t="s">
        <v>27598</v>
      </c>
      <c r="C5822" s="231" t="s">
        <v>25</v>
      </c>
    </row>
    <row r="5823" spans="1:3" x14ac:dyDescent="0.2">
      <c r="A5823" s="221" t="s">
        <v>5707</v>
      </c>
      <c r="B5823" s="223" t="s">
        <v>27599</v>
      </c>
      <c r="C5823" s="231" t="s">
        <v>25</v>
      </c>
    </row>
    <row r="5824" spans="1:3" x14ac:dyDescent="0.2">
      <c r="A5824" s="221" t="s">
        <v>5708</v>
      </c>
      <c r="B5824" s="223" t="s">
        <v>27599</v>
      </c>
      <c r="C5824" s="231" t="s">
        <v>25</v>
      </c>
    </row>
    <row r="5825" spans="1:3" x14ac:dyDescent="0.2">
      <c r="A5825" s="221" t="s">
        <v>5709</v>
      </c>
      <c r="B5825" s="223" t="s">
        <v>27600</v>
      </c>
      <c r="C5825" s="231" t="s">
        <v>25</v>
      </c>
    </row>
    <row r="5826" spans="1:3" x14ac:dyDescent="0.2">
      <c r="A5826" s="221" t="s">
        <v>5710</v>
      </c>
      <c r="B5826" s="223" t="s">
        <v>27600</v>
      </c>
      <c r="C5826" s="231" t="s">
        <v>25</v>
      </c>
    </row>
    <row r="5827" spans="1:3" x14ac:dyDescent="0.2">
      <c r="A5827" s="221" t="s">
        <v>5711</v>
      </c>
      <c r="B5827" s="223" t="s">
        <v>27601</v>
      </c>
      <c r="C5827" s="231" t="s">
        <v>25</v>
      </c>
    </row>
    <row r="5828" spans="1:3" x14ac:dyDescent="0.2">
      <c r="A5828" s="221" t="s">
        <v>5712</v>
      </c>
      <c r="B5828" s="223" t="s">
        <v>27601</v>
      </c>
      <c r="C5828" s="231" t="s">
        <v>25</v>
      </c>
    </row>
    <row r="5829" spans="1:3" x14ac:dyDescent="0.2">
      <c r="A5829" s="221" t="s">
        <v>5713</v>
      </c>
      <c r="B5829" s="223" t="s">
        <v>27602</v>
      </c>
      <c r="C5829" s="231" t="s">
        <v>25</v>
      </c>
    </row>
    <row r="5830" spans="1:3" x14ac:dyDescent="0.2">
      <c r="A5830" s="221" t="s">
        <v>5714</v>
      </c>
      <c r="B5830" s="223" t="s">
        <v>27602</v>
      </c>
      <c r="C5830" s="231" t="s">
        <v>25</v>
      </c>
    </row>
    <row r="5831" spans="1:3" x14ac:dyDescent="0.2">
      <c r="A5831" s="221" t="s">
        <v>5715</v>
      </c>
      <c r="B5831" s="223" t="s">
        <v>27603</v>
      </c>
      <c r="C5831" s="231" t="s">
        <v>25</v>
      </c>
    </row>
    <row r="5832" spans="1:3" x14ac:dyDescent="0.2">
      <c r="A5832" s="221" t="s">
        <v>5716</v>
      </c>
      <c r="B5832" s="223" t="s">
        <v>27603</v>
      </c>
      <c r="C5832" s="231" t="s">
        <v>25</v>
      </c>
    </row>
    <row r="5833" spans="1:3" x14ac:dyDescent="0.2">
      <c r="A5833" s="221" t="s">
        <v>5717</v>
      </c>
      <c r="B5833" s="223" t="s">
        <v>27604</v>
      </c>
      <c r="C5833" s="231" t="s">
        <v>25</v>
      </c>
    </row>
    <row r="5834" spans="1:3" x14ac:dyDescent="0.2">
      <c r="A5834" s="221" t="s">
        <v>5718</v>
      </c>
      <c r="B5834" s="223" t="s">
        <v>27604</v>
      </c>
      <c r="C5834" s="231" t="s">
        <v>25</v>
      </c>
    </row>
    <row r="5835" spans="1:3" x14ac:dyDescent="0.2">
      <c r="A5835" s="221" t="s">
        <v>5719</v>
      </c>
      <c r="B5835" s="223" t="s">
        <v>27605</v>
      </c>
      <c r="C5835" s="231" t="s">
        <v>25</v>
      </c>
    </row>
    <row r="5836" spans="1:3" x14ac:dyDescent="0.2">
      <c r="A5836" s="221" t="s">
        <v>5720</v>
      </c>
      <c r="B5836" s="223" t="s">
        <v>27605</v>
      </c>
      <c r="C5836" s="231" t="s">
        <v>25</v>
      </c>
    </row>
    <row r="5837" spans="1:3" x14ac:dyDescent="0.2">
      <c r="A5837" s="221" t="s">
        <v>5721</v>
      </c>
      <c r="B5837" s="223" t="s">
        <v>27606</v>
      </c>
      <c r="C5837" s="231" t="s">
        <v>25</v>
      </c>
    </row>
    <row r="5838" spans="1:3" x14ac:dyDescent="0.2">
      <c r="A5838" s="221" t="s">
        <v>5722</v>
      </c>
      <c r="B5838" s="223" t="s">
        <v>27606</v>
      </c>
      <c r="C5838" s="231" t="s">
        <v>25</v>
      </c>
    </row>
    <row r="5839" spans="1:3" x14ac:dyDescent="0.2">
      <c r="A5839" s="221" t="s">
        <v>5723</v>
      </c>
      <c r="B5839" s="223" t="s">
        <v>27607</v>
      </c>
      <c r="C5839" s="231" t="s">
        <v>25</v>
      </c>
    </row>
    <row r="5840" spans="1:3" x14ac:dyDescent="0.2">
      <c r="A5840" s="221" t="s">
        <v>5724</v>
      </c>
      <c r="B5840" s="223" t="s">
        <v>27607</v>
      </c>
      <c r="C5840" s="231" t="s">
        <v>25</v>
      </c>
    </row>
    <row r="5841" spans="1:3" x14ac:dyDescent="0.2">
      <c r="A5841" s="221" t="s">
        <v>5725</v>
      </c>
      <c r="B5841" s="223" t="s">
        <v>27608</v>
      </c>
      <c r="C5841" s="231" t="s">
        <v>25</v>
      </c>
    </row>
    <row r="5842" spans="1:3" x14ac:dyDescent="0.2">
      <c r="A5842" s="221" t="s">
        <v>5726</v>
      </c>
      <c r="B5842" s="223" t="s">
        <v>27608</v>
      </c>
      <c r="C5842" s="231" t="s">
        <v>25</v>
      </c>
    </row>
    <row r="5843" spans="1:3" x14ac:dyDescent="0.2">
      <c r="A5843" s="221" t="s">
        <v>5727</v>
      </c>
      <c r="B5843" s="223" t="s">
        <v>27609</v>
      </c>
      <c r="C5843" s="231" t="s">
        <v>25</v>
      </c>
    </row>
    <row r="5844" spans="1:3" x14ac:dyDescent="0.2">
      <c r="A5844" s="221" t="s">
        <v>5728</v>
      </c>
      <c r="B5844" s="223" t="s">
        <v>27609</v>
      </c>
      <c r="C5844" s="231" t="s">
        <v>25</v>
      </c>
    </row>
    <row r="5845" spans="1:3" x14ac:dyDescent="0.2">
      <c r="A5845" s="221" t="s">
        <v>5729</v>
      </c>
      <c r="B5845" s="223" t="s">
        <v>27610</v>
      </c>
      <c r="C5845" s="231" t="s">
        <v>25</v>
      </c>
    </row>
    <row r="5846" spans="1:3" x14ac:dyDescent="0.2">
      <c r="A5846" s="221" t="s">
        <v>5730</v>
      </c>
      <c r="B5846" s="223" t="s">
        <v>27610</v>
      </c>
      <c r="C5846" s="231" t="s">
        <v>25</v>
      </c>
    </row>
    <row r="5847" spans="1:3" x14ac:dyDescent="0.2">
      <c r="A5847" s="221" t="s">
        <v>5731</v>
      </c>
      <c r="B5847" s="223" t="s">
        <v>27611</v>
      </c>
      <c r="C5847" s="231" t="s">
        <v>25</v>
      </c>
    </row>
    <row r="5848" spans="1:3" x14ac:dyDescent="0.2">
      <c r="A5848" s="221" t="s">
        <v>5732</v>
      </c>
      <c r="B5848" s="223" t="s">
        <v>27611</v>
      </c>
      <c r="C5848" s="231" t="s">
        <v>25</v>
      </c>
    </row>
    <row r="5849" spans="1:3" x14ac:dyDescent="0.2">
      <c r="A5849" s="221" t="s">
        <v>5733</v>
      </c>
      <c r="B5849" s="223" t="s">
        <v>27612</v>
      </c>
      <c r="C5849" s="231" t="s">
        <v>25</v>
      </c>
    </row>
    <row r="5850" spans="1:3" x14ac:dyDescent="0.2">
      <c r="A5850" s="221" t="s">
        <v>5734</v>
      </c>
      <c r="B5850" s="223" t="s">
        <v>27612</v>
      </c>
      <c r="C5850" s="231" t="s">
        <v>25</v>
      </c>
    </row>
    <row r="5851" spans="1:3" x14ac:dyDescent="0.2">
      <c r="A5851" s="221" t="s">
        <v>5735</v>
      </c>
      <c r="B5851" s="223" t="s">
        <v>27613</v>
      </c>
      <c r="C5851" s="231" t="s">
        <v>25</v>
      </c>
    </row>
    <row r="5852" spans="1:3" x14ac:dyDescent="0.2">
      <c r="A5852" s="221" t="s">
        <v>5736</v>
      </c>
      <c r="B5852" s="223" t="s">
        <v>27613</v>
      </c>
      <c r="C5852" s="231" t="s">
        <v>25</v>
      </c>
    </row>
    <row r="5853" spans="1:3" x14ac:dyDescent="0.2">
      <c r="A5853" s="221" t="s">
        <v>5737</v>
      </c>
      <c r="B5853" s="223" t="s">
        <v>27614</v>
      </c>
      <c r="C5853" s="231" t="s">
        <v>25</v>
      </c>
    </row>
    <row r="5854" spans="1:3" x14ac:dyDescent="0.2">
      <c r="A5854" s="221" t="s">
        <v>5738</v>
      </c>
      <c r="B5854" s="223" t="s">
        <v>27614</v>
      </c>
      <c r="C5854" s="231" t="s">
        <v>25</v>
      </c>
    </row>
    <row r="5855" spans="1:3" x14ac:dyDescent="0.2">
      <c r="A5855" s="221" t="s">
        <v>5739</v>
      </c>
      <c r="B5855" s="223" t="s">
        <v>27615</v>
      </c>
      <c r="C5855" s="231" t="s">
        <v>25</v>
      </c>
    </row>
    <row r="5856" spans="1:3" x14ac:dyDescent="0.2">
      <c r="A5856" s="221" t="s">
        <v>5740</v>
      </c>
      <c r="B5856" s="223" t="s">
        <v>27615</v>
      </c>
      <c r="C5856" s="231" t="s">
        <v>25</v>
      </c>
    </row>
    <row r="5857" spans="1:3" x14ac:dyDescent="0.2">
      <c r="A5857" s="221" t="s">
        <v>5741</v>
      </c>
      <c r="B5857" s="223" t="s">
        <v>27616</v>
      </c>
      <c r="C5857" s="231" t="s">
        <v>25</v>
      </c>
    </row>
    <row r="5858" spans="1:3" x14ac:dyDescent="0.2">
      <c r="A5858" s="221" t="s">
        <v>5742</v>
      </c>
      <c r="B5858" s="223" t="s">
        <v>27616</v>
      </c>
      <c r="C5858" s="231" t="s">
        <v>25</v>
      </c>
    </row>
    <row r="5859" spans="1:3" x14ac:dyDescent="0.2">
      <c r="A5859" s="221" t="s">
        <v>5743</v>
      </c>
      <c r="B5859" s="223" t="s">
        <v>27617</v>
      </c>
      <c r="C5859" s="231" t="s">
        <v>25</v>
      </c>
    </row>
    <row r="5860" spans="1:3" x14ac:dyDescent="0.2">
      <c r="A5860" s="221" t="s">
        <v>5744</v>
      </c>
      <c r="B5860" s="223" t="s">
        <v>27617</v>
      </c>
      <c r="C5860" s="231" t="s">
        <v>25</v>
      </c>
    </row>
    <row r="5861" spans="1:3" x14ac:dyDescent="0.2">
      <c r="A5861" s="221" t="s">
        <v>5745</v>
      </c>
      <c r="B5861" s="223" t="s">
        <v>27618</v>
      </c>
      <c r="C5861" s="231" t="s">
        <v>25</v>
      </c>
    </row>
    <row r="5862" spans="1:3" x14ac:dyDescent="0.2">
      <c r="A5862" s="221" t="s">
        <v>5746</v>
      </c>
      <c r="B5862" s="223" t="s">
        <v>27618</v>
      </c>
      <c r="C5862" s="231" t="s">
        <v>25</v>
      </c>
    </row>
    <row r="5863" spans="1:3" x14ac:dyDescent="0.2">
      <c r="A5863" s="221" t="s">
        <v>5747</v>
      </c>
      <c r="B5863" s="223" t="s">
        <v>27619</v>
      </c>
      <c r="C5863" s="231" t="s">
        <v>25</v>
      </c>
    </row>
    <row r="5864" spans="1:3" x14ac:dyDescent="0.2">
      <c r="A5864" s="221" t="s">
        <v>5748</v>
      </c>
      <c r="B5864" s="223" t="s">
        <v>27619</v>
      </c>
      <c r="C5864" s="231" t="s">
        <v>25</v>
      </c>
    </row>
    <row r="5865" spans="1:3" x14ac:dyDescent="0.2">
      <c r="A5865" s="221" t="s">
        <v>5749</v>
      </c>
      <c r="B5865" s="223" t="s">
        <v>27620</v>
      </c>
      <c r="C5865" s="231" t="s">
        <v>25</v>
      </c>
    </row>
    <row r="5866" spans="1:3" x14ac:dyDescent="0.2">
      <c r="A5866" s="221" t="s">
        <v>5750</v>
      </c>
      <c r="B5866" s="223" t="s">
        <v>27620</v>
      </c>
      <c r="C5866" s="231" t="s">
        <v>25</v>
      </c>
    </row>
    <row r="5867" spans="1:3" x14ac:dyDescent="0.2">
      <c r="A5867" s="221" t="s">
        <v>5751</v>
      </c>
      <c r="B5867" s="223" t="s">
        <v>27621</v>
      </c>
      <c r="C5867" s="231" t="s">
        <v>25</v>
      </c>
    </row>
    <row r="5868" spans="1:3" x14ac:dyDescent="0.2">
      <c r="A5868" s="221" t="s">
        <v>5752</v>
      </c>
      <c r="B5868" s="223" t="s">
        <v>27621</v>
      </c>
      <c r="C5868" s="231" t="s">
        <v>25</v>
      </c>
    </row>
    <row r="5869" spans="1:3" x14ac:dyDescent="0.2">
      <c r="A5869" s="221" t="s">
        <v>5753</v>
      </c>
      <c r="B5869" s="223" t="s">
        <v>27622</v>
      </c>
      <c r="C5869" s="231" t="s">
        <v>25</v>
      </c>
    </row>
    <row r="5870" spans="1:3" x14ac:dyDescent="0.2">
      <c r="A5870" s="221" t="s">
        <v>5754</v>
      </c>
      <c r="B5870" s="223" t="s">
        <v>27622</v>
      </c>
      <c r="C5870" s="231" t="s">
        <v>25</v>
      </c>
    </row>
    <row r="5871" spans="1:3" x14ac:dyDescent="0.2">
      <c r="A5871" s="221" t="s">
        <v>5755</v>
      </c>
      <c r="B5871" s="223" t="s">
        <v>27623</v>
      </c>
      <c r="C5871" s="231" t="s">
        <v>25</v>
      </c>
    </row>
    <row r="5872" spans="1:3" x14ac:dyDescent="0.2">
      <c r="A5872" s="221" t="s">
        <v>5756</v>
      </c>
      <c r="B5872" s="223" t="s">
        <v>27623</v>
      </c>
      <c r="C5872" s="231" t="s">
        <v>25</v>
      </c>
    </row>
    <row r="5873" spans="1:3" x14ac:dyDescent="0.2">
      <c r="A5873" s="221" t="s">
        <v>5757</v>
      </c>
      <c r="B5873" s="223" t="s">
        <v>27624</v>
      </c>
      <c r="C5873" s="231" t="s">
        <v>25</v>
      </c>
    </row>
    <row r="5874" spans="1:3" x14ac:dyDescent="0.2">
      <c r="A5874" s="221" t="s">
        <v>5758</v>
      </c>
      <c r="B5874" s="223" t="s">
        <v>27624</v>
      </c>
      <c r="C5874" s="231" t="s">
        <v>25</v>
      </c>
    </row>
    <row r="5875" spans="1:3" x14ac:dyDescent="0.2">
      <c r="A5875" s="221" t="s">
        <v>5759</v>
      </c>
      <c r="B5875" s="223" t="s">
        <v>27625</v>
      </c>
      <c r="C5875" s="231" t="s">
        <v>25</v>
      </c>
    </row>
    <row r="5876" spans="1:3" x14ac:dyDescent="0.2">
      <c r="A5876" s="221" t="s">
        <v>5760</v>
      </c>
      <c r="B5876" s="223" t="s">
        <v>27625</v>
      </c>
      <c r="C5876" s="231" t="s">
        <v>25</v>
      </c>
    </row>
    <row r="5877" spans="1:3" x14ac:dyDescent="0.2">
      <c r="A5877" s="221" t="s">
        <v>5761</v>
      </c>
      <c r="B5877" s="223" t="s">
        <v>27626</v>
      </c>
      <c r="C5877" s="231" t="s">
        <v>25</v>
      </c>
    </row>
    <row r="5878" spans="1:3" x14ac:dyDescent="0.2">
      <c r="A5878" s="221" t="s">
        <v>5762</v>
      </c>
      <c r="B5878" s="223" t="s">
        <v>27626</v>
      </c>
      <c r="C5878" s="231" t="s">
        <v>25</v>
      </c>
    </row>
    <row r="5879" spans="1:3" x14ac:dyDescent="0.2">
      <c r="A5879" s="221" t="s">
        <v>5763</v>
      </c>
      <c r="B5879" s="223" t="s">
        <v>27627</v>
      </c>
      <c r="C5879" s="231" t="s">
        <v>25</v>
      </c>
    </row>
    <row r="5880" spans="1:3" x14ac:dyDescent="0.2">
      <c r="A5880" s="221" t="s">
        <v>5764</v>
      </c>
      <c r="B5880" s="223" t="s">
        <v>27627</v>
      </c>
      <c r="C5880" s="231" t="s">
        <v>25</v>
      </c>
    </row>
    <row r="5881" spans="1:3" x14ac:dyDescent="0.2">
      <c r="A5881" s="221" t="s">
        <v>5765</v>
      </c>
      <c r="B5881" s="223" t="s">
        <v>27628</v>
      </c>
      <c r="C5881" s="231" t="s">
        <v>25</v>
      </c>
    </row>
    <row r="5882" spans="1:3" x14ac:dyDescent="0.2">
      <c r="A5882" s="221" t="s">
        <v>5766</v>
      </c>
      <c r="B5882" s="223" t="s">
        <v>27628</v>
      </c>
      <c r="C5882" s="231" t="s">
        <v>25</v>
      </c>
    </row>
    <row r="5883" spans="1:3" x14ac:dyDescent="0.2">
      <c r="A5883" s="221" t="s">
        <v>5767</v>
      </c>
      <c r="B5883" s="223" t="s">
        <v>27629</v>
      </c>
      <c r="C5883" s="231" t="s">
        <v>25</v>
      </c>
    </row>
    <row r="5884" spans="1:3" x14ac:dyDescent="0.2">
      <c r="A5884" s="221" t="s">
        <v>5768</v>
      </c>
      <c r="B5884" s="223" t="s">
        <v>27629</v>
      </c>
      <c r="C5884" s="231" t="s">
        <v>25</v>
      </c>
    </row>
    <row r="5885" spans="1:3" x14ac:dyDescent="0.2">
      <c r="A5885" s="221" t="s">
        <v>5769</v>
      </c>
      <c r="B5885" s="223" t="s">
        <v>27630</v>
      </c>
      <c r="C5885" s="231" t="s">
        <v>25</v>
      </c>
    </row>
    <row r="5886" spans="1:3" x14ac:dyDescent="0.2">
      <c r="A5886" s="221" t="s">
        <v>5770</v>
      </c>
      <c r="B5886" s="223" t="s">
        <v>27630</v>
      </c>
      <c r="C5886" s="231" t="s">
        <v>25</v>
      </c>
    </row>
    <row r="5887" spans="1:3" x14ac:dyDescent="0.2">
      <c r="A5887" s="221" t="s">
        <v>5771</v>
      </c>
      <c r="B5887" s="223" t="s">
        <v>27631</v>
      </c>
      <c r="C5887" s="231" t="s">
        <v>25</v>
      </c>
    </row>
    <row r="5888" spans="1:3" x14ac:dyDescent="0.2">
      <c r="A5888" s="221" t="s">
        <v>5772</v>
      </c>
      <c r="B5888" s="223" t="s">
        <v>27631</v>
      </c>
      <c r="C5888" s="231" t="s">
        <v>25</v>
      </c>
    </row>
    <row r="5889" spans="1:3" x14ac:dyDescent="0.2">
      <c r="A5889" s="221" t="s">
        <v>5773</v>
      </c>
      <c r="B5889" s="223" t="s">
        <v>27632</v>
      </c>
      <c r="C5889" s="231" t="s">
        <v>25</v>
      </c>
    </row>
    <row r="5890" spans="1:3" x14ac:dyDescent="0.2">
      <c r="A5890" s="221" t="s">
        <v>5774</v>
      </c>
      <c r="B5890" s="223" t="s">
        <v>27632</v>
      </c>
      <c r="C5890" s="231" t="s">
        <v>25</v>
      </c>
    </row>
    <row r="5891" spans="1:3" x14ac:dyDescent="0.2">
      <c r="A5891" s="221" t="s">
        <v>5775</v>
      </c>
      <c r="B5891" s="223" t="s">
        <v>27633</v>
      </c>
      <c r="C5891" s="231" t="s">
        <v>25</v>
      </c>
    </row>
    <row r="5892" spans="1:3" x14ac:dyDescent="0.2">
      <c r="A5892" s="221" t="s">
        <v>5776</v>
      </c>
      <c r="B5892" s="223" t="s">
        <v>27633</v>
      </c>
      <c r="C5892" s="231" t="s">
        <v>25</v>
      </c>
    </row>
    <row r="5893" spans="1:3" x14ac:dyDescent="0.2">
      <c r="A5893" s="221" t="s">
        <v>5777</v>
      </c>
      <c r="B5893" s="223" t="s">
        <v>27634</v>
      </c>
      <c r="C5893" s="231" t="s">
        <v>25</v>
      </c>
    </row>
    <row r="5894" spans="1:3" x14ac:dyDescent="0.2">
      <c r="A5894" s="221" t="s">
        <v>5778</v>
      </c>
      <c r="B5894" s="223" t="s">
        <v>27634</v>
      </c>
      <c r="C5894" s="231" t="s">
        <v>25</v>
      </c>
    </row>
    <row r="5895" spans="1:3" x14ac:dyDescent="0.2">
      <c r="A5895" s="221" t="s">
        <v>5779</v>
      </c>
      <c r="B5895" s="223" t="s">
        <v>27635</v>
      </c>
      <c r="C5895" s="231" t="s">
        <v>25</v>
      </c>
    </row>
    <row r="5896" spans="1:3" x14ac:dyDescent="0.2">
      <c r="A5896" s="221" t="s">
        <v>5780</v>
      </c>
      <c r="B5896" s="223" t="s">
        <v>27635</v>
      </c>
      <c r="C5896" s="231" t="s">
        <v>25</v>
      </c>
    </row>
    <row r="5897" spans="1:3" x14ac:dyDescent="0.2">
      <c r="A5897" s="221" t="s">
        <v>5781</v>
      </c>
      <c r="B5897" s="223" t="s">
        <v>27636</v>
      </c>
      <c r="C5897" s="231" t="s">
        <v>25</v>
      </c>
    </row>
    <row r="5898" spans="1:3" x14ac:dyDescent="0.2">
      <c r="A5898" s="221" t="s">
        <v>5782</v>
      </c>
      <c r="B5898" s="223" t="s">
        <v>27636</v>
      </c>
      <c r="C5898" s="231" t="s">
        <v>25</v>
      </c>
    </row>
    <row r="5899" spans="1:3" x14ac:dyDescent="0.2">
      <c r="A5899" s="221" t="s">
        <v>5783</v>
      </c>
      <c r="B5899" s="223" t="s">
        <v>27637</v>
      </c>
      <c r="C5899" s="231" t="s">
        <v>25</v>
      </c>
    </row>
    <row r="5900" spans="1:3" x14ac:dyDescent="0.2">
      <c r="A5900" s="221" t="s">
        <v>5784</v>
      </c>
      <c r="B5900" s="223" t="s">
        <v>27637</v>
      </c>
      <c r="C5900" s="231" t="s">
        <v>25</v>
      </c>
    </row>
    <row r="5901" spans="1:3" x14ac:dyDescent="0.2">
      <c r="A5901" s="221" t="s">
        <v>5785</v>
      </c>
      <c r="B5901" s="223" t="s">
        <v>27638</v>
      </c>
      <c r="C5901" s="231" t="s">
        <v>25</v>
      </c>
    </row>
    <row r="5902" spans="1:3" x14ac:dyDescent="0.2">
      <c r="A5902" s="221" t="s">
        <v>5786</v>
      </c>
      <c r="B5902" s="223" t="s">
        <v>27638</v>
      </c>
      <c r="C5902" s="231" t="s">
        <v>25</v>
      </c>
    </row>
    <row r="5903" spans="1:3" x14ac:dyDescent="0.2">
      <c r="A5903" s="221" t="s">
        <v>5787</v>
      </c>
      <c r="B5903" s="223" t="s">
        <v>27639</v>
      </c>
      <c r="C5903" s="231" t="s">
        <v>25</v>
      </c>
    </row>
    <row r="5904" spans="1:3" x14ac:dyDescent="0.2">
      <c r="A5904" s="221" t="s">
        <v>5788</v>
      </c>
      <c r="B5904" s="223" t="s">
        <v>27639</v>
      </c>
      <c r="C5904" s="231" t="s">
        <v>25</v>
      </c>
    </row>
    <row r="5905" spans="1:3" x14ac:dyDescent="0.2">
      <c r="A5905" s="221" t="s">
        <v>5789</v>
      </c>
      <c r="B5905" s="223" t="s">
        <v>27640</v>
      </c>
      <c r="C5905" s="231" t="s">
        <v>25</v>
      </c>
    </row>
    <row r="5906" spans="1:3" x14ac:dyDescent="0.2">
      <c r="A5906" s="221" t="s">
        <v>5790</v>
      </c>
      <c r="B5906" s="223" t="s">
        <v>27640</v>
      </c>
      <c r="C5906" s="231" t="s">
        <v>25</v>
      </c>
    </row>
    <row r="5907" spans="1:3" x14ac:dyDescent="0.2">
      <c r="A5907" s="221" t="s">
        <v>5791</v>
      </c>
      <c r="B5907" s="223" t="s">
        <v>27641</v>
      </c>
      <c r="C5907" s="231" t="s">
        <v>25</v>
      </c>
    </row>
    <row r="5908" spans="1:3" x14ac:dyDescent="0.2">
      <c r="A5908" s="221" t="s">
        <v>5792</v>
      </c>
      <c r="B5908" s="223" t="s">
        <v>27641</v>
      </c>
      <c r="C5908" s="231" t="s">
        <v>25</v>
      </c>
    </row>
    <row r="5909" spans="1:3" x14ac:dyDescent="0.2">
      <c r="A5909" s="221" t="s">
        <v>5793</v>
      </c>
      <c r="B5909" s="223" t="s">
        <v>27642</v>
      </c>
      <c r="C5909" s="231" t="s">
        <v>25</v>
      </c>
    </row>
    <row r="5910" spans="1:3" x14ac:dyDescent="0.2">
      <c r="A5910" s="221" t="s">
        <v>5794</v>
      </c>
      <c r="B5910" s="223" t="s">
        <v>27642</v>
      </c>
      <c r="C5910" s="231" t="s">
        <v>25</v>
      </c>
    </row>
    <row r="5911" spans="1:3" x14ac:dyDescent="0.2">
      <c r="A5911" s="221" t="s">
        <v>5795</v>
      </c>
      <c r="B5911" s="223" t="s">
        <v>27643</v>
      </c>
      <c r="C5911" s="231" t="s">
        <v>25</v>
      </c>
    </row>
    <row r="5912" spans="1:3" x14ac:dyDescent="0.2">
      <c r="A5912" s="221" t="s">
        <v>5796</v>
      </c>
      <c r="B5912" s="223" t="s">
        <v>27643</v>
      </c>
      <c r="C5912" s="231" t="s">
        <v>25</v>
      </c>
    </row>
    <row r="5913" spans="1:3" x14ac:dyDescent="0.2">
      <c r="A5913" s="221" t="s">
        <v>5797</v>
      </c>
      <c r="B5913" s="223" t="s">
        <v>27644</v>
      </c>
      <c r="C5913" s="231" t="s">
        <v>25</v>
      </c>
    </row>
    <row r="5914" spans="1:3" x14ac:dyDescent="0.2">
      <c r="A5914" s="221" t="s">
        <v>5798</v>
      </c>
      <c r="B5914" s="223" t="s">
        <v>27644</v>
      </c>
      <c r="C5914" s="231" t="s">
        <v>25</v>
      </c>
    </row>
    <row r="5915" spans="1:3" x14ac:dyDescent="0.2">
      <c r="A5915" s="221" t="s">
        <v>5799</v>
      </c>
      <c r="B5915" s="223" t="s">
        <v>27645</v>
      </c>
      <c r="C5915" s="231" t="s">
        <v>25</v>
      </c>
    </row>
    <row r="5916" spans="1:3" x14ac:dyDescent="0.2">
      <c r="A5916" s="221" t="s">
        <v>5800</v>
      </c>
      <c r="B5916" s="223" t="s">
        <v>27645</v>
      </c>
      <c r="C5916" s="231" t="s">
        <v>25</v>
      </c>
    </row>
    <row r="5917" spans="1:3" x14ac:dyDescent="0.2">
      <c r="A5917" s="221" t="s">
        <v>5801</v>
      </c>
      <c r="B5917" s="223" t="s">
        <v>27646</v>
      </c>
      <c r="C5917" s="231" t="s">
        <v>25</v>
      </c>
    </row>
    <row r="5918" spans="1:3" x14ac:dyDescent="0.2">
      <c r="A5918" s="221" t="s">
        <v>5802</v>
      </c>
      <c r="B5918" s="223" t="s">
        <v>27646</v>
      </c>
      <c r="C5918" s="231" t="s">
        <v>25</v>
      </c>
    </row>
    <row r="5919" spans="1:3" x14ac:dyDescent="0.2">
      <c r="A5919" s="221" t="s">
        <v>5803</v>
      </c>
      <c r="B5919" s="223" t="s">
        <v>27647</v>
      </c>
      <c r="C5919" s="231" t="s">
        <v>25</v>
      </c>
    </row>
    <row r="5920" spans="1:3" x14ac:dyDescent="0.2">
      <c r="A5920" s="221" t="s">
        <v>5804</v>
      </c>
      <c r="B5920" s="223" t="s">
        <v>27647</v>
      </c>
      <c r="C5920" s="231" t="s">
        <v>25</v>
      </c>
    </row>
    <row r="5921" spans="1:3" x14ac:dyDescent="0.2">
      <c r="A5921" s="221" t="s">
        <v>5805</v>
      </c>
      <c r="B5921" s="223" t="s">
        <v>27648</v>
      </c>
      <c r="C5921" s="231" t="s">
        <v>25</v>
      </c>
    </row>
    <row r="5922" spans="1:3" x14ac:dyDescent="0.2">
      <c r="A5922" s="221" t="s">
        <v>5806</v>
      </c>
      <c r="B5922" s="223" t="s">
        <v>27648</v>
      </c>
      <c r="C5922" s="231" t="s">
        <v>25</v>
      </c>
    </row>
    <row r="5923" spans="1:3" x14ac:dyDescent="0.2">
      <c r="A5923" s="221" t="s">
        <v>5807</v>
      </c>
      <c r="B5923" s="223" t="s">
        <v>27649</v>
      </c>
      <c r="C5923" s="231" t="s">
        <v>25</v>
      </c>
    </row>
    <row r="5924" spans="1:3" x14ac:dyDescent="0.2">
      <c r="A5924" s="221" t="s">
        <v>5808</v>
      </c>
      <c r="B5924" s="223" t="s">
        <v>27649</v>
      </c>
      <c r="C5924" s="231" t="s">
        <v>25</v>
      </c>
    </row>
    <row r="5925" spans="1:3" x14ac:dyDescent="0.2">
      <c r="A5925" s="221" t="s">
        <v>5809</v>
      </c>
      <c r="B5925" s="223" t="s">
        <v>27650</v>
      </c>
      <c r="C5925" s="231" t="s">
        <v>25</v>
      </c>
    </row>
    <row r="5926" spans="1:3" x14ac:dyDescent="0.2">
      <c r="A5926" s="221" t="s">
        <v>5810</v>
      </c>
      <c r="B5926" s="223" t="s">
        <v>27650</v>
      </c>
      <c r="C5926" s="231" t="s">
        <v>25</v>
      </c>
    </row>
    <row r="5927" spans="1:3" x14ac:dyDescent="0.2">
      <c r="A5927" s="221" t="s">
        <v>5811</v>
      </c>
      <c r="B5927" s="223" t="s">
        <v>27651</v>
      </c>
      <c r="C5927" s="231" t="s">
        <v>25</v>
      </c>
    </row>
    <row r="5928" spans="1:3" x14ac:dyDescent="0.2">
      <c r="A5928" s="221" t="s">
        <v>5812</v>
      </c>
      <c r="B5928" s="223" t="s">
        <v>27651</v>
      </c>
      <c r="C5928" s="231" t="s">
        <v>25</v>
      </c>
    </row>
    <row r="5929" spans="1:3" x14ac:dyDescent="0.2">
      <c r="A5929" s="221" t="s">
        <v>5813</v>
      </c>
      <c r="B5929" s="223" t="s">
        <v>27652</v>
      </c>
      <c r="C5929" s="231" t="s">
        <v>25</v>
      </c>
    </row>
    <row r="5930" spans="1:3" x14ac:dyDescent="0.2">
      <c r="A5930" s="221" t="s">
        <v>5814</v>
      </c>
      <c r="B5930" s="223" t="s">
        <v>27652</v>
      </c>
      <c r="C5930" s="231" t="s">
        <v>25</v>
      </c>
    </row>
    <row r="5931" spans="1:3" x14ac:dyDescent="0.2">
      <c r="A5931" s="221" t="s">
        <v>5815</v>
      </c>
      <c r="B5931" s="223" t="s">
        <v>27653</v>
      </c>
      <c r="C5931" s="231" t="s">
        <v>25</v>
      </c>
    </row>
    <row r="5932" spans="1:3" x14ac:dyDescent="0.2">
      <c r="A5932" s="221" t="s">
        <v>5816</v>
      </c>
      <c r="B5932" s="223" t="s">
        <v>27653</v>
      </c>
      <c r="C5932" s="231" t="s">
        <v>25</v>
      </c>
    </row>
    <row r="5933" spans="1:3" x14ac:dyDescent="0.2">
      <c r="A5933" s="221" t="s">
        <v>5817</v>
      </c>
      <c r="B5933" s="223" t="s">
        <v>27654</v>
      </c>
      <c r="C5933" s="231" t="s">
        <v>25</v>
      </c>
    </row>
    <row r="5934" spans="1:3" x14ac:dyDescent="0.2">
      <c r="A5934" s="221" t="s">
        <v>5818</v>
      </c>
      <c r="B5934" s="223" t="s">
        <v>27654</v>
      </c>
      <c r="C5934" s="231" t="s">
        <v>25</v>
      </c>
    </row>
    <row r="5935" spans="1:3" x14ac:dyDescent="0.2">
      <c r="A5935" s="221" t="s">
        <v>5819</v>
      </c>
      <c r="B5935" s="223" t="s">
        <v>27655</v>
      </c>
      <c r="C5935" s="231" t="s">
        <v>25</v>
      </c>
    </row>
    <row r="5936" spans="1:3" x14ac:dyDescent="0.2">
      <c r="A5936" s="221" t="s">
        <v>5820</v>
      </c>
      <c r="B5936" s="223" t="s">
        <v>27655</v>
      </c>
      <c r="C5936" s="231" t="s">
        <v>25</v>
      </c>
    </row>
    <row r="5937" spans="1:3" x14ac:dyDescent="0.2">
      <c r="A5937" s="221" t="s">
        <v>5821</v>
      </c>
      <c r="B5937" s="223" t="s">
        <v>27656</v>
      </c>
      <c r="C5937" s="231" t="s">
        <v>25</v>
      </c>
    </row>
    <row r="5938" spans="1:3" x14ac:dyDescent="0.2">
      <c r="A5938" s="221" t="s">
        <v>5822</v>
      </c>
      <c r="B5938" s="223" t="s">
        <v>27656</v>
      </c>
      <c r="C5938" s="231" t="s">
        <v>25</v>
      </c>
    </row>
    <row r="5939" spans="1:3" x14ac:dyDescent="0.2">
      <c r="A5939" s="221" t="s">
        <v>5823</v>
      </c>
      <c r="B5939" s="223" t="s">
        <v>27657</v>
      </c>
      <c r="C5939" s="231" t="s">
        <v>25</v>
      </c>
    </row>
    <row r="5940" spans="1:3" x14ac:dyDescent="0.2">
      <c r="A5940" s="221" t="s">
        <v>5824</v>
      </c>
      <c r="B5940" s="223" t="s">
        <v>27657</v>
      </c>
      <c r="C5940" s="231" t="s">
        <v>25</v>
      </c>
    </row>
    <row r="5941" spans="1:3" x14ac:dyDescent="0.2">
      <c r="A5941" s="221" t="s">
        <v>5825</v>
      </c>
      <c r="B5941" s="223" t="s">
        <v>27658</v>
      </c>
      <c r="C5941" s="231" t="s">
        <v>25</v>
      </c>
    </row>
    <row r="5942" spans="1:3" x14ac:dyDescent="0.2">
      <c r="A5942" s="221" t="s">
        <v>5826</v>
      </c>
      <c r="B5942" s="223" t="s">
        <v>27658</v>
      </c>
      <c r="C5942" s="231" t="s">
        <v>25</v>
      </c>
    </row>
    <row r="5943" spans="1:3" x14ac:dyDescent="0.2">
      <c r="A5943" s="221" t="s">
        <v>5827</v>
      </c>
      <c r="B5943" s="223" t="s">
        <v>27659</v>
      </c>
      <c r="C5943" s="231" t="s">
        <v>25</v>
      </c>
    </row>
    <row r="5944" spans="1:3" x14ac:dyDescent="0.2">
      <c r="A5944" s="221" t="s">
        <v>5828</v>
      </c>
      <c r="B5944" s="223" t="s">
        <v>27659</v>
      </c>
      <c r="C5944" s="231" t="s">
        <v>25</v>
      </c>
    </row>
    <row r="5945" spans="1:3" x14ac:dyDescent="0.2">
      <c r="A5945" s="221" t="s">
        <v>5829</v>
      </c>
      <c r="B5945" s="223" t="s">
        <v>27660</v>
      </c>
      <c r="C5945" s="231" t="s">
        <v>25</v>
      </c>
    </row>
    <row r="5946" spans="1:3" x14ac:dyDescent="0.2">
      <c r="A5946" s="221" t="s">
        <v>5830</v>
      </c>
      <c r="B5946" s="223" t="s">
        <v>27660</v>
      </c>
      <c r="C5946" s="231" t="s">
        <v>25</v>
      </c>
    </row>
    <row r="5947" spans="1:3" x14ac:dyDescent="0.2">
      <c r="A5947" s="221" t="s">
        <v>5831</v>
      </c>
      <c r="B5947" s="223" t="s">
        <v>27661</v>
      </c>
      <c r="C5947" s="231" t="s">
        <v>25</v>
      </c>
    </row>
    <row r="5948" spans="1:3" x14ac:dyDescent="0.2">
      <c r="A5948" s="221" t="s">
        <v>5832</v>
      </c>
      <c r="B5948" s="223" t="s">
        <v>27661</v>
      </c>
      <c r="C5948" s="231" t="s">
        <v>25</v>
      </c>
    </row>
    <row r="5949" spans="1:3" x14ac:dyDescent="0.2">
      <c r="A5949" s="221" t="s">
        <v>5833</v>
      </c>
      <c r="B5949" s="223" t="s">
        <v>27662</v>
      </c>
      <c r="C5949" s="231" t="s">
        <v>25</v>
      </c>
    </row>
    <row r="5950" spans="1:3" x14ac:dyDescent="0.2">
      <c r="A5950" s="221" t="s">
        <v>5834</v>
      </c>
      <c r="B5950" s="223" t="s">
        <v>27662</v>
      </c>
      <c r="C5950" s="231" t="s">
        <v>25</v>
      </c>
    </row>
    <row r="5951" spans="1:3" x14ac:dyDescent="0.2">
      <c r="A5951" s="221" t="s">
        <v>5835</v>
      </c>
      <c r="B5951" s="223" t="s">
        <v>27663</v>
      </c>
      <c r="C5951" s="231" t="s">
        <v>25</v>
      </c>
    </row>
    <row r="5952" spans="1:3" x14ac:dyDescent="0.2">
      <c r="A5952" s="221" t="s">
        <v>5836</v>
      </c>
      <c r="B5952" s="223" t="s">
        <v>27663</v>
      </c>
      <c r="C5952" s="231" t="s">
        <v>25</v>
      </c>
    </row>
    <row r="5953" spans="1:3" x14ac:dyDescent="0.2">
      <c r="A5953" s="221" t="s">
        <v>5837</v>
      </c>
      <c r="B5953" s="223" t="s">
        <v>27664</v>
      </c>
      <c r="C5953" s="231" t="s">
        <v>25</v>
      </c>
    </row>
    <row r="5954" spans="1:3" x14ac:dyDescent="0.2">
      <c r="A5954" s="221" t="s">
        <v>5838</v>
      </c>
      <c r="B5954" s="223" t="s">
        <v>27664</v>
      </c>
      <c r="C5954" s="231" t="s">
        <v>25</v>
      </c>
    </row>
    <row r="5955" spans="1:3" x14ac:dyDescent="0.2">
      <c r="A5955" s="221" t="s">
        <v>5839</v>
      </c>
      <c r="B5955" s="223" t="s">
        <v>27665</v>
      </c>
      <c r="C5955" s="231" t="s">
        <v>25</v>
      </c>
    </row>
    <row r="5956" spans="1:3" x14ac:dyDescent="0.2">
      <c r="A5956" s="221" t="s">
        <v>5840</v>
      </c>
      <c r="B5956" s="223" t="s">
        <v>27665</v>
      </c>
      <c r="C5956" s="231" t="s">
        <v>25</v>
      </c>
    </row>
    <row r="5957" spans="1:3" x14ac:dyDescent="0.2">
      <c r="A5957" s="221" t="s">
        <v>5841</v>
      </c>
      <c r="B5957" s="223" t="s">
        <v>27666</v>
      </c>
      <c r="C5957" s="231" t="s">
        <v>25</v>
      </c>
    </row>
    <row r="5958" spans="1:3" x14ac:dyDescent="0.2">
      <c r="A5958" s="221" t="s">
        <v>5842</v>
      </c>
      <c r="B5958" s="223" t="s">
        <v>27666</v>
      </c>
      <c r="C5958" s="231" t="s">
        <v>25</v>
      </c>
    </row>
    <row r="5959" spans="1:3" x14ac:dyDescent="0.2">
      <c r="A5959" s="221" t="s">
        <v>5843</v>
      </c>
      <c r="B5959" s="223" t="s">
        <v>27667</v>
      </c>
      <c r="C5959" s="231" t="s">
        <v>25</v>
      </c>
    </row>
    <row r="5960" spans="1:3" x14ac:dyDescent="0.2">
      <c r="A5960" s="221" t="s">
        <v>5844</v>
      </c>
      <c r="B5960" s="223" t="s">
        <v>27667</v>
      </c>
      <c r="C5960" s="231" t="s">
        <v>25</v>
      </c>
    </row>
    <row r="5961" spans="1:3" x14ac:dyDescent="0.2">
      <c r="A5961" s="221" t="s">
        <v>5845</v>
      </c>
      <c r="B5961" s="223" t="s">
        <v>27668</v>
      </c>
      <c r="C5961" s="231" t="s">
        <v>25</v>
      </c>
    </row>
    <row r="5962" spans="1:3" x14ac:dyDescent="0.2">
      <c r="A5962" s="221" t="s">
        <v>5846</v>
      </c>
      <c r="B5962" s="223" t="s">
        <v>27668</v>
      </c>
      <c r="C5962" s="231" t="s">
        <v>25</v>
      </c>
    </row>
    <row r="5963" spans="1:3" x14ac:dyDescent="0.2">
      <c r="A5963" s="221" t="s">
        <v>5847</v>
      </c>
      <c r="B5963" s="223" t="s">
        <v>27669</v>
      </c>
      <c r="C5963" s="231" t="s">
        <v>25</v>
      </c>
    </row>
    <row r="5964" spans="1:3" x14ac:dyDescent="0.2">
      <c r="A5964" s="221" t="s">
        <v>5848</v>
      </c>
      <c r="B5964" s="223" t="s">
        <v>27669</v>
      </c>
      <c r="C5964" s="231" t="s">
        <v>25</v>
      </c>
    </row>
    <row r="5965" spans="1:3" x14ac:dyDescent="0.2">
      <c r="A5965" s="221" t="s">
        <v>5849</v>
      </c>
      <c r="B5965" s="223" t="s">
        <v>27670</v>
      </c>
      <c r="C5965" s="231" t="s">
        <v>25</v>
      </c>
    </row>
    <row r="5966" spans="1:3" x14ac:dyDescent="0.2">
      <c r="A5966" s="221" t="s">
        <v>5850</v>
      </c>
      <c r="B5966" s="223" t="s">
        <v>27670</v>
      </c>
      <c r="C5966" s="231" t="s">
        <v>25</v>
      </c>
    </row>
    <row r="5967" spans="1:3" x14ac:dyDescent="0.2">
      <c r="A5967" s="221" t="s">
        <v>5851</v>
      </c>
      <c r="B5967" s="223" t="s">
        <v>27671</v>
      </c>
      <c r="C5967" s="231" t="s">
        <v>25</v>
      </c>
    </row>
    <row r="5968" spans="1:3" x14ac:dyDescent="0.2">
      <c r="A5968" s="221" t="s">
        <v>5852</v>
      </c>
      <c r="B5968" s="223" t="s">
        <v>27671</v>
      </c>
      <c r="C5968" s="231" t="s">
        <v>25</v>
      </c>
    </row>
    <row r="5969" spans="1:3" x14ac:dyDescent="0.2">
      <c r="A5969" s="221" t="s">
        <v>5853</v>
      </c>
      <c r="B5969" s="223" t="s">
        <v>27672</v>
      </c>
      <c r="C5969" s="231" t="s">
        <v>25</v>
      </c>
    </row>
    <row r="5970" spans="1:3" x14ac:dyDescent="0.2">
      <c r="A5970" s="221" t="s">
        <v>5854</v>
      </c>
      <c r="B5970" s="223" t="s">
        <v>27672</v>
      </c>
      <c r="C5970" s="231" t="s">
        <v>25</v>
      </c>
    </row>
    <row r="5971" spans="1:3" x14ac:dyDescent="0.2">
      <c r="A5971" s="221" t="s">
        <v>5855</v>
      </c>
      <c r="B5971" s="223" t="s">
        <v>27673</v>
      </c>
      <c r="C5971" s="231" t="s">
        <v>25</v>
      </c>
    </row>
    <row r="5972" spans="1:3" x14ac:dyDescent="0.2">
      <c r="A5972" s="221" t="s">
        <v>5856</v>
      </c>
      <c r="B5972" s="223" t="s">
        <v>27673</v>
      </c>
      <c r="C5972" s="231" t="s">
        <v>25</v>
      </c>
    </row>
    <row r="5973" spans="1:3" x14ac:dyDescent="0.2">
      <c r="A5973" s="221" t="s">
        <v>5857</v>
      </c>
      <c r="B5973" s="223" t="s">
        <v>27674</v>
      </c>
      <c r="C5973" s="231" t="s">
        <v>25</v>
      </c>
    </row>
    <row r="5974" spans="1:3" x14ac:dyDescent="0.2">
      <c r="A5974" s="221" t="s">
        <v>5858</v>
      </c>
      <c r="B5974" s="223" t="s">
        <v>27674</v>
      </c>
      <c r="C5974" s="231" t="s">
        <v>25</v>
      </c>
    </row>
    <row r="5975" spans="1:3" x14ac:dyDescent="0.2">
      <c r="A5975" s="221" t="s">
        <v>5859</v>
      </c>
      <c r="B5975" s="223" t="s">
        <v>27675</v>
      </c>
      <c r="C5975" s="231" t="s">
        <v>25</v>
      </c>
    </row>
    <row r="5976" spans="1:3" x14ac:dyDescent="0.2">
      <c r="A5976" s="221" t="s">
        <v>5860</v>
      </c>
      <c r="B5976" s="223" t="s">
        <v>27675</v>
      </c>
      <c r="C5976" s="231" t="s">
        <v>25</v>
      </c>
    </row>
    <row r="5977" spans="1:3" x14ac:dyDescent="0.2">
      <c r="A5977" s="221" t="s">
        <v>5861</v>
      </c>
      <c r="B5977" s="223" t="s">
        <v>27676</v>
      </c>
      <c r="C5977" s="231" t="s">
        <v>25</v>
      </c>
    </row>
    <row r="5978" spans="1:3" x14ac:dyDescent="0.2">
      <c r="A5978" s="221" t="s">
        <v>5862</v>
      </c>
      <c r="B5978" s="223" t="s">
        <v>27676</v>
      </c>
      <c r="C5978" s="231" t="s">
        <v>25</v>
      </c>
    </row>
    <row r="5979" spans="1:3" x14ac:dyDescent="0.2">
      <c r="A5979" s="221" t="s">
        <v>5863</v>
      </c>
      <c r="B5979" s="223" t="s">
        <v>27677</v>
      </c>
      <c r="C5979" s="231" t="s">
        <v>25</v>
      </c>
    </row>
    <row r="5980" spans="1:3" x14ac:dyDescent="0.2">
      <c r="A5980" s="221" t="s">
        <v>5864</v>
      </c>
      <c r="B5980" s="223" t="s">
        <v>27677</v>
      </c>
      <c r="C5980" s="231" t="s">
        <v>25</v>
      </c>
    </row>
    <row r="5981" spans="1:3" x14ac:dyDescent="0.2">
      <c r="A5981" s="221" t="s">
        <v>5865</v>
      </c>
      <c r="B5981" s="223" t="s">
        <v>27678</v>
      </c>
      <c r="C5981" s="231" t="s">
        <v>25</v>
      </c>
    </row>
    <row r="5982" spans="1:3" x14ac:dyDescent="0.2">
      <c r="A5982" s="221" t="s">
        <v>5866</v>
      </c>
      <c r="B5982" s="223" t="s">
        <v>27678</v>
      </c>
      <c r="C5982" s="231" t="s">
        <v>25</v>
      </c>
    </row>
    <row r="5983" spans="1:3" x14ac:dyDescent="0.2">
      <c r="A5983" s="221" t="s">
        <v>5867</v>
      </c>
      <c r="B5983" s="223" t="s">
        <v>27679</v>
      </c>
      <c r="C5983" s="231" t="s">
        <v>25</v>
      </c>
    </row>
    <row r="5984" spans="1:3" x14ac:dyDescent="0.2">
      <c r="A5984" s="221" t="s">
        <v>5868</v>
      </c>
      <c r="B5984" s="223" t="s">
        <v>27679</v>
      </c>
      <c r="C5984" s="231" t="s">
        <v>25</v>
      </c>
    </row>
    <row r="5985" spans="1:3" x14ac:dyDescent="0.2">
      <c r="A5985" s="221" t="s">
        <v>5869</v>
      </c>
      <c r="B5985" s="223" t="s">
        <v>27680</v>
      </c>
      <c r="C5985" s="231" t="s">
        <v>25</v>
      </c>
    </row>
    <row r="5986" spans="1:3" x14ac:dyDescent="0.2">
      <c r="A5986" s="221" t="s">
        <v>5870</v>
      </c>
      <c r="B5986" s="223" t="s">
        <v>27680</v>
      </c>
      <c r="C5986" s="231" t="s">
        <v>25</v>
      </c>
    </row>
    <row r="5987" spans="1:3" x14ac:dyDescent="0.2">
      <c r="A5987" s="221" t="s">
        <v>5871</v>
      </c>
      <c r="B5987" s="223" t="s">
        <v>27681</v>
      </c>
      <c r="C5987" s="231" t="s">
        <v>25</v>
      </c>
    </row>
    <row r="5988" spans="1:3" x14ac:dyDescent="0.2">
      <c r="A5988" s="221" t="s">
        <v>5872</v>
      </c>
      <c r="B5988" s="223" t="s">
        <v>27681</v>
      </c>
      <c r="C5988" s="231" t="s">
        <v>25</v>
      </c>
    </row>
    <row r="5989" spans="1:3" x14ac:dyDescent="0.2">
      <c r="A5989" s="221" t="s">
        <v>5873</v>
      </c>
      <c r="B5989" s="223" t="s">
        <v>27682</v>
      </c>
      <c r="C5989" s="231" t="s">
        <v>25</v>
      </c>
    </row>
    <row r="5990" spans="1:3" x14ac:dyDescent="0.2">
      <c r="A5990" s="221" t="s">
        <v>5874</v>
      </c>
      <c r="B5990" s="223" t="s">
        <v>27682</v>
      </c>
      <c r="C5990" s="231" t="s">
        <v>25</v>
      </c>
    </row>
    <row r="5991" spans="1:3" x14ac:dyDescent="0.2">
      <c r="A5991" s="221" t="s">
        <v>5875</v>
      </c>
      <c r="B5991" s="223" t="s">
        <v>27683</v>
      </c>
      <c r="C5991" s="231" t="s">
        <v>25</v>
      </c>
    </row>
    <row r="5992" spans="1:3" x14ac:dyDescent="0.2">
      <c r="A5992" s="221" t="s">
        <v>5876</v>
      </c>
      <c r="B5992" s="223" t="s">
        <v>27683</v>
      </c>
      <c r="C5992" s="231" t="s">
        <v>25</v>
      </c>
    </row>
    <row r="5993" spans="1:3" x14ac:dyDescent="0.2">
      <c r="A5993" s="221" t="s">
        <v>5877</v>
      </c>
      <c r="B5993" s="223" t="s">
        <v>22462</v>
      </c>
      <c r="C5993" s="231" t="s">
        <v>23</v>
      </c>
    </row>
    <row r="5994" spans="1:3" x14ac:dyDescent="0.2">
      <c r="A5994" s="221" t="s">
        <v>5878</v>
      </c>
      <c r="B5994" s="223" t="s">
        <v>22462</v>
      </c>
      <c r="C5994" s="231" t="s">
        <v>23</v>
      </c>
    </row>
    <row r="5995" spans="1:3" x14ac:dyDescent="0.2">
      <c r="A5995" s="221" t="s">
        <v>5879</v>
      </c>
      <c r="B5995" s="223" t="s">
        <v>22463</v>
      </c>
      <c r="C5995" s="231" t="s">
        <v>23</v>
      </c>
    </row>
    <row r="5996" spans="1:3" x14ac:dyDescent="0.2">
      <c r="A5996" s="221" t="s">
        <v>5880</v>
      </c>
      <c r="B5996" s="223" t="s">
        <v>22463</v>
      </c>
      <c r="C5996" s="231" t="s">
        <v>23</v>
      </c>
    </row>
    <row r="5997" spans="1:3" x14ac:dyDescent="0.2">
      <c r="A5997" s="221" t="s">
        <v>5881</v>
      </c>
      <c r="B5997" s="223" t="s">
        <v>22464</v>
      </c>
      <c r="C5997" s="231" t="s">
        <v>23</v>
      </c>
    </row>
    <row r="5998" spans="1:3" x14ac:dyDescent="0.2">
      <c r="A5998" s="221" t="s">
        <v>5882</v>
      </c>
      <c r="B5998" s="223" t="s">
        <v>22464</v>
      </c>
      <c r="C5998" s="231" t="s">
        <v>23</v>
      </c>
    </row>
    <row r="5999" spans="1:3" x14ac:dyDescent="0.2">
      <c r="A5999" s="221" t="s">
        <v>5883</v>
      </c>
      <c r="B5999" s="223" t="s">
        <v>27684</v>
      </c>
      <c r="C5999" s="231" t="s">
        <v>23</v>
      </c>
    </row>
    <row r="6000" spans="1:3" x14ac:dyDescent="0.2">
      <c r="A6000" s="221" t="s">
        <v>5884</v>
      </c>
      <c r="B6000" s="223" t="s">
        <v>27684</v>
      </c>
      <c r="C6000" s="231" t="s">
        <v>23</v>
      </c>
    </row>
    <row r="6001" spans="1:3" x14ac:dyDescent="0.2">
      <c r="A6001" s="221" t="s">
        <v>5885</v>
      </c>
      <c r="B6001" s="223" t="s">
        <v>27685</v>
      </c>
      <c r="C6001" s="231" t="s">
        <v>23</v>
      </c>
    </row>
    <row r="6002" spans="1:3" x14ac:dyDescent="0.2">
      <c r="A6002" s="221" t="s">
        <v>5886</v>
      </c>
      <c r="B6002" s="223" t="s">
        <v>27685</v>
      </c>
      <c r="C6002" s="231" t="s">
        <v>23</v>
      </c>
    </row>
    <row r="6003" spans="1:3" x14ac:dyDescent="0.2">
      <c r="A6003" s="221" t="s">
        <v>5887</v>
      </c>
      <c r="B6003" s="223" t="s">
        <v>27686</v>
      </c>
      <c r="C6003" s="231" t="s">
        <v>23</v>
      </c>
    </row>
    <row r="6004" spans="1:3" x14ac:dyDescent="0.2">
      <c r="A6004" s="221" t="s">
        <v>5888</v>
      </c>
      <c r="B6004" s="223" t="s">
        <v>27686</v>
      </c>
      <c r="C6004" s="231" t="s">
        <v>23</v>
      </c>
    </row>
    <row r="6005" spans="1:3" x14ac:dyDescent="0.2">
      <c r="A6005" s="221" t="s">
        <v>5889</v>
      </c>
      <c r="B6005" s="223" t="s">
        <v>27687</v>
      </c>
      <c r="C6005" s="231" t="s">
        <v>23</v>
      </c>
    </row>
    <row r="6006" spans="1:3" x14ac:dyDescent="0.2">
      <c r="A6006" s="221" t="s">
        <v>5890</v>
      </c>
      <c r="B6006" s="223" t="s">
        <v>27687</v>
      </c>
      <c r="C6006" s="231" t="s">
        <v>23</v>
      </c>
    </row>
    <row r="6007" spans="1:3" x14ac:dyDescent="0.2">
      <c r="A6007" s="221" t="s">
        <v>5891</v>
      </c>
      <c r="B6007" s="223" t="s">
        <v>27688</v>
      </c>
      <c r="C6007" s="231" t="s">
        <v>23</v>
      </c>
    </row>
    <row r="6008" spans="1:3" x14ac:dyDescent="0.2">
      <c r="A6008" s="221" t="s">
        <v>5892</v>
      </c>
      <c r="B6008" s="223" t="s">
        <v>27688</v>
      </c>
      <c r="C6008" s="231" t="s">
        <v>23</v>
      </c>
    </row>
    <row r="6009" spans="1:3" x14ac:dyDescent="0.2">
      <c r="A6009" s="221" t="s">
        <v>5893</v>
      </c>
      <c r="B6009" s="223" t="s">
        <v>27689</v>
      </c>
      <c r="C6009" s="231" t="s">
        <v>23</v>
      </c>
    </row>
    <row r="6010" spans="1:3" x14ac:dyDescent="0.2">
      <c r="A6010" s="221" t="s">
        <v>5894</v>
      </c>
      <c r="B6010" s="223" t="s">
        <v>27689</v>
      </c>
      <c r="C6010" s="231" t="s">
        <v>23</v>
      </c>
    </row>
    <row r="6011" spans="1:3" x14ac:dyDescent="0.2">
      <c r="A6011" s="221" t="s">
        <v>5895</v>
      </c>
      <c r="B6011" s="223" t="s">
        <v>27690</v>
      </c>
      <c r="C6011" s="231" t="s">
        <v>23</v>
      </c>
    </row>
    <row r="6012" spans="1:3" x14ac:dyDescent="0.2">
      <c r="A6012" s="221" t="s">
        <v>5896</v>
      </c>
      <c r="B6012" s="223" t="s">
        <v>27690</v>
      </c>
      <c r="C6012" s="231" t="s">
        <v>23</v>
      </c>
    </row>
    <row r="6013" spans="1:3" x14ac:dyDescent="0.2">
      <c r="A6013" s="221" t="s">
        <v>5897</v>
      </c>
      <c r="B6013" s="223" t="s">
        <v>27691</v>
      </c>
      <c r="C6013" s="231" t="s">
        <v>23</v>
      </c>
    </row>
    <row r="6014" spans="1:3" x14ac:dyDescent="0.2">
      <c r="A6014" s="221" t="s">
        <v>5898</v>
      </c>
      <c r="B6014" s="223" t="s">
        <v>27691</v>
      </c>
      <c r="C6014" s="231" t="s">
        <v>23</v>
      </c>
    </row>
    <row r="6015" spans="1:3" x14ac:dyDescent="0.2">
      <c r="A6015" s="221" t="s">
        <v>5899</v>
      </c>
      <c r="B6015" s="223" t="s">
        <v>27692</v>
      </c>
      <c r="C6015" s="231" t="s">
        <v>23</v>
      </c>
    </row>
    <row r="6016" spans="1:3" x14ac:dyDescent="0.2">
      <c r="A6016" s="221" t="s">
        <v>5900</v>
      </c>
      <c r="B6016" s="223" t="s">
        <v>27692</v>
      </c>
      <c r="C6016" s="231" t="s">
        <v>23</v>
      </c>
    </row>
    <row r="6017" spans="1:3" x14ac:dyDescent="0.2">
      <c r="A6017" s="221" t="s">
        <v>5901</v>
      </c>
      <c r="B6017" s="223" t="s">
        <v>27693</v>
      </c>
      <c r="C6017" s="231" t="s">
        <v>23</v>
      </c>
    </row>
    <row r="6018" spans="1:3" x14ac:dyDescent="0.2">
      <c r="A6018" s="221" t="s">
        <v>5902</v>
      </c>
      <c r="B6018" s="223" t="s">
        <v>27693</v>
      </c>
      <c r="C6018" s="231" t="s">
        <v>23</v>
      </c>
    </row>
    <row r="6019" spans="1:3" x14ac:dyDescent="0.2">
      <c r="A6019" s="221" t="s">
        <v>5903</v>
      </c>
      <c r="B6019" s="223" t="s">
        <v>27694</v>
      </c>
      <c r="C6019" s="231" t="s">
        <v>23</v>
      </c>
    </row>
    <row r="6020" spans="1:3" x14ac:dyDescent="0.2">
      <c r="A6020" s="221" t="s">
        <v>5904</v>
      </c>
      <c r="B6020" s="223" t="s">
        <v>27694</v>
      </c>
      <c r="C6020" s="231" t="s">
        <v>23</v>
      </c>
    </row>
    <row r="6021" spans="1:3" x14ac:dyDescent="0.2">
      <c r="A6021" s="221" t="s">
        <v>5905</v>
      </c>
      <c r="B6021" s="223" t="s">
        <v>27695</v>
      </c>
      <c r="C6021" s="231" t="s">
        <v>23</v>
      </c>
    </row>
    <row r="6022" spans="1:3" x14ac:dyDescent="0.2">
      <c r="A6022" s="221" t="s">
        <v>5906</v>
      </c>
      <c r="B6022" s="223" t="s">
        <v>27695</v>
      </c>
      <c r="C6022" s="231" t="s">
        <v>23</v>
      </c>
    </row>
    <row r="6023" spans="1:3" x14ac:dyDescent="0.2">
      <c r="A6023" s="221" t="s">
        <v>5907</v>
      </c>
      <c r="B6023" s="223" t="s">
        <v>27696</v>
      </c>
      <c r="C6023" s="231" t="s">
        <v>23</v>
      </c>
    </row>
    <row r="6024" spans="1:3" x14ac:dyDescent="0.2">
      <c r="A6024" s="221" t="s">
        <v>5908</v>
      </c>
      <c r="B6024" s="223" t="s">
        <v>27696</v>
      </c>
      <c r="C6024" s="231" t="s">
        <v>23</v>
      </c>
    </row>
    <row r="6025" spans="1:3" x14ac:dyDescent="0.2">
      <c r="A6025" s="221" t="s">
        <v>5909</v>
      </c>
      <c r="B6025" s="223" t="s">
        <v>27697</v>
      </c>
      <c r="C6025" s="231" t="s">
        <v>23</v>
      </c>
    </row>
    <row r="6026" spans="1:3" x14ac:dyDescent="0.2">
      <c r="A6026" s="221" t="s">
        <v>5910</v>
      </c>
      <c r="B6026" s="223" t="s">
        <v>27697</v>
      </c>
      <c r="C6026" s="231" t="s">
        <v>23</v>
      </c>
    </row>
    <row r="6027" spans="1:3" x14ac:dyDescent="0.2">
      <c r="A6027" s="221" t="s">
        <v>5911</v>
      </c>
      <c r="B6027" s="223" t="s">
        <v>27698</v>
      </c>
      <c r="C6027" s="231" t="s">
        <v>23</v>
      </c>
    </row>
    <row r="6028" spans="1:3" x14ac:dyDescent="0.2">
      <c r="A6028" s="221" t="s">
        <v>5912</v>
      </c>
      <c r="B6028" s="223" t="s">
        <v>27698</v>
      </c>
      <c r="C6028" s="231" t="s">
        <v>23</v>
      </c>
    </row>
    <row r="6029" spans="1:3" x14ac:dyDescent="0.2">
      <c r="A6029" s="221" t="s">
        <v>5913</v>
      </c>
      <c r="B6029" s="223" t="s">
        <v>27699</v>
      </c>
      <c r="C6029" s="231" t="s">
        <v>23</v>
      </c>
    </row>
    <row r="6030" spans="1:3" x14ac:dyDescent="0.2">
      <c r="A6030" s="221" t="s">
        <v>5914</v>
      </c>
      <c r="B6030" s="223" t="s">
        <v>27699</v>
      </c>
      <c r="C6030" s="231" t="s">
        <v>23</v>
      </c>
    </row>
    <row r="6031" spans="1:3" x14ac:dyDescent="0.2">
      <c r="A6031" s="221" t="s">
        <v>5915</v>
      </c>
      <c r="B6031" s="223" t="s">
        <v>27700</v>
      </c>
      <c r="C6031" s="231" t="s">
        <v>23</v>
      </c>
    </row>
    <row r="6032" spans="1:3" x14ac:dyDescent="0.2">
      <c r="A6032" s="221" t="s">
        <v>5916</v>
      </c>
      <c r="B6032" s="223" t="s">
        <v>27700</v>
      </c>
      <c r="C6032" s="231" t="s">
        <v>23</v>
      </c>
    </row>
    <row r="6033" spans="1:3" x14ac:dyDescent="0.2">
      <c r="A6033" s="221" t="s">
        <v>5917</v>
      </c>
      <c r="B6033" s="223" t="s">
        <v>27701</v>
      </c>
      <c r="C6033" s="231" t="s">
        <v>23</v>
      </c>
    </row>
    <row r="6034" spans="1:3" x14ac:dyDescent="0.2">
      <c r="A6034" s="221" t="s">
        <v>5918</v>
      </c>
      <c r="B6034" s="223" t="s">
        <v>27701</v>
      </c>
      <c r="C6034" s="231" t="s">
        <v>23</v>
      </c>
    </row>
    <row r="6035" spans="1:3" x14ac:dyDescent="0.2">
      <c r="A6035" s="221" t="s">
        <v>5919</v>
      </c>
      <c r="B6035" s="223" t="s">
        <v>27702</v>
      </c>
      <c r="C6035" s="231" t="s">
        <v>23</v>
      </c>
    </row>
    <row r="6036" spans="1:3" x14ac:dyDescent="0.2">
      <c r="A6036" s="221" t="s">
        <v>5920</v>
      </c>
      <c r="B6036" s="223" t="s">
        <v>27702</v>
      </c>
      <c r="C6036" s="231" t="s">
        <v>23</v>
      </c>
    </row>
    <row r="6037" spans="1:3" x14ac:dyDescent="0.2">
      <c r="A6037" s="221" t="s">
        <v>5921</v>
      </c>
      <c r="B6037" s="223" t="s">
        <v>27703</v>
      </c>
      <c r="C6037" s="231" t="s">
        <v>23</v>
      </c>
    </row>
    <row r="6038" spans="1:3" x14ac:dyDescent="0.2">
      <c r="A6038" s="221" t="s">
        <v>5922</v>
      </c>
      <c r="B6038" s="223" t="s">
        <v>27703</v>
      </c>
      <c r="C6038" s="231" t="s">
        <v>23</v>
      </c>
    </row>
    <row r="6039" spans="1:3" x14ac:dyDescent="0.2">
      <c r="A6039" s="221" t="s">
        <v>5923</v>
      </c>
      <c r="B6039" s="223" t="s">
        <v>27704</v>
      </c>
      <c r="C6039" s="231" t="s">
        <v>23</v>
      </c>
    </row>
    <row r="6040" spans="1:3" x14ac:dyDescent="0.2">
      <c r="A6040" s="221" t="s">
        <v>5924</v>
      </c>
      <c r="B6040" s="223" t="s">
        <v>27704</v>
      </c>
      <c r="C6040" s="231" t="s">
        <v>23</v>
      </c>
    </row>
    <row r="6041" spans="1:3" x14ac:dyDescent="0.2">
      <c r="A6041" s="221" t="s">
        <v>5925</v>
      </c>
      <c r="B6041" s="223" t="s">
        <v>27705</v>
      </c>
      <c r="C6041" s="231" t="s">
        <v>23</v>
      </c>
    </row>
    <row r="6042" spans="1:3" x14ac:dyDescent="0.2">
      <c r="A6042" s="221" t="s">
        <v>5926</v>
      </c>
      <c r="B6042" s="223" t="s">
        <v>27705</v>
      </c>
      <c r="C6042" s="231" t="s">
        <v>23</v>
      </c>
    </row>
    <row r="6043" spans="1:3" x14ac:dyDescent="0.2">
      <c r="A6043" s="221" t="s">
        <v>5927</v>
      </c>
      <c r="B6043" s="223" t="s">
        <v>27706</v>
      </c>
      <c r="C6043" s="231" t="s">
        <v>23</v>
      </c>
    </row>
    <row r="6044" spans="1:3" x14ac:dyDescent="0.2">
      <c r="A6044" s="221" t="s">
        <v>5928</v>
      </c>
      <c r="B6044" s="223" t="s">
        <v>27706</v>
      </c>
      <c r="C6044" s="231" t="s">
        <v>23</v>
      </c>
    </row>
    <row r="6045" spans="1:3" x14ac:dyDescent="0.2">
      <c r="A6045" s="221" t="s">
        <v>5929</v>
      </c>
      <c r="B6045" s="223" t="s">
        <v>27707</v>
      </c>
      <c r="C6045" s="231" t="s">
        <v>23</v>
      </c>
    </row>
    <row r="6046" spans="1:3" x14ac:dyDescent="0.2">
      <c r="A6046" s="221" t="s">
        <v>5930</v>
      </c>
      <c r="B6046" s="223" t="s">
        <v>27707</v>
      </c>
      <c r="C6046" s="231" t="s">
        <v>23</v>
      </c>
    </row>
    <row r="6047" spans="1:3" x14ac:dyDescent="0.2">
      <c r="A6047" s="221" t="s">
        <v>5931</v>
      </c>
      <c r="B6047" s="223" t="s">
        <v>27708</v>
      </c>
      <c r="C6047" s="231" t="s">
        <v>23</v>
      </c>
    </row>
    <row r="6048" spans="1:3" x14ac:dyDescent="0.2">
      <c r="A6048" s="221" t="s">
        <v>5932</v>
      </c>
      <c r="B6048" s="223" t="s">
        <v>27708</v>
      </c>
      <c r="C6048" s="231" t="s">
        <v>23</v>
      </c>
    </row>
    <row r="6049" spans="1:3" x14ac:dyDescent="0.2">
      <c r="A6049" s="221" t="s">
        <v>5933</v>
      </c>
      <c r="B6049" s="223" t="s">
        <v>27709</v>
      </c>
      <c r="C6049" s="231" t="s">
        <v>23</v>
      </c>
    </row>
    <row r="6050" spans="1:3" x14ac:dyDescent="0.2">
      <c r="A6050" s="221" t="s">
        <v>5934</v>
      </c>
      <c r="B6050" s="223" t="s">
        <v>27709</v>
      </c>
      <c r="C6050" s="231" t="s">
        <v>23</v>
      </c>
    </row>
    <row r="6051" spans="1:3" x14ac:dyDescent="0.2">
      <c r="A6051" s="221" t="s">
        <v>5935</v>
      </c>
      <c r="B6051" s="223" t="s">
        <v>27710</v>
      </c>
      <c r="C6051" s="231" t="s">
        <v>23</v>
      </c>
    </row>
    <row r="6052" spans="1:3" x14ac:dyDescent="0.2">
      <c r="A6052" s="221" t="s">
        <v>5936</v>
      </c>
      <c r="B6052" s="223" t="s">
        <v>27710</v>
      </c>
      <c r="C6052" s="231" t="s">
        <v>23</v>
      </c>
    </row>
    <row r="6053" spans="1:3" x14ac:dyDescent="0.2">
      <c r="A6053" s="221" t="s">
        <v>5937</v>
      </c>
      <c r="B6053" s="223" t="s">
        <v>27711</v>
      </c>
      <c r="C6053" s="231" t="s">
        <v>23</v>
      </c>
    </row>
    <row r="6054" spans="1:3" x14ac:dyDescent="0.2">
      <c r="A6054" s="221" t="s">
        <v>5938</v>
      </c>
      <c r="B6054" s="223" t="s">
        <v>27711</v>
      </c>
      <c r="C6054" s="231" t="s">
        <v>23</v>
      </c>
    </row>
    <row r="6055" spans="1:3" x14ac:dyDescent="0.2">
      <c r="A6055" s="221" t="s">
        <v>5939</v>
      </c>
      <c r="B6055" s="223" t="s">
        <v>27712</v>
      </c>
      <c r="C6055" s="231" t="s">
        <v>23</v>
      </c>
    </row>
    <row r="6056" spans="1:3" x14ac:dyDescent="0.2">
      <c r="A6056" s="221" t="s">
        <v>5940</v>
      </c>
      <c r="B6056" s="223" t="s">
        <v>27712</v>
      </c>
      <c r="C6056" s="231" t="s">
        <v>23</v>
      </c>
    </row>
    <row r="6057" spans="1:3" x14ac:dyDescent="0.2">
      <c r="A6057" s="221" t="s">
        <v>5941</v>
      </c>
      <c r="B6057" s="223" t="s">
        <v>27713</v>
      </c>
      <c r="C6057" s="231" t="s">
        <v>23</v>
      </c>
    </row>
    <row r="6058" spans="1:3" x14ac:dyDescent="0.2">
      <c r="A6058" s="221" t="s">
        <v>5942</v>
      </c>
      <c r="B6058" s="223" t="s">
        <v>27713</v>
      </c>
      <c r="C6058" s="231" t="s">
        <v>23</v>
      </c>
    </row>
    <row r="6059" spans="1:3" x14ac:dyDescent="0.2">
      <c r="A6059" s="221" t="s">
        <v>5943</v>
      </c>
      <c r="B6059" s="223" t="s">
        <v>27714</v>
      </c>
      <c r="C6059" s="231" t="s">
        <v>23</v>
      </c>
    </row>
    <row r="6060" spans="1:3" x14ac:dyDescent="0.2">
      <c r="A6060" s="221" t="s">
        <v>5944</v>
      </c>
      <c r="B6060" s="223" t="s">
        <v>27714</v>
      </c>
      <c r="C6060" s="231" t="s">
        <v>23</v>
      </c>
    </row>
    <row r="6061" spans="1:3" x14ac:dyDescent="0.2">
      <c r="A6061" s="221" t="s">
        <v>5945</v>
      </c>
      <c r="B6061" s="223" t="s">
        <v>27715</v>
      </c>
      <c r="C6061" s="231" t="s">
        <v>23</v>
      </c>
    </row>
    <row r="6062" spans="1:3" x14ac:dyDescent="0.2">
      <c r="A6062" s="221" t="s">
        <v>5946</v>
      </c>
      <c r="B6062" s="223" t="s">
        <v>27715</v>
      </c>
      <c r="C6062" s="231" t="s">
        <v>23</v>
      </c>
    </row>
    <row r="6063" spans="1:3" x14ac:dyDescent="0.2">
      <c r="A6063" s="221" t="s">
        <v>5947</v>
      </c>
      <c r="B6063" s="223" t="s">
        <v>27716</v>
      </c>
      <c r="C6063" s="231" t="s">
        <v>23</v>
      </c>
    </row>
    <row r="6064" spans="1:3" x14ac:dyDescent="0.2">
      <c r="A6064" s="221" t="s">
        <v>5948</v>
      </c>
      <c r="B6064" s="223" t="s">
        <v>27716</v>
      </c>
      <c r="C6064" s="231" t="s">
        <v>23</v>
      </c>
    </row>
    <row r="6065" spans="1:3" x14ac:dyDescent="0.2">
      <c r="A6065" s="221" t="s">
        <v>5949</v>
      </c>
      <c r="B6065" s="223" t="s">
        <v>27717</v>
      </c>
      <c r="C6065" s="231" t="s">
        <v>23</v>
      </c>
    </row>
    <row r="6066" spans="1:3" x14ac:dyDescent="0.2">
      <c r="A6066" s="221" t="s">
        <v>5950</v>
      </c>
      <c r="B6066" s="223" t="s">
        <v>27717</v>
      </c>
      <c r="C6066" s="231" t="s">
        <v>23</v>
      </c>
    </row>
    <row r="6067" spans="1:3" x14ac:dyDescent="0.2">
      <c r="A6067" s="221" t="s">
        <v>5951</v>
      </c>
      <c r="B6067" s="223" t="s">
        <v>27718</v>
      </c>
      <c r="C6067" s="231" t="s">
        <v>23</v>
      </c>
    </row>
    <row r="6068" spans="1:3" x14ac:dyDescent="0.2">
      <c r="A6068" s="221" t="s">
        <v>5952</v>
      </c>
      <c r="B6068" s="223" t="s">
        <v>27718</v>
      </c>
      <c r="C6068" s="231" t="s">
        <v>23</v>
      </c>
    </row>
    <row r="6069" spans="1:3" x14ac:dyDescent="0.2">
      <c r="A6069" s="221" t="s">
        <v>5953</v>
      </c>
      <c r="B6069" s="223" t="s">
        <v>27719</v>
      </c>
      <c r="C6069" s="231" t="s">
        <v>23</v>
      </c>
    </row>
    <row r="6070" spans="1:3" x14ac:dyDescent="0.2">
      <c r="A6070" s="221" t="s">
        <v>5954</v>
      </c>
      <c r="B6070" s="223" t="s">
        <v>27719</v>
      </c>
      <c r="C6070" s="231" t="s">
        <v>23</v>
      </c>
    </row>
    <row r="6071" spans="1:3" x14ac:dyDescent="0.2">
      <c r="A6071" s="221" t="s">
        <v>5955</v>
      </c>
      <c r="B6071" s="223" t="s">
        <v>27720</v>
      </c>
      <c r="C6071" s="231" t="s">
        <v>23</v>
      </c>
    </row>
    <row r="6072" spans="1:3" x14ac:dyDescent="0.2">
      <c r="A6072" s="221" t="s">
        <v>5956</v>
      </c>
      <c r="B6072" s="223" t="s">
        <v>27720</v>
      </c>
      <c r="C6072" s="231" t="s">
        <v>23</v>
      </c>
    </row>
    <row r="6073" spans="1:3" x14ac:dyDescent="0.2">
      <c r="A6073" s="221" t="s">
        <v>5957</v>
      </c>
      <c r="B6073" s="223" t="s">
        <v>27721</v>
      </c>
      <c r="C6073" s="231" t="s">
        <v>23</v>
      </c>
    </row>
    <row r="6074" spans="1:3" x14ac:dyDescent="0.2">
      <c r="A6074" s="221" t="s">
        <v>5958</v>
      </c>
      <c r="B6074" s="223" t="s">
        <v>27721</v>
      </c>
      <c r="C6074" s="231" t="s">
        <v>23</v>
      </c>
    </row>
    <row r="6075" spans="1:3" x14ac:dyDescent="0.2">
      <c r="A6075" s="221" t="s">
        <v>5959</v>
      </c>
      <c r="B6075" s="223" t="s">
        <v>27722</v>
      </c>
      <c r="C6075" s="231" t="s">
        <v>23</v>
      </c>
    </row>
    <row r="6076" spans="1:3" x14ac:dyDescent="0.2">
      <c r="A6076" s="221" t="s">
        <v>5960</v>
      </c>
      <c r="B6076" s="223" t="s">
        <v>27722</v>
      </c>
      <c r="C6076" s="231" t="s">
        <v>23</v>
      </c>
    </row>
    <row r="6077" spans="1:3" x14ac:dyDescent="0.2">
      <c r="A6077" s="221" t="s">
        <v>5961</v>
      </c>
      <c r="B6077" s="223" t="s">
        <v>27723</v>
      </c>
      <c r="C6077" s="231" t="s">
        <v>23</v>
      </c>
    </row>
    <row r="6078" spans="1:3" x14ac:dyDescent="0.2">
      <c r="A6078" s="221" t="s">
        <v>5962</v>
      </c>
      <c r="B6078" s="223" t="s">
        <v>27723</v>
      </c>
      <c r="C6078" s="231" t="s">
        <v>23</v>
      </c>
    </row>
    <row r="6079" spans="1:3" x14ac:dyDescent="0.2">
      <c r="A6079" s="221" t="s">
        <v>5963</v>
      </c>
      <c r="B6079" s="223" t="s">
        <v>27724</v>
      </c>
      <c r="C6079" s="231" t="s">
        <v>23</v>
      </c>
    </row>
    <row r="6080" spans="1:3" x14ac:dyDescent="0.2">
      <c r="A6080" s="221" t="s">
        <v>5964</v>
      </c>
      <c r="B6080" s="223" t="s">
        <v>27724</v>
      </c>
      <c r="C6080" s="231" t="s">
        <v>23</v>
      </c>
    </row>
    <row r="6081" spans="1:3" x14ac:dyDescent="0.2">
      <c r="A6081" s="221" t="s">
        <v>5965</v>
      </c>
      <c r="B6081" s="223" t="s">
        <v>27725</v>
      </c>
      <c r="C6081" s="231" t="s">
        <v>23</v>
      </c>
    </row>
    <row r="6082" spans="1:3" x14ac:dyDescent="0.2">
      <c r="A6082" s="221" t="s">
        <v>5966</v>
      </c>
      <c r="B6082" s="223" t="s">
        <v>27725</v>
      </c>
      <c r="C6082" s="231" t="s">
        <v>23</v>
      </c>
    </row>
    <row r="6083" spans="1:3" x14ac:dyDescent="0.2">
      <c r="A6083" s="221" t="s">
        <v>5967</v>
      </c>
      <c r="B6083" s="223" t="s">
        <v>27726</v>
      </c>
      <c r="C6083" s="231" t="s">
        <v>23</v>
      </c>
    </row>
    <row r="6084" spans="1:3" x14ac:dyDescent="0.2">
      <c r="A6084" s="221" t="s">
        <v>5968</v>
      </c>
      <c r="B6084" s="223" t="s">
        <v>27726</v>
      </c>
      <c r="C6084" s="231" t="s">
        <v>23</v>
      </c>
    </row>
    <row r="6085" spans="1:3" x14ac:dyDescent="0.2">
      <c r="A6085" s="221" t="s">
        <v>5969</v>
      </c>
      <c r="B6085" s="223" t="s">
        <v>27727</v>
      </c>
      <c r="C6085" s="231" t="s">
        <v>23</v>
      </c>
    </row>
    <row r="6086" spans="1:3" x14ac:dyDescent="0.2">
      <c r="A6086" s="221" t="s">
        <v>5970</v>
      </c>
      <c r="B6086" s="223" t="s">
        <v>27727</v>
      </c>
      <c r="C6086" s="231" t="s">
        <v>23</v>
      </c>
    </row>
    <row r="6087" spans="1:3" x14ac:dyDescent="0.2">
      <c r="A6087" s="221" t="s">
        <v>5971</v>
      </c>
      <c r="B6087" s="223" t="s">
        <v>27728</v>
      </c>
      <c r="C6087" s="231" t="s">
        <v>23</v>
      </c>
    </row>
    <row r="6088" spans="1:3" x14ac:dyDescent="0.2">
      <c r="A6088" s="221" t="s">
        <v>5972</v>
      </c>
      <c r="B6088" s="223" t="s">
        <v>27728</v>
      </c>
      <c r="C6088" s="231" t="s">
        <v>23</v>
      </c>
    </row>
    <row r="6089" spans="1:3" x14ac:dyDescent="0.2">
      <c r="A6089" s="221" t="s">
        <v>5973</v>
      </c>
      <c r="B6089" s="223" t="s">
        <v>27729</v>
      </c>
      <c r="C6089" s="231" t="s">
        <v>23</v>
      </c>
    </row>
    <row r="6090" spans="1:3" x14ac:dyDescent="0.2">
      <c r="A6090" s="221" t="s">
        <v>5974</v>
      </c>
      <c r="B6090" s="223" t="s">
        <v>27729</v>
      </c>
      <c r="C6090" s="231" t="s">
        <v>23</v>
      </c>
    </row>
    <row r="6091" spans="1:3" x14ac:dyDescent="0.2">
      <c r="A6091" s="221" t="s">
        <v>5975</v>
      </c>
      <c r="B6091" s="223" t="s">
        <v>27730</v>
      </c>
      <c r="C6091" s="231" t="s">
        <v>23</v>
      </c>
    </row>
    <row r="6092" spans="1:3" x14ac:dyDescent="0.2">
      <c r="A6092" s="221" t="s">
        <v>5976</v>
      </c>
      <c r="B6092" s="223" t="s">
        <v>27730</v>
      </c>
      <c r="C6092" s="231" t="s">
        <v>23</v>
      </c>
    </row>
    <row r="6093" spans="1:3" x14ac:dyDescent="0.2">
      <c r="A6093" s="221" t="s">
        <v>5977</v>
      </c>
      <c r="B6093" s="223" t="s">
        <v>27731</v>
      </c>
      <c r="C6093" s="231" t="s">
        <v>23</v>
      </c>
    </row>
    <row r="6094" spans="1:3" x14ac:dyDescent="0.2">
      <c r="A6094" s="221" t="s">
        <v>5978</v>
      </c>
      <c r="B6094" s="223" t="s">
        <v>27731</v>
      </c>
      <c r="C6094" s="231" t="s">
        <v>23</v>
      </c>
    </row>
    <row r="6095" spans="1:3" x14ac:dyDescent="0.2">
      <c r="A6095" s="221" t="s">
        <v>5979</v>
      </c>
      <c r="B6095" s="223" t="s">
        <v>27732</v>
      </c>
      <c r="C6095" s="231" t="s">
        <v>23</v>
      </c>
    </row>
    <row r="6096" spans="1:3" x14ac:dyDescent="0.2">
      <c r="A6096" s="221" t="s">
        <v>5980</v>
      </c>
      <c r="B6096" s="223" t="s">
        <v>27732</v>
      </c>
      <c r="C6096" s="231" t="s">
        <v>23</v>
      </c>
    </row>
    <row r="6097" spans="1:3" x14ac:dyDescent="0.2">
      <c r="A6097" s="221" t="s">
        <v>5981</v>
      </c>
      <c r="B6097" s="223" t="s">
        <v>27733</v>
      </c>
      <c r="C6097" s="231" t="s">
        <v>23</v>
      </c>
    </row>
    <row r="6098" spans="1:3" x14ac:dyDescent="0.2">
      <c r="A6098" s="221" t="s">
        <v>5982</v>
      </c>
      <c r="B6098" s="223" t="s">
        <v>27733</v>
      </c>
      <c r="C6098" s="231" t="s">
        <v>23</v>
      </c>
    </row>
    <row r="6099" spans="1:3" x14ac:dyDescent="0.2">
      <c r="A6099" s="221" t="s">
        <v>5983</v>
      </c>
      <c r="B6099" s="223" t="s">
        <v>27734</v>
      </c>
      <c r="C6099" s="231" t="s">
        <v>23</v>
      </c>
    </row>
    <row r="6100" spans="1:3" x14ac:dyDescent="0.2">
      <c r="A6100" s="221" t="s">
        <v>5984</v>
      </c>
      <c r="B6100" s="223" t="s">
        <v>27734</v>
      </c>
      <c r="C6100" s="231" t="s">
        <v>23</v>
      </c>
    </row>
    <row r="6101" spans="1:3" x14ac:dyDescent="0.2">
      <c r="A6101" s="221" t="s">
        <v>5985</v>
      </c>
      <c r="B6101" s="223" t="s">
        <v>27735</v>
      </c>
      <c r="C6101" s="231" t="s">
        <v>23</v>
      </c>
    </row>
    <row r="6102" spans="1:3" x14ac:dyDescent="0.2">
      <c r="A6102" s="221" t="s">
        <v>5986</v>
      </c>
      <c r="B6102" s="223" t="s">
        <v>27735</v>
      </c>
      <c r="C6102" s="231" t="s">
        <v>23</v>
      </c>
    </row>
    <row r="6103" spans="1:3" x14ac:dyDescent="0.2">
      <c r="A6103" s="221" t="s">
        <v>5987</v>
      </c>
      <c r="B6103" s="223" t="s">
        <v>27736</v>
      </c>
      <c r="C6103" s="231" t="s">
        <v>23</v>
      </c>
    </row>
    <row r="6104" spans="1:3" x14ac:dyDescent="0.2">
      <c r="A6104" s="221" t="s">
        <v>5988</v>
      </c>
      <c r="B6104" s="223" t="s">
        <v>27736</v>
      </c>
      <c r="C6104" s="231" t="s">
        <v>23</v>
      </c>
    </row>
    <row r="6105" spans="1:3" x14ac:dyDescent="0.2">
      <c r="A6105" s="221" t="s">
        <v>5989</v>
      </c>
      <c r="B6105" s="223" t="s">
        <v>27737</v>
      </c>
      <c r="C6105" s="231" t="s">
        <v>23</v>
      </c>
    </row>
    <row r="6106" spans="1:3" x14ac:dyDescent="0.2">
      <c r="A6106" s="221" t="s">
        <v>5990</v>
      </c>
      <c r="B6106" s="223" t="s">
        <v>27737</v>
      </c>
      <c r="C6106" s="231" t="s">
        <v>23</v>
      </c>
    </row>
    <row r="6107" spans="1:3" x14ac:dyDescent="0.2">
      <c r="A6107" s="221" t="s">
        <v>5991</v>
      </c>
      <c r="B6107" s="223" t="s">
        <v>27738</v>
      </c>
      <c r="C6107" s="231" t="s">
        <v>23</v>
      </c>
    </row>
    <row r="6108" spans="1:3" x14ac:dyDescent="0.2">
      <c r="A6108" s="221" t="s">
        <v>5992</v>
      </c>
      <c r="B6108" s="223" t="s">
        <v>27738</v>
      </c>
      <c r="C6108" s="231" t="s">
        <v>23</v>
      </c>
    </row>
    <row r="6109" spans="1:3" x14ac:dyDescent="0.2">
      <c r="A6109" s="221" t="s">
        <v>5993</v>
      </c>
      <c r="B6109" s="223" t="s">
        <v>27739</v>
      </c>
      <c r="C6109" s="231" t="s">
        <v>23</v>
      </c>
    </row>
    <row r="6110" spans="1:3" x14ac:dyDescent="0.2">
      <c r="A6110" s="221" t="s">
        <v>5994</v>
      </c>
      <c r="B6110" s="223" t="s">
        <v>27739</v>
      </c>
      <c r="C6110" s="231" t="s">
        <v>23</v>
      </c>
    </row>
    <row r="6111" spans="1:3" x14ac:dyDescent="0.2">
      <c r="A6111" s="221" t="s">
        <v>5995</v>
      </c>
      <c r="B6111" s="223" t="s">
        <v>27740</v>
      </c>
      <c r="C6111" s="231" t="s">
        <v>23</v>
      </c>
    </row>
    <row r="6112" spans="1:3" x14ac:dyDescent="0.2">
      <c r="A6112" s="221" t="s">
        <v>5996</v>
      </c>
      <c r="B6112" s="223" t="s">
        <v>27740</v>
      </c>
      <c r="C6112" s="231" t="s">
        <v>23</v>
      </c>
    </row>
    <row r="6113" spans="1:3" x14ac:dyDescent="0.2">
      <c r="A6113" s="221" t="s">
        <v>5997</v>
      </c>
      <c r="B6113" s="223" t="s">
        <v>27741</v>
      </c>
      <c r="C6113" s="231" t="s">
        <v>23</v>
      </c>
    </row>
    <row r="6114" spans="1:3" x14ac:dyDescent="0.2">
      <c r="A6114" s="221" t="s">
        <v>5998</v>
      </c>
      <c r="B6114" s="223" t="s">
        <v>27741</v>
      </c>
      <c r="C6114" s="231" t="s">
        <v>23</v>
      </c>
    </row>
    <row r="6115" spans="1:3" x14ac:dyDescent="0.2">
      <c r="A6115" s="221" t="s">
        <v>5999</v>
      </c>
      <c r="B6115" s="223" t="s">
        <v>27742</v>
      </c>
      <c r="C6115" s="231" t="s">
        <v>23</v>
      </c>
    </row>
    <row r="6116" spans="1:3" x14ac:dyDescent="0.2">
      <c r="A6116" s="221" t="s">
        <v>6000</v>
      </c>
      <c r="B6116" s="223" t="s">
        <v>27742</v>
      </c>
      <c r="C6116" s="231" t="s">
        <v>23</v>
      </c>
    </row>
    <row r="6117" spans="1:3" x14ac:dyDescent="0.2">
      <c r="A6117" s="221" t="s">
        <v>6001</v>
      </c>
      <c r="B6117" s="223" t="s">
        <v>27743</v>
      </c>
      <c r="C6117" s="231" t="s">
        <v>23</v>
      </c>
    </row>
    <row r="6118" spans="1:3" x14ac:dyDescent="0.2">
      <c r="A6118" s="221" t="s">
        <v>6002</v>
      </c>
      <c r="B6118" s="223" t="s">
        <v>27743</v>
      </c>
      <c r="C6118" s="231" t="s">
        <v>23</v>
      </c>
    </row>
    <row r="6119" spans="1:3" x14ac:dyDescent="0.2">
      <c r="A6119" s="221" t="s">
        <v>6003</v>
      </c>
      <c r="B6119" s="223" t="s">
        <v>27744</v>
      </c>
      <c r="C6119" s="231" t="s">
        <v>23</v>
      </c>
    </row>
    <row r="6120" spans="1:3" x14ac:dyDescent="0.2">
      <c r="A6120" s="221" t="s">
        <v>6004</v>
      </c>
      <c r="B6120" s="223" t="s">
        <v>27744</v>
      </c>
      <c r="C6120" s="231" t="s">
        <v>23</v>
      </c>
    </row>
    <row r="6121" spans="1:3" x14ac:dyDescent="0.2">
      <c r="A6121" s="221" t="s">
        <v>6005</v>
      </c>
      <c r="B6121" s="223" t="s">
        <v>27745</v>
      </c>
      <c r="C6121" s="231" t="s">
        <v>23</v>
      </c>
    </row>
    <row r="6122" spans="1:3" x14ac:dyDescent="0.2">
      <c r="A6122" s="221" t="s">
        <v>6006</v>
      </c>
      <c r="B6122" s="223" t="s">
        <v>27745</v>
      </c>
      <c r="C6122" s="231" t="s">
        <v>23</v>
      </c>
    </row>
    <row r="6123" spans="1:3" x14ac:dyDescent="0.2">
      <c r="A6123" s="221" t="s">
        <v>6007</v>
      </c>
      <c r="B6123" s="223" t="s">
        <v>27746</v>
      </c>
      <c r="C6123" s="231" t="s">
        <v>23</v>
      </c>
    </row>
    <row r="6124" spans="1:3" x14ac:dyDescent="0.2">
      <c r="A6124" s="221" t="s">
        <v>6008</v>
      </c>
      <c r="B6124" s="223" t="s">
        <v>27746</v>
      </c>
      <c r="C6124" s="231" t="s">
        <v>23</v>
      </c>
    </row>
    <row r="6125" spans="1:3" x14ac:dyDescent="0.2">
      <c r="A6125" s="221" t="s">
        <v>6009</v>
      </c>
      <c r="B6125" s="223" t="s">
        <v>27747</v>
      </c>
      <c r="C6125" s="231" t="s">
        <v>23</v>
      </c>
    </row>
    <row r="6126" spans="1:3" x14ac:dyDescent="0.2">
      <c r="A6126" s="221" t="s">
        <v>6010</v>
      </c>
      <c r="B6126" s="223" t="s">
        <v>27747</v>
      </c>
      <c r="C6126" s="231" t="s">
        <v>23</v>
      </c>
    </row>
    <row r="6127" spans="1:3" x14ac:dyDescent="0.2">
      <c r="A6127" s="221" t="s">
        <v>6011</v>
      </c>
      <c r="B6127" s="223" t="s">
        <v>27748</v>
      </c>
      <c r="C6127" s="231" t="s">
        <v>23</v>
      </c>
    </row>
    <row r="6128" spans="1:3" x14ac:dyDescent="0.2">
      <c r="A6128" s="221" t="s">
        <v>6012</v>
      </c>
      <c r="B6128" s="223" t="s">
        <v>27748</v>
      </c>
      <c r="C6128" s="231" t="s">
        <v>23</v>
      </c>
    </row>
    <row r="6129" spans="1:3" x14ac:dyDescent="0.2">
      <c r="A6129" s="221" t="s">
        <v>6013</v>
      </c>
      <c r="B6129" s="223" t="s">
        <v>27749</v>
      </c>
      <c r="C6129" s="231" t="s">
        <v>23</v>
      </c>
    </row>
    <row r="6130" spans="1:3" x14ac:dyDescent="0.2">
      <c r="A6130" s="221" t="s">
        <v>6014</v>
      </c>
      <c r="B6130" s="223" t="s">
        <v>27749</v>
      </c>
      <c r="C6130" s="231" t="s">
        <v>23</v>
      </c>
    </row>
    <row r="6131" spans="1:3" x14ac:dyDescent="0.2">
      <c r="A6131" s="221" t="s">
        <v>6015</v>
      </c>
      <c r="B6131" s="223" t="s">
        <v>27750</v>
      </c>
      <c r="C6131" s="231" t="s">
        <v>23</v>
      </c>
    </row>
    <row r="6132" spans="1:3" x14ac:dyDescent="0.2">
      <c r="A6132" s="221" t="s">
        <v>6016</v>
      </c>
      <c r="B6132" s="223" t="s">
        <v>27750</v>
      </c>
      <c r="C6132" s="231" t="s">
        <v>23</v>
      </c>
    </row>
    <row r="6133" spans="1:3" x14ac:dyDescent="0.2">
      <c r="A6133" s="221" t="s">
        <v>6017</v>
      </c>
      <c r="B6133" s="223" t="s">
        <v>27751</v>
      </c>
      <c r="C6133" s="231" t="s">
        <v>23</v>
      </c>
    </row>
    <row r="6134" spans="1:3" x14ac:dyDescent="0.2">
      <c r="A6134" s="221" t="s">
        <v>6018</v>
      </c>
      <c r="B6134" s="223" t="s">
        <v>27751</v>
      </c>
      <c r="C6134" s="231" t="s">
        <v>23</v>
      </c>
    </row>
    <row r="6135" spans="1:3" x14ac:dyDescent="0.2">
      <c r="A6135" s="221" t="s">
        <v>6019</v>
      </c>
      <c r="B6135" s="223" t="s">
        <v>27752</v>
      </c>
      <c r="C6135" s="231" t="s">
        <v>23</v>
      </c>
    </row>
    <row r="6136" spans="1:3" x14ac:dyDescent="0.2">
      <c r="A6136" s="221" t="s">
        <v>6020</v>
      </c>
      <c r="B6136" s="223" t="s">
        <v>27752</v>
      </c>
      <c r="C6136" s="231" t="s">
        <v>23</v>
      </c>
    </row>
    <row r="6137" spans="1:3" x14ac:dyDescent="0.2">
      <c r="A6137" s="221" t="s">
        <v>6021</v>
      </c>
      <c r="B6137" s="223" t="s">
        <v>27753</v>
      </c>
      <c r="C6137" s="231" t="s">
        <v>23</v>
      </c>
    </row>
    <row r="6138" spans="1:3" x14ac:dyDescent="0.2">
      <c r="A6138" s="221" t="s">
        <v>6022</v>
      </c>
      <c r="B6138" s="223" t="s">
        <v>27753</v>
      </c>
      <c r="C6138" s="231" t="s">
        <v>23</v>
      </c>
    </row>
    <row r="6139" spans="1:3" x14ac:dyDescent="0.2">
      <c r="A6139" s="221" t="s">
        <v>6023</v>
      </c>
      <c r="B6139" s="223" t="s">
        <v>27754</v>
      </c>
      <c r="C6139" s="231" t="s">
        <v>23</v>
      </c>
    </row>
    <row r="6140" spans="1:3" x14ac:dyDescent="0.2">
      <c r="A6140" s="221" t="s">
        <v>6024</v>
      </c>
      <c r="B6140" s="223" t="s">
        <v>27754</v>
      </c>
      <c r="C6140" s="231" t="s">
        <v>23</v>
      </c>
    </row>
    <row r="6141" spans="1:3" x14ac:dyDescent="0.2">
      <c r="A6141" s="221" t="s">
        <v>6025</v>
      </c>
      <c r="B6141" s="223" t="s">
        <v>27755</v>
      </c>
      <c r="C6141" s="231" t="s">
        <v>23</v>
      </c>
    </row>
    <row r="6142" spans="1:3" x14ac:dyDescent="0.2">
      <c r="A6142" s="221" t="s">
        <v>6026</v>
      </c>
      <c r="B6142" s="223" t="s">
        <v>27755</v>
      </c>
      <c r="C6142" s="231" t="s">
        <v>23</v>
      </c>
    </row>
    <row r="6143" spans="1:3" x14ac:dyDescent="0.2">
      <c r="A6143" s="221" t="s">
        <v>6027</v>
      </c>
      <c r="B6143" s="223" t="s">
        <v>27756</v>
      </c>
      <c r="C6143" s="231" t="s">
        <v>23</v>
      </c>
    </row>
    <row r="6144" spans="1:3" x14ac:dyDescent="0.2">
      <c r="A6144" s="221" t="s">
        <v>6028</v>
      </c>
      <c r="B6144" s="223" t="s">
        <v>27756</v>
      </c>
      <c r="C6144" s="231" t="s">
        <v>23</v>
      </c>
    </row>
    <row r="6145" spans="1:3" x14ac:dyDescent="0.2">
      <c r="A6145" s="221" t="s">
        <v>6029</v>
      </c>
      <c r="B6145" s="223" t="s">
        <v>27757</v>
      </c>
      <c r="C6145" s="231" t="s">
        <v>23</v>
      </c>
    </row>
    <row r="6146" spans="1:3" x14ac:dyDescent="0.2">
      <c r="A6146" s="221" t="s">
        <v>6030</v>
      </c>
      <c r="B6146" s="223" t="s">
        <v>27757</v>
      </c>
      <c r="C6146" s="231" t="s">
        <v>23</v>
      </c>
    </row>
    <row r="6147" spans="1:3" x14ac:dyDescent="0.2">
      <c r="A6147" s="221" t="s">
        <v>6031</v>
      </c>
      <c r="B6147" s="223" t="s">
        <v>27758</v>
      </c>
      <c r="C6147" s="231" t="s">
        <v>23</v>
      </c>
    </row>
    <row r="6148" spans="1:3" x14ac:dyDescent="0.2">
      <c r="A6148" s="221" t="s">
        <v>6032</v>
      </c>
      <c r="B6148" s="223" t="s">
        <v>27758</v>
      </c>
      <c r="C6148" s="231" t="s">
        <v>23</v>
      </c>
    </row>
    <row r="6149" spans="1:3" x14ac:dyDescent="0.2">
      <c r="A6149" s="221" t="s">
        <v>6033</v>
      </c>
      <c r="B6149" s="223" t="s">
        <v>27759</v>
      </c>
      <c r="C6149" s="231" t="s">
        <v>23</v>
      </c>
    </row>
    <row r="6150" spans="1:3" x14ac:dyDescent="0.2">
      <c r="A6150" s="221" t="s">
        <v>6034</v>
      </c>
      <c r="B6150" s="223" t="s">
        <v>27759</v>
      </c>
      <c r="C6150" s="231" t="s">
        <v>23</v>
      </c>
    </row>
    <row r="6151" spans="1:3" x14ac:dyDescent="0.2">
      <c r="A6151" s="221" t="s">
        <v>6035</v>
      </c>
      <c r="B6151" s="223" t="s">
        <v>27760</v>
      </c>
      <c r="C6151" s="231" t="s">
        <v>23</v>
      </c>
    </row>
    <row r="6152" spans="1:3" x14ac:dyDescent="0.2">
      <c r="A6152" s="221" t="s">
        <v>6036</v>
      </c>
      <c r="B6152" s="223" t="s">
        <v>27760</v>
      </c>
      <c r="C6152" s="231" t="s">
        <v>23</v>
      </c>
    </row>
    <row r="6153" spans="1:3" x14ac:dyDescent="0.2">
      <c r="A6153" s="221" t="s">
        <v>6037</v>
      </c>
      <c r="B6153" s="223" t="s">
        <v>27761</v>
      </c>
      <c r="C6153" s="231" t="s">
        <v>23</v>
      </c>
    </row>
    <row r="6154" spans="1:3" x14ac:dyDescent="0.2">
      <c r="A6154" s="221" t="s">
        <v>6038</v>
      </c>
      <c r="B6154" s="223" t="s">
        <v>27761</v>
      </c>
      <c r="C6154" s="231" t="s">
        <v>23</v>
      </c>
    </row>
    <row r="6155" spans="1:3" x14ac:dyDescent="0.2">
      <c r="A6155" s="221" t="s">
        <v>6039</v>
      </c>
      <c r="B6155" s="223" t="s">
        <v>27762</v>
      </c>
      <c r="C6155" s="231" t="s">
        <v>23</v>
      </c>
    </row>
    <row r="6156" spans="1:3" x14ac:dyDescent="0.2">
      <c r="A6156" s="221" t="s">
        <v>6040</v>
      </c>
      <c r="B6156" s="223" t="s">
        <v>27762</v>
      </c>
      <c r="C6156" s="231" t="s">
        <v>23</v>
      </c>
    </row>
    <row r="6157" spans="1:3" x14ac:dyDescent="0.2">
      <c r="A6157" s="221" t="s">
        <v>6041</v>
      </c>
      <c r="B6157" s="223" t="s">
        <v>27763</v>
      </c>
      <c r="C6157" s="231" t="s">
        <v>23</v>
      </c>
    </row>
    <row r="6158" spans="1:3" x14ac:dyDescent="0.2">
      <c r="A6158" s="221" t="s">
        <v>6042</v>
      </c>
      <c r="B6158" s="223" t="s">
        <v>27763</v>
      </c>
      <c r="C6158" s="231" t="s">
        <v>23</v>
      </c>
    </row>
    <row r="6159" spans="1:3" x14ac:dyDescent="0.2">
      <c r="A6159" s="221" t="s">
        <v>6043</v>
      </c>
      <c r="B6159" s="223" t="s">
        <v>27764</v>
      </c>
      <c r="C6159" s="231" t="s">
        <v>23</v>
      </c>
    </row>
    <row r="6160" spans="1:3" x14ac:dyDescent="0.2">
      <c r="A6160" s="221" t="s">
        <v>6044</v>
      </c>
      <c r="B6160" s="223" t="s">
        <v>27764</v>
      </c>
      <c r="C6160" s="231" t="s">
        <v>23</v>
      </c>
    </row>
    <row r="6161" spans="1:3" x14ac:dyDescent="0.2">
      <c r="A6161" s="221" t="s">
        <v>6045</v>
      </c>
      <c r="B6161" s="223" t="s">
        <v>27765</v>
      </c>
      <c r="C6161" s="231" t="s">
        <v>23</v>
      </c>
    </row>
    <row r="6162" spans="1:3" x14ac:dyDescent="0.2">
      <c r="A6162" s="221" t="s">
        <v>6046</v>
      </c>
      <c r="B6162" s="223" t="s">
        <v>27765</v>
      </c>
      <c r="C6162" s="231" t="s">
        <v>23</v>
      </c>
    </row>
    <row r="6163" spans="1:3" x14ac:dyDescent="0.2">
      <c r="A6163" s="221" t="s">
        <v>6047</v>
      </c>
      <c r="B6163" s="223" t="s">
        <v>27766</v>
      </c>
      <c r="C6163" s="231" t="s">
        <v>23</v>
      </c>
    </row>
    <row r="6164" spans="1:3" x14ac:dyDescent="0.2">
      <c r="A6164" s="221" t="s">
        <v>6048</v>
      </c>
      <c r="B6164" s="223" t="s">
        <v>27766</v>
      </c>
      <c r="C6164" s="231" t="s">
        <v>23</v>
      </c>
    </row>
    <row r="6165" spans="1:3" x14ac:dyDescent="0.2">
      <c r="A6165" s="221" t="s">
        <v>6049</v>
      </c>
      <c r="B6165" s="223" t="s">
        <v>27767</v>
      </c>
      <c r="C6165" s="231" t="s">
        <v>23</v>
      </c>
    </row>
    <row r="6166" spans="1:3" x14ac:dyDescent="0.2">
      <c r="A6166" s="221" t="s">
        <v>6050</v>
      </c>
      <c r="B6166" s="223" t="s">
        <v>27767</v>
      </c>
      <c r="C6166" s="231" t="s">
        <v>23</v>
      </c>
    </row>
    <row r="6167" spans="1:3" x14ac:dyDescent="0.2">
      <c r="A6167" s="221" t="s">
        <v>6051</v>
      </c>
      <c r="B6167" s="223" t="s">
        <v>27768</v>
      </c>
      <c r="C6167" s="231" t="s">
        <v>23</v>
      </c>
    </row>
    <row r="6168" spans="1:3" x14ac:dyDescent="0.2">
      <c r="A6168" s="221" t="s">
        <v>6052</v>
      </c>
      <c r="B6168" s="223" t="s">
        <v>27768</v>
      </c>
      <c r="C6168" s="231" t="s">
        <v>23</v>
      </c>
    </row>
    <row r="6169" spans="1:3" x14ac:dyDescent="0.2">
      <c r="A6169" s="221" t="s">
        <v>6053</v>
      </c>
      <c r="B6169" s="223" t="s">
        <v>27769</v>
      </c>
      <c r="C6169" s="231" t="s">
        <v>23</v>
      </c>
    </row>
    <row r="6170" spans="1:3" x14ac:dyDescent="0.2">
      <c r="A6170" s="221" t="s">
        <v>6054</v>
      </c>
      <c r="B6170" s="223" t="s">
        <v>27769</v>
      </c>
      <c r="C6170" s="231" t="s">
        <v>23</v>
      </c>
    </row>
    <row r="6171" spans="1:3" x14ac:dyDescent="0.2">
      <c r="A6171" s="221" t="s">
        <v>6055</v>
      </c>
      <c r="B6171" s="223" t="s">
        <v>27770</v>
      </c>
      <c r="C6171" s="231" t="s">
        <v>23</v>
      </c>
    </row>
    <row r="6172" spans="1:3" x14ac:dyDescent="0.2">
      <c r="A6172" s="221" t="s">
        <v>6056</v>
      </c>
      <c r="B6172" s="223" t="s">
        <v>27770</v>
      </c>
      <c r="C6172" s="231" t="s">
        <v>23</v>
      </c>
    </row>
    <row r="6173" spans="1:3" x14ac:dyDescent="0.2">
      <c r="A6173" s="221" t="s">
        <v>6057</v>
      </c>
      <c r="B6173" s="223" t="s">
        <v>27771</v>
      </c>
      <c r="C6173" s="231" t="s">
        <v>23</v>
      </c>
    </row>
    <row r="6174" spans="1:3" x14ac:dyDescent="0.2">
      <c r="A6174" s="221" t="s">
        <v>6058</v>
      </c>
      <c r="B6174" s="223" t="s">
        <v>27771</v>
      </c>
      <c r="C6174" s="231" t="s">
        <v>23</v>
      </c>
    </row>
    <row r="6175" spans="1:3" x14ac:dyDescent="0.2">
      <c r="A6175" s="221" t="s">
        <v>6059</v>
      </c>
      <c r="B6175" s="223" t="s">
        <v>27772</v>
      </c>
      <c r="C6175" s="231" t="s">
        <v>23</v>
      </c>
    </row>
    <row r="6176" spans="1:3" x14ac:dyDescent="0.2">
      <c r="A6176" s="221" t="s">
        <v>6060</v>
      </c>
      <c r="B6176" s="223" t="s">
        <v>27772</v>
      </c>
      <c r="C6176" s="231" t="s">
        <v>23</v>
      </c>
    </row>
    <row r="6177" spans="1:3" x14ac:dyDescent="0.2">
      <c r="A6177" s="221" t="s">
        <v>6061</v>
      </c>
      <c r="B6177" s="223" t="s">
        <v>27773</v>
      </c>
      <c r="C6177" s="231" t="s">
        <v>23</v>
      </c>
    </row>
    <row r="6178" spans="1:3" x14ac:dyDescent="0.2">
      <c r="A6178" s="221" t="s">
        <v>6062</v>
      </c>
      <c r="B6178" s="223" t="s">
        <v>27773</v>
      </c>
      <c r="C6178" s="231" t="s">
        <v>23</v>
      </c>
    </row>
    <row r="6179" spans="1:3" x14ac:dyDescent="0.2">
      <c r="A6179" s="221" t="s">
        <v>6063</v>
      </c>
      <c r="B6179" s="223" t="s">
        <v>27774</v>
      </c>
      <c r="C6179" s="231" t="s">
        <v>23</v>
      </c>
    </row>
    <row r="6180" spans="1:3" x14ac:dyDescent="0.2">
      <c r="A6180" s="221" t="s">
        <v>6064</v>
      </c>
      <c r="B6180" s="223" t="s">
        <v>27774</v>
      </c>
      <c r="C6180" s="231" t="s">
        <v>23</v>
      </c>
    </row>
    <row r="6181" spans="1:3" x14ac:dyDescent="0.2">
      <c r="A6181" s="221" t="s">
        <v>6065</v>
      </c>
      <c r="B6181" s="223" t="s">
        <v>27775</v>
      </c>
      <c r="C6181" s="231" t="s">
        <v>23</v>
      </c>
    </row>
    <row r="6182" spans="1:3" x14ac:dyDescent="0.2">
      <c r="A6182" s="221" t="s">
        <v>6066</v>
      </c>
      <c r="B6182" s="223" t="s">
        <v>27775</v>
      </c>
      <c r="C6182" s="231" t="s">
        <v>23</v>
      </c>
    </row>
    <row r="6183" spans="1:3" x14ac:dyDescent="0.2">
      <c r="A6183" s="221" t="s">
        <v>6067</v>
      </c>
      <c r="B6183" s="223" t="s">
        <v>27776</v>
      </c>
      <c r="C6183" s="231" t="s">
        <v>23</v>
      </c>
    </row>
    <row r="6184" spans="1:3" x14ac:dyDescent="0.2">
      <c r="A6184" s="221" t="s">
        <v>6068</v>
      </c>
      <c r="B6184" s="223" t="s">
        <v>27776</v>
      </c>
      <c r="C6184" s="231" t="s">
        <v>23</v>
      </c>
    </row>
    <row r="6185" spans="1:3" x14ac:dyDescent="0.2">
      <c r="A6185" s="221" t="s">
        <v>6069</v>
      </c>
      <c r="B6185" s="223" t="s">
        <v>27777</v>
      </c>
      <c r="C6185" s="231" t="s">
        <v>23</v>
      </c>
    </row>
    <row r="6186" spans="1:3" x14ac:dyDescent="0.2">
      <c r="A6186" s="221" t="s">
        <v>6070</v>
      </c>
      <c r="B6186" s="223" t="s">
        <v>27777</v>
      </c>
      <c r="C6186" s="231" t="s">
        <v>23</v>
      </c>
    </row>
    <row r="6187" spans="1:3" x14ac:dyDescent="0.2">
      <c r="A6187" s="221" t="s">
        <v>6071</v>
      </c>
      <c r="B6187" s="223" t="s">
        <v>27778</v>
      </c>
      <c r="C6187" s="231" t="s">
        <v>23</v>
      </c>
    </row>
    <row r="6188" spans="1:3" x14ac:dyDescent="0.2">
      <c r="A6188" s="221" t="s">
        <v>6072</v>
      </c>
      <c r="B6188" s="223" t="s">
        <v>27778</v>
      </c>
      <c r="C6188" s="231" t="s">
        <v>23</v>
      </c>
    </row>
    <row r="6189" spans="1:3" x14ac:dyDescent="0.2">
      <c r="A6189" s="221" t="s">
        <v>6073</v>
      </c>
      <c r="B6189" s="223" t="s">
        <v>27779</v>
      </c>
      <c r="C6189" s="231" t="s">
        <v>23</v>
      </c>
    </row>
    <row r="6190" spans="1:3" x14ac:dyDescent="0.2">
      <c r="A6190" s="221" t="s">
        <v>6074</v>
      </c>
      <c r="B6190" s="223" t="s">
        <v>27779</v>
      </c>
      <c r="C6190" s="231" t="s">
        <v>23</v>
      </c>
    </row>
    <row r="6191" spans="1:3" x14ac:dyDescent="0.2">
      <c r="A6191" s="221" t="s">
        <v>6075</v>
      </c>
      <c r="B6191" s="223" t="s">
        <v>27780</v>
      </c>
      <c r="C6191" s="231" t="s">
        <v>23</v>
      </c>
    </row>
    <row r="6192" spans="1:3" x14ac:dyDescent="0.2">
      <c r="A6192" s="221" t="s">
        <v>6076</v>
      </c>
      <c r="B6192" s="223" t="s">
        <v>27780</v>
      </c>
      <c r="C6192" s="231" t="s">
        <v>23</v>
      </c>
    </row>
    <row r="6193" spans="1:3" x14ac:dyDescent="0.2">
      <c r="A6193" s="221" t="s">
        <v>6077</v>
      </c>
      <c r="B6193" s="223" t="s">
        <v>27781</v>
      </c>
      <c r="C6193" s="231" t="s">
        <v>23</v>
      </c>
    </row>
    <row r="6194" spans="1:3" x14ac:dyDescent="0.2">
      <c r="A6194" s="221" t="s">
        <v>6078</v>
      </c>
      <c r="B6194" s="223" t="s">
        <v>27781</v>
      </c>
      <c r="C6194" s="231" t="s">
        <v>23</v>
      </c>
    </row>
    <row r="6195" spans="1:3" x14ac:dyDescent="0.2">
      <c r="A6195" s="221" t="s">
        <v>6079</v>
      </c>
      <c r="B6195" s="223" t="s">
        <v>27782</v>
      </c>
      <c r="C6195" s="231" t="s">
        <v>23</v>
      </c>
    </row>
    <row r="6196" spans="1:3" x14ac:dyDescent="0.2">
      <c r="A6196" s="221" t="s">
        <v>6080</v>
      </c>
      <c r="B6196" s="223" t="s">
        <v>27782</v>
      </c>
      <c r="C6196" s="231" t="s">
        <v>23</v>
      </c>
    </row>
    <row r="6197" spans="1:3" x14ac:dyDescent="0.2">
      <c r="A6197" s="221" t="s">
        <v>6081</v>
      </c>
      <c r="B6197" s="223" t="s">
        <v>27783</v>
      </c>
      <c r="C6197" s="231" t="s">
        <v>23</v>
      </c>
    </row>
    <row r="6198" spans="1:3" x14ac:dyDescent="0.2">
      <c r="A6198" s="221" t="s">
        <v>6082</v>
      </c>
      <c r="B6198" s="223" t="s">
        <v>27783</v>
      </c>
      <c r="C6198" s="231" t="s">
        <v>23</v>
      </c>
    </row>
    <row r="6199" spans="1:3" x14ac:dyDescent="0.2">
      <c r="A6199" s="221" t="s">
        <v>6083</v>
      </c>
      <c r="B6199" s="223" t="s">
        <v>27784</v>
      </c>
      <c r="C6199" s="231" t="s">
        <v>23</v>
      </c>
    </row>
    <row r="6200" spans="1:3" x14ac:dyDescent="0.2">
      <c r="A6200" s="221" t="s">
        <v>6084</v>
      </c>
      <c r="B6200" s="223" t="s">
        <v>27784</v>
      </c>
      <c r="C6200" s="231" t="s">
        <v>23</v>
      </c>
    </row>
    <row r="6201" spans="1:3" x14ac:dyDescent="0.2">
      <c r="A6201" s="221" t="s">
        <v>6085</v>
      </c>
      <c r="B6201" s="223" t="s">
        <v>27785</v>
      </c>
      <c r="C6201" s="231" t="s">
        <v>23</v>
      </c>
    </row>
    <row r="6202" spans="1:3" x14ac:dyDescent="0.2">
      <c r="A6202" s="221" t="s">
        <v>6086</v>
      </c>
      <c r="B6202" s="223" t="s">
        <v>27785</v>
      </c>
      <c r="C6202" s="231" t="s">
        <v>23</v>
      </c>
    </row>
    <row r="6203" spans="1:3" x14ac:dyDescent="0.2">
      <c r="A6203" s="221" t="s">
        <v>6087</v>
      </c>
      <c r="B6203" s="223" t="s">
        <v>27786</v>
      </c>
      <c r="C6203" s="231" t="s">
        <v>23</v>
      </c>
    </row>
    <row r="6204" spans="1:3" x14ac:dyDescent="0.2">
      <c r="A6204" s="221" t="s">
        <v>6088</v>
      </c>
      <c r="B6204" s="223" t="s">
        <v>27786</v>
      </c>
      <c r="C6204" s="231" t="s">
        <v>23</v>
      </c>
    </row>
    <row r="6205" spans="1:3" x14ac:dyDescent="0.2">
      <c r="A6205" s="221" t="s">
        <v>6089</v>
      </c>
      <c r="B6205" s="223" t="s">
        <v>27787</v>
      </c>
      <c r="C6205" s="231" t="s">
        <v>23</v>
      </c>
    </row>
    <row r="6206" spans="1:3" x14ac:dyDescent="0.2">
      <c r="A6206" s="221" t="s">
        <v>6090</v>
      </c>
      <c r="B6206" s="223" t="s">
        <v>27787</v>
      </c>
      <c r="C6206" s="231" t="s">
        <v>23</v>
      </c>
    </row>
    <row r="6207" spans="1:3" x14ac:dyDescent="0.2">
      <c r="A6207" s="221" t="s">
        <v>6091</v>
      </c>
      <c r="B6207" s="223" t="s">
        <v>27788</v>
      </c>
      <c r="C6207" s="231" t="s">
        <v>23</v>
      </c>
    </row>
    <row r="6208" spans="1:3" x14ac:dyDescent="0.2">
      <c r="A6208" s="221" t="s">
        <v>6092</v>
      </c>
      <c r="B6208" s="223" t="s">
        <v>27788</v>
      </c>
      <c r="C6208" s="231" t="s">
        <v>23</v>
      </c>
    </row>
    <row r="6209" spans="1:3" x14ac:dyDescent="0.2">
      <c r="A6209" s="221" t="s">
        <v>6093</v>
      </c>
      <c r="B6209" s="223" t="s">
        <v>27789</v>
      </c>
      <c r="C6209" s="231" t="s">
        <v>23</v>
      </c>
    </row>
    <row r="6210" spans="1:3" x14ac:dyDescent="0.2">
      <c r="A6210" s="221" t="s">
        <v>6094</v>
      </c>
      <c r="B6210" s="223" t="s">
        <v>27789</v>
      </c>
      <c r="C6210" s="231" t="s">
        <v>23</v>
      </c>
    </row>
    <row r="6211" spans="1:3" x14ac:dyDescent="0.2">
      <c r="A6211" s="221" t="s">
        <v>6095</v>
      </c>
      <c r="B6211" s="223" t="s">
        <v>27790</v>
      </c>
      <c r="C6211" s="231" t="s">
        <v>23</v>
      </c>
    </row>
    <row r="6212" spans="1:3" x14ac:dyDescent="0.2">
      <c r="A6212" s="221" t="s">
        <v>6096</v>
      </c>
      <c r="B6212" s="223" t="s">
        <v>27790</v>
      </c>
      <c r="C6212" s="231" t="s">
        <v>23</v>
      </c>
    </row>
    <row r="6213" spans="1:3" x14ac:dyDescent="0.2">
      <c r="A6213" s="221" t="s">
        <v>6097</v>
      </c>
      <c r="B6213" s="223" t="s">
        <v>27791</v>
      </c>
      <c r="C6213" s="231" t="s">
        <v>23</v>
      </c>
    </row>
    <row r="6214" spans="1:3" x14ac:dyDescent="0.2">
      <c r="A6214" s="221" t="s">
        <v>6098</v>
      </c>
      <c r="B6214" s="223" t="s">
        <v>27791</v>
      </c>
      <c r="C6214" s="231" t="s">
        <v>23</v>
      </c>
    </row>
    <row r="6215" spans="1:3" x14ac:dyDescent="0.2">
      <c r="A6215" s="221" t="s">
        <v>6099</v>
      </c>
      <c r="B6215" s="223" t="s">
        <v>27792</v>
      </c>
      <c r="C6215" s="231" t="s">
        <v>23</v>
      </c>
    </row>
    <row r="6216" spans="1:3" x14ac:dyDescent="0.2">
      <c r="A6216" s="221" t="s">
        <v>6100</v>
      </c>
      <c r="B6216" s="223" t="s">
        <v>27792</v>
      </c>
      <c r="C6216" s="231" t="s">
        <v>23</v>
      </c>
    </row>
    <row r="6217" spans="1:3" x14ac:dyDescent="0.2">
      <c r="A6217" s="221" t="s">
        <v>6101</v>
      </c>
      <c r="B6217" s="223" t="s">
        <v>27793</v>
      </c>
      <c r="C6217" s="231" t="s">
        <v>23</v>
      </c>
    </row>
    <row r="6218" spans="1:3" x14ac:dyDescent="0.2">
      <c r="A6218" s="221" t="s">
        <v>6102</v>
      </c>
      <c r="B6218" s="223" t="s">
        <v>27793</v>
      </c>
      <c r="C6218" s="231" t="s">
        <v>23</v>
      </c>
    </row>
    <row r="6219" spans="1:3" x14ac:dyDescent="0.2">
      <c r="A6219" s="221" t="s">
        <v>6103</v>
      </c>
      <c r="B6219" s="223" t="s">
        <v>27794</v>
      </c>
      <c r="C6219" s="231" t="s">
        <v>23</v>
      </c>
    </row>
    <row r="6220" spans="1:3" x14ac:dyDescent="0.2">
      <c r="A6220" s="221" t="s">
        <v>6104</v>
      </c>
      <c r="B6220" s="223" t="s">
        <v>27794</v>
      </c>
      <c r="C6220" s="231" t="s">
        <v>23</v>
      </c>
    </row>
    <row r="6221" spans="1:3" x14ac:dyDescent="0.2">
      <c r="A6221" s="221" t="s">
        <v>6105</v>
      </c>
      <c r="B6221" s="223" t="s">
        <v>27795</v>
      </c>
      <c r="C6221" s="231" t="s">
        <v>23</v>
      </c>
    </row>
    <row r="6222" spans="1:3" x14ac:dyDescent="0.2">
      <c r="A6222" s="221" t="s">
        <v>6106</v>
      </c>
      <c r="B6222" s="223" t="s">
        <v>27795</v>
      </c>
      <c r="C6222" s="231" t="s">
        <v>23</v>
      </c>
    </row>
    <row r="6223" spans="1:3" x14ac:dyDescent="0.2">
      <c r="A6223" s="221" t="s">
        <v>6107</v>
      </c>
      <c r="B6223" s="223" t="s">
        <v>27796</v>
      </c>
      <c r="C6223" s="231" t="s">
        <v>23</v>
      </c>
    </row>
    <row r="6224" spans="1:3" x14ac:dyDescent="0.2">
      <c r="A6224" s="221" t="s">
        <v>6108</v>
      </c>
      <c r="B6224" s="223" t="s">
        <v>27796</v>
      </c>
      <c r="C6224" s="231" t="s">
        <v>23</v>
      </c>
    </row>
    <row r="6225" spans="1:3" x14ac:dyDescent="0.2">
      <c r="A6225" s="221" t="s">
        <v>6109</v>
      </c>
      <c r="B6225" s="223" t="s">
        <v>27797</v>
      </c>
      <c r="C6225" s="231" t="s">
        <v>23</v>
      </c>
    </row>
    <row r="6226" spans="1:3" x14ac:dyDescent="0.2">
      <c r="A6226" s="221" t="s">
        <v>6110</v>
      </c>
      <c r="B6226" s="223" t="s">
        <v>27797</v>
      </c>
      <c r="C6226" s="231" t="s">
        <v>23</v>
      </c>
    </row>
    <row r="6227" spans="1:3" x14ac:dyDescent="0.2">
      <c r="A6227" s="221" t="s">
        <v>6111</v>
      </c>
      <c r="B6227" s="223" t="s">
        <v>27798</v>
      </c>
      <c r="C6227" s="231" t="s">
        <v>23</v>
      </c>
    </row>
    <row r="6228" spans="1:3" x14ac:dyDescent="0.2">
      <c r="A6228" s="221" t="s">
        <v>6112</v>
      </c>
      <c r="B6228" s="223" t="s">
        <v>27798</v>
      </c>
      <c r="C6228" s="231" t="s">
        <v>23</v>
      </c>
    </row>
    <row r="6229" spans="1:3" x14ac:dyDescent="0.2">
      <c r="A6229" s="221" t="s">
        <v>6113</v>
      </c>
      <c r="B6229" s="223" t="s">
        <v>27799</v>
      </c>
      <c r="C6229" s="231" t="s">
        <v>23</v>
      </c>
    </row>
    <row r="6230" spans="1:3" x14ac:dyDescent="0.2">
      <c r="A6230" s="221" t="s">
        <v>6114</v>
      </c>
      <c r="B6230" s="223" t="s">
        <v>27799</v>
      </c>
      <c r="C6230" s="231" t="s">
        <v>23</v>
      </c>
    </row>
    <row r="6231" spans="1:3" x14ac:dyDescent="0.2">
      <c r="A6231" s="221" t="s">
        <v>6115</v>
      </c>
      <c r="B6231" s="223" t="s">
        <v>27800</v>
      </c>
      <c r="C6231" s="231" t="s">
        <v>23</v>
      </c>
    </row>
    <row r="6232" spans="1:3" x14ac:dyDescent="0.2">
      <c r="A6232" s="221" t="s">
        <v>6116</v>
      </c>
      <c r="B6232" s="223" t="s">
        <v>27800</v>
      </c>
      <c r="C6232" s="231" t="s">
        <v>23</v>
      </c>
    </row>
    <row r="6233" spans="1:3" x14ac:dyDescent="0.2">
      <c r="A6233" s="221" t="s">
        <v>6117</v>
      </c>
      <c r="B6233" s="223" t="s">
        <v>27801</v>
      </c>
      <c r="C6233" s="231" t="s">
        <v>23</v>
      </c>
    </row>
    <row r="6234" spans="1:3" x14ac:dyDescent="0.2">
      <c r="A6234" s="221" t="s">
        <v>6118</v>
      </c>
      <c r="B6234" s="223" t="s">
        <v>27801</v>
      </c>
      <c r="C6234" s="231" t="s">
        <v>23</v>
      </c>
    </row>
    <row r="6235" spans="1:3" x14ac:dyDescent="0.2">
      <c r="A6235" s="221" t="s">
        <v>6119</v>
      </c>
      <c r="B6235" s="223" t="s">
        <v>27802</v>
      </c>
      <c r="C6235" s="231" t="s">
        <v>23</v>
      </c>
    </row>
    <row r="6236" spans="1:3" x14ac:dyDescent="0.2">
      <c r="A6236" s="221" t="s">
        <v>6120</v>
      </c>
      <c r="B6236" s="223" t="s">
        <v>27802</v>
      </c>
      <c r="C6236" s="231" t="s">
        <v>23</v>
      </c>
    </row>
    <row r="6237" spans="1:3" x14ac:dyDescent="0.2">
      <c r="A6237" s="221" t="s">
        <v>6121</v>
      </c>
      <c r="B6237" s="223" t="s">
        <v>27803</v>
      </c>
      <c r="C6237" s="231" t="s">
        <v>23</v>
      </c>
    </row>
    <row r="6238" spans="1:3" x14ac:dyDescent="0.2">
      <c r="A6238" s="221" t="s">
        <v>6122</v>
      </c>
      <c r="B6238" s="223" t="s">
        <v>27803</v>
      </c>
      <c r="C6238" s="231" t="s">
        <v>23</v>
      </c>
    </row>
    <row r="6239" spans="1:3" x14ac:dyDescent="0.2">
      <c r="A6239" s="221" t="s">
        <v>6123</v>
      </c>
      <c r="B6239" s="223" t="s">
        <v>27804</v>
      </c>
      <c r="C6239" s="231" t="s">
        <v>23</v>
      </c>
    </row>
    <row r="6240" spans="1:3" x14ac:dyDescent="0.2">
      <c r="A6240" s="221" t="s">
        <v>6124</v>
      </c>
      <c r="B6240" s="223" t="s">
        <v>27804</v>
      </c>
      <c r="C6240" s="231" t="s">
        <v>23</v>
      </c>
    </row>
    <row r="6241" spans="1:3" x14ac:dyDescent="0.2">
      <c r="A6241" s="221" t="s">
        <v>6125</v>
      </c>
      <c r="B6241" s="223" t="s">
        <v>22465</v>
      </c>
      <c r="C6241" s="231" t="s">
        <v>23</v>
      </c>
    </row>
    <row r="6242" spans="1:3" x14ac:dyDescent="0.2">
      <c r="A6242" s="221" t="s">
        <v>6126</v>
      </c>
      <c r="B6242" s="223" t="s">
        <v>22465</v>
      </c>
      <c r="C6242" s="231" t="s">
        <v>23</v>
      </c>
    </row>
    <row r="6243" spans="1:3" x14ac:dyDescent="0.2">
      <c r="A6243" s="221" t="s">
        <v>6127</v>
      </c>
      <c r="B6243" s="223" t="s">
        <v>22466</v>
      </c>
      <c r="C6243" s="231" t="s">
        <v>23</v>
      </c>
    </row>
    <row r="6244" spans="1:3" x14ac:dyDescent="0.2">
      <c r="A6244" s="221" t="s">
        <v>6128</v>
      </c>
      <c r="B6244" s="223" t="s">
        <v>22466</v>
      </c>
      <c r="C6244" s="231" t="s">
        <v>23</v>
      </c>
    </row>
    <row r="6245" spans="1:3" x14ac:dyDescent="0.2">
      <c r="A6245" s="221" t="s">
        <v>6129</v>
      </c>
      <c r="B6245" s="223" t="s">
        <v>22467</v>
      </c>
      <c r="C6245" s="231" t="s">
        <v>23</v>
      </c>
    </row>
    <row r="6246" spans="1:3" x14ac:dyDescent="0.2">
      <c r="A6246" s="221" t="s">
        <v>6130</v>
      </c>
      <c r="B6246" s="223" t="s">
        <v>22467</v>
      </c>
      <c r="C6246" s="231" t="s">
        <v>23</v>
      </c>
    </row>
    <row r="6247" spans="1:3" x14ac:dyDescent="0.2">
      <c r="A6247" s="221" t="s">
        <v>6131</v>
      </c>
      <c r="B6247" s="223" t="s">
        <v>22468</v>
      </c>
      <c r="C6247" s="231" t="s">
        <v>23</v>
      </c>
    </row>
    <row r="6248" spans="1:3" x14ac:dyDescent="0.2">
      <c r="A6248" s="221" t="s">
        <v>6132</v>
      </c>
      <c r="B6248" s="223" t="s">
        <v>22468</v>
      </c>
      <c r="C6248" s="231" t="s">
        <v>23</v>
      </c>
    </row>
    <row r="6249" spans="1:3" x14ac:dyDescent="0.2">
      <c r="A6249" s="221" t="s">
        <v>6133</v>
      </c>
      <c r="B6249" s="223" t="s">
        <v>22469</v>
      </c>
      <c r="C6249" s="231" t="s">
        <v>23</v>
      </c>
    </row>
    <row r="6250" spans="1:3" x14ac:dyDescent="0.2">
      <c r="A6250" s="221" t="s">
        <v>6134</v>
      </c>
      <c r="B6250" s="223" t="s">
        <v>22469</v>
      </c>
      <c r="C6250" s="231" t="s">
        <v>23</v>
      </c>
    </row>
    <row r="6251" spans="1:3" x14ac:dyDescent="0.2">
      <c r="A6251" s="221" t="s">
        <v>6135</v>
      </c>
      <c r="B6251" s="223" t="s">
        <v>22470</v>
      </c>
      <c r="C6251" s="231" t="s">
        <v>23</v>
      </c>
    </row>
    <row r="6252" spans="1:3" x14ac:dyDescent="0.2">
      <c r="A6252" s="221" t="s">
        <v>6136</v>
      </c>
      <c r="B6252" s="223" t="s">
        <v>22470</v>
      </c>
      <c r="C6252" s="231" t="s">
        <v>23</v>
      </c>
    </row>
    <row r="6253" spans="1:3" x14ac:dyDescent="0.2">
      <c r="A6253" s="221" t="s">
        <v>6137</v>
      </c>
      <c r="B6253" s="223" t="s">
        <v>22471</v>
      </c>
      <c r="C6253" s="231" t="s">
        <v>23</v>
      </c>
    </row>
    <row r="6254" spans="1:3" x14ac:dyDescent="0.2">
      <c r="A6254" s="221" t="s">
        <v>6138</v>
      </c>
      <c r="B6254" s="223" t="s">
        <v>22471</v>
      </c>
      <c r="C6254" s="231" t="s">
        <v>23</v>
      </c>
    </row>
    <row r="6255" spans="1:3" x14ac:dyDescent="0.2">
      <c r="A6255" s="221" t="s">
        <v>6139</v>
      </c>
      <c r="B6255" s="223" t="s">
        <v>22472</v>
      </c>
      <c r="C6255" s="231" t="s">
        <v>23</v>
      </c>
    </row>
    <row r="6256" spans="1:3" x14ac:dyDescent="0.2">
      <c r="A6256" s="221" t="s">
        <v>6140</v>
      </c>
      <c r="B6256" s="223" t="s">
        <v>22472</v>
      </c>
      <c r="C6256" s="231" t="s">
        <v>23</v>
      </c>
    </row>
    <row r="6257" spans="1:3" x14ac:dyDescent="0.2">
      <c r="A6257" s="221" t="s">
        <v>6141</v>
      </c>
      <c r="B6257" s="223" t="s">
        <v>22473</v>
      </c>
      <c r="C6257" s="231" t="s">
        <v>23</v>
      </c>
    </row>
    <row r="6258" spans="1:3" x14ac:dyDescent="0.2">
      <c r="A6258" s="221" t="s">
        <v>6142</v>
      </c>
      <c r="B6258" s="223" t="s">
        <v>22473</v>
      </c>
      <c r="C6258" s="231" t="s">
        <v>23</v>
      </c>
    </row>
    <row r="6259" spans="1:3" x14ac:dyDescent="0.2">
      <c r="A6259" s="221" t="s">
        <v>6143</v>
      </c>
      <c r="B6259" s="223" t="s">
        <v>22474</v>
      </c>
      <c r="C6259" s="231" t="s">
        <v>23</v>
      </c>
    </row>
    <row r="6260" spans="1:3" x14ac:dyDescent="0.2">
      <c r="A6260" s="221" t="s">
        <v>6144</v>
      </c>
      <c r="B6260" s="223" t="s">
        <v>22474</v>
      </c>
      <c r="C6260" s="231" t="s">
        <v>23</v>
      </c>
    </row>
    <row r="6261" spans="1:3" x14ac:dyDescent="0.2">
      <c r="A6261" s="221" t="s">
        <v>6145</v>
      </c>
      <c r="B6261" s="223" t="s">
        <v>22475</v>
      </c>
      <c r="C6261" s="231" t="s">
        <v>23</v>
      </c>
    </row>
    <row r="6262" spans="1:3" x14ac:dyDescent="0.2">
      <c r="A6262" s="221" t="s">
        <v>6146</v>
      </c>
      <c r="B6262" s="223" t="s">
        <v>22475</v>
      </c>
      <c r="C6262" s="231" t="s">
        <v>23</v>
      </c>
    </row>
    <row r="6263" spans="1:3" x14ac:dyDescent="0.2">
      <c r="A6263" s="221" t="s">
        <v>6147</v>
      </c>
      <c r="B6263" s="223" t="s">
        <v>22476</v>
      </c>
      <c r="C6263" s="231" t="s">
        <v>23</v>
      </c>
    </row>
    <row r="6264" spans="1:3" x14ac:dyDescent="0.2">
      <c r="A6264" s="221" t="s">
        <v>6148</v>
      </c>
      <c r="B6264" s="223" t="s">
        <v>22476</v>
      </c>
      <c r="C6264" s="231" t="s">
        <v>23</v>
      </c>
    </row>
    <row r="6265" spans="1:3" x14ac:dyDescent="0.2">
      <c r="A6265" s="221" t="s">
        <v>6149</v>
      </c>
      <c r="B6265" s="223" t="s">
        <v>22477</v>
      </c>
      <c r="C6265" s="231" t="s">
        <v>23</v>
      </c>
    </row>
    <row r="6266" spans="1:3" x14ac:dyDescent="0.2">
      <c r="A6266" s="221" t="s">
        <v>6150</v>
      </c>
      <c r="B6266" s="223" t="s">
        <v>22477</v>
      </c>
      <c r="C6266" s="231" t="s">
        <v>23</v>
      </c>
    </row>
    <row r="6267" spans="1:3" x14ac:dyDescent="0.2">
      <c r="A6267" s="221" t="s">
        <v>6151</v>
      </c>
      <c r="B6267" s="223" t="s">
        <v>22478</v>
      </c>
      <c r="C6267" s="231" t="s">
        <v>23</v>
      </c>
    </row>
    <row r="6268" spans="1:3" x14ac:dyDescent="0.2">
      <c r="A6268" s="221" t="s">
        <v>6152</v>
      </c>
      <c r="B6268" s="223" t="s">
        <v>22478</v>
      </c>
      <c r="C6268" s="231" t="s">
        <v>23</v>
      </c>
    </row>
    <row r="6269" spans="1:3" x14ac:dyDescent="0.2">
      <c r="A6269" s="221" t="s">
        <v>6153</v>
      </c>
      <c r="B6269" s="223" t="s">
        <v>22479</v>
      </c>
      <c r="C6269" s="231" t="s">
        <v>23</v>
      </c>
    </row>
    <row r="6270" spans="1:3" x14ac:dyDescent="0.2">
      <c r="A6270" s="221" t="s">
        <v>6154</v>
      </c>
      <c r="B6270" s="223" t="s">
        <v>22479</v>
      </c>
      <c r="C6270" s="231" t="s">
        <v>23</v>
      </c>
    </row>
    <row r="6271" spans="1:3" x14ac:dyDescent="0.2">
      <c r="A6271" s="221" t="s">
        <v>6155</v>
      </c>
      <c r="B6271" s="223" t="s">
        <v>22480</v>
      </c>
      <c r="C6271" s="231" t="s">
        <v>23</v>
      </c>
    </row>
    <row r="6272" spans="1:3" x14ac:dyDescent="0.2">
      <c r="A6272" s="221" t="s">
        <v>6156</v>
      </c>
      <c r="B6272" s="223" t="s">
        <v>22480</v>
      </c>
      <c r="C6272" s="231" t="s">
        <v>23</v>
      </c>
    </row>
    <row r="6273" spans="1:3" x14ac:dyDescent="0.2">
      <c r="A6273" s="221" t="s">
        <v>6157</v>
      </c>
      <c r="B6273" s="223" t="s">
        <v>22481</v>
      </c>
      <c r="C6273" s="231" t="s">
        <v>23</v>
      </c>
    </row>
    <row r="6274" spans="1:3" x14ac:dyDescent="0.2">
      <c r="A6274" s="221" t="s">
        <v>6158</v>
      </c>
      <c r="B6274" s="223" t="s">
        <v>22481</v>
      </c>
      <c r="C6274" s="231" t="s">
        <v>23</v>
      </c>
    </row>
    <row r="6275" spans="1:3" x14ac:dyDescent="0.2">
      <c r="A6275" s="221" t="s">
        <v>6159</v>
      </c>
      <c r="B6275" s="223" t="s">
        <v>22482</v>
      </c>
      <c r="C6275" s="231" t="s">
        <v>23</v>
      </c>
    </row>
    <row r="6276" spans="1:3" x14ac:dyDescent="0.2">
      <c r="A6276" s="221" t="s">
        <v>6160</v>
      </c>
      <c r="B6276" s="223" t="s">
        <v>22482</v>
      </c>
      <c r="C6276" s="231" t="s">
        <v>23</v>
      </c>
    </row>
    <row r="6277" spans="1:3" x14ac:dyDescent="0.2">
      <c r="A6277" s="221" t="s">
        <v>6161</v>
      </c>
      <c r="B6277" s="223" t="s">
        <v>22483</v>
      </c>
      <c r="C6277" s="231" t="s">
        <v>23</v>
      </c>
    </row>
    <row r="6278" spans="1:3" x14ac:dyDescent="0.2">
      <c r="A6278" s="221" t="s">
        <v>6162</v>
      </c>
      <c r="B6278" s="223" t="s">
        <v>22483</v>
      </c>
      <c r="C6278" s="231" t="s">
        <v>23</v>
      </c>
    </row>
    <row r="6279" spans="1:3" x14ac:dyDescent="0.2">
      <c r="A6279" s="221" t="s">
        <v>6163</v>
      </c>
      <c r="B6279" s="223" t="s">
        <v>22484</v>
      </c>
      <c r="C6279" s="231" t="s">
        <v>23</v>
      </c>
    </row>
    <row r="6280" spans="1:3" x14ac:dyDescent="0.2">
      <c r="A6280" s="221" t="s">
        <v>6164</v>
      </c>
      <c r="B6280" s="223" t="s">
        <v>22484</v>
      </c>
      <c r="C6280" s="231" t="s">
        <v>23</v>
      </c>
    </row>
    <row r="6281" spans="1:3" x14ac:dyDescent="0.2">
      <c r="A6281" s="221" t="s">
        <v>6165</v>
      </c>
      <c r="B6281" s="223" t="s">
        <v>22485</v>
      </c>
      <c r="C6281" s="231" t="s">
        <v>23</v>
      </c>
    </row>
    <row r="6282" spans="1:3" x14ac:dyDescent="0.2">
      <c r="A6282" s="221" t="s">
        <v>6166</v>
      </c>
      <c r="B6282" s="223" t="s">
        <v>22485</v>
      </c>
      <c r="C6282" s="231" t="s">
        <v>23</v>
      </c>
    </row>
    <row r="6283" spans="1:3" x14ac:dyDescent="0.2">
      <c r="A6283" s="221" t="s">
        <v>6167</v>
      </c>
      <c r="B6283" s="223" t="s">
        <v>22486</v>
      </c>
      <c r="C6283" s="231" t="s">
        <v>23</v>
      </c>
    </row>
    <row r="6284" spans="1:3" x14ac:dyDescent="0.2">
      <c r="A6284" s="221" t="s">
        <v>6168</v>
      </c>
      <c r="B6284" s="223" t="s">
        <v>22486</v>
      </c>
      <c r="C6284" s="231" t="s">
        <v>23</v>
      </c>
    </row>
    <row r="6285" spans="1:3" x14ac:dyDescent="0.2">
      <c r="A6285" s="221" t="s">
        <v>6169</v>
      </c>
      <c r="B6285" s="223" t="s">
        <v>22487</v>
      </c>
      <c r="C6285" s="231" t="s">
        <v>25</v>
      </c>
    </row>
    <row r="6286" spans="1:3" x14ac:dyDescent="0.2">
      <c r="A6286" s="221" t="s">
        <v>6170</v>
      </c>
      <c r="B6286" s="223" t="s">
        <v>22487</v>
      </c>
      <c r="C6286" s="231" t="s">
        <v>25</v>
      </c>
    </row>
    <row r="6287" spans="1:3" x14ac:dyDescent="0.2">
      <c r="A6287" s="221" t="s">
        <v>6171</v>
      </c>
      <c r="B6287" s="223" t="s">
        <v>22488</v>
      </c>
      <c r="C6287" s="231" t="s">
        <v>25</v>
      </c>
    </row>
    <row r="6288" spans="1:3" x14ac:dyDescent="0.2">
      <c r="A6288" s="221" t="s">
        <v>6172</v>
      </c>
      <c r="B6288" s="223" t="s">
        <v>22488</v>
      </c>
      <c r="C6288" s="231" t="s">
        <v>25</v>
      </c>
    </row>
    <row r="6289" spans="1:3" x14ac:dyDescent="0.2">
      <c r="A6289" s="221" t="s">
        <v>6173</v>
      </c>
      <c r="B6289" s="223" t="s">
        <v>22489</v>
      </c>
      <c r="C6289" s="231" t="s">
        <v>25</v>
      </c>
    </row>
    <row r="6290" spans="1:3" x14ac:dyDescent="0.2">
      <c r="A6290" s="221" t="s">
        <v>6174</v>
      </c>
      <c r="B6290" s="223" t="s">
        <v>22489</v>
      </c>
      <c r="C6290" s="231" t="s">
        <v>25</v>
      </c>
    </row>
    <row r="6291" spans="1:3" x14ac:dyDescent="0.2">
      <c r="A6291" s="221" t="s">
        <v>6175</v>
      </c>
      <c r="B6291" s="223" t="s">
        <v>22490</v>
      </c>
      <c r="C6291" s="231" t="s">
        <v>25</v>
      </c>
    </row>
    <row r="6292" spans="1:3" x14ac:dyDescent="0.2">
      <c r="A6292" s="221" t="s">
        <v>6176</v>
      </c>
      <c r="B6292" s="223" t="s">
        <v>22490</v>
      </c>
      <c r="C6292" s="231" t="s">
        <v>25</v>
      </c>
    </row>
    <row r="6293" spans="1:3" x14ac:dyDescent="0.2">
      <c r="A6293" s="221" t="s">
        <v>6177</v>
      </c>
      <c r="B6293" s="223" t="s">
        <v>22491</v>
      </c>
      <c r="C6293" s="231" t="s">
        <v>25</v>
      </c>
    </row>
    <row r="6294" spans="1:3" x14ac:dyDescent="0.2">
      <c r="A6294" s="221" t="s">
        <v>6178</v>
      </c>
      <c r="B6294" s="223" t="s">
        <v>22491</v>
      </c>
      <c r="C6294" s="231" t="s">
        <v>25</v>
      </c>
    </row>
    <row r="6295" spans="1:3" x14ac:dyDescent="0.2">
      <c r="A6295" s="221" t="s">
        <v>6179</v>
      </c>
      <c r="B6295" s="223" t="s">
        <v>22492</v>
      </c>
      <c r="C6295" s="231" t="s">
        <v>25</v>
      </c>
    </row>
    <row r="6296" spans="1:3" x14ac:dyDescent="0.2">
      <c r="A6296" s="221" t="s">
        <v>6180</v>
      </c>
      <c r="B6296" s="223" t="s">
        <v>22492</v>
      </c>
      <c r="C6296" s="231" t="s">
        <v>25</v>
      </c>
    </row>
    <row r="6297" spans="1:3" x14ac:dyDescent="0.2">
      <c r="A6297" s="221" t="s">
        <v>6181</v>
      </c>
      <c r="B6297" s="223" t="s">
        <v>22493</v>
      </c>
      <c r="C6297" s="231" t="s">
        <v>25</v>
      </c>
    </row>
    <row r="6298" spans="1:3" x14ac:dyDescent="0.2">
      <c r="A6298" s="221" t="s">
        <v>6182</v>
      </c>
      <c r="B6298" s="223" t="s">
        <v>22493</v>
      </c>
      <c r="C6298" s="231" t="s">
        <v>25</v>
      </c>
    </row>
    <row r="6299" spans="1:3" x14ac:dyDescent="0.2">
      <c r="A6299" s="221" t="s">
        <v>6183</v>
      </c>
      <c r="B6299" s="223" t="s">
        <v>22494</v>
      </c>
      <c r="C6299" s="231" t="s">
        <v>25</v>
      </c>
    </row>
    <row r="6300" spans="1:3" x14ac:dyDescent="0.2">
      <c r="A6300" s="221" t="s">
        <v>6184</v>
      </c>
      <c r="B6300" s="223" t="s">
        <v>22494</v>
      </c>
      <c r="C6300" s="231" t="s">
        <v>25</v>
      </c>
    </row>
    <row r="6301" spans="1:3" x14ac:dyDescent="0.2">
      <c r="A6301" s="221" t="s">
        <v>6185</v>
      </c>
      <c r="B6301" s="223" t="s">
        <v>22495</v>
      </c>
      <c r="C6301" s="231" t="s">
        <v>25</v>
      </c>
    </row>
    <row r="6302" spans="1:3" x14ac:dyDescent="0.2">
      <c r="A6302" s="221" t="s">
        <v>6186</v>
      </c>
      <c r="B6302" s="223" t="s">
        <v>22495</v>
      </c>
      <c r="C6302" s="231" t="s">
        <v>25</v>
      </c>
    </row>
    <row r="6303" spans="1:3" x14ac:dyDescent="0.2">
      <c r="A6303" s="221" t="s">
        <v>6187</v>
      </c>
      <c r="B6303" s="223" t="s">
        <v>22496</v>
      </c>
      <c r="C6303" s="231" t="s">
        <v>25</v>
      </c>
    </row>
    <row r="6304" spans="1:3" x14ac:dyDescent="0.2">
      <c r="A6304" s="221" t="s">
        <v>6188</v>
      </c>
      <c r="B6304" s="223" t="s">
        <v>22496</v>
      </c>
      <c r="C6304" s="231" t="s">
        <v>25</v>
      </c>
    </row>
    <row r="6305" spans="1:3" x14ac:dyDescent="0.2">
      <c r="A6305" s="221" t="s">
        <v>6189</v>
      </c>
      <c r="B6305" s="223" t="s">
        <v>22497</v>
      </c>
      <c r="C6305" s="231" t="s">
        <v>25</v>
      </c>
    </row>
    <row r="6306" spans="1:3" x14ac:dyDescent="0.2">
      <c r="A6306" s="221" t="s">
        <v>6190</v>
      </c>
      <c r="B6306" s="223" t="s">
        <v>22497</v>
      </c>
      <c r="C6306" s="231" t="s">
        <v>25</v>
      </c>
    </row>
    <row r="6307" spans="1:3" x14ac:dyDescent="0.2">
      <c r="A6307" s="221" t="s">
        <v>6191</v>
      </c>
      <c r="B6307" s="223" t="s">
        <v>22498</v>
      </c>
      <c r="C6307" s="231" t="s">
        <v>25</v>
      </c>
    </row>
    <row r="6308" spans="1:3" x14ac:dyDescent="0.2">
      <c r="A6308" s="221" t="s">
        <v>6192</v>
      </c>
      <c r="B6308" s="223" t="s">
        <v>22498</v>
      </c>
      <c r="C6308" s="231" t="s">
        <v>25</v>
      </c>
    </row>
    <row r="6309" spans="1:3" x14ac:dyDescent="0.2">
      <c r="A6309" s="221" t="s">
        <v>6193</v>
      </c>
      <c r="B6309" s="223" t="s">
        <v>22499</v>
      </c>
      <c r="C6309" s="231" t="s">
        <v>25</v>
      </c>
    </row>
    <row r="6310" spans="1:3" x14ac:dyDescent="0.2">
      <c r="A6310" s="221" t="s">
        <v>6194</v>
      </c>
      <c r="B6310" s="223" t="s">
        <v>22499</v>
      </c>
      <c r="C6310" s="231" t="s">
        <v>25</v>
      </c>
    </row>
    <row r="6311" spans="1:3" x14ac:dyDescent="0.2">
      <c r="A6311" s="221" t="s">
        <v>6195</v>
      </c>
      <c r="B6311" s="223" t="s">
        <v>22500</v>
      </c>
      <c r="C6311" s="231" t="s">
        <v>25</v>
      </c>
    </row>
    <row r="6312" spans="1:3" x14ac:dyDescent="0.2">
      <c r="A6312" s="221" t="s">
        <v>6196</v>
      </c>
      <c r="B6312" s="223" t="s">
        <v>22500</v>
      </c>
      <c r="C6312" s="231" t="s">
        <v>25</v>
      </c>
    </row>
    <row r="6313" spans="1:3" x14ac:dyDescent="0.2">
      <c r="A6313" s="221" t="s">
        <v>6197</v>
      </c>
      <c r="B6313" s="223" t="s">
        <v>22501</v>
      </c>
      <c r="C6313" s="231" t="s">
        <v>25</v>
      </c>
    </row>
    <row r="6314" spans="1:3" x14ac:dyDescent="0.2">
      <c r="A6314" s="221" t="s">
        <v>6198</v>
      </c>
      <c r="B6314" s="223" t="s">
        <v>22501</v>
      </c>
      <c r="C6314" s="231" t="s">
        <v>25</v>
      </c>
    </row>
    <row r="6315" spans="1:3" x14ac:dyDescent="0.2">
      <c r="A6315" s="221" t="s">
        <v>6199</v>
      </c>
      <c r="B6315" s="223" t="s">
        <v>22502</v>
      </c>
      <c r="C6315" s="231" t="s">
        <v>25</v>
      </c>
    </row>
    <row r="6316" spans="1:3" x14ac:dyDescent="0.2">
      <c r="A6316" s="221" t="s">
        <v>6200</v>
      </c>
      <c r="B6316" s="223" t="s">
        <v>22502</v>
      </c>
      <c r="C6316" s="231" t="s">
        <v>25</v>
      </c>
    </row>
    <row r="6317" spans="1:3" x14ac:dyDescent="0.2">
      <c r="A6317" s="221" t="s">
        <v>6201</v>
      </c>
      <c r="B6317" s="223" t="s">
        <v>22503</v>
      </c>
      <c r="C6317" s="231" t="s">
        <v>25</v>
      </c>
    </row>
    <row r="6318" spans="1:3" x14ac:dyDescent="0.2">
      <c r="A6318" s="221" t="s">
        <v>6202</v>
      </c>
      <c r="B6318" s="223" t="s">
        <v>22503</v>
      </c>
      <c r="C6318" s="231" t="s">
        <v>25</v>
      </c>
    </row>
    <row r="6319" spans="1:3" x14ac:dyDescent="0.2">
      <c r="A6319" s="221" t="s">
        <v>6203</v>
      </c>
      <c r="B6319" s="223" t="s">
        <v>22504</v>
      </c>
      <c r="C6319" s="231" t="s">
        <v>25</v>
      </c>
    </row>
    <row r="6320" spans="1:3" x14ac:dyDescent="0.2">
      <c r="A6320" s="221" t="s">
        <v>6204</v>
      </c>
      <c r="B6320" s="223" t="s">
        <v>22504</v>
      </c>
      <c r="C6320" s="231" t="s">
        <v>25</v>
      </c>
    </row>
    <row r="6321" spans="1:3" x14ac:dyDescent="0.2">
      <c r="A6321" s="221" t="s">
        <v>6205</v>
      </c>
      <c r="B6321" s="223" t="s">
        <v>22505</v>
      </c>
      <c r="C6321" s="231" t="s">
        <v>25</v>
      </c>
    </row>
    <row r="6322" spans="1:3" x14ac:dyDescent="0.2">
      <c r="A6322" s="221" t="s">
        <v>6206</v>
      </c>
      <c r="B6322" s="223" t="s">
        <v>22505</v>
      </c>
      <c r="C6322" s="231" t="s">
        <v>25</v>
      </c>
    </row>
    <row r="6323" spans="1:3" x14ac:dyDescent="0.2">
      <c r="A6323" s="221" t="s">
        <v>6207</v>
      </c>
      <c r="B6323" s="223" t="s">
        <v>22506</v>
      </c>
      <c r="C6323" s="231" t="s">
        <v>25</v>
      </c>
    </row>
    <row r="6324" spans="1:3" x14ac:dyDescent="0.2">
      <c r="A6324" s="221" t="s">
        <v>6208</v>
      </c>
      <c r="B6324" s="223" t="s">
        <v>22506</v>
      </c>
      <c r="C6324" s="231" t="s">
        <v>25</v>
      </c>
    </row>
    <row r="6325" spans="1:3" x14ac:dyDescent="0.2">
      <c r="A6325" s="221" t="s">
        <v>6209</v>
      </c>
      <c r="B6325" s="223" t="s">
        <v>22507</v>
      </c>
      <c r="C6325" s="231" t="s">
        <v>25</v>
      </c>
    </row>
    <row r="6326" spans="1:3" x14ac:dyDescent="0.2">
      <c r="A6326" s="221" t="s">
        <v>6210</v>
      </c>
      <c r="B6326" s="223" t="s">
        <v>22507</v>
      </c>
      <c r="C6326" s="231" t="s">
        <v>25</v>
      </c>
    </row>
    <row r="6327" spans="1:3" x14ac:dyDescent="0.2">
      <c r="A6327" s="221" t="s">
        <v>6211</v>
      </c>
      <c r="B6327" s="223" t="s">
        <v>22508</v>
      </c>
      <c r="C6327" s="231" t="s">
        <v>25</v>
      </c>
    </row>
    <row r="6328" spans="1:3" x14ac:dyDescent="0.2">
      <c r="A6328" s="221" t="s">
        <v>6212</v>
      </c>
      <c r="B6328" s="223" t="s">
        <v>22508</v>
      </c>
      <c r="C6328" s="231" t="s">
        <v>25</v>
      </c>
    </row>
    <row r="6329" spans="1:3" x14ac:dyDescent="0.2">
      <c r="A6329" s="221" t="s">
        <v>6213</v>
      </c>
      <c r="B6329" s="223" t="s">
        <v>22509</v>
      </c>
      <c r="C6329" s="231" t="s">
        <v>25</v>
      </c>
    </row>
    <row r="6330" spans="1:3" x14ac:dyDescent="0.2">
      <c r="A6330" s="221" t="s">
        <v>6214</v>
      </c>
      <c r="B6330" s="223" t="s">
        <v>22509</v>
      </c>
      <c r="C6330" s="231" t="s">
        <v>25</v>
      </c>
    </row>
    <row r="6331" spans="1:3" x14ac:dyDescent="0.2">
      <c r="A6331" s="221" t="s">
        <v>6215</v>
      </c>
      <c r="B6331" s="223" t="s">
        <v>22510</v>
      </c>
      <c r="C6331" s="231" t="s">
        <v>25</v>
      </c>
    </row>
    <row r="6332" spans="1:3" x14ac:dyDescent="0.2">
      <c r="A6332" s="221" t="s">
        <v>6216</v>
      </c>
      <c r="B6332" s="223" t="s">
        <v>22510</v>
      </c>
      <c r="C6332" s="231" t="s">
        <v>25</v>
      </c>
    </row>
    <row r="6333" spans="1:3" x14ac:dyDescent="0.2">
      <c r="A6333" s="221" t="s">
        <v>6217</v>
      </c>
      <c r="B6333" s="223" t="s">
        <v>22511</v>
      </c>
      <c r="C6333" s="231" t="s">
        <v>23</v>
      </c>
    </row>
    <row r="6334" spans="1:3" x14ac:dyDescent="0.2">
      <c r="A6334" s="221" t="s">
        <v>6218</v>
      </c>
      <c r="B6334" s="223" t="s">
        <v>22511</v>
      </c>
      <c r="C6334" s="231" t="s">
        <v>23</v>
      </c>
    </row>
    <row r="6335" spans="1:3" x14ac:dyDescent="0.2">
      <c r="A6335" s="221" t="s">
        <v>6219</v>
      </c>
      <c r="B6335" s="223" t="s">
        <v>22512</v>
      </c>
      <c r="C6335" s="231" t="s">
        <v>23</v>
      </c>
    </row>
    <row r="6336" spans="1:3" x14ac:dyDescent="0.2">
      <c r="A6336" s="221" t="s">
        <v>6220</v>
      </c>
      <c r="B6336" s="223" t="s">
        <v>22512</v>
      </c>
      <c r="C6336" s="231" t="s">
        <v>23</v>
      </c>
    </row>
    <row r="6337" spans="1:3" x14ac:dyDescent="0.2">
      <c r="A6337" s="221" t="s">
        <v>6221</v>
      </c>
      <c r="B6337" s="223" t="s">
        <v>27805</v>
      </c>
      <c r="C6337" s="231" t="s">
        <v>24</v>
      </c>
    </row>
    <row r="6338" spans="1:3" x14ac:dyDescent="0.2">
      <c r="A6338" s="221" t="s">
        <v>6222</v>
      </c>
      <c r="B6338" s="223" t="s">
        <v>27805</v>
      </c>
      <c r="C6338" s="231" t="s">
        <v>24</v>
      </c>
    </row>
    <row r="6339" spans="1:3" x14ac:dyDescent="0.2">
      <c r="A6339" s="221" t="s">
        <v>6223</v>
      </c>
      <c r="B6339" s="223" t="s">
        <v>27806</v>
      </c>
      <c r="C6339" s="231" t="s">
        <v>23</v>
      </c>
    </row>
    <row r="6340" spans="1:3" x14ac:dyDescent="0.2">
      <c r="A6340" s="221" t="s">
        <v>6224</v>
      </c>
      <c r="B6340" s="223" t="s">
        <v>27806</v>
      </c>
      <c r="C6340" s="231" t="s">
        <v>23</v>
      </c>
    </row>
    <row r="6341" spans="1:3" x14ac:dyDescent="0.2">
      <c r="A6341" s="221" t="s">
        <v>6225</v>
      </c>
      <c r="B6341" s="223" t="s">
        <v>27807</v>
      </c>
      <c r="C6341" s="231" t="s">
        <v>23</v>
      </c>
    </row>
    <row r="6342" spans="1:3" x14ac:dyDescent="0.2">
      <c r="A6342" s="221" t="s">
        <v>6226</v>
      </c>
      <c r="B6342" s="223" t="s">
        <v>27807</v>
      </c>
      <c r="C6342" s="231" t="s">
        <v>23</v>
      </c>
    </row>
    <row r="6343" spans="1:3" x14ac:dyDescent="0.2">
      <c r="A6343" s="221" t="s">
        <v>6227</v>
      </c>
      <c r="B6343" s="223" t="s">
        <v>27808</v>
      </c>
      <c r="C6343" s="231" t="s">
        <v>23</v>
      </c>
    </row>
    <row r="6344" spans="1:3" x14ac:dyDescent="0.2">
      <c r="A6344" s="221" t="s">
        <v>6228</v>
      </c>
      <c r="B6344" s="223" t="s">
        <v>27808</v>
      </c>
      <c r="C6344" s="231" t="s">
        <v>23</v>
      </c>
    </row>
    <row r="6345" spans="1:3" x14ac:dyDescent="0.2">
      <c r="A6345" s="221" t="s">
        <v>6229</v>
      </c>
      <c r="B6345" s="223" t="s">
        <v>27809</v>
      </c>
      <c r="C6345" s="231" t="s">
        <v>23</v>
      </c>
    </row>
    <row r="6346" spans="1:3" x14ac:dyDescent="0.2">
      <c r="A6346" s="221" t="s">
        <v>6230</v>
      </c>
      <c r="B6346" s="223" t="s">
        <v>27809</v>
      </c>
      <c r="C6346" s="231" t="s">
        <v>23</v>
      </c>
    </row>
    <row r="6347" spans="1:3" x14ac:dyDescent="0.2">
      <c r="A6347" s="221" t="s">
        <v>6231</v>
      </c>
      <c r="B6347" s="223" t="s">
        <v>27810</v>
      </c>
      <c r="C6347" s="231" t="s">
        <v>23</v>
      </c>
    </row>
    <row r="6348" spans="1:3" x14ac:dyDescent="0.2">
      <c r="A6348" s="221" t="s">
        <v>6232</v>
      </c>
      <c r="B6348" s="223" t="s">
        <v>27810</v>
      </c>
      <c r="C6348" s="231" t="s">
        <v>23</v>
      </c>
    </row>
    <row r="6349" spans="1:3" x14ac:dyDescent="0.2">
      <c r="A6349" s="221" t="s">
        <v>6233</v>
      </c>
      <c r="B6349" s="223" t="s">
        <v>27811</v>
      </c>
      <c r="C6349" s="231" t="s">
        <v>23</v>
      </c>
    </row>
    <row r="6350" spans="1:3" x14ac:dyDescent="0.2">
      <c r="A6350" s="221" t="s">
        <v>6234</v>
      </c>
      <c r="B6350" s="223" t="s">
        <v>27811</v>
      </c>
      <c r="C6350" s="231" t="s">
        <v>23</v>
      </c>
    </row>
    <row r="6351" spans="1:3" x14ac:dyDescent="0.2">
      <c r="A6351" s="221" t="s">
        <v>6235</v>
      </c>
      <c r="B6351" s="223" t="s">
        <v>27812</v>
      </c>
      <c r="C6351" s="231" t="s">
        <v>23</v>
      </c>
    </row>
    <row r="6352" spans="1:3" x14ac:dyDescent="0.2">
      <c r="A6352" s="221" t="s">
        <v>6236</v>
      </c>
      <c r="B6352" s="223" t="s">
        <v>27812</v>
      </c>
      <c r="C6352" s="231" t="s">
        <v>23</v>
      </c>
    </row>
    <row r="6353" spans="1:3" x14ac:dyDescent="0.2">
      <c r="A6353" s="221" t="s">
        <v>6237</v>
      </c>
      <c r="B6353" s="223" t="s">
        <v>27813</v>
      </c>
      <c r="C6353" s="231" t="s">
        <v>23</v>
      </c>
    </row>
    <row r="6354" spans="1:3" x14ac:dyDescent="0.2">
      <c r="A6354" s="221" t="s">
        <v>6238</v>
      </c>
      <c r="B6354" s="223" t="s">
        <v>27813</v>
      </c>
      <c r="C6354" s="231" t="s">
        <v>23</v>
      </c>
    </row>
    <row r="6355" spans="1:3" x14ac:dyDescent="0.2">
      <c r="A6355" s="221" t="s">
        <v>6239</v>
      </c>
      <c r="B6355" s="223" t="s">
        <v>22513</v>
      </c>
      <c r="C6355" s="231" t="s">
        <v>23</v>
      </c>
    </row>
    <row r="6356" spans="1:3" x14ac:dyDescent="0.2">
      <c r="A6356" s="221" t="s">
        <v>6240</v>
      </c>
      <c r="B6356" s="223" t="s">
        <v>22513</v>
      </c>
      <c r="C6356" s="231" t="s">
        <v>23</v>
      </c>
    </row>
    <row r="6357" spans="1:3" x14ac:dyDescent="0.2">
      <c r="A6357" s="221" t="s">
        <v>6241</v>
      </c>
      <c r="B6357" s="223" t="s">
        <v>22514</v>
      </c>
      <c r="C6357" s="231" t="s">
        <v>23</v>
      </c>
    </row>
    <row r="6358" spans="1:3" x14ac:dyDescent="0.2">
      <c r="A6358" s="221" t="s">
        <v>6242</v>
      </c>
      <c r="B6358" s="223" t="s">
        <v>22514</v>
      </c>
      <c r="C6358" s="231" t="s">
        <v>23</v>
      </c>
    </row>
    <row r="6359" spans="1:3" x14ac:dyDescent="0.2">
      <c r="A6359" s="221" t="s">
        <v>6243</v>
      </c>
      <c r="B6359" s="223" t="s">
        <v>22515</v>
      </c>
      <c r="C6359" s="231" t="s">
        <v>23</v>
      </c>
    </row>
    <row r="6360" spans="1:3" x14ac:dyDescent="0.2">
      <c r="A6360" s="221" t="s">
        <v>6244</v>
      </c>
      <c r="B6360" s="223" t="s">
        <v>22515</v>
      </c>
      <c r="C6360" s="231" t="s">
        <v>23</v>
      </c>
    </row>
    <row r="6361" spans="1:3" x14ac:dyDescent="0.2">
      <c r="A6361" s="221" t="s">
        <v>6245</v>
      </c>
      <c r="B6361" s="223" t="s">
        <v>22516</v>
      </c>
      <c r="C6361" s="231" t="s">
        <v>23</v>
      </c>
    </row>
    <row r="6362" spans="1:3" x14ac:dyDescent="0.2">
      <c r="A6362" s="221" t="s">
        <v>6246</v>
      </c>
      <c r="B6362" s="223" t="s">
        <v>22516</v>
      </c>
      <c r="C6362" s="231" t="s">
        <v>23</v>
      </c>
    </row>
    <row r="6363" spans="1:3" x14ac:dyDescent="0.2">
      <c r="A6363" s="221" t="s">
        <v>6247</v>
      </c>
      <c r="B6363" s="223" t="s">
        <v>22517</v>
      </c>
      <c r="C6363" s="231" t="s">
        <v>23</v>
      </c>
    </row>
    <row r="6364" spans="1:3" x14ac:dyDescent="0.2">
      <c r="A6364" s="221" t="s">
        <v>6248</v>
      </c>
      <c r="B6364" s="223" t="s">
        <v>22517</v>
      </c>
      <c r="C6364" s="231" t="s">
        <v>23</v>
      </c>
    </row>
    <row r="6365" spans="1:3" x14ac:dyDescent="0.2">
      <c r="A6365" s="221" t="s">
        <v>6249</v>
      </c>
      <c r="B6365" s="223" t="s">
        <v>22518</v>
      </c>
      <c r="C6365" s="231" t="s">
        <v>23</v>
      </c>
    </row>
    <row r="6366" spans="1:3" x14ac:dyDescent="0.2">
      <c r="A6366" s="221" t="s">
        <v>6250</v>
      </c>
      <c r="B6366" s="223" t="s">
        <v>22518</v>
      </c>
      <c r="C6366" s="231" t="s">
        <v>23</v>
      </c>
    </row>
    <row r="6367" spans="1:3" x14ac:dyDescent="0.2">
      <c r="A6367" s="221" t="s">
        <v>6251</v>
      </c>
      <c r="B6367" s="223" t="s">
        <v>22519</v>
      </c>
      <c r="C6367" s="231" t="s">
        <v>23</v>
      </c>
    </row>
    <row r="6368" spans="1:3" x14ac:dyDescent="0.2">
      <c r="A6368" s="221" t="s">
        <v>6252</v>
      </c>
      <c r="B6368" s="223" t="s">
        <v>22519</v>
      </c>
      <c r="C6368" s="231" t="s">
        <v>23</v>
      </c>
    </row>
    <row r="6369" spans="1:3" x14ac:dyDescent="0.2">
      <c r="A6369" s="221" t="s">
        <v>6253</v>
      </c>
      <c r="B6369" s="223" t="s">
        <v>27814</v>
      </c>
      <c r="C6369" s="231" t="s">
        <v>23</v>
      </c>
    </row>
    <row r="6370" spans="1:3" x14ac:dyDescent="0.2">
      <c r="A6370" s="221" t="s">
        <v>6254</v>
      </c>
      <c r="B6370" s="223" t="s">
        <v>27814</v>
      </c>
      <c r="C6370" s="231" t="s">
        <v>23</v>
      </c>
    </row>
    <row r="6371" spans="1:3" x14ac:dyDescent="0.2">
      <c r="A6371" s="221" t="s">
        <v>6255</v>
      </c>
      <c r="B6371" s="223" t="s">
        <v>27815</v>
      </c>
      <c r="C6371" s="231" t="s">
        <v>23</v>
      </c>
    </row>
    <row r="6372" spans="1:3" x14ac:dyDescent="0.2">
      <c r="A6372" s="221" t="s">
        <v>6256</v>
      </c>
      <c r="B6372" s="223" t="s">
        <v>27815</v>
      </c>
      <c r="C6372" s="231" t="s">
        <v>23</v>
      </c>
    </row>
    <row r="6373" spans="1:3" x14ac:dyDescent="0.2">
      <c r="A6373" s="221" t="s">
        <v>6257</v>
      </c>
      <c r="B6373" s="223" t="s">
        <v>31399</v>
      </c>
      <c r="C6373" s="231" t="s">
        <v>25</v>
      </c>
    </row>
    <row r="6374" spans="1:3" x14ac:dyDescent="0.2">
      <c r="A6374" s="221" t="s">
        <v>6258</v>
      </c>
      <c r="B6374" s="223" t="s">
        <v>31399</v>
      </c>
      <c r="C6374" s="231" t="s">
        <v>25</v>
      </c>
    </row>
    <row r="6375" spans="1:3" x14ac:dyDescent="0.2">
      <c r="A6375" s="221" t="s">
        <v>6259</v>
      </c>
      <c r="B6375" s="223" t="s">
        <v>31400</v>
      </c>
      <c r="C6375" s="231" t="s">
        <v>25</v>
      </c>
    </row>
    <row r="6376" spans="1:3" x14ac:dyDescent="0.2">
      <c r="A6376" s="221" t="s">
        <v>6260</v>
      </c>
      <c r="B6376" s="223" t="s">
        <v>31400</v>
      </c>
      <c r="C6376" s="231" t="s">
        <v>25</v>
      </c>
    </row>
    <row r="6377" spans="1:3" x14ac:dyDescent="0.2">
      <c r="A6377" s="221" t="s">
        <v>6261</v>
      </c>
      <c r="B6377" s="223" t="s">
        <v>31401</v>
      </c>
      <c r="C6377" s="231" t="s">
        <v>25</v>
      </c>
    </row>
    <row r="6378" spans="1:3" x14ac:dyDescent="0.2">
      <c r="A6378" s="221" t="s">
        <v>6262</v>
      </c>
      <c r="B6378" s="223" t="s">
        <v>31401</v>
      </c>
      <c r="C6378" s="231" t="s">
        <v>25</v>
      </c>
    </row>
    <row r="6379" spans="1:3" x14ac:dyDescent="0.2">
      <c r="A6379" s="221" t="s">
        <v>6263</v>
      </c>
      <c r="B6379" s="223" t="s">
        <v>31402</v>
      </c>
      <c r="C6379" s="231" t="s">
        <v>25</v>
      </c>
    </row>
    <row r="6380" spans="1:3" x14ac:dyDescent="0.2">
      <c r="A6380" s="221" t="s">
        <v>6264</v>
      </c>
      <c r="B6380" s="223" t="s">
        <v>31402</v>
      </c>
      <c r="C6380" s="231" t="s">
        <v>25</v>
      </c>
    </row>
    <row r="6381" spans="1:3" x14ac:dyDescent="0.2">
      <c r="A6381" s="221" t="s">
        <v>6265</v>
      </c>
      <c r="B6381" s="223" t="s">
        <v>31403</v>
      </c>
      <c r="C6381" s="231" t="s">
        <v>25</v>
      </c>
    </row>
    <row r="6382" spans="1:3" x14ac:dyDescent="0.2">
      <c r="A6382" s="221" t="s">
        <v>6266</v>
      </c>
      <c r="B6382" s="223" t="s">
        <v>31403</v>
      </c>
      <c r="C6382" s="231" t="s">
        <v>25</v>
      </c>
    </row>
    <row r="6383" spans="1:3" x14ac:dyDescent="0.2">
      <c r="A6383" s="221" t="s">
        <v>6267</v>
      </c>
      <c r="B6383" s="223" t="s">
        <v>31404</v>
      </c>
      <c r="C6383" s="231" t="s">
        <v>25</v>
      </c>
    </row>
    <row r="6384" spans="1:3" x14ac:dyDescent="0.2">
      <c r="A6384" s="221" t="s">
        <v>6268</v>
      </c>
      <c r="B6384" s="223" t="s">
        <v>31404</v>
      </c>
      <c r="C6384" s="231" t="s">
        <v>25</v>
      </c>
    </row>
    <row r="6385" spans="1:3" x14ac:dyDescent="0.2">
      <c r="A6385" s="221" t="s">
        <v>6269</v>
      </c>
      <c r="B6385" s="223" t="s">
        <v>31405</v>
      </c>
      <c r="C6385" s="231" t="s">
        <v>25</v>
      </c>
    </row>
    <row r="6386" spans="1:3" x14ac:dyDescent="0.2">
      <c r="A6386" s="221" t="s">
        <v>6270</v>
      </c>
      <c r="B6386" s="223" t="s">
        <v>31405</v>
      </c>
      <c r="C6386" s="231" t="s">
        <v>25</v>
      </c>
    </row>
    <row r="6387" spans="1:3" x14ac:dyDescent="0.2">
      <c r="A6387" s="221" t="s">
        <v>6271</v>
      </c>
      <c r="B6387" s="223" t="s">
        <v>22520</v>
      </c>
      <c r="C6387" s="231" t="s">
        <v>25</v>
      </c>
    </row>
    <row r="6388" spans="1:3" x14ac:dyDescent="0.2">
      <c r="A6388" s="221" t="s">
        <v>6272</v>
      </c>
      <c r="B6388" s="223" t="s">
        <v>22520</v>
      </c>
      <c r="C6388" s="231" t="s">
        <v>25</v>
      </c>
    </row>
    <row r="6389" spans="1:3" x14ac:dyDescent="0.2">
      <c r="A6389" s="221" t="s">
        <v>6273</v>
      </c>
      <c r="B6389" s="223" t="s">
        <v>31406</v>
      </c>
      <c r="C6389" s="231" t="s">
        <v>25</v>
      </c>
    </row>
    <row r="6390" spans="1:3" x14ac:dyDescent="0.2">
      <c r="A6390" s="221" t="s">
        <v>6274</v>
      </c>
      <c r="B6390" s="223" t="s">
        <v>31406</v>
      </c>
      <c r="C6390" s="231" t="s">
        <v>25</v>
      </c>
    </row>
    <row r="6391" spans="1:3" x14ac:dyDescent="0.2">
      <c r="A6391" s="221" t="s">
        <v>6275</v>
      </c>
      <c r="B6391" s="223" t="s">
        <v>31407</v>
      </c>
      <c r="C6391" s="231" t="s">
        <v>25</v>
      </c>
    </row>
    <row r="6392" spans="1:3" x14ac:dyDescent="0.2">
      <c r="A6392" s="221" t="s">
        <v>6276</v>
      </c>
      <c r="B6392" s="223" t="s">
        <v>31407</v>
      </c>
      <c r="C6392" s="231" t="s">
        <v>25</v>
      </c>
    </row>
    <row r="6393" spans="1:3" x14ac:dyDescent="0.2">
      <c r="A6393" s="221" t="s">
        <v>6277</v>
      </c>
      <c r="B6393" s="223" t="s">
        <v>27816</v>
      </c>
      <c r="C6393" s="231" t="s">
        <v>25</v>
      </c>
    </row>
    <row r="6394" spans="1:3" x14ac:dyDescent="0.2">
      <c r="A6394" s="221" t="s">
        <v>6278</v>
      </c>
      <c r="B6394" s="223" t="s">
        <v>27816</v>
      </c>
      <c r="C6394" s="231" t="s">
        <v>25</v>
      </c>
    </row>
    <row r="6395" spans="1:3" x14ac:dyDescent="0.2">
      <c r="A6395" s="221" t="s">
        <v>6279</v>
      </c>
      <c r="B6395" s="223" t="s">
        <v>27817</v>
      </c>
      <c r="C6395" s="231" t="s">
        <v>25</v>
      </c>
    </row>
    <row r="6396" spans="1:3" x14ac:dyDescent="0.2">
      <c r="A6396" s="221" t="s">
        <v>6280</v>
      </c>
      <c r="B6396" s="223" t="s">
        <v>27817</v>
      </c>
      <c r="C6396" s="231" t="s">
        <v>25</v>
      </c>
    </row>
    <row r="6397" spans="1:3" x14ac:dyDescent="0.2">
      <c r="A6397" s="221" t="s">
        <v>6281</v>
      </c>
      <c r="B6397" s="223" t="s">
        <v>27818</v>
      </c>
      <c r="C6397" s="231" t="s">
        <v>25</v>
      </c>
    </row>
    <row r="6398" spans="1:3" x14ac:dyDescent="0.2">
      <c r="A6398" s="221" t="s">
        <v>6282</v>
      </c>
      <c r="B6398" s="223" t="s">
        <v>27818</v>
      </c>
      <c r="C6398" s="231" t="s">
        <v>25</v>
      </c>
    </row>
    <row r="6399" spans="1:3" x14ac:dyDescent="0.2">
      <c r="A6399" s="221" t="s">
        <v>6283</v>
      </c>
      <c r="B6399" s="223" t="s">
        <v>27819</v>
      </c>
      <c r="C6399" s="231" t="s">
        <v>25</v>
      </c>
    </row>
    <row r="6400" spans="1:3" x14ac:dyDescent="0.2">
      <c r="A6400" s="221" t="s">
        <v>6284</v>
      </c>
      <c r="B6400" s="223" t="s">
        <v>27819</v>
      </c>
      <c r="C6400" s="231" t="s">
        <v>25</v>
      </c>
    </row>
    <row r="6401" spans="1:3" x14ac:dyDescent="0.2">
      <c r="A6401" s="221" t="s">
        <v>6285</v>
      </c>
      <c r="B6401" s="223" t="s">
        <v>27820</v>
      </c>
      <c r="C6401" s="231" t="s">
        <v>25</v>
      </c>
    </row>
    <row r="6402" spans="1:3" x14ac:dyDescent="0.2">
      <c r="A6402" s="221" t="s">
        <v>6286</v>
      </c>
      <c r="B6402" s="223" t="s">
        <v>27820</v>
      </c>
      <c r="C6402" s="231" t="s">
        <v>25</v>
      </c>
    </row>
    <row r="6403" spans="1:3" x14ac:dyDescent="0.2">
      <c r="A6403" s="221" t="s">
        <v>6287</v>
      </c>
      <c r="B6403" s="223" t="s">
        <v>27821</v>
      </c>
      <c r="C6403" s="231" t="s">
        <v>25</v>
      </c>
    </row>
    <row r="6404" spans="1:3" x14ac:dyDescent="0.2">
      <c r="A6404" s="221" t="s">
        <v>6288</v>
      </c>
      <c r="B6404" s="223" t="s">
        <v>27821</v>
      </c>
      <c r="C6404" s="231" t="s">
        <v>25</v>
      </c>
    </row>
    <row r="6405" spans="1:3" x14ac:dyDescent="0.2">
      <c r="A6405" s="221" t="s">
        <v>6289</v>
      </c>
      <c r="B6405" s="223" t="s">
        <v>27822</v>
      </c>
      <c r="C6405" s="231" t="s">
        <v>25</v>
      </c>
    </row>
    <row r="6406" spans="1:3" x14ac:dyDescent="0.2">
      <c r="A6406" s="221" t="s">
        <v>6290</v>
      </c>
      <c r="B6406" s="223" t="s">
        <v>27822</v>
      </c>
      <c r="C6406" s="231" t="s">
        <v>25</v>
      </c>
    </row>
    <row r="6407" spans="1:3" x14ac:dyDescent="0.2">
      <c r="A6407" s="221" t="s">
        <v>6291</v>
      </c>
      <c r="B6407" s="223" t="s">
        <v>27823</v>
      </c>
      <c r="C6407" s="231" t="s">
        <v>25</v>
      </c>
    </row>
    <row r="6408" spans="1:3" x14ac:dyDescent="0.2">
      <c r="A6408" s="221" t="s">
        <v>6292</v>
      </c>
      <c r="B6408" s="223" t="s">
        <v>27823</v>
      </c>
      <c r="C6408" s="231" t="s">
        <v>25</v>
      </c>
    </row>
    <row r="6409" spans="1:3" x14ac:dyDescent="0.2">
      <c r="A6409" s="221" t="s">
        <v>6293</v>
      </c>
      <c r="B6409" s="223" t="s">
        <v>27824</v>
      </c>
      <c r="C6409" s="231" t="s">
        <v>25</v>
      </c>
    </row>
    <row r="6410" spans="1:3" x14ac:dyDescent="0.2">
      <c r="A6410" s="221" t="s">
        <v>6294</v>
      </c>
      <c r="B6410" s="223" t="s">
        <v>27824</v>
      </c>
      <c r="C6410" s="231" t="s">
        <v>25</v>
      </c>
    </row>
    <row r="6411" spans="1:3" x14ac:dyDescent="0.2">
      <c r="A6411" s="221" t="s">
        <v>6295</v>
      </c>
      <c r="B6411" s="223" t="s">
        <v>27825</v>
      </c>
      <c r="C6411" s="231" t="s">
        <v>25</v>
      </c>
    </row>
    <row r="6412" spans="1:3" x14ac:dyDescent="0.2">
      <c r="A6412" s="221" t="s">
        <v>6296</v>
      </c>
      <c r="B6412" s="223" t="s">
        <v>27825</v>
      </c>
      <c r="C6412" s="231" t="s">
        <v>25</v>
      </c>
    </row>
    <row r="6413" spans="1:3" x14ac:dyDescent="0.2">
      <c r="A6413" s="221" t="s">
        <v>6297</v>
      </c>
      <c r="B6413" s="223" t="s">
        <v>27826</v>
      </c>
      <c r="C6413" s="231" t="s">
        <v>25</v>
      </c>
    </row>
    <row r="6414" spans="1:3" x14ac:dyDescent="0.2">
      <c r="A6414" s="221" t="s">
        <v>6298</v>
      </c>
      <c r="B6414" s="223" t="s">
        <v>27826</v>
      </c>
      <c r="C6414" s="231" t="s">
        <v>25</v>
      </c>
    </row>
    <row r="6415" spans="1:3" x14ac:dyDescent="0.2">
      <c r="A6415" s="221" t="s">
        <v>6299</v>
      </c>
      <c r="B6415" s="223" t="s">
        <v>27827</v>
      </c>
      <c r="C6415" s="231" t="s">
        <v>25</v>
      </c>
    </row>
    <row r="6416" spans="1:3" x14ac:dyDescent="0.2">
      <c r="A6416" s="221" t="s">
        <v>6300</v>
      </c>
      <c r="B6416" s="223" t="s">
        <v>27827</v>
      </c>
      <c r="C6416" s="231" t="s">
        <v>25</v>
      </c>
    </row>
    <row r="6417" spans="1:3" x14ac:dyDescent="0.2">
      <c r="A6417" s="221" t="s">
        <v>6301</v>
      </c>
      <c r="B6417" s="223" t="s">
        <v>27828</v>
      </c>
      <c r="C6417" s="231" t="s">
        <v>25</v>
      </c>
    </row>
    <row r="6418" spans="1:3" x14ac:dyDescent="0.2">
      <c r="A6418" s="221" t="s">
        <v>6302</v>
      </c>
      <c r="B6418" s="223" t="s">
        <v>27828</v>
      </c>
      <c r="C6418" s="231" t="s">
        <v>25</v>
      </c>
    </row>
    <row r="6419" spans="1:3" x14ac:dyDescent="0.2">
      <c r="A6419" s="221" t="s">
        <v>6303</v>
      </c>
      <c r="B6419" s="223" t="s">
        <v>27829</v>
      </c>
      <c r="C6419" s="231" t="s">
        <v>25</v>
      </c>
    </row>
    <row r="6420" spans="1:3" x14ac:dyDescent="0.2">
      <c r="A6420" s="221" t="s">
        <v>6304</v>
      </c>
      <c r="B6420" s="223" t="s">
        <v>27829</v>
      </c>
      <c r="C6420" s="231" t="s">
        <v>25</v>
      </c>
    </row>
    <row r="6421" spans="1:3" x14ac:dyDescent="0.2">
      <c r="A6421" s="221" t="s">
        <v>6305</v>
      </c>
      <c r="B6421" s="223" t="s">
        <v>31408</v>
      </c>
      <c r="C6421" s="231" t="s">
        <v>25</v>
      </c>
    </row>
    <row r="6422" spans="1:3" x14ac:dyDescent="0.2">
      <c r="A6422" s="221" t="s">
        <v>6306</v>
      </c>
      <c r="B6422" s="223" t="s">
        <v>31408</v>
      </c>
      <c r="C6422" s="231" t="s">
        <v>25</v>
      </c>
    </row>
    <row r="6423" spans="1:3" x14ac:dyDescent="0.2">
      <c r="A6423" s="221" t="s">
        <v>6307</v>
      </c>
      <c r="B6423" s="223" t="s">
        <v>31409</v>
      </c>
      <c r="C6423" s="231" t="s">
        <v>25</v>
      </c>
    </row>
    <row r="6424" spans="1:3" x14ac:dyDescent="0.2">
      <c r="A6424" s="221" t="s">
        <v>6308</v>
      </c>
      <c r="B6424" s="223" t="s">
        <v>31409</v>
      </c>
      <c r="C6424" s="231" t="s">
        <v>25</v>
      </c>
    </row>
    <row r="6425" spans="1:3" x14ac:dyDescent="0.2">
      <c r="A6425" s="221" t="s">
        <v>6309</v>
      </c>
      <c r="B6425" s="223" t="s">
        <v>31410</v>
      </c>
      <c r="C6425" s="231" t="s">
        <v>25</v>
      </c>
    </row>
    <row r="6426" spans="1:3" x14ac:dyDescent="0.2">
      <c r="A6426" s="221" t="s">
        <v>6310</v>
      </c>
      <c r="B6426" s="223" t="s">
        <v>31410</v>
      </c>
      <c r="C6426" s="231" t="s">
        <v>25</v>
      </c>
    </row>
    <row r="6427" spans="1:3" x14ac:dyDescent="0.2">
      <c r="A6427" s="221" t="s">
        <v>6311</v>
      </c>
      <c r="B6427" s="223" t="s">
        <v>31411</v>
      </c>
      <c r="C6427" s="231" t="s">
        <v>25</v>
      </c>
    </row>
    <row r="6428" spans="1:3" x14ac:dyDescent="0.2">
      <c r="A6428" s="221" t="s">
        <v>6312</v>
      </c>
      <c r="B6428" s="223" t="s">
        <v>31411</v>
      </c>
      <c r="C6428" s="231" t="s">
        <v>25</v>
      </c>
    </row>
    <row r="6429" spans="1:3" x14ac:dyDescent="0.2">
      <c r="A6429" s="221" t="s">
        <v>6313</v>
      </c>
      <c r="B6429" s="223" t="s">
        <v>31412</v>
      </c>
      <c r="C6429" s="231" t="s">
        <v>25</v>
      </c>
    </row>
    <row r="6430" spans="1:3" x14ac:dyDescent="0.2">
      <c r="A6430" s="221" t="s">
        <v>6314</v>
      </c>
      <c r="B6430" s="223" t="s">
        <v>31412</v>
      </c>
      <c r="C6430" s="231" t="s">
        <v>25</v>
      </c>
    </row>
    <row r="6431" spans="1:3" x14ac:dyDescent="0.2">
      <c r="A6431" s="221" t="s">
        <v>6315</v>
      </c>
      <c r="B6431" s="223" t="s">
        <v>31413</v>
      </c>
      <c r="C6431" s="231" t="s">
        <v>25</v>
      </c>
    </row>
    <row r="6432" spans="1:3" x14ac:dyDescent="0.2">
      <c r="A6432" s="221" t="s">
        <v>6316</v>
      </c>
      <c r="B6432" s="223" t="s">
        <v>31413</v>
      </c>
      <c r="C6432" s="231" t="s">
        <v>25</v>
      </c>
    </row>
    <row r="6433" spans="1:3" x14ac:dyDescent="0.2">
      <c r="A6433" s="221" t="s">
        <v>6317</v>
      </c>
      <c r="B6433" s="223" t="s">
        <v>31414</v>
      </c>
      <c r="C6433" s="231" t="s">
        <v>25</v>
      </c>
    </row>
    <row r="6434" spans="1:3" x14ac:dyDescent="0.2">
      <c r="A6434" s="221" t="s">
        <v>6318</v>
      </c>
      <c r="B6434" s="223" t="s">
        <v>31414</v>
      </c>
      <c r="C6434" s="231" t="s">
        <v>25</v>
      </c>
    </row>
    <row r="6435" spans="1:3" x14ac:dyDescent="0.2">
      <c r="A6435" s="221" t="s">
        <v>6319</v>
      </c>
      <c r="B6435" s="223" t="s">
        <v>31415</v>
      </c>
      <c r="C6435" s="231" t="s">
        <v>25</v>
      </c>
    </row>
    <row r="6436" spans="1:3" x14ac:dyDescent="0.2">
      <c r="A6436" s="221" t="s">
        <v>6320</v>
      </c>
      <c r="B6436" s="223" t="s">
        <v>31415</v>
      </c>
      <c r="C6436" s="231" t="s">
        <v>25</v>
      </c>
    </row>
    <row r="6437" spans="1:3" x14ac:dyDescent="0.2">
      <c r="A6437" s="221" t="s">
        <v>6321</v>
      </c>
      <c r="B6437" s="223" t="s">
        <v>31416</v>
      </c>
      <c r="C6437" s="231" t="s">
        <v>25</v>
      </c>
    </row>
    <row r="6438" spans="1:3" x14ac:dyDescent="0.2">
      <c r="A6438" s="221" t="s">
        <v>6322</v>
      </c>
      <c r="B6438" s="223" t="s">
        <v>31416</v>
      </c>
      <c r="C6438" s="231" t="s">
        <v>25</v>
      </c>
    </row>
    <row r="6439" spans="1:3" x14ac:dyDescent="0.2">
      <c r="A6439" s="221" t="s">
        <v>6323</v>
      </c>
      <c r="B6439" s="223" t="s">
        <v>31417</v>
      </c>
      <c r="C6439" s="231" t="s">
        <v>25</v>
      </c>
    </row>
    <row r="6440" spans="1:3" x14ac:dyDescent="0.2">
      <c r="A6440" s="221" t="s">
        <v>6324</v>
      </c>
      <c r="B6440" s="223" t="s">
        <v>31417</v>
      </c>
      <c r="C6440" s="231" t="s">
        <v>25</v>
      </c>
    </row>
    <row r="6441" spans="1:3" x14ac:dyDescent="0.2">
      <c r="A6441" s="221" t="s">
        <v>6325</v>
      </c>
      <c r="B6441" s="223" t="s">
        <v>31418</v>
      </c>
      <c r="C6441" s="231" t="s">
        <v>25</v>
      </c>
    </row>
    <row r="6442" spans="1:3" x14ac:dyDescent="0.2">
      <c r="A6442" s="221" t="s">
        <v>6326</v>
      </c>
      <c r="B6442" s="223" t="s">
        <v>31418</v>
      </c>
      <c r="C6442" s="231" t="s">
        <v>25</v>
      </c>
    </row>
    <row r="6443" spans="1:3" x14ac:dyDescent="0.2">
      <c r="A6443" s="221" t="s">
        <v>6327</v>
      </c>
      <c r="B6443" s="223" t="s">
        <v>31419</v>
      </c>
      <c r="C6443" s="231" t="s">
        <v>25</v>
      </c>
    </row>
    <row r="6444" spans="1:3" x14ac:dyDescent="0.2">
      <c r="A6444" s="221" t="s">
        <v>6328</v>
      </c>
      <c r="B6444" s="223" t="s">
        <v>31419</v>
      </c>
      <c r="C6444" s="231" t="s">
        <v>25</v>
      </c>
    </row>
    <row r="6445" spans="1:3" x14ac:dyDescent="0.2">
      <c r="A6445" s="221" t="s">
        <v>6329</v>
      </c>
      <c r="B6445" s="223" t="s">
        <v>31420</v>
      </c>
      <c r="C6445" s="231" t="s">
        <v>25</v>
      </c>
    </row>
    <row r="6446" spans="1:3" x14ac:dyDescent="0.2">
      <c r="A6446" s="221" t="s">
        <v>6330</v>
      </c>
      <c r="B6446" s="223" t="s">
        <v>31420</v>
      </c>
      <c r="C6446" s="231" t="s">
        <v>25</v>
      </c>
    </row>
    <row r="6447" spans="1:3" x14ac:dyDescent="0.2">
      <c r="A6447" s="221" t="s">
        <v>6331</v>
      </c>
      <c r="B6447" s="223" t="s">
        <v>31421</v>
      </c>
      <c r="C6447" s="231" t="s">
        <v>25</v>
      </c>
    </row>
    <row r="6448" spans="1:3" x14ac:dyDescent="0.2">
      <c r="A6448" s="221" t="s">
        <v>6332</v>
      </c>
      <c r="B6448" s="223" t="s">
        <v>31421</v>
      </c>
      <c r="C6448" s="231" t="s">
        <v>25</v>
      </c>
    </row>
    <row r="6449" spans="1:3" x14ac:dyDescent="0.2">
      <c r="A6449" s="221" t="s">
        <v>6333</v>
      </c>
      <c r="B6449" s="223" t="s">
        <v>31422</v>
      </c>
      <c r="C6449" s="231" t="s">
        <v>25</v>
      </c>
    </row>
    <row r="6450" spans="1:3" x14ac:dyDescent="0.2">
      <c r="A6450" s="221" t="s">
        <v>6334</v>
      </c>
      <c r="B6450" s="223" t="s">
        <v>31422</v>
      </c>
      <c r="C6450" s="231" t="s">
        <v>25</v>
      </c>
    </row>
    <row r="6451" spans="1:3" x14ac:dyDescent="0.2">
      <c r="A6451" s="221" t="s">
        <v>6335</v>
      </c>
      <c r="B6451" s="223" t="s">
        <v>31423</v>
      </c>
      <c r="C6451" s="231" t="s">
        <v>25</v>
      </c>
    </row>
    <row r="6452" spans="1:3" x14ac:dyDescent="0.2">
      <c r="A6452" s="221" t="s">
        <v>6336</v>
      </c>
      <c r="B6452" s="223" t="s">
        <v>31423</v>
      </c>
      <c r="C6452" s="231" t="s">
        <v>25</v>
      </c>
    </row>
    <row r="6453" spans="1:3" x14ac:dyDescent="0.2">
      <c r="A6453" s="221" t="s">
        <v>6337</v>
      </c>
      <c r="B6453" s="223" t="s">
        <v>31424</v>
      </c>
      <c r="C6453" s="231" t="s">
        <v>21398</v>
      </c>
    </row>
    <row r="6454" spans="1:3" x14ac:dyDescent="0.2">
      <c r="A6454" s="221" t="s">
        <v>6338</v>
      </c>
      <c r="B6454" s="223" t="s">
        <v>31424</v>
      </c>
      <c r="C6454" s="231" t="s">
        <v>21398</v>
      </c>
    </row>
    <row r="6455" spans="1:3" x14ac:dyDescent="0.2">
      <c r="A6455" s="221" t="s">
        <v>6339</v>
      </c>
      <c r="B6455" s="223" t="s">
        <v>31425</v>
      </c>
      <c r="C6455" s="231" t="s">
        <v>21398</v>
      </c>
    </row>
    <row r="6456" spans="1:3" x14ac:dyDescent="0.2">
      <c r="A6456" s="221" t="s">
        <v>6340</v>
      </c>
      <c r="B6456" s="223" t="s">
        <v>31425</v>
      </c>
      <c r="C6456" s="231" t="s">
        <v>21398</v>
      </c>
    </row>
    <row r="6457" spans="1:3" x14ac:dyDescent="0.2">
      <c r="A6457" s="221" t="s">
        <v>6341</v>
      </c>
      <c r="B6457" s="223" t="s">
        <v>31426</v>
      </c>
      <c r="C6457" s="231" t="s">
        <v>21398</v>
      </c>
    </row>
    <row r="6458" spans="1:3" x14ac:dyDescent="0.2">
      <c r="A6458" s="221" t="s">
        <v>6342</v>
      </c>
      <c r="B6458" s="223" t="s">
        <v>31426</v>
      </c>
      <c r="C6458" s="231" t="s">
        <v>21398</v>
      </c>
    </row>
    <row r="6459" spans="1:3" x14ac:dyDescent="0.2">
      <c r="A6459" s="221" t="s">
        <v>6343</v>
      </c>
      <c r="B6459" s="223" t="s">
        <v>31427</v>
      </c>
      <c r="C6459" s="231" t="s">
        <v>21398</v>
      </c>
    </row>
    <row r="6460" spans="1:3" x14ac:dyDescent="0.2">
      <c r="A6460" s="221" t="s">
        <v>6344</v>
      </c>
      <c r="B6460" s="223" t="s">
        <v>31427</v>
      </c>
      <c r="C6460" s="231" t="s">
        <v>21398</v>
      </c>
    </row>
    <row r="6461" spans="1:3" x14ac:dyDescent="0.2">
      <c r="A6461" s="221" t="s">
        <v>6345</v>
      </c>
      <c r="B6461" s="223" t="s">
        <v>31428</v>
      </c>
      <c r="C6461" s="231" t="s">
        <v>21398</v>
      </c>
    </row>
    <row r="6462" spans="1:3" x14ac:dyDescent="0.2">
      <c r="A6462" s="221" t="s">
        <v>6346</v>
      </c>
      <c r="B6462" s="223" t="s">
        <v>31428</v>
      </c>
      <c r="C6462" s="231" t="s">
        <v>21398</v>
      </c>
    </row>
    <row r="6463" spans="1:3" x14ac:dyDescent="0.2">
      <c r="A6463" s="221" t="s">
        <v>6347</v>
      </c>
      <c r="B6463" s="223" t="s">
        <v>31429</v>
      </c>
      <c r="C6463" s="231" t="s">
        <v>21398</v>
      </c>
    </row>
    <row r="6464" spans="1:3" x14ac:dyDescent="0.2">
      <c r="A6464" s="221" t="s">
        <v>6348</v>
      </c>
      <c r="B6464" s="223" t="s">
        <v>31429</v>
      </c>
      <c r="C6464" s="231" t="s">
        <v>21398</v>
      </c>
    </row>
    <row r="6465" spans="1:3" x14ac:dyDescent="0.2">
      <c r="A6465" s="221" t="s">
        <v>6349</v>
      </c>
      <c r="B6465" s="223" t="s">
        <v>31430</v>
      </c>
      <c r="C6465" s="231" t="s">
        <v>21398</v>
      </c>
    </row>
    <row r="6466" spans="1:3" x14ac:dyDescent="0.2">
      <c r="A6466" s="221" t="s">
        <v>6350</v>
      </c>
      <c r="B6466" s="223" t="s">
        <v>31430</v>
      </c>
      <c r="C6466" s="231" t="s">
        <v>21398</v>
      </c>
    </row>
    <row r="6467" spans="1:3" x14ac:dyDescent="0.2">
      <c r="A6467" s="221" t="s">
        <v>6351</v>
      </c>
      <c r="B6467" s="223" t="s">
        <v>31431</v>
      </c>
      <c r="C6467" s="231" t="s">
        <v>21584</v>
      </c>
    </row>
    <row r="6468" spans="1:3" x14ac:dyDescent="0.2">
      <c r="A6468" s="221" t="s">
        <v>6352</v>
      </c>
      <c r="B6468" s="223" t="s">
        <v>31431</v>
      </c>
      <c r="C6468" s="231" t="s">
        <v>21584</v>
      </c>
    </row>
    <row r="6469" spans="1:3" x14ac:dyDescent="0.2">
      <c r="A6469" s="221" t="s">
        <v>6353</v>
      </c>
      <c r="B6469" s="223" t="s">
        <v>31432</v>
      </c>
      <c r="C6469" s="231" t="s">
        <v>21584</v>
      </c>
    </row>
    <row r="6470" spans="1:3" x14ac:dyDescent="0.2">
      <c r="A6470" s="221" t="s">
        <v>6354</v>
      </c>
      <c r="B6470" s="223" t="s">
        <v>31432</v>
      </c>
      <c r="C6470" s="231" t="s">
        <v>21584</v>
      </c>
    </row>
    <row r="6471" spans="1:3" x14ac:dyDescent="0.2">
      <c r="A6471" s="221" t="s">
        <v>6355</v>
      </c>
      <c r="B6471" s="223" t="s">
        <v>31433</v>
      </c>
      <c r="C6471" s="231" t="s">
        <v>21398</v>
      </c>
    </row>
    <row r="6472" spans="1:3" x14ac:dyDescent="0.2">
      <c r="A6472" s="221" t="s">
        <v>6356</v>
      </c>
      <c r="B6472" s="223" t="s">
        <v>31433</v>
      </c>
      <c r="C6472" s="231" t="s">
        <v>21398</v>
      </c>
    </row>
    <row r="6473" spans="1:3" x14ac:dyDescent="0.2">
      <c r="A6473" s="221" t="s">
        <v>6357</v>
      </c>
      <c r="B6473" s="223" t="s">
        <v>31434</v>
      </c>
      <c r="C6473" s="231" t="s">
        <v>21398</v>
      </c>
    </row>
    <row r="6474" spans="1:3" x14ac:dyDescent="0.2">
      <c r="A6474" s="221" t="s">
        <v>6358</v>
      </c>
      <c r="B6474" s="223" t="s">
        <v>31434</v>
      </c>
      <c r="C6474" s="231" t="s">
        <v>21398</v>
      </c>
    </row>
    <row r="6475" spans="1:3" x14ac:dyDescent="0.2">
      <c r="A6475" s="221" t="s">
        <v>6359</v>
      </c>
      <c r="B6475" s="223" t="s">
        <v>31435</v>
      </c>
      <c r="C6475" s="231" t="s">
        <v>21398</v>
      </c>
    </row>
    <row r="6476" spans="1:3" x14ac:dyDescent="0.2">
      <c r="A6476" s="221" t="s">
        <v>6360</v>
      </c>
      <c r="B6476" s="223" t="s">
        <v>31435</v>
      </c>
      <c r="C6476" s="231" t="s">
        <v>21398</v>
      </c>
    </row>
    <row r="6477" spans="1:3" x14ac:dyDescent="0.2">
      <c r="A6477" s="221" t="s">
        <v>6361</v>
      </c>
      <c r="B6477" s="223" t="s">
        <v>31436</v>
      </c>
      <c r="C6477" s="231" t="s">
        <v>21584</v>
      </c>
    </row>
    <row r="6478" spans="1:3" x14ac:dyDescent="0.2">
      <c r="A6478" s="221" t="s">
        <v>6362</v>
      </c>
      <c r="B6478" s="223" t="s">
        <v>31436</v>
      </c>
      <c r="C6478" s="231" t="s">
        <v>21584</v>
      </c>
    </row>
    <row r="6479" spans="1:3" x14ac:dyDescent="0.2">
      <c r="A6479" s="221" t="s">
        <v>6363</v>
      </c>
      <c r="B6479" s="223" t="s">
        <v>31437</v>
      </c>
      <c r="C6479" s="231" t="s">
        <v>21584</v>
      </c>
    </row>
    <row r="6480" spans="1:3" x14ac:dyDescent="0.2">
      <c r="A6480" s="221" t="s">
        <v>6364</v>
      </c>
      <c r="B6480" s="223" t="s">
        <v>31437</v>
      </c>
      <c r="C6480" s="231" t="s">
        <v>21584</v>
      </c>
    </row>
    <row r="6481" spans="1:3" x14ac:dyDescent="0.2">
      <c r="A6481" s="221" t="s">
        <v>6365</v>
      </c>
      <c r="B6481" s="223" t="s">
        <v>22521</v>
      </c>
      <c r="C6481" s="231" t="s">
        <v>25</v>
      </c>
    </row>
    <row r="6482" spans="1:3" x14ac:dyDescent="0.2">
      <c r="A6482" s="221" t="s">
        <v>6366</v>
      </c>
      <c r="B6482" s="223" t="s">
        <v>22521</v>
      </c>
      <c r="C6482" s="231" t="s">
        <v>25</v>
      </c>
    </row>
    <row r="6483" spans="1:3" x14ac:dyDescent="0.2">
      <c r="A6483" s="221" t="s">
        <v>6367</v>
      </c>
      <c r="B6483" s="223" t="s">
        <v>22522</v>
      </c>
      <c r="C6483" s="231" t="s">
        <v>25</v>
      </c>
    </row>
    <row r="6484" spans="1:3" x14ac:dyDescent="0.2">
      <c r="A6484" s="221" t="s">
        <v>6368</v>
      </c>
      <c r="B6484" s="223" t="s">
        <v>22522</v>
      </c>
      <c r="C6484" s="231" t="s">
        <v>25</v>
      </c>
    </row>
    <row r="6485" spans="1:3" x14ac:dyDescent="0.2">
      <c r="A6485" s="221" t="s">
        <v>6369</v>
      </c>
      <c r="B6485" s="223" t="s">
        <v>22523</v>
      </c>
      <c r="C6485" s="231" t="s">
        <v>25</v>
      </c>
    </row>
    <row r="6486" spans="1:3" x14ac:dyDescent="0.2">
      <c r="A6486" s="221" t="s">
        <v>6370</v>
      </c>
      <c r="B6486" s="223" t="s">
        <v>22523</v>
      </c>
      <c r="C6486" s="231" t="s">
        <v>25</v>
      </c>
    </row>
    <row r="6487" spans="1:3" x14ac:dyDescent="0.2">
      <c r="A6487" s="221" t="s">
        <v>6371</v>
      </c>
      <c r="B6487" s="223" t="s">
        <v>22524</v>
      </c>
      <c r="C6487" s="231" t="s">
        <v>25</v>
      </c>
    </row>
    <row r="6488" spans="1:3" x14ac:dyDescent="0.2">
      <c r="A6488" s="221" t="s">
        <v>6372</v>
      </c>
      <c r="B6488" s="223" t="s">
        <v>22524</v>
      </c>
      <c r="C6488" s="231" t="s">
        <v>25</v>
      </c>
    </row>
    <row r="6489" spans="1:3" x14ac:dyDescent="0.2">
      <c r="A6489" s="221" t="s">
        <v>6373</v>
      </c>
      <c r="B6489" s="223" t="s">
        <v>22525</v>
      </c>
      <c r="C6489" s="231" t="s">
        <v>25</v>
      </c>
    </row>
    <row r="6490" spans="1:3" x14ac:dyDescent="0.2">
      <c r="A6490" s="221" t="s">
        <v>6374</v>
      </c>
      <c r="B6490" s="223" t="s">
        <v>22525</v>
      </c>
      <c r="C6490" s="231" t="s">
        <v>25</v>
      </c>
    </row>
    <row r="6491" spans="1:3" x14ac:dyDescent="0.2">
      <c r="A6491" s="221" t="s">
        <v>6375</v>
      </c>
      <c r="B6491" s="223" t="s">
        <v>22526</v>
      </c>
      <c r="C6491" s="231" t="s">
        <v>25</v>
      </c>
    </row>
    <row r="6492" spans="1:3" x14ac:dyDescent="0.2">
      <c r="A6492" s="221" t="s">
        <v>6376</v>
      </c>
      <c r="B6492" s="223" t="s">
        <v>22526</v>
      </c>
      <c r="C6492" s="231" t="s">
        <v>25</v>
      </c>
    </row>
    <row r="6493" spans="1:3" x14ac:dyDescent="0.2">
      <c r="A6493" s="221" t="s">
        <v>6377</v>
      </c>
      <c r="B6493" s="223" t="s">
        <v>22527</v>
      </c>
      <c r="C6493" s="231" t="s">
        <v>25</v>
      </c>
    </row>
    <row r="6494" spans="1:3" x14ac:dyDescent="0.2">
      <c r="A6494" s="221" t="s">
        <v>6378</v>
      </c>
      <c r="B6494" s="223" t="s">
        <v>22527</v>
      </c>
      <c r="C6494" s="231" t="s">
        <v>25</v>
      </c>
    </row>
    <row r="6495" spans="1:3" x14ac:dyDescent="0.2">
      <c r="A6495" s="221" t="s">
        <v>6379</v>
      </c>
      <c r="B6495" s="223" t="s">
        <v>22528</v>
      </c>
      <c r="C6495" s="231" t="s">
        <v>25</v>
      </c>
    </row>
    <row r="6496" spans="1:3" x14ac:dyDescent="0.2">
      <c r="A6496" s="221" t="s">
        <v>6380</v>
      </c>
      <c r="B6496" s="223" t="s">
        <v>22528</v>
      </c>
      <c r="C6496" s="231" t="s">
        <v>25</v>
      </c>
    </row>
    <row r="6497" spans="1:3" x14ac:dyDescent="0.2">
      <c r="A6497" s="221" t="s">
        <v>6381</v>
      </c>
      <c r="B6497" s="223" t="s">
        <v>22529</v>
      </c>
      <c r="C6497" s="231" t="s">
        <v>25</v>
      </c>
    </row>
    <row r="6498" spans="1:3" x14ac:dyDescent="0.2">
      <c r="A6498" s="221" t="s">
        <v>6382</v>
      </c>
      <c r="B6498" s="223" t="s">
        <v>22529</v>
      </c>
      <c r="C6498" s="231" t="s">
        <v>25</v>
      </c>
    </row>
    <row r="6499" spans="1:3" x14ac:dyDescent="0.2">
      <c r="A6499" s="221" t="s">
        <v>6383</v>
      </c>
      <c r="B6499" s="223" t="s">
        <v>22530</v>
      </c>
      <c r="C6499" s="231" t="s">
        <v>21398</v>
      </c>
    </row>
    <row r="6500" spans="1:3" x14ac:dyDescent="0.2">
      <c r="A6500" s="221" t="s">
        <v>6384</v>
      </c>
      <c r="B6500" s="223" t="s">
        <v>22530</v>
      </c>
      <c r="C6500" s="231" t="s">
        <v>21398</v>
      </c>
    </row>
    <row r="6501" spans="1:3" x14ac:dyDescent="0.2">
      <c r="A6501" s="221" t="s">
        <v>6385</v>
      </c>
      <c r="B6501" s="223" t="s">
        <v>27830</v>
      </c>
      <c r="C6501" s="231" t="s">
        <v>21584</v>
      </c>
    </row>
    <row r="6502" spans="1:3" x14ac:dyDescent="0.2">
      <c r="A6502" s="221" t="s">
        <v>6386</v>
      </c>
      <c r="B6502" s="223" t="s">
        <v>27830</v>
      </c>
      <c r="C6502" s="231" t="s">
        <v>21584</v>
      </c>
    </row>
    <row r="6503" spans="1:3" x14ac:dyDescent="0.2">
      <c r="A6503" s="221" t="s">
        <v>6387</v>
      </c>
      <c r="B6503" s="223" t="s">
        <v>22531</v>
      </c>
      <c r="C6503" s="231" t="s">
        <v>25</v>
      </c>
    </row>
    <row r="6504" spans="1:3" x14ac:dyDescent="0.2">
      <c r="A6504" s="221" t="s">
        <v>6388</v>
      </c>
      <c r="B6504" s="223" t="s">
        <v>22531</v>
      </c>
      <c r="C6504" s="231" t="s">
        <v>25</v>
      </c>
    </row>
    <row r="6505" spans="1:3" x14ac:dyDescent="0.2">
      <c r="A6505" s="221" t="s">
        <v>6389</v>
      </c>
      <c r="B6505" s="223" t="s">
        <v>22532</v>
      </c>
      <c r="C6505" s="231" t="s">
        <v>21398</v>
      </c>
    </row>
    <row r="6506" spans="1:3" x14ac:dyDescent="0.2">
      <c r="A6506" s="221" t="s">
        <v>6390</v>
      </c>
      <c r="B6506" s="223" t="s">
        <v>22532</v>
      </c>
      <c r="C6506" s="231" t="s">
        <v>21398</v>
      </c>
    </row>
    <row r="6507" spans="1:3" x14ac:dyDescent="0.2">
      <c r="A6507" s="221" t="s">
        <v>6391</v>
      </c>
      <c r="B6507" s="223" t="s">
        <v>22533</v>
      </c>
      <c r="C6507" s="231" t="s">
        <v>21398</v>
      </c>
    </row>
    <row r="6508" spans="1:3" x14ac:dyDescent="0.2">
      <c r="A6508" s="221" t="s">
        <v>6392</v>
      </c>
      <c r="B6508" s="223" t="s">
        <v>22533</v>
      </c>
      <c r="C6508" s="231" t="s">
        <v>21398</v>
      </c>
    </row>
    <row r="6509" spans="1:3" x14ac:dyDescent="0.2">
      <c r="A6509" s="221" t="s">
        <v>6393</v>
      </c>
      <c r="B6509" s="223" t="s">
        <v>22534</v>
      </c>
      <c r="C6509" s="231" t="s">
        <v>21398</v>
      </c>
    </row>
    <row r="6510" spans="1:3" x14ac:dyDescent="0.2">
      <c r="A6510" s="221" t="s">
        <v>6394</v>
      </c>
      <c r="B6510" s="223" t="s">
        <v>22534</v>
      </c>
      <c r="C6510" s="231" t="s">
        <v>21398</v>
      </c>
    </row>
    <row r="6511" spans="1:3" x14ac:dyDescent="0.2">
      <c r="A6511" s="221" t="s">
        <v>6395</v>
      </c>
      <c r="B6511" s="223" t="s">
        <v>22535</v>
      </c>
      <c r="C6511" s="231" t="s">
        <v>21398</v>
      </c>
    </row>
    <row r="6512" spans="1:3" x14ac:dyDescent="0.2">
      <c r="A6512" s="221" t="s">
        <v>6396</v>
      </c>
      <c r="B6512" s="223" t="s">
        <v>22535</v>
      </c>
      <c r="C6512" s="231" t="s">
        <v>21398</v>
      </c>
    </row>
    <row r="6513" spans="1:3" x14ac:dyDescent="0.2">
      <c r="A6513" s="221" t="s">
        <v>6397</v>
      </c>
      <c r="B6513" s="223" t="s">
        <v>22536</v>
      </c>
      <c r="C6513" s="231" t="s">
        <v>21398</v>
      </c>
    </row>
    <row r="6514" spans="1:3" x14ac:dyDescent="0.2">
      <c r="A6514" s="221" t="s">
        <v>6398</v>
      </c>
      <c r="B6514" s="223" t="s">
        <v>22536</v>
      </c>
      <c r="C6514" s="231" t="s">
        <v>21398</v>
      </c>
    </row>
    <row r="6515" spans="1:3" x14ac:dyDescent="0.2">
      <c r="A6515" s="221" t="s">
        <v>6399</v>
      </c>
      <c r="B6515" s="223" t="s">
        <v>22537</v>
      </c>
      <c r="C6515" s="231" t="s">
        <v>21398</v>
      </c>
    </row>
    <row r="6516" spans="1:3" x14ac:dyDescent="0.2">
      <c r="A6516" s="221" t="s">
        <v>6400</v>
      </c>
      <c r="B6516" s="223" t="s">
        <v>22537</v>
      </c>
      <c r="C6516" s="231" t="s">
        <v>21398</v>
      </c>
    </row>
    <row r="6517" spans="1:3" x14ac:dyDescent="0.2">
      <c r="A6517" s="221" t="s">
        <v>6401</v>
      </c>
      <c r="B6517" s="223" t="s">
        <v>22538</v>
      </c>
      <c r="C6517" s="231" t="s">
        <v>21398</v>
      </c>
    </row>
    <row r="6518" spans="1:3" x14ac:dyDescent="0.2">
      <c r="A6518" s="221" t="s">
        <v>6402</v>
      </c>
      <c r="B6518" s="223" t="s">
        <v>22538</v>
      </c>
      <c r="C6518" s="231" t="s">
        <v>21398</v>
      </c>
    </row>
    <row r="6519" spans="1:3" x14ac:dyDescent="0.2">
      <c r="A6519" s="221" t="s">
        <v>6403</v>
      </c>
      <c r="B6519" s="223" t="s">
        <v>22539</v>
      </c>
      <c r="C6519" s="231" t="s">
        <v>21398</v>
      </c>
    </row>
    <row r="6520" spans="1:3" x14ac:dyDescent="0.2">
      <c r="A6520" s="221" t="s">
        <v>6404</v>
      </c>
      <c r="B6520" s="223" t="s">
        <v>22539</v>
      </c>
      <c r="C6520" s="231" t="s">
        <v>21398</v>
      </c>
    </row>
    <row r="6521" spans="1:3" x14ac:dyDescent="0.2">
      <c r="A6521" s="221" t="s">
        <v>6405</v>
      </c>
      <c r="B6521" s="223" t="s">
        <v>22540</v>
      </c>
      <c r="C6521" s="231" t="s">
        <v>21398</v>
      </c>
    </row>
    <row r="6522" spans="1:3" x14ac:dyDescent="0.2">
      <c r="A6522" s="221" t="s">
        <v>6406</v>
      </c>
      <c r="B6522" s="223" t="s">
        <v>22540</v>
      </c>
      <c r="C6522" s="231" t="s">
        <v>21398</v>
      </c>
    </row>
    <row r="6523" spans="1:3" x14ac:dyDescent="0.2">
      <c r="A6523" s="221" t="s">
        <v>6407</v>
      </c>
      <c r="B6523" s="223" t="s">
        <v>22541</v>
      </c>
      <c r="C6523" s="231" t="s">
        <v>21398</v>
      </c>
    </row>
    <row r="6524" spans="1:3" x14ac:dyDescent="0.2">
      <c r="A6524" s="221" t="s">
        <v>6408</v>
      </c>
      <c r="B6524" s="223" t="s">
        <v>22541</v>
      </c>
      <c r="C6524" s="231" t="s">
        <v>21398</v>
      </c>
    </row>
    <row r="6525" spans="1:3" x14ac:dyDescent="0.2">
      <c r="A6525" s="221" t="s">
        <v>6409</v>
      </c>
      <c r="B6525" s="223" t="s">
        <v>22542</v>
      </c>
      <c r="C6525" s="231" t="s">
        <v>21398</v>
      </c>
    </row>
    <row r="6526" spans="1:3" x14ac:dyDescent="0.2">
      <c r="A6526" s="221" t="s">
        <v>6410</v>
      </c>
      <c r="B6526" s="223" t="s">
        <v>22542</v>
      </c>
      <c r="C6526" s="231" t="s">
        <v>21398</v>
      </c>
    </row>
    <row r="6527" spans="1:3" x14ac:dyDescent="0.2">
      <c r="A6527" s="221" t="s">
        <v>6411</v>
      </c>
      <c r="B6527" s="223" t="s">
        <v>22543</v>
      </c>
      <c r="C6527" s="231" t="s">
        <v>21398</v>
      </c>
    </row>
    <row r="6528" spans="1:3" x14ac:dyDescent="0.2">
      <c r="A6528" s="221" t="s">
        <v>6412</v>
      </c>
      <c r="B6528" s="223" t="s">
        <v>22543</v>
      </c>
      <c r="C6528" s="231" t="s">
        <v>21398</v>
      </c>
    </row>
    <row r="6529" spans="1:3" x14ac:dyDescent="0.2">
      <c r="A6529" s="221" t="s">
        <v>6413</v>
      </c>
      <c r="B6529" s="223" t="s">
        <v>22544</v>
      </c>
      <c r="C6529" s="231" t="s">
        <v>21398</v>
      </c>
    </row>
    <row r="6530" spans="1:3" x14ac:dyDescent="0.2">
      <c r="A6530" s="221" t="s">
        <v>6414</v>
      </c>
      <c r="B6530" s="223" t="s">
        <v>22544</v>
      </c>
      <c r="C6530" s="231" t="s">
        <v>21398</v>
      </c>
    </row>
    <row r="6531" spans="1:3" x14ac:dyDescent="0.2">
      <c r="A6531" s="221" t="s">
        <v>6415</v>
      </c>
      <c r="B6531" s="223" t="s">
        <v>22545</v>
      </c>
      <c r="C6531" s="231" t="s">
        <v>21398</v>
      </c>
    </row>
    <row r="6532" spans="1:3" x14ac:dyDescent="0.2">
      <c r="A6532" s="221" t="s">
        <v>6416</v>
      </c>
      <c r="B6532" s="223" t="s">
        <v>22545</v>
      </c>
      <c r="C6532" s="231" t="s">
        <v>21398</v>
      </c>
    </row>
    <row r="6533" spans="1:3" x14ac:dyDescent="0.2">
      <c r="A6533" s="221" t="s">
        <v>6417</v>
      </c>
      <c r="B6533" s="223" t="s">
        <v>22546</v>
      </c>
      <c r="C6533" s="231" t="s">
        <v>21398</v>
      </c>
    </row>
    <row r="6534" spans="1:3" x14ac:dyDescent="0.2">
      <c r="A6534" s="221" t="s">
        <v>6418</v>
      </c>
      <c r="B6534" s="223" t="s">
        <v>22546</v>
      </c>
      <c r="C6534" s="231" t="s">
        <v>21398</v>
      </c>
    </row>
    <row r="6535" spans="1:3" x14ac:dyDescent="0.2">
      <c r="A6535" s="221" t="s">
        <v>6419</v>
      </c>
      <c r="B6535" s="223" t="s">
        <v>22547</v>
      </c>
      <c r="C6535" s="231" t="s">
        <v>21398</v>
      </c>
    </row>
    <row r="6536" spans="1:3" x14ac:dyDescent="0.2">
      <c r="A6536" s="221" t="s">
        <v>6420</v>
      </c>
      <c r="B6536" s="223" t="s">
        <v>22547</v>
      </c>
      <c r="C6536" s="231" t="s">
        <v>21398</v>
      </c>
    </row>
    <row r="6537" spans="1:3" x14ac:dyDescent="0.2">
      <c r="A6537" s="221" t="s">
        <v>6421</v>
      </c>
      <c r="B6537" s="223" t="s">
        <v>22548</v>
      </c>
      <c r="C6537" s="231" t="s">
        <v>21398</v>
      </c>
    </row>
    <row r="6538" spans="1:3" x14ac:dyDescent="0.2">
      <c r="A6538" s="221" t="s">
        <v>6422</v>
      </c>
      <c r="B6538" s="223" t="s">
        <v>22548</v>
      </c>
      <c r="C6538" s="231" t="s">
        <v>21398</v>
      </c>
    </row>
    <row r="6539" spans="1:3" x14ac:dyDescent="0.2">
      <c r="A6539" s="221" t="s">
        <v>6423</v>
      </c>
      <c r="B6539" s="223" t="s">
        <v>22549</v>
      </c>
      <c r="C6539" s="231" t="s">
        <v>25</v>
      </c>
    </row>
    <row r="6540" spans="1:3" x14ac:dyDescent="0.2">
      <c r="A6540" s="221" t="s">
        <v>6424</v>
      </c>
      <c r="B6540" s="223" t="s">
        <v>22549</v>
      </c>
      <c r="C6540" s="231" t="s">
        <v>25</v>
      </c>
    </row>
    <row r="6541" spans="1:3" x14ac:dyDescent="0.2">
      <c r="A6541" s="221" t="s">
        <v>6425</v>
      </c>
      <c r="B6541" s="223" t="s">
        <v>31438</v>
      </c>
      <c r="C6541" s="231" t="s">
        <v>21584</v>
      </c>
    </row>
    <row r="6542" spans="1:3" x14ac:dyDescent="0.2">
      <c r="A6542" s="221" t="s">
        <v>6426</v>
      </c>
      <c r="B6542" s="223" t="s">
        <v>31438</v>
      </c>
      <c r="C6542" s="231" t="s">
        <v>21584</v>
      </c>
    </row>
    <row r="6543" spans="1:3" x14ac:dyDescent="0.2">
      <c r="A6543" s="221" t="s">
        <v>6427</v>
      </c>
      <c r="B6543" s="223" t="s">
        <v>31439</v>
      </c>
      <c r="C6543" s="231" t="s">
        <v>21584</v>
      </c>
    </row>
    <row r="6544" spans="1:3" x14ac:dyDescent="0.2">
      <c r="A6544" s="221" t="s">
        <v>6428</v>
      </c>
      <c r="B6544" s="223" t="s">
        <v>31439</v>
      </c>
      <c r="C6544" s="231" t="s">
        <v>21584</v>
      </c>
    </row>
    <row r="6545" spans="1:3" x14ac:dyDescent="0.2">
      <c r="A6545" s="221" t="s">
        <v>6429</v>
      </c>
      <c r="B6545" s="223" t="s">
        <v>31440</v>
      </c>
      <c r="C6545" s="231" t="s">
        <v>21584</v>
      </c>
    </row>
    <row r="6546" spans="1:3" x14ac:dyDescent="0.2">
      <c r="A6546" s="221" t="s">
        <v>6430</v>
      </c>
      <c r="B6546" s="223" t="s">
        <v>31440</v>
      </c>
      <c r="C6546" s="231" t="s">
        <v>21584</v>
      </c>
    </row>
    <row r="6547" spans="1:3" x14ac:dyDescent="0.2">
      <c r="A6547" s="221" t="s">
        <v>6431</v>
      </c>
      <c r="B6547" s="223" t="s">
        <v>31441</v>
      </c>
      <c r="C6547" s="231" t="s">
        <v>21584</v>
      </c>
    </row>
    <row r="6548" spans="1:3" x14ac:dyDescent="0.2">
      <c r="A6548" s="221" t="s">
        <v>6432</v>
      </c>
      <c r="B6548" s="223" t="s">
        <v>31441</v>
      </c>
      <c r="C6548" s="231" t="s">
        <v>21584</v>
      </c>
    </row>
    <row r="6549" spans="1:3" x14ac:dyDescent="0.2">
      <c r="A6549" s="221" t="s">
        <v>6433</v>
      </c>
      <c r="B6549" s="223" t="s">
        <v>31442</v>
      </c>
      <c r="C6549" s="231" t="s">
        <v>21584</v>
      </c>
    </row>
    <row r="6550" spans="1:3" x14ac:dyDescent="0.2">
      <c r="A6550" s="221" t="s">
        <v>6434</v>
      </c>
      <c r="B6550" s="223" t="s">
        <v>31442</v>
      </c>
      <c r="C6550" s="231" t="s">
        <v>21584</v>
      </c>
    </row>
    <row r="6551" spans="1:3" x14ac:dyDescent="0.2">
      <c r="A6551" s="221" t="s">
        <v>6435</v>
      </c>
      <c r="B6551" s="223" t="s">
        <v>31443</v>
      </c>
      <c r="C6551" s="231" t="s">
        <v>21584</v>
      </c>
    </row>
    <row r="6552" spans="1:3" x14ac:dyDescent="0.2">
      <c r="A6552" s="221" t="s">
        <v>6436</v>
      </c>
      <c r="B6552" s="223" t="s">
        <v>31443</v>
      </c>
      <c r="C6552" s="231" t="s">
        <v>21584</v>
      </c>
    </row>
    <row r="6553" spans="1:3" x14ac:dyDescent="0.2">
      <c r="A6553" s="221" t="s">
        <v>6437</v>
      </c>
      <c r="B6553" s="223" t="s">
        <v>31444</v>
      </c>
      <c r="C6553" s="231" t="s">
        <v>21584</v>
      </c>
    </row>
    <row r="6554" spans="1:3" x14ac:dyDescent="0.2">
      <c r="A6554" s="221" t="s">
        <v>6438</v>
      </c>
      <c r="B6554" s="223" t="s">
        <v>31444</v>
      </c>
      <c r="C6554" s="231" t="s">
        <v>21584</v>
      </c>
    </row>
    <row r="6555" spans="1:3" x14ac:dyDescent="0.2">
      <c r="A6555" s="221" t="s">
        <v>6439</v>
      </c>
      <c r="B6555" s="223" t="s">
        <v>31445</v>
      </c>
      <c r="C6555" s="231" t="s">
        <v>21584</v>
      </c>
    </row>
    <row r="6556" spans="1:3" x14ac:dyDescent="0.2">
      <c r="A6556" s="221" t="s">
        <v>6440</v>
      </c>
      <c r="B6556" s="223" t="s">
        <v>31445</v>
      </c>
      <c r="C6556" s="231" t="s">
        <v>21584</v>
      </c>
    </row>
    <row r="6557" spans="1:3" x14ac:dyDescent="0.2">
      <c r="A6557" s="221" t="s">
        <v>6441</v>
      </c>
      <c r="B6557" s="223" t="s">
        <v>27831</v>
      </c>
      <c r="C6557" s="231" t="s">
        <v>21584</v>
      </c>
    </row>
    <row r="6558" spans="1:3" x14ac:dyDescent="0.2">
      <c r="A6558" s="221" t="s">
        <v>6442</v>
      </c>
      <c r="B6558" s="223" t="s">
        <v>27831</v>
      </c>
      <c r="C6558" s="231" t="s">
        <v>21584</v>
      </c>
    </row>
    <row r="6559" spans="1:3" x14ac:dyDescent="0.2">
      <c r="A6559" s="221" t="s">
        <v>6443</v>
      </c>
      <c r="B6559" s="223" t="s">
        <v>27832</v>
      </c>
      <c r="C6559" s="231" t="s">
        <v>21584</v>
      </c>
    </row>
    <row r="6560" spans="1:3" x14ac:dyDescent="0.2">
      <c r="A6560" s="221" t="s">
        <v>6444</v>
      </c>
      <c r="B6560" s="223" t="s">
        <v>27832</v>
      </c>
      <c r="C6560" s="231" t="s">
        <v>21584</v>
      </c>
    </row>
    <row r="6561" spans="1:3" x14ac:dyDescent="0.2">
      <c r="A6561" s="221" t="s">
        <v>6445</v>
      </c>
      <c r="B6561" s="223" t="s">
        <v>27833</v>
      </c>
      <c r="C6561" s="231" t="s">
        <v>21584</v>
      </c>
    </row>
    <row r="6562" spans="1:3" x14ac:dyDescent="0.2">
      <c r="A6562" s="221" t="s">
        <v>6446</v>
      </c>
      <c r="B6562" s="223" t="s">
        <v>27833</v>
      </c>
      <c r="C6562" s="231" t="s">
        <v>21584</v>
      </c>
    </row>
    <row r="6563" spans="1:3" x14ac:dyDescent="0.2">
      <c r="A6563" s="221" t="s">
        <v>6447</v>
      </c>
      <c r="B6563" s="223" t="s">
        <v>27834</v>
      </c>
      <c r="C6563" s="231" t="s">
        <v>21584</v>
      </c>
    </row>
    <row r="6564" spans="1:3" x14ac:dyDescent="0.2">
      <c r="A6564" s="221" t="s">
        <v>6448</v>
      </c>
      <c r="B6564" s="223" t="s">
        <v>27834</v>
      </c>
      <c r="C6564" s="231" t="s">
        <v>21584</v>
      </c>
    </row>
    <row r="6565" spans="1:3" x14ac:dyDescent="0.2">
      <c r="A6565" s="221" t="s">
        <v>6449</v>
      </c>
      <c r="B6565" s="223" t="s">
        <v>26497</v>
      </c>
      <c r="C6565" s="231" t="s">
        <v>21584</v>
      </c>
    </row>
    <row r="6566" spans="1:3" x14ac:dyDescent="0.2">
      <c r="A6566" s="221" t="s">
        <v>6450</v>
      </c>
      <c r="B6566" s="223" t="s">
        <v>26497</v>
      </c>
      <c r="C6566" s="231" t="s">
        <v>21584</v>
      </c>
    </row>
    <row r="6567" spans="1:3" x14ac:dyDescent="0.2">
      <c r="A6567" s="221" t="s">
        <v>6451</v>
      </c>
      <c r="B6567" s="223" t="s">
        <v>27835</v>
      </c>
      <c r="C6567" s="231" t="s">
        <v>21584</v>
      </c>
    </row>
    <row r="6568" spans="1:3" x14ac:dyDescent="0.2">
      <c r="A6568" s="221" t="s">
        <v>6452</v>
      </c>
      <c r="B6568" s="223" t="s">
        <v>27835</v>
      </c>
      <c r="C6568" s="231" t="s">
        <v>21584</v>
      </c>
    </row>
    <row r="6569" spans="1:3" x14ac:dyDescent="0.2">
      <c r="A6569" s="221" t="s">
        <v>6453</v>
      </c>
      <c r="B6569" s="223" t="s">
        <v>27836</v>
      </c>
      <c r="C6569" s="231" t="s">
        <v>21584</v>
      </c>
    </row>
    <row r="6570" spans="1:3" x14ac:dyDescent="0.2">
      <c r="A6570" s="221" t="s">
        <v>6454</v>
      </c>
      <c r="B6570" s="223" t="s">
        <v>27836</v>
      </c>
      <c r="C6570" s="231" t="s">
        <v>21584</v>
      </c>
    </row>
    <row r="6571" spans="1:3" x14ac:dyDescent="0.2">
      <c r="A6571" s="221" t="s">
        <v>6455</v>
      </c>
      <c r="B6571" s="223" t="s">
        <v>22550</v>
      </c>
      <c r="C6571" s="231" t="s">
        <v>21584</v>
      </c>
    </row>
    <row r="6572" spans="1:3" x14ac:dyDescent="0.2">
      <c r="A6572" s="221" t="s">
        <v>6456</v>
      </c>
      <c r="B6572" s="223" t="s">
        <v>22550</v>
      </c>
      <c r="C6572" s="231" t="s">
        <v>21584</v>
      </c>
    </row>
    <row r="6573" spans="1:3" x14ac:dyDescent="0.2">
      <c r="A6573" s="221" t="s">
        <v>6457</v>
      </c>
      <c r="B6573" s="223" t="s">
        <v>22551</v>
      </c>
      <c r="C6573" s="231" t="s">
        <v>21584</v>
      </c>
    </row>
    <row r="6574" spans="1:3" x14ac:dyDescent="0.2">
      <c r="A6574" s="221" t="s">
        <v>6458</v>
      </c>
      <c r="B6574" s="223" t="s">
        <v>22551</v>
      </c>
      <c r="C6574" s="231" t="s">
        <v>21584</v>
      </c>
    </row>
    <row r="6575" spans="1:3" x14ac:dyDescent="0.2">
      <c r="A6575" s="221" t="s">
        <v>6459</v>
      </c>
      <c r="B6575" s="223" t="s">
        <v>22552</v>
      </c>
      <c r="C6575" s="231" t="s">
        <v>21584</v>
      </c>
    </row>
    <row r="6576" spans="1:3" x14ac:dyDescent="0.2">
      <c r="A6576" s="221" t="s">
        <v>6460</v>
      </c>
      <c r="B6576" s="223" t="s">
        <v>22552</v>
      </c>
      <c r="C6576" s="231" t="s">
        <v>21584</v>
      </c>
    </row>
    <row r="6577" spans="1:3" x14ac:dyDescent="0.2">
      <c r="A6577" s="221" t="s">
        <v>6461</v>
      </c>
      <c r="B6577" s="223" t="s">
        <v>22553</v>
      </c>
      <c r="C6577" s="231" t="s">
        <v>21584</v>
      </c>
    </row>
    <row r="6578" spans="1:3" x14ac:dyDescent="0.2">
      <c r="A6578" s="221" t="s">
        <v>6462</v>
      </c>
      <c r="B6578" s="223" t="s">
        <v>22553</v>
      </c>
      <c r="C6578" s="231" t="s">
        <v>21584</v>
      </c>
    </row>
    <row r="6579" spans="1:3" x14ac:dyDescent="0.2">
      <c r="A6579" s="221" t="s">
        <v>6463</v>
      </c>
      <c r="B6579" s="223" t="s">
        <v>22554</v>
      </c>
      <c r="C6579" s="231" t="s">
        <v>21584</v>
      </c>
    </row>
    <row r="6580" spans="1:3" x14ac:dyDescent="0.2">
      <c r="A6580" s="221" t="s">
        <v>6464</v>
      </c>
      <c r="B6580" s="223" t="s">
        <v>22554</v>
      </c>
      <c r="C6580" s="231" t="s">
        <v>21584</v>
      </c>
    </row>
    <row r="6581" spans="1:3" x14ac:dyDescent="0.2">
      <c r="A6581" s="221" t="s">
        <v>6465</v>
      </c>
      <c r="B6581" s="223" t="s">
        <v>26498</v>
      </c>
      <c r="C6581" s="231" t="s">
        <v>21584</v>
      </c>
    </row>
    <row r="6582" spans="1:3" x14ac:dyDescent="0.2">
      <c r="A6582" s="221" t="s">
        <v>6466</v>
      </c>
      <c r="B6582" s="223" t="s">
        <v>26498</v>
      </c>
      <c r="C6582" s="231" t="s">
        <v>21584</v>
      </c>
    </row>
    <row r="6583" spans="1:3" x14ac:dyDescent="0.2">
      <c r="A6583" s="221" t="s">
        <v>6467</v>
      </c>
      <c r="B6583" s="223" t="s">
        <v>22555</v>
      </c>
      <c r="C6583" s="231" t="s">
        <v>21584</v>
      </c>
    </row>
    <row r="6584" spans="1:3" x14ac:dyDescent="0.2">
      <c r="A6584" s="221" t="s">
        <v>6468</v>
      </c>
      <c r="B6584" s="223" t="s">
        <v>22555</v>
      </c>
      <c r="C6584" s="231" t="s">
        <v>21584</v>
      </c>
    </row>
    <row r="6585" spans="1:3" x14ac:dyDescent="0.2">
      <c r="A6585" s="221" t="s">
        <v>6469</v>
      </c>
      <c r="B6585" s="223" t="s">
        <v>22556</v>
      </c>
      <c r="C6585" s="231" t="s">
        <v>21584</v>
      </c>
    </row>
    <row r="6586" spans="1:3" x14ac:dyDescent="0.2">
      <c r="A6586" s="221" t="s">
        <v>6470</v>
      </c>
      <c r="B6586" s="223" t="s">
        <v>22556</v>
      </c>
      <c r="C6586" s="231" t="s">
        <v>21584</v>
      </c>
    </row>
    <row r="6587" spans="1:3" x14ac:dyDescent="0.2">
      <c r="A6587" s="221" t="s">
        <v>6471</v>
      </c>
      <c r="B6587" s="223" t="s">
        <v>22557</v>
      </c>
      <c r="C6587" s="231" t="s">
        <v>21584</v>
      </c>
    </row>
    <row r="6588" spans="1:3" x14ac:dyDescent="0.2">
      <c r="A6588" s="221" t="s">
        <v>6472</v>
      </c>
      <c r="B6588" s="223" t="s">
        <v>22557</v>
      </c>
      <c r="C6588" s="231" t="s">
        <v>21584</v>
      </c>
    </row>
    <row r="6589" spans="1:3" x14ac:dyDescent="0.2">
      <c r="A6589" s="221" t="s">
        <v>6473</v>
      </c>
      <c r="B6589" s="223" t="s">
        <v>22558</v>
      </c>
      <c r="C6589" s="231" t="s">
        <v>21584</v>
      </c>
    </row>
    <row r="6590" spans="1:3" x14ac:dyDescent="0.2">
      <c r="A6590" s="221" t="s">
        <v>6474</v>
      </c>
      <c r="B6590" s="223" t="s">
        <v>22558</v>
      </c>
      <c r="C6590" s="231" t="s">
        <v>21584</v>
      </c>
    </row>
    <row r="6591" spans="1:3" x14ac:dyDescent="0.2">
      <c r="A6591" s="221" t="s">
        <v>6475</v>
      </c>
      <c r="B6591" s="223" t="s">
        <v>22559</v>
      </c>
      <c r="C6591" s="231" t="s">
        <v>21584</v>
      </c>
    </row>
    <row r="6592" spans="1:3" x14ac:dyDescent="0.2">
      <c r="A6592" s="221" t="s">
        <v>6476</v>
      </c>
      <c r="B6592" s="223" t="s">
        <v>22559</v>
      </c>
      <c r="C6592" s="231" t="s">
        <v>21584</v>
      </c>
    </row>
    <row r="6593" spans="1:3" x14ac:dyDescent="0.2">
      <c r="A6593" s="221" t="s">
        <v>6477</v>
      </c>
      <c r="B6593" s="223" t="s">
        <v>22560</v>
      </c>
      <c r="C6593" s="231" t="s">
        <v>21584</v>
      </c>
    </row>
    <row r="6594" spans="1:3" x14ac:dyDescent="0.2">
      <c r="A6594" s="221" t="s">
        <v>6478</v>
      </c>
      <c r="B6594" s="223" t="s">
        <v>22560</v>
      </c>
      <c r="C6594" s="231" t="s">
        <v>21584</v>
      </c>
    </row>
    <row r="6595" spans="1:3" x14ac:dyDescent="0.2">
      <c r="A6595" s="221" t="s">
        <v>6479</v>
      </c>
      <c r="B6595" s="223" t="s">
        <v>22561</v>
      </c>
      <c r="C6595" s="231" t="s">
        <v>21584</v>
      </c>
    </row>
    <row r="6596" spans="1:3" x14ac:dyDescent="0.2">
      <c r="A6596" s="221" t="s">
        <v>6480</v>
      </c>
      <c r="B6596" s="223" t="s">
        <v>22561</v>
      </c>
      <c r="C6596" s="231" t="s">
        <v>21584</v>
      </c>
    </row>
    <row r="6597" spans="1:3" x14ac:dyDescent="0.2">
      <c r="A6597" s="221" t="s">
        <v>6481</v>
      </c>
      <c r="B6597" s="223" t="s">
        <v>22562</v>
      </c>
      <c r="C6597" s="231" t="s">
        <v>21584</v>
      </c>
    </row>
    <row r="6598" spans="1:3" x14ac:dyDescent="0.2">
      <c r="A6598" s="221" t="s">
        <v>6482</v>
      </c>
      <c r="B6598" s="223" t="s">
        <v>22562</v>
      </c>
      <c r="C6598" s="231" t="s">
        <v>21584</v>
      </c>
    </row>
    <row r="6599" spans="1:3" x14ac:dyDescent="0.2">
      <c r="A6599" s="221" t="s">
        <v>6483</v>
      </c>
      <c r="B6599" s="223" t="s">
        <v>22563</v>
      </c>
      <c r="C6599" s="231" t="s">
        <v>21584</v>
      </c>
    </row>
    <row r="6600" spans="1:3" x14ac:dyDescent="0.2">
      <c r="A6600" s="221" t="s">
        <v>6484</v>
      </c>
      <c r="B6600" s="223" t="s">
        <v>22563</v>
      </c>
      <c r="C6600" s="231" t="s">
        <v>21584</v>
      </c>
    </row>
    <row r="6601" spans="1:3" x14ac:dyDescent="0.2">
      <c r="A6601" s="221" t="s">
        <v>6485</v>
      </c>
      <c r="B6601" s="223" t="s">
        <v>22564</v>
      </c>
      <c r="C6601" s="231" t="s">
        <v>21584</v>
      </c>
    </row>
    <row r="6602" spans="1:3" x14ac:dyDescent="0.2">
      <c r="A6602" s="221" t="s">
        <v>6486</v>
      </c>
      <c r="B6602" s="223" t="s">
        <v>22564</v>
      </c>
      <c r="C6602" s="231" t="s">
        <v>21584</v>
      </c>
    </row>
    <row r="6603" spans="1:3" x14ac:dyDescent="0.2">
      <c r="A6603" s="221" t="s">
        <v>6487</v>
      </c>
      <c r="B6603" s="223" t="s">
        <v>22565</v>
      </c>
      <c r="C6603" s="231" t="s">
        <v>21584</v>
      </c>
    </row>
    <row r="6604" spans="1:3" x14ac:dyDescent="0.2">
      <c r="A6604" s="221" t="s">
        <v>6488</v>
      </c>
      <c r="B6604" s="223" t="s">
        <v>22565</v>
      </c>
      <c r="C6604" s="231" t="s">
        <v>21584</v>
      </c>
    </row>
    <row r="6605" spans="1:3" x14ac:dyDescent="0.2">
      <c r="A6605" s="221" t="s">
        <v>6489</v>
      </c>
      <c r="B6605" s="223" t="s">
        <v>22566</v>
      </c>
      <c r="C6605" s="231" t="s">
        <v>21584</v>
      </c>
    </row>
    <row r="6606" spans="1:3" x14ac:dyDescent="0.2">
      <c r="A6606" s="221" t="s">
        <v>6490</v>
      </c>
      <c r="B6606" s="223" t="s">
        <v>22566</v>
      </c>
      <c r="C6606" s="231" t="s">
        <v>21584</v>
      </c>
    </row>
    <row r="6607" spans="1:3" x14ac:dyDescent="0.2">
      <c r="A6607" s="221" t="s">
        <v>6491</v>
      </c>
      <c r="B6607" s="223" t="s">
        <v>22567</v>
      </c>
      <c r="C6607" s="231" t="s">
        <v>21584</v>
      </c>
    </row>
    <row r="6608" spans="1:3" x14ac:dyDescent="0.2">
      <c r="A6608" s="221" t="s">
        <v>6492</v>
      </c>
      <c r="B6608" s="223" t="s">
        <v>22567</v>
      </c>
      <c r="C6608" s="231" t="s">
        <v>21584</v>
      </c>
    </row>
    <row r="6609" spans="1:3" x14ac:dyDescent="0.2">
      <c r="A6609" s="221" t="s">
        <v>6493</v>
      </c>
      <c r="B6609" s="223" t="s">
        <v>22568</v>
      </c>
      <c r="C6609" s="231" t="s">
        <v>21584</v>
      </c>
    </row>
    <row r="6610" spans="1:3" x14ac:dyDescent="0.2">
      <c r="A6610" s="221" t="s">
        <v>6494</v>
      </c>
      <c r="B6610" s="223" t="s">
        <v>22568</v>
      </c>
      <c r="C6610" s="231" t="s">
        <v>21584</v>
      </c>
    </row>
    <row r="6611" spans="1:3" x14ac:dyDescent="0.2">
      <c r="A6611" s="221" t="s">
        <v>6495</v>
      </c>
      <c r="B6611" s="223" t="s">
        <v>22569</v>
      </c>
      <c r="C6611" s="231" t="s">
        <v>21584</v>
      </c>
    </row>
    <row r="6612" spans="1:3" x14ac:dyDescent="0.2">
      <c r="A6612" s="221" t="s">
        <v>6496</v>
      </c>
      <c r="B6612" s="223" t="s">
        <v>22569</v>
      </c>
      <c r="C6612" s="231" t="s">
        <v>21584</v>
      </c>
    </row>
    <row r="6613" spans="1:3" x14ac:dyDescent="0.2">
      <c r="A6613" s="221" t="s">
        <v>6497</v>
      </c>
      <c r="B6613" s="223" t="s">
        <v>22570</v>
      </c>
      <c r="C6613" s="231" t="s">
        <v>21584</v>
      </c>
    </row>
    <row r="6614" spans="1:3" x14ac:dyDescent="0.2">
      <c r="A6614" s="221" t="s">
        <v>6498</v>
      </c>
      <c r="B6614" s="223" t="s">
        <v>22570</v>
      </c>
      <c r="C6614" s="231" t="s">
        <v>21584</v>
      </c>
    </row>
    <row r="6615" spans="1:3" x14ac:dyDescent="0.2">
      <c r="A6615" s="221" t="s">
        <v>6499</v>
      </c>
      <c r="B6615" s="223" t="s">
        <v>22571</v>
      </c>
      <c r="C6615" s="231" t="s">
        <v>21584</v>
      </c>
    </row>
    <row r="6616" spans="1:3" x14ac:dyDescent="0.2">
      <c r="A6616" s="221" t="s">
        <v>6500</v>
      </c>
      <c r="B6616" s="223" t="s">
        <v>22571</v>
      </c>
      <c r="C6616" s="231" t="s">
        <v>21584</v>
      </c>
    </row>
    <row r="6617" spans="1:3" x14ac:dyDescent="0.2">
      <c r="A6617" s="221" t="s">
        <v>6501</v>
      </c>
      <c r="B6617" s="223" t="s">
        <v>22572</v>
      </c>
      <c r="C6617" s="231" t="s">
        <v>21584</v>
      </c>
    </row>
    <row r="6618" spans="1:3" x14ac:dyDescent="0.2">
      <c r="A6618" s="221" t="s">
        <v>6502</v>
      </c>
      <c r="B6618" s="223" t="s">
        <v>22572</v>
      </c>
      <c r="C6618" s="231" t="s">
        <v>21584</v>
      </c>
    </row>
    <row r="6619" spans="1:3" x14ac:dyDescent="0.2">
      <c r="A6619" s="221" t="s">
        <v>6503</v>
      </c>
      <c r="B6619" s="223" t="s">
        <v>22573</v>
      </c>
      <c r="C6619" s="231" t="s">
        <v>21584</v>
      </c>
    </row>
    <row r="6620" spans="1:3" x14ac:dyDescent="0.2">
      <c r="A6620" s="221" t="s">
        <v>6504</v>
      </c>
      <c r="B6620" s="223" t="s">
        <v>22573</v>
      </c>
      <c r="C6620" s="231" t="s">
        <v>21584</v>
      </c>
    </row>
    <row r="6621" spans="1:3" x14ac:dyDescent="0.2">
      <c r="A6621" s="221" t="s">
        <v>6505</v>
      </c>
      <c r="B6621" s="223" t="s">
        <v>22574</v>
      </c>
      <c r="C6621" s="231" t="s">
        <v>21584</v>
      </c>
    </row>
    <row r="6622" spans="1:3" x14ac:dyDescent="0.2">
      <c r="A6622" s="221" t="s">
        <v>6506</v>
      </c>
      <c r="B6622" s="223" t="s">
        <v>22574</v>
      </c>
      <c r="C6622" s="231" t="s">
        <v>21584</v>
      </c>
    </row>
    <row r="6623" spans="1:3" x14ac:dyDescent="0.2">
      <c r="A6623" s="221" t="s">
        <v>6507</v>
      </c>
      <c r="B6623" s="223" t="s">
        <v>27837</v>
      </c>
      <c r="C6623" s="231" t="s">
        <v>21584</v>
      </c>
    </row>
    <row r="6624" spans="1:3" x14ac:dyDescent="0.2">
      <c r="A6624" s="221" t="s">
        <v>6508</v>
      </c>
      <c r="B6624" s="223" t="s">
        <v>27837</v>
      </c>
      <c r="C6624" s="231" t="s">
        <v>21584</v>
      </c>
    </row>
    <row r="6625" spans="1:3" x14ac:dyDescent="0.2">
      <c r="A6625" s="221" t="s">
        <v>6509</v>
      </c>
      <c r="B6625" s="223" t="s">
        <v>27838</v>
      </c>
      <c r="C6625" s="231" t="s">
        <v>21584</v>
      </c>
    </row>
    <row r="6626" spans="1:3" x14ac:dyDescent="0.2">
      <c r="A6626" s="221" t="s">
        <v>6510</v>
      </c>
      <c r="B6626" s="223" t="s">
        <v>27838</v>
      </c>
      <c r="C6626" s="231" t="s">
        <v>21584</v>
      </c>
    </row>
    <row r="6627" spans="1:3" x14ac:dyDescent="0.2">
      <c r="A6627" s="221" t="s">
        <v>6511</v>
      </c>
      <c r="B6627" s="223" t="s">
        <v>27839</v>
      </c>
      <c r="C6627" s="231" t="s">
        <v>21584</v>
      </c>
    </row>
    <row r="6628" spans="1:3" x14ac:dyDescent="0.2">
      <c r="A6628" s="221" t="s">
        <v>6512</v>
      </c>
      <c r="B6628" s="223" t="s">
        <v>27839</v>
      </c>
      <c r="C6628" s="231" t="s">
        <v>21584</v>
      </c>
    </row>
    <row r="6629" spans="1:3" x14ac:dyDescent="0.2">
      <c r="A6629" s="221" t="s">
        <v>6513</v>
      </c>
      <c r="B6629" s="223" t="s">
        <v>27840</v>
      </c>
      <c r="C6629" s="231" t="s">
        <v>21584</v>
      </c>
    </row>
    <row r="6630" spans="1:3" x14ac:dyDescent="0.2">
      <c r="A6630" s="221" t="s">
        <v>6514</v>
      </c>
      <c r="B6630" s="223" t="s">
        <v>27840</v>
      </c>
      <c r="C6630" s="231" t="s">
        <v>21584</v>
      </c>
    </row>
    <row r="6631" spans="1:3" x14ac:dyDescent="0.2">
      <c r="A6631" s="221" t="s">
        <v>6515</v>
      </c>
      <c r="B6631" s="223" t="s">
        <v>27841</v>
      </c>
      <c r="C6631" s="231" t="s">
        <v>21584</v>
      </c>
    </row>
    <row r="6632" spans="1:3" x14ac:dyDescent="0.2">
      <c r="A6632" s="221" t="s">
        <v>6516</v>
      </c>
      <c r="B6632" s="223" t="s">
        <v>27841</v>
      </c>
      <c r="C6632" s="231" t="s">
        <v>21584</v>
      </c>
    </row>
    <row r="6633" spans="1:3" x14ac:dyDescent="0.2">
      <c r="A6633" s="221" t="s">
        <v>6517</v>
      </c>
      <c r="B6633" s="223" t="s">
        <v>27842</v>
      </c>
      <c r="C6633" s="231" t="s">
        <v>21584</v>
      </c>
    </row>
    <row r="6634" spans="1:3" x14ac:dyDescent="0.2">
      <c r="A6634" s="221" t="s">
        <v>6518</v>
      </c>
      <c r="B6634" s="223" t="s">
        <v>27842</v>
      </c>
      <c r="C6634" s="231" t="s">
        <v>21584</v>
      </c>
    </row>
    <row r="6635" spans="1:3" x14ac:dyDescent="0.2">
      <c r="A6635" s="221" t="s">
        <v>6519</v>
      </c>
      <c r="B6635" s="223" t="s">
        <v>27843</v>
      </c>
      <c r="C6635" s="231" t="s">
        <v>21584</v>
      </c>
    </row>
    <row r="6636" spans="1:3" x14ac:dyDescent="0.2">
      <c r="A6636" s="221" t="s">
        <v>6520</v>
      </c>
      <c r="B6636" s="223" t="s">
        <v>27843</v>
      </c>
      <c r="C6636" s="231" t="s">
        <v>21584</v>
      </c>
    </row>
    <row r="6637" spans="1:3" x14ac:dyDescent="0.2">
      <c r="A6637" s="221" t="s">
        <v>6521</v>
      </c>
      <c r="B6637" s="223" t="s">
        <v>27844</v>
      </c>
      <c r="C6637" s="231" t="s">
        <v>21584</v>
      </c>
    </row>
    <row r="6638" spans="1:3" x14ac:dyDescent="0.2">
      <c r="A6638" s="221" t="s">
        <v>6522</v>
      </c>
      <c r="B6638" s="223" t="s">
        <v>27844</v>
      </c>
      <c r="C6638" s="231" t="s">
        <v>21584</v>
      </c>
    </row>
    <row r="6639" spans="1:3" x14ac:dyDescent="0.2">
      <c r="A6639" s="221" t="s">
        <v>6523</v>
      </c>
      <c r="B6639" s="223" t="s">
        <v>27845</v>
      </c>
      <c r="C6639" s="231" t="s">
        <v>21584</v>
      </c>
    </row>
    <row r="6640" spans="1:3" x14ac:dyDescent="0.2">
      <c r="A6640" s="221" t="s">
        <v>6524</v>
      </c>
      <c r="B6640" s="223" t="s">
        <v>27845</v>
      </c>
      <c r="C6640" s="231" t="s">
        <v>21584</v>
      </c>
    </row>
    <row r="6641" spans="1:3" x14ac:dyDescent="0.2">
      <c r="A6641" s="221" t="s">
        <v>6525</v>
      </c>
      <c r="B6641" s="223" t="s">
        <v>27846</v>
      </c>
      <c r="C6641" s="231" t="s">
        <v>21584</v>
      </c>
    </row>
    <row r="6642" spans="1:3" x14ac:dyDescent="0.2">
      <c r="A6642" s="221" t="s">
        <v>6526</v>
      </c>
      <c r="B6642" s="223" t="s">
        <v>27846</v>
      </c>
      <c r="C6642" s="231" t="s">
        <v>21584</v>
      </c>
    </row>
    <row r="6643" spans="1:3" x14ac:dyDescent="0.2">
      <c r="A6643" s="221" t="s">
        <v>6527</v>
      </c>
      <c r="B6643" s="223" t="s">
        <v>27847</v>
      </c>
      <c r="C6643" s="231" t="s">
        <v>21584</v>
      </c>
    </row>
    <row r="6644" spans="1:3" x14ac:dyDescent="0.2">
      <c r="A6644" s="221" t="s">
        <v>6528</v>
      </c>
      <c r="B6644" s="223" t="s">
        <v>27847</v>
      </c>
      <c r="C6644" s="231" t="s">
        <v>21584</v>
      </c>
    </row>
    <row r="6645" spans="1:3" x14ac:dyDescent="0.2">
      <c r="A6645" s="221" t="s">
        <v>6529</v>
      </c>
      <c r="B6645" s="223" t="s">
        <v>27848</v>
      </c>
      <c r="C6645" s="231" t="s">
        <v>21584</v>
      </c>
    </row>
    <row r="6646" spans="1:3" x14ac:dyDescent="0.2">
      <c r="A6646" s="221" t="s">
        <v>6530</v>
      </c>
      <c r="B6646" s="223" t="s">
        <v>27848</v>
      </c>
      <c r="C6646" s="231" t="s">
        <v>21584</v>
      </c>
    </row>
    <row r="6647" spans="1:3" x14ac:dyDescent="0.2">
      <c r="A6647" s="221" t="s">
        <v>6531</v>
      </c>
      <c r="B6647" s="223" t="s">
        <v>27849</v>
      </c>
      <c r="C6647" s="231" t="s">
        <v>21584</v>
      </c>
    </row>
    <row r="6648" spans="1:3" x14ac:dyDescent="0.2">
      <c r="A6648" s="221" t="s">
        <v>6532</v>
      </c>
      <c r="B6648" s="223" t="s">
        <v>27849</v>
      </c>
      <c r="C6648" s="231" t="s">
        <v>21584</v>
      </c>
    </row>
    <row r="6649" spans="1:3" x14ac:dyDescent="0.2">
      <c r="A6649" s="221" t="s">
        <v>6533</v>
      </c>
      <c r="B6649" s="223" t="s">
        <v>27850</v>
      </c>
      <c r="C6649" s="231" t="s">
        <v>23</v>
      </c>
    </row>
    <row r="6650" spans="1:3" x14ac:dyDescent="0.2">
      <c r="A6650" s="221" t="s">
        <v>6534</v>
      </c>
      <c r="B6650" s="223" t="s">
        <v>27850</v>
      </c>
      <c r="C6650" s="231" t="s">
        <v>23</v>
      </c>
    </row>
    <row r="6651" spans="1:3" x14ac:dyDescent="0.2">
      <c r="A6651" s="221" t="s">
        <v>6535</v>
      </c>
      <c r="B6651" s="223" t="s">
        <v>27851</v>
      </c>
      <c r="C6651" s="231" t="s">
        <v>23</v>
      </c>
    </row>
    <row r="6652" spans="1:3" x14ac:dyDescent="0.2">
      <c r="A6652" s="221" t="s">
        <v>6536</v>
      </c>
      <c r="B6652" s="223" t="s">
        <v>27851</v>
      </c>
      <c r="C6652" s="231" t="s">
        <v>23</v>
      </c>
    </row>
    <row r="6653" spans="1:3" x14ac:dyDescent="0.2">
      <c r="A6653" s="221" t="s">
        <v>6537</v>
      </c>
      <c r="B6653" s="223" t="s">
        <v>27852</v>
      </c>
      <c r="C6653" s="231" t="s">
        <v>23</v>
      </c>
    </row>
    <row r="6654" spans="1:3" x14ac:dyDescent="0.2">
      <c r="A6654" s="221" t="s">
        <v>6538</v>
      </c>
      <c r="B6654" s="223" t="s">
        <v>27852</v>
      </c>
      <c r="C6654" s="231" t="s">
        <v>23</v>
      </c>
    </row>
    <row r="6655" spans="1:3" x14ac:dyDescent="0.2">
      <c r="A6655" s="221" t="s">
        <v>6539</v>
      </c>
      <c r="B6655" s="223" t="s">
        <v>27853</v>
      </c>
      <c r="C6655" s="231" t="s">
        <v>23</v>
      </c>
    </row>
    <row r="6656" spans="1:3" x14ac:dyDescent="0.2">
      <c r="A6656" s="221" t="s">
        <v>6540</v>
      </c>
      <c r="B6656" s="223" t="s">
        <v>27853</v>
      </c>
      <c r="C6656" s="231" t="s">
        <v>23</v>
      </c>
    </row>
    <row r="6657" spans="1:3" x14ac:dyDescent="0.2">
      <c r="A6657" s="221" t="s">
        <v>6541</v>
      </c>
      <c r="B6657" s="223" t="s">
        <v>27854</v>
      </c>
      <c r="C6657" s="231" t="s">
        <v>23</v>
      </c>
    </row>
    <row r="6658" spans="1:3" x14ac:dyDescent="0.2">
      <c r="A6658" s="221" t="s">
        <v>6542</v>
      </c>
      <c r="B6658" s="223" t="s">
        <v>27854</v>
      </c>
      <c r="C6658" s="231" t="s">
        <v>23</v>
      </c>
    </row>
    <row r="6659" spans="1:3" x14ac:dyDescent="0.2">
      <c r="A6659" s="221" t="s">
        <v>6543</v>
      </c>
      <c r="B6659" s="223" t="s">
        <v>27855</v>
      </c>
      <c r="C6659" s="231" t="s">
        <v>23</v>
      </c>
    </row>
    <row r="6660" spans="1:3" x14ac:dyDescent="0.2">
      <c r="A6660" s="221" t="s">
        <v>6544</v>
      </c>
      <c r="B6660" s="223" t="s">
        <v>27855</v>
      </c>
      <c r="C6660" s="231" t="s">
        <v>23</v>
      </c>
    </row>
    <row r="6661" spans="1:3" x14ac:dyDescent="0.2">
      <c r="A6661" s="221" t="s">
        <v>6545</v>
      </c>
      <c r="B6661" s="223" t="s">
        <v>27856</v>
      </c>
      <c r="C6661" s="231" t="s">
        <v>23</v>
      </c>
    </row>
    <row r="6662" spans="1:3" x14ac:dyDescent="0.2">
      <c r="A6662" s="221" t="s">
        <v>6546</v>
      </c>
      <c r="B6662" s="223" t="s">
        <v>27856</v>
      </c>
      <c r="C6662" s="231" t="s">
        <v>23</v>
      </c>
    </row>
    <row r="6663" spans="1:3" x14ac:dyDescent="0.2">
      <c r="A6663" s="221" t="s">
        <v>6547</v>
      </c>
      <c r="B6663" s="223" t="s">
        <v>27857</v>
      </c>
      <c r="C6663" s="231" t="s">
        <v>23</v>
      </c>
    </row>
    <row r="6664" spans="1:3" x14ac:dyDescent="0.2">
      <c r="A6664" s="221" t="s">
        <v>6548</v>
      </c>
      <c r="B6664" s="223" t="s">
        <v>27857</v>
      </c>
      <c r="C6664" s="231" t="s">
        <v>23</v>
      </c>
    </row>
    <row r="6665" spans="1:3" x14ac:dyDescent="0.2">
      <c r="A6665" s="221" t="s">
        <v>6549</v>
      </c>
      <c r="B6665" s="223" t="s">
        <v>27858</v>
      </c>
      <c r="C6665" s="231" t="s">
        <v>23</v>
      </c>
    </row>
    <row r="6666" spans="1:3" x14ac:dyDescent="0.2">
      <c r="A6666" s="221" t="s">
        <v>6550</v>
      </c>
      <c r="B6666" s="223" t="s">
        <v>27858</v>
      </c>
      <c r="C6666" s="231" t="s">
        <v>23</v>
      </c>
    </row>
    <row r="6667" spans="1:3" x14ac:dyDescent="0.2">
      <c r="A6667" s="221" t="s">
        <v>6551</v>
      </c>
      <c r="B6667" s="223" t="s">
        <v>22575</v>
      </c>
      <c r="C6667" s="231" t="s">
        <v>23</v>
      </c>
    </row>
    <row r="6668" spans="1:3" x14ac:dyDescent="0.2">
      <c r="A6668" s="221" t="s">
        <v>6552</v>
      </c>
      <c r="B6668" s="223" t="s">
        <v>22575</v>
      </c>
      <c r="C6668" s="231" t="s">
        <v>23</v>
      </c>
    </row>
    <row r="6669" spans="1:3" x14ac:dyDescent="0.2">
      <c r="A6669" s="221" t="s">
        <v>6553</v>
      </c>
      <c r="B6669" s="223" t="s">
        <v>27859</v>
      </c>
      <c r="C6669" s="231" t="s">
        <v>23</v>
      </c>
    </row>
    <row r="6670" spans="1:3" x14ac:dyDescent="0.2">
      <c r="A6670" s="221" t="s">
        <v>6554</v>
      </c>
      <c r="B6670" s="223" t="s">
        <v>27859</v>
      </c>
      <c r="C6670" s="231" t="s">
        <v>23</v>
      </c>
    </row>
    <row r="6671" spans="1:3" x14ac:dyDescent="0.2">
      <c r="A6671" s="221" t="s">
        <v>6555</v>
      </c>
      <c r="B6671" s="223" t="s">
        <v>27860</v>
      </c>
      <c r="C6671" s="231" t="s">
        <v>23</v>
      </c>
    </row>
    <row r="6672" spans="1:3" x14ac:dyDescent="0.2">
      <c r="A6672" s="221" t="s">
        <v>6556</v>
      </c>
      <c r="B6672" s="223" t="s">
        <v>27860</v>
      </c>
      <c r="C6672" s="231" t="s">
        <v>23</v>
      </c>
    </row>
    <row r="6673" spans="1:3" x14ac:dyDescent="0.2">
      <c r="A6673" s="221" t="s">
        <v>6557</v>
      </c>
      <c r="B6673" s="223" t="s">
        <v>27861</v>
      </c>
      <c r="C6673" s="231" t="s">
        <v>23</v>
      </c>
    </row>
    <row r="6674" spans="1:3" x14ac:dyDescent="0.2">
      <c r="A6674" s="221" t="s">
        <v>6558</v>
      </c>
      <c r="B6674" s="223" t="s">
        <v>27861</v>
      </c>
      <c r="C6674" s="231" t="s">
        <v>23</v>
      </c>
    </row>
    <row r="6675" spans="1:3" x14ac:dyDescent="0.2">
      <c r="A6675" s="221" t="s">
        <v>6559</v>
      </c>
      <c r="B6675" s="223" t="s">
        <v>27862</v>
      </c>
      <c r="C6675" s="231" t="s">
        <v>23</v>
      </c>
    </row>
    <row r="6676" spans="1:3" x14ac:dyDescent="0.2">
      <c r="A6676" s="221" t="s">
        <v>6560</v>
      </c>
      <c r="B6676" s="223" t="s">
        <v>27862</v>
      </c>
      <c r="C6676" s="231" t="s">
        <v>23</v>
      </c>
    </row>
    <row r="6677" spans="1:3" x14ac:dyDescent="0.2">
      <c r="A6677" s="221" t="s">
        <v>6561</v>
      </c>
      <c r="B6677" s="223" t="s">
        <v>27863</v>
      </c>
      <c r="C6677" s="231" t="s">
        <v>23</v>
      </c>
    </row>
    <row r="6678" spans="1:3" x14ac:dyDescent="0.2">
      <c r="A6678" s="221" t="s">
        <v>6562</v>
      </c>
      <c r="B6678" s="223" t="s">
        <v>27863</v>
      </c>
      <c r="C6678" s="231" t="s">
        <v>23</v>
      </c>
    </row>
    <row r="6679" spans="1:3" x14ac:dyDescent="0.2">
      <c r="A6679" s="221" t="s">
        <v>6563</v>
      </c>
      <c r="B6679" s="223" t="s">
        <v>27864</v>
      </c>
      <c r="C6679" s="231" t="s">
        <v>23</v>
      </c>
    </row>
    <row r="6680" spans="1:3" x14ac:dyDescent="0.2">
      <c r="A6680" s="221" t="s">
        <v>6564</v>
      </c>
      <c r="B6680" s="223" t="s">
        <v>27864</v>
      </c>
      <c r="C6680" s="231" t="s">
        <v>23</v>
      </c>
    </row>
    <row r="6681" spans="1:3" x14ac:dyDescent="0.2">
      <c r="A6681" s="221" t="s">
        <v>6565</v>
      </c>
      <c r="B6681" s="223" t="s">
        <v>27865</v>
      </c>
      <c r="C6681" s="231" t="s">
        <v>23</v>
      </c>
    </row>
    <row r="6682" spans="1:3" x14ac:dyDescent="0.2">
      <c r="A6682" s="221" t="s">
        <v>6566</v>
      </c>
      <c r="B6682" s="223" t="s">
        <v>27865</v>
      </c>
      <c r="C6682" s="231" t="s">
        <v>23</v>
      </c>
    </row>
    <row r="6683" spans="1:3" x14ac:dyDescent="0.2">
      <c r="A6683" s="221" t="s">
        <v>6567</v>
      </c>
      <c r="B6683" s="223" t="s">
        <v>27866</v>
      </c>
      <c r="C6683" s="231" t="s">
        <v>23</v>
      </c>
    </row>
    <row r="6684" spans="1:3" x14ac:dyDescent="0.2">
      <c r="A6684" s="221" t="s">
        <v>6568</v>
      </c>
      <c r="B6684" s="223" t="s">
        <v>27866</v>
      </c>
      <c r="C6684" s="231" t="s">
        <v>23</v>
      </c>
    </row>
    <row r="6685" spans="1:3" x14ac:dyDescent="0.2">
      <c r="A6685" s="221" t="s">
        <v>6569</v>
      </c>
      <c r="B6685" s="223" t="s">
        <v>22576</v>
      </c>
      <c r="C6685" s="231" t="s">
        <v>23</v>
      </c>
    </row>
    <row r="6686" spans="1:3" x14ac:dyDescent="0.2">
      <c r="A6686" s="221" t="s">
        <v>6570</v>
      </c>
      <c r="B6686" s="223" t="s">
        <v>22576</v>
      </c>
      <c r="C6686" s="231" t="s">
        <v>23</v>
      </c>
    </row>
    <row r="6687" spans="1:3" x14ac:dyDescent="0.2">
      <c r="A6687" s="221" t="s">
        <v>6571</v>
      </c>
      <c r="B6687" s="223" t="s">
        <v>22577</v>
      </c>
      <c r="C6687" s="231" t="s">
        <v>23</v>
      </c>
    </row>
    <row r="6688" spans="1:3" x14ac:dyDescent="0.2">
      <c r="A6688" s="221" t="s">
        <v>6572</v>
      </c>
      <c r="B6688" s="223" t="s">
        <v>22577</v>
      </c>
      <c r="C6688" s="231" t="s">
        <v>23</v>
      </c>
    </row>
    <row r="6689" spans="1:3" x14ac:dyDescent="0.2">
      <c r="A6689" s="221" t="s">
        <v>6573</v>
      </c>
      <c r="B6689" s="223" t="s">
        <v>22578</v>
      </c>
      <c r="C6689" s="231" t="s">
        <v>21584</v>
      </c>
    </row>
    <row r="6690" spans="1:3" x14ac:dyDescent="0.2">
      <c r="A6690" s="221" t="s">
        <v>6574</v>
      </c>
      <c r="B6690" s="223" t="s">
        <v>22578</v>
      </c>
      <c r="C6690" s="231" t="s">
        <v>21584</v>
      </c>
    </row>
    <row r="6691" spans="1:3" x14ac:dyDescent="0.2">
      <c r="A6691" s="221" t="s">
        <v>6575</v>
      </c>
      <c r="B6691" s="223" t="s">
        <v>27867</v>
      </c>
      <c r="C6691" s="231" t="s">
        <v>25</v>
      </c>
    </row>
    <row r="6692" spans="1:3" x14ac:dyDescent="0.2">
      <c r="A6692" s="221" t="s">
        <v>6576</v>
      </c>
      <c r="B6692" s="223" t="s">
        <v>27867</v>
      </c>
      <c r="C6692" s="231" t="s">
        <v>25</v>
      </c>
    </row>
    <row r="6693" spans="1:3" x14ac:dyDescent="0.2">
      <c r="A6693" s="221" t="s">
        <v>6577</v>
      </c>
      <c r="B6693" s="223" t="s">
        <v>27868</v>
      </c>
      <c r="C6693" s="231" t="s">
        <v>25</v>
      </c>
    </row>
    <row r="6694" spans="1:3" x14ac:dyDescent="0.2">
      <c r="A6694" s="221" t="s">
        <v>6578</v>
      </c>
      <c r="B6694" s="223" t="s">
        <v>27868</v>
      </c>
      <c r="C6694" s="231" t="s">
        <v>25</v>
      </c>
    </row>
    <row r="6695" spans="1:3" x14ac:dyDescent="0.2">
      <c r="A6695" s="221" t="s">
        <v>6579</v>
      </c>
      <c r="B6695" s="223" t="s">
        <v>27869</v>
      </c>
      <c r="C6695" s="231" t="s">
        <v>25</v>
      </c>
    </row>
    <row r="6696" spans="1:3" x14ac:dyDescent="0.2">
      <c r="A6696" s="221" t="s">
        <v>6580</v>
      </c>
      <c r="B6696" s="223" t="s">
        <v>27869</v>
      </c>
      <c r="C6696" s="231" t="s">
        <v>25</v>
      </c>
    </row>
    <row r="6697" spans="1:3" x14ac:dyDescent="0.2">
      <c r="A6697" s="221" t="s">
        <v>6581</v>
      </c>
      <c r="B6697" s="223" t="s">
        <v>27870</v>
      </c>
      <c r="C6697" s="231" t="s">
        <v>25</v>
      </c>
    </row>
    <row r="6698" spans="1:3" x14ac:dyDescent="0.2">
      <c r="A6698" s="221" t="s">
        <v>6582</v>
      </c>
      <c r="B6698" s="223" t="s">
        <v>27870</v>
      </c>
      <c r="C6698" s="231" t="s">
        <v>25</v>
      </c>
    </row>
    <row r="6699" spans="1:3" x14ac:dyDescent="0.2">
      <c r="A6699" s="221" t="s">
        <v>6583</v>
      </c>
      <c r="B6699" s="223" t="s">
        <v>27871</v>
      </c>
      <c r="C6699" s="231" t="s">
        <v>25</v>
      </c>
    </row>
    <row r="6700" spans="1:3" x14ac:dyDescent="0.2">
      <c r="A6700" s="221" t="s">
        <v>6584</v>
      </c>
      <c r="B6700" s="223" t="s">
        <v>27871</v>
      </c>
      <c r="C6700" s="231" t="s">
        <v>25</v>
      </c>
    </row>
    <row r="6701" spans="1:3" x14ac:dyDescent="0.2">
      <c r="A6701" s="221" t="s">
        <v>6585</v>
      </c>
      <c r="B6701" s="223" t="s">
        <v>27872</v>
      </c>
      <c r="C6701" s="231" t="s">
        <v>25</v>
      </c>
    </row>
    <row r="6702" spans="1:3" x14ac:dyDescent="0.2">
      <c r="A6702" s="221" t="s">
        <v>6586</v>
      </c>
      <c r="B6702" s="223" t="s">
        <v>27872</v>
      </c>
      <c r="C6702" s="231" t="s">
        <v>25</v>
      </c>
    </row>
    <row r="6703" spans="1:3" x14ac:dyDescent="0.2">
      <c r="A6703" s="221" t="s">
        <v>6587</v>
      </c>
      <c r="B6703" s="223" t="s">
        <v>27873</v>
      </c>
      <c r="C6703" s="231" t="s">
        <v>25</v>
      </c>
    </row>
    <row r="6704" spans="1:3" x14ac:dyDescent="0.2">
      <c r="A6704" s="221" t="s">
        <v>6588</v>
      </c>
      <c r="B6704" s="223" t="s">
        <v>27873</v>
      </c>
      <c r="C6704" s="231" t="s">
        <v>25</v>
      </c>
    </row>
    <row r="6705" spans="1:3" x14ac:dyDescent="0.2">
      <c r="A6705" s="221" t="s">
        <v>6589</v>
      </c>
      <c r="B6705" s="223" t="s">
        <v>27874</v>
      </c>
      <c r="C6705" s="231" t="s">
        <v>25</v>
      </c>
    </row>
    <row r="6706" spans="1:3" x14ac:dyDescent="0.2">
      <c r="A6706" s="221" t="s">
        <v>6590</v>
      </c>
      <c r="B6706" s="223" t="s">
        <v>27874</v>
      </c>
      <c r="C6706" s="231" t="s">
        <v>25</v>
      </c>
    </row>
    <row r="6707" spans="1:3" x14ac:dyDescent="0.2">
      <c r="A6707" s="221" t="s">
        <v>6591</v>
      </c>
      <c r="B6707" s="223" t="s">
        <v>22579</v>
      </c>
      <c r="C6707" s="231" t="s">
        <v>21398</v>
      </c>
    </row>
    <row r="6708" spans="1:3" x14ac:dyDescent="0.2">
      <c r="A6708" s="221" t="s">
        <v>6592</v>
      </c>
      <c r="B6708" s="223" t="s">
        <v>22579</v>
      </c>
      <c r="C6708" s="231" t="s">
        <v>21398</v>
      </c>
    </row>
    <row r="6709" spans="1:3" x14ac:dyDescent="0.2">
      <c r="A6709" s="221" t="s">
        <v>6593</v>
      </c>
      <c r="B6709" s="223" t="s">
        <v>22580</v>
      </c>
      <c r="C6709" s="231" t="s">
        <v>21398</v>
      </c>
    </row>
    <row r="6710" spans="1:3" x14ac:dyDescent="0.2">
      <c r="A6710" s="221" t="s">
        <v>6594</v>
      </c>
      <c r="B6710" s="223" t="s">
        <v>22580</v>
      </c>
      <c r="C6710" s="231" t="s">
        <v>21398</v>
      </c>
    </row>
    <row r="6711" spans="1:3" x14ac:dyDescent="0.2">
      <c r="A6711" s="221" t="s">
        <v>6595</v>
      </c>
      <c r="B6711" s="223" t="s">
        <v>31446</v>
      </c>
      <c r="C6711" s="231" t="s">
        <v>25</v>
      </c>
    </row>
    <row r="6712" spans="1:3" x14ac:dyDescent="0.2">
      <c r="A6712" s="221" t="s">
        <v>6596</v>
      </c>
      <c r="B6712" s="223" t="s">
        <v>31446</v>
      </c>
      <c r="C6712" s="231" t="s">
        <v>25</v>
      </c>
    </row>
    <row r="6713" spans="1:3" x14ac:dyDescent="0.2">
      <c r="A6713" s="221" t="s">
        <v>6597</v>
      </c>
      <c r="B6713" s="223" t="s">
        <v>31447</v>
      </c>
      <c r="C6713" s="231" t="s">
        <v>25</v>
      </c>
    </row>
    <row r="6714" spans="1:3" x14ac:dyDescent="0.2">
      <c r="A6714" s="221" t="s">
        <v>6598</v>
      </c>
      <c r="B6714" s="223" t="s">
        <v>31447</v>
      </c>
      <c r="C6714" s="231" t="s">
        <v>25</v>
      </c>
    </row>
    <row r="6715" spans="1:3" x14ac:dyDescent="0.2">
      <c r="A6715" s="221" t="s">
        <v>6599</v>
      </c>
      <c r="B6715" s="223" t="s">
        <v>31448</v>
      </c>
      <c r="C6715" s="231" t="s">
        <v>25</v>
      </c>
    </row>
    <row r="6716" spans="1:3" x14ac:dyDescent="0.2">
      <c r="A6716" s="221" t="s">
        <v>6600</v>
      </c>
      <c r="B6716" s="223" t="s">
        <v>31448</v>
      </c>
      <c r="C6716" s="231" t="s">
        <v>25</v>
      </c>
    </row>
    <row r="6717" spans="1:3" x14ac:dyDescent="0.2">
      <c r="A6717" s="221" t="s">
        <v>6601</v>
      </c>
      <c r="B6717" s="223" t="s">
        <v>31449</v>
      </c>
      <c r="C6717" s="231" t="s">
        <v>25</v>
      </c>
    </row>
    <row r="6718" spans="1:3" x14ac:dyDescent="0.2">
      <c r="A6718" s="221" t="s">
        <v>6602</v>
      </c>
      <c r="B6718" s="223" t="s">
        <v>31449</v>
      </c>
      <c r="C6718" s="231" t="s">
        <v>25</v>
      </c>
    </row>
    <row r="6719" spans="1:3" x14ac:dyDescent="0.2">
      <c r="A6719" s="221" t="s">
        <v>6603</v>
      </c>
      <c r="B6719" s="223" t="s">
        <v>31450</v>
      </c>
      <c r="C6719" s="231" t="s">
        <v>25</v>
      </c>
    </row>
    <row r="6720" spans="1:3" x14ac:dyDescent="0.2">
      <c r="A6720" s="221" t="s">
        <v>6604</v>
      </c>
      <c r="B6720" s="223" t="s">
        <v>31450</v>
      </c>
      <c r="C6720" s="231" t="s">
        <v>25</v>
      </c>
    </row>
    <row r="6721" spans="1:3" x14ac:dyDescent="0.2">
      <c r="A6721" s="221" t="s">
        <v>6605</v>
      </c>
      <c r="B6721" s="223" t="s">
        <v>31451</v>
      </c>
      <c r="C6721" s="231" t="s">
        <v>25</v>
      </c>
    </row>
    <row r="6722" spans="1:3" x14ac:dyDescent="0.2">
      <c r="A6722" s="221" t="s">
        <v>6606</v>
      </c>
      <c r="B6722" s="223" t="s">
        <v>31451</v>
      </c>
      <c r="C6722" s="231" t="s">
        <v>25</v>
      </c>
    </row>
    <row r="6723" spans="1:3" x14ac:dyDescent="0.2">
      <c r="A6723" s="221" t="s">
        <v>6607</v>
      </c>
      <c r="B6723" s="223" t="s">
        <v>31452</v>
      </c>
      <c r="C6723" s="231" t="s">
        <v>25</v>
      </c>
    </row>
    <row r="6724" spans="1:3" x14ac:dyDescent="0.2">
      <c r="A6724" s="221" t="s">
        <v>6608</v>
      </c>
      <c r="B6724" s="223" t="s">
        <v>31452</v>
      </c>
      <c r="C6724" s="231" t="s">
        <v>25</v>
      </c>
    </row>
    <row r="6725" spans="1:3" x14ac:dyDescent="0.2">
      <c r="A6725" s="221" t="s">
        <v>6609</v>
      </c>
      <c r="B6725" s="223" t="s">
        <v>31453</v>
      </c>
      <c r="C6725" s="231" t="s">
        <v>25</v>
      </c>
    </row>
    <row r="6726" spans="1:3" x14ac:dyDescent="0.2">
      <c r="A6726" s="221" t="s">
        <v>6610</v>
      </c>
      <c r="B6726" s="223" t="s">
        <v>31453</v>
      </c>
      <c r="C6726" s="231" t="s">
        <v>25</v>
      </c>
    </row>
    <row r="6727" spans="1:3" x14ac:dyDescent="0.2">
      <c r="A6727" s="221" t="s">
        <v>6611</v>
      </c>
      <c r="B6727" s="223" t="s">
        <v>31454</v>
      </c>
      <c r="C6727" s="231" t="s">
        <v>25</v>
      </c>
    </row>
    <row r="6728" spans="1:3" x14ac:dyDescent="0.2">
      <c r="A6728" s="221" t="s">
        <v>6612</v>
      </c>
      <c r="B6728" s="223" t="s">
        <v>31454</v>
      </c>
      <c r="C6728" s="231" t="s">
        <v>25</v>
      </c>
    </row>
    <row r="6729" spans="1:3" x14ac:dyDescent="0.2">
      <c r="A6729" s="221" t="s">
        <v>6613</v>
      </c>
      <c r="B6729" s="223" t="s">
        <v>31455</v>
      </c>
      <c r="C6729" s="231" t="s">
        <v>25</v>
      </c>
    </row>
    <row r="6730" spans="1:3" x14ac:dyDescent="0.2">
      <c r="A6730" s="221" t="s">
        <v>6614</v>
      </c>
      <c r="B6730" s="223" t="s">
        <v>31455</v>
      </c>
      <c r="C6730" s="231" t="s">
        <v>25</v>
      </c>
    </row>
    <row r="6731" spans="1:3" x14ac:dyDescent="0.2">
      <c r="A6731" s="221" t="s">
        <v>6615</v>
      </c>
      <c r="B6731" s="223" t="s">
        <v>31456</v>
      </c>
      <c r="C6731" s="231" t="s">
        <v>25</v>
      </c>
    </row>
    <row r="6732" spans="1:3" x14ac:dyDescent="0.2">
      <c r="A6732" s="221" t="s">
        <v>6616</v>
      </c>
      <c r="B6732" s="223" t="s">
        <v>31456</v>
      </c>
      <c r="C6732" s="231" t="s">
        <v>25</v>
      </c>
    </row>
    <row r="6733" spans="1:3" x14ac:dyDescent="0.2">
      <c r="A6733" s="221" t="s">
        <v>6617</v>
      </c>
      <c r="B6733" s="223" t="s">
        <v>31457</v>
      </c>
      <c r="C6733" s="231" t="s">
        <v>25</v>
      </c>
    </row>
    <row r="6734" spans="1:3" x14ac:dyDescent="0.2">
      <c r="A6734" s="221" t="s">
        <v>6618</v>
      </c>
      <c r="B6734" s="223" t="s">
        <v>31457</v>
      </c>
      <c r="C6734" s="231" t="s">
        <v>25</v>
      </c>
    </row>
    <row r="6735" spans="1:3" x14ac:dyDescent="0.2">
      <c r="A6735" s="221" t="s">
        <v>6619</v>
      </c>
      <c r="B6735" s="223" t="s">
        <v>31458</v>
      </c>
      <c r="C6735" s="231" t="s">
        <v>25</v>
      </c>
    </row>
    <row r="6736" spans="1:3" x14ac:dyDescent="0.2">
      <c r="A6736" s="221" t="s">
        <v>6620</v>
      </c>
      <c r="B6736" s="223" t="s">
        <v>31458</v>
      </c>
      <c r="C6736" s="231" t="s">
        <v>25</v>
      </c>
    </row>
    <row r="6737" spans="1:3" x14ac:dyDescent="0.2">
      <c r="A6737" s="221" t="s">
        <v>6621</v>
      </c>
      <c r="B6737" s="223" t="s">
        <v>31459</v>
      </c>
      <c r="C6737" s="231" t="s">
        <v>25</v>
      </c>
    </row>
    <row r="6738" spans="1:3" x14ac:dyDescent="0.2">
      <c r="A6738" s="221" t="s">
        <v>6622</v>
      </c>
      <c r="B6738" s="223" t="s">
        <v>31459</v>
      </c>
      <c r="C6738" s="231" t="s">
        <v>25</v>
      </c>
    </row>
    <row r="6739" spans="1:3" x14ac:dyDescent="0.2">
      <c r="A6739" s="221" t="s">
        <v>6623</v>
      </c>
      <c r="B6739" s="223" t="s">
        <v>31460</v>
      </c>
      <c r="C6739" s="231" t="s">
        <v>25</v>
      </c>
    </row>
    <row r="6740" spans="1:3" x14ac:dyDescent="0.2">
      <c r="A6740" s="221" t="s">
        <v>6624</v>
      </c>
      <c r="B6740" s="223" t="s">
        <v>31460</v>
      </c>
      <c r="C6740" s="231" t="s">
        <v>25</v>
      </c>
    </row>
    <row r="6741" spans="1:3" x14ac:dyDescent="0.2">
      <c r="A6741" s="221" t="s">
        <v>6625</v>
      </c>
      <c r="B6741" s="223" t="s">
        <v>31461</v>
      </c>
      <c r="C6741" s="231" t="s">
        <v>25</v>
      </c>
    </row>
    <row r="6742" spans="1:3" x14ac:dyDescent="0.2">
      <c r="A6742" s="221" t="s">
        <v>6626</v>
      </c>
      <c r="B6742" s="223" t="s">
        <v>31461</v>
      </c>
      <c r="C6742" s="231" t="s">
        <v>25</v>
      </c>
    </row>
    <row r="6743" spans="1:3" x14ac:dyDescent="0.2">
      <c r="A6743" s="221" t="s">
        <v>6627</v>
      </c>
      <c r="B6743" s="223" t="s">
        <v>31462</v>
      </c>
      <c r="C6743" s="231" t="s">
        <v>25</v>
      </c>
    </row>
    <row r="6744" spans="1:3" x14ac:dyDescent="0.2">
      <c r="A6744" s="221" t="s">
        <v>6628</v>
      </c>
      <c r="B6744" s="223" t="s">
        <v>31462</v>
      </c>
      <c r="C6744" s="231" t="s">
        <v>25</v>
      </c>
    </row>
    <row r="6745" spans="1:3" x14ac:dyDescent="0.2">
      <c r="A6745" s="221" t="s">
        <v>6629</v>
      </c>
      <c r="B6745" s="223" t="s">
        <v>31463</v>
      </c>
      <c r="C6745" s="231" t="s">
        <v>25</v>
      </c>
    </row>
    <row r="6746" spans="1:3" x14ac:dyDescent="0.2">
      <c r="A6746" s="221" t="s">
        <v>6630</v>
      </c>
      <c r="B6746" s="223" t="s">
        <v>31463</v>
      </c>
      <c r="C6746" s="231" t="s">
        <v>25</v>
      </c>
    </row>
    <row r="6747" spans="1:3" x14ac:dyDescent="0.2">
      <c r="A6747" s="221" t="s">
        <v>6631</v>
      </c>
      <c r="B6747" s="223" t="s">
        <v>31464</v>
      </c>
      <c r="C6747" s="231" t="s">
        <v>25</v>
      </c>
    </row>
    <row r="6748" spans="1:3" x14ac:dyDescent="0.2">
      <c r="A6748" s="221" t="s">
        <v>6632</v>
      </c>
      <c r="B6748" s="223" t="s">
        <v>31464</v>
      </c>
      <c r="C6748" s="231" t="s">
        <v>25</v>
      </c>
    </row>
    <row r="6749" spans="1:3" x14ac:dyDescent="0.2">
      <c r="A6749" s="221" t="s">
        <v>6633</v>
      </c>
      <c r="B6749" s="223" t="s">
        <v>31465</v>
      </c>
      <c r="C6749" s="231" t="s">
        <v>25</v>
      </c>
    </row>
    <row r="6750" spans="1:3" x14ac:dyDescent="0.2">
      <c r="A6750" s="221" t="s">
        <v>6634</v>
      </c>
      <c r="B6750" s="223" t="s">
        <v>31465</v>
      </c>
      <c r="C6750" s="231" t="s">
        <v>25</v>
      </c>
    </row>
    <row r="6751" spans="1:3" x14ac:dyDescent="0.2">
      <c r="A6751" s="221" t="s">
        <v>6635</v>
      </c>
      <c r="B6751" s="223" t="s">
        <v>31466</v>
      </c>
      <c r="C6751" s="231" t="s">
        <v>25</v>
      </c>
    </row>
    <row r="6752" spans="1:3" x14ac:dyDescent="0.2">
      <c r="A6752" s="221" t="s">
        <v>6636</v>
      </c>
      <c r="B6752" s="223" t="s">
        <v>31466</v>
      </c>
      <c r="C6752" s="231" t="s">
        <v>25</v>
      </c>
    </row>
    <row r="6753" spans="1:3" x14ac:dyDescent="0.2">
      <c r="A6753" s="221" t="s">
        <v>6637</v>
      </c>
      <c r="B6753" s="223" t="s">
        <v>31467</v>
      </c>
      <c r="C6753" s="231" t="s">
        <v>25</v>
      </c>
    </row>
    <row r="6754" spans="1:3" x14ac:dyDescent="0.2">
      <c r="A6754" s="221" t="s">
        <v>6638</v>
      </c>
      <c r="B6754" s="223" t="s">
        <v>31467</v>
      </c>
      <c r="C6754" s="231" t="s">
        <v>25</v>
      </c>
    </row>
    <row r="6755" spans="1:3" x14ac:dyDescent="0.2">
      <c r="A6755" s="221" t="s">
        <v>6639</v>
      </c>
      <c r="B6755" s="223" t="s">
        <v>31468</v>
      </c>
      <c r="C6755" s="231" t="s">
        <v>25</v>
      </c>
    </row>
    <row r="6756" spans="1:3" x14ac:dyDescent="0.2">
      <c r="A6756" s="221" t="s">
        <v>6640</v>
      </c>
      <c r="B6756" s="223" t="s">
        <v>31468</v>
      </c>
      <c r="C6756" s="231" t="s">
        <v>25</v>
      </c>
    </row>
    <row r="6757" spans="1:3" x14ac:dyDescent="0.2">
      <c r="A6757" s="221" t="s">
        <v>6641</v>
      </c>
      <c r="B6757" s="223" t="s">
        <v>31469</v>
      </c>
      <c r="C6757" s="231" t="s">
        <v>25</v>
      </c>
    </row>
    <row r="6758" spans="1:3" x14ac:dyDescent="0.2">
      <c r="A6758" s="221" t="s">
        <v>6642</v>
      </c>
      <c r="B6758" s="223" t="s">
        <v>31469</v>
      </c>
      <c r="C6758" s="231" t="s">
        <v>25</v>
      </c>
    </row>
    <row r="6759" spans="1:3" x14ac:dyDescent="0.2">
      <c r="A6759" s="221" t="s">
        <v>6643</v>
      </c>
      <c r="B6759" s="223" t="s">
        <v>31470</v>
      </c>
      <c r="C6759" s="231" t="s">
        <v>25</v>
      </c>
    </row>
    <row r="6760" spans="1:3" x14ac:dyDescent="0.2">
      <c r="A6760" s="221" t="s">
        <v>6644</v>
      </c>
      <c r="B6760" s="223" t="s">
        <v>31470</v>
      </c>
      <c r="C6760" s="231" t="s">
        <v>25</v>
      </c>
    </row>
    <row r="6761" spans="1:3" x14ac:dyDescent="0.2">
      <c r="A6761" s="221" t="s">
        <v>6645</v>
      </c>
      <c r="B6761" s="223" t="s">
        <v>31471</v>
      </c>
      <c r="C6761" s="231" t="s">
        <v>25</v>
      </c>
    </row>
    <row r="6762" spans="1:3" x14ac:dyDescent="0.2">
      <c r="A6762" s="221" t="s">
        <v>6646</v>
      </c>
      <c r="B6762" s="223" t="s">
        <v>31471</v>
      </c>
      <c r="C6762" s="231" t="s">
        <v>25</v>
      </c>
    </row>
    <row r="6763" spans="1:3" x14ac:dyDescent="0.2">
      <c r="A6763" s="221" t="s">
        <v>6647</v>
      </c>
      <c r="B6763" s="223" t="s">
        <v>31472</v>
      </c>
      <c r="C6763" s="231" t="s">
        <v>25</v>
      </c>
    </row>
    <row r="6764" spans="1:3" x14ac:dyDescent="0.2">
      <c r="A6764" s="221" t="s">
        <v>6648</v>
      </c>
      <c r="B6764" s="223" t="s">
        <v>31472</v>
      </c>
      <c r="C6764" s="231" t="s">
        <v>25</v>
      </c>
    </row>
    <row r="6765" spans="1:3" x14ac:dyDescent="0.2">
      <c r="A6765" s="221" t="s">
        <v>6649</v>
      </c>
      <c r="B6765" s="223" t="s">
        <v>31473</v>
      </c>
      <c r="C6765" s="231" t="s">
        <v>25</v>
      </c>
    </row>
    <row r="6766" spans="1:3" x14ac:dyDescent="0.2">
      <c r="A6766" s="221" t="s">
        <v>6650</v>
      </c>
      <c r="B6766" s="223" t="s">
        <v>31473</v>
      </c>
      <c r="C6766" s="231" t="s">
        <v>25</v>
      </c>
    </row>
    <row r="6767" spans="1:3" x14ac:dyDescent="0.2">
      <c r="A6767" s="221" t="s">
        <v>6651</v>
      </c>
      <c r="B6767" s="223" t="s">
        <v>31474</v>
      </c>
      <c r="C6767" s="231" t="s">
        <v>25</v>
      </c>
    </row>
    <row r="6768" spans="1:3" x14ac:dyDescent="0.2">
      <c r="A6768" s="221" t="s">
        <v>6652</v>
      </c>
      <c r="B6768" s="223" t="s">
        <v>31474</v>
      </c>
      <c r="C6768" s="231" t="s">
        <v>25</v>
      </c>
    </row>
    <row r="6769" spans="1:3" x14ac:dyDescent="0.2">
      <c r="A6769" s="221" t="s">
        <v>6653</v>
      </c>
      <c r="B6769" s="223" t="s">
        <v>31475</v>
      </c>
      <c r="C6769" s="231" t="s">
        <v>25</v>
      </c>
    </row>
    <row r="6770" spans="1:3" x14ac:dyDescent="0.2">
      <c r="A6770" s="221" t="s">
        <v>6654</v>
      </c>
      <c r="B6770" s="223" t="s">
        <v>31475</v>
      </c>
      <c r="C6770" s="231" t="s">
        <v>25</v>
      </c>
    </row>
    <row r="6771" spans="1:3" x14ac:dyDescent="0.2">
      <c r="A6771" s="221" t="s">
        <v>6655</v>
      </c>
      <c r="B6771" s="223" t="s">
        <v>31476</v>
      </c>
      <c r="C6771" s="231" t="s">
        <v>25</v>
      </c>
    </row>
    <row r="6772" spans="1:3" x14ac:dyDescent="0.2">
      <c r="A6772" s="221" t="s">
        <v>6656</v>
      </c>
      <c r="B6772" s="223" t="s">
        <v>31476</v>
      </c>
      <c r="C6772" s="231" t="s">
        <v>25</v>
      </c>
    </row>
    <row r="6773" spans="1:3" x14ac:dyDescent="0.2">
      <c r="A6773" s="221" t="s">
        <v>6657</v>
      </c>
      <c r="B6773" s="223" t="s">
        <v>31477</v>
      </c>
      <c r="C6773" s="231" t="s">
        <v>25</v>
      </c>
    </row>
    <row r="6774" spans="1:3" x14ac:dyDescent="0.2">
      <c r="A6774" s="221" t="s">
        <v>6658</v>
      </c>
      <c r="B6774" s="223" t="s">
        <v>31477</v>
      </c>
      <c r="C6774" s="231" t="s">
        <v>25</v>
      </c>
    </row>
    <row r="6775" spans="1:3" x14ac:dyDescent="0.2">
      <c r="A6775" s="221" t="s">
        <v>6659</v>
      </c>
      <c r="B6775" s="223" t="s">
        <v>31478</v>
      </c>
      <c r="C6775" s="231" t="s">
        <v>25</v>
      </c>
    </row>
    <row r="6776" spans="1:3" x14ac:dyDescent="0.2">
      <c r="A6776" s="221" t="s">
        <v>6660</v>
      </c>
      <c r="B6776" s="223" t="s">
        <v>31478</v>
      </c>
      <c r="C6776" s="231" t="s">
        <v>25</v>
      </c>
    </row>
    <row r="6777" spans="1:3" x14ac:dyDescent="0.2">
      <c r="A6777" s="221" t="s">
        <v>6661</v>
      </c>
      <c r="B6777" s="223" t="s">
        <v>31479</v>
      </c>
      <c r="C6777" s="231" t="s">
        <v>25</v>
      </c>
    </row>
    <row r="6778" spans="1:3" x14ac:dyDescent="0.2">
      <c r="A6778" s="221" t="s">
        <v>6662</v>
      </c>
      <c r="B6778" s="223" t="s">
        <v>31479</v>
      </c>
      <c r="C6778" s="231" t="s">
        <v>25</v>
      </c>
    </row>
    <row r="6779" spans="1:3" x14ac:dyDescent="0.2">
      <c r="A6779" s="221" t="s">
        <v>6663</v>
      </c>
      <c r="B6779" s="223" t="s">
        <v>31480</v>
      </c>
      <c r="C6779" s="231" t="s">
        <v>25</v>
      </c>
    </row>
    <row r="6780" spans="1:3" x14ac:dyDescent="0.2">
      <c r="A6780" s="221" t="s">
        <v>6664</v>
      </c>
      <c r="B6780" s="223" t="s">
        <v>31480</v>
      </c>
      <c r="C6780" s="231" t="s">
        <v>25</v>
      </c>
    </row>
    <row r="6781" spans="1:3" x14ac:dyDescent="0.2">
      <c r="A6781" s="221" t="s">
        <v>6665</v>
      </c>
      <c r="B6781" s="223" t="s">
        <v>31481</v>
      </c>
      <c r="C6781" s="231" t="s">
        <v>25</v>
      </c>
    </row>
    <row r="6782" spans="1:3" x14ac:dyDescent="0.2">
      <c r="A6782" s="221" t="s">
        <v>6666</v>
      </c>
      <c r="B6782" s="223" t="s">
        <v>31481</v>
      </c>
      <c r="C6782" s="231" t="s">
        <v>25</v>
      </c>
    </row>
    <row r="6783" spans="1:3" x14ac:dyDescent="0.2">
      <c r="A6783" s="221" t="s">
        <v>6667</v>
      </c>
      <c r="B6783" s="223" t="s">
        <v>31482</v>
      </c>
      <c r="C6783" s="231" t="s">
        <v>25</v>
      </c>
    </row>
    <row r="6784" spans="1:3" x14ac:dyDescent="0.2">
      <c r="A6784" s="221" t="s">
        <v>6668</v>
      </c>
      <c r="B6784" s="223" t="s">
        <v>31482</v>
      </c>
      <c r="C6784" s="231" t="s">
        <v>25</v>
      </c>
    </row>
    <row r="6785" spans="1:3" x14ac:dyDescent="0.2">
      <c r="A6785" s="221" t="s">
        <v>6669</v>
      </c>
      <c r="B6785" s="223" t="s">
        <v>31483</v>
      </c>
      <c r="C6785" s="231" t="s">
        <v>25</v>
      </c>
    </row>
    <row r="6786" spans="1:3" x14ac:dyDescent="0.2">
      <c r="A6786" s="221" t="s">
        <v>6670</v>
      </c>
      <c r="B6786" s="223" t="s">
        <v>31483</v>
      </c>
      <c r="C6786" s="231" t="s">
        <v>25</v>
      </c>
    </row>
    <row r="6787" spans="1:3" x14ac:dyDescent="0.2">
      <c r="A6787" s="221" t="s">
        <v>6671</v>
      </c>
      <c r="B6787" s="223" t="s">
        <v>31484</v>
      </c>
      <c r="C6787" s="231" t="s">
        <v>25</v>
      </c>
    </row>
    <row r="6788" spans="1:3" x14ac:dyDescent="0.2">
      <c r="A6788" s="221" t="s">
        <v>6672</v>
      </c>
      <c r="B6788" s="223" t="s">
        <v>31484</v>
      </c>
      <c r="C6788" s="231" t="s">
        <v>25</v>
      </c>
    </row>
    <row r="6789" spans="1:3" x14ac:dyDescent="0.2">
      <c r="A6789" s="221" t="s">
        <v>6673</v>
      </c>
      <c r="B6789" s="223" t="s">
        <v>31485</v>
      </c>
      <c r="C6789" s="231" t="s">
        <v>25</v>
      </c>
    </row>
    <row r="6790" spans="1:3" x14ac:dyDescent="0.2">
      <c r="A6790" s="221" t="s">
        <v>6674</v>
      </c>
      <c r="B6790" s="223" t="s">
        <v>31485</v>
      </c>
      <c r="C6790" s="231" t="s">
        <v>25</v>
      </c>
    </row>
    <row r="6791" spans="1:3" x14ac:dyDescent="0.2">
      <c r="A6791" s="221" t="s">
        <v>6675</v>
      </c>
      <c r="B6791" s="223" t="s">
        <v>31486</v>
      </c>
      <c r="C6791" s="231" t="s">
        <v>25</v>
      </c>
    </row>
    <row r="6792" spans="1:3" x14ac:dyDescent="0.2">
      <c r="A6792" s="221" t="s">
        <v>6676</v>
      </c>
      <c r="B6792" s="223" t="s">
        <v>31486</v>
      </c>
      <c r="C6792" s="231" t="s">
        <v>25</v>
      </c>
    </row>
    <row r="6793" spans="1:3" x14ac:dyDescent="0.2">
      <c r="A6793" s="221" t="s">
        <v>6677</v>
      </c>
      <c r="B6793" s="223" t="s">
        <v>31487</v>
      </c>
      <c r="C6793" s="231" t="s">
        <v>25</v>
      </c>
    </row>
    <row r="6794" spans="1:3" x14ac:dyDescent="0.2">
      <c r="A6794" s="221" t="s">
        <v>6678</v>
      </c>
      <c r="B6794" s="223" t="s">
        <v>31487</v>
      </c>
      <c r="C6794" s="231" t="s">
        <v>25</v>
      </c>
    </row>
    <row r="6795" spans="1:3" x14ac:dyDescent="0.2">
      <c r="A6795" s="221" t="s">
        <v>6679</v>
      </c>
      <c r="B6795" s="223" t="s">
        <v>31488</v>
      </c>
      <c r="C6795" s="231" t="s">
        <v>25</v>
      </c>
    </row>
    <row r="6796" spans="1:3" x14ac:dyDescent="0.2">
      <c r="A6796" s="221" t="s">
        <v>6680</v>
      </c>
      <c r="B6796" s="223" t="s">
        <v>31488</v>
      </c>
      <c r="C6796" s="231" t="s">
        <v>25</v>
      </c>
    </row>
    <row r="6797" spans="1:3" x14ac:dyDescent="0.2">
      <c r="A6797" s="221" t="s">
        <v>6681</v>
      </c>
      <c r="B6797" s="223" t="s">
        <v>31489</v>
      </c>
      <c r="C6797" s="231" t="s">
        <v>25</v>
      </c>
    </row>
    <row r="6798" spans="1:3" x14ac:dyDescent="0.2">
      <c r="A6798" s="221" t="s">
        <v>6682</v>
      </c>
      <c r="B6798" s="223" t="s">
        <v>31489</v>
      </c>
      <c r="C6798" s="231" t="s">
        <v>25</v>
      </c>
    </row>
    <row r="6799" spans="1:3" x14ac:dyDescent="0.2">
      <c r="A6799" s="221" t="s">
        <v>6683</v>
      </c>
      <c r="B6799" s="223" t="s">
        <v>31490</v>
      </c>
      <c r="C6799" s="231" t="s">
        <v>25</v>
      </c>
    </row>
    <row r="6800" spans="1:3" x14ac:dyDescent="0.2">
      <c r="A6800" s="221" t="s">
        <v>6684</v>
      </c>
      <c r="B6800" s="223" t="s">
        <v>31490</v>
      </c>
      <c r="C6800" s="231" t="s">
        <v>25</v>
      </c>
    </row>
    <row r="6801" spans="1:3" x14ac:dyDescent="0.2">
      <c r="A6801" s="221" t="s">
        <v>6685</v>
      </c>
      <c r="B6801" s="223" t="s">
        <v>31491</v>
      </c>
      <c r="C6801" s="231" t="s">
        <v>25</v>
      </c>
    </row>
    <row r="6802" spans="1:3" x14ac:dyDescent="0.2">
      <c r="A6802" s="221" t="s">
        <v>6686</v>
      </c>
      <c r="B6802" s="223" t="s">
        <v>31491</v>
      </c>
      <c r="C6802" s="231" t="s">
        <v>25</v>
      </c>
    </row>
    <row r="6803" spans="1:3" x14ac:dyDescent="0.2">
      <c r="A6803" s="221" t="s">
        <v>6687</v>
      </c>
      <c r="B6803" s="223" t="s">
        <v>31492</v>
      </c>
      <c r="C6803" s="231" t="s">
        <v>25</v>
      </c>
    </row>
    <row r="6804" spans="1:3" x14ac:dyDescent="0.2">
      <c r="A6804" s="221" t="s">
        <v>6688</v>
      </c>
      <c r="B6804" s="223" t="s">
        <v>31492</v>
      </c>
      <c r="C6804" s="231" t="s">
        <v>25</v>
      </c>
    </row>
    <row r="6805" spans="1:3" x14ac:dyDescent="0.2">
      <c r="A6805" s="221" t="s">
        <v>6689</v>
      </c>
      <c r="B6805" s="223" t="s">
        <v>31493</v>
      </c>
      <c r="C6805" s="231" t="s">
        <v>25</v>
      </c>
    </row>
    <row r="6806" spans="1:3" x14ac:dyDescent="0.2">
      <c r="A6806" s="221" t="s">
        <v>6690</v>
      </c>
      <c r="B6806" s="223" t="s">
        <v>31493</v>
      </c>
      <c r="C6806" s="231" t="s">
        <v>25</v>
      </c>
    </row>
    <row r="6807" spans="1:3" x14ac:dyDescent="0.2">
      <c r="A6807" s="221" t="s">
        <v>6691</v>
      </c>
      <c r="B6807" s="223" t="s">
        <v>31494</v>
      </c>
      <c r="C6807" s="231" t="s">
        <v>25</v>
      </c>
    </row>
    <row r="6808" spans="1:3" x14ac:dyDescent="0.2">
      <c r="A6808" s="221" t="s">
        <v>6692</v>
      </c>
      <c r="B6808" s="223" t="s">
        <v>31494</v>
      </c>
      <c r="C6808" s="231" t="s">
        <v>25</v>
      </c>
    </row>
    <row r="6809" spans="1:3" x14ac:dyDescent="0.2">
      <c r="A6809" s="221" t="s">
        <v>6693</v>
      </c>
      <c r="B6809" s="223" t="s">
        <v>31495</v>
      </c>
      <c r="C6809" s="231" t="s">
        <v>23</v>
      </c>
    </row>
    <row r="6810" spans="1:3" x14ac:dyDescent="0.2">
      <c r="A6810" s="221" t="s">
        <v>6694</v>
      </c>
      <c r="B6810" s="223" t="s">
        <v>31495</v>
      </c>
      <c r="C6810" s="231" t="s">
        <v>23</v>
      </c>
    </row>
    <row r="6811" spans="1:3" x14ac:dyDescent="0.2">
      <c r="A6811" s="221" t="s">
        <v>6695</v>
      </c>
      <c r="B6811" s="223" t="s">
        <v>31496</v>
      </c>
      <c r="C6811" s="231" t="s">
        <v>23</v>
      </c>
    </row>
    <row r="6812" spans="1:3" x14ac:dyDescent="0.2">
      <c r="A6812" s="221" t="s">
        <v>6696</v>
      </c>
      <c r="B6812" s="223" t="s">
        <v>31496</v>
      </c>
      <c r="C6812" s="231" t="s">
        <v>23</v>
      </c>
    </row>
    <row r="6813" spans="1:3" x14ac:dyDescent="0.2">
      <c r="A6813" s="221" t="s">
        <v>6697</v>
      </c>
      <c r="B6813" s="223" t="s">
        <v>31497</v>
      </c>
      <c r="C6813" s="231" t="s">
        <v>23</v>
      </c>
    </row>
    <row r="6814" spans="1:3" x14ac:dyDescent="0.2">
      <c r="A6814" s="221" t="s">
        <v>6698</v>
      </c>
      <c r="B6814" s="223" t="s">
        <v>31497</v>
      </c>
      <c r="C6814" s="231" t="s">
        <v>23</v>
      </c>
    </row>
    <row r="6815" spans="1:3" x14ac:dyDescent="0.2">
      <c r="A6815" s="221" t="s">
        <v>6699</v>
      </c>
      <c r="B6815" s="223" t="s">
        <v>31498</v>
      </c>
      <c r="C6815" s="231" t="s">
        <v>23</v>
      </c>
    </row>
    <row r="6816" spans="1:3" x14ac:dyDescent="0.2">
      <c r="A6816" s="221" t="s">
        <v>6700</v>
      </c>
      <c r="B6816" s="223" t="s">
        <v>31498</v>
      </c>
      <c r="C6816" s="231" t="s">
        <v>23</v>
      </c>
    </row>
    <row r="6817" spans="1:3" x14ac:dyDescent="0.2">
      <c r="A6817" s="221" t="s">
        <v>6701</v>
      </c>
      <c r="B6817" s="223" t="s">
        <v>31499</v>
      </c>
      <c r="C6817" s="231" t="s">
        <v>23</v>
      </c>
    </row>
    <row r="6818" spans="1:3" x14ac:dyDescent="0.2">
      <c r="A6818" s="221" t="s">
        <v>6702</v>
      </c>
      <c r="B6818" s="223" t="s">
        <v>31499</v>
      </c>
      <c r="C6818" s="231" t="s">
        <v>23</v>
      </c>
    </row>
    <row r="6819" spans="1:3" x14ac:dyDescent="0.2">
      <c r="A6819" s="221" t="s">
        <v>6703</v>
      </c>
      <c r="B6819" s="223" t="s">
        <v>31500</v>
      </c>
      <c r="C6819" s="231" t="s">
        <v>23</v>
      </c>
    </row>
    <row r="6820" spans="1:3" x14ac:dyDescent="0.2">
      <c r="A6820" s="221" t="s">
        <v>6704</v>
      </c>
      <c r="B6820" s="223" t="s">
        <v>31500</v>
      </c>
      <c r="C6820" s="231" t="s">
        <v>23</v>
      </c>
    </row>
    <row r="6821" spans="1:3" x14ac:dyDescent="0.2">
      <c r="A6821" s="221" t="s">
        <v>6705</v>
      </c>
      <c r="B6821" s="223" t="s">
        <v>31501</v>
      </c>
      <c r="C6821" s="231" t="s">
        <v>23</v>
      </c>
    </row>
    <row r="6822" spans="1:3" x14ac:dyDescent="0.2">
      <c r="A6822" s="221" t="s">
        <v>6706</v>
      </c>
      <c r="B6822" s="223" t="s">
        <v>31501</v>
      </c>
      <c r="C6822" s="231" t="s">
        <v>23</v>
      </c>
    </row>
    <row r="6823" spans="1:3" x14ac:dyDescent="0.2">
      <c r="A6823" s="221" t="s">
        <v>6707</v>
      </c>
      <c r="B6823" s="223" t="s">
        <v>31502</v>
      </c>
      <c r="C6823" s="231" t="s">
        <v>23</v>
      </c>
    </row>
    <row r="6824" spans="1:3" x14ac:dyDescent="0.2">
      <c r="A6824" s="221" t="s">
        <v>6708</v>
      </c>
      <c r="B6824" s="223" t="s">
        <v>31502</v>
      </c>
      <c r="C6824" s="231" t="s">
        <v>23</v>
      </c>
    </row>
    <row r="6825" spans="1:3" x14ac:dyDescent="0.2">
      <c r="A6825" s="221" t="s">
        <v>6709</v>
      </c>
      <c r="B6825" s="223" t="s">
        <v>31503</v>
      </c>
      <c r="C6825" s="231" t="s">
        <v>23</v>
      </c>
    </row>
    <row r="6826" spans="1:3" x14ac:dyDescent="0.2">
      <c r="A6826" s="221" t="s">
        <v>6710</v>
      </c>
      <c r="B6826" s="223" t="s">
        <v>31503</v>
      </c>
      <c r="C6826" s="231" t="s">
        <v>23</v>
      </c>
    </row>
    <row r="6827" spans="1:3" x14ac:dyDescent="0.2">
      <c r="A6827" s="221" t="s">
        <v>6711</v>
      </c>
      <c r="B6827" s="223" t="s">
        <v>31504</v>
      </c>
      <c r="C6827" s="231" t="s">
        <v>23</v>
      </c>
    </row>
    <row r="6828" spans="1:3" x14ac:dyDescent="0.2">
      <c r="A6828" s="221" t="s">
        <v>6712</v>
      </c>
      <c r="B6828" s="223" t="s">
        <v>31504</v>
      </c>
      <c r="C6828" s="231" t="s">
        <v>23</v>
      </c>
    </row>
    <row r="6829" spans="1:3" x14ac:dyDescent="0.2">
      <c r="A6829" s="221" t="s">
        <v>6713</v>
      </c>
      <c r="B6829" s="223" t="s">
        <v>31505</v>
      </c>
      <c r="C6829" s="231" t="s">
        <v>23</v>
      </c>
    </row>
    <row r="6830" spans="1:3" x14ac:dyDescent="0.2">
      <c r="A6830" s="221" t="s">
        <v>6714</v>
      </c>
      <c r="B6830" s="223" t="s">
        <v>31505</v>
      </c>
      <c r="C6830" s="231" t="s">
        <v>23</v>
      </c>
    </row>
    <row r="6831" spans="1:3" x14ac:dyDescent="0.2">
      <c r="A6831" s="221" t="s">
        <v>6715</v>
      </c>
      <c r="B6831" s="223" t="s">
        <v>31506</v>
      </c>
      <c r="C6831" s="231" t="s">
        <v>23</v>
      </c>
    </row>
    <row r="6832" spans="1:3" x14ac:dyDescent="0.2">
      <c r="A6832" s="221" t="s">
        <v>6716</v>
      </c>
      <c r="B6832" s="223" t="s">
        <v>31506</v>
      </c>
      <c r="C6832" s="231" t="s">
        <v>23</v>
      </c>
    </row>
    <row r="6833" spans="1:3" x14ac:dyDescent="0.2">
      <c r="A6833" s="221" t="s">
        <v>6717</v>
      </c>
      <c r="B6833" s="223" t="s">
        <v>31507</v>
      </c>
      <c r="C6833" s="231" t="s">
        <v>23</v>
      </c>
    </row>
    <row r="6834" spans="1:3" x14ac:dyDescent="0.2">
      <c r="A6834" s="221" t="s">
        <v>6718</v>
      </c>
      <c r="B6834" s="223" t="s">
        <v>31507</v>
      </c>
      <c r="C6834" s="231" t="s">
        <v>23</v>
      </c>
    </row>
    <row r="6835" spans="1:3" x14ac:dyDescent="0.2">
      <c r="A6835" s="221" t="s">
        <v>6719</v>
      </c>
      <c r="B6835" s="223" t="s">
        <v>31508</v>
      </c>
      <c r="C6835" s="231" t="s">
        <v>23</v>
      </c>
    </row>
    <row r="6836" spans="1:3" x14ac:dyDescent="0.2">
      <c r="A6836" s="221" t="s">
        <v>6720</v>
      </c>
      <c r="B6836" s="223" t="s">
        <v>31508</v>
      </c>
      <c r="C6836" s="231" t="s">
        <v>23</v>
      </c>
    </row>
    <row r="6837" spans="1:3" x14ac:dyDescent="0.2">
      <c r="A6837" s="221" t="s">
        <v>6721</v>
      </c>
      <c r="B6837" s="223" t="s">
        <v>31509</v>
      </c>
      <c r="C6837" s="231" t="s">
        <v>23</v>
      </c>
    </row>
    <row r="6838" spans="1:3" x14ac:dyDescent="0.2">
      <c r="A6838" s="221" t="s">
        <v>6722</v>
      </c>
      <c r="B6838" s="223" t="s">
        <v>31509</v>
      </c>
      <c r="C6838" s="231" t="s">
        <v>23</v>
      </c>
    </row>
    <row r="6839" spans="1:3" x14ac:dyDescent="0.2">
      <c r="A6839" s="221" t="s">
        <v>6723</v>
      </c>
      <c r="B6839" s="223" t="s">
        <v>31510</v>
      </c>
      <c r="C6839" s="231" t="s">
        <v>23</v>
      </c>
    </row>
    <row r="6840" spans="1:3" x14ac:dyDescent="0.2">
      <c r="A6840" s="221" t="s">
        <v>6724</v>
      </c>
      <c r="B6840" s="223" t="s">
        <v>31510</v>
      </c>
      <c r="C6840" s="231" t="s">
        <v>23</v>
      </c>
    </row>
    <row r="6841" spans="1:3" x14ac:dyDescent="0.2">
      <c r="A6841" s="221" t="s">
        <v>6725</v>
      </c>
      <c r="B6841" s="223" t="s">
        <v>31511</v>
      </c>
      <c r="C6841" s="231" t="s">
        <v>23</v>
      </c>
    </row>
    <row r="6842" spans="1:3" x14ac:dyDescent="0.2">
      <c r="A6842" s="221" t="s">
        <v>6726</v>
      </c>
      <c r="B6842" s="223" t="s">
        <v>31511</v>
      </c>
      <c r="C6842" s="231" t="s">
        <v>23</v>
      </c>
    </row>
    <row r="6843" spans="1:3" x14ac:dyDescent="0.2">
      <c r="A6843" s="221" t="s">
        <v>6727</v>
      </c>
      <c r="B6843" s="223" t="s">
        <v>31512</v>
      </c>
      <c r="C6843" s="231" t="s">
        <v>23</v>
      </c>
    </row>
    <row r="6844" spans="1:3" x14ac:dyDescent="0.2">
      <c r="A6844" s="221" t="s">
        <v>6728</v>
      </c>
      <c r="B6844" s="223" t="s">
        <v>31512</v>
      </c>
      <c r="C6844" s="231" t="s">
        <v>23</v>
      </c>
    </row>
    <row r="6845" spans="1:3" x14ac:dyDescent="0.2">
      <c r="A6845" s="221" t="s">
        <v>6729</v>
      </c>
      <c r="B6845" s="223" t="s">
        <v>31513</v>
      </c>
      <c r="C6845" s="231" t="s">
        <v>23</v>
      </c>
    </row>
    <row r="6846" spans="1:3" x14ac:dyDescent="0.2">
      <c r="A6846" s="221" t="s">
        <v>6730</v>
      </c>
      <c r="B6846" s="223" t="s">
        <v>31513</v>
      </c>
      <c r="C6846" s="231" t="s">
        <v>23</v>
      </c>
    </row>
    <row r="6847" spans="1:3" x14ac:dyDescent="0.2">
      <c r="A6847" s="221" t="s">
        <v>6731</v>
      </c>
      <c r="B6847" s="223" t="s">
        <v>31514</v>
      </c>
      <c r="C6847" s="231" t="s">
        <v>23</v>
      </c>
    </row>
    <row r="6848" spans="1:3" x14ac:dyDescent="0.2">
      <c r="A6848" s="221" t="s">
        <v>6732</v>
      </c>
      <c r="B6848" s="223" t="s">
        <v>31514</v>
      </c>
      <c r="C6848" s="231" t="s">
        <v>23</v>
      </c>
    </row>
    <row r="6849" spans="1:3" x14ac:dyDescent="0.2">
      <c r="A6849" s="221" t="s">
        <v>6733</v>
      </c>
      <c r="B6849" s="223" t="s">
        <v>31515</v>
      </c>
      <c r="C6849" s="231" t="s">
        <v>23</v>
      </c>
    </row>
    <row r="6850" spans="1:3" x14ac:dyDescent="0.2">
      <c r="A6850" s="221" t="s">
        <v>6734</v>
      </c>
      <c r="B6850" s="223" t="s">
        <v>31515</v>
      </c>
      <c r="C6850" s="231" t="s">
        <v>23</v>
      </c>
    </row>
    <row r="6851" spans="1:3" x14ac:dyDescent="0.2">
      <c r="A6851" s="221" t="s">
        <v>6735</v>
      </c>
      <c r="B6851" s="223" t="s">
        <v>31516</v>
      </c>
      <c r="C6851" s="231" t="s">
        <v>23</v>
      </c>
    </row>
    <row r="6852" spans="1:3" x14ac:dyDescent="0.2">
      <c r="A6852" s="221" t="s">
        <v>6736</v>
      </c>
      <c r="B6852" s="223" t="s">
        <v>31516</v>
      </c>
      <c r="C6852" s="231" t="s">
        <v>23</v>
      </c>
    </row>
    <row r="6853" spans="1:3" x14ac:dyDescent="0.2">
      <c r="A6853" s="221" t="s">
        <v>6737</v>
      </c>
      <c r="B6853" s="223" t="s">
        <v>31517</v>
      </c>
      <c r="C6853" s="231" t="s">
        <v>23</v>
      </c>
    </row>
    <row r="6854" spans="1:3" x14ac:dyDescent="0.2">
      <c r="A6854" s="221" t="s">
        <v>6738</v>
      </c>
      <c r="B6854" s="223" t="s">
        <v>31517</v>
      </c>
      <c r="C6854" s="231" t="s">
        <v>23</v>
      </c>
    </row>
    <row r="6855" spans="1:3" x14ac:dyDescent="0.2">
      <c r="A6855" s="221" t="s">
        <v>6739</v>
      </c>
      <c r="B6855" s="223" t="s">
        <v>31518</v>
      </c>
      <c r="C6855" s="231" t="s">
        <v>23</v>
      </c>
    </row>
    <row r="6856" spans="1:3" x14ac:dyDescent="0.2">
      <c r="A6856" s="221" t="s">
        <v>6740</v>
      </c>
      <c r="B6856" s="223" t="s">
        <v>31518</v>
      </c>
      <c r="C6856" s="231" t="s">
        <v>23</v>
      </c>
    </row>
    <row r="6857" spans="1:3" x14ac:dyDescent="0.2">
      <c r="A6857" s="221" t="s">
        <v>6741</v>
      </c>
      <c r="B6857" s="223" t="s">
        <v>31519</v>
      </c>
      <c r="C6857" s="231" t="s">
        <v>23</v>
      </c>
    </row>
    <row r="6858" spans="1:3" x14ac:dyDescent="0.2">
      <c r="A6858" s="221" t="s">
        <v>6742</v>
      </c>
      <c r="B6858" s="223" t="s">
        <v>31519</v>
      </c>
      <c r="C6858" s="231" t="s">
        <v>23</v>
      </c>
    </row>
    <row r="6859" spans="1:3" x14ac:dyDescent="0.2">
      <c r="A6859" s="221" t="s">
        <v>6743</v>
      </c>
      <c r="B6859" s="223" t="s">
        <v>31520</v>
      </c>
      <c r="C6859" s="231" t="s">
        <v>23</v>
      </c>
    </row>
    <row r="6860" spans="1:3" x14ac:dyDescent="0.2">
      <c r="A6860" s="221" t="s">
        <v>6744</v>
      </c>
      <c r="B6860" s="223" t="s">
        <v>31520</v>
      </c>
      <c r="C6860" s="231" t="s">
        <v>23</v>
      </c>
    </row>
    <row r="6861" spans="1:3" x14ac:dyDescent="0.2">
      <c r="A6861" s="221" t="s">
        <v>6745</v>
      </c>
      <c r="B6861" s="223" t="s">
        <v>31521</v>
      </c>
      <c r="C6861" s="231" t="s">
        <v>23</v>
      </c>
    </row>
    <row r="6862" spans="1:3" x14ac:dyDescent="0.2">
      <c r="A6862" s="221" t="s">
        <v>6746</v>
      </c>
      <c r="B6862" s="223" t="s">
        <v>31521</v>
      </c>
      <c r="C6862" s="231" t="s">
        <v>23</v>
      </c>
    </row>
    <row r="6863" spans="1:3" x14ac:dyDescent="0.2">
      <c r="A6863" s="221" t="s">
        <v>6747</v>
      </c>
      <c r="B6863" s="223" t="s">
        <v>31522</v>
      </c>
      <c r="C6863" s="231" t="s">
        <v>23</v>
      </c>
    </row>
    <row r="6864" spans="1:3" x14ac:dyDescent="0.2">
      <c r="A6864" s="221" t="s">
        <v>6748</v>
      </c>
      <c r="B6864" s="223" t="s">
        <v>31522</v>
      </c>
      <c r="C6864" s="231" t="s">
        <v>23</v>
      </c>
    </row>
    <row r="6865" spans="1:3" x14ac:dyDescent="0.2">
      <c r="A6865" s="221" t="s">
        <v>6749</v>
      </c>
      <c r="B6865" s="223" t="s">
        <v>31523</v>
      </c>
      <c r="C6865" s="231" t="s">
        <v>23</v>
      </c>
    </row>
    <row r="6866" spans="1:3" x14ac:dyDescent="0.2">
      <c r="A6866" s="221" t="s">
        <v>6750</v>
      </c>
      <c r="B6866" s="223" t="s">
        <v>31523</v>
      </c>
      <c r="C6866" s="231" t="s">
        <v>23</v>
      </c>
    </row>
    <row r="6867" spans="1:3" x14ac:dyDescent="0.2">
      <c r="A6867" s="221" t="s">
        <v>6751</v>
      </c>
      <c r="B6867" s="223" t="s">
        <v>31524</v>
      </c>
      <c r="C6867" s="231" t="s">
        <v>23</v>
      </c>
    </row>
    <row r="6868" spans="1:3" x14ac:dyDescent="0.2">
      <c r="A6868" s="221" t="s">
        <v>6752</v>
      </c>
      <c r="B6868" s="223" t="s">
        <v>31524</v>
      </c>
      <c r="C6868" s="231" t="s">
        <v>23</v>
      </c>
    </row>
    <row r="6869" spans="1:3" x14ac:dyDescent="0.2">
      <c r="A6869" s="221" t="s">
        <v>6753</v>
      </c>
      <c r="B6869" s="223" t="s">
        <v>31525</v>
      </c>
      <c r="C6869" s="231" t="s">
        <v>23</v>
      </c>
    </row>
    <row r="6870" spans="1:3" x14ac:dyDescent="0.2">
      <c r="A6870" s="221" t="s">
        <v>6754</v>
      </c>
      <c r="B6870" s="223" t="s">
        <v>31525</v>
      </c>
      <c r="C6870" s="231" t="s">
        <v>23</v>
      </c>
    </row>
    <row r="6871" spans="1:3" x14ac:dyDescent="0.2">
      <c r="A6871" s="221" t="s">
        <v>6755</v>
      </c>
      <c r="B6871" s="223" t="s">
        <v>31526</v>
      </c>
      <c r="C6871" s="231" t="s">
        <v>23</v>
      </c>
    </row>
    <row r="6872" spans="1:3" x14ac:dyDescent="0.2">
      <c r="A6872" s="221" t="s">
        <v>6756</v>
      </c>
      <c r="B6872" s="223" t="s">
        <v>31526</v>
      </c>
      <c r="C6872" s="231" t="s">
        <v>23</v>
      </c>
    </row>
    <row r="6873" spans="1:3" x14ac:dyDescent="0.2">
      <c r="A6873" s="221" t="s">
        <v>6757</v>
      </c>
      <c r="B6873" s="223" t="s">
        <v>31527</v>
      </c>
      <c r="C6873" s="231" t="s">
        <v>23</v>
      </c>
    </row>
    <row r="6874" spans="1:3" x14ac:dyDescent="0.2">
      <c r="A6874" s="221" t="s">
        <v>6758</v>
      </c>
      <c r="B6874" s="223" t="s">
        <v>31527</v>
      </c>
      <c r="C6874" s="231" t="s">
        <v>23</v>
      </c>
    </row>
    <row r="6875" spans="1:3" x14ac:dyDescent="0.2">
      <c r="A6875" s="221" t="s">
        <v>6759</v>
      </c>
      <c r="B6875" s="223" t="s">
        <v>31528</v>
      </c>
      <c r="C6875" s="231" t="s">
        <v>23</v>
      </c>
    </row>
    <row r="6876" spans="1:3" x14ac:dyDescent="0.2">
      <c r="A6876" s="221" t="s">
        <v>6760</v>
      </c>
      <c r="B6876" s="223" t="s">
        <v>31528</v>
      </c>
      <c r="C6876" s="231" t="s">
        <v>23</v>
      </c>
    </row>
    <row r="6877" spans="1:3" x14ac:dyDescent="0.2">
      <c r="A6877" s="221" t="s">
        <v>6761</v>
      </c>
      <c r="B6877" s="223" t="s">
        <v>31529</v>
      </c>
      <c r="C6877" s="231" t="s">
        <v>23</v>
      </c>
    </row>
    <row r="6878" spans="1:3" x14ac:dyDescent="0.2">
      <c r="A6878" s="221" t="s">
        <v>6762</v>
      </c>
      <c r="B6878" s="223" t="s">
        <v>31529</v>
      </c>
      <c r="C6878" s="231" t="s">
        <v>23</v>
      </c>
    </row>
    <row r="6879" spans="1:3" x14ac:dyDescent="0.2">
      <c r="A6879" s="221" t="s">
        <v>6763</v>
      </c>
      <c r="B6879" s="223" t="s">
        <v>31530</v>
      </c>
      <c r="C6879" s="231" t="s">
        <v>23</v>
      </c>
    </row>
    <row r="6880" spans="1:3" x14ac:dyDescent="0.2">
      <c r="A6880" s="221" t="s">
        <v>6764</v>
      </c>
      <c r="B6880" s="223" t="s">
        <v>31530</v>
      </c>
      <c r="C6880" s="231" t="s">
        <v>23</v>
      </c>
    </row>
    <row r="6881" spans="1:3" x14ac:dyDescent="0.2">
      <c r="A6881" s="221" t="s">
        <v>6765</v>
      </c>
      <c r="B6881" s="223" t="s">
        <v>31531</v>
      </c>
      <c r="C6881" s="231" t="s">
        <v>23</v>
      </c>
    </row>
    <row r="6882" spans="1:3" x14ac:dyDescent="0.2">
      <c r="A6882" s="221" t="s">
        <v>6766</v>
      </c>
      <c r="B6882" s="223" t="s">
        <v>31531</v>
      </c>
      <c r="C6882" s="231" t="s">
        <v>23</v>
      </c>
    </row>
    <row r="6883" spans="1:3" x14ac:dyDescent="0.2">
      <c r="A6883" s="221" t="s">
        <v>6767</v>
      </c>
      <c r="B6883" s="223" t="s">
        <v>31532</v>
      </c>
      <c r="C6883" s="231" t="s">
        <v>23</v>
      </c>
    </row>
    <row r="6884" spans="1:3" x14ac:dyDescent="0.2">
      <c r="A6884" s="221" t="s">
        <v>6768</v>
      </c>
      <c r="B6884" s="223" t="s">
        <v>31532</v>
      </c>
      <c r="C6884" s="231" t="s">
        <v>23</v>
      </c>
    </row>
    <row r="6885" spans="1:3" x14ac:dyDescent="0.2">
      <c r="A6885" s="221" t="s">
        <v>6769</v>
      </c>
      <c r="B6885" s="223" t="s">
        <v>31533</v>
      </c>
      <c r="C6885" s="231" t="s">
        <v>23</v>
      </c>
    </row>
    <row r="6886" spans="1:3" x14ac:dyDescent="0.2">
      <c r="A6886" s="221" t="s">
        <v>6770</v>
      </c>
      <c r="B6886" s="223" t="s">
        <v>31533</v>
      </c>
      <c r="C6886" s="231" t="s">
        <v>23</v>
      </c>
    </row>
    <row r="6887" spans="1:3" x14ac:dyDescent="0.2">
      <c r="A6887" s="221" t="s">
        <v>6771</v>
      </c>
      <c r="B6887" s="223" t="s">
        <v>31534</v>
      </c>
      <c r="C6887" s="231" t="s">
        <v>23</v>
      </c>
    </row>
    <row r="6888" spans="1:3" x14ac:dyDescent="0.2">
      <c r="A6888" s="221" t="s">
        <v>6772</v>
      </c>
      <c r="B6888" s="223" t="s">
        <v>31534</v>
      </c>
      <c r="C6888" s="231" t="s">
        <v>23</v>
      </c>
    </row>
    <row r="6889" spans="1:3" x14ac:dyDescent="0.2">
      <c r="A6889" s="221" t="s">
        <v>6773</v>
      </c>
      <c r="B6889" s="223" t="s">
        <v>31535</v>
      </c>
      <c r="C6889" s="231" t="s">
        <v>23</v>
      </c>
    </row>
    <row r="6890" spans="1:3" x14ac:dyDescent="0.2">
      <c r="A6890" s="221" t="s">
        <v>6774</v>
      </c>
      <c r="B6890" s="223" t="s">
        <v>31535</v>
      </c>
      <c r="C6890" s="231" t="s">
        <v>23</v>
      </c>
    </row>
    <row r="6891" spans="1:3" x14ac:dyDescent="0.2">
      <c r="A6891" s="221" t="s">
        <v>6775</v>
      </c>
      <c r="B6891" s="223" t="s">
        <v>31536</v>
      </c>
      <c r="C6891" s="231" t="s">
        <v>23</v>
      </c>
    </row>
    <row r="6892" spans="1:3" x14ac:dyDescent="0.2">
      <c r="A6892" s="221" t="s">
        <v>6776</v>
      </c>
      <c r="B6892" s="223" t="s">
        <v>31536</v>
      </c>
      <c r="C6892" s="231" t="s">
        <v>23</v>
      </c>
    </row>
    <row r="6893" spans="1:3" x14ac:dyDescent="0.2">
      <c r="A6893" s="221" t="s">
        <v>6777</v>
      </c>
      <c r="B6893" s="223" t="s">
        <v>31537</v>
      </c>
      <c r="C6893" s="231" t="s">
        <v>23</v>
      </c>
    </row>
    <row r="6894" spans="1:3" x14ac:dyDescent="0.2">
      <c r="A6894" s="221" t="s">
        <v>6778</v>
      </c>
      <c r="B6894" s="223" t="s">
        <v>31537</v>
      </c>
      <c r="C6894" s="231" t="s">
        <v>23</v>
      </c>
    </row>
    <row r="6895" spans="1:3" x14ac:dyDescent="0.2">
      <c r="A6895" s="221" t="s">
        <v>6779</v>
      </c>
      <c r="B6895" s="223" t="s">
        <v>31538</v>
      </c>
      <c r="C6895" s="231" t="s">
        <v>23</v>
      </c>
    </row>
    <row r="6896" spans="1:3" x14ac:dyDescent="0.2">
      <c r="A6896" s="221" t="s">
        <v>6780</v>
      </c>
      <c r="B6896" s="223" t="s">
        <v>31538</v>
      </c>
      <c r="C6896" s="231" t="s">
        <v>23</v>
      </c>
    </row>
    <row r="6897" spans="1:3" x14ac:dyDescent="0.2">
      <c r="A6897" s="221" t="s">
        <v>6781</v>
      </c>
      <c r="B6897" s="223" t="s">
        <v>31539</v>
      </c>
      <c r="C6897" s="231" t="s">
        <v>23</v>
      </c>
    </row>
    <row r="6898" spans="1:3" x14ac:dyDescent="0.2">
      <c r="A6898" s="221" t="s">
        <v>6782</v>
      </c>
      <c r="B6898" s="223" t="s">
        <v>31539</v>
      </c>
      <c r="C6898" s="231" t="s">
        <v>23</v>
      </c>
    </row>
    <row r="6899" spans="1:3" x14ac:dyDescent="0.2">
      <c r="A6899" s="221" t="s">
        <v>6783</v>
      </c>
      <c r="B6899" s="223" t="s">
        <v>31540</v>
      </c>
      <c r="C6899" s="231" t="s">
        <v>23</v>
      </c>
    </row>
    <row r="6900" spans="1:3" x14ac:dyDescent="0.2">
      <c r="A6900" s="221" t="s">
        <v>6784</v>
      </c>
      <c r="B6900" s="223" t="s">
        <v>31540</v>
      </c>
      <c r="C6900" s="231" t="s">
        <v>23</v>
      </c>
    </row>
    <row r="6901" spans="1:3" x14ac:dyDescent="0.2">
      <c r="A6901" s="221" t="s">
        <v>6785</v>
      </c>
      <c r="B6901" s="223" t="s">
        <v>31541</v>
      </c>
      <c r="C6901" s="231" t="s">
        <v>23</v>
      </c>
    </row>
    <row r="6902" spans="1:3" x14ac:dyDescent="0.2">
      <c r="A6902" s="221" t="s">
        <v>6786</v>
      </c>
      <c r="B6902" s="223" t="s">
        <v>31541</v>
      </c>
      <c r="C6902" s="231" t="s">
        <v>23</v>
      </c>
    </row>
    <row r="6903" spans="1:3" x14ac:dyDescent="0.2">
      <c r="A6903" s="221" t="s">
        <v>6787</v>
      </c>
      <c r="B6903" s="223" t="s">
        <v>31542</v>
      </c>
      <c r="C6903" s="231" t="s">
        <v>23</v>
      </c>
    </row>
    <row r="6904" spans="1:3" x14ac:dyDescent="0.2">
      <c r="A6904" s="221" t="s">
        <v>6788</v>
      </c>
      <c r="B6904" s="223" t="s">
        <v>31542</v>
      </c>
      <c r="C6904" s="231" t="s">
        <v>23</v>
      </c>
    </row>
    <row r="6905" spans="1:3" x14ac:dyDescent="0.2">
      <c r="A6905" s="221" t="s">
        <v>6789</v>
      </c>
      <c r="B6905" s="223" t="s">
        <v>31543</v>
      </c>
      <c r="C6905" s="231" t="s">
        <v>23</v>
      </c>
    </row>
    <row r="6906" spans="1:3" x14ac:dyDescent="0.2">
      <c r="A6906" s="221" t="s">
        <v>6790</v>
      </c>
      <c r="B6906" s="223" t="s">
        <v>31543</v>
      </c>
      <c r="C6906" s="231" t="s">
        <v>23</v>
      </c>
    </row>
    <row r="6907" spans="1:3" x14ac:dyDescent="0.2">
      <c r="A6907" s="221" t="s">
        <v>6791</v>
      </c>
      <c r="B6907" s="223" t="s">
        <v>31544</v>
      </c>
      <c r="C6907" s="231" t="s">
        <v>23</v>
      </c>
    </row>
    <row r="6908" spans="1:3" x14ac:dyDescent="0.2">
      <c r="A6908" s="221" t="s">
        <v>6792</v>
      </c>
      <c r="B6908" s="223" t="s">
        <v>31544</v>
      </c>
      <c r="C6908" s="231" t="s">
        <v>23</v>
      </c>
    </row>
    <row r="6909" spans="1:3" x14ac:dyDescent="0.2">
      <c r="A6909" s="221" t="s">
        <v>6793</v>
      </c>
      <c r="B6909" s="223" t="s">
        <v>31545</v>
      </c>
      <c r="C6909" s="231" t="s">
        <v>23</v>
      </c>
    </row>
    <row r="6910" spans="1:3" x14ac:dyDescent="0.2">
      <c r="A6910" s="221" t="s">
        <v>6794</v>
      </c>
      <c r="B6910" s="223" t="s">
        <v>31545</v>
      </c>
      <c r="C6910" s="231" t="s">
        <v>23</v>
      </c>
    </row>
    <row r="6911" spans="1:3" x14ac:dyDescent="0.2">
      <c r="A6911" s="221" t="s">
        <v>6795</v>
      </c>
      <c r="B6911" s="223" t="s">
        <v>31546</v>
      </c>
      <c r="C6911" s="231" t="s">
        <v>23</v>
      </c>
    </row>
    <row r="6912" spans="1:3" x14ac:dyDescent="0.2">
      <c r="A6912" s="221" t="s">
        <v>6796</v>
      </c>
      <c r="B6912" s="223" t="s">
        <v>31546</v>
      </c>
      <c r="C6912" s="231" t="s">
        <v>23</v>
      </c>
    </row>
    <row r="6913" spans="1:3" x14ac:dyDescent="0.2">
      <c r="A6913" s="221" t="s">
        <v>6797</v>
      </c>
      <c r="B6913" s="223" t="s">
        <v>31547</v>
      </c>
      <c r="C6913" s="231" t="s">
        <v>23</v>
      </c>
    </row>
    <row r="6914" spans="1:3" x14ac:dyDescent="0.2">
      <c r="A6914" s="221" t="s">
        <v>6798</v>
      </c>
      <c r="B6914" s="223" t="s">
        <v>31547</v>
      </c>
      <c r="C6914" s="231" t="s">
        <v>23</v>
      </c>
    </row>
    <row r="6915" spans="1:3" x14ac:dyDescent="0.2">
      <c r="A6915" s="221" t="s">
        <v>6799</v>
      </c>
      <c r="B6915" s="223" t="s">
        <v>31548</v>
      </c>
      <c r="C6915" s="231" t="s">
        <v>23</v>
      </c>
    </row>
    <row r="6916" spans="1:3" x14ac:dyDescent="0.2">
      <c r="A6916" s="221" t="s">
        <v>6800</v>
      </c>
      <c r="B6916" s="223" t="s">
        <v>31548</v>
      </c>
      <c r="C6916" s="231" t="s">
        <v>23</v>
      </c>
    </row>
    <row r="6917" spans="1:3" x14ac:dyDescent="0.2">
      <c r="A6917" s="221" t="s">
        <v>6801</v>
      </c>
      <c r="B6917" s="223" t="s">
        <v>31549</v>
      </c>
      <c r="C6917" s="231" t="s">
        <v>23</v>
      </c>
    </row>
    <row r="6918" spans="1:3" x14ac:dyDescent="0.2">
      <c r="A6918" s="221" t="s">
        <v>6802</v>
      </c>
      <c r="B6918" s="223" t="s">
        <v>31549</v>
      </c>
      <c r="C6918" s="231" t="s">
        <v>23</v>
      </c>
    </row>
    <row r="6919" spans="1:3" x14ac:dyDescent="0.2">
      <c r="A6919" s="221" t="s">
        <v>6803</v>
      </c>
      <c r="B6919" s="223" t="s">
        <v>31550</v>
      </c>
      <c r="C6919" s="231" t="s">
        <v>23</v>
      </c>
    </row>
    <row r="6920" spans="1:3" x14ac:dyDescent="0.2">
      <c r="A6920" s="221" t="s">
        <v>6804</v>
      </c>
      <c r="B6920" s="223" t="s">
        <v>31550</v>
      </c>
      <c r="C6920" s="231" t="s">
        <v>23</v>
      </c>
    </row>
    <row r="6921" spans="1:3" x14ac:dyDescent="0.2">
      <c r="A6921" s="221" t="s">
        <v>6805</v>
      </c>
      <c r="B6921" s="223" t="s">
        <v>31551</v>
      </c>
      <c r="C6921" s="231" t="s">
        <v>23</v>
      </c>
    </row>
    <row r="6922" spans="1:3" x14ac:dyDescent="0.2">
      <c r="A6922" s="221" t="s">
        <v>6806</v>
      </c>
      <c r="B6922" s="223" t="s">
        <v>31551</v>
      </c>
      <c r="C6922" s="231" t="s">
        <v>23</v>
      </c>
    </row>
    <row r="6923" spans="1:3" x14ac:dyDescent="0.2">
      <c r="A6923" s="221" t="s">
        <v>6807</v>
      </c>
      <c r="B6923" s="223" t="s">
        <v>31552</v>
      </c>
      <c r="C6923" s="231" t="s">
        <v>23</v>
      </c>
    </row>
    <row r="6924" spans="1:3" x14ac:dyDescent="0.2">
      <c r="A6924" s="221" t="s">
        <v>6808</v>
      </c>
      <c r="B6924" s="223" t="s">
        <v>31552</v>
      </c>
      <c r="C6924" s="231" t="s">
        <v>23</v>
      </c>
    </row>
    <row r="6925" spans="1:3" x14ac:dyDescent="0.2">
      <c r="A6925" s="221" t="s">
        <v>6809</v>
      </c>
      <c r="B6925" s="223" t="s">
        <v>31553</v>
      </c>
      <c r="C6925" s="231" t="s">
        <v>23</v>
      </c>
    </row>
    <row r="6926" spans="1:3" x14ac:dyDescent="0.2">
      <c r="A6926" s="221" t="s">
        <v>6810</v>
      </c>
      <c r="B6926" s="223" t="s">
        <v>31553</v>
      </c>
      <c r="C6926" s="231" t="s">
        <v>23</v>
      </c>
    </row>
    <row r="6927" spans="1:3" x14ac:dyDescent="0.2">
      <c r="A6927" s="221" t="s">
        <v>6811</v>
      </c>
      <c r="B6927" s="223" t="s">
        <v>31554</v>
      </c>
      <c r="C6927" s="231" t="s">
        <v>23</v>
      </c>
    </row>
    <row r="6928" spans="1:3" x14ac:dyDescent="0.2">
      <c r="A6928" s="221" t="s">
        <v>6812</v>
      </c>
      <c r="B6928" s="223" t="s">
        <v>31554</v>
      </c>
      <c r="C6928" s="231" t="s">
        <v>23</v>
      </c>
    </row>
    <row r="6929" spans="1:3" x14ac:dyDescent="0.2">
      <c r="A6929" s="221" t="s">
        <v>6813</v>
      </c>
      <c r="B6929" s="223" t="s">
        <v>31555</v>
      </c>
      <c r="C6929" s="231" t="s">
        <v>23</v>
      </c>
    </row>
    <row r="6930" spans="1:3" x14ac:dyDescent="0.2">
      <c r="A6930" s="221" t="s">
        <v>6814</v>
      </c>
      <c r="B6930" s="223" t="s">
        <v>31555</v>
      </c>
      <c r="C6930" s="231" t="s">
        <v>23</v>
      </c>
    </row>
    <row r="6931" spans="1:3" x14ac:dyDescent="0.2">
      <c r="A6931" s="221" t="s">
        <v>6815</v>
      </c>
      <c r="B6931" s="223" t="s">
        <v>31556</v>
      </c>
      <c r="C6931" s="231" t="s">
        <v>23</v>
      </c>
    </row>
    <row r="6932" spans="1:3" x14ac:dyDescent="0.2">
      <c r="A6932" s="221" t="s">
        <v>6816</v>
      </c>
      <c r="B6932" s="223" t="s">
        <v>31556</v>
      </c>
      <c r="C6932" s="231" t="s">
        <v>23</v>
      </c>
    </row>
    <row r="6933" spans="1:3" x14ac:dyDescent="0.2">
      <c r="A6933" s="221" t="s">
        <v>6817</v>
      </c>
      <c r="B6933" s="223" t="s">
        <v>31557</v>
      </c>
      <c r="C6933" s="231" t="s">
        <v>23</v>
      </c>
    </row>
    <row r="6934" spans="1:3" x14ac:dyDescent="0.2">
      <c r="A6934" s="221" t="s">
        <v>6818</v>
      </c>
      <c r="B6934" s="223" t="s">
        <v>31557</v>
      </c>
      <c r="C6934" s="231" t="s">
        <v>23</v>
      </c>
    </row>
    <row r="6935" spans="1:3" x14ac:dyDescent="0.2">
      <c r="A6935" s="221" t="s">
        <v>6819</v>
      </c>
      <c r="B6935" s="223" t="s">
        <v>31558</v>
      </c>
      <c r="C6935" s="231" t="s">
        <v>23</v>
      </c>
    </row>
    <row r="6936" spans="1:3" x14ac:dyDescent="0.2">
      <c r="A6936" s="221" t="s">
        <v>6820</v>
      </c>
      <c r="B6936" s="223" t="s">
        <v>31558</v>
      </c>
      <c r="C6936" s="231" t="s">
        <v>23</v>
      </c>
    </row>
    <row r="6937" spans="1:3" x14ac:dyDescent="0.2">
      <c r="A6937" s="221" t="s">
        <v>6821</v>
      </c>
      <c r="B6937" s="223" t="s">
        <v>31559</v>
      </c>
      <c r="C6937" s="231" t="s">
        <v>23</v>
      </c>
    </row>
    <row r="6938" spans="1:3" x14ac:dyDescent="0.2">
      <c r="A6938" s="221" t="s">
        <v>6822</v>
      </c>
      <c r="B6938" s="223" t="s">
        <v>31559</v>
      </c>
      <c r="C6938" s="231" t="s">
        <v>23</v>
      </c>
    </row>
    <row r="6939" spans="1:3" x14ac:dyDescent="0.2">
      <c r="A6939" s="221" t="s">
        <v>6823</v>
      </c>
      <c r="B6939" s="223" t="s">
        <v>31560</v>
      </c>
      <c r="C6939" s="231" t="s">
        <v>23</v>
      </c>
    </row>
    <row r="6940" spans="1:3" x14ac:dyDescent="0.2">
      <c r="A6940" s="221" t="s">
        <v>6824</v>
      </c>
      <c r="B6940" s="223" t="s">
        <v>31560</v>
      </c>
      <c r="C6940" s="231" t="s">
        <v>23</v>
      </c>
    </row>
    <row r="6941" spans="1:3" x14ac:dyDescent="0.2">
      <c r="A6941" s="221" t="s">
        <v>6825</v>
      </c>
      <c r="B6941" s="223" t="s">
        <v>31561</v>
      </c>
      <c r="C6941" s="231" t="s">
        <v>23</v>
      </c>
    </row>
    <row r="6942" spans="1:3" x14ac:dyDescent="0.2">
      <c r="A6942" s="221" t="s">
        <v>6826</v>
      </c>
      <c r="B6942" s="223" t="s">
        <v>31561</v>
      </c>
      <c r="C6942" s="231" t="s">
        <v>23</v>
      </c>
    </row>
    <row r="6943" spans="1:3" x14ac:dyDescent="0.2">
      <c r="A6943" s="221" t="s">
        <v>6827</v>
      </c>
      <c r="B6943" s="223" t="s">
        <v>31562</v>
      </c>
      <c r="C6943" s="231" t="s">
        <v>23</v>
      </c>
    </row>
    <row r="6944" spans="1:3" x14ac:dyDescent="0.2">
      <c r="A6944" s="221" t="s">
        <v>6828</v>
      </c>
      <c r="B6944" s="223" t="s">
        <v>31562</v>
      </c>
      <c r="C6944" s="231" t="s">
        <v>23</v>
      </c>
    </row>
    <row r="6945" spans="1:3" x14ac:dyDescent="0.2">
      <c r="A6945" s="221" t="s">
        <v>6829</v>
      </c>
      <c r="B6945" s="223" t="s">
        <v>31563</v>
      </c>
      <c r="C6945" s="231" t="s">
        <v>23</v>
      </c>
    </row>
    <row r="6946" spans="1:3" x14ac:dyDescent="0.2">
      <c r="A6946" s="221" t="s">
        <v>6830</v>
      </c>
      <c r="B6946" s="223" t="s">
        <v>31563</v>
      </c>
      <c r="C6946" s="231" t="s">
        <v>23</v>
      </c>
    </row>
    <row r="6947" spans="1:3" x14ac:dyDescent="0.2">
      <c r="A6947" s="221" t="s">
        <v>6831</v>
      </c>
      <c r="B6947" s="223" t="s">
        <v>31564</v>
      </c>
      <c r="C6947" s="231" t="s">
        <v>23</v>
      </c>
    </row>
    <row r="6948" spans="1:3" x14ac:dyDescent="0.2">
      <c r="A6948" s="221" t="s">
        <v>6832</v>
      </c>
      <c r="B6948" s="223" t="s">
        <v>31564</v>
      </c>
      <c r="C6948" s="231" t="s">
        <v>23</v>
      </c>
    </row>
    <row r="6949" spans="1:3" x14ac:dyDescent="0.2">
      <c r="A6949" s="221" t="s">
        <v>6833</v>
      </c>
      <c r="B6949" s="223" t="s">
        <v>31565</v>
      </c>
      <c r="C6949" s="231" t="s">
        <v>23</v>
      </c>
    </row>
    <row r="6950" spans="1:3" x14ac:dyDescent="0.2">
      <c r="A6950" s="221" t="s">
        <v>6834</v>
      </c>
      <c r="B6950" s="223" t="s">
        <v>31565</v>
      </c>
      <c r="C6950" s="231" t="s">
        <v>23</v>
      </c>
    </row>
    <row r="6951" spans="1:3" x14ac:dyDescent="0.2">
      <c r="A6951" s="221" t="s">
        <v>6835</v>
      </c>
      <c r="B6951" s="223" t="s">
        <v>31566</v>
      </c>
      <c r="C6951" s="231" t="s">
        <v>23</v>
      </c>
    </row>
    <row r="6952" spans="1:3" x14ac:dyDescent="0.2">
      <c r="A6952" s="221" t="s">
        <v>6836</v>
      </c>
      <c r="B6952" s="223" t="s">
        <v>31566</v>
      </c>
      <c r="C6952" s="231" t="s">
        <v>23</v>
      </c>
    </row>
    <row r="6953" spans="1:3" x14ac:dyDescent="0.2">
      <c r="A6953" s="221" t="s">
        <v>6837</v>
      </c>
      <c r="B6953" s="223" t="s">
        <v>31567</v>
      </c>
      <c r="C6953" s="231" t="s">
        <v>23</v>
      </c>
    </row>
    <row r="6954" spans="1:3" x14ac:dyDescent="0.2">
      <c r="A6954" s="221" t="s">
        <v>6838</v>
      </c>
      <c r="B6954" s="223" t="s">
        <v>31567</v>
      </c>
      <c r="C6954" s="231" t="s">
        <v>23</v>
      </c>
    </row>
    <row r="6955" spans="1:3" x14ac:dyDescent="0.2">
      <c r="A6955" s="221" t="s">
        <v>6839</v>
      </c>
      <c r="B6955" s="223" t="s">
        <v>31568</v>
      </c>
      <c r="C6955" s="231" t="s">
        <v>23</v>
      </c>
    </row>
    <row r="6956" spans="1:3" x14ac:dyDescent="0.2">
      <c r="A6956" s="221" t="s">
        <v>6840</v>
      </c>
      <c r="B6956" s="223" t="s">
        <v>31568</v>
      </c>
      <c r="C6956" s="231" t="s">
        <v>23</v>
      </c>
    </row>
    <row r="6957" spans="1:3" x14ac:dyDescent="0.2">
      <c r="A6957" s="221" t="s">
        <v>6841</v>
      </c>
      <c r="B6957" s="223" t="s">
        <v>31569</v>
      </c>
      <c r="C6957" s="231" t="s">
        <v>23</v>
      </c>
    </row>
    <row r="6958" spans="1:3" x14ac:dyDescent="0.2">
      <c r="A6958" s="221" t="s">
        <v>6842</v>
      </c>
      <c r="B6958" s="223" t="s">
        <v>31569</v>
      </c>
      <c r="C6958" s="231" t="s">
        <v>23</v>
      </c>
    </row>
    <row r="6959" spans="1:3" x14ac:dyDescent="0.2">
      <c r="A6959" s="221" t="s">
        <v>6843</v>
      </c>
      <c r="B6959" s="223" t="s">
        <v>31570</v>
      </c>
      <c r="C6959" s="231" t="s">
        <v>23</v>
      </c>
    </row>
    <row r="6960" spans="1:3" x14ac:dyDescent="0.2">
      <c r="A6960" s="221" t="s">
        <v>6844</v>
      </c>
      <c r="B6960" s="223" t="s">
        <v>31570</v>
      </c>
      <c r="C6960" s="231" t="s">
        <v>23</v>
      </c>
    </row>
    <row r="6961" spans="1:3" x14ac:dyDescent="0.2">
      <c r="A6961" s="221" t="s">
        <v>6845</v>
      </c>
      <c r="B6961" s="223" t="s">
        <v>31571</v>
      </c>
      <c r="C6961" s="231" t="s">
        <v>23</v>
      </c>
    </row>
    <row r="6962" spans="1:3" x14ac:dyDescent="0.2">
      <c r="A6962" s="221" t="s">
        <v>6846</v>
      </c>
      <c r="B6962" s="223" t="s">
        <v>31571</v>
      </c>
      <c r="C6962" s="231" t="s">
        <v>23</v>
      </c>
    </row>
    <row r="6963" spans="1:3" x14ac:dyDescent="0.2">
      <c r="A6963" s="221" t="s">
        <v>6847</v>
      </c>
      <c r="B6963" s="223" t="s">
        <v>31572</v>
      </c>
      <c r="C6963" s="231" t="s">
        <v>23</v>
      </c>
    </row>
    <row r="6964" spans="1:3" x14ac:dyDescent="0.2">
      <c r="A6964" s="221" t="s">
        <v>6848</v>
      </c>
      <c r="B6964" s="223" t="s">
        <v>31572</v>
      </c>
      <c r="C6964" s="231" t="s">
        <v>23</v>
      </c>
    </row>
    <row r="6965" spans="1:3" x14ac:dyDescent="0.2">
      <c r="A6965" s="221" t="s">
        <v>6849</v>
      </c>
      <c r="B6965" s="223" t="s">
        <v>31573</v>
      </c>
      <c r="C6965" s="231" t="s">
        <v>23</v>
      </c>
    </row>
    <row r="6966" spans="1:3" x14ac:dyDescent="0.2">
      <c r="A6966" s="221" t="s">
        <v>6850</v>
      </c>
      <c r="B6966" s="223" t="s">
        <v>31573</v>
      </c>
      <c r="C6966" s="231" t="s">
        <v>23</v>
      </c>
    </row>
    <row r="6967" spans="1:3" x14ac:dyDescent="0.2">
      <c r="A6967" s="221" t="s">
        <v>6851</v>
      </c>
      <c r="B6967" s="223" t="s">
        <v>31574</v>
      </c>
      <c r="C6967" s="231" t="s">
        <v>23</v>
      </c>
    </row>
    <row r="6968" spans="1:3" x14ac:dyDescent="0.2">
      <c r="A6968" s="221" t="s">
        <v>6852</v>
      </c>
      <c r="B6968" s="223" t="s">
        <v>31574</v>
      </c>
      <c r="C6968" s="231" t="s">
        <v>23</v>
      </c>
    </row>
    <row r="6969" spans="1:3" x14ac:dyDescent="0.2">
      <c r="A6969" s="221" t="s">
        <v>6853</v>
      </c>
      <c r="B6969" s="223" t="s">
        <v>31575</v>
      </c>
      <c r="C6969" s="231" t="s">
        <v>23</v>
      </c>
    </row>
    <row r="6970" spans="1:3" x14ac:dyDescent="0.2">
      <c r="A6970" s="221" t="s">
        <v>6854</v>
      </c>
      <c r="B6970" s="223" t="s">
        <v>31575</v>
      </c>
      <c r="C6970" s="231" t="s">
        <v>23</v>
      </c>
    </row>
    <row r="6971" spans="1:3" x14ac:dyDescent="0.2">
      <c r="A6971" s="221" t="s">
        <v>6855</v>
      </c>
      <c r="B6971" s="223" t="s">
        <v>31576</v>
      </c>
      <c r="C6971" s="231" t="s">
        <v>23</v>
      </c>
    </row>
    <row r="6972" spans="1:3" x14ac:dyDescent="0.2">
      <c r="A6972" s="221" t="s">
        <v>6856</v>
      </c>
      <c r="B6972" s="223" t="s">
        <v>31576</v>
      </c>
      <c r="C6972" s="231" t="s">
        <v>23</v>
      </c>
    </row>
    <row r="6973" spans="1:3" x14ac:dyDescent="0.2">
      <c r="A6973" s="221" t="s">
        <v>6857</v>
      </c>
      <c r="B6973" s="223" t="s">
        <v>31577</v>
      </c>
      <c r="C6973" s="231" t="s">
        <v>23</v>
      </c>
    </row>
    <row r="6974" spans="1:3" x14ac:dyDescent="0.2">
      <c r="A6974" s="221" t="s">
        <v>6858</v>
      </c>
      <c r="B6974" s="223" t="s">
        <v>31577</v>
      </c>
      <c r="C6974" s="231" t="s">
        <v>23</v>
      </c>
    </row>
    <row r="6975" spans="1:3" x14ac:dyDescent="0.2">
      <c r="A6975" s="221" t="s">
        <v>6859</v>
      </c>
      <c r="B6975" s="223" t="s">
        <v>31578</v>
      </c>
      <c r="C6975" s="231" t="s">
        <v>23</v>
      </c>
    </row>
    <row r="6976" spans="1:3" x14ac:dyDescent="0.2">
      <c r="A6976" s="221" t="s">
        <v>6860</v>
      </c>
      <c r="B6976" s="223" t="s">
        <v>31578</v>
      </c>
      <c r="C6976" s="231" t="s">
        <v>23</v>
      </c>
    </row>
    <row r="6977" spans="1:3" x14ac:dyDescent="0.2">
      <c r="A6977" s="221" t="s">
        <v>6861</v>
      </c>
      <c r="B6977" s="223" t="s">
        <v>31579</v>
      </c>
      <c r="C6977" s="231" t="s">
        <v>23</v>
      </c>
    </row>
    <row r="6978" spans="1:3" x14ac:dyDescent="0.2">
      <c r="A6978" s="221" t="s">
        <v>6862</v>
      </c>
      <c r="B6978" s="223" t="s">
        <v>31579</v>
      </c>
      <c r="C6978" s="231" t="s">
        <v>23</v>
      </c>
    </row>
    <row r="6979" spans="1:3" x14ac:dyDescent="0.2">
      <c r="A6979" s="221" t="s">
        <v>6863</v>
      </c>
      <c r="B6979" s="223" t="s">
        <v>31580</v>
      </c>
      <c r="C6979" s="231" t="s">
        <v>23</v>
      </c>
    </row>
    <row r="6980" spans="1:3" x14ac:dyDescent="0.2">
      <c r="A6980" s="221" t="s">
        <v>6864</v>
      </c>
      <c r="B6980" s="223" t="s">
        <v>31580</v>
      </c>
      <c r="C6980" s="231" t="s">
        <v>23</v>
      </c>
    </row>
    <row r="6981" spans="1:3" x14ac:dyDescent="0.2">
      <c r="A6981" s="221" t="s">
        <v>6865</v>
      </c>
      <c r="B6981" s="223" t="s">
        <v>31581</v>
      </c>
      <c r="C6981" s="231" t="s">
        <v>23</v>
      </c>
    </row>
    <row r="6982" spans="1:3" x14ac:dyDescent="0.2">
      <c r="A6982" s="221" t="s">
        <v>6866</v>
      </c>
      <c r="B6982" s="223" t="s">
        <v>31581</v>
      </c>
      <c r="C6982" s="231" t="s">
        <v>23</v>
      </c>
    </row>
    <row r="6983" spans="1:3" x14ac:dyDescent="0.2">
      <c r="A6983" s="221" t="s">
        <v>6867</v>
      </c>
      <c r="B6983" s="223" t="s">
        <v>31582</v>
      </c>
      <c r="C6983" s="231" t="s">
        <v>23</v>
      </c>
    </row>
    <row r="6984" spans="1:3" x14ac:dyDescent="0.2">
      <c r="A6984" s="221" t="s">
        <v>6868</v>
      </c>
      <c r="B6984" s="223" t="s">
        <v>31582</v>
      </c>
      <c r="C6984" s="231" t="s">
        <v>23</v>
      </c>
    </row>
    <row r="6985" spans="1:3" x14ac:dyDescent="0.2">
      <c r="A6985" s="221" t="s">
        <v>6869</v>
      </c>
      <c r="B6985" s="223" t="s">
        <v>31583</v>
      </c>
      <c r="C6985" s="231" t="s">
        <v>23</v>
      </c>
    </row>
    <row r="6986" spans="1:3" x14ac:dyDescent="0.2">
      <c r="A6986" s="221" t="s">
        <v>6870</v>
      </c>
      <c r="B6986" s="223" t="s">
        <v>31583</v>
      </c>
      <c r="C6986" s="231" t="s">
        <v>23</v>
      </c>
    </row>
    <row r="6987" spans="1:3" x14ac:dyDescent="0.2">
      <c r="A6987" s="221" t="s">
        <v>6871</v>
      </c>
      <c r="B6987" s="223" t="s">
        <v>31584</v>
      </c>
      <c r="C6987" s="231" t="s">
        <v>23</v>
      </c>
    </row>
    <row r="6988" spans="1:3" x14ac:dyDescent="0.2">
      <c r="A6988" s="221" t="s">
        <v>6872</v>
      </c>
      <c r="B6988" s="223" t="s">
        <v>31584</v>
      </c>
      <c r="C6988" s="231" t="s">
        <v>23</v>
      </c>
    </row>
    <row r="6989" spans="1:3" x14ac:dyDescent="0.2">
      <c r="A6989" s="221" t="s">
        <v>6873</v>
      </c>
      <c r="B6989" s="223" t="s">
        <v>31585</v>
      </c>
      <c r="C6989" s="231" t="s">
        <v>23</v>
      </c>
    </row>
    <row r="6990" spans="1:3" x14ac:dyDescent="0.2">
      <c r="A6990" s="221" t="s">
        <v>6874</v>
      </c>
      <c r="B6990" s="223" t="s">
        <v>31585</v>
      </c>
      <c r="C6990" s="231" t="s">
        <v>23</v>
      </c>
    </row>
    <row r="6991" spans="1:3" x14ac:dyDescent="0.2">
      <c r="A6991" s="221" t="s">
        <v>6875</v>
      </c>
      <c r="B6991" s="223" t="s">
        <v>31586</v>
      </c>
      <c r="C6991" s="231" t="s">
        <v>23</v>
      </c>
    </row>
    <row r="6992" spans="1:3" x14ac:dyDescent="0.2">
      <c r="A6992" s="221" t="s">
        <v>6876</v>
      </c>
      <c r="B6992" s="223" t="s">
        <v>31586</v>
      </c>
      <c r="C6992" s="231" t="s">
        <v>23</v>
      </c>
    </row>
    <row r="6993" spans="1:3" x14ac:dyDescent="0.2">
      <c r="A6993" s="221" t="s">
        <v>6877</v>
      </c>
      <c r="B6993" s="223" t="s">
        <v>31587</v>
      </c>
      <c r="C6993" s="231" t="s">
        <v>23</v>
      </c>
    </row>
    <row r="6994" spans="1:3" x14ac:dyDescent="0.2">
      <c r="A6994" s="221" t="s">
        <v>6878</v>
      </c>
      <c r="B6994" s="223" t="s">
        <v>31587</v>
      </c>
      <c r="C6994" s="231" t="s">
        <v>23</v>
      </c>
    </row>
    <row r="6995" spans="1:3" x14ac:dyDescent="0.2">
      <c r="A6995" s="221" t="s">
        <v>6879</v>
      </c>
      <c r="B6995" s="223" t="s">
        <v>31588</v>
      </c>
      <c r="C6995" s="231" t="s">
        <v>23</v>
      </c>
    </row>
    <row r="6996" spans="1:3" x14ac:dyDescent="0.2">
      <c r="A6996" s="221" t="s">
        <v>6880</v>
      </c>
      <c r="B6996" s="223" t="s">
        <v>31588</v>
      </c>
      <c r="C6996" s="231" t="s">
        <v>23</v>
      </c>
    </row>
    <row r="6997" spans="1:3" x14ac:dyDescent="0.2">
      <c r="A6997" s="221" t="s">
        <v>6881</v>
      </c>
      <c r="B6997" s="223" t="s">
        <v>31589</v>
      </c>
      <c r="C6997" s="231" t="s">
        <v>23</v>
      </c>
    </row>
    <row r="6998" spans="1:3" x14ac:dyDescent="0.2">
      <c r="A6998" s="221" t="s">
        <v>6882</v>
      </c>
      <c r="B6998" s="223" t="s">
        <v>31589</v>
      </c>
      <c r="C6998" s="231" t="s">
        <v>23</v>
      </c>
    </row>
    <row r="6999" spans="1:3" x14ac:dyDescent="0.2">
      <c r="A6999" s="221" t="s">
        <v>6883</v>
      </c>
      <c r="B6999" s="223" t="s">
        <v>31590</v>
      </c>
      <c r="C6999" s="231" t="s">
        <v>23</v>
      </c>
    </row>
    <row r="7000" spans="1:3" x14ac:dyDescent="0.2">
      <c r="A7000" s="221" t="s">
        <v>6884</v>
      </c>
      <c r="B7000" s="223" t="s">
        <v>31590</v>
      </c>
      <c r="C7000" s="231" t="s">
        <v>23</v>
      </c>
    </row>
    <row r="7001" spans="1:3" x14ac:dyDescent="0.2">
      <c r="A7001" s="221" t="s">
        <v>6885</v>
      </c>
      <c r="B7001" s="223" t="s">
        <v>22581</v>
      </c>
      <c r="C7001" s="231" t="s">
        <v>25</v>
      </c>
    </row>
    <row r="7002" spans="1:3" x14ac:dyDescent="0.2">
      <c r="A7002" s="221" t="s">
        <v>6886</v>
      </c>
      <c r="B7002" s="223" t="s">
        <v>22581</v>
      </c>
      <c r="C7002" s="231" t="s">
        <v>25</v>
      </c>
    </row>
    <row r="7003" spans="1:3" x14ac:dyDescent="0.2">
      <c r="A7003" s="221" t="s">
        <v>6887</v>
      </c>
      <c r="B7003" s="223" t="s">
        <v>22582</v>
      </c>
      <c r="C7003" s="231" t="s">
        <v>25</v>
      </c>
    </row>
    <row r="7004" spans="1:3" x14ac:dyDescent="0.2">
      <c r="A7004" s="221" t="s">
        <v>6888</v>
      </c>
      <c r="B7004" s="223" t="s">
        <v>22582</v>
      </c>
      <c r="C7004" s="231" t="s">
        <v>25</v>
      </c>
    </row>
    <row r="7005" spans="1:3" x14ac:dyDescent="0.2">
      <c r="A7005" s="221" t="s">
        <v>6889</v>
      </c>
      <c r="B7005" s="223" t="s">
        <v>22583</v>
      </c>
      <c r="C7005" s="231" t="s">
        <v>25</v>
      </c>
    </row>
    <row r="7006" spans="1:3" x14ac:dyDescent="0.2">
      <c r="A7006" s="221" t="s">
        <v>6890</v>
      </c>
      <c r="B7006" s="223" t="s">
        <v>22583</v>
      </c>
      <c r="C7006" s="231" t="s">
        <v>25</v>
      </c>
    </row>
    <row r="7007" spans="1:3" x14ac:dyDescent="0.2">
      <c r="A7007" s="221" t="s">
        <v>6891</v>
      </c>
      <c r="B7007" s="223" t="s">
        <v>22584</v>
      </c>
      <c r="C7007" s="231" t="s">
        <v>25</v>
      </c>
    </row>
    <row r="7008" spans="1:3" x14ac:dyDescent="0.2">
      <c r="A7008" s="221" t="s">
        <v>6892</v>
      </c>
      <c r="B7008" s="223" t="s">
        <v>22584</v>
      </c>
      <c r="C7008" s="231" t="s">
        <v>25</v>
      </c>
    </row>
    <row r="7009" spans="1:3" x14ac:dyDescent="0.2">
      <c r="A7009" s="221" t="s">
        <v>6893</v>
      </c>
      <c r="B7009" s="223" t="s">
        <v>22585</v>
      </c>
      <c r="C7009" s="231" t="s">
        <v>25</v>
      </c>
    </row>
    <row r="7010" spans="1:3" x14ac:dyDescent="0.2">
      <c r="A7010" s="221" t="s">
        <v>6894</v>
      </c>
      <c r="B7010" s="223" t="s">
        <v>22585</v>
      </c>
      <c r="C7010" s="231" t="s">
        <v>25</v>
      </c>
    </row>
    <row r="7011" spans="1:3" x14ac:dyDescent="0.2">
      <c r="A7011" s="221" t="s">
        <v>6895</v>
      </c>
      <c r="B7011" s="223" t="s">
        <v>22586</v>
      </c>
      <c r="C7011" s="231" t="s">
        <v>25</v>
      </c>
    </row>
    <row r="7012" spans="1:3" x14ac:dyDescent="0.2">
      <c r="A7012" s="221" t="s">
        <v>6896</v>
      </c>
      <c r="B7012" s="223" t="s">
        <v>22586</v>
      </c>
      <c r="C7012" s="231" t="s">
        <v>25</v>
      </c>
    </row>
    <row r="7013" spans="1:3" x14ac:dyDescent="0.2">
      <c r="A7013" s="221" t="s">
        <v>6897</v>
      </c>
      <c r="B7013" s="223" t="s">
        <v>22587</v>
      </c>
      <c r="C7013" s="231" t="s">
        <v>25</v>
      </c>
    </row>
    <row r="7014" spans="1:3" x14ac:dyDescent="0.2">
      <c r="A7014" s="221" t="s">
        <v>6898</v>
      </c>
      <c r="B7014" s="223" t="s">
        <v>22587</v>
      </c>
      <c r="C7014" s="231" t="s">
        <v>25</v>
      </c>
    </row>
    <row r="7015" spans="1:3" x14ac:dyDescent="0.2">
      <c r="A7015" s="221" t="s">
        <v>6899</v>
      </c>
      <c r="B7015" s="223" t="s">
        <v>22588</v>
      </c>
      <c r="C7015" s="231" t="s">
        <v>25</v>
      </c>
    </row>
    <row r="7016" spans="1:3" x14ac:dyDescent="0.2">
      <c r="A7016" s="221" t="s">
        <v>6900</v>
      </c>
      <c r="B7016" s="223" t="s">
        <v>22588</v>
      </c>
      <c r="C7016" s="231" t="s">
        <v>25</v>
      </c>
    </row>
    <row r="7017" spans="1:3" x14ac:dyDescent="0.2">
      <c r="A7017" s="221" t="s">
        <v>6901</v>
      </c>
      <c r="B7017" s="223" t="s">
        <v>22589</v>
      </c>
      <c r="C7017" s="231" t="s">
        <v>25</v>
      </c>
    </row>
    <row r="7018" spans="1:3" x14ac:dyDescent="0.2">
      <c r="A7018" s="221" t="s">
        <v>6902</v>
      </c>
      <c r="B7018" s="223" t="s">
        <v>22589</v>
      </c>
      <c r="C7018" s="231" t="s">
        <v>25</v>
      </c>
    </row>
    <row r="7019" spans="1:3" x14ac:dyDescent="0.2">
      <c r="A7019" s="221" t="s">
        <v>6903</v>
      </c>
      <c r="B7019" s="223" t="s">
        <v>22590</v>
      </c>
      <c r="C7019" s="231" t="s">
        <v>25</v>
      </c>
    </row>
    <row r="7020" spans="1:3" x14ac:dyDescent="0.2">
      <c r="A7020" s="221" t="s">
        <v>6904</v>
      </c>
      <c r="B7020" s="223" t="s">
        <v>22590</v>
      </c>
      <c r="C7020" s="231" t="s">
        <v>25</v>
      </c>
    </row>
    <row r="7021" spans="1:3" x14ac:dyDescent="0.2">
      <c r="A7021" s="221" t="s">
        <v>6905</v>
      </c>
      <c r="B7021" s="223" t="s">
        <v>22591</v>
      </c>
      <c r="C7021" s="231" t="s">
        <v>25</v>
      </c>
    </row>
    <row r="7022" spans="1:3" x14ac:dyDescent="0.2">
      <c r="A7022" s="221" t="s">
        <v>6906</v>
      </c>
      <c r="B7022" s="223" t="s">
        <v>22591</v>
      </c>
      <c r="C7022" s="231" t="s">
        <v>25</v>
      </c>
    </row>
    <row r="7023" spans="1:3" x14ac:dyDescent="0.2">
      <c r="A7023" s="221" t="s">
        <v>6907</v>
      </c>
      <c r="B7023" s="223" t="s">
        <v>22592</v>
      </c>
      <c r="C7023" s="231" t="s">
        <v>25</v>
      </c>
    </row>
    <row r="7024" spans="1:3" x14ac:dyDescent="0.2">
      <c r="A7024" s="221" t="s">
        <v>6908</v>
      </c>
      <c r="B7024" s="223" t="s">
        <v>22592</v>
      </c>
      <c r="C7024" s="231" t="s">
        <v>25</v>
      </c>
    </row>
    <row r="7025" spans="1:3" x14ac:dyDescent="0.2">
      <c r="A7025" s="221" t="s">
        <v>6909</v>
      </c>
      <c r="B7025" s="223" t="s">
        <v>22593</v>
      </c>
      <c r="C7025" s="231" t="s">
        <v>25</v>
      </c>
    </row>
    <row r="7026" spans="1:3" x14ac:dyDescent="0.2">
      <c r="A7026" s="221" t="s">
        <v>6910</v>
      </c>
      <c r="B7026" s="223" t="s">
        <v>22593</v>
      </c>
      <c r="C7026" s="231" t="s">
        <v>25</v>
      </c>
    </row>
    <row r="7027" spans="1:3" x14ac:dyDescent="0.2">
      <c r="A7027" s="221" t="s">
        <v>6911</v>
      </c>
      <c r="B7027" s="223" t="s">
        <v>22594</v>
      </c>
      <c r="C7027" s="231" t="s">
        <v>25</v>
      </c>
    </row>
    <row r="7028" spans="1:3" x14ac:dyDescent="0.2">
      <c r="A7028" s="221" t="s">
        <v>6912</v>
      </c>
      <c r="B7028" s="223" t="s">
        <v>22594</v>
      </c>
      <c r="C7028" s="231" t="s">
        <v>25</v>
      </c>
    </row>
    <row r="7029" spans="1:3" x14ac:dyDescent="0.2">
      <c r="A7029" s="221" t="s">
        <v>6913</v>
      </c>
      <c r="B7029" s="223" t="s">
        <v>22595</v>
      </c>
      <c r="C7029" s="231" t="s">
        <v>25</v>
      </c>
    </row>
    <row r="7030" spans="1:3" x14ac:dyDescent="0.2">
      <c r="A7030" s="221" t="s">
        <v>6914</v>
      </c>
      <c r="B7030" s="223" t="s">
        <v>22595</v>
      </c>
      <c r="C7030" s="231" t="s">
        <v>25</v>
      </c>
    </row>
    <row r="7031" spans="1:3" x14ac:dyDescent="0.2">
      <c r="A7031" s="221" t="s">
        <v>6915</v>
      </c>
      <c r="B7031" s="223" t="s">
        <v>22596</v>
      </c>
      <c r="C7031" s="231" t="s">
        <v>25</v>
      </c>
    </row>
    <row r="7032" spans="1:3" x14ac:dyDescent="0.2">
      <c r="A7032" s="221" t="s">
        <v>6916</v>
      </c>
      <c r="B7032" s="223" t="s">
        <v>22596</v>
      </c>
      <c r="C7032" s="231" t="s">
        <v>25</v>
      </c>
    </row>
    <row r="7033" spans="1:3" x14ac:dyDescent="0.2">
      <c r="A7033" s="221" t="s">
        <v>6917</v>
      </c>
      <c r="B7033" s="223" t="s">
        <v>22597</v>
      </c>
      <c r="C7033" s="231" t="s">
        <v>25</v>
      </c>
    </row>
    <row r="7034" spans="1:3" x14ac:dyDescent="0.2">
      <c r="A7034" s="221" t="s">
        <v>6918</v>
      </c>
      <c r="B7034" s="223" t="s">
        <v>22597</v>
      </c>
      <c r="C7034" s="231" t="s">
        <v>25</v>
      </c>
    </row>
    <row r="7035" spans="1:3" x14ac:dyDescent="0.2">
      <c r="A7035" s="221" t="s">
        <v>6919</v>
      </c>
      <c r="B7035" s="223" t="s">
        <v>22598</v>
      </c>
      <c r="C7035" s="231" t="s">
        <v>25</v>
      </c>
    </row>
    <row r="7036" spans="1:3" x14ac:dyDescent="0.2">
      <c r="A7036" s="221" t="s">
        <v>6920</v>
      </c>
      <c r="B7036" s="223" t="s">
        <v>22598</v>
      </c>
      <c r="C7036" s="231" t="s">
        <v>25</v>
      </c>
    </row>
    <row r="7037" spans="1:3" x14ac:dyDescent="0.2">
      <c r="A7037" s="221" t="s">
        <v>6921</v>
      </c>
      <c r="B7037" s="223" t="s">
        <v>22599</v>
      </c>
      <c r="C7037" s="231" t="s">
        <v>25</v>
      </c>
    </row>
    <row r="7038" spans="1:3" x14ac:dyDescent="0.2">
      <c r="A7038" s="221" t="s">
        <v>6922</v>
      </c>
      <c r="B7038" s="223" t="s">
        <v>22599</v>
      </c>
      <c r="C7038" s="231" t="s">
        <v>25</v>
      </c>
    </row>
    <row r="7039" spans="1:3" x14ac:dyDescent="0.2">
      <c r="A7039" s="221" t="s">
        <v>6923</v>
      </c>
      <c r="B7039" s="223" t="s">
        <v>22600</v>
      </c>
      <c r="C7039" s="231" t="s">
        <v>25</v>
      </c>
    </row>
    <row r="7040" spans="1:3" x14ac:dyDescent="0.2">
      <c r="A7040" s="221" t="s">
        <v>6924</v>
      </c>
      <c r="B7040" s="223" t="s">
        <v>22600</v>
      </c>
      <c r="C7040" s="231" t="s">
        <v>25</v>
      </c>
    </row>
    <row r="7041" spans="1:3" x14ac:dyDescent="0.2">
      <c r="A7041" s="221" t="s">
        <v>6925</v>
      </c>
      <c r="B7041" s="223" t="s">
        <v>22601</v>
      </c>
      <c r="C7041" s="231" t="s">
        <v>25</v>
      </c>
    </row>
    <row r="7042" spans="1:3" x14ac:dyDescent="0.2">
      <c r="A7042" s="221" t="s">
        <v>6926</v>
      </c>
      <c r="B7042" s="223" t="s">
        <v>22601</v>
      </c>
      <c r="C7042" s="231" t="s">
        <v>25</v>
      </c>
    </row>
    <row r="7043" spans="1:3" x14ac:dyDescent="0.2">
      <c r="A7043" s="221" t="s">
        <v>6927</v>
      </c>
      <c r="B7043" s="223" t="s">
        <v>22602</v>
      </c>
      <c r="C7043" s="231" t="s">
        <v>25</v>
      </c>
    </row>
    <row r="7044" spans="1:3" x14ac:dyDescent="0.2">
      <c r="A7044" s="221" t="s">
        <v>6928</v>
      </c>
      <c r="B7044" s="223" t="s">
        <v>22602</v>
      </c>
      <c r="C7044" s="231" t="s">
        <v>25</v>
      </c>
    </row>
    <row r="7045" spans="1:3" x14ac:dyDescent="0.2">
      <c r="A7045" s="221" t="s">
        <v>6929</v>
      </c>
      <c r="B7045" s="223" t="s">
        <v>22603</v>
      </c>
      <c r="C7045" s="231" t="s">
        <v>25</v>
      </c>
    </row>
    <row r="7046" spans="1:3" x14ac:dyDescent="0.2">
      <c r="A7046" s="221" t="s">
        <v>6930</v>
      </c>
      <c r="B7046" s="223" t="s">
        <v>22603</v>
      </c>
      <c r="C7046" s="231" t="s">
        <v>25</v>
      </c>
    </row>
    <row r="7047" spans="1:3" x14ac:dyDescent="0.2">
      <c r="A7047" s="221" t="s">
        <v>6931</v>
      </c>
      <c r="B7047" s="223" t="s">
        <v>22604</v>
      </c>
      <c r="C7047" s="231" t="s">
        <v>25</v>
      </c>
    </row>
    <row r="7048" spans="1:3" x14ac:dyDescent="0.2">
      <c r="A7048" s="221" t="s">
        <v>6932</v>
      </c>
      <c r="B7048" s="223" t="s">
        <v>22604</v>
      </c>
      <c r="C7048" s="231" t="s">
        <v>25</v>
      </c>
    </row>
    <row r="7049" spans="1:3" x14ac:dyDescent="0.2">
      <c r="A7049" s="221" t="s">
        <v>6933</v>
      </c>
      <c r="B7049" s="223" t="s">
        <v>22605</v>
      </c>
      <c r="C7049" s="231" t="s">
        <v>25</v>
      </c>
    </row>
    <row r="7050" spans="1:3" x14ac:dyDescent="0.2">
      <c r="A7050" s="221" t="s">
        <v>6934</v>
      </c>
      <c r="B7050" s="223" t="s">
        <v>22605</v>
      </c>
      <c r="C7050" s="231" t="s">
        <v>25</v>
      </c>
    </row>
    <row r="7051" spans="1:3" x14ac:dyDescent="0.2">
      <c r="A7051" s="221" t="s">
        <v>6935</v>
      </c>
      <c r="B7051" s="223" t="s">
        <v>22606</v>
      </c>
      <c r="C7051" s="231" t="s">
        <v>25</v>
      </c>
    </row>
    <row r="7052" spans="1:3" x14ac:dyDescent="0.2">
      <c r="A7052" s="221" t="s">
        <v>6936</v>
      </c>
      <c r="B7052" s="223" t="s">
        <v>22606</v>
      </c>
      <c r="C7052" s="231" t="s">
        <v>25</v>
      </c>
    </row>
    <row r="7053" spans="1:3" x14ac:dyDescent="0.2">
      <c r="A7053" s="221" t="s">
        <v>6937</v>
      </c>
      <c r="B7053" s="223" t="s">
        <v>22607</v>
      </c>
      <c r="C7053" s="231" t="s">
        <v>25</v>
      </c>
    </row>
    <row r="7054" spans="1:3" x14ac:dyDescent="0.2">
      <c r="A7054" s="221" t="s">
        <v>6938</v>
      </c>
      <c r="B7054" s="223" t="s">
        <v>22607</v>
      </c>
      <c r="C7054" s="231" t="s">
        <v>25</v>
      </c>
    </row>
    <row r="7055" spans="1:3" x14ac:dyDescent="0.2">
      <c r="A7055" s="221" t="s">
        <v>6939</v>
      </c>
      <c r="B7055" s="223" t="s">
        <v>22608</v>
      </c>
      <c r="C7055" s="231" t="s">
        <v>25</v>
      </c>
    </row>
    <row r="7056" spans="1:3" x14ac:dyDescent="0.2">
      <c r="A7056" s="221" t="s">
        <v>6940</v>
      </c>
      <c r="B7056" s="223" t="s">
        <v>22608</v>
      </c>
      <c r="C7056" s="231" t="s">
        <v>25</v>
      </c>
    </row>
    <row r="7057" spans="1:3" x14ac:dyDescent="0.2">
      <c r="A7057" s="221" t="s">
        <v>6941</v>
      </c>
      <c r="B7057" s="223" t="s">
        <v>22609</v>
      </c>
      <c r="C7057" s="231" t="s">
        <v>25</v>
      </c>
    </row>
    <row r="7058" spans="1:3" x14ac:dyDescent="0.2">
      <c r="A7058" s="221" t="s">
        <v>6942</v>
      </c>
      <c r="B7058" s="223" t="s">
        <v>22609</v>
      </c>
      <c r="C7058" s="231" t="s">
        <v>25</v>
      </c>
    </row>
    <row r="7059" spans="1:3" x14ac:dyDescent="0.2">
      <c r="A7059" s="221" t="s">
        <v>6943</v>
      </c>
      <c r="B7059" s="223" t="s">
        <v>22610</v>
      </c>
      <c r="C7059" s="231" t="s">
        <v>25</v>
      </c>
    </row>
    <row r="7060" spans="1:3" x14ac:dyDescent="0.2">
      <c r="A7060" s="221" t="s">
        <v>6944</v>
      </c>
      <c r="B7060" s="223" t="s">
        <v>22610</v>
      </c>
      <c r="C7060" s="231" t="s">
        <v>25</v>
      </c>
    </row>
    <row r="7061" spans="1:3" x14ac:dyDescent="0.2">
      <c r="A7061" s="221" t="s">
        <v>6945</v>
      </c>
      <c r="B7061" s="223" t="s">
        <v>22611</v>
      </c>
      <c r="C7061" s="231" t="s">
        <v>25</v>
      </c>
    </row>
    <row r="7062" spans="1:3" x14ac:dyDescent="0.2">
      <c r="A7062" s="221" t="s">
        <v>6946</v>
      </c>
      <c r="B7062" s="223" t="s">
        <v>22611</v>
      </c>
      <c r="C7062" s="231" t="s">
        <v>25</v>
      </c>
    </row>
    <row r="7063" spans="1:3" x14ac:dyDescent="0.2">
      <c r="A7063" s="221" t="s">
        <v>6947</v>
      </c>
      <c r="B7063" s="223" t="s">
        <v>22612</v>
      </c>
      <c r="C7063" s="231" t="s">
        <v>25</v>
      </c>
    </row>
    <row r="7064" spans="1:3" x14ac:dyDescent="0.2">
      <c r="A7064" s="221" t="s">
        <v>6948</v>
      </c>
      <c r="B7064" s="223" t="s">
        <v>22612</v>
      </c>
      <c r="C7064" s="231" t="s">
        <v>25</v>
      </c>
    </row>
    <row r="7065" spans="1:3" x14ac:dyDescent="0.2">
      <c r="A7065" s="221" t="s">
        <v>6949</v>
      </c>
      <c r="B7065" s="223" t="s">
        <v>31591</v>
      </c>
      <c r="C7065" s="231" t="s">
        <v>23</v>
      </c>
    </row>
    <row r="7066" spans="1:3" x14ac:dyDescent="0.2">
      <c r="A7066" s="221" t="s">
        <v>6950</v>
      </c>
      <c r="B7066" s="223" t="s">
        <v>31591</v>
      </c>
      <c r="C7066" s="231" t="s">
        <v>23</v>
      </c>
    </row>
    <row r="7067" spans="1:3" x14ac:dyDescent="0.2">
      <c r="A7067" s="221" t="s">
        <v>6951</v>
      </c>
      <c r="B7067" s="223" t="s">
        <v>31592</v>
      </c>
      <c r="C7067" s="231" t="s">
        <v>23</v>
      </c>
    </row>
    <row r="7068" spans="1:3" x14ac:dyDescent="0.2">
      <c r="A7068" s="221" t="s">
        <v>6952</v>
      </c>
      <c r="B7068" s="223" t="s">
        <v>31592</v>
      </c>
      <c r="C7068" s="231" t="s">
        <v>23</v>
      </c>
    </row>
    <row r="7069" spans="1:3" x14ac:dyDescent="0.2">
      <c r="A7069" s="221" t="s">
        <v>6953</v>
      </c>
      <c r="B7069" s="223" t="s">
        <v>31593</v>
      </c>
      <c r="C7069" s="231" t="s">
        <v>23</v>
      </c>
    </row>
    <row r="7070" spans="1:3" x14ac:dyDescent="0.2">
      <c r="A7070" s="221" t="s">
        <v>6954</v>
      </c>
      <c r="B7070" s="223" t="s">
        <v>31593</v>
      </c>
      <c r="C7070" s="231" t="s">
        <v>23</v>
      </c>
    </row>
    <row r="7071" spans="1:3" x14ac:dyDescent="0.2">
      <c r="A7071" s="221" t="s">
        <v>6955</v>
      </c>
      <c r="B7071" s="223" t="s">
        <v>31594</v>
      </c>
      <c r="C7071" s="231" t="s">
        <v>23</v>
      </c>
    </row>
    <row r="7072" spans="1:3" x14ac:dyDescent="0.2">
      <c r="A7072" s="221" t="s">
        <v>6956</v>
      </c>
      <c r="B7072" s="223" t="s">
        <v>31594</v>
      </c>
      <c r="C7072" s="231" t="s">
        <v>23</v>
      </c>
    </row>
    <row r="7073" spans="1:3" x14ac:dyDescent="0.2">
      <c r="A7073" s="221" t="s">
        <v>6957</v>
      </c>
      <c r="B7073" s="223" t="s">
        <v>31595</v>
      </c>
      <c r="C7073" s="231" t="s">
        <v>23</v>
      </c>
    </row>
    <row r="7074" spans="1:3" x14ac:dyDescent="0.2">
      <c r="A7074" s="221" t="s">
        <v>6958</v>
      </c>
      <c r="B7074" s="223" t="s">
        <v>31595</v>
      </c>
      <c r="C7074" s="231" t="s">
        <v>23</v>
      </c>
    </row>
    <row r="7075" spans="1:3" x14ac:dyDescent="0.2">
      <c r="A7075" s="221" t="s">
        <v>6959</v>
      </c>
      <c r="B7075" s="223" t="s">
        <v>31596</v>
      </c>
      <c r="C7075" s="231" t="s">
        <v>23</v>
      </c>
    </row>
    <row r="7076" spans="1:3" x14ac:dyDescent="0.2">
      <c r="A7076" s="221" t="s">
        <v>6960</v>
      </c>
      <c r="B7076" s="223" t="s">
        <v>31596</v>
      </c>
      <c r="C7076" s="231" t="s">
        <v>23</v>
      </c>
    </row>
    <row r="7077" spans="1:3" x14ac:dyDescent="0.2">
      <c r="A7077" s="221" t="s">
        <v>6961</v>
      </c>
      <c r="B7077" s="223" t="s">
        <v>31597</v>
      </c>
      <c r="C7077" s="231" t="s">
        <v>23</v>
      </c>
    </row>
    <row r="7078" spans="1:3" x14ac:dyDescent="0.2">
      <c r="A7078" s="221" t="s">
        <v>6962</v>
      </c>
      <c r="B7078" s="223" t="s">
        <v>31597</v>
      </c>
      <c r="C7078" s="231" t="s">
        <v>23</v>
      </c>
    </row>
    <row r="7079" spans="1:3" x14ac:dyDescent="0.2">
      <c r="A7079" s="221" t="s">
        <v>6963</v>
      </c>
      <c r="B7079" s="223" t="s">
        <v>31598</v>
      </c>
      <c r="C7079" s="231" t="s">
        <v>23</v>
      </c>
    </row>
    <row r="7080" spans="1:3" x14ac:dyDescent="0.2">
      <c r="A7080" s="221" t="s">
        <v>6964</v>
      </c>
      <c r="B7080" s="223" t="s">
        <v>31598</v>
      </c>
      <c r="C7080" s="231" t="s">
        <v>23</v>
      </c>
    </row>
    <row r="7081" spans="1:3" x14ac:dyDescent="0.2">
      <c r="A7081" s="221" t="s">
        <v>6965</v>
      </c>
      <c r="B7081" s="223" t="s">
        <v>31599</v>
      </c>
      <c r="C7081" s="231" t="s">
        <v>23</v>
      </c>
    </row>
    <row r="7082" spans="1:3" x14ac:dyDescent="0.2">
      <c r="A7082" s="221" t="s">
        <v>6966</v>
      </c>
      <c r="B7082" s="223" t="s">
        <v>31599</v>
      </c>
      <c r="C7082" s="231" t="s">
        <v>23</v>
      </c>
    </row>
    <row r="7083" spans="1:3" x14ac:dyDescent="0.2">
      <c r="A7083" s="221" t="s">
        <v>6967</v>
      </c>
      <c r="B7083" s="223" t="s">
        <v>31600</v>
      </c>
      <c r="C7083" s="231" t="s">
        <v>23</v>
      </c>
    </row>
    <row r="7084" spans="1:3" x14ac:dyDescent="0.2">
      <c r="A7084" s="221" t="s">
        <v>6968</v>
      </c>
      <c r="B7084" s="223" t="s">
        <v>31600</v>
      </c>
      <c r="C7084" s="231" t="s">
        <v>23</v>
      </c>
    </row>
    <row r="7085" spans="1:3" x14ac:dyDescent="0.2">
      <c r="A7085" s="221" t="s">
        <v>6969</v>
      </c>
      <c r="B7085" s="223" t="s">
        <v>31601</v>
      </c>
      <c r="C7085" s="231" t="s">
        <v>23</v>
      </c>
    </row>
    <row r="7086" spans="1:3" x14ac:dyDescent="0.2">
      <c r="A7086" s="221" t="s">
        <v>6970</v>
      </c>
      <c r="B7086" s="223" t="s">
        <v>31601</v>
      </c>
      <c r="C7086" s="231" t="s">
        <v>23</v>
      </c>
    </row>
    <row r="7087" spans="1:3" x14ac:dyDescent="0.2">
      <c r="A7087" s="221" t="s">
        <v>6971</v>
      </c>
      <c r="B7087" s="223" t="s">
        <v>31602</v>
      </c>
      <c r="C7087" s="231" t="s">
        <v>23</v>
      </c>
    </row>
    <row r="7088" spans="1:3" x14ac:dyDescent="0.2">
      <c r="A7088" s="221" t="s">
        <v>6972</v>
      </c>
      <c r="B7088" s="223" t="s">
        <v>31602</v>
      </c>
      <c r="C7088" s="231" t="s">
        <v>23</v>
      </c>
    </row>
    <row r="7089" spans="1:3" x14ac:dyDescent="0.2">
      <c r="A7089" s="221" t="s">
        <v>6973</v>
      </c>
      <c r="B7089" s="223" t="s">
        <v>31603</v>
      </c>
      <c r="C7089" s="231" t="s">
        <v>23</v>
      </c>
    </row>
    <row r="7090" spans="1:3" x14ac:dyDescent="0.2">
      <c r="A7090" s="221" t="s">
        <v>6974</v>
      </c>
      <c r="B7090" s="223" t="s">
        <v>31603</v>
      </c>
      <c r="C7090" s="231" t="s">
        <v>23</v>
      </c>
    </row>
    <row r="7091" spans="1:3" x14ac:dyDescent="0.2">
      <c r="A7091" s="221" t="s">
        <v>6975</v>
      </c>
      <c r="B7091" s="223" t="s">
        <v>31604</v>
      </c>
      <c r="C7091" s="231" t="s">
        <v>23</v>
      </c>
    </row>
    <row r="7092" spans="1:3" x14ac:dyDescent="0.2">
      <c r="A7092" s="221" t="s">
        <v>6976</v>
      </c>
      <c r="B7092" s="223" t="s">
        <v>31604</v>
      </c>
      <c r="C7092" s="231" t="s">
        <v>23</v>
      </c>
    </row>
    <row r="7093" spans="1:3" x14ac:dyDescent="0.2">
      <c r="A7093" s="221" t="s">
        <v>6977</v>
      </c>
      <c r="B7093" s="223" t="s">
        <v>31605</v>
      </c>
      <c r="C7093" s="231" t="s">
        <v>23</v>
      </c>
    </row>
    <row r="7094" spans="1:3" x14ac:dyDescent="0.2">
      <c r="A7094" s="221" t="s">
        <v>6978</v>
      </c>
      <c r="B7094" s="223" t="s">
        <v>31605</v>
      </c>
      <c r="C7094" s="231" t="s">
        <v>23</v>
      </c>
    </row>
    <row r="7095" spans="1:3" x14ac:dyDescent="0.2">
      <c r="A7095" s="221" t="s">
        <v>6979</v>
      </c>
      <c r="B7095" s="223" t="s">
        <v>31606</v>
      </c>
      <c r="C7095" s="231" t="s">
        <v>23</v>
      </c>
    </row>
    <row r="7096" spans="1:3" x14ac:dyDescent="0.2">
      <c r="A7096" s="221" t="s">
        <v>6980</v>
      </c>
      <c r="B7096" s="223" t="s">
        <v>31606</v>
      </c>
      <c r="C7096" s="231" t="s">
        <v>23</v>
      </c>
    </row>
    <row r="7097" spans="1:3" x14ac:dyDescent="0.2">
      <c r="A7097" s="221" t="s">
        <v>6981</v>
      </c>
      <c r="B7097" s="223" t="s">
        <v>31607</v>
      </c>
      <c r="C7097" s="231" t="s">
        <v>23</v>
      </c>
    </row>
    <row r="7098" spans="1:3" x14ac:dyDescent="0.2">
      <c r="A7098" s="221" t="s">
        <v>6982</v>
      </c>
      <c r="B7098" s="223" t="s">
        <v>31607</v>
      </c>
      <c r="C7098" s="231" t="s">
        <v>23</v>
      </c>
    </row>
    <row r="7099" spans="1:3" x14ac:dyDescent="0.2">
      <c r="A7099" s="221" t="s">
        <v>6983</v>
      </c>
      <c r="B7099" s="223" t="s">
        <v>31608</v>
      </c>
      <c r="C7099" s="231" t="s">
        <v>23</v>
      </c>
    </row>
    <row r="7100" spans="1:3" x14ac:dyDescent="0.2">
      <c r="A7100" s="221" t="s">
        <v>6984</v>
      </c>
      <c r="B7100" s="223" t="s">
        <v>31608</v>
      </c>
      <c r="C7100" s="231" t="s">
        <v>23</v>
      </c>
    </row>
    <row r="7101" spans="1:3" x14ac:dyDescent="0.2">
      <c r="A7101" s="221" t="s">
        <v>6985</v>
      </c>
      <c r="B7101" s="223" t="s">
        <v>31609</v>
      </c>
      <c r="C7101" s="231" t="s">
        <v>23</v>
      </c>
    </row>
    <row r="7102" spans="1:3" x14ac:dyDescent="0.2">
      <c r="A7102" s="221" t="s">
        <v>6986</v>
      </c>
      <c r="B7102" s="223" t="s">
        <v>31609</v>
      </c>
      <c r="C7102" s="231" t="s">
        <v>23</v>
      </c>
    </row>
    <row r="7103" spans="1:3" x14ac:dyDescent="0.2">
      <c r="A7103" s="221" t="s">
        <v>6987</v>
      </c>
      <c r="B7103" s="223" t="s">
        <v>31610</v>
      </c>
      <c r="C7103" s="231" t="s">
        <v>23</v>
      </c>
    </row>
    <row r="7104" spans="1:3" x14ac:dyDescent="0.2">
      <c r="A7104" s="221" t="s">
        <v>6988</v>
      </c>
      <c r="B7104" s="223" t="s">
        <v>31610</v>
      </c>
      <c r="C7104" s="231" t="s">
        <v>23</v>
      </c>
    </row>
    <row r="7105" spans="1:3" x14ac:dyDescent="0.2">
      <c r="A7105" s="221" t="s">
        <v>6989</v>
      </c>
      <c r="B7105" s="223" t="s">
        <v>31611</v>
      </c>
      <c r="C7105" s="231" t="s">
        <v>23</v>
      </c>
    </row>
    <row r="7106" spans="1:3" x14ac:dyDescent="0.2">
      <c r="A7106" s="221" t="s">
        <v>6990</v>
      </c>
      <c r="B7106" s="223" t="s">
        <v>31611</v>
      </c>
      <c r="C7106" s="231" t="s">
        <v>23</v>
      </c>
    </row>
    <row r="7107" spans="1:3" x14ac:dyDescent="0.2">
      <c r="A7107" s="221" t="s">
        <v>6991</v>
      </c>
      <c r="B7107" s="223" t="s">
        <v>31612</v>
      </c>
      <c r="C7107" s="231" t="s">
        <v>23</v>
      </c>
    </row>
    <row r="7108" spans="1:3" x14ac:dyDescent="0.2">
      <c r="A7108" s="221" t="s">
        <v>6992</v>
      </c>
      <c r="B7108" s="223" t="s">
        <v>31612</v>
      </c>
      <c r="C7108" s="231" t="s">
        <v>23</v>
      </c>
    </row>
    <row r="7109" spans="1:3" x14ac:dyDescent="0.2">
      <c r="A7109" s="221" t="s">
        <v>6993</v>
      </c>
      <c r="B7109" s="223" t="s">
        <v>31613</v>
      </c>
      <c r="C7109" s="231" t="s">
        <v>23</v>
      </c>
    </row>
    <row r="7110" spans="1:3" x14ac:dyDescent="0.2">
      <c r="A7110" s="221" t="s">
        <v>6994</v>
      </c>
      <c r="B7110" s="223" t="s">
        <v>31613</v>
      </c>
      <c r="C7110" s="231" t="s">
        <v>23</v>
      </c>
    </row>
    <row r="7111" spans="1:3" x14ac:dyDescent="0.2">
      <c r="A7111" s="221" t="s">
        <v>6995</v>
      </c>
      <c r="B7111" s="223" t="s">
        <v>31614</v>
      </c>
      <c r="C7111" s="231" t="s">
        <v>23</v>
      </c>
    </row>
    <row r="7112" spans="1:3" x14ac:dyDescent="0.2">
      <c r="A7112" s="221" t="s">
        <v>6996</v>
      </c>
      <c r="B7112" s="223" t="s">
        <v>31614</v>
      </c>
      <c r="C7112" s="231" t="s">
        <v>23</v>
      </c>
    </row>
    <row r="7113" spans="1:3" x14ac:dyDescent="0.2">
      <c r="A7113" s="221" t="s">
        <v>6997</v>
      </c>
      <c r="B7113" s="223" t="s">
        <v>31615</v>
      </c>
      <c r="C7113" s="231" t="s">
        <v>23</v>
      </c>
    </row>
    <row r="7114" spans="1:3" x14ac:dyDescent="0.2">
      <c r="A7114" s="221" t="s">
        <v>6998</v>
      </c>
      <c r="B7114" s="223" t="s">
        <v>31615</v>
      </c>
      <c r="C7114" s="231" t="s">
        <v>23</v>
      </c>
    </row>
    <row r="7115" spans="1:3" x14ac:dyDescent="0.2">
      <c r="A7115" s="221" t="s">
        <v>6999</v>
      </c>
      <c r="B7115" s="223" t="s">
        <v>31616</v>
      </c>
      <c r="C7115" s="231" t="s">
        <v>23</v>
      </c>
    </row>
    <row r="7116" spans="1:3" x14ac:dyDescent="0.2">
      <c r="A7116" s="221" t="s">
        <v>7000</v>
      </c>
      <c r="B7116" s="223" t="s">
        <v>31616</v>
      </c>
      <c r="C7116" s="231" t="s">
        <v>23</v>
      </c>
    </row>
    <row r="7117" spans="1:3" x14ac:dyDescent="0.2">
      <c r="A7117" s="221" t="s">
        <v>7001</v>
      </c>
      <c r="B7117" s="223" t="s">
        <v>31617</v>
      </c>
      <c r="C7117" s="231" t="s">
        <v>23</v>
      </c>
    </row>
    <row r="7118" spans="1:3" x14ac:dyDescent="0.2">
      <c r="A7118" s="221" t="s">
        <v>7002</v>
      </c>
      <c r="B7118" s="223" t="s">
        <v>31617</v>
      </c>
      <c r="C7118" s="231" t="s">
        <v>23</v>
      </c>
    </row>
    <row r="7119" spans="1:3" x14ac:dyDescent="0.2">
      <c r="A7119" s="221" t="s">
        <v>7003</v>
      </c>
      <c r="B7119" s="223" t="s">
        <v>31618</v>
      </c>
      <c r="C7119" s="231" t="s">
        <v>23</v>
      </c>
    </row>
    <row r="7120" spans="1:3" x14ac:dyDescent="0.2">
      <c r="A7120" s="221" t="s">
        <v>7004</v>
      </c>
      <c r="B7120" s="223" t="s">
        <v>31618</v>
      </c>
      <c r="C7120" s="231" t="s">
        <v>23</v>
      </c>
    </row>
    <row r="7121" spans="1:3" x14ac:dyDescent="0.2">
      <c r="A7121" s="221" t="s">
        <v>7005</v>
      </c>
      <c r="B7121" s="223" t="s">
        <v>31619</v>
      </c>
      <c r="C7121" s="231" t="s">
        <v>23</v>
      </c>
    </row>
    <row r="7122" spans="1:3" x14ac:dyDescent="0.2">
      <c r="A7122" s="221" t="s">
        <v>7006</v>
      </c>
      <c r="B7122" s="223" t="s">
        <v>31619</v>
      </c>
      <c r="C7122" s="231" t="s">
        <v>23</v>
      </c>
    </row>
    <row r="7123" spans="1:3" x14ac:dyDescent="0.2">
      <c r="A7123" s="221" t="s">
        <v>7007</v>
      </c>
      <c r="B7123" s="223" t="s">
        <v>31620</v>
      </c>
      <c r="C7123" s="231" t="s">
        <v>23</v>
      </c>
    </row>
    <row r="7124" spans="1:3" x14ac:dyDescent="0.2">
      <c r="A7124" s="221" t="s">
        <v>7008</v>
      </c>
      <c r="B7124" s="223" t="s">
        <v>31620</v>
      </c>
      <c r="C7124" s="231" t="s">
        <v>23</v>
      </c>
    </row>
    <row r="7125" spans="1:3" x14ac:dyDescent="0.2">
      <c r="A7125" s="221" t="s">
        <v>7009</v>
      </c>
      <c r="B7125" s="223" t="s">
        <v>31621</v>
      </c>
      <c r="C7125" s="231" t="s">
        <v>23</v>
      </c>
    </row>
    <row r="7126" spans="1:3" x14ac:dyDescent="0.2">
      <c r="A7126" s="221" t="s">
        <v>7010</v>
      </c>
      <c r="B7126" s="223" t="s">
        <v>31621</v>
      </c>
      <c r="C7126" s="231" t="s">
        <v>23</v>
      </c>
    </row>
    <row r="7127" spans="1:3" x14ac:dyDescent="0.2">
      <c r="A7127" s="221" t="s">
        <v>7011</v>
      </c>
      <c r="B7127" s="223" t="s">
        <v>31622</v>
      </c>
      <c r="C7127" s="231" t="s">
        <v>23</v>
      </c>
    </row>
    <row r="7128" spans="1:3" x14ac:dyDescent="0.2">
      <c r="A7128" s="221" t="s">
        <v>7012</v>
      </c>
      <c r="B7128" s="223" t="s">
        <v>31622</v>
      </c>
      <c r="C7128" s="231" t="s">
        <v>23</v>
      </c>
    </row>
    <row r="7129" spans="1:3" x14ac:dyDescent="0.2">
      <c r="A7129" s="221" t="s">
        <v>7013</v>
      </c>
      <c r="B7129" s="223" t="s">
        <v>31623</v>
      </c>
      <c r="C7129" s="231" t="s">
        <v>23</v>
      </c>
    </row>
    <row r="7130" spans="1:3" x14ac:dyDescent="0.2">
      <c r="A7130" s="221" t="s">
        <v>7014</v>
      </c>
      <c r="B7130" s="223" t="s">
        <v>31623</v>
      </c>
      <c r="C7130" s="231" t="s">
        <v>23</v>
      </c>
    </row>
    <row r="7131" spans="1:3" x14ac:dyDescent="0.2">
      <c r="A7131" s="221" t="s">
        <v>7015</v>
      </c>
      <c r="B7131" s="223" t="s">
        <v>31624</v>
      </c>
      <c r="C7131" s="231" t="s">
        <v>23</v>
      </c>
    </row>
    <row r="7132" spans="1:3" x14ac:dyDescent="0.2">
      <c r="A7132" s="221" t="s">
        <v>7016</v>
      </c>
      <c r="B7132" s="223" t="s">
        <v>31624</v>
      </c>
      <c r="C7132" s="231" t="s">
        <v>23</v>
      </c>
    </row>
    <row r="7133" spans="1:3" x14ac:dyDescent="0.2">
      <c r="A7133" s="221" t="s">
        <v>7017</v>
      </c>
      <c r="B7133" s="223" t="s">
        <v>31625</v>
      </c>
      <c r="C7133" s="231" t="s">
        <v>23</v>
      </c>
    </row>
    <row r="7134" spans="1:3" x14ac:dyDescent="0.2">
      <c r="A7134" s="221" t="s">
        <v>7018</v>
      </c>
      <c r="B7134" s="223" t="s">
        <v>31625</v>
      </c>
      <c r="C7134" s="231" t="s">
        <v>23</v>
      </c>
    </row>
    <row r="7135" spans="1:3" x14ac:dyDescent="0.2">
      <c r="A7135" s="221" t="s">
        <v>7019</v>
      </c>
      <c r="B7135" s="223" t="s">
        <v>31626</v>
      </c>
      <c r="C7135" s="231" t="s">
        <v>23</v>
      </c>
    </row>
    <row r="7136" spans="1:3" x14ac:dyDescent="0.2">
      <c r="A7136" s="221" t="s">
        <v>7020</v>
      </c>
      <c r="B7136" s="223" t="s">
        <v>31626</v>
      </c>
      <c r="C7136" s="231" t="s">
        <v>23</v>
      </c>
    </row>
    <row r="7137" spans="1:3" x14ac:dyDescent="0.2">
      <c r="A7137" s="221" t="s">
        <v>7021</v>
      </c>
      <c r="B7137" s="223" t="s">
        <v>31627</v>
      </c>
      <c r="C7137" s="231" t="s">
        <v>23</v>
      </c>
    </row>
    <row r="7138" spans="1:3" x14ac:dyDescent="0.2">
      <c r="A7138" s="221" t="s">
        <v>7022</v>
      </c>
      <c r="B7138" s="223" t="s">
        <v>31627</v>
      </c>
      <c r="C7138" s="231" t="s">
        <v>23</v>
      </c>
    </row>
    <row r="7139" spans="1:3" x14ac:dyDescent="0.2">
      <c r="A7139" s="221" t="s">
        <v>7023</v>
      </c>
      <c r="B7139" s="223" t="s">
        <v>31628</v>
      </c>
      <c r="C7139" s="231" t="s">
        <v>23</v>
      </c>
    </row>
    <row r="7140" spans="1:3" x14ac:dyDescent="0.2">
      <c r="A7140" s="221" t="s">
        <v>7024</v>
      </c>
      <c r="B7140" s="223" t="s">
        <v>31628</v>
      </c>
      <c r="C7140" s="231" t="s">
        <v>23</v>
      </c>
    </row>
    <row r="7141" spans="1:3" x14ac:dyDescent="0.2">
      <c r="A7141" s="221" t="s">
        <v>7025</v>
      </c>
      <c r="B7141" s="223" t="s">
        <v>31629</v>
      </c>
      <c r="C7141" s="231" t="s">
        <v>23</v>
      </c>
    </row>
    <row r="7142" spans="1:3" x14ac:dyDescent="0.2">
      <c r="A7142" s="221" t="s">
        <v>7026</v>
      </c>
      <c r="B7142" s="223" t="s">
        <v>31629</v>
      </c>
      <c r="C7142" s="231" t="s">
        <v>23</v>
      </c>
    </row>
    <row r="7143" spans="1:3" x14ac:dyDescent="0.2">
      <c r="A7143" s="221" t="s">
        <v>7027</v>
      </c>
      <c r="B7143" s="223" t="s">
        <v>31630</v>
      </c>
      <c r="C7143" s="231" t="s">
        <v>23</v>
      </c>
    </row>
    <row r="7144" spans="1:3" x14ac:dyDescent="0.2">
      <c r="A7144" s="221" t="s">
        <v>7028</v>
      </c>
      <c r="B7144" s="223" t="s">
        <v>31630</v>
      </c>
      <c r="C7144" s="231" t="s">
        <v>23</v>
      </c>
    </row>
    <row r="7145" spans="1:3" x14ac:dyDescent="0.2">
      <c r="A7145" s="221" t="s">
        <v>7029</v>
      </c>
      <c r="B7145" s="223" t="s">
        <v>31631</v>
      </c>
      <c r="C7145" s="231" t="s">
        <v>23</v>
      </c>
    </row>
    <row r="7146" spans="1:3" x14ac:dyDescent="0.2">
      <c r="A7146" s="221" t="s">
        <v>7030</v>
      </c>
      <c r="B7146" s="223" t="s">
        <v>31631</v>
      </c>
      <c r="C7146" s="231" t="s">
        <v>23</v>
      </c>
    </row>
    <row r="7147" spans="1:3" x14ac:dyDescent="0.2">
      <c r="A7147" s="221" t="s">
        <v>7031</v>
      </c>
      <c r="B7147" s="223" t="s">
        <v>31632</v>
      </c>
      <c r="C7147" s="231" t="s">
        <v>23</v>
      </c>
    </row>
    <row r="7148" spans="1:3" x14ac:dyDescent="0.2">
      <c r="A7148" s="221" t="s">
        <v>7032</v>
      </c>
      <c r="B7148" s="223" t="s">
        <v>31632</v>
      </c>
      <c r="C7148" s="231" t="s">
        <v>23</v>
      </c>
    </row>
    <row r="7149" spans="1:3" x14ac:dyDescent="0.2">
      <c r="A7149" s="221" t="s">
        <v>7033</v>
      </c>
      <c r="B7149" s="223" t="s">
        <v>31633</v>
      </c>
      <c r="C7149" s="231" t="s">
        <v>23</v>
      </c>
    </row>
    <row r="7150" spans="1:3" x14ac:dyDescent="0.2">
      <c r="A7150" s="221" t="s">
        <v>7034</v>
      </c>
      <c r="B7150" s="223" t="s">
        <v>31633</v>
      </c>
      <c r="C7150" s="231" t="s">
        <v>23</v>
      </c>
    </row>
    <row r="7151" spans="1:3" x14ac:dyDescent="0.2">
      <c r="A7151" s="221" t="s">
        <v>7035</v>
      </c>
      <c r="B7151" s="223" t="s">
        <v>31634</v>
      </c>
      <c r="C7151" s="231" t="s">
        <v>23</v>
      </c>
    </row>
    <row r="7152" spans="1:3" x14ac:dyDescent="0.2">
      <c r="A7152" s="221" t="s">
        <v>7036</v>
      </c>
      <c r="B7152" s="223" t="s">
        <v>31634</v>
      </c>
      <c r="C7152" s="231" t="s">
        <v>23</v>
      </c>
    </row>
    <row r="7153" spans="1:3" x14ac:dyDescent="0.2">
      <c r="A7153" s="221" t="s">
        <v>7037</v>
      </c>
      <c r="B7153" s="223" t="s">
        <v>31635</v>
      </c>
      <c r="C7153" s="231" t="s">
        <v>23</v>
      </c>
    </row>
    <row r="7154" spans="1:3" x14ac:dyDescent="0.2">
      <c r="A7154" s="221" t="s">
        <v>7038</v>
      </c>
      <c r="B7154" s="223" t="s">
        <v>31635</v>
      </c>
      <c r="C7154" s="231" t="s">
        <v>23</v>
      </c>
    </row>
    <row r="7155" spans="1:3" x14ac:dyDescent="0.2">
      <c r="A7155" s="221" t="s">
        <v>7039</v>
      </c>
      <c r="B7155" s="223" t="s">
        <v>31636</v>
      </c>
      <c r="C7155" s="231" t="s">
        <v>23</v>
      </c>
    </row>
    <row r="7156" spans="1:3" x14ac:dyDescent="0.2">
      <c r="A7156" s="221" t="s">
        <v>7040</v>
      </c>
      <c r="B7156" s="223" t="s">
        <v>31636</v>
      </c>
      <c r="C7156" s="231" t="s">
        <v>23</v>
      </c>
    </row>
    <row r="7157" spans="1:3" x14ac:dyDescent="0.2">
      <c r="A7157" s="221" t="s">
        <v>7041</v>
      </c>
      <c r="B7157" s="223" t="s">
        <v>31637</v>
      </c>
      <c r="C7157" s="231" t="s">
        <v>23</v>
      </c>
    </row>
    <row r="7158" spans="1:3" x14ac:dyDescent="0.2">
      <c r="A7158" s="221" t="s">
        <v>7042</v>
      </c>
      <c r="B7158" s="223" t="s">
        <v>31637</v>
      </c>
      <c r="C7158" s="231" t="s">
        <v>23</v>
      </c>
    </row>
    <row r="7159" spans="1:3" x14ac:dyDescent="0.2">
      <c r="A7159" s="221" t="s">
        <v>7043</v>
      </c>
      <c r="B7159" s="223" t="s">
        <v>31638</v>
      </c>
      <c r="C7159" s="231" t="s">
        <v>23</v>
      </c>
    </row>
    <row r="7160" spans="1:3" x14ac:dyDescent="0.2">
      <c r="A7160" s="221" t="s">
        <v>7044</v>
      </c>
      <c r="B7160" s="223" t="s">
        <v>31638</v>
      </c>
      <c r="C7160" s="231" t="s">
        <v>23</v>
      </c>
    </row>
    <row r="7161" spans="1:3" x14ac:dyDescent="0.2">
      <c r="A7161" s="221" t="s">
        <v>7045</v>
      </c>
      <c r="B7161" s="223" t="s">
        <v>31639</v>
      </c>
      <c r="C7161" s="231" t="s">
        <v>23</v>
      </c>
    </row>
    <row r="7162" spans="1:3" x14ac:dyDescent="0.2">
      <c r="A7162" s="221" t="s">
        <v>7046</v>
      </c>
      <c r="B7162" s="223" t="s">
        <v>31639</v>
      </c>
      <c r="C7162" s="231" t="s">
        <v>23</v>
      </c>
    </row>
    <row r="7163" spans="1:3" x14ac:dyDescent="0.2">
      <c r="A7163" s="221" t="s">
        <v>7047</v>
      </c>
      <c r="B7163" s="223" t="s">
        <v>31640</v>
      </c>
      <c r="C7163" s="231" t="s">
        <v>23</v>
      </c>
    </row>
    <row r="7164" spans="1:3" x14ac:dyDescent="0.2">
      <c r="A7164" s="221" t="s">
        <v>7048</v>
      </c>
      <c r="B7164" s="223" t="s">
        <v>31640</v>
      </c>
      <c r="C7164" s="231" t="s">
        <v>23</v>
      </c>
    </row>
    <row r="7165" spans="1:3" x14ac:dyDescent="0.2">
      <c r="A7165" s="221" t="s">
        <v>7049</v>
      </c>
      <c r="B7165" s="223" t="s">
        <v>31641</v>
      </c>
      <c r="C7165" s="231" t="s">
        <v>23</v>
      </c>
    </row>
    <row r="7166" spans="1:3" x14ac:dyDescent="0.2">
      <c r="A7166" s="221" t="s">
        <v>7050</v>
      </c>
      <c r="B7166" s="223" t="s">
        <v>31641</v>
      </c>
      <c r="C7166" s="231" t="s">
        <v>23</v>
      </c>
    </row>
    <row r="7167" spans="1:3" x14ac:dyDescent="0.2">
      <c r="A7167" s="221" t="s">
        <v>7051</v>
      </c>
      <c r="B7167" s="223" t="s">
        <v>31642</v>
      </c>
      <c r="C7167" s="231" t="s">
        <v>23</v>
      </c>
    </row>
    <row r="7168" spans="1:3" x14ac:dyDescent="0.2">
      <c r="A7168" s="221" t="s">
        <v>7052</v>
      </c>
      <c r="B7168" s="223" t="s">
        <v>31642</v>
      </c>
      <c r="C7168" s="231" t="s">
        <v>23</v>
      </c>
    </row>
    <row r="7169" spans="1:3" x14ac:dyDescent="0.2">
      <c r="A7169" s="221" t="s">
        <v>7053</v>
      </c>
      <c r="B7169" s="223" t="s">
        <v>31643</v>
      </c>
      <c r="C7169" s="231" t="s">
        <v>23</v>
      </c>
    </row>
    <row r="7170" spans="1:3" x14ac:dyDescent="0.2">
      <c r="A7170" s="221" t="s">
        <v>7054</v>
      </c>
      <c r="B7170" s="223" t="s">
        <v>31643</v>
      </c>
      <c r="C7170" s="231" t="s">
        <v>23</v>
      </c>
    </row>
    <row r="7171" spans="1:3" x14ac:dyDescent="0.2">
      <c r="A7171" s="221" t="s">
        <v>7055</v>
      </c>
      <c r="B7171" s="223" t="s">
        <v>31644</v>
      </c>
      <c r="C7171" s="231" t="s">
        <v>23</v>
      </c>
    </row>
    <row r="7172" spans="1:3" x14ac:dyDescent="0.2">
      <c r="A7172" s="221" t="s">
        <v>7056</v>
      </c>
      <c r="B7172" s="223" t="s">
        <v>31644</v>
      </c>
      <c r="C7172" s="231" t="s">
        <v>23</v>
      </c>
    </row>
    <row r="7173" spans="1:3" x14ac:dyDescent="0.2">
      <c r="A7173" s="221" t="s">
        <v>7057</v>
      </c>
      <c r="B7173" s="223" t="s">
        <v>31645</v>
      </c>
      <c r="C7173" s="231" t="s">
        <v>23</v>
      </c>
    </row>
    <row r="7174" spans="1:3" x14ac:dyDescent="0.2">
      <c r="A7174" s="221" t="s">
        <v>7058</v>
      </c>
      <c r="B7174" s="223" t="s">
        <v>31645</v>
      </c>
      <c r="C7174" s="231" t="s">
        <v>23</v>
      </c>
    </row>
    <row r="7175" spans="1:3" x14ac:dyDescent="0.2">
      <c r="A7175" s="221" t="s">
        <v>7059</v>
      </c>
      <c r="B7175" s="223" t="s">
        <v>31646</v>
      </c>
      <c r="C7175" s="231" t="s">
        <v>23</v>
      </c>
    </row>
    <row r="7176" spans="1:3" x14ac:dyDescent="0.2">
      <c r="A7176" s="221" t="s">
        <v>7060</v>
      </c>
      <c r="B7176" s="223" t="s">
        <v>31646</v>
      </c>
      <c r="C7176" s="231" t="s">
        <v>23</v>
      </c>
    </row>
    <row r="7177" spans="1:3" x14ac:dyDescent="0.2">
      <c r="A7177" s="221" t="s">
        <v>7061</v>
      </c>
      <c r="B7177" s="223" t="s">
        <v>31647</v>
      </c>
      <c r="C7177" s="231" t="s">
        <v>23</v>
      </c>
    </row>
    <row r="7178" spans="1:3" x14ac:dyDescent="0.2">
      <c r="A7178" s="221" t="s">
        <v>7062</v>
      </c>
      <c r="B7178" s="223" t="s">
        <v>31647</v>
      </c>
      <c r="C7178" s="231" t="s">
        <v>23</v>
      </c>
    </row>
    <row r="7179" spans="1:3" x14ac:dyDescent="0.2">
      <c r="A7179" s="221" t="s">
        <v>7063</v>
      </c>
      <c r="B7179" s="223" t="s">
        <v>31648</v>
      </c>
      <c r="C7179" s="231" t="s">
        <v>23</v>
      </c>
    </row>
    <row r="7180" spans="1:3" x14ac:dyDescent="0.2">
      <c r="A7180" s="221" t="s">
        <v>7064</v>
      </c>
      <c r="B7180" s="223" t="s">
        <v>31648</v>
      </c>
      <c r="C7180" s="231" t="s">
        <v>23</v>
      </c>
    </row>
    <row r="7181" spans="1:3" x14ac:dyDescent="0.2">
      <c r="A7181" s="221" t="s">
        <v>7065</v>
      </c>
      <c r="B7181" s="223" t="s">
        <v>31649</v>
      </c>
      <c r="C7181" s="231" t="s">
        <v>23</v>
      </c>
    </row>
    <row r="7182" spans="1:3" x14ac:dyDescent="0.2">
      <c r="A7182" s="221" t="s">
        <v>7066</v>
      </c>
      <c r="B7182" s="223" t="s">
        <v>31649</v>
      </c>
      <c r="C7182" s="231" t="s">
        <v>23</v>
      </c>
    </row>
    <row r="7183" spans="1:3" x14ac:dyDescent="0.2">
      <c r="A7183" s="221" t="s">
        <v>7067</v>
      </c>
      <c r="B7183" s="223" t="s">
        <v>31650</v>
      </c>
      <c r="C7183" s="231" t="s">
        <v>23</v>
      </c>
    </row>
    <row r="7184" spans="1:3" x14ac:dyDescent="0.2">
      <c r="A7184" s="221" t="s">
        <v>7068</v>
      </c>
      <c r="B7184" s="223" t="s">
        <v>31650</v>
      </c>
      <c r="C7184" s="231" t="s">
        <v>23</v>
      </c>
    </row>
    <row r="7185" spans="1:3" x14ac:dyDescent="0.2">
      <c r="A7185" s="221" t="s">
        <v>7069</v>
      </c>
      <c r="B7185" s="223" t="s">
        <v>31651</v>
      </c>
      <c r="C7185" s="231" t="s">
        <v>23</v>
      </c>
    </row>
    <row r="7186" spans="1:3" x14ac:dyDescent="0.2">
      <c r="A7186" s="221" t="s">
        <v>7070</v>
      </c>
      <c r="B7186" s="223" t="s">
        <v>31651</v>
      </c>
      <c r="C7186" s="231" t="s">
        <v>23</v>
      </c>
    </row>
    <row r="7187" spans="1:3" x14ac:dyDescent="0.2">
      <c r="A7187" s="221" t="s">
        <v>7071</v>
      </c>
      <c r="B7187" s="223" t="s">
        <v>31652</v>
      </c>
      <c r="C7187" s="231" t="s">
        <v>23</v>
      </c>
    </row>
    <row r="7188" spans="1:3" x14ac:dyDescent="0.2">
      <c r="A7188" s="221" t="s">
        <v>7072</v>
      </c>
      <c r="B7188" s="223" t="s">
        <v>31652</v>
      </c>
      <c r="C7188" s="231" t="s">
        <v>23</v>
      </c>
    </row>
    <row r="7189" spans="1:3" x14ac:dyDescent="0.2">
      <c r="A7189" s="221" t="s">
        <v>7073</v>
      </c>
      <c r="B7189" s="223" t="s">
        <v>31653</v>
      </c>
      <c r="C7189" s="231" t="s">
        <v>23</v>
      </c>
    </row>
    <row r="7190" spans="1:3" x14ac:dyDescent="0.2">
      <c r="A7190" s="221" t="s">
        <v>7074</v>
      </c>
      <c r="B7190" s="223" t="s">
        <v>31653</v>
      </c>
      <c r="C7190" s="231" t="s">
        <v>23</v>
      </c>
    </row>
    <row r="7191" spans="1:3" x14ac:dyDescent="0.2">
      <c r="A7191" s="221" t="s">
        <v>7075</v>
      </c>
      <c r="B7191" s="223" t="s">
        <v>31654</v>
      </c>
      <c r="C7191" s="231" t="s">
        <v>23</v>
      </c>
    </row>
    <row r="7192" spans="1:3" x14ac:dyDescent="0.2">
      <c r="A7192" s="221" t="s">
        <v>7076</v>
      </c>
      <c r="B7192" s="223" t="s">
        <v>31654</v>
      </c>
      <c r="C7192" s="231" t="s">
        <v>23</v>
      </c>
    </row>
    <row r="7193" spans="1:3" x14ac:dyDescent="0.2">
      <c r="A7193" s="221" t="s">
        <v>7077</v>
      </c>
      <c r="B7193" s="223" t="s">
        <v>31655</v>
      </c>
      <c r="C7193" s="231" t="s">
        <v>23</v>
      </c>
    </row>
    <row r="7194" spans="1:3" x14ac:dyDescent="0.2">
      <c r="A7194" s="221" t="s">
        <v>7078</v>
      </c>
      <c r="B7194" s="223" t="s">
        <v>31655</v>
      </c>
      <c r="C7194" s="231" t="s">
        <v>23</v>
      </c>
    </row>
    <row r="7195" spans="1:3" x14ac:dyDescent="0.2">
      <c r="A7195" s="221" t="s">
        <v>7079</v>
      </c>
      <c r="B7195" s="223" t="s">
        <v>31656</v>
      </c>
      <c r="C7195" s="231" t="s">
        <v>23</v>
      </c>
    </row>
    <row r="7196" spans="1:3" x14ac:dyDescent="0.2">
      <c r="A7196" s="221" t="s">
        <v>7080</v>
      </c>
      <c r="B7196" s="223" t="s">
        <v>31656</v>
      </c>
      <c r="C7196" s="231" t="s">
        <v>23</v>
      </c>
    </row>
    <row r="7197" spans="1:3" x14ac:dyDescent="0.2">
      <c r="A7197" s="221" t="s">
        <v>7081</v>
      </c>
      <c r="B7197" s="223" t="s">
        <v>31657</v>
      </c>
      <c r="C7197" s="231" t="s">
        <v>23</v>
      </c>
    </row>
    <row r="7198" spans="1:3" x14ac:dyDescent="0.2">
      <c r="A7198" s="221" t="s">
        <v>7082</v>
      </c>
      <c r="B7198" s="223" t="s">
        <v>31657</v>
      </c>
      <c r="C7198" s="231" t="s">
        <v>23</v>
      </c>
    </row>
    <row r="7199" spans="1:3" x14ac:dyDescent="0.2">
      <c r="A7199" s="221" t="s">
        <v>7083</v>
      </c>
      <c r="B7199" s="223" t="s">
        <v>31658</v>
      </c>
      <c r="C7199" s="231" t="s">
        <v>23</v>
      </c>
    </row>
    <row r="7200" spans="1:3" x14ac:dyDescent="0.2">
      <c r="A7200" s="221" t="s">
        <v>7084</v>
      </c>
      <c r="B7200" s="223" t="s">
        <v>31658</v>
      </c>
      <c r="C7200" s="231" t="s">
        <v>23</v>
      </c>
    </row>
    <row r="7201" spans="1:3" x14ac:dyDescent="0.2">
      <c r="A7201" s="221" t="s">
        <v>7085</v>
      </c>
      <c r="B7201" s="223" t="s">
        <v>31659</v>
      </c>
      <c r="C7201" s="231" t="s">
        <v>23</v>
      </c>
    </row>
    <row r="7202" spans="1:3" x14ac:dyDescent="0.2">
      <c r="A7202" s="221" t="s">
        <v>7086</v>
      </c>
      <c r="B7202" s="223" t="s">
        <v>31659</v>
      </c>
      <c r="C7202" s="231" t="s">
        <v>23</v>
      </c>
    </row>
    <row r="7203" spans="1:3" x14ac:dyDescent="0.2">
      <c r="A7203" s="221" t="s">
        <v>7087</v>
      </c>
      <c r="B7203" s="223" t="s">
        <v>31660</v>
      </c>
      <c r="C7203" s="231" t="s">
        <v>23</v>
      </c>
    </row>
    <row r="7204" spans="1:3" x14ac:dyDescent="0.2">
      <c r="A7204" s="221" t="s">
        <v>7088</v>
      </c>
      <c r="B7204" s="223" t="s">
        <v>31660</v>
      </c>
      <c r="C7204" s="231" t="s">
        <v>23</v>
      </c>
    </row>
    <row r="7205" spans="1:3" x14ac:dyDescent="0.2">
      <c r="A7205" s="221" t="s">
        <v>7089</v>
      </c>
      <c r="B7205" s="223" t="s">
        <v>31661</v>
      </c>
      <c r="C7205" s="231" t="s">
        <v>23</v>
      </c>
    </row>
    <row r="7206" spans="1:3" x14ac:dyDescent="0.2">
      <c r="A7206" s="221" t="s">
        <v>7090</v>
      </c>
      <c r="B7206" s="223" t="s">
        <v>31661</v>
      </c>
      <c r="C7206" s="231" t="s">
        <v>23</v>
      </c>
    </row>
    <row r="7207" spans="1:3" x14ac:dyDescent="0.2">
      <c r="A7207" s="221" t="s">
        <v>7091</v>
      </c>
      <c r="B7207" s="223" t="s">
        <v>31662</v>
      </c>
      <c r="C7207" s="231" t="s">
        <v>23</v>
      </c>
    </row>
    <row r="7208" spans="1:3" x14ac:dyDescent="0.2">
      <c r="A7208" s="221" t="s">
        <v>7092</v>
      </c>
      <c r="B7208" s="223" t="s">
        <v>31662</v>
      </c>
      <c r="C7208" s="231" t="s">
        <v>23</v>
      </c>
    </row>
    <row r="7209" spans="1:3" x14ac:dyDescent="0.2">
      <c r="A7209" s="221" t="s">
        <v>7093</v>
      </c>
      <c r="B7209" s="223" t="s">
        <v>31663</v>
      </c>
      <c r="C7209" s="231" t="s">
        <v>23</v>
      </c>
    </row>
    <row r="7210" spans="1:3" x14ac:dyDescent="0.2">
      <c r="A7210" s="221" t="s">
        <v>7094</v>
      </c>
      <c r="B7210" s="223" t="s">
        <v>31663</v>
      </c>
      <c r="C7210" s="231" t="s">
        <v>23</v>
      </c>
    </row>
    <row r="7211" spans="1:3" x14ac:dyDescent="0.2">
      <c r="A7211" s="221" t="s">
        <v>7095</v>
      </c>
      <c r="B7211" s="223" t="s">
        <v>31664</v>
      </c>
      <c r="C7211" s="231" t="s">
        <v>23</v>
      </c>
    </row>
    <row r="7212" spans="1:3" x14ac:dyDescent="0.2">
      <c r="A7212" s="221" t="s">
        <v>7096</v>
      </c>
      <c r="B7212" s="223" t="s">
        <v>31664</v>
      </c>
      <c r="C7212" s="231" t="s">
        <v>23</v>
      </c>
    </row>
    <row r="7213" spans="1:3" x14ac:dyDescent="0.2">
      <c r="A7213" s="221" t="s">
        <v>7097</v>
      </c>
      <c r="B7213" s="223" t="s">
        <v>31665</v>
      </c>
      <c r="C7213" s="231" t="s">
        <v>23</v>
      </c>
    </row>
    <row r="7214" spans="1:3" x14ac:dyDescent="0.2">
      <c r="A7214" s="221" t="s">
        <v>7098</v>
      </c>
      <c r="B7214" s="223" t="s">
        <v>31665</v>
      </c>
      <c r="C7214" s="231" t="s">
        <v>23</v>
      </c>
    </row>
    <row r="7215" spans="1:3" x14ac:dyDescent="0.2">
      <c r="A7215" s="221" t="s">
        <v>7099</v>
      </c>
      <c r="B7215" s="223" t="s">
        <v>31666</v>
      </c>
      <c r="C7215" s="231" t="s">
        <v>23</v>
      </c>
    </row>
    <row r="7216" spans="1:3" x14ac:dyDescent="0.2">
      <c r="A7216" s="221" t="s">
        <v>7100</v>
      </c>
      <c r="B7216" s="223" t="s">
        <v>31666</v>
      </c>
      <c r="C7216" s="231" t="s">
        <v>23</v>
      </c>
    </row>
    <row r="7217" spans="1:3" x14ac:dyDescent="0.2">
      <c r="A7217" s="221" t="s">
        <v>7101</v>
      </c>
      <c r="B7217" s="223" t="s">
        <v>31667</v>
      </c>
      <c r="C7217" s="231" t="s">
        <v>23</v>
      </c>
    </row>
    <row r="7218" spans="1:3" x14ac:dyDescent="0.2">
      <c r="A7218" s="221" t="s">
        <v>7102</v>
      </c>
      <c r="B7218" s="223" t="s">
        <v>31667</v>
      </c>
      <c r="C7218" s="231" t="s">
        <v>23</v>
      </c>
    </row>
    <row r="7219" spans="1:3" x14ac:dyDescent="0.2">
      <c r="A7219" s="221" t="s">
        <v>7103</v>
      </c>
      <c r="B7219" s="223" t="s">
        <v>31668</v>
      </c>
      <c r="C7219" s="231" t="s">
        <v>23</v>
      </c>
    </row>
    <row r="7220" spans="1:3" x14ac:dyDescent="0.2">
      <c r="A7220" s="221" t="s">
        <v>7104</v>
      </c>
      <c r="B7220" s="223" t="s">
        <v>31668</v>
      </c>
      <c r="C7220" s="231" t="s">
        <v>23</v>
      </c>
    </row>
    <row r="7221" spans="1:3" x14ac:dyDescent="0.2">
      <c r="A7221" s="221" t="s">
        <v>7105</v>
      </c>
      <c r="B7221" s="223" t="s">
        <v>31669</v>
      </c>
      <c r="C7221" s="231" t="s">
        <v>23</v>
      </c>
    </row>
    <row r="7222" spans="1:3" x14ac:dyDescent="0.2">
      <c r="A7222" s="221" t="s">
        <v>7106</v>
      </c>
      <c r="B7222" s="223" t="s">
        <v>31669</v>
      </c>
      <c r="C7222" s="231" t="s">
        <v>23</v>
      </c>
    </row>
    <row r="7223" spans="1:3" x14ac:dyDescent="0.2">
      <c r="A7223" s="221" t="s">
        <v>7107</v>
      </c>
      <c r="B7223" s="223" t="s">
        <v>31670</v>
      </c>
      <c r="C7223" s="231" t="s">
        <v>23</v>
      </c>
    </row>
    <row r="7224" spans="1:3" x14ac:dyDescent="0.2">
      <c r="A7224" s="221" t="s">
        <v>7108</v>
      </c>
      <c r="B7224" s="223" t="s">
        <v>31670</v>
      </c>
      <c r="C7224" s="231" t="s">
        <v>23</v>
      </c>
    </row>
    <row r="7225" spans="1:3" x14ac:dyDescent="0.2">
      <c r="A7225" s="221" t="s">
        <v>7109</v>
      </c>
      <c r="B7225" s="223" t="s">
        <v>31671</v>
      </c>
      <c r="C7225" s="231" t="s">
        <v>23</v>
      </c>
    </row>
    <row r="7226" spans="1:3" x14ac:dyDescent="0.2">
      <c r="A7226" s="221" t="s">
        <v>7110</v>
      </c>
      <c r="B7226" s="223" t="s">
        <v>31671</v>
      </c>
      <c r="C7226" s="231" t="s">
        <v>23</v>
      </c>
    </row>
    <row r="7227" spans="1:3" x14ac:dyDescent="0.2">
      <c r="A7227" s="221" t="s">
        <v>7111</v>
      </c>
      <c r="B7227" s="223" t="s">
        <v>31672</v>
      </c>
      <c r="C7227" s="231" t="s">
        <v>23</v>
      </c>
    </row>
    <row r="7228" spans="1:3" x14ac:dyDescent="0.2">
      <c r="A7228" s="221" t="s">
        <v>7112</v>
      </c>
      <c r="B7228" s="223" t="s">
        <v>31672</v>
      </c>
      <c r="C7228" s="231" t="s">
        <v>23</v>
      </c>
    </row>
    <row r="7229" spans="1:3" x14ac:dyDescent="0.2">
      <c r="A7229" s="221" t="s">
        <v>7113</v>
      </c>
      <c r="B7229" s="223" t="s">
        <v>31673</v>
      </c>
      <c r="C7229" s="231" t="s">
        <v>23</v>
      </c>
    </row>
    <row r="7230" spans="1:3" x14ac:dyDescent="0.2">
      <c r="A7230" s="221" t="s">
        <v>7114</v>
      </c>
      <c r="B7230" s="223" t="s">
        <v>31673</v>
      </c>
      <c r="C7230" s="231" t="s">
        <v>23</v>
      </c>
    </row>
    <row r="7231" spans="1:3" x14ac:dyDescent="0.2">
      <c r="A7231" s="221" t="s">
        <v>7115</v>
      </c>
      <c r="B7231" s="223" t="s">
        <v>31674</v>
      </c>
      <c r="C7231" s="231" t="s">
        <v>23</v>
      </c>
    </row>
    <row r="7232" spans="1:3" x14ac:dyDescent="0.2">
      <c r="A7232" s="221" t="s">
        <v>7116</v>
      </c>
      <c r="B7232" s="223" t="s">
        <v>31674</v>
      </c>
      <c r="C7232" s="231" t="s">
        <v>23</v>
      </c>
    </row>
    <row r="7233" spans="1:3" x14ac:dyDescent="0.2">
      <c r="A7233" s="221" t="s">
        <v>7117</v>
      </c>
      <c r="B7233" s="223" t="s">
        <v>31675</v>
      </c>
      <c r="C7233" s="231" t="s">
        <v>23</v>
      </c>
    </row>
    <row r="7234" spans="1:3" x14ac:dyDescent="0.2">
      <c r="A7234" s="221" t="s">
        <v>7118</v>
      </c>
      <c r="B7234" s="223" t="s">
        <v>31675</v>
      </c>
      <c r="C7234" s="231" t="s">
        <v>23</v>
      </c>
    </row>
    <row r="7235" spans="1:3" x14ac:dyDescent="0.2">
      <c r="A7235" s="221" t="s">
        <v>7119</v>
      </c>
      <c r="B7235" s="223" t="s">
        <v>31676</v>
      </c>
      <c r="C7235" s="231" t="s">
        <v>23</v>
      </c>
    </row>
    <row r="7236" spans="1:3" x14ac:dyDescent="0.2">
      <c r="A7236" s="221" t="s">
        <v>7120</v>
      </c>
      <c r="B7236" s="223" t="s">
        <v>31676</v>
      </c>
      <c r="C7236" s="231" t="s">
        <v>23</v>
      </c>
    </row>
    <row r="7237" spans="1:3" x14ac:dyDescent="0.2">
      <c r="A7237" s="221" t="s">
        <v>7121</v>
      </c>
      <c r="B7237" s="223" t="s">
        <v>31677</v>
      </c>
      <c r="C7237" s="231" t="s">
        <v>23</v>
      </c>
    </row>
    <row r="7238" spans="1:3" x14ac:dyDescent="0.2">
      <c r="A7238" s="221" t="s">
        <v>7122</v>
      </c>
      <c r="B7238" s="223" t="s">
        <v>31677</v>
      </c>
      <c r="C7238" s="231" t="s">
        <v>23</v>
      </c>
    </row>
    <row r="7239" spans="1:3" x14ac:dyDescent="0.2">
      <c r="A7239" s="221" t="s">
        <v>7123</v>
      </c>
      <c r="B7239" s="223" t="s">
        <v>31678</v>
      </c>
      <c r="C7239" s="231" t="s">
        <v>23</v>
      </c>
    </row>
    <row r="7240" spans="1:3" x14ac:dyDescent="0.2">
      <c r="A7240" s="221" t="s">
        <v>7124</v>
      </c>
      <c r="B7240" s="223" t="s">
        <v>31678</v>
      </c>
      <c r="C7240" s="231" t="s">
        <v>23</v>
      </c>
    </row>
    <row r="7241" spans="1:3" x14ac:dyDescent="0.2">
      <c r="A7241" s="221" t="s">
        <v>7125</v>
      </c>
      <c r="B7241" s="223" t="s">
        <v>31679</v>
      </c>
      <c r="C7241" s="231" t="s">
        <v>23</v>
      </c>
    </row>
    <row r="7242" spans="1:3" x14ac:dyDescent="0.2">
      <c r="A7242" s="221" t="s">
        <v>7126</v>
      </c>
      <c r="B7242" s="223" t="s">
        <v>31679</v>
      </c>
      <c r="C7242" s="231" t="s">
        <v>23</v>
      </c>
    </row>
    <row r="7243" spans="1:3" x14ac:dyDescent="0.2">
      <c r="A7243" s="221" t="s">
        <v>7127</v>
      </c>
      <c r="B7243" s="223" t="s">
        <v>31680</v>
      </c>
      <c r="C7243" s="231" t="s">
        <v>23</v>
      </c>
    </row>
    <row r="7244" spans="1:3" x14ac:dyDescent="0.2">
      <c r="A7244" s="221" t="s">
        <v>7128</v>
      </c>
      <c r="B7244" s="223" t="s">
        <v>31680</v>
      </c>
      <c r="C7244" s="231" t="s">
        <v>23</v>
      </c>
    </row>
    <row r="7245" spans="1:3" x14ac:dyDescent="0.2">
      <c r="A7245" s="221" t="s">
        <v>7129</v>
      </c>
      <c r="B7245" s="223" t="s">
        <v>31681</v>
      </c>
      <c r="C7245" s="231" t="s">
        <v>23</v>
      </c>
    </row>
    <row r="7246" spans="1:3" x14ac:dyDescent="0.2">
      <c r="A7246" s="221" t="s">
        <v>7130</v>
      </c>
      <c r="B7246" s="223" t="s">
        <v>31681</v>
      </c>
      <c r="C7246" s="231" t="s">
        <v>23</v>
      </c>
    </row>
    <row r="7247" spans="1:3" x14ac:dyDescent="0.2">
      <c r="A7247" s="221" t="s">
        <v>7131</v>
      </c>
      <c r="B7247" s="223" t="s">
        <v>31682</v>
      </c>
      <c r="C7247" s="231" t="s">
        <v>23</v>
      </c>
    </row>
    <row r="7248" spans="1:3" x14ac:dyDescent="0.2">
      <c r="A7248" s="221" t="s">
        <v>7132</v>
      </c>
      <c r="B7248" s="223" t="s">
        <v>31682</v>
      </c>
      <c r="C7248" s="231" t="s">
        <v>23</v>
      </c>
    </row>
    <row r="7249" spans="1:3" x14ac:dyDescent="0.2">
      <c r="A7249" s="221" t="s">
        <v>7133</v>
      </c>
      <c r="B7249" s="223" t="s">
        <v>31683</v>
      </c>
      <c r="C7249" s="231" t="s">
        <v>23</v>
      </c>
    </row>
    <row r="7250" spans="1:3" x14ac:dyDescent="0.2">
      <c r="A7250" s="221" t="s">
        <v>7134</v>
      </c>
      <c r="B7250" s="223" t="s">
        <v>31683</v>
      </c>
      <c r="C7250" s="231" t="s">
        <v>23</v>
      </c>
    </row>
    <row r="7251" spans="1:3" x14ac:dyDescent="0.2">
      <c r="A7251" s="221" t="s">
        <v>7135</v>
      </c>
      <c r="B7251" s="223" t="s">
        <v>31684</v>
      </c>
      <c r="C7251" s="231" t="s">
        <v>23</v>
      </c>
    </row>
    <row r="7252" spans="1:3" x14ac:dyDescent="0.2">
      <c r="A7252" s="221" t="s">
        <v>7136</v>
      </c>
      <c r="B7252" s="223" t="s">
        <v>31684</v>
      </c>
      <c r="C7252" s="231" t="s">
        <v>23</v>
      </c>
    </row>
    <row r="7253" spans="1:3" x14ac:dyDescent="0.2">
      <c r="A7253" s="221" t="s">
        <v>7137</v>
      </c>
      <c r="B7253" s="223" t="s">
        <v>31685</v>
      </c>
      <c r="C7253" s="231" t="s">
        <v>23</v>
      </c>
    </row>
    <row r="7254" spans="1:3" x14ac:dyDescent="0.2">
      <c r="A7254" s="221" t="s">
        <v>7138</v>
      </c>
      <c r="B7254" s="223" t="s">
        <v>31685</v>
      </c>
      <c r="C7254" s="231" t="s">
        <v>23</v>
      </c>
    </row>
    <row r="7255" spans="1:3" x14ac:dyDescent="0.2">
      <c r="A7255" s="221" t="s">
        <v>7139</v>
      </c>
      <c r="B7255" s="223" t="s">
        <v>31686</v>
      </c>
      <c r="C7255" s="231" t="s">
        <v>23</v>
      </c>
    </row>
    <row r="7256" spans="1:3" x14ac:dyDescent="0.2">
      <c r="A7256" s="221" t="s">
        <v>7140</v>
      </c>
      <c r="B7256" s="223" t="s">
        <v>31686</v>
      </c>
      <c r="C7256" s="231" t="s">
        <v>23</v>
      </c>
    </row>
    <row r="7257" spans="1:3" x14ac:dyDescent="0.2">
      <c r="A7257" s="221" t="s">
        <v>7141</v>
      </c>
      <c r="B7257" s="223" t="s">
        <v>27875</v>
      </c>
      <c r="C7257" s="231" t="s">
        <v>25</v>
      </c>
    </row>
    <row r="7258" spans="1:3" x14ac:dyDescent="0.2">
      <c r="A7258" s="221" t="s">
        <v>7142</v>
      </c>
      <c r="B7258" s="223" t="s">
        <v>27875</v>
      </c>
      <c r="C7258" s="231" t="s">
        <v>25</v>
      </c>
    </row>
    <row r="7259" spans="1:3" x14ac:dyDescent="0.2">
      <c r="A7259" s="221" t="s">
        <v>7143</v>
      </c>
      <c r="B7259" s="223" t="s">
        <v>27876</v>
      </c>
      <c r="C7259" s="231" t="s">
        <v>25</v>
      </c>
    </row>
    <row r="7260" spans="1:3" x14ac:dyDescent="0.2">
      <c r="A7260" s="221" t="s">
        <v>7144</v>
      </c>
      <c r="B7260" s="223" t="s">
        <v>27876</v>
      </c>
      <c r="C7260" s="231" t="s">
        <v>25</v>
      </c>
    </row>
    <row r="7261" spans="1:3" x14ac:dyDescent="0.2">
      <c r="A7261" s="221" t="s">
        <v>7145</v>
      </c>
      <c r="B7261" s="223" t="s">
        <v>27877</v>
      </c>
      <c r="C7261" s="231" t="s">
        <v>25</v>
      </c>
    </row>
    <row r="7262" spans="1:3" x14ac:dyDescent="0.2">
      <c r="A7262" s="221" t="s">
        <v>7146</v>
      </c>
      <c r="B7262" s="223" t="s">
        <v>27877</v>
      </c>
      <c r="C7262" s="231" t="s">
        <v>25</v>
      </c>
    </row>
    <row r="7263" spans="1:3" x14ac:dyDescent="0.2">
      <c r="A7263" s="221" t="s">
        <v>7147</v>
      </c>
      <c r="B7263" s="223" t="s">
        <v>27878</v>
      </c>
      <c r="C7263" s="231" t="s">
        <v>25</v>
      </c>
    </row>
    <row r="7264" spans="1:3" x14ac:dyDescent="0.2">
      <c r="A7264" s="221" t="s">
        <v>7148</v>
      </c>
      <c r="B7264" s="223" t="s">
        <v>27878</v>
      </c>
      <c r="C7264" s="231" t="s">
        <v>25</v>
      </c>
    </row>
    <row r="7265" spans="1:3" x14ac:dyDescent="0.2">
      <c r="A7265" s="221" t="s">
        <v>7149</v>
      </c>
      <c r="B7265" s="223" t="s">
        <v>27879</v>
      </c>
      <c r="C7265" s="231" t="s">
        <v>25</v>
      </c>
    </row>
    <row r="7266" spans="1:3" x14ac:dyDescent="0.2">
      <c r="A7266" s="221" t="s">
        <v>7150</v>
      </c>
      <c r="B7266" s="223" t="s">
        <v>27879</v>
      </c>
      <c r="C7266" s="231" t="s">
        <v>25</v>
      </c>
    </row>
    <row r="7267" spans="1:3" x14ac:dyDescent="0.2">
      <c r="A7267" s="221" t="s">
        <v>7151</v>
      </c>
      <c r="B7267" s="223" t="s">
        <v>27880</v>
      </c>
      <c r="C7267" s="231" t="s">
        <v>25</v>
      </c>
    </row>
    <row r="7268" spans="1:3" x14ac:dyDescent="0.2">
      <c r="A7268" s="221" t="s">
        <v>7152</v>
      </c>
      <c r="B7268" s="223" t="s">
        <v>27880</v>
      </c>
      <c r="C7268" s="231" t="s">
        <v>25</v>
      </c>
    </row>
    <row r="7269" spans="1:3" x14ac:dyDescent="0.2">
      <c r="A7269" s="221" t="s">
        <v>7153</v>
      </c>
      <c r="B7269" s="223" t="s">
        <v>27881</v>
      </c>
      <c r="C7269" s="231" t="s">
        <v>25</v>
      </c>
    </row>
    <row r="7270" spans="1:3" x14ac:dyDescent="0.2">
      <c r="A7270" s="221" t="s">
        <v>7154</v>
      </c>
      <c r="B7270" s="223" t="s">
        <v>27881</v>
      </c>
      <c r="C7270" s="231" t="s">
        <v>25</v>
      </c>
    </row>
    <row r="7271" spans="1:3" x14ac:dyDescent="0.2">
      <c r="A7271" s="221" t="s">
        <v>7155</v>
      </c>
      <c r="B7271" s="223" t="s">
        <v>27882</v>
      </c>
      <c r="C7271" s="231" t="s">
        <v>25</v>
      </c>
    </row>
    <row r="7272" spans="1:3" x14ac:dyDescent="0.2">
      <c r="A7272" s="221" t="s">
        <v>7156</v>
      </c>
      <c r="B7272" s="223" t="s">
        <v>27882</v>
      </c>
      <c r="C7272" s="231" t="s">
        <v>25</v>
      </c>
    </row>
    <row r="7273" spans="1:3" x14ac:dyDescent="0.2">
      <c r="A7273" s="221" t="s">
        <v>7157</v>
      </c>
      <c r="B7273" s="223" t="s">
        <v>27883</v>
      </c>
      <c r="C7273" s="231" t="s">
        <v>25</v>
      </c>
    </row>
    <row r="7274" spans="1:3" x14ac:dyDescent="0.2">
      <c r="A7274" s="221" t="s">
        <v>7158</v>
      </c>
      <c r="B7274" s="223" t="s">
        <v>27883</v>
      </c>
      <c r="C7274" s="231" t="s">
        <v>25</v>
      </c>
    </row>
    <row r="7275" spans="1:3" x14ac:dyDescent="0.2">
      <c r="A7275" s="221" t="s">
        <v>7159</v>
      </c>
      <c r="B7275" s="223" t="s">
        <v>27884</v>
      </c>
      <c r="C7275" s="231" t="s">
        <v>25</v>
      </c>
    </row>
    <row r="7276" spans="1:3" x14ac:dyDescent="0.2">
      <c r="A7276" s="221" t="s">
        <v>7160</v>
      </c>
      <c r="B7276" s="223" t="s">
        <v>27884</v>
      </c>
      <c r="C7276" s="231" t="s">
        <v>25</v>
      </c>
    </row>
    <row r="7277" spans="1:3" x14ac:dyDescent="0.2">
      <c r="A7277" s="221" t="s">
        <v>7161</v>
      </c>
      <c r="B7277" s="223" t="s">
        <v>27885</v>
      </c>
      <c r="C7277" s="231" t="s">
        <v>25</v>
      </c>
    </row>
    <row r="7278" spans="1:3" x14ac:dyDescent="0.2">
      <c r="A7278" s="221" t="s">
        <v>7162</v>
      </c>
      <c r="B7278" s="223" t="s">
        <v>27885</v>
      </c>
      <c r="C7278" s="231" t="s">
        <v>25</v>
      </c>
    </row>
    <row r="7279" spans="1:3" x14ac:dyDescent="0.2">
      <c r="A7279" s="221" t="s">
        <v>7163</v>
      </c>
      <c r="B7279" s="223" t="s">
        <v>27886</v>
      </c>
      <c r="C7279" s="231" t="s">
        <v>25</v>
      </c>
    </row>
    <row r="7280" spans="1:3" x14ac:dyDescent="0.2">
      <c r="A7280" s="221" t="s">
        <v>7164</v>
      </c>
      <c r="B7280" s="223" t="s">
        <v>27886</v>
      </c>
      <c r="C7280" s="231" t="s">
        <v>25</v>
      </c>
    </row>
    <row r="7281" spans="1:3" x14ac:dyDescent="0.2">
      <c r="A7281" s="221" t="s">
        <v>7165</v>
      </c>
      <c r="B7281" s="223" t="s">
        <v>27887</v>
      </c>
      <c r="C7281" s="231" t="s">
        <v>25</v>
      </c>
    </row>
    <row r="7282" spans="1:3" x14ac:dyDescent="0.2">
      <c r="A7282" s="221" t="s">
        <v>7166</v>
      </c>
      <c r="B7282" s="223" t="s">
        <v>27887</v>
      </c>
      <c r="C7282" s="231" t="s">
        <v>25</v>
      </c>
    </row>
    <row r="7283" spans="1:3" x14ac:dyDescent="0.2">
      <c r="A7283" s="221" t="s">
        <v>7167</v>
      </c>
      <c r="B7283" s="223" t="s">
        <v>27888</v>
      </c>
      <c r="C7283" s="231" t="s">
        <v>25</v>
      </c>
    </row>
    <row r="7284" spans="1:3" x14ac:dyDescent="0.2">
      <c r="A7284" s="221" t="s">
        <v>7168</v>
      </c>
      <c r="B7284" s="223" t="s">
        <v>27888</v>
      </c>
      <c r="C7284" s="231" t="s">
        <v>25</v>
      </c>
    </row>
    <row r="7285" spans="1:3" x14ac:dyDescent="0.2">
      <c r="A7285" s="221" t="s">
        <v>7169</v>
      </c>
      <c r="B7285" s="223" t="s">
        <v>27889</v>
      </c>
      <c r="C7285" s="231" t="s">
        <v>25</v>
      </c>
    </row>
    <row r="7286" spans="1:3" x14ac:dyDescent="0.2">
      <c r="A7286" s="221" t="s">
        <v>7170</v>
      </c>
      <c r="B7286" s="223" t="s">
        <v>27889</v>
      </c>
      <c r="C7286" s="231" t="s">
        <v>25</v>
      </c>
    </row>
    <row r="7287" spans="1:3" x14ac:dyDescent="0.2">
      <c r="A7287" s="221" t="s">
        <v>7171</v>
      </c>
      <c r="B7287" s="223" t="s">
        <v>27890</v>
      </c>
      <c r="C7287" s="231" t="s">
        <v>25</v>
      </c>
    </row>
    <row r="7288" spans="1:3" x14ac:dyDescent="0.2">
      <c r="A7288" s="221" t="s">
        <v>7172</v>
      </c>
      <c r="B7288" s="223" t="s">
        <v>27890</v>
      </c>
      <c r="C7288" s="231" t="s">
        <v>25</v>
      </c>
    </row>
    <row r="7289" spans="1:3" x14ac:dyDescent="0.2">
      <c r="A7289" s="221" t="s">
        <v>7173</v>
      </c>
      <c r="B7289" s="223" t="s">
        <v>27891</v>
      </c>
      <c r="C7289" s="231" t="s">
        <v>25</v>
      </c>
    </row>
    <row r="7290" spans="1:3" x14ac:dyDescent="0.2">
      <c r="A7290" s="221" t="s">
        <v>7174</v>
      </c>
      <c r="B7290" s="223" t="s">
        <v>27891</v>
      </c>
      <c r="C7290" s="231" t="s">
        <v>25</v>
      </c>
    </row>
    <row r="7291" spans="1:3" x14ac:dyDescent="0.2">
      <c r="A7291" s="221" t="s">
        <v>7175</v>
      </c>
      <c r="B7291" s="223" t="s">
        <v>27892</v>
      </c>
      <c r="C7291" s="231" t="s">
        <v>25</v>
      </c>
    </row>
    <row r="7292" spans="1:3" x14ac:dyDescent="0.2">
      <c r="A7292" s="221" t="s">
        <v>7176</v>
      </c>
      <c r="B7292" s="223" t="s">
        <v>27892</v>
      </c>
      <c r="C7292" s="231" t="s">
        <v>25</v>
      </c>
    </row>
    <row r="7293" spans="1:3" x14ac:dyDescent="0.2">
      <c r="A7293" s="221" t="s">
        <v>7177</v>
      </c>
      <c r="B7293" s="223" t="s">
        <v>27893</v>
      </c>
      <c r="C7293" s="231" t="s">
        <v>25</v>
      </c>
    </row>
    <row r="7294" spans="1:3" x14ac:dyDescent="0.2">
      <c r="A7294" s="221" t="s">
        <v>7178</v>
      </c>
      <c r="B7294" s="223" t="s">
        <v>27893</v>
      </c>
      <c r="C7294" s="231" t="s">
        <v>25</v>
      </c>
    </row>
    <row r="7295" spans="1:3" x14ac:dyDescent="0.2">
      <c r="A7295" s="221" t="s">
        <v>7179</v>
      </c>
      <c r="B7295" s="223" t="s">
        <v>27894</v>
      </c>
      <c r="C7295" s="231" t="s">
        <v>25</v>
      </c>
    </row>
    <row r="7296" spans="1:3" x14ac:dyDescent="0.2">
      <c r="A7296" s="221" t="s">
        <v>7180</v>
      </c>
      <c r="B7296" s="223" t="s">
        <v>27894</v>
      </c>
      <c r="C7296" s="231" t="s">
        <v>25</v>
      </c>
    </row>
    <row r="7297" spans="1:3" x14ac:dyDescent="0.2">
      <c r="A7297" s="221" t="s">
        <v>7181</v>
      </c>
      <c r="B7297" s="223" t="s">
        <v>27895</v>
      </c>
      <c r="C7297" s="231" t="s">
        <v>25</v>
      </c>
    </row>
    <row r="7298" spans="1:3" x14ac:dyDescent="0.2">
      <c r="A7298" s="221" t="s">
        <v>7182</v>
      </c>
      <c r="B7298" s="223" t="s">
        <v>27895</v>
      </c>
      <c r="C7298" s="231" t="s">
        <v>25</v>
      </c>
    </row>
    <row r="7299" spans="1:3" x14ac:dyDescent="0.2">
      <c r="A7299" s="221" t="s">
        <v>7183</v>
      </c>
      <c r="B7299" s="223" t="s">
        <v>27896</v>
      </c>
      <c r="C7299" s="231" t="s">
        <v>25</v>
      </c>
    </row>
    <row r="7300" spans="1:3" x14ac:dyDescent="0.2">
      <c r="A7300" s="221" t="s">
        <v>7184</v>
      </c>
      <c r="B7300" s="223" t="s">
        <v>27896</v>
      </c>
      <c r="C7300" s="231" t="s">
        <v>25</v>
      </c>
    </row>
    <row r="7301" spans="1:3" x14ac:dyDescent="0.2">
      <c r="A7301" s="221" t="s">
        <v>7185</v>
      </c>
      <c r="B7301" s="223" t="s">
        <v>27897</v>
      </c>
      <c r="C7301" s="231" t="s">
        <v>25</v>
      </c>
    </row>
    <row r="7302" spans="1:3" x14ac:dyDescent="0.2">
      <c r="A7302" s="221" t="s">
        <v>7186</v>
      </c>
      <c r="B7302" s="223" t="s">
        <v>27897</v>
      </c>
      <c r="C7302" s="231" t="s">
        <v>25</v>
      </c>
    </row>
    <row r="7303" spans="1:3" x14ac:dyDescent="0.2">
      <c r="A7303" s="221" t="s">
        <v>7187</v>
      </c>
      <c r="B7303" s="223" t="s">
        <v>27898</v>
      </c>
      <c r="C7303" s="231" t="s">
        <v>25</v>
      </c>
    </row>
    <row r="7304" spans="1:3" x14ac:dyDescent="0.2">
      <c r="A7304" s="221" t="s">
        <v>7188</v>
      </c>
      <c r="B7304" s="223" t="s">
        <v>27898</v>
      </c>
      <c r="C7304" s="231" t="s">
        <v>25</v>
      </c>
    </row>
    <row r="7305" spans="1:3" x14ac:dyDescent="0.2">
      <c r="A7305" s="221" t="s">
        <v>7189</v>
      </c>
      <c r="B7305" s="223" t="s">
        <v>27899</v>
      </c>
      <c r="C7305" s="231" t="s">
        <v>25</v>
      </c>
    </row>
    <row r="7306" spans="1:3" x14ac:dyDescent="0.2">
      <c r="A7306" s="221" t="s">
        <v>7190</v>
      </c>
      <c r="B7306" s="223" t="s">
        <v>27899</v>
      </c>
      <c r="C7306" s="231" t="s">
        <v>25</v>
      </c>
    </row>
    <row r="7307" spans="1:3" x14ac:dyDescent="0.2">
      <c r="A7307" s="221" t="s">
        <v>7191</v>
      </c>
      <c r="B7307" s="223" t="s">
        <v>27900</v>
      </c>
      <c r="C7307" s="231" t="s">
        <v>25</v>
      </c>
    </row>
    <row r="7308" spans="1:3" x14ac:dyDescent="0.2">
      <c r="A7308" s="221" t="s">
        <v>7192</v>
      </c>
      <c r="B7308" s="223" t="s">
        <v>27900</v>
      </c>
      <c r="C7308" s="231" t="s">
        <v>25</v>
      </c>
    </row>
    <row r="7309" spans="1:3" x14ac:dyDescent="0.2">
      <c r="A7309" s="221" t="s">
        <v>7193</v>
      </c>
      <c r="B7309" s="223" t="s">
        <v>27901</v>
      </c>
      <c r="C7309" s="231" t="s">
        <v>25</v>
      </c>
    </row>
    <row r="7310" spans="1:3" x14ac:dyDescent="0.2">
      <c r="A7310" s="221" t="s">
        <v>7194</v>
      </c>
      <c r="B7310" s="223" t="s">
        <v>27901</v>
      </c>
      <c r="C7310" s="231" t="s">
        <v>25</v>
      </c>
    </row>
    <row r="7311" spans="1:3" x14ac:dyDescent="0.2">
      <c r="A7311" s="221" t="s">
        <v>7195</v>
      </c>
      <c r="B7311" s="223" t="s">
        <v>27902</v>
      </c>
      <c r="C7311" s="231" t="s">
        <v>25</v>
      </c>
    </row>
    <row r="7312" spans="1:3" x14ac:dyDescent="0.2">
      <c r="A7312" s="221" t="s">
        <v>7196</v>
      </c>
      <c r="B7312" s="223" t="s">
        <v>27902</v>
      </c>
      <c r="C7312" s="231" t="s">
        <v>25</v>
      </c>
    </row>
    <row r="7313" spans="1:3" x14ac:dyDescent="0.2">
      <c r="A7313" s="221" t="s">
        <v>7197</v>
      </c>
      <c r="B7313" s="223" t="s">
        <v>27903</v>
      </c>
      <c r="C7313" s="231" t="s">
        <v>25</v>
      </c>
    </row>
    <row r="7314" spans="1:3" x14ac:dyDescent="0.2">
      <c r="A7314" s="221" t="s">
        <v>7198</v>
      </c>
      <c r="B7314" s="223" t="s">
        <v>27903</v>
      </c>
      <c r="C7314" s="231" t="s">
        <v>25</v>
      </c>
    </row>
    <row r="7315" spans="1:3" x14ac:dyDescent="0.2">
      <c r="A7315" s="221" t="s">
        <v>7199</v>
      </c>
      <c r="B7315" s="223" t="s">
        <v>27904</v>
      </c>
      <c r="C7315" s="231" t="s">
        <v>25</v>
      </c>
    </row>
    <row r="7316" spans="1:3" x14ac:dyDescent="0.2">
      <c r="A7316" s="221" t="s">
        <v>7200</v>
      </c>
      <c r="B7316" s="223" t="s">
        <v>27904</v>
      </c>
      <c r="C7316" s="231" t="s">
        <v>25</v>
      </c>
    </row>
    <row r="7317" spans="1:3" x14ac:dyDescent="0.2">
      <c r="A7317" s="221" t="s">
        <v>7201</v>
      </c>
      <c r="B7317" s="223" t="s">
        <v>27905</v>
      </c>
      <c r="C7317" s="231" t="s">
        <v>25</v>
      </c>
    </row>
    <row r="7318" spans="1:3" x14ac:dyDescent="0.2">
      <c r="A7318" s="221" t="s">
        <v>7202</v>
      </c>
      <c r="B7318" s="223" t="s">
        <v>27905</v>
      </c>
      <c r="C7318" s="231" t="s">
        <v>25</v>
      </c>
    </row>
    <row r="7319" spans="1:3" x14ac:dyDescent="0.2">
      <c r="A7319" s="221" t="s">
        <v>7203</v>
      </c>
      <c r="B7319" s="223" t="s">
        <v>27906</v>
      </c>
      <c r="C7319" s="231" t="s">
        <v>25</v>
      </c>
    </row>
    <row r="7320" spans="1:3" x14ac:dyDescent="0.2">
      <c r="A7320" s="221" t="s">
        <v>7204</v>
      </c>
      <c r="B7320" s="223" t="s">
        <v>27906</v>
      </c>
      <c r="C7320" s="231" t="s">
        <v>25</v>
      </c>
    </row>
    <row r="7321" spans="1:3" x14ac:dyDescent="0.2">
      <c r="A7321" s="221" t="s">
        <v>7205</v>
      </c>
      <c r="B7321" s="223" t="s">
        <v>31687</v>
      </c>
      <c r="C7321" s="231" t="s">
        <v>25</v>
      </c>
    </row>
    <row r="7322" spans="1:3" x14ac:dyDescent="0.2">
      <c r="A7322" s="221" t="s">
        <v>7206</v>
      </c>
      <c r="B7322" s="223" t="s">
        <v>31687</v>
      </c>
      <c r="C7322" s="231" t="s">
        <v>25</v>
      </c>
    </row>
    <row r="7323" spans="1:3" x14ac:dyDescent="0.2">
      <c r="A7323" s="221" t="s">
        <v>7207</v>
      </c>
      <c r="B7323" s="223" t="s">
        <v>31688</v>
      </c>
      <c r="C7323" s="231" t="s">
        <v>25</v>
      </c>
    </row>
    <row r="7324" spans="1:3" x14ac:dyDescent="0.2">
      <c r="A7324" s="221" t="s">
        <v>7208</v>
      </c>
      <c r="B7324" s="223" t="s">
        <v>31688</v>
      </c>
      <c r="C7324" s="231" t="s">
        <v>25</v>
      </c>
    </row>
    <row r="7325" spans="1:3" x14ac:dyDescent="0.2">
      <c r="A7325" s="221" t="s">
        <v>7209</v>
      </c>
      <c r="B7325" s="223" t="s">
        <v>31689</v>
      </c>
      <c r="C7325" s="231" t="s">
        <v>25</v>
      </c>
    </row>
    <row r="7326" spans="1:3" x14ac:dyDescent="0.2">
      <c r="A7326" s="221" t="s">
        <v>7210</v>
      </c>
      <c r="B7326" s="223" t="s">
        <v>31689</v>
      </c>
      <c r="C7326" s="231" t="s">
        <v>25</v>
      </c>
    </row>
    <row r="7327" spans="1:3" x14ac:dyDescent="0.2">
      <c r="A7327" s="221" t="s">
        <v>7211</v>
      </c>
      <c r="B7327" s="223" t="s">
        <v>31690</v>
      </c>
      <c r="C7327" s="231" t="s">
        <v>25</v>
      </c>
    </row>
    <row r="7328" spans="1:3" x14ac:dyDescent="0.2">
      <c r="A7328" s="221" t="s">
        <v>7212</v>
      </c>
      <c r="B7328" s="223" t="s">
        <v>31690</v>
      </c>
      <c r="C7328" s="231" t="s">
        <v>25</v>
      </c>
    </row>
    <row r="7329" spans="1:3" x14ac:dyDescent="0.2">
      <c r="A7329" s="221" t="s">
        <v>7213</v>
      </c>
      <c r="B7329" s="223" t="s">
        <v>31691</v>
      </c>
      <c r="C7329" s="231" t="s">
        <v>25</v>
      </c>
    </row>
    <row r="7330" spans="1:3" x14ac:dyDescent="0.2">
      <c r="A7330" s="221" t="s">
        <v>7214</v>
      </c>
      <c r="B7330" s="223" t="s">
        <v>31691</v>
      </c>
      <c r="C7330" s="231" t="s">
        <v>25</v>
      </c>
    </row>
    <row r="7331" spans="1:3" x14ac:dyDescent="0.2">
      <c r="A7331" s="221" t="s">
        <v>7215</v>
      </c>
      <c r="B7331" s="223" t="s">
        <v>31692</v>
      </c>
      <c r="C7331" s="231" t="s">
        <v>25</v>
      </c>
    </row>
    <row r="7332" spans="1:3" x14ac:dyDescent="0.2">
      <c r="A7332" s="221" t="s">
        <v>7216</v>
      </c>
      <c r="B7332" s="223" t="s">
        <v>31692</v>
      </c>
      <c r="C7332" s="231" t="s">
        <v>25</v>
      </c>
    </row>
    <row r="7333" spans="1:3" x14ac:dyDescent="0.2">
      <c r="A7333" s="221" t="s">
        <v>7217</v>
      </c>
      <c r="B7333" s="223" t="s">
        <v>31693</v>
      </c>
      <c r="C7333" s="231" t="s">
        <v>25</v>
      </c>
    </row>
    <row r="7334" spans="1:3" x14ac:dyDescent="0.2">
      <c r="A7334" s="221" t="s">
        <v>7218</v>
      </c>
      <c r="B7334" s="223" t="s">
        <v>31693</v>
      </c>
      <c r="C7334" s="231" t="s">
        <v>25</v>
      </c>
    </row>
    <row r="7335" spans="1:3" x14ac:dyDescent="0.2">
      <c r="A7335" s="221" t="s">
        <v>7219</v>
      </c>
      <c r="B7335" s="223" t="s">
        <v>31694</v>
      </c>
      <c r="C7335" s="231" t="s">
        <v>25</v>
      </c>
    </row>
    <row r="7336" spans="1:3" x14ac:dyDescent="0.2">
      <c r="A7336" s="221" t="s">
        <v>7220</v>
      </c>
      <c r="B7336" s="223" t="s">
        <v>31694</v>
      </c>
      <c r="C7336" s="231" t="s">
        <v>25</v>
      </c>
    </row>
    <row r="7337" spans="1:3" x14ac:dyDescent="0.2">
      <c r="A7337" s="221" t="s">
        <v>7221</v>
      </c>
      <c r="B7337" s="223" t="s">
        <v>31695</v>
      </c>
      <c r="C7337" s="231" t="s">
        <v>25</v>
      </c>
    </row>
    <row r="7338" spans="1:3" x14ac:dyDescent="0.2">
      <c r="A7338" s="221" t="s">
        <v>7222</v>
      </c>
      <c r="B7338" s="223" t="s">
        <v>31695</v>
      </c>
      <c r="C7338" s="231" t="s">
        <v>25</v>
      </c>
    </row>
    <row r="7339" spans="1:3" x14ac:dyDescent="0.2">
      <c r="A7339" s="221" t="s">
        <v>7223</v>
      </c>
      <c r="B7339" s="223" t="s">
        <v>31696</v>
      </c>
      <c r="C7339" s="231" t="s">
        <v>25</v>
      </c>
    </row>
    <row r="7340" spans="1:3" x14ac:dyDescent="0.2">
      <c r="A7340" s="221" t="s">
        <v>7224</v>
      </c>
      <c r="B7340" s="223" t="s">
        <v>31696</v>
      </c>
      <c r="C7340" s="231" t="s">
        <v>25</v>
      </c>
    </row>
    <row r="7341" spans="1:3" x14ac:dyDescent="0.2">
      <c r="A7341" s="221" t="s">
        <v>7225</v>
      </c>
      <c r="B7341" s="223" t="s">
        <v>31697</v>
      </c>
      <c r="C7341" s="231" t="s">
        <v>25</v>
      </c>
    </row>
    <row r="7342" spans="1:3" x14ac:dyDescent="0.2">
      <c r="A7342" s="221" t="s">
        <v>7226</v>
      </c>
      <c r="B7342" s="223" t="s">
        <v>31697</v>
      </c>
      <c r="C7342" s="231" t="s">
        <v>25</v>
      </c>
    </row>
    <row r="7343" spans="1:3" x14ac:dyDescent="0.2">
      <c r="A7343" s="221" t="s">
        <v>7227</v>
      </c>
      <c r="B7343" s="223" t="s">
        <v>31698</v>
      </c>
      <c r="C7343" s="231" t="s">
        <v>25</v>
      </c>
    </row>
    <row r="7344" spans="1:3" x14ac:dyDescent="0.2">
      <c r="A7344" s="221" t="s">
        <v>7228</v>
      </c>
      <c r="B7344" s="223" t="s">
        <v>31698</v>
      </c>
      <c r="C7344" s="231" t="s">
        <v>25</v>
      </c>
    </row>
    <row r="7345" spans="1:3" x14ac:dyDescent="0.2">
      <c r="A7345" s="221" t="s">
        <v>7229</v>
      </c>
      <c r="B7345" s="223" t="s">
        <v>31699</v>
      </c>
      <c r="C7345" s="231" t="s">
        <v>25</v>
      </c>
    </row>
    <row r="7346" spans="1:3" x14ac:dyDescent="0.2">
      <c r="A7346" s="221" t="s">
        <v>7230</v>
      </c>
      <c r="B7346" s="223" t="s">
        <v>31699</v>
      </c>
      <c r="C7346" s="231" t="s">
        <v>25</v>
      </c>
    </row>
    <row r="7347" spans="1:3" x14ac:dyDescent="0.2">
      <c r="A7347" s="221" t="s">
        <v>7231</v>
      </c>
      <c r="B7347" s="223" t="s">
        <v>31700</v>
      </c>
      <c r="C7347" s="231" t="s">
        <v>25</v>
      </c>
    </row>
    <row r="7348" spans="1:3" x14ac:dyDescent="0.2">
      <c r="A7348" s="221" t="s">
        <v>7232</v>
      </c>
      <c r="B7348" s="223" t="s">
        <v>31700</v>
      </c>
      <c r="C7348" s="231" t="s">
        <v>25</v>
      </c>
    </row>
    <row r="7349" spans="1:3" x14ac:dyDescent="0.2">
      <c r="A7349" s="221" t="s">
        <v>7233</v>
      </c>
      <c r="B7349" s="223" t="s">
        <v>31701</v>
      </c>
      <c r="C7349" s="231" t="s">
        <v>25</v>
      </c>
    </row>
    <row r="7350" spans="1:3" x14ac:dyDescent="0.2">
      <c r="A7350" s="221" t="s">
        <v>7234</v>
      </c>
      <c r="B7350" s="223" t="s">
        <v>31701</v>
      </c>
      <c r="C7350" s="231" t="s">
        <v>25</v>
      </c>
    </row>
    <row r="7351" spans="1:3" x14ac:dyDescent="0.2">
      <c r="A7351" s="221" t="s">
        <v>7235</v>
      </c>
      <c r="B7351" s="223" t="s">
        <v>31702</v>
      </c>
      <c r="C7351" s="231" t="s">
        <v>25</v>
      </c>
    </row>
    <row r="7352" spans="1:3" x14ac:dyDescent="0.2">
      <c r="A7352" s="221" t="s">
        <v>7236</v>
      </c>
      <c r="B7352" s="223" t="s">
        <v>31702</v>
      </c>
      <c r="C7352" s="231" t="s">
        <v>25</v>
      </c>
    </row>
    <row r="7353" spans="1:3" x14ac:dyDescent="0.2">
      <c r="A7353" s="221" t="s">
        <v>7237</v>
      </c>
      <c r="B7353" s="223" t="s">
        <v>31703</v>
      </c>
      <c r="C7353" s="231" t="s">
        <v>25</v>
      </c>
    </row>
    <row r="7354" spans="1:3" x14ac:dyDescent="0.2">
      <c r="A7354" s="221" t="s">
        <v>7238</v>
      </c>
      <c r="B7354" s="223" t="s">
        <v>31703</v>
      </c>
      <c r="C7354" s="231" t="s">
        <v>25</v>
      </c>
    </row>
    <row r="7355" spans="1:3" x14ac:dyDescent="0.2">
      <c r="A7355" s="221" t="s">
        <v>7239</v>
      </c>
      <c r="B7355" s="223" t="s">
        <v>31704</v>
      </c>
      <c r="C7355" s="231" t="s">
        <v>25</v>
      </c>
    </row>
    <row r="7356" spans="1:3" x14ac:dyDescent="0.2">
      <c r="A7356" s="221" t="s">
        <v>7240</v>
      </c>
      <c r="B7356" s="223" t="s">
        <v>31704</v>
      </c>
      <c r="C7356" s="231" t="s">
        <v>25</v>
      </c>
    </row>
    <row r="7357" spans="1:3" x14ac:dyDescent="0.2">
      <c r="A7357" s="221" t="s">
        <v>7241</v>
      </c>
      <c r="B7357" s="223" t="s">
        <v>31705</v>
      </c>
      <c r="C7357" s="231" t="s">
        <v>25</v>
      </c>
    </row>
    <row r="7358" spans="1:3" x14ac:dyDescent="0.2">
      <c r="A7358" s="221" t="s">
        <v>7242</v>
      </c>
      <c r="B7358" s="223" t="s">
        <v>31705</v>
      </c>
      <c r="C7358" s="231" t="s">
        <v>25</v>
      </c>
    </row>
    <row r="7359" spans="1:3" x14ac:dyDescent="0.2">
      <c r="A7359" s="221" t="s">
        <v>7243</v>
      </c>
      <c r="B7359" s="223" t="s">
        <v>31706</v>
      </c>
      <c r="C7359" s="231" t="s">
        <v>25</v>
      </c>
    </row>
    <row r="7360" spans="1:3" x14ac:dyDescent="0.2">
      <c r="A7360" s="221" t="s">
        <v>7244</v>
      </c>
      <c r="B7360" s="223" t="s">
        <v>31706</v>
      </c>
      <c r="C7360" s="231" t="s">
        <v>25</v>
      </c>
    </row>
    <row r="7361" spans="1:3" x14ac:dyDescent="0.2">
      <c r="A7361" s="221" t="s">
        <v>7245</v>
      </c>
      <c r="B7361" s="223" t="s">
        <v>31707</v>
      </c>
      <c r="C7361" s="231" t="s">
        <v>25</v>
      </c>
    </row>
    <row r="7362" spans="1:3" x14ac:dyDescent="0.2">
      <c r="A7362" s="221" t="s">
        <v>7246</v>
      </c>
      <c r="B7362" s="223" t="s">
        <v>31707</v>
      </c>
      <c r="C7362" s="231" t="s">
        <v>25</v>
      </c>
    </row>
    <row r="7363" spans="1:3" x14ac:dyDescent="0.2">
      <c r="A7363" s="221" t="s">
        <v>7247</v>
      </c>
      <c r="B7363" s="223" t="s">
        <v>31708</v>
      </c>
      <c r="C7363" s="231" t="s">
        <v>23</v>
      </c>
    </row>
    <row r="7364" spans="1:3" x14ac:dyDescent="0.2">
      <c r="A7364" s="221" t="s">
        <v>7248</v>
      </c>
      <c r="B7364" s="223" t="s">
        <v>31708</v>
      </c>
      <c r="C7364" s="231" t="s">
        <v>23</v>
      </c>
    </row>
    <row r="7365" spans="1:3" x14ac:dyDescent="0.2">
      <c r="A7365" s="221" t="s">
        <v>7249</v>
      </c>
      <c r="B7365" s="223" t="s">
        <v>31709</v>
      </c>
      <c r="C7365" s="231" t="s">
        <v>23</v>
      </c>
    </row>
    <row r="7366" spans="1:3" x14ac:dyDescent="0.2">
      <c r="A7366" s="221" t="s">
        <v>7250</v>
      </c>
      <c r="B7366" s="223" t="s">
        <v>31709</v>
      </c>
      <c r="C7366" s="231" t="s">
        <v>23</v>
      </c>
    </row>
    <row r="7367" spans="1:3" x14ac:dyDescent="0.2">
      <c r="A7367" s="221" t="s">
        <v>7251</v>
      </c>
      <c r="B7367" s="223" t="s">
        <v>31710</v>
      </c>
      <c r="C7367" s="231" t="s">
        <v>23</v>
      </c>
    </row>
    <row r="7368" spans="1:3" x14ac:dyDescent="0.2">
      <c r="A7368" s="221" t="s">
        <v>7252</v>
      </c>
      <c r="B7368" s="223" t="s">
        <v>31710</v>
      </c>
      <c r="C7368" s="231" t="s">
        <v>23</v>
      </c>
    </row>
    <row r="7369" spans="1:3" x14ac:dyDescent="0.2">
      <c r="A7369" s="221" t="s">
        <v>7253</v>
      </c>
      <c r="B7369" s="223" t="s">
        <v>31711</v>
      </c>
      <c r="C7369" s="231" t="s">
        <v>23</v>
      </c>
    </row>
    <row r="7370" spans="1:3" x14ac:dyDescent="0.2">
      <c r="A7370" s="221" t="s">
        <v>7254</v>
      </c>
      <c r="B7370" s="223" t="s">
        <v>31711</v>
      </c>
      <c r="C7370" s="231" t="s">
        <v>23</v>
      </c>
    </row>
    <row r="7371" spans="1:3" x14ac:dyDescent="0.2">
      <c r="A7371" s="221" t="s">
        <v>7255</v>
      </c>
      <c r="B7371" s="223" t="s">
        <v>31712</v>
      </c>
      <c r="C7371" s="231" t="s">
        <v>23</v>
      </c>
    </row>
    <row r="7372" spans="1:3" x14ac:dyDescent="0.2">
      <c r="A7372" s="221" t="s">
        <v>7256</v>
      </c>
      <c r="B7372" s="223" t="s">
        <v>31712</v>
      </c>
      <c r="C7372" s="231" t="s">
        <v>23</v>
      </c>
    </row>
    <row r="7373" spans="1:3" x14ac:dyDescent="0.2">
      <c r="A7373" s="221" t="s">
        <v>7257</v>
      </c>
      <c r="B7373" s="223" t="s">
        <v>31713</v>
      </c>
      <c r="C7373" s="231" t="s">
        <v>23</v>
      </c>
    </row>
    <row r="7374" spans="1:3" x14ac:dyDescent="0.2">
      <c r="A7374" s="221" t="s">
        <v>7258</v>
      </c>
      <c r="B7374" s="223" t="s">
        <v>31713</v>
      </c>
      <c r="C7374" s="231" t="s">
        <v>23</v>
      </c>
    </row>
    <row r="7375" spans="1:3" x14ac:dyDescent="0.2">
      <c r="A7375" s="221" t="s">
        <v>7259</v>
      </c>
      <c r="B7375" s="223" t="s">
        <v>31714</v>
      </c>
      <c r="C7375" s="231" t="s">
        <v>23</v>
      </c>
    </row>
    <row r="7376" spans="1:3" x14ac:dyDescent="0.2">
      <c r="A7376" s="221" t="s">
        <v>7260</v>
      </c>
      <c r="B7376" s="223" t="s">
        <v>31714</v>
      </c>
      <c r="C7376" s="231" t="s">
        <v>23</v>
      </c>
    </row>
    <row r="7377" spans="1:3" x14ac:dyDescent="0.2">
      <c r="A7377" s="221" t="s">
        <v>7261</v>
      </c>
      <c r="B7377" s="223" t="s">
        <v>31715</v>
      </c>
      <c r="C7377" s="231" t="s">
        <v>23</v>
      </c>
    </row>
    <row r="7378" spans="1:3" x14ac:dyDescent="0.2">
      <c r="A7378" s="221" t="s">
        <v>7262</v>
      </c>
      <c r="B7378" s="223" t="s">
        <v>31715</v>
      </c>
      <c r="C7378" s="231" t="s">
        <v>23</v>
      </c>
    </row>
    <row r="7379" spans="1:3" x14ac:dyDescent="0.2">
      <c r="A7379" s="221" t="s">
        <v>7263</v>
      </c>
      <c r="B7379" s="223" t="s">
        <v>31716</v>
      </c>
      <c r="C7379" s="231" t="s">
        <v>23</v>
      </c>
    </row>
    <row r="7380" spans="1:3" x14ac:dyDescent="0.2">
      <c r="A7380" s="221" t="s">
        <v>7264</v>
      </c>
      <c r="B7380" s="223" t="s">
        <v>31716</v>
      </c>
      <c r="C7380" s="231" t="s">
        <v>23</v>
      </c>
    </row>
    <row r="7381" spans="1:3" x14ac:dyDescent="0.2">
      <c r="A7381" s="221" t="s">
        <v>7265</v>
      </c>
      <c r="B7381" s="223" t="s">
        <v>31717</v>
      </c>
      <c r="C7381" s="231" t="s">
        <v>23</v>
      </c>
    </row>
    <row r="7382" spans="1:3" x14ac:dyDescent="0.2">
      <c r="A7382" s="221" t="s">
        <v>7266</v>
      </c>
      <c r="B7382" s="223" t="s">
        <v>31717</v>
      </c>
      <c r="C7382" s="231" t="s">
        <v>23</v>
      </c>
    </row>
    <row r="7383" spans="1:3" x14ac:dyDescent="0.2">
      <c r="A7383" s="221" t="s">
        <v>7267</v>
      </c>
      <c r="B7383" s="223" t="s">
        <v>31718</v>
      </c>
      <c r="C7383" s="231" t="s">
        <v>23</v>
      </c>
    </row>
    <row r="7384" spans="1:3" x14ac:dyDescent="0.2">
      <c r="A7384" s="221" t="s">
        <v>7268</v>
      </c>
      <c r="B7384" s="223" t="s">
        <v>31718</v>
      </c>
      <c r="C7384" s="231" t="s">
        <v>23</v>
      </c>
    </row>
    <row r="7385" spans="1:3" x14ac:dyDescent="0.2">
      <c r="A7385" s="221" t="s">
        <v>7269</v>
      </c>
      <c r="B7385" s="223" t="s">
        <v>31719</v>
      </c>
      <c r="C7385" s="231" t="s">
        <v>23</v>
      </c>
    </row>
    <row r="7386" spans="1:3" x14ac:dyDescent="0.2">
      <c r="A7386" s="221" t="s">
        <v>7270</v>
      </c>
      <c r="B7386" s="223" t="s">
        <v>31719</v>
      </c>
      <c r="C7386" s="231" t="s">
        <v>23</v>
      </c>
    </row>
    <row r="7387" spans="1:3" x14ac:dyDescent="0.2">
      <c r="A7387" s="221" t="s">
        <v>7271</v>
      </c>
      <c r="B7387" s="223" t="s">
        <v>31720</v>
      </c>
      <c r="C7387" s="231" t="s">
        <v>23</v>
      </c>
    </row>
    <row r="7388" spans="1:3" x14ac:dyDescent="0.2">
      <c r="A7388" s="221" t="s">
        <v>7272</v>
      </c>
      <c r="B7388" s="223" t="s">
        <v>31720</v>
      </c>
      <c r="C7388" s="231" t="s">
        <v>23</v>
      </c>
    </row>
    <row r="7389" spans="1:3" x14ac:dyDescent="0.2">
      <c r="A7389" s="221" t="s">
        <v>7273</v>
      </c>
      <c r="B7389" s="223" t="s">
        <v>31721</v>
      </c>
      <c r="C7389" s="231" t="s">
        <v>23</v>
      </c>
    </row>
    <row r="7390" spans="1:3" x14ac:dyDescent="0.2">
      <c r="A7390" s="221" t="s">
        <v>7274</v>
      </c>
      <c r="B7390" s="223" t="s">
        <v>31721</v>
      </c>
      <c r="C7390" s="231" t="s">
        <v>23</v>
      </c>
    </row>
    <row r="7391" spans="1:3" x14ac:dyDescent="0.2">
      <c r="A7391" s="221" t="s">
        <v>7275</v>
      </c>
      <c r="B7391" s="223" t="s">
        <v>31722</v>
      </c>
      <c r="C7391" s="231" t="s">
        <v>23</v>
      </c>
    </row>
    <row r="7392" spans="1:3" x14ac:dyDescent="0.2">
      <c r="A7392" s="221" t="s">
        <v>7276</v>
      </c>
      <c r="B7392" s="223" t="s">
        <v>31722</v>
      </c>
      <c r="C7392" s="231" t="s">
        <v>23</v>
      </c>
    </row>
    <row r="7393" spans="1:3" x14ac:dyDescent="0.2">
      <c r="A7393" s="221" t="s">
        <v>7277</v>
      </c>
      <c r="B7393" s="223" t="s">
        <v>31723</v>
      </c>
      <c r="C7393" s="231" t="s">
        <v>23</v>
      </c>
    </row>
    <row r="7394" spans="1:3" x14ac:dyDescent="0.2">
      <c r="A7394" s="221" t="s">
        <v>7278</v>
      </c>
      <c r="B7394" s="223" t="s">
        <v>31723</v>
      </c>
      <c r="C7394" s="231" t="s">
        <v>23</v>
      </c>
    </row>
    <row r="7395" spans="1:3" x14ac:dyDescent="0.2">
      <c r="A7395" s="221" t="s">
        <v>7279</v>
      </c>
      <c r="B7395" s="223" t="s">
        <v>31724</v>
      </c>
      <c r="C7395" s="231" t="s">
        <v>23</v>
      </c>
    </row>
    <row r="7396" spans="1:3" x14ac:dyDescent="0.2">
      <c r="A7396" s="221" t="s">
        <v>7280</v>
      </c>
      <c r="B7396" s="223" t="s">
        <v>31724</v>
      </c>
      <c r="C7396" s="231" t="s">
        <v>23</v>
      </c>
    </row>
    <row r="7397" spans="1:3" x14ac:dyDescent="0.2">
      <c r="A7397" s="221" t="s">
        <v>7281</v>
      </c>
      <c r="B7397" s="223" t="s">
        <v>31725</v>
      </c>
      <c r="C7397" s="231" t="s">
        <v>23</v>
      </c>
    </row>
    <row r="7398" spans="1:3" x14ac:dyDescent="0.2">
      <c r="A7398" s="221" t="s">
        <v>7282</v>
      </c>
      <c r="B7398" s="223" t="s">
        <v>31725</v>
      </c>
      <c r="C7398" s="231" t="s">
        <v>23</v>
      </c>
    </row>
    <row r="7399" spans="1:3" x14ac:dyDescent="0.2">
      <c r="A7399" s="221" t="s">
        <v>7283</v>
      </c>
      <c r="B7399" s="223" t="s">
        <v>31726</v>
      </c>
      <c r="C7399" s="231" t="s">
        <v>23</v>
      </c>
    </row>
    <row r="7400" spans="1:3" x14ac:dyDescent="0.2">
      <c r="A7400" s="221" t="s">
        <v>7284</v>
      </c>
      <c r="B7400" s="223" t="s">
        <v>31726</v>
      </c>
      <c r="C7400" s="231" t="s">
        <v>23</v>
      </c>
    </row>
    <row r="7401" spans="1:3" x14ac:dyDescent="0.2">
      <c r="A7401" s="221" t="s">
        <v>7285</v>
      </c>
      <c r="B7401" s="223" t="s">
        <v>31727</v>
      </c>
      <c r="C7401" s="231" t="s">
        <v>23</v>
      </c>
    </row>
    <row r="7402" spans="1:3" x14ac:dyDescent="0.2">
      <c r="A7402" s="221" t="s">
        <v>7286</v>
      </c>
      <c r="B7402" s="223" t="s">
        <v>31727</v>
      </c>
      <c r="C7402" s="231" t="s">
        <v>23</v>
      </c>
    </row>
    <row r="7403" spans="1:3" x14ac:dyDescent="0.2">
      <c r="A7403" s="221" t="s">
        <v>7287</v>
      </c>
      <c r="B7403" s="223" t="s">
        <v>31728</v>
      </c>
      <c r="C7403" s="231" t="s">
        <v>23</v>
      </c>
    </row>
    <row r="7404" spans="1:3" x14ac:dyDescent="0.2">
      <c r="A7404" s="221" t="s">
        <v>7288</v>
      </c>
      <c r="B7404" s="223" t="s">
        <v>31728</v>
      </c>
      <c r="C7404" s="231" t="s">
        <v>23</v>
      </c>
    </row>
    <row r="7405" spans="1:3" x14ac:dyDescent="0.2">
      <c r="A7405" s="221" t="s">
        <v>7289</v>
      </c>
      <c r="B7405" s="223" t="s">
        <v>31729</v>
      </c>
      <c r="C7405" s="231" t="s">
        <v>23</v>
      </c>
    </row>
    <row r="7406" spans="1:3" x14ac:dyDescent="0.2">
      <c r="A7406" s="221" t="s">
        <v>7290</v>
      </c>
      <c r="B7406" s="223" t="s">
        <v>31729</v>
      </c>
      <c r="C7406" s="231" t="s">
        <v>23</v>
      </c>
    </row>
    <row r="7407" spans="1:3" x14ac:dyDescent="0.2">
      <c r="A7407" s="221" t="s">
        <v>7291</v>
      </c>
      <c r="B7407" s="223" t="s">
        <v>31730</v>
      </c>
      <c r="C7407" s="231" t="s">
        <v>23</v>
      </c>
    </row>
    <row r="7408" spans="1:3" x14ac:dyDescent="0.2">
      <c r="A7408" s="221" t="s">
        <v>7292</v>
      </c>
      <c r="B7408" s="223" t="s">
        <v>31730</v>
      </c>
      <c r="C7408" s="231" t="s">
        <v>23</v>
      </c>
    </row>
    <row r="7409" spans="1:3" x14ac:dyDescent="0.2">
      <c r="A7409" s="221" t="s">
        <v>7293</v>
      </c>
      <c r="B7409" s="223" t="s">
        <v>31731</v>
      </c>
      <c r="C7409" s="231" t="s">
        <v>23</v>
      </c>
    </row>
    <row r="7410" spans="1:3" x14ac:dyDescent="0.2">
      <c r="A7410" s="221" t="s">
        <v>7294</v>
      </c>
      <c r="B7410" s="223" t="s">
        <v>31731</v>
      </c>
      <c r="C7410" s="231" t="s">
        <v>23</v>
      </c>
    </row>
    <row r="7411" spans="1:3" x14ac:dyDescent="0.2">
      <c r="A7411" s="221" t="s">
        <v>7295</v>
      </c>
      <c r="B7411" s="223" t="s">
        <v>31732</v>
      </c>
      <c r="C7411" s="231" t="s">
        <v>23</v>
      </c>
    </row>
    <row r="7412" spans="1:3" x14ac:dyDescent="0.2">
      <c r="A7412" s="221" t="s">
        <v>7296</v>
      </c>
      <c r="B7412" s="223" t="s">
        <v>31732</v>
      </c>
      <c r="C7412" s="231" t="s">
        <v>23</v>
      </c>
    </row>
    <row r="7413" spans="1:3" x14ac:dyDescent="0.2">
      <c r="A7413" s="221" t="s">
        <v>7297</v>
      </c>
      <c r="B7413" s="223" t="s">
        <v>31733</v>
      </c>
      <c r="C7413" s="231" t="s">
        <v>23</v>
      </c>
    </row>
    <row r="7414" spans="1:3" x14ac:dyDescent="0.2">
      <c r="A7414" s="221" t="s">
        <v>7298</v>
      </c>
      <c r="B7414" s="223" t="s">
        <v>31733</v>
      </c>
      <c r="C7414" s="231" t="s">
        <v>23</v>
      </c>
    </row>
    <row r="7415" spans="1:3" x14ac:dyDescent="0.2">
      <c r="A7415" s="221" t="s">
        <v>7299</v>
      </c>
      <c r="B7415" s="223" t="s">
        <v>31734</v>
      </c>
      <c r="C7415" s="231" t="s">
        <v>23</v>
      </c>
    </row>
    <row r="7416" spans="1:3" x14ac:dyDescent="0.2">
      <c r="A7416" s="221" t="s">
        <v>7300</v>
      </c>
      <c r="B7416" s="223" t="s">
        <v>31734</v>
      </c>
      <c r="C7416" s="231" t="s">
        <v>23</v>
      </c>
    </row>
    <row r="7417" spans="1:3" x14ac:dyDescent="0.2">
      <c r="A7417" s="221" t="s">
        <v>7301</v>
      </c>
      <c r="B7417" s="223" t="s">
        <v>31735</v>
      </c>
      <c r="C7417" s="231" t="s">
        <v>25</v>
      </c>
    </row>
    <row r="7418" spans="1:3" x14ac:dyDescent="0.2">
      <c r="A7418" s="221" t="s">
        <v>7302</v>
      </c>
      <c r="B7418" s="223" t="s">
        <v>31735</v>
      </c>
      <c r="C7418" s="231" t="s">
        <v>25</v>
      </c>
    </row>
    <row r="7419" spans="1:3" x14ac:dyDescent="0.2">
      <c r="A7419" s="221" t="s">
        <v>7303</v>
      </c>
      <c r="B7419" s="223" t="s">
        <v>31736</v>
      </c>
      <c r="C7419" s="231" t="s">
        <v>25</v>
      </c>
    </row>
    <row r="7420" spans="1:3" x14ac:dyDescent="0.2">
      <c r="A7420" s="221" t="s">
        <v>7304</v>
      </c>
      <c r="B7420" s="223" t="s">
        <v>31736</v>
      </c>
      <c r="C7420" s="231" t="s">
        <v>25</v>
      </c>
    </row>
    <row r="7421" spans="1:3" x14ac:dyDescent="0.2">
      <c r="A7421" s="221" t="s">
        <v>7305</v>
      </c>
      <c r="B7421" s="223" t="s">
        <v>31737</v>
      </c>
      <c r="C7421" s="231" t="s">
        <v>25</v>
      </c>
    </row>
    <row r="7422" spans="1:3" x14ac:dyDescent="0.2">
      <c r="A7422" s="221" t="s">
        <v>7306</v>
      </c>
      <c r="B7422" s="223" t="s">
        <v>31737</v>
      </c>
      <c r="C7422" s="231" t="s">
        <v>25</v>
      </c>
    </row>
    <row r="7423" spans="1:3" x14ac:dyDescent="0.2">
      <c r="A7423" s="221" t="s">
        <v>7307</v>
      </c>
      <c r="B7423" s="223" t="s">
        <v>31738</v>
      </c>
      <c r="C7423" s="231" t="s">
        <v>25</v>
      </c>
    </row>
    <row r="7424" spans="1:3" x14ac:dyDescent="0.2">
      <c r="A7424" s="221" t="s">
        <v>7308</v>
      </c>
      <c r="B7424" s="223" t="s">
        <v>31738</v>
      </c>
      <c r="C7424" s="231" t="s">
        <v>25</v>
      </c>
    </row>
    <row r="7425" spans="1:3" x14ac:dyDescent="0.2">
      <c r="A7425" s="221" t="s">
        <v>7309</v>
      </c>
      <c r="B7425" s="223" t="s">
        <v>31739</v>
      </c>
      <c r="C7425" s="231" t="s">
        <v>25</v>
      </c>
    </row>
    <row r="7426" spans="1:3" x14ac:dyDescent="0.2">
      <c r="A7426" s="221" t="s">
        <v>7310</v>
      </c>
      <c r="B7426" s="223" t="s">
        <v>31739</v>
      </c>
      <c r="C7426" s="231" t="s">
        <v>25</v>
      </c>
    </row>
    <row r="7427" spans="1:3" x14ac:dyDescent="0.2">
      <c r="A7427" s="221" t="s">
        <v>7311</v>
      </c>
      <c r="B7427" s="223" t="s">
        <v>31740</v>
      </c>
      <c r="C7427" s="231" t="s">
        <v>25</v>
      </c>
    </row>
    <row r="7428" spans="1:3" x14ac:dyDescent="0.2">
      <c r="A7428" s="221" t="s">
        <v>7312</v>
      </c>
      <c r="B7428" s="223" t="s">
        <v>31740</v>
      </c>
      <c r="C7428" s="231" t="s">
        <v>25</v>
      </c>
    </row>
    <row r="7429" spans="1:3" x14ac:dyDescent="0.2">
      <c r="A7429" s="221" t="s">
        <v>7313</v>
      </c>
      <c r="B7429" s="223" t="s">
        <v>31741</v>
      </c>
      <c r="C7429" s="231" t="s">
        <v>25</v>
      </c>
    </row>
    <row r="7430" spans="1:3" x14ac:dyDescent="0.2">
      <c r="A7430" s="221" t="s">
        <v>7314</v>
      </c>
      <c r="B7430" s="223" t="s">
        <v>31741</v>
      </c>
      <c r="C7430" s="231" t="s">
        <v>25</v>
      </c>
    </row>
    <row r="7431" spans="1:3" x14ac:dyDescent="0.2">
      <c r="A7431" s="221" t="s">
        <v>7315</v>
      </c>
      <c r="B7431" s="223" t="s">
        <v>31742</v>
      </c>
      <c r="C7431" s="231" t="s">
        <v>25</v>
      </c>
    </row>
    <row r="7432" spans="1:3" x14ac:dyDescent="0.2">
      <c r="A7432" s="221" t="s">
        <v>7316</v>
      </c>
      <c r="B7432" s="223" t="s">
        <v>31742</v>
      </c>
      <c r="C7432" s="231" t="s">
        <v>25</v>
      </c>
    </row>
    <row r="7433" spans="1:3" x14ac:dyDescent="0.2">
      <c r="A7433" s="221" t="s">
        <v>7317</v>
      </c>
      <c r="B7433" s="223" t="s">
        <v>31743</v>
      </c>
      <c r="C7433" s="231" t="s">
        <v>25</v>
      </c>
    </row>
    <row r="7434" spans="1:3" x14ac:dyDescent="0.2">
      <c r="A7434" s="221" t="s">
        <v>7318</v>
      </c>
      <c r="B7434" s="223" t="s">
        <v>31743</v>
      </c>
      <c r="C7434" s="231" t="s">
        <v>25</v>
      </c>
    </row>
    <row r="7435" spans="1:3" x14ac:dyDescent="0.2">
      <c r="A7435" s="221" t="s">
        <v>7319</v>
      </c>
      <c r="B7435" s="223" t="s">
        <v>31744</v>
      </c>
      <c r="C7435" s="231" t="s">
        <v>25</v>
      </c>
    </row>
    <row r="7436" spans="1:3" x14ac:dyDescent="0.2">
      <c r="A7436" s="221" t="s">
        <v>7320</v>
      </c>
      <c r="B7436" s="223" t="s">
        <v>31744</v>
      </c>
      <c r="C7436" s="231" t="s">
        <v>25</v>
      </c>
    </row>
    <row r="7437" spans="1:3" x14ac:dyDescent="0.2">
      <c r="A7437" s="221" t="s">
        <v>7321</v>
      </c>
      <c r="B7437" s="223" t="s">
        <v>31745</v>
      </c>
      <c r="C7437" s="231" t="s">
        <v>25</v>
      </c>
    </row>
    <row r="7438" spans="1:3" x14ac:dyDescent="0.2">
      <c r="A7438" s="221" t="s">
        <v>7322</v>
      </c>
      <c r="B7438" s="223" t="s">
        <v>31745</v>
      </c>
      <c r="C7438" s="231" t="s">
        <v>25</v>
      </c>
    </row>
    <row r="7439" spans="1:3" x14ac:dyDescent="0.2">
      <c r="A7439" s="221" t="s">
        <v>7323</v>
      </c>
      <c r="B7439" s="223" t="s">
        <v>31746</v>
      </c>
      <c r="C7439" s="231" t="s">
        <v>25</v>
      </c>
    </row>
    <row r="7440" spans="1:3" x14ac:dyDescent="0.2">
      <c r="A7440" s="221" t="s">
        <v>7324</v>
      </c>
      <c r="B7440" s="223" t="s">
        <v>31746</v>
      </c>
      <c r="C7440" s="231" t="s">
        <v>25</v>
      </c>
    </row>
    <row r="7441" spans="1:3" x14ac:dyDescent="0.2">
      <c r="A7441" s="221" t="s">
        <v>7325</v>
      </c>
      <c r="B7441" s="223" t="s">
        <v>31747</v>
      </c>
      <c r="C7441" s="231" t="s">
        <v>25</v>
      </c>
    </row>
    <row r="7442" spans="1:3" x14ac:dyDescent="0.2">
      <c r="A7442" s="221" t="s">
        <v>7326</v>
      </c>
      <c r="B7442" s="223" t="s">
        <v>31747</v>
      </c>
      <c r="C7442" s="231" t="s">
        <v>25</v>
      </c>
    </row>
    <row r="7443" spans="1:3" x14ac:dyDescent="0.2">
      <c r="A7443" s="221" t="s">
        <v>7327</v>
      </c>
      <c r="B7443" s="223" t="s">
        <v>31748</v>
      </c>
      <c r="C7443" s="231" t="s">
        <v>25</v>
      </c>
    </row>
    <row r="7444" spans="1:3" x14ac:dyDescent="0.2">
      <c r="A7444" s="221" t="s">
        <v>7328</v>
      </c>
      <c r="B7444" s="223" t="s">
        <v>31748</v>
      </c>
      <c r="C7444" s="231" t="s">
        <v>25</v>
      </c>
    </row>
    <row r="7445" spans="1:3" x14ac:dyDescent="0.2">
      <c r="A7445" s="221" t="s">
        <v>7329</v>
      </c>
      <c r="B7445" s="223" t="s">
        <v>31749</v>
      </c>
      <c r="C7445" s="231" t="s">
        <v>25</v>
      </c>
    </row>
    <row r="7446" spans="1:3" x14ac:dyDescent="0.2">
      <c r="A7446" s="221" t="s">
        <v>7330</v>
      </c>
      <c r="B7446" s="223" t="s">
        <v>31749</v>
      </c>
      <c r="C7446" s="231" t="s">
        <v>25</v>
      </c>
    </row>
    <row r="7447" spans="1:3" x14ac:dyDescent="0.2">
      <c r="A7447" s="221" t="s">
        <v>7331</v>
      </c>
      <c r="B7447" s="223" t="s">
        <v>31750</v>
      </c>
      <c r="C7447" s="231" t="s">
        <v>25</v>
      </c>
    </row>
    <row r="7448" spans="1:3" x14ac:dyDescent="0.2">
      <c r="A7448" s="221" t="s">
        <v>7332</v>
      </c>
      <c r="B7448" s="223" t="s">
        <v>31750</v>
      </c>
      <c r="C7448" s="231" t="s">
        <v>25</v>
      </c>
    </row>
    <row r="7449" spans="1:3" x14ac:dyDescent="0.2">
      <c r="A7449" s="221" t="s">
        <v>7333</v>
      </c>
      <c r="B7449" s="223" t="s">
        <v>31751</v>
      </c>
      <c r="C7449" s="231" t="s">
        <v>25</v>
      </c>
    </row>
    <row r="7450" spans="1:3" x14ac:dyDescent="0.2">
      <c r="A7450" s="221" t="s">
        <v>7334</v>
      </c>
      <c r="B7450" s="223" t="s">
        <v>31751</v>
      </c>
      <c r="C7450" s="231" t="s">
        <v>25</v>
      </c>
    </row>
    <row r="7451" spans="1:3" x14ac:dyDescent="0.2">
      <c r="A7451" s="221" t="s">
        <v>7335</v>
      </c>
      <c r="B7451" s="223" t="s">
        <v>31752</v>
      </c>
      <c r="C7451" s="231" t="s">
        <v>25</v>
      </c>
    </row>
    <row r="7452" spans="1:3" x14ac:dyDescent="0.2">
      <c r="A7452" s="221" t="s">
        <v>7336</v>
      </c>
      <c r="B7452" s="223" t="s">
        <v>31752</v>
      </c>
      <c r="C7452" s="231" t="s">
        <v>25</v>
      </c>
    </row>
    <row r="7453" spans="1:3" x14ac:dyDescent="0.2">
      <c r="A7453" s="221" t="s">
        <v>7337</v>
      </c>
      <c r="B7453" s="223" t="s">
        <v>31753</v>
      </c>
      <c r="C7453" s="231" t="s">
        <v>25</v>
      </c>
    </row>
    <row r="7454" spans="1:3" x14ac:dyDescent="0.2">
      <c r="A7454" s="221" t="s">
        <v>7338</v>
      </c>
      <c r="B7454" s="223" t="s">
        <v>31753</v>
      </c>
      <c r="C7454" s="231" t="s">
        <v>25</v>
      </c>
    </row>
    <row r="7455" spans="1:3" x14ac:dyDescent="0.2">
      <c r="A7455" s="221" t="s">
        <v>7339</v>
      </c>
      <c r="B7455" s="223" t="s">
        <v>31754</v>
      </c>
      <c r="C7455" s="231" t="s">
        <v>25</v>
      </c>
    </row>
    <row r="7456" spans="1:3" x14ac:dyDescent="0.2">
      <c r="A7456" s="221" t="s">
        <v>7340</v>
      </c>
      <c r="B7456" s="223" t="s">
        <v>31754</v>
      </c>
      <c r="C7456" s="231" t="s">
        <v>25</v>
      </c>
    </row>
    <row r="7457" spans="1:3" x14ac:dyDescent="0.2">
      <c r="A7457" s="221" t="s">
        <v>7341</v>
      </c>
      <c r="B7457" s="223" t="s">
        <v>31755</v>
      </c>
      <c r="C7457" s="231" t="s">
        <v>25</v>
      </c>
    </row>
    <row r="7458" spans="1:3" x14ac:dyDescent="0.2">
      <c r="A7458" s="221" t="s">
        <v>7342</v>
      </c>
      <c r="B7458" s="223" t="s">
        <v>31755</v>
      </c>
      <c r="C7458" s="231" t="s">
        <v>25</v>
      </c>
    </row>
    <row r="7459" spans="1:3" x14ac:dyDescent="0.2">
      <c r="A7459" s="221" t="s">
        <v>7343</v>
      </c>
      <c r="B7459" s="223" t="s">
        <v>31756</v>
      </c>
      <c r="C7459" s="231" t="s">
        <v>25</v>
      </c>
    </row>
    <row r="7460" spans="1:3" x14ac:dyDescent="0.2">
      <c r="A7460" s="221" t="s">
        <v>7344</v>
      </c>
      <c r="B7460" s="223" t="s">
        <v>31756</v>
      </c>
      <c r="C7460" s="231" t="s">
        <v>25</v>
      </c>
    </row>
    <row r="7461" spans="1:3" x14ac:dyDescent="0.2">
      <c r="A7461" s="221" t="s">
        <v>7345</v>
      </c>
      <c r="B7461" s="223" t="s">
        <v>31757</v>
      </c>
      <c r="C7461" s="231" t="s">
        <v>25</v>
      </c>
    </row>
    <row r="7462" spans="1:3" x14ac:dyDescent="0.2">
      <c r="A7462" s="221" t="s">
        <v>7346</v>
      </c>
      <c r="B7462" s="223" t="s">
        <v>31757</v>
      </c>
      <c r="C7462" s="231" t="s">
        <v>25</v>
      </c>
    </row>
    <row r="7463" spans="1:3" x14ac:dyDescent="0.2">
      <c r="A7463" s="221" t="s">
        <v>7347</v>
      </c>
      <c r="B7463" s="223" t="s">
        <v>31758</v>
      </c>
      <c r="C7463" s="231" t="s">
        <v>25</v>
      </c>
    </row>
    <row r="7464" spans="1:3" x14ac:dyDescent="0.2">
      <c r="A7464" s="221" t="s">
        <v>7348</v>
      </c>
      <c r="B7464" s="223" t="s">
        <v>31758</v>
      </c>
      <c r="C7464" s="231" t="s">
        <v>25</v>
      </c>
    </row>
    <row r="7465" spans="1:3" x14ac:dyDescent="0.2">
      <c r="A7465" s="221" t="s">
        <v>7349</v>
      </c>
      <c r="B7465" s="223" t="s">
        <v>31759</v>
      </c>
      <c r="C7465" s="231" t="s">
        <v>25</v>
      </c>
    </row>
    <row r="7466" spans="1:3" x14ac:dyDescent="0.2">
      <c r="A7466" s="221" t="s">
        <v>7350</v>
      </c>
      <c r="B7466" s="223" t="s">
        <v>31759</v>
      </c>
      <c r="C7466" s="231" t="s">
        <v>25</v>
      </c>
    </row>
    <row r="7467" spans="1:3" x14ac:dyDescent="0.2">
      <c r="A7467" s="221" t="s">
        <v>7351</v>
      </c>
      <c r="B7467" s="223" t="s">
        <v>31760</v>
      </c>
      <c r="C7467" s="231" t="s">
        <v>25</v>
      </c>
    </row>
    <row r="7468" spans="1:3" x14ac:dyDescent="0.2">
      <c r="A7468" s="221" t="s">
        <v>7352</v>
      </c>
      <c r="B7468" s="223" t="s">
        <v>31760</v>
      </c>
      <c r="C7468" s="231" t="s">
        <v>25</v>
      </c>
    </row>
    <row r="7469" spans="1:3" x14ac:dyDescent="0.2">
      <c r="A7469" s="221" t="s">
        <v>7353</v>
      </c>
      <c r="B7469" s="223" t="s">
        <v>31761</v>
      </c>
      <c r="C7469" s="231" t="s">
        <v>25</v>
      </c>
    </row>
    <row r="7470" spans="1:3" x14ac:dyDescent="0.2">
      <c r="A7470" s="221" t="s">
        <v>7354</v>
      </c>
      <c r="B7470" s="223" t="s">
        <v>31761</v>
      </c>
      <c r="C7470" s="231" t="s">
        <v>25</v>
      </c>
    </row>
    <row r="7471" spans="1:3" x14ac:dyDescent="0.2">
      <c r="A7471" s="221" t="s">
        <v>7355</v>
      </c>
      <c r="B7471" s="223" t="s">
        <v>22613</v>
      </c>
      <c r="C7471" s="231" t="s">
        <v>25</v>
      </c>
    </row>
    <row r="7472" spans="1:3" x14ac:dyDescent="0.2">
      <c r="A7472" s="221" t="s">
        <v>7356</v>
      </c>
      <c r="B7472" s="223" t="s">
        <v>22613</v>
      </c>
      <c r="C7472" s="231" t="s">
        <v>25</v>
      </c>
    </row>
    <row r="7473" spans="1:3" x14ac:dyDescent="0.2">
      <c r="A7473" s="221" t="s">
        <v>7357</v>
      </c>
      <c r="B7473" s="223" t="s">
        <v>22614</v>
      </c>
      <c r="C7473" s="231" t="s">
        <v>25</v>
      </c>
    </row>
    <row r="7474" spans="1:3" x14ac:dyDescent="0.2">
      <c r="A7474" s="221" t="s">
        <v>7358</v>
      </c>
      <c r="B7474" s="223" t="s">
        <v>22614</v>
      </c>
      <c r="C7474" s="231" t="s">
        <v>25</v>
      </c>
    </row>
    <row r="7475" spans="1:3" x14ac:dyDescent="0.2">
      <c r="A7475" s="221" t="s">
        <v>7359</v>
      </c>
      <c r="B7475" s="223" t="s">
        <v>22615</v>
      </c>
      <c r="C7475" s="231" t="s">
        <v>25</v>
      </c>
    </row>
    <row r="7476" spans="1:3" x14ac:dyDescent="0.2">
      <c r="A7476" s="221" t="s">
        <v>7360</v>
      </c>
      <c r="B7476" s="223" t="s">
        <v>22615</v>
      </c>
      <c r="C7476" s="231" t="s">
        <v>25</v>
      </c>
    </row>
    <row r="7477" spans="1:3" x14ac:dyDescent="0.2">
      <c r="A7477" s="221" t="s">
        <v>7361</v>
      </c>
      <c r="B7477" s="223" t="s">
        <v>22616</v>
      </c>
      <c r="C7477" s="231" t="s">
        <v>25</v>
      </c>
    </row>
    <row r="7478" spans="1:3" x14ac:dyDescent="0.2">
      <c r="A7478" s="221" t="s">
        <v>7362</v>
      </c>
      <c r="B7478" s="223" t="s">
        <v>22616</v>
      </c>
      <c r="C7478" s="231" t="s">
        <v>25</v>
      </c>
    </row>
    <row r="7479" spans="1:3" x14ac:dyDescent="0.2">
      <c r="A7479" s="221" t="s">
        <v>7363</v>
      </c>
      <c r="B7479" s="223" t="s">
        <v>22617</v>
      </c>
      <c r="C7479" s="231" t="s">
        <v>25</v>
      </c>
    </row>
    <row r="7480" spans="1:3" x14ac:dyDescent="0.2">
      <c r="A7480" s="221" t="s">
        <v>7364</v>
      </c>
      <c r="B7480" s="223" t="s">
        <v>22617</v>
      </c>
      <c r="C7480" s="231" t="s">
        <v>25</v>
      </c>
    </row>
    <row r="7481" spans="1:3" x14ac:dyDescent="0.2">
      <c r="A7481" s="221" t="s">
        <v>7365</v>
      </c>
      <c r="B7481" s="223" t="s">
        <v>22618</v>
      </c>
      <c r="C7481" s="231" t="s">
        <v>25</v>
      </c>
    </row>
    <row r="7482" spans="1:3" x14ac:dyDescent="0.2">
      <c r="A7482" s="221" t="s">
        <v>7366</v>
      </c>
      <c r="B7482" s="223" t="s">
        <v>22618</v>
      </c>
      <c r="C7482" s="231" t="s">
        <v>25</v>
      </c>
    </row>
    <row r="7483" spans="1:3" x14ac:dyDescent="0.2">
      <c r="A7483" s="221" t="s">
        <v>7367</v>
      </c>
      <c r="B7483" s="223" t="s">
        <v>22619</v>
      </c>
      <c r="C7483" s="231" t="s">
        <v>25</v>
      </c>
    </row>
    <row r="7484" spans="1:3" x14ac:dyDescent="0.2">
      <c r="A7484" s="221" t="s">
        <v>7368</v>
      </c>
      <c r="B7484" s="223" t="s">
        <v>22619</v>
      </c>
      <c r="C7484" s="231" t="s">
        <v>25</v>
      </c>
    </row>
    <row r="7485" spans="1:3" x14ac:dyDescent="0.2">
      <c r="A7485" s="221" t="s">
        <v>7369</v>
      </c>
      <c r="B7485" s="223" t="s">
        <v>22620</v>
      </c>
      <c r="C7485" s="231" t="s">
        <v>25</v>
      </c>
    </row>
    <row r="7486" spans="1:3" x14ac:dyDescent="0.2">
      <c r="A7486" s="221" t="s">
        <v>7370</v>
      </c>
      <c r="B7486" s="223" t="s">
        <v>22620</v>
      </c>
      <c r="C7486" s="231" t="s">
        <v>25</v>
      </c>
    </row>
    <row r="7487" spans="1:3" x14ac:dyDescent="0.2">
      <c r="A7487" s="221" t="s">
        <v>7371</v>
      </c>
      <c r="B7487" s="223" t="s">
        <v>22621</v>
      </c>
      <c r="C7487" s="231" t="s">
        <v>25</v>
      </c>
    </row>
    <row r="7488" spans="1:3" x14ac:dyDescent="0.2">
      <c r="A7488" s="221" t="s">
        <v>7372</v>
      </c>
      <c r="B7488" s="223" t="s">
        <v>22621</v>
      </c>
      <c r="C7488" s="231" t="s">
        <v>25</v>
      </c>
    </row>
    <row r="7489" spans="1:3" x14ac:dyDescent="0.2">
      <c r="A7489" s="221" t="s">
        <v>7373</v>
      </c>
      <c r="B7489" s="223" t="s">
        <v>22622</v>
      </c>
      <c r="C7489" s="231" t="s">
        <v>25</v>
      </c>
    </row>
    <row r="7490" spans="1:3" x14ac:dyDescent="0.2">
      <c r="A7490" s="221" t="s">
        <v>7374</v>
      </c>
      <c r="B7490" s="223" t="s">
        <v>22622</v>
      </c>
      <c r="C7490" s="231" t="s">
        <v>25</v>
      </c>
    </row>
    <row r="7491" spans="1:3" x14ac:dyDescent="0.2">
      <c r="A7491" s="221" t="s">
        <v>7375</v>
      </c>
      <c r="B7491" s="223" t="s">
        <v>22623</v>
      </c>
      <c r="C7491" s="231" t="s">
        <v>25</v>
      </c>
    </row>
    <row r="7492" spans="1:3" x14ac:dyDescent="0.2">
      <c r="A7492" s="221" t="s">
        <v>7376</v>
      </c>
      <c r="B7492" s="223" t="s">
        <v>22623</v>
      </c>
      <c r="C7492" s="231" t="s">
        <v>25</v>
      </c>
    </row>
    <row r="7493" spans="1:3" x14ac:dyDescent="0.2">
      <c r="A7493" s="221" t="s">
        <v>7377</v>
      </c>
      <c r="B7493" s="223" t="s">
        <v>22624</v>
      </c>
      <c r="C7493" s="231" t="s">
        <v>25</v>
      </c>
    </row>
    <row r="7494" spans="1:3" x14ac:dyDescent="0.2">
      <c r="A7494" s="221" t="s">
        <v>7378</v>
      </c>
      <c r="B7494" s="223" t="s">
        <v>22624</v>
      </c>
      <c r="C7494" s="231" t="s">
        <v>25</v>
      </c>
    </row>
    <row r="7495" spans="1:3" x14ac:dyDescent="0.2">
      <c r="A7495" s="221" t="s">
        <v>7379</v>
      </c>
      <c r="B7495" s="223" t="s">
        <v>22625</v>
      </c>
      <c r="C7495" s="231" t="s">
        <v>25</v>
      </c>
    </row>
    <row r="7496" spans="1:3" x14ac:dyDescent="0.2">
      <c r="A7496" s="221" t="s">
        <v>7380</v>
      </c>
      <c r="B7496" s="223" t="s">
        <v>22625</v>
      </c>
      <c r="C7496" s="231" t="s">
        <v>25</v>
      </c>
    </row>
    <row r="7497" spans="1:3" x14ac:dyDescent="0.2">
      <c r="A7497" s="221" t="s">
        <v>7381</v>
      </c>
      <c r="B7497" s="223" t="s">
        <v>22626</v>
      </c>
      <c r="C7497" s="231" t="s">
        <v>25</v>
      </c>
    </row>
    <row r="7498" spans="1:3" x14ac:dyDescent="0.2">
      <c r="A7498" s="221" t="s">
        <v>7382</v>
      </c>
      <c r="B7498" s="223" t="s">
        <v>22626</v>
      </c>
      <c r="C7498" s="231" t="s">
        <v>25</v>
      </c>
    </row>
    <row r="7499" spans="1:3" x14ac:dyDescent="0.2">
      <c r="A7499" s="221" t="s">
        <v>7383</v>
      </c>
      <c r="B7499" s="223" t="s">
        <v>22627</v>
      </c>
      <c r="C7499" s="231" t="s">
        <v>25</v>
      </c>
    </row>
    <row r="7500" spans="1:3" x14ac:dyDescent="0.2">
      <c r="A7500" s="221" t="s">
        <v>7384</v>
      </c>
      <c r="B7500" s="223" t="s">
        <v>22627</v>
      </c>
      <c r="C7500" s="231" t="s">
        <v>25</v>
      </c>
    </row>
    <row r="7501" spans="1:3" x14ac:dyDescent="0.2">
      <c r="A7501" s="221" t="s">
        <v>7385</v>
      </c>
      <c r="B7501" s="223" t="s">
        <v>22628</v>
      </c>
      <c r="C7501" s="231" t="s">
        <v>25</v>
      </c>
    </row>
    <row r="7502" spans="1:3" x14ac:dyDescent="0.2">
      <c r="A7502" s="221" t="s">
        <v>7386</v>
      </c>
      <c r="B7502" s="223" t="s">
        <v>22628</v>
      </c>
      <c r="C7502" s="231" t="s">
        <v>25</v>
      </c>
    </row>
    <row r="7503" spans="1:3" x14ac:dyDescent="0.2">
      <c r="A7503" s="221" t="s">
        <v>7387</v>
      </c>
      <c r="B7503" s="223" t="s">
        <v>22629</v>
      </c>
      <c r="C7503" s="231" t="s">
        <v>25</v>
      </c>
    </row>
    <row r="7504" spans="1:3" x14ac:dyDescent="0.2">
      <c r="A7504" s="221" t="s">
        <v>7388</v>
      </c>
      <c r="B7504" s="223" t="s">
        <v>22629</v>
      </c>
      <c r="C7504" s="231" t="s">
        <v>25</v>
      </c>
    </row>
    <row r="7505" spans="1:3" x14ac:dyDescent="0.2">
      <c r="A7505" s="221" t="s">
        <v>7389</v>
      </c>
      <c r="B7505" s="223" t="s">
        <v>22630</v>
      </c>
      <c r="C7505" s="231" t="s">
        <v>25</v>
      </c>
    </row>
    <row r="7506" spans="1:3" x14ac:dyDescent="0.2">
      <c r="A7506" s="221" t="s">
        <v>7390</v>
      </c>
      <c r="B7506" s="223" t="s">
        <v>22630</v>
      </c>
      <c r="C7506" s="231" t="s">
        <v>25</v>
      </c>
    </row>
    <row r="7507" spans="1:3" x14ac:dyDescent="0.2">
      <c r="A7507" s="221" t="s">
        <v>7391</v>
      </c>
      <c r="B7507" s="223" t="s">
        <v>22631</v>
      </c>
      <c r="C7507" s="231" t="s">
        <v>25</v>
      </c>
    </row>
    <row r="7508" spans="1:3" x14ac:dyDescent="0.2">
      <c r="A7508" s="221" t="s">
        <v>7392</v>
      </c>
      <c r="B7508" s="223" t="s">
        <v>22631</v>
      </c>
      <c r="C7508" s="231" t="s">
        <v>25</v>
      </c>
    </row>
    <row r="7509" spans="1:3" x14ac:dyDescent="0.2">
      <c r="A7509" s="221" t="s">
        <v>7393</v>
      </c>
      <c r="B7509" s="223" t="s">
        <v>22632</v>
      </c>
      <c r="C7509" s="231" t="s">
        <v>25</v>
      </c>
    </row>
    <row r="7510" spans="1:3" x14ac:dyDescent="0.2">
      <c r="A7510" s="221" t="s">
        <v>7394</v>
      </c>
      <c r="B7510" s="223" t="s">
        <v>22632</v>
      </c>
      <c r="C7510" s="231" t="s">
        <v>25</v>
      </c>
    </row>
    <row r="7511" spans="1:3" x14ac:dyDescent="0.2">
      <c r="A7511" s="221" t="s">
        <v>7395</v>
      </c>
      <c r="B7511" s="223" t="s">
        <v>22633</v>
      </c>
      <c r="C7511" s="231" t="s">
        <v>25</v>
      </c>
    </row>
    <row r="7512" spans="1:3" x14ac:dyDescent="0.2">
      <c r="A7512" s="221" t="s">
        <v>7396</v>
      </c>
      <c r="B7512" s="223" t="s">
        <v>22633</v>
      </c>
      <c r="C7512" s="231" t="s">
        <v>25</v>
      </c>
    </row>
    <row r="7513" spans="1:3" x14ac:dyDescent="0.2">
      <c r="A7513" s="221" t="s">
        <v>7397</v>
      </c>
      <c r="B7513" s="223" t="s">
        <v>22634</v>
      </c>
      <c r="C7513" s="231" t="s">
        <v>25</v>
      </c>
    </row>
    <row r="7514" spans="1:3" x14ac:dyDescent="0.2">
      <c r="A7514" s="221" t="s">
        <v>7398</v>
      </c>
      <c r="B7514" s="223" t="s">
        <v>22634</v>
      </c>
      <c r="C7514" s="231" t="s">
        <v>25</v>
      </c>
    </row>
    <row r="7515" spans="1:3" x14ac:dyDescent="0.2">
      <c r="A7515" s="221" t="s">
        <v>7399</v>
      </c>
      <c r="B7515" s="223" t="s">
        <v>22635</v>
      </c>
      <c r="C7515" s="231" t="s">
        <v>25</v>
      </c>
    </row>
    <row r="7516" spans="1:3" x14ac:dyDescent="0.2">
      <c r="A7516" s="221" t="s">
        <v>7400</v>
      </c>
      <c r="B7516" s="223" t="s">
        <v>22635</v>
      </c>
      <c r="C7516" s="231" t="s">
        <v>25</v>
      </c>
    </row>
    <row r="7517" spans="1:3" x14ac:dyDescent="0.2">
      <c r="A7517" s="221" t="s">
        <v>7401</v>
      </c>
      <c r="B7517" s="223" t="s">
        <v>22636</v>
      </c>
      <c r="C7517" s="231" t="s">
        <v>25</v>
      </c>
    </row>
    <row r="7518" spans="1:3" x14ac:dyDescent="0.2">
      <c r="A7518" s="221" t="s">
        <v>7402</v>
      </c>
      <c r="B7518" s="223" t="s">
        <v>22636</v>
      </c>
      <c r="C7518" s="231" t="s">
        <v>25</v>
      </c>
    </row>
    <row r="7519" spans="1:3" x14ac:dyDescent="0.2">
      <c r="A7519" s="221" t="s">
        <v>7403</v>
      </c>
      <c r="B7519" s="223" t="s">
        <v>22637</v>
      </c>
      <c r="C7519" s="231" t="s">
        <v>25</v>
      </c>
    </row>
    <row r="7520" spans="1:3" x14ac:dyDescent="0.2">
      <c r="A7520" s="221" t="s">
        <v>7404</v>
      </c>
      <c r="B7520" s="223" t="s">
        <v>22637</v>
      </c>
      <c r="C7520" s="231" t="s">
        <v>25</v>
      </c>
    </row>
    <row r="7521" spans="1:3" x14ac:dyDescent="0.2">
      <c r="A7521" s="221" t="s">
        <v>7405</v>
      </c>
      <c r="B7521" s="223" t="s">
        <v>22638</v>
      </c>
      <c r="C7521" s="231" t="s">
        <v>25</v>
      </c>
    </row>
    <row r="7522" spans="1:3" x14ac:dyDescent="0.2">
      <c r="A7522" s="221" t="s">
        <v>7406</v>
      </c>
      <c r="B7522" s="223" t="s">
        <v>22638</v>
      </c>
      <c r="C7522" s="231" t="s">
        <v>25</v>
      </c>
    </row>
    <row r="7523" spans="1:3" x14ac:dyDescent="0.2">
      <c r="A7523" s="221" t="s">
        <v>7407</v>
      </c>
      <c r="B7523" s="223" t="s">
        <v>22639</v>
      </c>
      <c r="C7523" s="231" t="s">
        <v>25</v>
      </c>
    </row>
    <row r="7524" spans="1:3" x14ac:dyDescent="0.2">
      <c r="A7524" s="221" t="s">
        <v>7408</v>
      </c>
      <c r="B7524" s="223" t="s">
        <v>22639</v>
      </c>
      <c r="C7524" s="231" t="s">
        <v>25</v>
      </c>
    </row>
    <row r="7525" spans="1:3" x14ac:dyDescent="0.2">
      <c r="A7525" s="221" t="s">
        <v>7409</v>
      </c>
      <c r="B7525" s="223" t="s">
        <v>22640</v>
      </c>
      <c r="C7525" s="231" t="s">
        <v>25</v>
      </c>
    </row>
    <row r="7526" spans="1:3" x14ac:dyDescent="0.2">
      <c r="A7526" s="221" t="s">
        <v>7410</v>
      </c>
      <c r="B7526" s="223" t="s">
        <v>22640</v>
      </c>
      <c r="C7526" s="231" t="s">
        <v>25</v>
      </c>
    </row>
    <row r="7527" spans="1:3" x14ac:dyDescent="0.2">
      <c r="A7527" s="221" t="s">
        <v>7411</v>
      </c>
      <c r="B7527" s="223" t="s">
        <v>22641</v>
      </c>
      <c r="C7527" s="231" t="s">
        <v>25</v>
      </c>
    </row>
    <row r="7528" spans="1:3" x14ac:dyDescent="0.2">
      <c r="A7528" s="221" t="s">
        <v>7412</v>
      </c>
      <c r="B7528" s="223" t="s">
        <v>22641</v>
      </c>
      <c r="C7528" s="231" t="s">
        <v>25</v>
      </c>
    </row>
    <row r="7529" spans="1:3" x14ac:dyDescent="0.2">
      <c r="A7529" s="221" t="s">
        <v>7413</v>
      </c>
      <c r="B7529" s="223" t="s">
        <v>22642</v>
      </c>
      <c r="C7529" s="231" t="s">
        <v>25</v>
      </c>
    </row>
    <row r="7530" spans="1:3" x14ac:dyDescent="0.2">
      <c r="A7530" s="221" t="s">
        <v>7414</v>
      </c>
      <c r="B7530" s="223" t="s">
        <v>22642</v>
      </c>
      <c r="C7530" s="231" t="s">
        <v>25</v>
      </c>
    </row>
    <row r="7531" spans="1:3" x14ac:dyDescent="0.2">
      <c r="A7531" s="221" t="s">
        <v>7415</v>
      </c>
      <c r="B7531" s="223" t="s">
        <v>22643</v>
      </c>
      <c r="C7531" s="231" t="s">
        <v>25</v>
      </c>
    </row>
    <row r="7532" spans="1:3" x14ac:dyDescent="0.2">
      <c r="A7532" s="221" t="s">
        <v>7416</v>
      </c>
      <c r="B7532" s="223" t="s">
        <v>22643</v>
      </c>
      <c r="C7532" s="231" t="s">
        <v>25</v>
      </c>
    </row>
    <row r="7533" spans="1:3" x14ac:dyDescent="0.2">
      <c r="A7533" s="221" t="s">
        <v>7417</v>
      </c>
      <c r="B7533" s="223" t="s">
        <v>22644</v>
      </c>
      <c r="C7533" s="231" t="s">
        <v>25</v>
      </c>
    </row>
    <row r="7534" spans="1:3" x14ac:dyDescent="0.2">
      <c r="A7534" s="221" t="s">
        <v>7418</v>
      </c>
      <c r="B7534" s="223" t="s">
        <v>22644</v>
      </c>
      <c r="C7534" s="231" t="s">
        <v>25</v>
      </c>
    </row>
    <row r="7535" spans="1:3" x14ac:dyDescent="0.2">
      <c r="A7535" s="221" t="s">
        <v>7419</v>
      </c>
      <c r="B7535" s="223" t="s">
        <v>22645</v>
      </c>
      <c r="C7535" s="231" t="s">
        <v>25</v>
      </c>
    </row>
    <row r="7536" spans="1:3" x14ac:dyDescent="0.2">
      <c r="A7536" s="221" t="s">
        <v>7420</v>
      </c>
      <c r="B7536" s="223" t="s">
        <v>22645</v>
      </c>
      <c r="C7536" s="231" t="s">
        <v>25</v>
      </c>
    </row>
    <row r="7537" spans="1:3" x14ac:dyDescent="0.2">
      <c r="A7537" s="221" t="s">
        <v>7421</v>
      </c>
      <c r="B7537" s="223" t="s">
        <v>22646</v>
      </c>
      <c r="C7537" s="231" t="s">
        <v>25</v>
      </c>
    </row>
    <row r="7538" spans="1:3" x14ac:dyDescent="0.2">
      <c r="A7538" s="221" t="s">
        <v>7422</v>
      </c>
      <c r="B7538" s="223" t="s">
        <v>22646</v>
      </c>
      <c r="C7538" s="231" t="s">
        <v>25</v>
      </c>
    </row>
    <row r="7539" spans="1:3" x14ac:dyDescent="0.2">
      <c r="A7539" s="221" t="s">
        <v>7423</v>
      </c>
      <c r="B7539" s="223" t="s">
        <v>22647</v>
      </c>
      <c r="C7539" s="231" t="s">
        <v>25</v>
      </c>
    </row>
    <row r="7540" spans="1:3" x14ac:dyDescent="0.2">
      <c r="A7540" s="221" t="s">
        <v>7424</v>
      </c>
      <c r="B7540" s="223" t="s">
        <v>22647</v>
      </c>
      <c r="C7540" s="231" t="s">
        <v>25</v>
      </c>
    </row>
    <row r="7541" spans="1:3" x14ac:dyDescent="0.2">
      <c r="A7541" s="221" t="s">
        <v>7425</v>
      </c>
      <c r="B7541" s="223" t="s">
        <v>22648</v>
      </c>
      <c r="C7541" s="231" t="s">
        <v>25</v>
      </c>
    </row>
    <row r="7542" spans="1:3" x14ac:dyDescent="0.2">
      <c r="A7542" s="221" t="s">
        <v>7426</v>
      </c>
      <c r="B7542" s="223" t="s">
        <v>22648</v>
      </c>
      <c r="C7542" s="231" t="s">
        <v>25</v>
      </c>
    </row>
    <row r="7543" spans="1:3" x14ac:dyDescent="0.2">
      <c r="A7543" s="221" t="s">
        <v>7427</v>
      </c>
      <c r="B7543" s="223" t="s">
        <v>22649</v>
      </c>
      <c r="C7543" s="231" t="s">
        <v>25</v>
      </c>
    </row>
    <row r="7544" spans="1:3" x14ac:dyDescent="0.2">
      <c r="A7544" s="221" t="s">
        <v>7428</v>
      </c>
      <c r="B7544" s="223" t="s">
        <v>22649</v>
      </c>
      <c r="C7544" s="231" t="s">
        <v>25</v>
      </c>
    </row>
    <row r="7545" spans="1:3" x14ac:dyDescent="0.2">
      <c r="A7545" s="221" t="s">
        <v>7429</v>
      </c>
      <c r="B7545" s="223" t="s">
        <v>22650</v>
      </c>
      <c r="C7545" s="231" t="s">
        <v>25</v>
      </c>
    </row>
    <row r="7546" spans="1:3" x14ac:dyDescent="0.2">
      <c r="A7546" s="221" t="s">
        <v>7430</v>
      </c>
      <c r="B7546" s="223" t="s">
        <v>22650</v>
      </c>
      <c r="C7546" s="231" t="s">
        <v>25</v>
      </c>
    </row>
    <row r="7547" spans="1:3" x14ac:dyDescent="0.2">
      <c r="A7547" s="221" t="s">
        <v>7431</v>
      </c>
      <c r="B7547" s="223" t="s">
        <v>22651</v>
      </c>
      <c r="C7547" s="231" t="s">
        <v>25</v>
      </c>
    </row>
    <row r="7548" spans="1:3" x14ac:dyDescent="0.2">
      <c r="A7548" s="221" t="s">
        <v>7432</v>
      </c>
      <c r="B7548" s="223" t="s">
        <v>22651</v>
      </c>
      <c r="C7548" s="231" t="s">
        <v>25</v>
      </c>
    </row>
    <row r="7549" spans="1:3" x14ac:dyDescent="0.2">
      <c r="A7549" s="221" t="s">
        <v>7433</v>
      </c>
      <c r="B7549" s="223" t="s">
        <v>22652</v>
      </c>
      <c r="C7549" s="231" t="s">
        <v>25</v>
      </c>
    </row>
    <row r="7550" spans="1:3" x14ac:dyDescent="0.2">
      <c r="A7550" s="221" t="s">
        <v>7434</v>
      </c>
      <c r="B7550" s="223" t="s">
        <v>22652</v>
      </c>
      <c r="C7550" s="231" t="s">
        <v>25</v>
      </c>
    </row>
    <row r="7551" spans="1:3" x14ac:dyDescent="0.2">
      <c r="A7551" s="221" t="s">
        <v>7435</v>
      </c>
      <c r="B7551" s="223" t="s">
        <v>22653</v>
      </c>
      <c r="C7551" s="231" t="s">
        <v>25</v>
      </c>
    </row>
    <row r="7552" spans="1:3" x14ac:dyDescent="0.2">
      <c r="A7552" s="221" t="s">
        <v>7436</v>
      </c>
      <c r="B7552" s="223" t="s">
        <v>22653</v>
      </c>
      <c r="C7552" s="231" t="s">
        <v>25</v>
      </c>
    </row>
    <row r="7553" spans="1:3" x14ac:dyDescent="0.2">
      <c r="A7553" s="221" t="s">
        <v>7437</v>
      </c>
      <c r="B7553" s="223" t="s">
        <v>22654</v>
      </c>
      <c r="C7553" s="231" t="s">
        <v>25</v>
      </c>
    </row>
    <row r="7554" spans="1:3" x14ac:dyDescent="0.2">
      <c r="A7554" s="221" t="s">
        <v>7438</v>
      </c>
      <c r="B7554" s="223" t="s">
        <v>22654</v>
      </c>
      <c r="C7554" s="231" t="s">
        <v>25</v>
      </c>
    </row>
    <row r="7555" spans="1:3" x14ac:dyDescent="0.2">
      <c r="A7555" s="221" t="s">
        <v>7439</v>
      </c>
      <c r="B7555" s="223" t="s">
        <v>22655</v>
      </c>
      <c r="C7555" s="231" t="s">
        <v>25</v>
      </c>
    </row>
    <row r="7556" spans="1:3" x14ac:dyDescent="0.2">
      <c r="A7556" s="221" t="s">
        <v>7440</v>
      </c>
      <c r="B7556" s="223" t="s">
        <v>22655</v>
      </c>
      <c r="C7556" s="231" t="s">
        <v>25</v>
      </c>
    </row>
    <row r="7557" spans="1:3" x14ac:dyDescent="0.2">
      <c r="A7557" s="221" t="s">
        <v>7441</v>
      </c>
      <c r="B7557" s="223" t="s">
        <v>22656</v>
      </c>
      <c r="C7557" s="231" t="s">
        <v>25</v>
      </c>
    </row>
    <row r="7558" spans="1:3" x14ac:dyDescent="0.2">
      <c r="A7558" s="221" t="s">
        <v>7442</v>
      </c>
      <c r="B7558" s="223" t="s">
        <v>22656</v>
      </c>
      <c r="C7558" s="231" t="s">
        <v>25</v>
      </c>
    </row>
    <row r="7559" spans="1:3" x14ac:dyDescent="0.2">
      <c r="A7559" s="221" t="s">
        <v>7443</v>
      </c>
      <c r="B7559" s="223" t="s">
        <v>22657</v>
      </c>
      <c r="C7559" s="231" t="s">
        <v>25</v>
      </c>
    </row>
    <row r="7560" spans="1:3" x14ac:dyDescent="0.2">
      <c r="A7560" s="221" t="s">
        <v>7444</v>
      </c>
      <c r="B7560" s="223" t="s">
        <v>22657</v>
      </c>
      <c r="C7560" s="231" t="s">
        <v>25</v>
      </c>
    </row>
    <row r="7561" spans="1:3" x14ac:dyDescent="0.2">
      <c r="A7561" s="221" t="s">
        <v>7445</v>
      </c>
      <c r="B7561" s="223" t="s">
        <v>31762</v>
      </c>
      <c r="C7561" s="231" t="s">
        <v>23</v>
      </c>
    </row>
    <row r="7562" spans="1:3" x14ac:dyDescent="0.2">
      <c r="A7562" s="221" t="s">
        <v>7446</v>
      </c>
      <c r="B7562" s="223" t="s">
        <v>31762</v>
      </c>
      <c r="C7562" s="231" t="s">
        <v>23</v>
      </c>
    </row>
    <row r="7563" spans="1:3" x14ac:dyDescent="0.2">
      <c r="A7563" s="221" t="s">
        <v>7447</v>
      </c>
      <c r="B7563" s="223" t="s">
        <v>31763</v>
      </c>
      <c r="C7563" s="231" t="s">
        <v>23</v>
      </c>
    </row>
    <row r="7564" spans="1:3" x14ac:dyDescent="0.2">
      <c r="A7564" s="221" t="s">
        <v>7448</v>
      </c>
      <c r="B7564" s="223" t="s">
        <v>31763</v>
      </c>
      <c r="C7564" s="231" t="s">
        <v>23</v>
      </c>
    </row>
    <row r="7565" spans="1:3" x14ac:dyDescent="0.2">
      <c r="A7565" s="221" t="s">
        <v>7449</v>
      </c>
      <c r="B7565" s="223" t="s">
        <v>31764</v>
      </c>
      <c r="C7565" s="231" t="s">
        <v>23</v>
      </c>
    </row>
    <row r="7566" spans="1:3" x14ac:dyDescent="0.2">
      <c r="A7566" s="221" t="s">
        <v>7450</v>
      </c>
      <c r="B7566" s="223" t="s">
        <v>31764</v>
      </c>
      <c r="C7566" s="231" t="s">
        <v>23</v>
      </c>
    </row>
    <row r="7567" spans="1:3" x14ac:dyDescent="0.2">
      <c r="A7567" s="221" t="s">
        <v>7451</v>
      </c>
      <c r="B7567" s="223" t="s">
        <v>31765</v>
      </c>
      <c r="C7567" s="231" t="s">
        <v>23</v>
      </c>
    </row>
    <row r="7568" spans="1:3" x14ac:dyDescent="0.2">
      <c r="A7568" s="221" t="s">
        <v>7452</v>
      </c>
      <c r="B7568" s="223" t="s">
        <v>31765</v>
      </c>
      <c r="C7568" s="231" t="s">
        <v>23</v>
      </c>
    </row>
    <row r="7569" spans="1:3" x14ac:dyDescent="0.2">
      <c r="A7569" s="221" t="s">
        <v>7453</v>
      </c>
      <c r="B7569" s="223" t="s">
        <v>31766</v>
      </c>
      <c r="C7569" s="231" t="s">
        <v>23</v>
      </c>
    </row>
    <row r="7570" spans="1:3" x14ac:dyDescent="0.2">
      <c r="A7570" s="221" t="s">
        <v>7454</v>
      </c>
      <c r="B7570" s="223" t="s">
        <v>31766</v>
      </c>
      <c r="C7570" s="231" t="s">
        <v>23</v>
      </c>
    </row>
    <row r="7571" spans="1:3" x14ac:dyDescent="0.2">
      <c r="A7571" s="221" t="s">
        <v>7455</v>
      </c>
      <c r="B7571" s="223" t="s">
        <v>31767</v>
      </c>
      <c r="C7571" s="231" t="s">
        <v>23</v>
      </c>
    </row>
    <row r="7572" spans="1:3" x14ac:dyDescent="0.2">
      <c r="A7572" s="221" t="s">
        <v>7456</v>
      </c>
      <c r="B7572" s="223" t="s">
        <v>31767</v>
      </c>
      <c r="C7572" s="231" t="s">
        <v>23</v>
      </c>
    </row>
    <row r="7573" spans="1:3" x14ac:dyDescent="0.2">
      <c r="A7573" s="221" t="s">
        <v>7457</v>
      </c>
      <c r="B7573" s="223" t="s">
        <v>31768</v>
      </c>
      <c r="C7573" s="231" t="s">
        <v>23</v>
      </c>
    </row>
    <row r="7574" spans="1:3" x14ac:dyDescent="0.2">
      <c r="A7574" s="221" t="s">
        <v>7458</v>
      </c>
      <c r="B7574" s="223" t="s">
        <v>31768</v>
      </c>
      <c r="C7574" s="231" t="s">
        <v>23</v>
      </c>
    </row>
    <row r="7575" spans="1:3" x14ac:dyDescent="0.2">
      <c r="A7575" s="221" t="s">
        <v>7459</v>
      </c>
      <c r="B7575" s="223" t="s">
        <v>31769</v>
      </c>
      <c r="C7575" s="231" t="s">
        <v>23</v>
      </c>
    </row>
    <row r="7576" spans="1:3" x14ac:dyDescent="0.2">
      <c r="A7576" s="221" t="s">
        <v>7460</v>
      </c>
      <c r="B7576" s="223" t="s">
        <v>31769</v>
      </c>
      <c r="C7576" s="231" t="s">
        <v>23</v>
      </c>
    </row>
    <row r="7577" spans="1:3" x14ac:dyDescent="0.2">
      <c r="A7577" s="221" t="s">
        <v>7461</v>
      </c>
      <c r="B7577" s="223" t="s">
        <v>31770</v>
      </c>
      <c r="C7577" s="231" t="s">
        <v>23</v>
      </c>
    </row>
    <row r="7578" spans="1:3" x14ac:dyDescent="0.2">
      <c r="A7578" s="221" t="s">
        <v>7462</v>
      </c>
      <c r="B7578" s="223" t="s">
        <v>31770</v>
      </c>
      <c r="C7578" s="231" t="s">
        <v>23</v>
      </c>
    </row>
    <row r="7579" spans="1:3" x14ac:dyDescent="0.2">
      <c r="A7579" s="221" t="s">
        <v>7463</v>
      </c>
      <c r="B7579" s="223" t="s">
        <v>31771</v>
      </c>
      <c r="C7579" s="231" t="s">
        <v>23</v>
      </c>
    </row>
    <row r="7580" spans="1:3" x14ac:dyDescent="0.2">
      <c r="A7580" s="221" t="s">
        <v>7464</v>
      </c>
      <c r="B7580" s="223" t="s">
        <v>31771</v>
      </c>
      <c r="C7580" s="231" t="s">
        <v>23</v>
      </c>
    </row>
    <row r="7581" spans="1:3" x14ac:dyDescent="0.2">
      <c r="A7581" s="221" t="s">
        <v>7465</v>
      </c>
      <c r="B7581" s="223" t="s">
        <v>31772</v>
      </c>
      <c r="C7581" s="231" t="s">
        <v>23</v>
      </c>
    </row>
    <row r="7582" spans="1:3" x14ac:dyDescent="0.2">
      <c r="A7582" s="221" t="s">
        <v>7466</v>
      </c>
      <c r="B7582" s="223" t="s">
        <v>31772</v>
      </c>
      <c r="C7582" s="231" t="s">
        <v>23</v>
      </c>
    </row>
    <row r="7583" spans="1:3" x14ac:dyDescent="0.2">
      <c r="A7583" s="221" t="s">
        <v>7467</v>
      </c>
      <c r="B7583" s="223" t="s">
        <v>31773</v>
      </c>
      <c r="C7583" s="231" t="s">
        <v>23</v>
      </c>
    </row>
    <row r="7584" spans="1:3" x14ac:dyDescent="0.2">
      <c r="A7584" s="221" t="s">
        <v>7468</v>
      </c>
      <c r="B7584" s="223" t="s">
        <v>31773</v>
      </c>
      <c r="C7584" s="231" t="s">
        <v>23</v>
      </c>
    </row>
    <row r="7585" spans="1:3" x14ac:dyDescent="0.2">
      <c r="A7585" s="221" t="s">
        <v>7469</v>
      </c>
      <c r="B7585" s="223" t="s">
        <v>31774</v>
      </c>
      <c r="C7585" s="231" t="s">
        <v>23</v>
      </c>
    </row>
    <row r="7586" spans="1:3" x14ac:dyDescent="0.2">
      <c r="A7586" s="221" t="s">
        <v>7470</v>
      </c>
      <c r="B7586" s="223" t="s">
        <v>31774</v>
      </c>
      <c r="C7586" s="231" t="s">
        <v>23</v>
      </c>
    </row>
    <row r="7587" spans="1:3" x14ac:dyDescent="0.2">
      <c r="A7587" s="221" t="s">
        <v>7471</v>
      </c>
      <c r="B7587" s="223" t="s">
        <v>31775</v>
      </c>
      <c r="C7587" s="231" t="s">
        <v>23</v>
      </c>
    </row>
    <row r="7588" spans="1:3" x14ac:dyDescent="0.2">
      <c r="A7588" s="221" t="s">
        <v>7472</v>
      </c>
      <c r="B7588" s="223" t="s">
        <v>31775</v>
      </c>
      <c r="C7588" s="231" t="s">
        <v>23</v>
      </c>
    </row>
    <row r="7589" spans="1:3" x14ac:dyDescent="0.2">
      <c r="A7589" s="221" t="s">
        <v>7473</v>
      </c>
      <c r="B7589" s="223" t="s">
        <v>31776</v>
      </c>
      <c r="C7589" s="231" t="s">
        <v>23</v>
      </c>
    </row>
    <row r="7590" spans="1:3" x14ac:dyDescent="0.2">
      <c r="A7590" s="221" t="s">
        <v>7474</v>
      </c>
      <c r="B7590" s="223" t="s">
        <v>31776</v>
      </c>
      <c r="C7590" s="231" t="s">
        <v>23</v>
      </c>
    </row>
    <row r="7591" spans="1:3" x14ac:dyDescent="0.2">
      <c r="A7591" s="221" t="s">
        <v>7475</v>
      </c>
      <c r="B7591" s="223" t="s">
        <v>31777</v>
      </c>
      <c r="C7591" s="231" t="s">
        <v>23</v>
      </c>
    </row>
    <row r="7592" spans="1:3" x14ac:dyDescent="0.2">
      <c r="A7592" s="221" t="s">
        <v>7476</v>
      </c>
      <c r="B7592" s="223" t="s">
        <v>31777</v>
      </c>
      <c r="C7592" s="231" t="s">
        <v>23</v>
      </c>
    </row>
    <row r="7593" spans="1:3" x14ac:dyDescent="0.2">
      <c r="A7593" s="221" t="s">
        <v>7477</v>
      </c>
      <c r="B7593" s="223" t="s">
        <v>31778</v>
      </c>
      <c r="C7593" s="231" t="s">
        <v>23</v>
      </c>
    </row>
    <row r="7594" spans="1:3" x14ac:dyDescent="0.2">
      <c r="A7594" s="221" t="s">
        <v>7478</v>
      </c>
      <c r="B7594" s="223" t="s">
        <v>31778</v>
      </c>
      <c r="C7594" s="231" t="s">
        <v>23</v>
      </c>
    </row>
    <row r="7595" spans="1:3" x14ac:dyDescent="0.2">
      <c r="A7595" s="221" t="s">
        <v>7479</v>
      </c>
      <c r="B7595" s="223" t="s">
        <v>31779</v>
      </c>
      <c r="C7595" s="231" t="s">
        <v>23</v>
      </c>
    </row>
    <row r="7596" spans="1:3" x14ac:dyDescent="0.2">
      <c r="A7596" s="221" t="s">
        <v>7480</v>
      </c>
      <c r="B7596" s="223" t="s">
        <v>31779</v>
      </c>
      <c r="C7596" s="231" t="s">
        <v>23</v>
      </c>
    </row>
    <row r="7597" spans="1:3" x14ac:dyDescent="0.2">
      <c r="A7597" s="221" t="s">
        <v>7481</v>
      </c>
      <c r="B7597" s="223" t="s">
        <v>31780</v>
      </c>
      <c r="C7597" s="231" t="s">
        <v>23</v>
      </c>
    </row>
    <row r="7598" spans="1:3" x14ac:dyDescent="0.2">
      <c r="A7598" s="221" t="s">
        <v>7482</v>
      </c>
      <c r="B7598" s="223" t="s">
        <v>31780</v>
      </c>
      <c r="C7598" s="231" t="s">
        <v>23</v>
      </c>
    </row>
    <row r="7599" spans="1:3" x14ac:dyDescent="0.2">
      <c r="A7599" s="221" t="s">
        <v>7483</v>
      </c>
      <c r="B7599" s="223" t="s">
        <v>31781</v>
      </c>
      <c r="C7599" s="231" t="s">
        <v>23</v>
      </c>
    </row>
    <row r="7600" spans="1:3" x14ac:dyDescent="0.2">
      <c r="A7600" s="221" t="s">
        <v>7484</v>
      </c>
      <c r="B7600" s="223" t="s">
        <v>31781</v>
      </c>
      <c r="C7600" s="231" t="s">
        <v>23</v>
      </c>
    </row>
    <row r="7601" spans="1:3" x14ac:dyDescent="0.2">
      <c r="A7601" s="221" t="s">
        <v>7485</v>
      </c>
      <c r="B7601" s="223" t="s">
        <v>31782</v>
      </c>
      <c r="C7601" s="231" t="s">
        <v>23</v>
      </c>
    </row>
    <row r="7602" spans="1:3" x14ac:dyDescent="0.2">
      <c r="A7602" s="221" t="s">
        <v>7486</v>
      </c>
      <c r="B7602" s="223" t="s">
        <v>31782</v>
      </c>
      <c r="C7602" s="231" t="s">
        <v>23</v>
      </c>
    </row>
    <row r="7603" spans="1:3" x14ac:dyDescent="0.2">
      <c r="A7603" s="221" t="s">
        <v>7487</v>
      </c>
      <c r="B7603" s="223" t="s">
        <v>31783</v>
      </c>
      <c r="C7603" s="231" t="s">
        <v>23</v>
      </c>
    </row>
    <row r="7604" spans="1:3" x14ac:dyDescent="0.2">
      <c r="A7604" s="221" t="s">
        <v>7488</v>
      </c>
      <c r="B7604" s="223" t="s">
        <v>31783</v>
      </c>
      <c r="C7604" s="231" t="s">
        <v>23</v>
      </c>
    </row>
    <row r="7605" spans="1:3" x14ac:dyDescent="0.2">
      <c r="A7605" s="221" t="s">
        <v>7489</v>
      </c>
      <c r="B7605" s="223" t="s">
        <v>31784</v>
      </c>
      <c r="C7605" s="231" t="s">
        <v>23</v>
      </c>
    </row>
    <row r="7606" spans="1:3" x14ac:dyDescent="0.2">
      <c r="A7606" s="221" t="s">
        <v>7490</v>
      </c>
      <c r="B7606" s="223" t="s">
        <v>31784</v>
      </c>
      <c r="C7606" s="231" t="s">
        <v>23</v>
      </c>
    </row>
    <row r="7607" spans="1:3" x14ac:dyDescent="0.2">
      <c r="A7607" s="221" t="s">
        <v>7491</v>
      </c>
      <c r="B7607" s="223" t="s">
        <v>31785</v>
      </c>
      <c r="C7607" s="231" t="s">
        <v>23</v>
      </c>
    </row>
    <row r="7608" spans="1:3" x14ac:dyDescent="0.2">
      <c r="A7608" s="221" t="s">
        <v>7492</v>
      </c>
      <c r="B7608" s="223" t="s">
        <v>31785</v>
      </c>
      <c r="C7608" s="231" t="s">
        <v>23</v>
      </c>
    </row>
    <row r="7609" spans="1:3" x14ac:dyDescent="0.2">
      <c r="A7609" s="221" t="s">
        <v>7493</v>
      </c>
      <c r="B7609" s="223" t="s">
        <v>31786</v>
      </c>
      <c r="C7609" s="231" t="s">
        <v>23</v>
      </c>
    </row>
    <row r="7610" spans="1:3" x14ac:dyDescent="0.2">
      <c r="A7610" s="221" t="s">
        <v>7494</v>
      </c>
      <c r="B7610" s="223" t="s">
        <v>31786</v>
      </c>
      <c r="C7610" s="231" t="s">
        <v>23</v>
      </c>
    </row>
    <row r="7611" spans="1:3" x14ac:dyDescent="0.2">
      <c r="A7611" s="221" t="s">
        <v>7495</v>
      </c>
      <c r="B7611" s="223" t="s">
        <v>31787</v>
      </c>
      <c r="C7611" s="231" t="s">
        <v>23</v>
      </c>
    </row>
    <row r="7612" spans="1:3" x14ac:dyDescent="0.2">
      <c r="A7612" s="221" t="s">
        <v>7496</v>
      </c>
      <c r="B7612" s="223" t="s">
        <v>31787</v>
      </c>
      <c r="C7612" s="231" t="s">
        <v>23</v>
      </c>
    </row>
    <row r="7613" spans="1:3" x14ac:dyDescent="0.2">
      <c r="A7613" s="221" t="s">
        <v>7497</v>
      </c>
      <c r="B7613" s="223" t="s">
        <v>31788</v>
      </c>
      <c r="C7613" s="231" t="s">
        <v>23</v>
      </c>
    </row>
    <row r="7614" spans="1:3" x14ac:dyDescent="0.2">
      <c r="A7614" s="221" t="s">
        <v>7498</v>
      </c>
      <c r="B7614" s="223" t="s">
        <v>31788</v>
      </c>
      <c r="C7614" s="231" t="s">
        <v>23</v>
      </c>
    </row>
    <row r="7615" spans="1:3" x14ac:dyDescent="0.2">
      <c r="A7615" s="221" t="s">
        <v>7499</v>
      </c>
      <c r="B7615" s="223" t="s">
        <v>31789</v>
      </c>
      <c r="C7615" s="231" t="s">
        <v>23</v>
      </c>
    </row>
    <row r="7616" spans="1:3" x14ac:dyDescent="0.2">
      <c r="A7616" s="221" t="s">
        <v>7500</v>
      </c>
      <c r="B7616" s="223" t="s">
        <v>31789</v>
      </c>
      <c r="C7616" s="231" t="s">
        <v>23</v>
      </c>
    </row>
    <row r="7617" spans="1:3" x14ac:dyDescent="0.2">
      <c r="A7617" s="221" t="s">
        <v>7501</v>
      </c>
      <c r="B7617" s="223" t="s">
        <v>31790</v>
      </c>
      <c r="C7617" s="231" t="s">
        <v>23</v>
      </c>
    </row>
    <row r="7618" spans="1:3" x14ac:dyDescent="0.2">
      <c r="A7618" s="221" t="s">
        <v>7502</v>
      </c>
      <c r="B7618" s="223" t="s">
        <v>31790</v>
      </c>
      <c r="C7618" s="231" t="s">
        <v>23</v>
      </c>
    </row>
    <row r="7619" spans="1:3" x14ac:dyDescent="0.2">
      <c r="A7619" s="221" t="s">
        <v>7503</v>
      </c>
      <c r="B7619" s="223" t="s">
        <v>31791</v>
      </c>
      <c r="C7619" s="231" t="s">
        <v>23</v>
      </c>
    </row>
    <row r="7620" spans="1:3" x14ac:dyDescent="0.2">
      <c r="A7620" s="221" t="s">
        <v>7504</v>
      </c>
      <c r="B7620" s="223" t="s">
        <v>31791</v>
      </c>
      <c r="C7620" s="231" t="s">
        <v>23</v>
      </c>
    </row>
    <row r="7621" spans="1:3" x14ac:dyDescent="0.2">
      <c r="A7621" s="221" t="s">
        <v>7505</v>
      </c>
      <c r="B7621" s="223" t="s">
        <v>31792</v>
      </c>
      <c r="C7621" s="231" t="s">
        <v>23</v>
      </c>
    </row>
    <row r="7622" spans="1:3" x14ac:dyDescent="0.2">
      <c r="A7622" s="221" t="s">
        <v>7506</v>
      </c>
      <c r="B7622" s="223" t="s">
        <v>31792</v>
      </c>
      <c r="C7622" s="231" t="s">
        <v>23</v>
      </c>
    </row>
    <row r="7623" spans="1:3" x14ac:dyDescent="0.2">
      <c r="A7623" s="221" t="s">
        <v>7507</v>
      </c>
      <c r="B7623" s="223" t="s">
        <v>31793</v>
      </c>
      <c r="C7623" s="231" t="s">
        <v>23</v>
      </c>
    </row>
    <row r="7624" spans="1:3" x14ac:dyDescent="0.2">
      <c r="A7624" s="221" t="s">
        <v>7508</v>
      </c>
      <c r="B7624" s="223" t="s">
        <v>31793</v>
      </c>
      <c r="C7624" s="231" t="s">
        <v>23</v>
      </c>
    </row>
    <row r="7625" spans="1:3" x14ac:dyDescent="0.2">
      <c r="A7625" s="221" t="s">
        <v>7509</v>
      </c>
      <c r="B7625" s="223" t="s">
        <v>31794</v>
      </c>
      <c r="C7625" s="231" t="s">
        <v>23</v>
      </c>
    </row>
    <row r="7626" spans="1:3" x14ac:dyDescent="0.2">
      <c r="A7626" s="221" t="s">
        <v>7510</v>
      </c>
      <c r="B7626" s="223" t="s">
        <v>31794</v>
      </c>
      <c r="C7626" s="231" t="s">
        <v>23</v>
      </c>
    </row>
    <row r="7627" spans="1:3" x14ac:dyDescent="0.2">
      <c r="A7627" s="221" t="s">
        <v>7511</v>
      </c>
      <c r="B7627" s="223" t="s">
        <v>31795</v>
      </c>
      <c r="C7627" s="231" t="s">
        <v>23</v>
      </c>
    </row>
    <row r="7628" spans="1:3" x14ac:dyDescent="0.2">
      <c r="A7628" s="221" t="s">
        <v>7512</v>
      </c>
      <c r="B7628" s="223" t="s">
        <v>31795</v>
      </c>
      <c r="C7628" s="231" t="s">
        <v>23</v>
      </c>
    </row>
    <row r="7629" spans="1:3" x14ac:dyDescent="0.2">
      <c r="A7629" s="221" t="s">
        <v>7513</v>
      </c>
      <c r="B7629" s="223" t="s">
        <v>31796</v>
      </c>
      <c r="C7629" s="231" t="s">
        <v>23</v>
      </c>
    </row>
    <row r="7630" spans="1:3" x14ac:dyDescent="0.2">
      <c r="A7630" s="221" t="s">
        <v>7514</v>
      </c>
      <c r="B7630" s="223" t="s">
        <v>31796</v>
      </c>
      <c r="C7630" s="231" t="s">
        <v>23</v>
      </c>
    </row>
    <row r="7631" spans="1:3" x14ac:dyDescent="0.2">
      <c r="A7631" s="221" t="s">
        <v>7515</v>
      </c>
      <c r="B7631" s="223" t="s">
        <v>31797</v>
      </c>
      <c r="C7631" s="231" t="s">
        <v>23</v>
      </c>
    </row>
    <row r="7632" spans="1:3" x14ac:dyDescent="0.2">
      <c r="A7632" s="221" t="s">
        <v>7516</v>
      </c>
      <c r="B7632" s="223" t="s">
        <v>31797</v>
      </c>
      <c r="C7632" s="231" t="s">
        <v>23</v>
      </c>
    </row>
    <row r="7633" spans="1:3" x14ac:dyDescent="0.2">
      <c r="A7633" s="221" t="s">
        <v>7517</v>
      </c>
      <c r="B7633" s="223" t="s">
        <v>31798</v>
      </c>
      <c r="C7633" s="231" t="s">
        <v>23</v>
      </c>
    </row>
    <row r="7634" spans="1:3" x14ac:dyDescent="0.2">
      <c r="A7634" s="221" t="s">
        <v>7518</v>
      </c>
      <c r="B7634" s="223" t="s">
        <v>31798</v>
      </c>
      <c r="C7634" s="231" t="s">
        <v>23</v>
      </c>
    </row>
    <row r="7635" spans="1:3" x14ac:dyDescent="0.2">
      <c r="A7635" s="221" t="s">
        <v>7519</v>
      </c>
      <c r="B7635" s="223" t="s">
        <v>31799</v>
      </c>
      <c r="C7635" s="231" t="s">
        <v>23</v>
      </c>
    </row>
    <row r="7636" spans="1:3" x14ac:dyDescent="0.2">
      <c r="A7636" s="221" t="s">
        <v>7520</v>
      </c>
      <c r="B7636" s="223" t="s">
        <v>31799</v>
      </c>
      <c r="C7636" s="231" t="s">
        <v>23</v>
      </c>
    </row>
    <row r="7637" spans="1:3" x14ac:dyDescent="0.2">
      <c r="A7637" s="221" t="s">
        <v>7521</v>
      </c>
      <c r="B7637" s="223" t="s">
        <v>31800</v>
      </c>
      <c r="C7637" s="231" t="s">
        <v>23</v>
      </c>
    </row>
    <row r="7638" spans="1:3" x14ac:dyDescent="0.2">
      <c r="A7638" s="221" t="s">
        <v>7522</v>
      </c>
      <c r="B7638" s="223" t="s">
        <v>31800</v>
      </c>
      <c r="C7638" s="231" t="s">
        <v>23</v>
      </c>
    </row>
    <row r="7639" spans="1:3" x14ac:dyDescent="0.2">
      <c r="A7639" s="221" t="s">
        <v>7523</v>
      </c>
      <c r="B7639" s="223" t="s">
        <v>31801</v>
      </c>
      <c r="C7639" s="231" t="s">
        <v>23</v>
      </c>
    </row>
    <row r="7640" spans="1:3" x14ac:dyDescent="0.2">
      <c r="A7640" s="221" t="s">
        <v>7524</v>
      </c>
      <c r="B7640" s="223" t="s">
        <v>31801</v>
      </c>
      <c r="C7640" s="231" t="s">
        <v>23</v>
      </c>
    </row>
    <row r="7641" spans="1:3" x14ac:dyDescent="0.2">
      <c r="A7641" s="221" t="s">
        <v>7525</v>
      </c>
      <c r="B7641" s="223" t="s">
        <v>31802</v>
      </c>
      <c r="C7641" s="231" t="s">
        <v>23</v>
      </c>
    </row>
    <row r="7642" spans="1:3" x14ac:dyDescent="0.2">
      <c r="A7642" s="221" t="s">
        <v>7526</v>
      </c>
      <c r="B7642" s="223" t="s">
        <v>31802</v>
      </c>
      <c r="C7642" s="231" t="s">
        <v>23</v>
      </c>
    </row>
    <row r="7643" spans="1:3" x14ac:dyDescent="0.2">
      <c r="A7643" s="221" t="s">
        <v>7527</v>
      </c>
      <c r="B7643" s="223" t="s">
        <v>22658</v>
      </c>
      <c r="C7643" s="231" t="s">
        <v>23</v>
      </c>
    </row>
    <row r="7644" spans="1:3" x14ac:dyDescent="0.2">
      <c r="A7644" s="221" t="s">
        <v>7528</v>
      </c>
      <c r="B7644" s="223" t="s">
        <v>22658</v>
      </c>
      <c r="C7644" s="231" t="s">
        <v>23</v>
      </c>
    </row>
    <row r="7645" spans="1:3" x14ac:dyDescent="0.2">
      <c r="A7645" s="221" t="s">
        <v>7529</v>
      </c>
      <c r="B7645" s="223" t="s">
        <v>22659</v>
      </c>
      <c r="C7645" s="231" t="s">
        <v>23</v>
      </c>
    </row>
    <row r="7646" spans="1:3" x14ac:dyDescent="0.2">
      <c r="A7646" s="221" t="s">
        <v>7530</v>
      </c>
      <c r="B7646" s="223" t="s">
        <v>22659</v>
      </c>
      <c r="C7646" s="231" t="s">
        <v>23</v>
      </c>
    </row>
    <row r="7647" spans="1:3" x14ac:dyDescent="0.2">
      <c r="A7647" s="221" t="s">
        <v>7531</v>
      </c>
      <c r="B7647" s="223" t="s">
        <v>22660</v>
      </c>
      <c r="C7647" s="231" t="s">
        <v>25</v>
      </c>
    </row>
    <row r="7648" spans="1:3" x14ac:dyDescent="0.2">
      <c r="A7648" s="221" t="s">
        <v>7532</v>
      </c>
      <c r="B7648" s="223" t="s">
        <v>22660</v>
      </c>
      <c r="C7648" s="231" t="s">
        <v>25</v>
      </c>
    </row>
    <row r="7649" spans="1:3" x14ac:dyDescent="0.2">
      <c r="A7649" s="221" t="s">
        <v>7533</v>
      </c>
      <c r="B7649" s="223" t="s">
        <v>22661</v>
      </c>
      <c r="C7649" s="231" t="s">
        <v>25</v>
      </c>
    </row>
    <row r="7650" spans="1:3" x14ac:dyDescent="0.2">
      <c r="A7650" s="221" t="s">
        <v>7534</v>
      </c>
      <c r="B7650" s="223" t="s">
        <v>22661</v>
      </c>
      <c r="C7650" s="231" t="s">
        <v>25</v>
      </c>
    </row>
    <row r="7651" spans="1:3" x14ac:dyDescent="0.2">
      <c r="A7651" s="221" t="s">
        <v>7535</v>
      </c>
      <c r="B7651" s="223" t="s">
        <v>22662</v>
      </c>
      <c r="C7651" s="231" t="s">
        <v>25</v>
      </c>
    </row>
    <row r="7652" spans="1:3" x14ac:dyDescent="0.2">
      <c r="A7652" s="221" t="s">
        <v>7536</v>
      </c>
      <c r="B7652" s="223" t="s">
        <v>22662</v>
      </c>
      <c r="C7652" s="231" t="s">
        <v>25</v>
      </c>
    </row>
    <row r="7653" spans="1:3" x14ac:dyDescent="0.2">
      <c r="A7653" s="221" t="s">
        <v>7537</v>
      </c>
      <c r="B7653" s="223" t="s">
        <v>22663</v>
      </c>
      <c r="C7653" s="231" t="s">
        <v>25</v>
      </c>
    </row>
    <row r="7654" spans="1:3" x14ac:dyDescent="0.2">
      <c r="A7654" s="221" t="s">
        <v>7538</v>
      </c>
      <c r="B7654" s="223" t="s">
        <v>22663</v>
      </c>
      <c r="C7654" s="231" t="s">
        <v>25</v>
      </c>
    </row>
    <row r="7655" spans="1:3" x14ac:dyDescent="0.2">
      <c r="A7655" s="221" t="s">
        <v>7539</v>
      </c>
      <c r="B7655" s="223" t="s">
        <v>22664</v>
      </c>
      <c r="C7655" s="231" t="s">
        <v>25</v>
      </c>
    </row>
    <row r="7656" spans="1:3" x14ac:dyDescent="0.2">
      <c r="A7656" s="221" t="s">
        <v>7540</v>
      </c>
      <c r="B7656" s="223" t="s">
        <v>22664</v>
      </c>
      <c r="C7656" s="231" t="s">
        <v>25</v>
      </c>
    </row>
    <row r="7657" spans="1:3" x14ac:dyDescent="0.2">
      <c r="A7657" s="221" t="s">
        <v>7541</v>
      </c>
      <c r="B7657" s="223" t="s">
        <v>22665</v>
      </c>
      <c r="C7657" s="231" t="s">
        <v>25</v>
      </c>
    </row>
    <row r="7658" spans="1:3" x14ac:dyDescent="0.2">
      <c r="A7658" s="221" t="s">
        <v>7542</v>
      </c>
      <c r="B7658" s="223" t="s">
        <v>22665</v>
      </c>
      <c r="C7658" s="231" t="s">
        <v>25</v>
      </c>
    </row>
    <row r="7659" spans="1:3" x14ac:dyDescent="0.2">
      <c r="A7659" s="221" t="s">
        <v>7543</v>
      </c>
      <c r="B7659" s="223" t="s">
        <v>22666</v>
      </c>
      <c r="C7659" s="231" t="s">
        <v>25</v>
      </c>
    </row>
    <row r="7660" spans="1:3" x14ac:dyDescent="0.2">
      <c r="A7660" s="221" t="s">
        <v>7544</v>
      </c>
      <c r="B7660" s="223" t="s">
        <v>22666</v>
      </c>
      <c r="C7660" s="231" t="s">
        <v>25</v>
      </c>
    </row>
    <row r="7661" spans="1:3" x14ac:dyDescent="0.2">
      <c r="A7661" s="221" t="s">
        <v>7545</v>
      </c>
      <c r="B7661" s="223" t="s">
        <v>31803</v>
      </c>
      <c r="C7661" s="231" t="s">
        <v>23</v>
      </c>
    </row>
    <row r="7662" spans="1:3" x14ac:dyDescent="0.2">
      <c r="A7662" s="221" t="s">
        <v>7546</v>
      </c>
      <c r="B7662" s="223" t="s">
        <v>31803</v>
      </c>
      <c r="C7662" s="231" t="s">
        <v>23</v>
      </c>
    </row>
    <row r="7663" spans="1:3" x14ac:dyDescent="0.2">
      <c r="A7663" s="221" t="s">
        <v>7547</v>
      </c>
      <c r="B7663" s="223" t="s">
        <v>31804</v>
      </c>
      <c r="C7663" s="231" t="s">
        <v>23</v>
      </c>
    </row>
    <row r="7664" spans="1:3" x14ac:dyDescent="0.2">
      <c r="A7664" s="221" t="s">
        <v>7548</v>
      </c>
      <c r="B7664" s="223" t="s">
        <v>31804</v>
      </c>
      <c r="C7664" s="231" t="s">
        <v>23</v>
      </c>
    </row>
    <row r="7665" spans="1:3" x14ac:dyDescent="0.2">
      <c r="A7665" s="221" t="s">
        <v>7549</v>
      </c>
      <c r="B7665" s="223" t="s">
        <v>31805</v>
      </c>
      <c r="C7665" s="231" t="s">
        <v>23</v>
      </c>
    </row>
    <row r="7666" spans="1:3" x14ac:dyDescent="0.2">
      <c r="A7666" s="221" t="s">
        <v>7550</v>
      </c>
      <c r="B7666" s="223" t="s">
        <v>31805</v>
      </c>
      <c r="C7666" s="231" t="s">
        <v>23</v>
      </c>
    </row>
    <row r="7667" spans="1:3" x14ac:dyDescent="0.2">
      <c r="A7667" s="221" t="s">
        <v>7551</v>
      </c>
      <c r="B7667" s="223" t="s">
        <v>31806</v>
      </c>
      <c r="C7667" s="231" t="s">
        <v>23</v>
      </c>
    </row>
    <row r="7668" spans="1:3" x14ac:dyDescent="0.2">
      <c r="A7668" s="221" t="s">
        <v>7552</v>
      </c>
      <c r="B7668" s="223" t="s">
        <v>31806</v>
      </c>
      <c r="C7668" s="231" t="s">
        <v>23</v>
      </c>
    </row>
    <row r="7669" spans="1:3" x14ac:dyDescent="0.2">
      <c r="A7669" s="221" t="s">
        <v>7553</v>
      </c>
      <c r="B7669" s="223" t="s">
        <v>31807</v>
      </c>
      <c r="C7669" s="231" t="s">
        <v>23</v>
      </c>
    </row>
    <row r="7670" spans="1:3" x14ac:dyDescent="0.2">
      <c r="A7670" s="221" t="s">
        <v>7554</v>
      </c>
      <c r="B7670" s="223" t="s">
        <v>31807</v>
      </c>
      <c r="C7670" s="231" t="s">
        <v>23</v>
      </c>
    </row>
    <row r="7671" spans="1:3" x14ac:dyDescent="0.2">
      <c r="A7671" s="221" t="s">
        <v>7555</v>
      </c>
      <c r="B7671" s="223" t="s">
        <v>22667</v>
      </c>
      <c r="C7671" s="231" t="s">
        <v>25</v>
      </c>
    </row>
    <row r="7672" spans="1:3" x14ac:dyDescent="0.2">
      <c r="A7672" s="221" t="s">
        <v>7556</v>
      </c>
      <c r="B7672" s="223" t="s">
        <v>22667</v>
      </c>
      <c r="C7672" s="231" t="s">
        <v>25</v>
      </c>
    </row>
    <row r="7673" spans="1:3" x14ac:dyDescent="0.2">
      <c r="A7673" s="221" t="s">
        <v>7557</v>
      </c>
      <c r="B7673" s="223" t="s">
        <v>22668</v>
      </c>
      <c r="C7673" s="231" t="s">
        <v>25</v>
      </c>
    </row>
    <row r="7674" spans="1:3" x14ac:dyDescent="0.2">
      <c r="A7674" s="221" t="s">
        <v>7558</v>
      </c>
      <c r="B7674" s="223" t="s">
        <v>22668</v>
      </c>
      <c r="C7674" s="231" t="s">
        <v>25</v>
      </c>
    </row>
    <row r="7675" spans="1:3" x14ac:dyDescent="0.2">
      <c r="A7675" s="221" t="s">
        <v>7559</v>
      </c>
      <c r="B7675" s="223" t="s">
        <v>22669</v>
      </c>
      <c r="C7675" s="231" t="s">
        <v>25</v>
      </c>
    </row>
    <row r="7676" spans="1:3" x14ac:dyDescent="0.2">
      <c r="A7676" s="221" t="s">
        <v>7560</v>
      </c>
      <c r="B7676" s="223" t="s">
        <v>22669</v>
      </c>
      <c r="C7676" s="231" t="s">
        <v>25</v>
      </c>
    </row>
    <row r="7677" spans="1:3" x14ac:dyDescent="0.2">
      <c r="A7677" s="221" t="s">
        <v>7561</v>
      </c>
      <c r="B7677" s="223" t="s">
        <v>22670</v>
      </c>
      <c r="C7677" s="231" t="s">
        <v>25</v>
      </c>
    </row>
    <row r="7678" spans="1:3" x14ac:dyDescent="0.2">
      <c r="A7678" s="221" t="s">
        <v>7562</v>
      </c>
      <c r="B7678" s="223" t="s">
        <v>22670</v>
      </c>
      <c r="C7678" s="231" t="s">
        <v>25</v>
      </c>
    </row>
    <row r="7679" spans="1:3" x14ac:dyDescent="0.2">
      <c r="A7679" s="221" t="s">
        <v>7563</v>
      </c>
      <c r="B7679" s="223" t="s">
        <v>22671</v>
      </c>
      <c r="C7679" s="231" t="s">
        <v>25</v>
      </c>
    </row>
    <row r="7680" spans="1:3" x14ac:dyDescent="0.2">
      <c r="A7680" s="221" t="s">
        <v>7564</v>
      </c>
      <c r="B7680" s="223" t="s">
        <v>22671</v>
      </c>
      <c r="C7680" s="231" t="s">
        <v>25</v>
      </c>
    </row>
    <row r="7681" spans="1:3" x14ac:dyDescent="0.2">
      <c r="A7681" s="221" t="s">
        <v>7565</v>
      </c>
      <c r="B7681" s="223" t="s">
        <v>22672</v>
      </c>
      <c r="C7681" s="231" t="s">
        <v>25</v>
      </c>
    </row>
    <row r="7682" spans="1:3" x14ac:dyDescent="0.2">
      <c r="A7682" s="221" t="s">
        <v>7566</v>
      </c>
      <c r="B7682" s="223" t="s">
        <v>22672</v>
      </c>
      <c r="C7682" s="231" t="s">
        <v>25</v>
      </c>
    </row>
    <row r="7683" spans="1:3" x14ac:dyDescent="0.2">
      <c r="A7683" s="221" t="s">
        <v>7567</v>
      </c>
      <c r="B7683" s="223" t="s">
        <v>22673</v>
      </c>
      <c r="C7683" s="231" t="s">
        <v>25</v>
      </c>
    </row>
    <row r="7684" spans="1:3" x14ac:dyDescent="0.2">
      <c r="A7684" s="221" t="s">
        <v>7568</v>
      </c>
      <c r="B7684" s="223" t="s">
        <v>22673</v>
      </c>
      <c r="C7684" s="231" t="s">
        <v>25</v>
      </c>
    </row>
    <row r="7685" spans="1:3" x14ac:dyDescent="0.2">
      <c r="A7685" s="221" t="s">
        <v>7569</v>
      </c>
      <c r="B7685" s="223" t="s">
        <v>22674</v>
      </c>
      <c r="C7685" s="231" t="s">
        <v>25</v>
      </c>
    </row>
    <row r="7686" spans="1:3" x14ac:dyDescent="0.2">
      <c r="A7686" s="221" t="s">
        <v>7570</v>
      </c>
      <c r="B7686" s="223" t="s">
        <v>22674</v>
      </c>
      <c r="C7686" s="231" t="s">
        <v>25</v>
      </c>
    </row>
    <row r="7687" spans="1:3" x14ac:dyDescent="0.2">
      <c r="A7687" s="221" t="s">
        <v>7571</v>
      </c>
      <c r="B7687" s="223" t="s">
        <v>22675</v>
      </c>
      <c r="C7687" s="231" t="s">
        <v>25</v>
      </c>
    </row>
    <row r="7688" spans="1:3" x14ac:dyDescent="0.2">
      <c r="A7688" s="221" t="s">
        <v>7572</v>
      </c>
      <c r="B7688" s="223" t="s">
        <v>22675</v>
      </c>
      <c r="C7688" s="231" t="s">
        <v>25</v>
      </c>
    </row>
    <row r="7689" spans="1:3" x14ac:dyDescent="0.2">
      <c r="A7689" s="221" t="s">
        <v>7573</v>
      </c>
      <c r="B7689" s="223" t="s">
        <v>22676</v>
      </c>
      <c r="C7689" s="231" t="s">
        <v>25</v>
      </c>
    </row>
    <row r="7690" spans="1:3" x14ac:dyDescent="0.2">
      <c r="A7690" s="221" t="s">
        <v>7574</v>
      </c>
      <c r="B7690" s="223" t="s">
        <v>22676</v>
      </c>
      <c r="C7690" s="231" t="s">
        <v>25</v>
      </c>
    </row>
    <row r="7691" spans="1:3" x14ac:dyDescent="0.2">
      <c r="A7691" s="221" t="s">
        <v>7575</v>
      </c>
      <c r="B7691" s="223" t="s">
        <v>22677</v>
      </c>
      <c r="C7691" s="231" t="s">
        <v>25</v>
      </c>
    </row>
    <row r="7692" spans="1:3" x14ac:dyDescent="0.2">
      <c r="A7692" s="221" t="s">
        <v>7576</v>
      </c>
      <c r="B7692" s="223" t="s">
        <v>22677</v>
      </c>
      <c r="C7692" s="231" t="s">
        <v>25</v>
      </c>
    </row>
    <row r="7693" spans="1:3" x14ac:dyDescent="0.2">
      <c r="A7693" s="221" t="s">
        <v>7577</v>
      </c>
      <c r="B7693" s="223" t="s">
        <v>22678</v>
      </c>
      <c r="C7693" s="231" t="s">
        <v>25</v>
      </c>
    </row>
    <row r="7694" spans="1:3" x14ac:dyDescent="0.2">
      <c r="A7694" s="221" t="s">
        <v>7578</v>
      </c>
      <c r="B7694" s="223" t="s">
        <v>22678</v>
      </c>
      <c r="C7694" s="231" t="s">
        <v>25</v>
      </c>
    </row>
    <row r="7695" spans="1:3" x14ac:dyDescent="0.2">
      <c r="A7695" s="221" t="s">
        <v>7579</v>
      </c>
      <c r="B7695" s="223" t="s">
        <v>22679</v>
      </c>
      <c r="C7695" s="231" t="s">
        <v>25</v>
      </c>
    </row>
    <row r="7696" spans="1:3" x14ac:dyDescent="0.2">
      <c r="A7696" s="221" t="s">
        <v>7580</v>
      </c>
      <c r="B7696" s="223" t="s">
        <v>22679</v>
      </c>
      <c r="C7696" s="231" t="s">
        <v>25</v>
      </c>
    </row>
    <row r="7697" spans="1:3" x14ac:dyDescent="0.2">
      <c r="A7697" s="221" t="s">
        <v>7581</v>
      </c>
      <c r="B7697" s="223" t="s">
        <v>22680</v>
      </c>
      <c r="C7697" s="231" t="s">
        <v>25</v>
      </c>
    </row>
    <row r="7698" spans="1:3" x14ac:dyDescent="0.2">
      <c r="A7698" s="221" t="s">
        <v>7582</v>
      </c>
      <c r="B7698" s="223" t="s">
        <v>22680</v>
      </c>
      <c r="C7698" s="231" t="s">
        <v>25</v>
      </c>
    </row>
    <row r="7699" spans="1:3" x14ac:dyDescent="0.2">
      <c r="A7699" s="221" t="s">
        <v>7583</v>
      </c>
      <c r="B7699" s="223" t="s">
        <v>22681</v>
      </c>
      <c r="C7699" s="231" t="s">
        <v>25</v>
      </c>
    </row>
    <row r="7700" spans="1:3" x14ac:dyDescent="0.2">
      <c r="A7700" s="221" t="s">
        <v>7584</v>
      </c>
      <c r="B7700" s="223" t="s">
        <v>22681</v>
      </c>
      <c r="C7700" s="231" t="s">
        <v>25</v>
      </c>
    </row>
    <row r="7701" spans="1:3" x14ac:dyDescent="0.2">
      <c r="A7701" s="221" t="s">
        <v>7585</v>
      </c>
      <c r="B7701" s="223" t="s">
        <v>22682</v>
      </c>
      <c r="C7701" s="231" t="s">
        <v>25</v>
      </c>
    </row>
    <row r="7702" spans="1:3" x14ac:dyDescent="0.2">
      <c r="A7702" s="221" t="s">
        <v>7586</v>
      </c>
      <c r="B7702" s="223" t="s">
        <v>22682</v>
      </c>
      <c r="C7702" s="231" t="s">
        <v>25</v>
      </c>
    </row>
    <row r="7703" spans="1:3" x14ac:dyDescent="0.2">
      <c r="A7703" s="221" t="s">
        <v>7587</v>
      </c>
      <c r="B7703" s="223" t="s">
        <v>31808</v>
      </c>
      <c r="C7703" s="231" t="s">
        <v>25</v>
      </c>
    </row>
    <row r="7704" spans="1:3" x14ac:dyDescent="0.2">
      <c r="A7704" s="221" t="s">
        <v>7588</v>
      </c>
      <c r="B7704" s="223" t="s">
        <v>31808</v>
      </c>
      <c r="C7704" s="231" t="s">
        <v>25</v>
      </c>
    </row>
    <row r="7705" spans="1:3" x14ac:dyDescent="0.2">
      <c r="A7705" s="221" t="s">
        <v>7589</v>
      </c>
      <c r="B7705" s="223" t="s">
        <v>31809</v>
      </c>
      <c r="C7705" s="231" t="s">
        <v>25</v>
      </c>
    </row>
    <row r="7706" spans="1:3" x14ac:dyDescent="0.2">
      <c r="A7706" s="221" t="s">
        <v>7590</v>
      </c>
      <c r="B7706" s="223" t="s">
        <v>31809</v>
      </c>
      <c r="C7706" s="231" t="s">
        <v>25</v>
      </c>
    </row>
    <row r="7707" spans="1:3" x14ac:dyDescent="0.2">
      <c r="A7707" s="221" t="s">
        <v>7591</v>
      </c>
      <c r="B7707" s="223" t="s">
        <v>31810</v>
      </c>
      <c r="C7707" s="231" t="s">
        <v>25</v>
      </c>
    </row>
    <row r="7708" spans="1:3" x14ac:dyDescent="0.2">
      <c r="A7708" s="221" t="s">
        <v>7592</v>
      </c>
      <c r="B7708" s="223" t="s">
        <v>31810</v>
      </c>
      <c r="C7708" s="231" t="s">
        <v>25</v>
      </c>
    </row>
    <row r="7709" spans="1:3" x14ac:dyDescent="0.2">
      <c r="A7709" s="221" t="s">
        <v>7593</v>
      </c>
      <c r="B7709" s="223" t="s">
        <v>31811</v>
      </c>
      <c r="C7709" s="231" t="s">
        <v>25</v>
      </c>
    </row>
    <row r="7710" spans="1:3" x14ac:dyDescent="0.2">
      <c r="A7710" s="221" t="s">
        <v>7594</v>
      </c>
      <c r="B7710" s="223" t="s">
        <v>31811</v>
      </c>
      <c r="C7710" s="231" t="s">
        <v>25</v>
      </c>
    </row>
    <row r="7711" spans="1:3" x14ac:dyDescent="0.2">
      <c r="A7711" s="221" t="s">
        <v>7595</v>
      </c>
      <c r="B7711" s="223" t="s">
        <v>31812</v>
      </c>
      <c r="C7711" s="231" t="s">
        <v>25</v>
      </c>
    </row>
    <row r="7712" spans="1:3" x14ac:dyDescent="0.2">
      <c r="A7712" s="221" t="s">
        <v>7596</v>
      </c>
      <c r="B7712" s="223" t="s">
        <v>31812</v>
      </c>
      <c r="C7712" s="231" t="s">
        <v>25</v>
      </c>
    </row>
    <row r="7713" spans="1:3" x14ac:dyDescent="0.2">
      <c r="A7713" s="221" t="s">
        <v>7597</v>
      </c>
      <c r="B7713" s="223" t="s">
        <v>31813</v>
      </c>
      <c r="C7713" s="231" t="s">
        <v>25</v>
      </c>
    </row>
    <row r="7714" spans="1:3" x14ac:dyDescent="0.2">
      <c r="A7714" s="221" t="s">
        <v>7598</v>
      </c>
      <c r="B7714" s="223" t="s">
        <v>31813</v>
      </c>
      <c r="C7714" s="231" t="s">
        <v>25</v>
      </c>
    </row>
    <row r="7715" spans="1:3" x14ac:dyDescent="0.2">
      <c r="A7715" s="221" t="s">
        <v>7599</v>
      </c>
      <c r="B7715" s="223" t="s">
        <v>31814</v>
      </c>
      <c r="C7715" s="231" t="s">
        <v>25</v>
      </c>
    </row>
    <row r="7716" spans="1:3" x14ac:dyDescent="0.2">
      <c r="A7716" s="221" t="s">
        <v>7600</v>
      </c>
      <c r="B7716" s="223" t="s">
        <v>31814</v>
      </c>
      <c r="C7716" s="231" t="s">
        <v>25</v>
      </c>
    </row>
    <row r="7717" spans="1:3" x14ac:dyDescent="0.2">
      <c r="A7717" s="221" t="s">
        <v>7601</v>
      </c>
      <c r="B7717" s="223" t="s">
        <v>31815</v>
      </c>
      <c r="C7717" s="231" t="s">
        <v>23</v>
      </c>
    </row>
    <row r="7718" spans="1:3" x14ac:dyDescent="0.2">
      <c r="A7718" s="221" t="s">
        <v>7602</v>
      </c>
      <c r="B7718" s="223" t="s">
        <v>31815</v>
      </c>
      <c r="C7718" s="231" t="s">
        <v>23</v>
      </c>
    </row>
    <row r="7719" spans="1:3" x14ac:dyDescent="0.2">
      <c r="A7719" s="221" t="s">
        <v>7603</v>
      </c>
      <c r="B7719" s="223" t="s">
        <v>31816</v>
      </c>
      <c r="C7719" s="231" t="s">
        <v>23</v>
      </c>
    </row>
    <row r="7720" spans="1:3" x14ac:dyDescent="0.2">
      <c r="A7720" s="221" t="s">
        <v>7604</v>
      </c>
      <c r="B7720" s="223" t="s">
        <v>31816</v>
      </c>
      <c r="C7720" s="231" t="s">
        <v>23</v>
      </c>
    </row>
    <row r="7721" spans="1:3" x14ac:dyDescent="0.2">
      <c r="A7721" s="221" t="s">
        <v>7605</v>
      </c>
      <c r="B7721" s="223" t="s">
        <v>31817</v>
      </c>
      <c r="C7721" s="231" t="s">
        <v>23</v>
      </c>
    </row>
    <row r="7722" spans="1:3" x14ac:dyDescent="0.2">
      <c r="A7722" s="221" t="s">
        <v>7606</v>
      </c>
      <c r="B7722" s="223" t="s">
        <v>31817</v>
      </c>
      <c r="C7722" s="231" t="s">
        <v>23</v>
      </c>
    </row>
    <row r="7723" spans="1:3" x14ac:dyDescent="0.2">
      <c r="A7723" s="221" t="s">
        <v>7607</v>
      </c>
      <c r="B7723" s="223" t="s">
        <v>31818</v>
      </c>
      <c r="C7723" s="231" t="s">
        <v>23</v>
      </c>
    </row>
    <row r="7724" spans="1:3" x14ac:dyDescent="0.2">
      <c r="A7724" s="221" t="s">
        <v>7608</v>
      </c>
      <c r="B7724" s="223" t="s">
        <v>31818</v>
      </c>
      <c r="C7724" s="231" t="s">
        <v>23</v>
      </c>
    </row>
    <row r="7725" spans="1:3" x14ac:dyDescent="0.2">
      <c r="A7725" s="221" t="s">
        <v>7609</v>
      </c>
      <c r="B7725" s="223" t="s">
        <v>31819</v>
      </c>
      <c r="C7725" s="231" t="s">
        <v>23</v>
      </c>
    </row>
    <row r="7726" spans="1:3" x14ac:dyDescent="0.2">
      <c r="A7726" s="221" t="s">
        <v>7610</v>
      </c>
      <c r="B7726" s="223" t="s">
        <v>31819</v>
      </c>
      <c r="C7726" s="231" t="s">
        <v>23</v>
      </c>
    </row>
    <row r="7727" spans="1:3" x14ac:dyDescent="0.2">
      <c r="A7727" s="221" t="s">
        <v>7611</v>
      </c>
      <c r="B7727" s="223" t="s">
        <v>31820</v>
      </c>
      <c r="C7727" s="231" t="s">
        <v>23</v>
      </c>
    </row>
    <row r="7728" spans="1:3" x14ac:dyDescent="0.2">
      <c r="A7728" s="221" t="s">
        <v>7612</v>
      </c>
      <c r="B7728" s="223" t="s">
        <v>31820</v>
      </c>
      <c r="C7728" s="231" t="s">
        <v>23</v>
      </c>
    </row>
    <row r="7729" spans="1:3" x14ac:dyDescent="0.2">
      <c r="A7729" s="221" t="s">
        <v>7613</v>
      </c>
      <c r="B7729" s="223" t="s">
        <v>31821</v>
      </c>
      <c r="C7729" s="231" t="s">
        <v>23</v>
      </c>
    </row>
    <row r="7730" spans="1:3" x14ac:dyDescent="0.2">
      <c r="A7730" s="221" t="s">
        <v>7614</v>
      </c>
      <c r="B7730" s="223" t="s">
        <v>31821</v>
      </c>
      <c r="C7730" s="231" t="s">
        <v>23</v>
      </c>
    </row>
    <row r="7731" spans="1:3" x14ac:dyDescent="0.2">
      <c r="A7731" s="221" t="s">
        <v>7615</v>
      </c>
      <c r="B7731" s="223" t="s">
        <v>31822</v>
      </c>
      <c r="C7731" s="231" t="s">
        <v>23</v>
      </c>
    </row>
    <row r="7732" spans="1:3" x14ac:dyDescent="0.2">
      <c r="A7732" s="221" t="s">
        <v>7616</v>
      </c>
      <c r="B7732" s="223" t="s">
        <v>31822</v>
      </c>
      <c r="C7732" s="231" t="s">
        <v>23</v>
      </c>
    </row>
    <row r="7733" spans="1:3" x14ac:dyDescent="0.2">
      <c r="A7733" s="221" t="s">
        <v>7617</v>
      </c>
      <c r="B7733" s="223" t="s">
        <v>31823</v>
      </c>
      <c r="C7733" s="231" t="s">
        <v>23</v>
      </c>
    </row>
    <row r="7734" spans="1:3" x14ac:dyDescent="0.2">
      <c r="A7734" s="221" t="s">
        <v>7618</v>
      </c>
      <c r="B7734" s="223" t="s">
        <v>31823</v>
      </c>
      <c r="C7734" s="231" t="s">
        <v>23</v>
      </c>
    </row>
    <row r="7735" spans="1:3" x14ac:dyDescent="0.2">
      <c r="A7735" s="221" t="s">
        <v>7619</v>
      </c>
      <c r="B7735" s="223" t="s">
        <v>31824</v>
      </c>
      <c r="C7735" s="231" t="s">
        <v>23</v>
      </c>
    </row>
    <row r="7736" spans="1:3" x14ac:dyDescent="0.2">
      <c r="A7736" s="221" t="s">
        <v>7620</v>
      </c>
      <c r="B7736" s="223" t="s">
        <v>31824</v>
      </c>
      <c r="C7736" s="231" t="s">
        <v>23</v>
      </c>
    </row>
    <row r="7737" spans="1:3" x14ac:dyDescent="0.2">
      <c r="A7737" s="221" t="s">
        <v>7621</v>
      </c>
      <c r="B7737" s="223" t="s">
        <v>31825</v>
      </c>
      <c r="C7737" s="231" t="s">
        <v>23</v>
      </c>
    </row>
    <row r="7738" spans="1:3" x14ac:dyDescent="0.2">
      <c r="A7738" s="221" t="s">
        <v>7622</v>
      </c>
      <c r="B7738" s="223" t="s">
        <v>31825</v>
      </c>
      <c r="C7738" s="231" t="s">
        <v>23</v>
      </c>
    </row>
    <row r="7739" spans="1:3" x14ac:dyDescent="0.2">
      <c r="A7739" s="221" t="s">
        <v>7623</v>
      </c>
      <c r="B7739" s="223" t="s">
        <v>22683</v>
      </c>
      <c r="C7739" s="231" t="s">
        <v>25</v>
      </c>
    </row>
    <row r="7740" spans="1:3" x14ac:dyDescent="0.2">
      <c r="A7740" s="221" t="s">
        <v>7624</v>
      </c>
      <c r="B7740" s="223" t="s">
        <v>22683</v>
      </c>
      <c r="C7740" s="231" t="s">
        <v>25</v>
      </c>
    </row>
    <row r="7741" spans="1:3" x14ac:dyDescent="0.2">
      <c r="A7741" s="221" t="s">
        <v>7625</v>
      </c>
      <c r="B7741" s="223" t="s">
        <v>22684</v>
      </c>
      <c r="C7741" s="231" t="s">
        <v>25</v>
      </c>
    </row>
    <row r="7742" spans="1:3" x14ac:dyDescent="0.2">
      <c r="A7742" s="221" t="s">
        <v>7626</v>
      </c>
      <c r="B7742" s="223" t="s">
        <v>22684</v>
      </c>
      <c r="C7742" s="231" t="s">
        <v>25</v>
      </c>
    </row>
    <row r="7743" spans="1:3" x14ac:dyDescent="0.2">
      <c r="A7743" s="221" t="s">
        <v>7627</v>
      </c>
      <c r="B7743" s="223" t="s">
        <v>22685</v>
      </c>
      <c r="C7743" s="231" t="s">
        <v>25</v>
      </c>
    </row>
    <row r="7744" spans="1:3" x14ac:dyDescent="0.2">
      <c r="A7744" s="221" t="s">
        <v>7628</v>
      </c>
      <c r="B7744" s="223" t="s">
        <v>22685</v>
      </c>
      <c r="C7744" s="231" t="s">
        <v>25</v>
      </c>
    </row>
    <row r="7745" spans="1:3" x14ac:dyDescent="0.2">
      <c r="A7745" s="221" t="s">
        <v>7629</v>
      </c>
      <c r="B7745" s="223" t="s">
        <v>22686</v>
      </c>
      <c r="C7745" s="231" t="s">
        <v>25</v>
      </c>
    </row>
    <row r="7746" spans="1:3" x14ac:dyDescent="0.2">
      <c r="A7746" s="221" t="s">
        <v>7630</v>
      </c>
      <c r="B7746" s="223" t="s">
        <v>22686</v>
      </c>
      <c r="C7746" s="231" t="s">
        <v>25</v>
      </c>
    </row>
    <row r="7747" spans="1:3" x14ac:dyDescent="0.2">
      <c r="A7747" s="221" t="s">
        <v>7631</v>
      </c>
      <c r="B7747" s="223" t="s">
        <v>22687</v>
      </c>
      <c r="C7747" s="231" t="s">
        <v>25</v>
      </c>
    </row>
    <row r="7748" spans="1:3" x14ac:dyDescent="0.2">
      <c r="A7748" s="221" t="s">
        <v>7632</v>
      </c>
      <c r="B7748" s="223" t="s">
        <v>22687</v>
      </c>
      <c r="C7748" s="231" t="s">
        <v>25</v>
      </c>
    </row>
    <row r="7749" spans="1:3" x14ac:dyDescent="0.2">
      <c r="A7749" s="221" t="s">
        <v>7633</v>
      </c>
      <c r="B7749" s="223" t="s">
        <v>22688</v>
      </c>
      <c r="C7749" s="231" t="s">
        <v>25</v>
      </c>
    </row>
    <row r="7750" spans="1:3" x14ac:dyDescent="0.2">
      <c r="A7750" s="221" t="s">
        <v>7634</v>
      </c>
      <c r="B7750" s="223" t="s">
        <v>22688</v>
      </c>
      <c r="C7750" s="231" t="s">
        <v>25</v>
      </c>
    </row>
    <row r="7751" spans="1:3" x14ac:dyDescent="0.2">
      <c r="A7751" s="221" t="s">
        <v>7635</v>
      </c>
      <c r="B7751" s="223" t="s">
        <v>22689</v>
      </c>
      <c r="C7751" s="231" t="s">
        <v>25</v>
      </c>
    </row>
    <row r="7752" spans="1:3" x14ac:dyDescent="0.2">
      <c r="A7752" s="221" t="s">
        <v>7636</v>
      </c>
      <c r="B7752" s="223" t="s">
        <v>22689</v>
      </c>
      <c r="C7752" s="231" t="s">
        <v>25</v>
      </c>
    </row>
    <row r="7753" spans="1:3" x14ac:dyDescent="0.2">
      <c r="A7753" s="221" t="s">
        <v>7637</v>
      </c>
      <c r="B7753" s="223" t="s">
        <v>22690</v>
      </c>
      <c r="C7753" s="231" t="s">
        <v>25</v>
      </c>
    </row>
    <row r="7754" spans="1:3" x14ac:dyDescent="0.2">
      <c r="A7754" s="221" t="s">
        <v>7638</v>
      </c>
      <c r="B7754" s="223" t="s">
        <v>22690</v>
      </c>
      <c r="C7754" s="231" t="s">
        <v>25</v>
      </c>
    </row>
    <row r="7755" spans="1:3" x14ac:dyDescent="0.2">
      <c r="A7755" s="221" t="s">
        <v>7639</v>
      </c>
      <c r="B7755" s="223" t="s">
        <v>22691</v>
      </c>
      <c r="C7755" s="231" t="s">
        <v>25</v>
      </c>
    </row>
    <row r="7756" spans="1:3" x14ac:dyDescent="0.2">
      <c r="A7756" s="221" t="s">
        <v>7640</v>
      </c>
      <c r="B7756" s="223" t="s">
        <v>22691</v>
      </c>
      <c r="C7756" s="231" t="s">
        <v>25</v>
      </c>
    </row>
    <row r="7757" spans="1:3" x14ac:dyDescent="0.2">
      <c r="A7757" s="221" t="s">
        <v>7641</v>
      </c>
      <c r="B7757" s="223" t="s">
        <v>22692</v>
      </c>
      <c r="C7757" s="231" t="s">
        <v>25</v>
      </c>
    </row>
    <row r="7758" spans="1:3" x14ac:dyDescent="0.2">
      <c r="A7758" s="221" t="s">
        <v>7642</v>
      </c>
      <c r="B7758" s="223" t="s">
        <v>22692</v>
      </c>
      <c r="C7758" s="231" t="s">
        <v>25</v>
      </c>
    </row>
    <row r="7759" spans="1:3" x14ac:dyDescent="0.2">
      <c r="A7759" s="221" t="s">
        <v>7643</v>
      </c>
      <c r="B7759" s="223" t="s">
        <v>22693</v>
      </c>
      <c r="C7759" s="231" t="s">
        <v>25</v>
      </c>
    </row>
    <row r="7760" spans="1:3" x14ac:dyDescent="0.2">
      <c r="A7760" s="221" t="s">
        <v>7644</v>
      </c>
      <c r="B7760" s="223" t="s">
        <v>22693</v>
      </c>
      <c r="C7760" s="231" t="s">
        <v>25</v>
      </c>
    </row>
    <row r="7761" spans="1:3" x14ac:dyDescent="0.2">
      <c r="A7761" s="221" t="s">
        <v>7645</v>
      </c>
      <c r="B7761" s="223" t="s">
        <v>22694</v>
      </c>
      <c r="C7761" s="231" t="s">
        <v>25</v>
      </c>
    </row>
    <row r="7762" spans="1:3" x14ac:dyDescent="0.2">
      <c r="A7762" s="221" t="s">
        <v>7646</v>
      </c>
      <c r="B7762" s="223" t="s">
        <v>22694</v>
      </c>
      <c r="C7762" s="231" t="s">
        <v>25</v>
      </c>
    </row>
    <row r="7763" spans="1:3" x14ac:dyDescent="0.2">
      <c r="A7763" s="221" t="s">
        <v>7647</v>
      </c>
      <c r="B7763" s="223" t="s">
        <v>22695</v>
      </c>
      <c r="C7763" s="231" t="s">
        <v>25</v>
      </c>
    </row>
    <row r="7764" spans="1:3" x14ac:dyDescent="0.2">
      <c r="A7764" s="221" t="s">
        <v>7648</v>
      </c>
      <c r="B7764" s="223" t="s">
        <v>22695</v>
      </c>
      <c r="C7764" s="231" t="s">
        <v>25</v>
      </c>
    </row>
    <row r="7765" spans="1:3" x14ac:dyDescent="0.2">
      <c r="A7765" s="221" t="s">
        <v>7649</v>
      </c>
      <c r="B7765" s="223" t="s">
        <v>22696</v>
      </c>
      <c r="C7765" s="231" t="s">
        <v>25</v>
      </c>
    </row>
    <row r="7766" spans="1:3" x14ac:dyDescent="0.2">
      <c r="A7766" s="221" t="s">
        <v>7650</v>
      </c>
      <c r="B7766" s="223" t="s">
        <v>22696</v>
      </c>
      <c r="C7766" s="231" t="s">
        <v>25</v>
      </c>
    </row>
    <row r="7767" spans="1:3" x14ac:dyDescent="0.2">
      <c r="A7767" s="221" t="s">
        <v>7651</v>
      </c>
      <c r="B7767" s="223" t="s">
        <v>22697</v>
      </c>
      <c r="C7767" s="231" t="s">
        <v>25</v>
      </c>
    </row>
    <row r="7768" spans="1:3" x14ac:dyDescent="0.2">
      <c r="A7768" s="221" t="s">
        <v>7652</v>
      </c>
      <c r="B7768" s="223" t="s">
        <v>22697</v>
      </c>
      <c r="C7768" s="231" t="s">
        <v>25</v>
      </c>
    </row>
    <row r="7769" spans="1:3" x14ac:dyDescent="0.2">
      <c r="A7769" s="221" t="s">
        <v>7653</v>
      </c>
      <c r="B7769" s="223" t="s">
        <v>22698</v>
      </c>
      <c r="C7769" s="231" t="s">
        <v>23</v>
      </c>
    </row>
    <row r="7770" spans="1:3" x14ac:dyDescent="0.2">
      <c r="A7770" s="221" t="s">
        <v>7654</v>
      </c>
      <c r="B7770" s="223" t="s">
        <v>22698</v>
      </c>
      <c r="C7770" s="231" t="s">
        <v>23</v>
      </c>
    </row>
    <row r="7771" spans="1:3" x14ac:dyDescent="0.2">
      <c r="A7771" s="221" t="s">
        <v>7655</v>
      </c>
      <c r="B7771" s="223" t="s">
        <v>22699</v>
      </c>
      <c r="C7771" s="231" t="s">
        <v>23</v>
      </c>
    </row>
    <row r="7772" spans="1:3" x14ac:dyDescent="0.2">
      <c r="A7772" s="221" t="s">
        <v>7656</v>
      </c>
      <c r="B7772" s="223" t="s">
        <v>22699</v>
      </c>
      <c r="C7772" s="231" t="s">
        <v>23</v>
      </c>
    </row>
    <row r="7773" spans="1:3" x14ac:dyDescent="0.2">
      <c r="A7773" s="221" t="s">
        <v>7657</v>
      </c>
      <c r="B7773" s="223" t="s">
        <v>22700</v>
      </c>
      <c r="C7773" s="231" t="s">
        <v>23</v>
      </c>
    </row>
    <row r="7774" spans="1:3" x14ac:dyDescent="0.2">
      <c r="A7774" s="221" t="s">
        <v>7658</v>
      </c>
      <c r="B7774" s="223" t="s">
        <v>22700</v>
      </c>
      <c r="C7774" s="231" t="s">
        <v>23</v>
      </c>
    </row>
    <row r="7775" spans="1:3" x14ac:dyDescent="0.2">
      <c r="A7775" s="221" t="s">
        <v>7659</v>
      </c>
      <c r="B7775" s="223" t="s">
        <v>22701</v>
      </c>
      <c r="C7775" s="231" t="s">
        <v>23</v>
      </c>
    </row>
    <row r="7776" spans="1:3" x14ac:dyDescent="0.2">
      <c r="A7776" s="221" t="s">
        <v>7660</v>
      </c>
      <c r="B7776" s="223" t="s">
        <v>22701</v>
      </c>
      <c r="C7776" s="231" t="s">
        <v>23</v>
      </c>
    </row>
    <row r="7777" spans="1:3" x14ac:dyDescent="0.2">
      <c r="A7777" s="221" t="s">
        <v>7661</v>
      </c>
      <c r="B7777" s="223" t="s">
        <v>22702</v>
      </c>
      <c r="C7777" s="231" t="s">
        <v>23</v>
      </c>
    </row>
    <row r="7778" spans="1:3" x14ac:dyDescent="0.2">
      <c r="A7778" s="221" t="s">
        <v>7662</v>
      </c>
      <c r="B7778" s="223" t="s">
        <v>22702</v>
      </c>
      <c r="C7778" s="231" t="s">
        <v>23</v>
      </c>
    </row>
    <row r="7779" spans="1:3" x14ac:dyDescent="0.2">
      <c r="A7779" s="221" t="s">
        <v>7663</v>
      </c>
      <c r="B7779" s="223" t="s">
        <v>22703</v>
      </c>
      <c r="C7779" s="231" t="s">
        <v>23</v>
      </c>
    </row>
    <row r="7780" spans="1:3" x14ac:dyDescent="0.2">
      <c r="A7780" s="221" t="s">
        <v>7664</v>
      </c>
      <c r="B7780" s="223" t="s">
        <v>22703</v>
      </c>
      <c r="C7780" s="231" t="s">
        <v>23</v>
      </c>
    </row>
    <row r="7781" spans="1:3" x14ac:dyDescent="0.2">
      <c r="A7781" s="221" t="s">
        <v>7665</v>
      </c>
      <c r="B7781" s="223" t="s">
        <v>22704</v>
      </c>
      <c r="C7781" s="231" t="s">
        <v>25</v>
      </c>
    </row>
    <row r="7782" spans="1:3" x14ac:dyDescent="0.2">
      <c r="A7782" s="221" t="s">
        <v>7666</v>
      </c>
      <c r="B7782" s="223" t="s">
        <v>22704</v>
      </c>
      <c r="C7782" s="231" t="s">
        <v>25</v>
      </c>
    </row>
    <row r="7783" spans="1:3" x14ac:dyDescent="0.2">
      <c r="A7783" s="221" t="s">
        <v>7667</v>
      </c>
      <c r="B7783" s="223" t="s">
        <v>22705</v>
      </c>
      <c r="C7783" s="231" t="s">
        <v>25</v>
      </c>
    </row>
    <row r="7784" spans="1:3" x14ac:dyDescent="0.2">
      <c r="A7784" s="221" t="s">
        <v>7668</v>
      </c>
      <c r="B7784" s="223" t="s">
        <v>22705</v>
      </c>
      <c r="C7784" s="231" t="s">
        <v>25</v>
      </c>
    </row>
    <row r="7785" spans="1:3" x14ac:dyDescent="0.2">
      <c r="A7785" s="221" t="s">
        <v>7669</v>
      </c>
      <c r="B7785" s="223" t="s">
        <v>22706</v>
      </c>
      <c r="C7785" s="231" t="s">
        <v>25</v>
      </c>
    </row>
    <row r="7786" spans="1:3" x14ac:dyDescent="0.2">
      <c r="A7786" s="221" t="s">
        <v>7670</v>
      </c>
      <c r="B7786" s="223" t="s">
        <v>22706</v>
      </c>
      <c r="C7786" s="231" t="s">
        <v>25</v>
      </c>
    </row>
    <row r="7787" spans="1:3" x14ac:dyDescent="0.2">
      <c r="A7787" s="221" t="s">
        <v>7671</v>
      </c>
      <c r="B7787" s="223" t="s">
        <v>22707</v>
      </c>
      <c r="C7787" s="231" t="s">
        <v>25</v>
      </c>
    </row>
    <row r="7788" spans="1:3" x14ac:dyDescent="0.2">
      <c r="A7788" s="221" t="s">
        <v>7672</v>
      </c>
      <c r="B7788" s="223" t="s">
        <v>22707</v>
      </c>
      <c r="C7788" s="231" t="s">
        <v>25</v>
      </c>
    </row>
    <row r="7789" spans="1:3" x14ac:dyDescent="0.2">
      <c r="A7789" s="221" t="s">
        <v>7673</v>
      </c>
      <c r="B7789" s="223" t="s">
        <v>22708</v>
      </c>
      <c r="C7789" s="231" t="s">
        <v>25</v>
      </c>
    </row>
    <row r="7790" spans="1:3" x14ac:dyDescent="0.2">
      <c r="A7790" s="221" t="s">
        <v>7674</v>
      </c>
      <c r="B7790" s="223" t="s">
        <v>22708</v>
      </c>
      <c r="C7790" s="231" t="s">
        <v>25</v>
      </c>
    </row>
    <row r="7791" spans="1:3" x14ac:dyDescent="0.2">
      <c r="A7791" s="221" t="s">
        <v>7675</v>
      </c>
      <c r="B7791" s="223" t="s">
        <v>27907</v>
      </c>
      <c r="C7791" s="231" t="s">
        <v>23</v>
      </c>
    </row>
    <row r="7792" spans="1:3" x14ac:dyDescent="0.2">
      <c r="A7792" s="221" t="s">
        <v>7676</v>
      </c>
      <c r="B7792" s="223" t="s">
        <v>27907</v>
      </c>
      <c r="C7792" s="231" t="s">
        <v>23</v>
      </c>
    </row>
    <row r="7793" spans="1:3" x14ac:dyDescent="0.2">
      <c r="A7793" s="221" t="s">
        <v>7677</v>
      </c>
      <c r="B7793" s="223" t="s">
        <v>27908</v>
      </c>
      <c r="C7793" s="231" t="s">
        <v>23</v>
      </c>
    </row>
    <row r="7794" spans="1:3" x14ac:dyDescent="0.2">
      <c r="A7794" s="221" t="s">
        <v>7678</v>
      </c>
      <c r="B7794" s="223" t="s">
        <v>27908</v>
      </c>
      <c r="C7794" s="231" t="s">
        <v>23</v>
      </c>
    </row>
    <row r="7795" spans="1:3" x14ac:dyDescent="0.2">
      <c r="A7795" s="221" t="s">
        <v>7679</v>
      </c>
      <c r="B7795" s="223" t="s">
        <v>27909</v>
      </c>
      <c r="C7795" s="231" t="s">
        <v>23</v>
      </c>
    </row>
    <row r="7796" spans="1:3" x14ac:dyDescent="0.2">
      <c r="A7796" s="221" t="s">
        <v>7680</v>
      </c>
      <c r="B7796" s="223" t="s">
        <v>27909</v>
      </c>
      <c r="C7796" s="231" t="s">
        <v>23</v>
      </c>
    </row>
    <row r="7797" spans="1:3" x14ac:dyDescent="0.2">
      <c r="A7797" s="221" t="s">
        <v>7681</v>
      </c>
      <c r="B7797" s="223" t="s">
        <v>27910</v>
      </c>
      <c r="C7797" s="231" t="s">
        <v>23</v>
      </c>
    </row>
    <row r="7798" spans="1:3" x14ac:dyDescent="0.2">
      <c r="A7798" s="221" t="s">
        <v>7682</v>
      </c>
      <c r="B7798" s="223" t="s">
        <v>27910</v>
      </c>
      <c r="C7798" s="231" t="s">
        <v>23</v>
      </c>
    </row>
    <row r="7799" spans="1:3" x14ac:dyDescent="0.2">
      <c r="A7799" s="221" t="s">
        <v>7683</v>
      </c>
      <c r="B7799" s="223" t="s">
        <v>27911</v>
      </c>
      <c r="C7799" s="231" t="s">
        <v>23</v>
      </c>
    </row>
    <row r="7800" spans="1:3" x14ac:dyDescent="0.2">
      <c r="A7800" s="221" t="s">
        <v>7684</v>
      </c>
      <c r="B7800" s="223" t="s">
        <v>27911</v>
      </c>
      <c r="C7800" s="231" t="s">
        <v>23</v>
      </c>
    </row>
    <row r="7801" spans="1:3" x14ac:dyDescent="0.2">
      <c r="A7801" s="221" t="s">
        <v>7685</v>
      </c>
      <c r="B7801" s="223" t="s">
        <v>27912</v>
      </c>
      <c r="C7801" s="231" t="s">
        <v>23</v>
      </c>
    </row>
    <row r="7802" spans="1:3" x14ac:dyDescent="0.2">
      <c r="A7802" s="221" t="s">
        <v>7686</v>
      </c>
      <c r="B7802" s="223" t="s">
        <v>27912</v>
      </c>
      <c r="C7802" s="231" t="s">
        <v>23</v>
      </c>
    </row>
    <row r="7803" spans="1:3" x14ac:dyDescent="0.2">
      <c r="A7803" s="221" t="s">
        <v>7687</v>
      </c>
      <c r="B7803" s="223" t="s">
        <v>22709</v>
      </c>
      <c r="C7803" s="231" t="s">
        <v>23</v>
      </c>
    </row>
    <row r="7804" spans="1:3" x14ac:dyDescent="0.2">
      <c r="A7804" s="221" t="s">
        <v>7688</v>
      </c>
      <c r="B7804" s="223" t="s">
        <v>22709</v>
      </c>
      <c r="C7804" s="231" t="s">
        <v>23</v>
      </c>
    </row>
    <row r="7805" spans="1:3" x14ac:dyDescent="0.2">
      <c r="A7805" s="221" t="s">
        <v>7689</v>
      </c>
      <c r="B7805" s="223" t="s">
        <v>22710</v>
      </c>
      <c r="C7805" s="231" t="s">
        <v>23</v>
      </c>
    </row>
    <row r="7806" spans="1:3" x14ac:dyDescent="0.2">
      <c r="A7806" s="221" t="s">
        <v>7690</v>
      </c>
      <c r="B7806" s="223" t="s">
        <v>22710</v>
      </c>
      <c r="C7806" s="231" t="s">
        <v>23</v>
      </c>
    </row>
    <row r="7807" spans="1:3" x14ac:dyDescent="0.2">
      <c r="A7807" s="221" t="s">
        <v>7691</v>
      </c>
      <c r="B7807" s="223" t="s">
        <v>22711</v>
      </c>
      <c r="C7807" s="231" t="s">
        <v>23</v>
      </c>
    </row>
    <row r="7808" spans="1:3" x14ac:dyDescent="0.2">
      <c r="A7808" s="221" t="s">
        <v>7692</v>
      </c>
      <c r="B7808" s="223" t="s">
        <v>22711</v>
      </c>
      <c r="C7808" s="231" t="s">
        <v>23</v>
      </c>
    </row>
    <row r="7809" spans="1:3" x14ac:dyDescent="0.2">
      <c r="A7809" s="221" t="s">
        <v>7693</v>
      </c>
      <c r="B7809" s="223" t="s">
        <v>22712</v>
      </c>
      <c r="C7809" s="231" t="s">
        <v>23</v>
      </c>
    </row>
    <row r="7810" spans="1:3" x14ac:dyDescent="0.2">
      <c r="A7810" s="221" t="s">
        <v>7694</v>
      </c>
      <c r="B7810" s="223" t="s">
        <v>22712</v>
      </c>
      <c r="C7810" s="231" t="s">
        <v>23</v>
      </c>
    </row>
    <row r="7811" spans="1:3" x14ac:dyDescent="0.2">
      <c r="A7811" s="221" t="s">
        <v>7695</v>
      </c>
      <c r="B7811" s="223" t="s">
        <v>22713</v>
      </c>
      <c r="C7811" s="231" t="s">
        <v>23</v>
      </c>
    </row>
    <row r="7812" spans="1:3" x14ac:dyDescent="0.2">
      <c r="A7812" s="221" t="s">
        <v>7696</v>
      </c>
      <c r="B7812" s="223" t="s">
        <v>22713</v>
      </c>
      <c r="C7812" s="231" t="s">
        <v>23</v>
      </c>
    </row>
    <row r="7813" spans="1:3" x14ac:dyDescent="0.2">
      <c r="A7813" s="221" t="s">
        <v>7697</v>
      </c>
      <c r="B7813" s="223" t="s">
        <v>22714</v>
      </c>
      <c r="C7813" s="231" t="s">
        <v>23</v>
      </c>
    </row>
    <row r="7814" spans="1:3" x14ac:dyDescent="0.2">
      <c r="A7814" s="221" t="s">
        <v>7698</v>
      </c>
      <c r="B7814" s="223" t="s">
        <v>22714</v>
      </c>
      <c r="C7814" s="231" t="s">
        <v>23</v>
      </c>
    </row>
    <row r="7815" spans="1:3" x14ac:dyDescent="0.2">
      <c r="A7815" s="221" t="s">
        <v>7699</v>
      </c>
      <c r="B7815" s="223" t="s">
        <v>27913</v>
      </c>
      <c r="C7815" s="231" t="s">
        <v>23</v>
      </c>
    </row>
    <row r="7816" spans="1:3" x14ac:dyDescent="0.2">
      <c r="A7816" s="221" t="s">
        <v>7700</v>
      </c>
      <c r="B7816" s="223" t="s">
        <v>27913</v>
      </c>
      <c r="C7816" s="231" t="s">
        <v>23</v>
      </c>
    </row>
    <row r="7817" spans="1:3" x14ac:dyDescent="0.2">
      <c r="A7817" s="221" t="s">
        <v>7701</v>
      </c>
      <c r="B7817" s="223" t="s">
        <v>22715</v>
      </c>
      <c r="C7817" s="231" t="s">
        <v>21398</v>
      </c>
    </row>
    <row r="7818" spans="1:3" x14ac:dyDescent="0.2">
      <c r="A7818" s="221" t="s">
        <v>7702</v>
      </c>
      <c r="B7818" s="223" t="s">
        <v>22715</v>
      </c>
      <c r="C7818" s="231" t="s">
        <v>21398</v>
      </c>
    </row>
    <row r="7819" spans="1:3" x14ac:dyDescent="0.2">
      <c r="A7819" s="221" t="s">
        <v>7703</v>
      </c>
      <c r="B7819" s="223" t="s">
        <v>22716</v>
      </c>
      <c r="C7819" s="231" t="s">
        <v>21398</v>
      </c>
    </row>
    <row r="7820" spans="1:3" x14ac:dyDescent="0.2">
      <c r="A7820" s="221" t="s">
        <v>7704</v>
      </c>
      <c r="B7820" s="223" t="s">
        <v>22716</v>
      </c>
      <c r="C7820" s="231" t="s">
        <v>21398</v>
      </c>
    </row>
    <row r="7821" spans="1:3" x14ac:dyDescent="0.2">
      <c r="A7821" s="221" t="s">
        <v>7705</v>
      </c>
      <c r="B7821" s="223" t="s">
        <v>22717</v>
      </c>
      <c r="C7821" s="231" t="s">
        <v>21398</v>
      </c>
    </row>
    <row r="7822" spans="1:3" x14ac:dyDescent="0.2">
      <c r="A7822" s="221" t="s">
        <v>7706</v>
      </c>
      <c r="B7822" s="223" t="s">
        <v>22717</v>
      </c>
      <c r="C7822" s="231" t="s">
        <v>21398</v>
      </c>
    </row>
    <row r="7823" spans="1:3" x14ac:dyDescent="0.2">
      <c r="A7823" s="221" t="s">
        <v>7707</v>
      </c>
      <c r="B7823" s="223" t="s">
        <v>22718</v>
      </c>
      <c r="C7823" s="231" t="s">
        <v>21398</v>
      </c>
    </row>
    <row r="7824" spans="1:3" x14ac:dyDescent="0.2">
      <c r="A7824" s="221" t="s">
        <v>7708</v>
      </c>
      <c r="B7824" s="223" t="s">
        <v>22718</v>
      </c>
      <c r="C7824" s="231" t="s">
        <v>21398</v>
      </c>
    </row>
    <row r="7825" spans="1:3" x14ac:dyDescent="0.2">
      <c r="A7825" s="221" t="s">
        <v>7709</v>
      </c>
      <c r="B7825" s="223" t="s">
        <v>22719</v>
      </c>
      <c r="C7825" s="231" t="s">
        <v>21398</v>
      </c>
    </row>
    <row r="7826" spans="1:3" x14ac:dyDescent="0.2">
      <c r="A7826" s="221" t="s">
        <v>7710</v>
      </c>
      <c r="B7826" s="223" t="s">
        <v>22719</v>
      </c>
      <c r="C7826" s="231" t="s">
        <v>21398</v>
      </c>
    </row>
    <row r="7827" spans="1:3" x14ac:dyDescent="0.2">
      <c r="A7827" s="221" t="s">
        <v>7711</v>
      </c>
      <c r="B7827" s="223" t="s">
        <v>22720</v>
      </c>
      <c r="C7827" s="231" t="s">
        <v>21398</v>
      </c>
    </row>
    <row r="7828" spans="1:3" x14ac:dyDescent="0.2">
      <c r="A7828" s="221" t="s">
        <v>7712</v>
      </c>
      <c r="B7828" s="223" t="s">
        <v>22720</v>
      </c>
      <c r="C7828" s="231" t="s">
        <v>21398</v>
      </c>
    </row>
    <row r="7829" spans="1:3" x14ac:dyDescent="0.2">
      <c r="A7829" s="221" t="s">
        <v>7713</v>
      </c>
      <c r="B7829" s="223" t="s">
        <v>22721</v>
      </c>
      <c r="C7829" s="231" t="s">
        <v>21398</v>
      </c>
    </row>
    <row r="7830" spans="1:3" x14ac:dyDescent="0.2">
      <c r="A7830" s="221" t="s">
        <v>7714</v>
      </c>
      <c r="B7830" s="223" t="s">
        <v>22721</v>
      </c>
      <c r="C7830" s="231" t="s">
        <v>21398</v>
      </c>
    </row>
    <row r="7831" spans="1:3" x14ac:dyDescent="0.2">
      <c r="A7831" s="221" t="s">
        <v>7715</v>
      </c>
      <c r="B7831" s="223" t="s">
        <v>22722</v>
      </c>
      <c r="C7831" s="231" t="s">
        <v>21398</v>
      </c>
    </row>
    <row r="7832" spans="1:3" x14ac:dyDescent="0.2">
      <c r="A7832" s="221" t="s">
        <v>7716</v>
      </c>
      <c r="B7832" s="223" t="s">
        <v>22722</v>
      </c>
      <c r="C7832" s="231" t="s">
        <v>21398</v>
      </c>
    </row>
    <row r="7833" spans="1:3" x14ac:dyDescent="0.2">
      <c r="A7833" s="221" t="s">
        <v>7717</v>
      </c>
      <c r="B7833" s="223" t="s">
        <v>22723</v>
      </c>
      <c r="C7833" s="231" t="s">
        <v>21398</v>
      </c>
    </row>
    <row r="7834" spans="1:3" x14ac:dyDescent="0.2">
      <c r="A7834" s="221" t="s">
        <v>7718</v>
      </c>
      <c r="B7834" s="223" t="s">
        <v>22723</v>
      </c>
      <c r="C7834" s="231" t="s">
        <v>21398</v>
      </c>
    </row>
    <row r="7835" spans="1:3" x14ac:dyDescent="0.2">
      <c r="A7835" s="221" t="s">
        <v>7719</v>
      </c>
      <c r="B7835" s="223" t="s">
        <v>22724</v>
      </c>
      <c r="C7835" s="231" t="s">
        <v>21398</v>
      </c>
    </row>
    <row r="7836" spans="1:3" x14ac:dyDescent="0.2">
      <c r="A7836" s="221" t="s">
        <v>7720</v>
      </c>
      <c r="B7836" s="223" t="s">
        <v>22724</v>
      </c>
      <c r="C7836" s="231" t="s">
        <v>21398</v>
      </c>
    </row>
    <row r="7837" spans="1:3" x14ac:dyDescent="0.2">
      <c r="A7837" s="221" t="s">
        <v>7721</v>
      </c>
      <c r="B7837" s="223" t="s">
        <v>22725</v>
      </c>
      <c r="C7837" s="231" t="s">
        <v>21398</v>
      </c>
    </row>
    <row r="7838" spans="1:3" x14ac:dyDescent="0.2">
      <c r="A7838" s="221" t="s">
        <v>7722</v>
      </c>
      <c r="B7838" s="223" t="s">
        <v>22725</v>
      </c>
      <c r="C7838" s="231" t="s">
        <v>21398</v>
      </c>
    </row>
    <row r="7839" spans="1:3" x14ac:dyDescent="0.2">
      <c r="A7839" s="221" t="s">
        <v>7723</v>
      </c>
      <c r="B7839" s="223" t="s">
        <v>22726</v>
      </c>
      <c r="C7839" s="231" t="s">
        <v>21398</v>
      </c>
    </row>
    <row r="7840" spans="1:3" x14ac:dyDescent="0.2">
      <c r="A7840" s="221" t="s">
        <v>7724</v>
      </c>
      <c r="B7840" s="223" t="s">
        <v>22726</v>
      </c>
      <c r="C7840" s="231" t="s">
        <v>21398</v>
      </c>
    </row>
    <row r="7841" spans="1:3" x14ac:dyDescent="0.2">
      <c r="A7841" s="221" t="s">
        <v>7725</v>
      </c>
      <c r="B7841" s="223" t="s">
        <v>22727</v>
      </c>
      <c r="C7841" s="231" t="s">
        <v>21398</v>
      </c>
    </row>
    <row r="7842" spans="1:3" x14ac:dyDescent="0.2">
      <c r="A7842" s="221" t="s">
        <v>7726</v>
      </c>
      <c r="B7842" s="223" t="s">
        <v>22727</v>
      </c>
      <c r="C7842" s="231" t="s">
        <v>21398</v>
      </c>
    </row>
    <row r="7843" spans="1:3" x14ac:dyDescent="0.2">
      <c r="A7843" s="221" t="s">
        <v>7727</v>
      </c>
      <c r="B7843" s="223" t="s">
        <v>22728</v>
      </c>
      <c r="C7843" s="231" t="s">
        <v>21398</v>
      </c>
    </row>
    <row r="7844" spans="1:3" x14ac:dyDescent="0.2">
      <c r="A7844" s="221" t="s">
        <v>7728</v>
      </c>
      <c r="B7844" s="223" t="s">
        <v>22728</v>
      </c>
      <c r="C7844" s="231" t="s">
        <v>21398</v>
      </c>
    </row>
    <row r="7845" spans="1:3" x14ac:dyDescent="0.2">
      <c r="A7845" s="221" t="s">
        <v>7729</v>
      </c>
      <c r="B7845" s="223" t="s">
        <v>22729</v>
      </c>
      <c r="C7845" s="231" t="s">
        <v>21398</v>
      </c>
    </row>
    <row r="7846" spans="1:3" x14ac:dyDescent="0.2">
      <c r="A7846" s="221" t="s">
        <v>7730</v>
      </c>
      <c r="B7846" s="223" t="s">
        <v>22729</v>
      </c>
      <c r="C7846" s="231" t="s">
        <v>21398</v>
      </c>
    </row>
    <row r="7847" spans="1:3" x14ac:dyDescent="0.2">
      <c r="A7847" s="221" t="s">
        <v>7731</v>
      </c>
      <c r="B7847" s="223" t="s">
        <v>22730</v>
      </c>
      <c r="C7847" s="231" t="s">
        <v>21398</v>
      </c>
    </row>
    <row r="7848" spans="1:3" x14ac:dyDescent="0.2">
      <c r="A7848" s="221" t="s">
        <v>7732</v>
      </c>
      <c r="B7848" s="223" t="s">
        <v>22730</v>
      </c>
      <c r="C7848" s="231" t="s">
        <v>21398</v>
      </c>
    </row>
    <row r="7849" spans="1:3" x14ac:dyDescent="0.2">
      <c r="A7849" s="221" t="s">
        <v>7733</v>
      </c>
      <c r="B7849" s="223" t="s">
        <v>22731</v>
      </c>
      <c r="C7849" s="231" t="s">
        <v>21398</v>
      </c>
    </row>
    <row r="7850" spans="1:3" x14ac:dyDescent="0.2">
      <c r="A7850" s="221" t="s">
        <v>7734</v>
      </c>
      <c r="B7850" s="223" t="s">
        <v>22731</v>
      </c>
      <c r="C7850" s="231" t="s">
        <v>21398</v>
      </c>
    </row>
    <row r="7851" spans="1:3" x14ac:dyDescent="0.2">
      <c r="A7851" s="221" t="s">
        <v>7735</v>
      </c>
      <c r="B7851" s="223" t="s">
        <v>22732</v>
      </c>
      <c r="C7851" s="231" t="s">
        <v>21398</v>
      </c>
    </row>
    <row r="7852" spans="1:3" x14ac:dyDescent="0.2">
      <c r="A7852" s="221" t="s">
        <v>7736</v>
      </c>
      <c r="B7852" s="223" t="s">
        <v>22732</v>
      </c>
      <c r="C7852" s="231" t="s">
        <v>21398</v>
      </c>
    </row>
    <row r="7853" spans="1:3" x14ac:dyDescent="0.2">
      <c r="A7853" s="221" t="s">
        <v>7737</v>
      </c>
      <c r="B7853" s="223" t="s">
        <v>22733</v>
      </c>
      <c r="C7853" s="231" t="s">
        <v>21398</v>
      </c>
    </row>
    <row r="7854" spans="1:3" x14ac:dyDescent="0.2">
      <c r="A7854" s="221" t="s">
        <v>7738</v>
      </c>
      <c r="B7854" s="223" t="s">
        <v>22733</v>
      </c>
      <c r="C7854" s="231" t="s">
        <v>21398</v>
      </c>
    </row>
    <row r="7855" spans="1:3" x14ac:dyDescent="0.2">
      <c r="A7855" s="221" t="s">
        <v>7739</v>
      </c>
      <c r="B7855" s="223" t="s">
        <v>22734</v>
      </c>
      <c r="C7855" s="231" t="s">
        <v>21398</v>
      </c>
    </row>
    <row r="7856" spans="1:3" x14ac:dyDescent="0.2">
      <c r="A7856" s="221" t="s">
        <v>7740</v>
      </c>
      <c r="B7856" s="223" t="s">
        <v>22734</v>
      </c>
      <c r="C7856" s="231" t="s">
        <v>21398</v>
      </c>
    </row>
    <row r="7857" spans="1:3" x14ac:dyDescent="0.2">
      <c r="A7857" s="221" t="s">
        <v>7741</v>
      </c>
      <c r="B7857" s="223" t="s">
        <v>22735</v>
      </c>
      <c r="C7857" s="231" t="s">
        <v>21398</v>
      </c>
    </row>
    <row r="7858" spans="1:3" x14ac:dyDescent="0.2">
      <c r="A7858" s="221" t="s">
        <v>7742</v>
      </c>
      <c r="B7858" s="223" t="s">
        <v>22735</v>
      </c>
      <c r="C7858" s="231" t="s">
        <v>21398</v>
      </c>
    </row>
    <row r="7859" spans="1:3" x14ac:dyDescent="0.2">
      <c r="A7859" s="221" t="s">
        <v>7743</v>
      </c>
      <c r="B7859" s="223" t="s">
        <v>22736</v>
      </c>
      <c r="C7859" s="231" t="s">
        <v>21398</v>
      </c>
    </row>
    <row r="7860" spans="1:3" x14ac:dyDescent="0.2">
      <c r="A7860" s="221" t="s">
        <v>7744</v>
      </c>
      <c r="B7860" s="223" t="s">
        <v>22736</v>
      </c>
      <c r="C7860" s="231" t="s">
        <v>21398</v>
      </c>
    </row>
    <row r="7861" spans="1:3" x14ac:dyDescent="0.2">
      <c r="A7861" s="221" t="s">
        <v>7745</v>
      </c>
      <c r="B7861" s="223" t="s">
        <v>22737</v>
      </c>
      <c r="C7861" s="231" t="s">
        <v>21398</v>
      </c>
    </row>
    <row r="7862" spans="1:3" x14ac:dyDescent="0.2">
      <c r="A7862" s="221" t="s">
        <v>7746</v>
      </c>
      <c r="B7862" s="223" t="s">
        <v>22737</v>
      </c>
      <c r="C7862" s="231" t="s">
        <v>21398</v>
      </c>
    </row>
    <row r="7863" spans="1:3" x14ac:dyDescent="0.2">
      <c r="A7863" s="221" t="s">
        <v>7747</v>
      </c>
      <c r="B7863" s="223" t="s">
        <v>22738</v>
      </c>
      <c r="C7863" s="231" t="s">
        <v>21398</v>
      </c>
    </row>
    <row r="7864" spans="1:3" x14ac:dyDescent="0.2">
      <c r="A7864" s="221" t="s">
        <v>7748</v>
      </c>
      <c r="B7864" s="223" t="s">
        <v>22738</v>
      </c>
      <c r="C7864" s="231" t="s">
        <v>21398</v>
      </c>
    </row>
    <row r="7865" spans="1:3" x14ac:dyDescent="0.2">
      <c r="A7865" s="221" t="s">
        <v>7749</v>
      </c>
      <c r="B7865" s="223" t="s">
        <v>22739</v>
      </c>
      <c r="C7865" s="231" t="s">
        <v>21398</v>
      </c>
    </row>
    <row r="7866" spans="1:3" x14ac:dyDescent="0.2">
      <c r="A7866" s="221" t="s">
        <v>7750</v>
      </c>
      <c r="B7866" s="223" t="s">
        <v>22739</v>
      </c>
      <c r="C7866" s="231" t="s">
        <v>21398</v>
      </c>
    </row>
    <row r="7867" spans="1:3" x14ac:dyDescent="0.2">
      <c r="A7867" s="221" t="s">
        <v>7751</v>
      </c>
      <c r="B7867" s="223" t="s">
        <v>22740</v>
      </c>
      <c r="C7867" s="231" t="s">
        <v>21398</v>
      </c>
    </row>
    <row r="7868" spans="1:3" x14ac:dyDescent="0.2">
      <c r="A7868" s="221" t="s">
        <v>7752</v>
      </c>
      <c r="B7868" s="223" t="s">
        <v>22740</v>
      </c>
      <c r="C7868" s="231" t="s">
        <v>21398</v>
      </c>
    </row>
    <row r="7869" spans="1:3" x14ac:dyDescent="0.2">
      <c r="A7869" s="221" t="s">
        <v>7753</v>
      </c>
      <c r="B7869" s="223" t="s">
        <v>22741</v>
      </c>
      <c r="C7869" s="231" t="s">
        <v>21398</v>
      </c>
    </row>
    <row r="7870" spans="1:3" x14ac:dyDescent="0.2">
      <c r="A7870" s="221" t="s">
        <v>7754</v>
      </c>
      <c r="B7870" s="223" t="s">
        <v>22741</v>
      </c>
      <c r="C7870" s="231" t="s">
        <v>21398</v>
      </c>
    </row>
    <row r="7871" spans="1:3" x14ac:dyDescent="0.2">
      <c r="A7871" s="221" t="s">
        <v>7755</v>
      </c>
      <c r="B7871" s="223" t="s">
        <v>22742</v>
      </c>
      <c r="C7871" s="231" t="s">
        <v>21398</v>
      </c>
    </row>
    <row r="7872" spans="1:3" x14ac:dyDescent="0.2">
      <c r="A7872" s="221" t="s">
        <v>7756</v>
      </c>
      <c r="B7872" s="223" t="s">
        <v>22742</v>
      </c>
      <c r="C7872" s="231" t="s">
        <v>21398</v>
      </c>
    </row>
    <row r="7873" spans="1:3" x14ac:dyDescent="0.2">
      <c r="A7873" s="221" t="s">
        <v>7757</v>
      </c>
      <c r="B7873" s="223" t="s">
        <v>22743</v>
      </c>
      <c r="C7873" s="231" t="s">
        <v>21398</v>
      </c>
    </row>
    <row r="7874" spans="1:3" x14ac:dyDescent="0.2">
      <c r="A7874" s="221" t="s">
        <v>7758</v>
      </c>
      <c r="B7874" s="223" t="s">
        <v>22743</v>
      </c>
      <c r="C7874" s="231" t="s">
        <v>21398</v>
      </c>
    </row>
    <row r="7875" spans="1:3" x14ac:dyDescent="0.2">
      <c r="A7875" s="221" t="s">
        <v>7759</v>
      </c>
      <c r="B7875" s="223" t="s">
        <v>22744</v>
      </c>
      <c r="C7875" s="231" t="s">
        <v>21398</v>
      </c>
    </row>
    <row r="7876" spans="1:3" x14ac:dyDescent="0.2">
      <c r="A7876" s="221" t="s">
        <v>7760</v>
      </c>
      <c r="B7876" s="223" t="s">
        <v>22744</v>
      </c>
      <c r="C7876" s="231" t="s">
        <v>21398</v>
      </c>
    </row>
    <row r="7877" spans="1:3" x14ac:dyDescent="0.2">
      <c r="A7877" s="221" t="s">
        <v>7761</v>
      </c>
      <c r="B7877" s="223" t="s">
        <v>22745</v>
      </c>
      <c r="C7877" s="231" t="s">
        <v>21398</v>
      </c>
    </row>
    <row r="7878" spans="1:3" x14ac:dyDescent="0.2">
      <c r="A7878" s="221" t="s">
        <v>7762</v>
      </c>
      <c r="B7878" s="223" t="s">
        <v>22745</v>
      </c>
      <c r="C7878" s="231" t="s">
        <v>21398</v>
      </c>
    </row>
    <row r="7879" spans="1:3" x14ac:dyDescent="0.2">
      <c r="A7879" s="221" t="s">
        <v>7763</v>
      </c>
      <c r="B7879" s="223" t="s">
        <v>22746</v>
      </c>
      <c r="C7879" s="231" t="s">
        <v>21398</v>
      </c>
    </row>
    <row r="7880" spans="1:3" x14ac:dyDescent="0.2">
      <c r="A7880" s="221" t="s">
        <v>7764</v>
      </c>
      <c r="B7880" s="223" t="s">
        <v>22746</v>
      </c>
      <c r="C7880" s="231" t="s">
        <v>21398</v>
      </c>
    </row>
    <row r="7881" spans="1:3" x14ac:dyDescent="0.2">
      <c r="A7881" s="221" t="s">
        <v>7765</v>
      </c>
      <c r="B7881" s="223" t="s">
        <v>22747</v>
      </c>
      <c r="C7881" s="231" t="s">
        <v>21398</v>
      </c>
    </row>
    <row r="7882" spans="1:3" x14ac:dyDescent="0.2">
      <c r="A7882" s="221" t="s">
        <v>7766</v>
      </c>
      <c r="B7882" s="223" t="s">
        <v>22747</v>
      </c>
      <c r="C7882" s="231" t="s">
        <v>21398</v>
      </c>
    </row>
    <row r="7883" spans="1:3" x14ac:dyDescent="0.2">
      <c r="A7883" s="221" t="s">
        <v>7767</v>
      </c>
      <c r="B7883" s="223" t="s">
        <v>27914</v>
      </c>
      <c r="C7883" s="231" t="s">
        <v>21398</v>
      </c>
    </row>
    <row r="7884" spans="1:3" x14ac:dyDescent="0.2">
      <c r="A7884" s="221" t="s">
        <v>7768</v>
      </c>
      <c r="B7884" s="223" t="s">
        <v>27914</v>
      </c>
      <c r="C7884" s="231" t="s">
        <v>21398</v>
      </c>
    </row>
    <row r="7885" spans="1:3" x14ac:dyDescent="0.2">
      <c r="A7885" s="221" t="s">
        <v>7769</v>
      </c>
      <c r="B7885" s="223" t="s">
        <v>27915</v>
      </c>
      <c r="C7885" s="231" t="s">
        <v>21398</v>
      </c>
    </row>
    <row r="7886" spans="1:3" x14ac:dyDescent="0.2">
      <c r="A7886" s="221" t="s">
        <v>7770</v>
      </c>
      <c r="B7886" s="223" t="s">
        <v>27915</v>
      </c>
      <c r="C7886" s="231" t="s">
        <v>21398</v>
      </c>
    </row>
    <row r="7887" spans="1:3" x14ac:dyDescent="0.2">
      <c r="A7887" s="221" t="s">
        <v>7771</v>
      </c>
      <c r="B7887" s="223" t="s">
        <v>27916</v>
      </c>
      <c r="C7887" s="231" t="s">
        <v>21398</v>
      </c>
    </row>
    <row r="7888" spans="1:3" x14ac:dyDescent="0.2">
      <c r="A7888" s="221" t="s">
        <v>7772</v>
      </c>
      <c r="B7888" s="223" t="s">
        <v>27916</v>
      </c>
      <c r="C7888" s="231" t="s">
        <v>21398</v>
      </c>
    </row>
    <row r="7889" spans="1:3" x14ac:dyDescent="0.2">
      <c r="A7889" s="221" t="s">
        <v>7773</v>
      </c>
      <c r="B7889" s="223" t="s">
        <v>22748</v>
      </c>
      <c r="C7889" s="231" t="s">
        <v>21398</v>
      </c>
    </row>
    <row r="7890" spans="1:3" x14ac:dyDescent="0.2">
      <c r="A7890" s="221" t="s">
        <v>7774</v>
      </c>
      <c r="B7890" s="223" t="s">
        <v>22748</v>
      </c>
      <c r="C7890" s="231" t="s">
        <v>21398</v>
      </c>
    </row>
    <row r="7891" spans="1:3" x14ac:dyDescent="0.2">
      <c r="A7891" s="221" t="s">
        <v>7775</v>
      </c>
      <c r="B7891" s="223" t="s">
        <v>22749</v>
      </c>
      <c r="C7891" s="231" t="s">
        <v>21398</v>
      </c>
    </row>
    <row r="7892" spans="1:3" x14ac:dyDescent="0.2">
      <c r="A7892" s="221" t="s">
        <v>7776</v>
      </c>
      <c r="B7892" s="223" t="s">
        <v>22749</v>
      </c>
      <c r="C7892" s="231" t="s">
        <v>21398</v>
      </c>
    </row>
    <row r="7893" spans="1:3" x14ac:dyDescent="0.2">
      <c r="A7893" s="221" t="s">
        <v>7777</v>
      </c>
      <c r="B7893" s="223" t="s">
        <v>22750</v>
      </c>
      <c r="C7893" s="231" t="s">
        <v>21398</v>
      </c>
    </row>
    <row r="7894" spans="1:3" x14ac:dyDescent="0.2">
      <c r="A7894" s="221" t="s">
        <v>7778</v>
      </c>
      <c r="B7894" s="223" t="s">
        <v>22750</v>
      </c>
      <c r="C7894" s="231" t="s">
        <v>21398</v>
      </c>
    </row>
    <row r="7895" spans="1:3" x14ac:dyDescent="0.2">
      <c r="A7895" s="221" t="s">
        <v>7779</v>
      </c>
      <c r="B7895" s="223" t="s">
        <v>22751</v>
      </c>
      <c r="C7895" s="231" t="s">
        <v>21398</v>
      </c>
    </row>
    <row r="7896" spans="1:3" x14ac:dyDescent="0.2">
      <c r="A7896" s="221" t="s">
        <v>7780</v>
      </c>
      <c r="B7896" s="223" t="s">
        <v>22751</v>
      </c>
      <c r="C7896" s="231" t="s">
        <v>21398</v>
      </c>
    </row>
    <row r="7897" spans="1:3" x14ac:dyDescent="0.2">
      <c r="A7897" s="221" t="s">
        <v>7781</v>
      </c>
      <c r="B7897" s="223" t="s">
        <v>22752</v>
      </c>
      <c r="C7897" s="231" t="s">
        <v>21398</v>
      </c>
    </row>
    <row r="7898" spans="1:3" x14ac:dyDescent="0.2">
      <c r="A7898" s="221" t="s">
        <v>7782</v>
      </c>
      <c r="B7898" s="223" t="s">
        <v>22752</v>
      </c>
      <c r="C7898" s="231" t="s">
        <v>21398</v>
      </c>
    </row>
    <row r="7899" spans="1:3" x14ac:dyDescent="0.2">
      <c r="A7899" s="221" t="s">
        <v>7783</v>
      </c>
      <c r="B7899" s="223" t="s">
        <v>22753</v>
      </c>
      <c r="C7899" s="231" t="s">
        <v>21398</v>
      </c>
    </row>
    <row r="7900" spans="1:3" x14ac:dyDescent="0.2">
      <c r="A7900" s="221" t="s">
        <v>7784</v>
      </c>
      <c r="B7900" s="223" t="s">
        <v>22753</v>
      </c>
      <c r="C7900" s="231" t="s">
        <v>21398</v>
      </c>
    </row>
    <row r="7901" spans="1:3" x14ac:dyDescent="0.2">
      <c r="A7901" s="221" t="s">
        <v>7785</v>
      </c>
      <c r="B7901" s="223" t="s">
        <v>22754</v>
      </c>
      <c r="C7901" s="231" t="s">
        <v>21398</v>
      </c>
    </row>
    <row r="7902" spans="1:3" x14ac:dyDescent="0.2">
      <c r="A7902" s="221" t="s">
        <v>7786</v>
      </c>
      <c r="B7902" s="223" t="s">
        <v>22754</v>
      </c>
      <c r="C7902" s="231" t="s">
        <v>21398</v>
      </c>
    </row>
    <row r="7903" spans="1:3" x14ac:dyDescent="0.2">
      <c r="A7903" s="221" t="s">
        <v>7787</v>
      </c>
      <c r="B7903" s="223" t="s">
        <v>22755</v>
      </c>
      <c r="C7903" s="231" t="s">
        <v>21398</v>
      </c>
    </row>
    <row r="7904" spans="1:3" x14ac:dyDescent="0.2">
      <c r="A7904" s="221" t="s">
        <v>7788</v>
      </c>
      <c r="B7904" s="223" t="s">
        <v>22755</v>
      </c>
      <c r="C7904" s="231" t="s">
        <v>21398</v>
      </c>
    </row>
    <row r="7905" spans="1:3" x14ac:dyDescent="0.2">
      <c r="A7905" s="221" t="s">
        <v>7789</v>
      </c>
      <c r="B7905" s="223" t="s">
        <v>22756</v>
      </c>
      <c r="C7905" s="231" t="s">
        <v>21398</v>
      </c>
    </row>
    <row r="7906" spans="1:3" x14ac:dyDescent="0.2">
      <c r="A7906" s="221" t="s">
        <v>7790</v>
      </c>
      <c r="B7906" s="223" t="s">
        <v>22756</v>
      </c>
      <c r="C7906" s="231" t="s">
        <v>21398</v>
      </c>
    </row>
    <row r="7907" spans="1:3" x14ac:dyDescent="0.2">
      <c r="A7907" s="221" t="s">
        <v>7791</v>
      </c>
      <c r="B7907" s="223" t="s">
        <v>22757</v>
      </c>
      <c r="C7907" s="231" t="s">
        <v>21398</v>
      </c>
    </row>
    <row r="7908" spans="1:3" x14ac:dyDescent="0.2">
      <c r="A7908" s="221" t="s">
        <v>7792</v>
      </c>
      <c r="B7908" s="223" t="s">
        <v>22757</v>
      </c>
      <c r="C7908" s="231" t="s">
        <v>21398</v>
      </c>
    </row>
    <row r="7909" spans="1:3" x14ac:dyDescent="0.2">
      <c r="A7909" s="221" t="s">
        <v>7793</v>
      </c>
      <c r="B7909" s="223" t="s">
        <v>22758</v>
      </c>
      <c r="C7909" s="231" t="s">
        <v>21398</v>
      </c>
    </row>
    <row r="7910" spans="1:3" x14ac:dyDescent="0.2">
      <c r="A7910" s="221" t="s">
        <v>7794</v>
      </c>
      <c r="B7910" s="223" t="s">
        <v>22758</v>
      </c>
      <c r="C7910" s="231" t="s">
        <v>21398</v>
      </c>
    </row>
    <row r="7911" spans="1:3" x14ac:dyDescent="0.2">
      <c r="A7911" s="221" t="s">
        <v>7795</v>
      </c>
      <c r="B7911" s="223" t="s">
        <v>22759</v>
      </c>
      <c r="C7911" s="231" t="s">
        <v>21398</v>
      </c>
    </row>
    <row r="7912" spans="1:3" x14ac:dyDescent="0.2">
      <c r="A7912" s="221" t="s">
        <v>7796</v>
      </c>
      <c r="B7912" s="223" t="s">
        <v>22759</v>
      </c>
      <c r="C7912" s="231" t="s">
        <v>21398</v>
      </c>
    </row>
    <row r="7913" spans="1:3" x14ac:dyDescent="0.2">
      <c r="A7913" s="221" t="s">
        <v>7797</v>
      </c>
      <c r="B7913" s="223" t="s">
        <v>22760</v>
      </c>
      <c r="C7913" s="231" t="s">
        <v>21398</v>
      </c>
    </row>
    <row r="7914" spans="1:3" x14ac:dyDescent="0.2">
      <c r="A7914" s="221" t="s">
        <v>7798</v>
      </c>
      <c r="B7914" s="223" t="s">
        <v>22760</v>
      </c>
      <c r="C7914" s="231" t="s">
        <v>21398</v>
      </c>
    </row>
    <row r="7915" spans="1:3" x14ac:dyDescent="0.2">
      <c r="A7915" s="221" t="s">
        <v>7799</v>
      </c>
      <c r="B7915" s="223" t="s">
        <v>22761</v>
      </c>
      <c r="C7915" s="231" t="s">
        <v>21398</v>
      </c>
    </row>
    <row r="7916" spans="1:3" x14ac:dyDescent="0.2">
      <c r="A7916" s="221" t="s">
        <v>7800</v>
      </c>
      <c r="B7916" s="223" t="s">
        <v>22761</v>
      </c>
      <c r="C7916" s="231" t="s">
        <v>21398</v>
      </c>
    </row>
    <row r="7917" spans="1:3" x14ac:dyDescent="0.2">
      <c r="A7917" s="221" t="s">
        <v>7801</v>
      </c>
      <c r="B7917" s="223" t="s">
        <v>27917</v>
      </c>
      <c r="C7917" s="231" t="s">
        <v>21398</v>
      </c>
    </row>
    <row r="7918" spans="1:3" x14ac:dyDescent="0.2">
      <c r="A7918" s="221" t="s">
        <v>7802</v>
      </c>
      <c r="B7918" s="223" t="s">
        <v>27917</v>
      </c>
      <c r="C7918" s="231" t="s">
        <v>21398</v>
      </c>
    </row>
    <row r="7919" spans="1:3" x14ac:dyDescent="0.2">
      <c r="A7919" s="221" t="s">
        <v>7803</v>
      </c>
      <c r="B7919" s="223" t="s">
        <v>27918</v>
      </c>
      <c r="C7919" s="231" t="s">
        <v>21398</v>
      </c>
    </row>
    <row r="7920" spans="1:3" x14ac:dyDescent="0.2">
      <c r="A7920" s="221" t="s">
        <v>7804</v>
      </c>
      <c r="B7920" s="223" t="s">
        <v>27918</v>
      </c>
      <c r="C7920" s="231" t="s">
        <v>21398</v>
      </c>
    </row>
    <row r="7921" spans="1:3" x14ac:dyDescent="0.2">
      <c r="A7921" s="221" t="s">
        <v>7805</v>
      </c>
      <c r="B7921" s="223" t="s">
        <v>27919</v>
      </c>
      <c r="C7921" s="231" t="s">
        <v>21398</v>
      </c>
    </row>
    <row r="7922" spans="1:3" x14ac:dyDescent="0.2">
      <c r="A7922" s="221" t="s">
        <v>7806</v>
      </c>
      <c r="B7922" s="223" t="s">
        <v>27919</v>
      </c>
      <c r="C7922" s="231" t="s">
        <v>21398</v>
      </c>
    </row>
    <row r="7923" spans="1:3" x14ac:dyDescent="0.2">
      <c r="A7923" s="221" t="s">
        <v>7807</v>
      </c>
      <c r="B7923" s="223" t="s">
        <v>22762</v>
      </c>
      <c r="C7923" s="231" t="s">
        <v>21398</v>
      </c>
    </row>
    <row r="7924" spans="1:3" x14ac:dyDescent="0.2">
      <c r="A7924" s="221" t="s">
        <v>7808</v>
      </c>
      <c r="B7924" s="223" t="s">
        <v>22762</v>
      </c>
      <c r="C7924" s="231" t="s">
        <v>21398</v>
      </c>
    </row>
    <row r="7925" spans="1:3" x14ac:dyDescent="0.2">
      <c r="A7925" s="221" t="s">
        <v>7809</v>
      </c>
      <c r="B7925" s="223" t="s">
        <v>22763</v>
      </c>
      <c r="C7925" s="231" t="s">
        <v>21398</v>
      </c>
    </row>
    <row r="7926" spans="1:3" x14ac:dyDescent="0.2">
      <c r="A7926" s="221" t="s">
        <v>7810</v>
      </c>
      <c r="B7926" s="223" t="s">
        <v>22763</v>
      </c>
      <c r="C7926" s="231" t="s">
        <v>21398</v>
      </c>
    </row>
    <row r="7927" spans="1:3" x14ac:dyDescent="0.2">
      <c r="A7927" s="221" t="s">
        <v>7811</v>
      </c>
      <c r="B7927" s="223" t="s">
        <v>22764</v>
      </c>
      <c r="C7927" s="231" t="s">
        <v>21398</v>
      </c>
    </row>
    <row r="7928" spans="1:3" x14ac:dyDescent="0.2">
      <c r="A7928" s="221" t="s">
        <v>7812</v>
      </c>
      <c r="B7928" s="223" t="s">
        <v>22764</v>
      </c>
      <c r="C7928" s="231" t="s">
        <v>21398</v>
      </c>
    </row>
    <row r="7929" spans="1:3" x14ac:dyDescent="0.2">
      <c r="A7929" s="221" t="s">
        <v>7813</v>
      </c>
      <c r="B7929" s="223" t="s">
        <v>22765</v>
      </c>
      <c r="C7929" s="231" t="s">
        <v>21398</v>
      </c>
    </row>
    <row r="7930" spans="1:3" x14ac:dyDescent="0.2">
      <c r="A7930" s="221" t="s">
        <v>7814</v>
      </c>
      <c r="B7930" s="223" t="s">
        <v>22765</v>
      </c>
      <c r="C7930" s="231" t="s">
        <v>21398</v>
      </c>
    </row>
    <row r="7931" spans="1:3" x14ac:dyDescent="0.2">
      <c r="A7931" s="221" t="s">
        <v>7815</v>
      </c>
      <c r="B7931" s="223" t="s">
        <v>22766</v>
      </c>
      <c r="C7931" s="231" t="s">
        <v>21398</v>
      </c>
    </row>
    <row r="7932" spans="1:3" x14ac:dyDescent="0.2">
      <c r="A7932" s="221" t="s">
        <v>7816</v>
      </c>
      <c r="B7932" s="223" t="s">
        <v>22766</v>
      </c>
      <c r="C7932" s="231" t="s">
        <v>21398</v>
      </c>
    </row>
    <row r="7933" spans="1:3" x14ac:dyDescent="0.2">
      <c r="A7933" s="221" t="s">
        <v>7817</v>
      </c>
      <c r="B7933" s="223" t="s">
        <v>22767</v>
      </c>
      <c r="C7933" s="231" t="s">
        <v>21398</v>
      </c>
    </row>
    <row r="7934" spans="1:3" x14ac:dyDescent="0.2">
      <c r="A7934" s="221" t="s">
        <v>7818</v>
      </c>
      <c r="B7934" s="223" t="s">
        <v>22767</v>
      </c>
      <c r="C7934" s="231" t="s">
        <v>21398</v>
      </c>
    </row>
    <row r="7935" spans="1:3" x14ac:dyDescent="0.2">
      <c r="A7935" s="221" t="s">
        <v>7819</v>
      </c>
      <c r="B7935" s="223" t="s">
        <v>22768</v>
      </c>
      <c r="C7935" s="231" t="s">
        <v>21398</v>
      </c>
    </row>
    <row r="7936" spans="1:3" x14ac:dyDescent="0.2">
      <c r="A7936" s="221" t="s">
        <v>7820</v>
      </c>
      <c r="B7936" s="223" t="s">
        <v>22768</v>
      </c>
      <c r="C7936" s="231" t="s">
        <v>21398</v>
      </c>
    </row>
    <row r="7937" spans="1:3" x14ac:dyDescent="0.2">
      <c r="A7937" s="221" t="s">
        <v>7821</v>
      </c>
      <c r="B7937" s="223" t="s">
        <v>22769</v>
      </c>
      <c r="C7937" s="231" t="s">
        <v>21398</v>
      </c>
    </row>
    <row r="7938" spans="1:3" x14ac:dyDescent="0.2">
      <c r="A7938" s="221" t="s">
        <v>7822</v>
      </c>
      <c r="B7938" s="223" t="s">
        <v>22769</v>
      </c>
      <c r="C7938" s="231" t="s">
        <v>21398</v>
      </c>
    </row>
    <row r="7939" spans="1:3" x14ac:dyDescent="0.2">
      <c r="A7939" s="221" t="s">
        <v>7823</v>
      </c>
      <c r="B7939" s="223" t="s">
        <v>22770</v>
      </c>
      <c r="C7939" s="231" t="s">
        <v>21398</v>
      </c>
    </row>
    <row r="7940" spans="1:3" x14ac:dyDescent="0.2">
      <c r="A7940" s="221" t="s">
        <v>7824</v>
      </c>
      <c r="B7940" s="223" t="s">
        <v>22770</v>
      </c>
      <c r="C7940" s="231" t="s">
        <v>21398</v>
      </c>
    </row>
    <row r="7941" spans="1:3" x14ac:dyDescent="0.2">
      <c r="A7941" s="221" t="s">
        <v>7825</v>
      </c>
      <c r="B7941" s="223" t="s">
        <v>27920</v>
      </c>
      <c r="C7941" s="231" t="s">
        <v>21398</v>
      </c>
    </row>
    <row r="7942" spans="1:3" x14ac:dyDescent="0.2">
      <c r="A7942" s="221" t="s">
        <v>7826</v>
      </c>
      <c r="B7942" s="223" t="s">
        <v>27920</v>
      </c>
      <c r="C7942" s="231" t="s">
        <v>21398</v>
      </c>
    </row>
    <row r="7943" spans="1:3" x14ac:dyDescent="0.2">
      <c r="A7943" s="221" t="s">
        <v>7827</v>
      </c>
      <c r="B7943" s="223" t="s">
        <v>27921</v>
      </c>
      <c r="C7943" s="231" t="s">
        <v>21398</v>
      </c>
    </row>
    <row r="7944" spans="1:3" x14ac:dyDescent="0.2">
      <c r="A7944" s="221" t="s">
        <v>7828</v>
      </c>
      <c r="B7944" s="223" t="s">
        <v>27921</v>
      </c>
      <c r="C7944" s="231" t="s">
        <v>21398</v>
      </c>
    </row>
    <row r="7945" spans="1:3" x14ac:dyDescent="0.2">
      <c r="A7945" s="221" t="s">
        <v>7829</v>
      </c>
      <c r="B7945" s="223" t="s">
        <v>27922</v>
      </c>
      <c r="C7945" s="231" t="s">
        <v>21398</v>
      </c>
    </row>
    <row r="7946" spans="1:3" x14ac:dyDescent="0.2">
      <c r="A7946" s="221" t="s">
        <v>7830</v>
      </c>
      <c r="B7946" s="223" t="s">
        <v>27922</v>
      </c>
      <c r="C7946" s="231" t="s">
        <v>21398</v>
      </c>
    </row>
    <row r="7947" spans="1:3" x14ac:dyDescent="0.2">
      <c r="A7947" s="221" t="s">
        <v>7831</v>
      </c>
      <c r="B7947" s="223" t="s">
        <v>22771</v>
      </c>
      <c r="C7947" s="231" t="s">
        <v>21398</v>
      </c>
    </row>
    <row r="7948" spans="1:3" x14ac:dyDescent="0.2">
      <c r="A7948" s="221" t="s">
        <v>7832</v>
      </c>
      <c r="B7948" s="223" t="s">
        <v>22771</v>
      </c>
      <c r="C7948" s="231" t="s">
        <v>21398</v>
      </c>
    </row>
    <row r="7949" spans="1:3" x14ac:dyDescent="0.2">
      <c r="A7949" s="221" t="s">
        <v>30268</v>
      </c>
      <c r="B7949" s="223" t="s">
        <v>31826</v>
      </c>
      <c r="C7949" s="231" t="s">
        <v>21398</v>
      </c>
    </row>
    <row r="7950" spans="1:3" x14ac:dyDescent="0.2">
      <c r="A7950" s="221" t="s">
        <v>30269</v>
      </c>
      <c r="B7950" s="223" t="s">
        <v>31826</v>
      </c>
      <c r="C7950" s="231" t="s">
        <v>21398</v>
      </c>
    </row>
    <row r="7951" spans="1:3" x14ac:dyDescent="0.2">
      <c r="A7951" s="221" t="s">
        <v>7833</v>
      </c>
      <c r="B7951" s="223" t="s">
        <v>31827</v>
      </c>
      <c r="C7951" s="231" t="s">
        <v>21398</v>
      </c>
    </row>
    <row r="7952" spans="1:3" x14ac:dyDescent="0.2">
      <c r="A7952" s="221" t="s">
        <v>7834</v>
      </c>
      <c r="B7952" s="223" t="s">
        <v>31827</v>
      </c>
      <c r="C7952" s="231" t="s">
        <v>21398</v>
      </c>
    </row>
    <row r="7953" spans="1:3" x14ac:dyDescent="0.2">
      <c r="A7953" s="221" t="s">
        <v>30270</v>
      </c>
      <c r="B7953" s="223" t="s">
        <v>31828</v>
      </c>
      <c r="C7953" s="231" t="s">
        <v>21398</v>
      </c>
    </row>
    <row r="7954" spans="1:3" x14ac:dyDescent="0.2">
      <c r="A7954" s="221" t="s">
        <v>30271</v>
      </c>
      <c r="B7954" s="223" t="s">
        <v>31828</v>
      </c>
      <c r="C7954" s="231" t="s">
        <v>21398</v>
      </c>
    </row>
    <row r="7955" spans="1:3" x14ac:dyDescent="0.2">
      <c r="A7955" s="221" t="s">
        <v>7835</v>
      </c>
      <c r="B7955" s="223" t="s">
        <v>22772</v>
      </c>
      <c r="C7955" s="231" t="s">
        <v>24</v>
      </c>
    </row>
    <row r="7956" spans="1:3" x14ac:dyDescent="0.2">
      <c r="A7956" s="221" t="s">
        <v>7836</v>
      </c>
      <c r="B7956" s="223" t="s">
        <v>22772</v>
      </c>
      <c r="C7956" s="231" t="s">
        <v>24</v>
      </c>
    </row>
    <row r="7957" spans="1:3" x14ac:dyDescent="0.2">
      <c r="A7957" s="221" t="s">
        <v>7837</v>
      </c>
      <c r="B7957" s="223" t="s">
        <v>27923</v>
      </c>
      <c r="C7957" s="231" t="s">
        <v>24</v>
      </c>
    </row>
    <row r="7958" spans="1:3" x14ac:dyDescent="0.2">
      <c r="A7958" s="221" t="s">
        <v>7838</v>
      </c>
      <c r="B7958" s="223" t="s">
        <v>27923</v>
      </c>
      <c r="C7958" s="231" t="s">
        <v>24</v>
      </c>
    </row>
    <row r="7959" spans="1:3" x14ac:dyDescent="0.2">
      <c r="A7959" s="221" t="s">
        <v>7839</v>
      </c>
      <c r="B7959" s="223" t="s">
        <v>22773</v>
      </c>
      <c r="C7959" s="231" t="s">
        <v>24</v>
      </c>
    </row>
    <row r="7960" spans="1:3" x14ac:dyDescent="0.2">
      <c r="A7960" s="221" t="s">
        <v>7840</v>
      </c>
      <c r="B7960" s="223" t="s">
        <v>22773</v>
      </c>
      <c r="C7960" s="231" t="s">
        <v>24</v>
      </c>
    </row>
    <row r="7961" spans="1:3" x14ac:dyDescent="0.2">
      <c r="A7961" s="221" t="s">
        <v>7841</v>
      </c>
      <c r="B7961" s="223" t="s">
        <v>22774</v>
      </c>
      <c r="C7961" s="231" t="s">
        <v>24</v>
      </c>
    </row>
    <row r="7962" spans="1:3" x14ac:dyDescent="0.2">
      <c r="A7962" s="221" t="s">
        <v>7842</v>
      </c>
      <c r="B7962" s="223" t="s">
        <v>22774</v>
      </c>
      <c r="C7962" s="231" t="s">
        <v>24</v>
      </c>
    </row>
    <row r="7963" spans="1:3" x14ac:dyDescent="0.2">
      <c r="A7963" s="221" t="s">
        <v>7843</v>
      </c>
      <c r="B7963" s="223" t="s">
        <v>27924</v>
      </c>
      <c r="C7963" s="231" t="s">
        <v>21398</v>
      </c>
    </row>
    <row r="7964" spans="1:3" x14ac:dyDescent="0.2">
      <c r="A7964" s="221" t="s">
        <v>7844</v>
      </c>
      <c r="B7964" s="223" t="s">
        <v>27924</v>
      </c>
      <c r="C7964" s="231" t="s">
        <v>21398</v>
      </c>
    </row>
    <row r="7965" spans="1:3" x14ac:dyDescent="0.2">
      <c r="A7965" s="221" t="s">
        <v>7845</v>
      </c>
      <c r="B7965" s="223" t="s">
        <v>22775</v>
      </c>
      <c r="C7965" s="231" t="s">
        <v>21398</v>
      </c>
    </row>
    <row r="7966" spans="1:3" x14ac:dyDescent="0.2">
      <c r="A7966" s="221" t="s">
        <v>7846</v>
      </c>
      <c r="B7966" s="223" t="s">
        <v>22775</v>
      </c>
      <c r="C7966" s="231" t="s">
        <v>21398</v>
      </c>
    </row>
    <row r="7967" spans="1:3" x14ac:dyDescent="0.2">
      <c r="A7967" s="221" t="s">
        <v>7847</v>
      </c>
      <c r="B7967" s="223" t="s">
        <v>22776</v>
      </c>
      <c r="C7967" s="231" t="s">
        <v>21398</v>
      </c>
    </row>
    <row r="7968" spans="1:3" x14ac:dyDescent="0.2">
      <c r="A7968" s="221" t="s">
        <v>7848</v>
      </c>
      <c r="B7968" s="223" t="s">
        <v>22776</v>
      </c>
      <c r="C7968" s="231" t="s">
        <v>21398</v>
      </c>
    </row>
    <row r="7969" spans="1:3" x14ac:dyDescent="0.2">
      <c r="A7969" s="221" t="s">
        <v>7849</v>
      </c>
      <c r="B7969" s="223" t="s">
        <v>22777</v>
      </c>
      <c r="C7969" s="231" t="s">
        <v>21398</v>
      </c>
    </row>
    <row r="7970" spans="1:3" x14ac:dyDescent="0.2">
      <c r="A7970" s="221" t="s">
        <v>7850</v>
      </c>
      <c r="B7970" s="223" t="s">
        <v>22777</v>
      </c>
      <c r="C7970" s="231" t="s">
        <v>21398</v>
      </c>
    </row>
    <row r="7971" spans="1:3" x14ac:dyDescent="0.2">
      <c r="A7971" s="221" t="s">
        <v>7851</v>
      </c>
      <c r="B7971" s="223" t="s">
        <v>22778</v>
      </c>
      <c r="C7971" s="231" t="s">
        <v>21398</v>
      </c>
    </row>
    <row r="7972" spans="1:3" x14ac:dyDescent="0.2">
      <c r="A7972" s="221" t="s">
        <v>7852</v>
      </c>
      <c r="B7972" s="223" t="s">
        <v>22778</v>
      </c>
      <c r="C7972" s="231" t="s">
        <v>21398</v>
      </c>
    </row>
    <row r="7973" spans="1:3" x14ac:dyDescent="0.2">
      <c r="A7973" s="221" t="s">
        <v>7853</v>
      </c>
      <c r="B7973" s="223" t="s">
        <v>22779</v>
      </c>
      <c r="C7973" s="231" t="s">
        <v>21398</v>
      </c>
    </row>
    <row r="7974" spans="1:3" x14ac:dyDescent="0.2">
      <c r="A7974" s="221" t="s">
        <v>7854</v>
      </c>
      <c r="B7974" s="223" t="s">
        <v>22779</v>
      </c>
      <c r="C7974" s="231" t="s">
        <v>21398</v>
      </c>
    </row>
    <row r="7975" spans="1:3" x14ac:dyDescent="0.2">
      <c r="A7975" s="221" t="s">
        <v>7855</v>
      </c>
      <c r="B7975" s="223" t="s">
        <v>22780</v>
      </c>
      <c r="C7975" s="231" t="s">
        <v>21398</v>
      </c>
    </row>
    <row r="7976" spans="1:3" x14ac:dyDescent="0.2">
      <c r="A7976" s="221" t="s">
        <v>7856</v>
      </c>
      <c r="B7976" s="223" t="s">
        <v>22780</v>
      </c>
      <c r="C7976" s="231" t="s">
        <v>21398</v>
      </c>
    </row>
    <row r="7977" spans="1:3" x14ac:dyDescent="0.2">
      <c r="A7977" s="221" t="s">
        <v>7857</v>
      </c>
      <c r="B7977" s="223" t="s">
        <v>22781</v>
      </c>
      <c r="C7977" s="231" t="s">
        <v>21398</v>
      </c>
    </row>
    <row r="7978" spans="1:3" x14ac:dyDescent="0.2">
      <c r="A7978" s="221" t="s">
        <v>7858</v>
      </c>
      <c r="B7978" s="223" t="s">
        <v>22781</v>
      </c>
      <c r="C7978" s="231" t="s">
        <v>21398</v>
      </c>
    </row>
    <row r="7979" spans="1:3" x14ac:dyDescent="0.2">
      <c r="A7979" s="221" t="s">
        <v>7859</v>
      </c>
      <c r="B7979" s="223" t="s">
        <v>27925</v>
      </c>
      <c r="C7979" s="231" t="s">
        <v>21398</v>
      </c>
    </row>
    <row r="7980" spans="1:3" x14ac:dyDescent="0.2">
      <c r="A7980" s="221" t="s">
        <v>7860</v>
      </c>
      <c r="B7980" s="223" t="s">
        <v>27925</v>
      </c>
      <c r="C7980" s="231" t="s">
        <v>21398</v>
      </c>
    </row>
    <row r="7981" spans="1:3" x14ac:dyDescent="0.2">
      <c r="A7981" s="221" t="s">
        <v>7861</v>
      </c>
      <c r="B7981" s="223" t="s">
        <v>27926</v>
      </c>
      <c r="C7981" s="231" t="s">
        <v>21398</v>
      </c>
    </row>
    <row r="7982" spans="1:3" x14ac:dyDescent="0.2">
      <c r="A7982" s="221" t="s">
        <v>7862</v>
      </c>
      <c r="B7982" s="223" t="s">
        <v>27926</v>
      </c>
      <c r="C7982" s="231" t="s">
        <v>21398</v>
      </c>
    </row>
    <row r="7983" spans="1:3" x14ac:dyDescent="0.2">
      <c r="A7983" s="221" t="s">
        <v>7863</v>
      </c>
      <c r="B7983" s="223" t="s">
        <v>27927</v>
      </c>
      <c r="C7983" s="231" t="s">
        <v>21398</v>
      </c>
    </row>
    <row r="7984" spans="1:3" x14ac:dyDescent="0.2">
      <c r="A7984" s="221" t="s">
        <v>7864</v>
      </c>
      <c r="B7984" s="223" t="s">
        <v>27927</v>
      </c>
      <c r="C7984" s="231" t="s">
        <v>21398</v>
      </c>
    </row>
    <row r="7985" spans="1:3" x14ac:dyDescent="0.2">
      <c r="A7985" s="221" t="s">
        <v>30446</v>
      </c>
      <c r="B7985" s="223" t="s">
        <v>31829</v>
      </c>
      <c r="C7985" s="231" t="s">
        <v>21398</v>
      </c>
    </row>
    <row r="7986" spans="1:3" x14ac:dyDescent="0.2">
      <c r="A7986" s="221" t="s">
        <v>30447</v>
      </c>
      <c r="B7986" s="223" t="s">
        <v>31829</v>
      </c>
      <c r="C7986" s="231" t="s">
        <v>21398</v>
      </c>
    </row>
    <row r="7987" spans="1:3" x14ac:dyDescent="0.2">
      <c r="A7987" s="221" t="s">
        <v>7865</v>
      </c>
      <c r="B7987" s="223" t="s">
        <v>22782</v>
      </c>
      <c r="C7987" s="231" t="s">
        <v>21398</v>
      </c>
    </row>
    <row r="7988" spans="1:3" x14ac:dyDescent="0.2">
      <c r="A7988" s="221" t="s">
        <v>7866</v>
      </c>
      <c r="B7988" s="223" t="s">
        <v>22782</v>
      </c>
      <c r="C7988" s="231" t="s">
        <v>21398</v>
      </c>
    </row>
    <row r="7989" spans="1:3" x14ac:dyDescent="0.2">
      <c r="A7989" s="221" t="s">
        <v>7867</v>
      </c>
      <c r="B7989" s="223" t="s">
        <v>27928</v>
      </c>
      <c r="C7989" s="231" t="s">
        <v>21398</v>
      </c>
    </row>
    <row r="7990" spans="1:3" x14ac:dyDescent="0.2">
      <c r="A7990" s="221" t="s">
        <v>7868</v>
      </c>
      <c r="B7990" s="223" t="s">
        <v>27928</v>
      </c>
      <c r="C7990" s="231" t="s">
        <v>21398</v>
      </c>
    </row>
    <row r="7991" spans="1:3" x14ac:dyDescent="0.2">
      <c r="A7991" s="221" t="s">
        <v>7869</v>
      </c>
      <c r="B7991" s="223" t="s">
        <v>22783</v>
      </c>
      <c r="C7991" s="231" t="s">
        <v>21398</v>
      </c>
    </row>
    <row r="7992" spans="1:3" x14ac:dyDescent="0.2">
      <c r="A7992" s="221" t="s">
        <v>7870</v>
      </c>
      <c r="B7992" s="223" t="s">
        <v>22783</v>
      </c>
      <c r="C7992" s="231" t="s">
        <v>21398</v>
      </c>
    </row>
    <row r="7993" spans="1:3" x14ac:dyDescent="0.2">
      <c r="A7993" s="221" t="s">
        <v>7871</v>
      </c>
      <c r="B7993" s="223" t="s">
        <v>22784</v>
      </c>
      <c r="C7993" s="231" t="s">
        <v>21398</v>
      </c>
    </row>
    <row r="7994" spans="1:3" x14ac:dyDescent="0.2">
      <c r="A7994" s="221" t="s">
        <v>7872</v>
      </c>
      <c r="B7994" s="223" t="s">
        <v>22784</v>
      </c>
      <c r="C7994" s="231" t="s">
        <v>21398</v>
      </c>
    </row>
    <row r="7995" spans="1:3" x14ac:dyDescent="0.2">
      <c r="A7995" s="221" t="s">
        <v>7873</v>
      </c>
      <c r="B7995" s="223" t="s">
        <v>27929</v>
      </c>
      <c r="C7995" s="231" t="s">
        <v>21398</v>
      </c>
    </row>
    <row r="7996" spans="1:3" x14ac:dyDescent="0.2">
      <c r="A7996" s="221" t="s">
        <v>7874</v>
      </c>
      <c r="B7996" s="223" t="s">
        <v>27929</v>
      </c>
      <c r="C7996" s="231" t="s">
        <v>21398</v>
      </c>
    </row>
    <row r="7997" spans="1:3" x14ac:dyDescent="0.2">
      <c r="A7997" s="221" t="s">
        <v>7875</v>
      </c>
      <c r="B7997" s="223" t="s">
        <v>27930</v>
      </c>
      <c r="C7997" s="231" t="s">
        <v>21398</v>
      </c>
    </row>
    <row r="7998" spans="1:3" x14ac:dyDescent="0.2">
      <c r="A7998" s="221" t="s">
        <v>7876</v>
      </c>
      <c r="B7998" s="223" t="s">
        <v>27930</v>
      </c>
      <c r="C7998" s="231" t="s">
        <v>21398</v>
      </c>
    </row>
    <row r="7999" spans="1:3" x14ac:dyDescent="0.2">
      <c r="A7999" s="221" t="s">
        <v>7877</v>
      </c>
      <c r="B7999" s="223" t="s">
        <v>27931</v>
      </c>
      <c r="C7999" s="231" t="s">
        <v>21398</v>
      </c>
    </row>
    <row r="8000" spans="1:3" x14ac:dyDescent="0.2">
      <c r="A8000" s="221" t="s">
        <v>7878</v>
      </c>
      <c r="B8000" s="223" t="s">
        <v>27931</v>
      </c>
      <c r="C8000" s="231" t="s">
        <v>21398</v>
      </c>
    </row>
    <row r="8001" spans="1:3" x14ac:dyDescent="0.2">
      <c r="A8001" s="221" t="s">
        <v>7879</v>
      </c>
      <c r="B8001" s="223" t="s">
        <v>22785</v>
      </c>
      <c r="C8001" s="231" t="s">
        <v>21398</v>
      </c>
    </row>
    <row r="8002" spans="1:3" x14ac:dyDescent="0.2">
      <c r="A8002" s="221" t="s">
        <v>7880</v>
      </c>
      <c r="B8002" s="223" t="s">
        <v>22785</v>
      </c>
      <c r="C8002" s="231" t="s">
        <v>21398</v>
      </c>
    </row>
    <row r="8003" spans="1:3" x14ac:dyDescent="0.2">
      <c r="A8003" s="221" t="s">
        <v>7881</v>
      </c>
      <c r="B8003" s="223" t="s">
        <v>22786</v>
      </c>
      <c r="C8003" s="231" t="s">
        <v>21398</v>
      </c>
    </row>
    <row r="8004" spans="1:3" x14ac:dyDescent="0.2">
      <c r="A8004" s="221" t="s">
        <v>7882</v>
      </c>
      <c r="B8004" s="223" t="s">
        <v>22786</v>
      </c>
      <c r="C8004" s="231" t="s">
        <v>21398</v>
      </c>
    </row>
    <row r="8005" spans="1:3" x14ac:dyDescent="0.2">
      <c r="A8005" s="221" t="s">
        <v>7883</v>
      </c>
      <c r="B8005" s="223" t="s">
        <v>22787</v>
      </c>
      <c r="C8005" s="231" t="s">
        <v>21398</v>
      </c>
    </row>
    <row r="8006" spans="1:3" x14ac:dyDescent="0.2">
      <c r="A8006" s="221" t="s">
        <v>7884</v>
      </c>
      <c r="B8006" s="223" t="s">
        <v>22787</v>
      </c>
      <c r="C8006" s="231" t="s">
        <v>21398</v>
      </c>
    </row>
    <row r="8007" spans="1:3" x14ac:dyDescent="0.2">
      <c r="A8007" s="221" t="s">
        <v>7885</v>
      </c>
      <c r="B8007" s="223" t="s">
        <v>22788</v>
      </c>
      <c r="C8007" s="231" t="s">
        <v>21398</v>
      </c>
    </row>
    <row r="8008" spans="1:3" x14ac:dyDescent="0.2">
      <c r="A8008" s="221" t="s">
        <v>7886</v>
      </c>
      <c r="B8008" s="223" t="s">
        <v>22788</v>
      </c>
      <c r="C8008" s="231" t="s">
        <v>21398</v>
      </c>
    </row>
    <row r="8009" spans="1:3" x14ac:dyDescent="0.2">
      <c r="A8009" s="221" t="s">
        <v>7887</v>
      </c>
      <c r="B8009" s="223" t="s">
        <v>27932</v>
      </c>
      <c r="C8009" s="231" t="s">
        <v>21584</v>
      </c>
    </row>
    <row r="8010" spans="1:3" x14ac:dyDescent="0.2">
      <c r="A8010" s="221" t="s">
        <v>7888</v>
      </c>
      <c r="B8010" s="223" t="s">
        <v>27932</v>
      </c>
      <c r="C8010" s="231" t="s">
        <v>21584</v>
      </c>
    </row>
    <row r="8011" spans="1:3" x14ac:dyDescent="0.2">
      <c r="A8011" s="221" t="s">
        <v>7889</v>
      </c>
      <c r="B8011" s="223" t="s">
        <v>27933</v>
      </c>
      <c r="C8011" s="231" t="s">
        <v>21584</v>
      </c>
    </row>
    <row r="8012" spans="1:3" x14ac:dyDescent="0.2">
      <c r="A8012" s="221" t="s">
        <v>7890</v>
      </c>
      <c r="B8012" s="223" t="s">
        <v>27933</v>
      </c>
      <c r="C8012" s="231" t="s">
        <v>21584</v>
      </c>
    </row>
    <row r="8013" spans="1:3" x14ac:dyDescent="0.2">
      <c r="A8013" s="221" t="s">
        <v>7891</v>
      </c>
      <c r="B8013" s="223" t="s">
        <v>22789</v>
      </c>
      <c r="C8013" s="231" t="s">
        <v>21584</v>
      </c>
    </row>
    <row r="8014" spans="1:3" x14ac:dyDescent="0.2">
      <c r="A8014" s="221" t="s">
        <v>7892</v>
      </c>
      <c r="B8014" s="223" t="s">
        <v>22789</v>
      </c>
      <c r="C8014" s="231" t="s">
        <v>21584</v>
      </c>
    </row>
    <row r="8015" spans="1:3" x14ac:dyDescent="0.2">
      <c r="A8015" s="221" t="s">
        <v>7893</v>
      </c>
      <c r="B8015" s="223" t="s">
        <v>22790</v>
      </c>
      <c r="C8015" s="231" t="s">
        <v>21584</v>
      </c>
    </row>
    <row r="8016" spans="1:3" x14ac:dyDescent="0.2">
      <c r="A8016" s="221" t="s">
        <v>7894</v>
      </c>
      <c r="B8016" s="223" t="s">
        <v>22790</v>
      </c>
      <c r="C8016" s="231" t="s">
        <v>21584</v>
      </c>
    </row>
    <row r="8017" spans="1:3" x14ac:dyDescent="0.2">
      <c r="A8017" s="221" t="s">
        <v>7895</v>
      </c>
      <c r="B8017" s="223" t="s">
        <v>22791</v>
      </c>
      <c r="C8017" s="231" t="s">
        <v>21584</v>
      </c>
    </row>
    <row r="8018" spans="1:3" x14ac:dyDescent="0.2">
      <c r="A8018" s="221" t="s">
        <v>7896</v>
      </c>
      <c r="B8018" s="223" t="s">
        <v>22791</v>
      </c>
      <c r="C8018" s="231" t="s">
        <v>21584</v>
      </c>
    </row>
    <row r="8019" spans="1:3" x14ac:dyDescent="0.2">
      <c r="A8019" s="221" t="s">
        <v>7897</v>
      </c>
      <c r="B8019" s="223" t="s">
        <v>22792</v>
      </c>
      <c r="C8019" s="231" t="s">
        <v>21584</v>
      </c>
    </row>
    <row r="8020" spans="1:3" x14ac:dyDescent="0.2">
      <c r="A8020" s="221" t="s">
        <v>7898</v>
      </c>
      <c r="B8020" s="223" t="s">
        <v>22792</v>
      </c>
      <c r="C8020" s="231" t="s">
        <v>21584</v>
      </c>
    </row>
    <row r="8021" spans="1:3" x14ac:dyDescent="0.2">
      <c r="A8021" s="221" t="s">
        <v>7899</v>
      </c>
      <c r="B8021" s="223" t="s">
        <v>22793</v>
      </c>
      <c r="C8021" s="231" t="s">
        <v>21584</v>
      </c>
    </row>
    <row r="8022" spans="1:3" x14ac:dyDescent="0.2">
      <c r="A8022" s="221" t="s">
        <v>7900</v>
      </c>
      <c r="B8022" s="223" t="s">
        <v>22793</v>
      </c>
      <c r="C8022" s="231" t="s">
        <v>21584</v>
      </c>
    </row>
    <row r="8023" spans="1:3" x14ac:dyDescent="0.2">
      <c r="A8023" s="221" t="s">
        <v>7901</v>
      </c>
      <c r="B8023" s="223" t="s">
        <v>22794</v>
      </c>
      <c r="C8023" s="231" t="s">
        <v>21584</v>
      </c>
    </row>
    <row r="8024" spans="1:3" x14ac:dyDescent="0.2">
      <c r="A8024" s="221" t="s">
        <v>7902</v>
      </c>
      <c r="B8024" s="223" t="s">
        <v>22794</v>
      </c>
      <c r="C8024" s="231" t="s">
        <v>21584</v>
      </c>
    </row>
    <row r="8025" spans="1:3" x14ac:dyDescent="0.2">
      <c r="A8025" s="221" t="s">
        <v>7903</v>
      </c>
      <c r="B8025" s="223" t="s">
        <v>27934</v>
      </c>
      <c r="C8025" s="231" t="s">
        <v>21584</v>
      </c>
    </row>
    <row r="8026" spans="1:3" x14ac:dyDescent="0.2">
      <c r="A8026" s="221" t="s">
        <v>7904</v>
      </c>
      <c r="B8026" s="223" t="s">
        <v>27934</v>
      </c>
      <c r="C8026" s="231" t="s">
        <v>21584</v>
      </c>
    </row>
    <row r="8027" spans="1:3" x14ac:dyDescent="0.2">
      <c r="A8027" s="221" t="s">
        <v>7905</v>
      </c>
      <c r="B8027" s="223" t="s">
        <v>22795</v>
      </c>
      <c r="C8027" s="231" t="s">
        <v>21584</v>
      </c>
    </row>
    <row r="8028" spans="1:3" x14ac:dyDescent="0.2">
      <c r="A8028" s="221" t="s">
        <v>7906</v>
      </c>
      <c r="B8028" s="223" t="s">
        <v>22795</v>
      </c>
      <c r="C8028" s="231" t="s">
        <v>21584</v>
      </c>
    </row>
    <row r="8029" spans="1:3" x14ac:dyDescent="0.2">
      <c r="A8029" s="221" t="s">
        <v>7907</v>
      </c>
      <c r="B8029" s="223" t="s">
        <v>27935</v>
      </c>
      <c r="C8029" s="231" t="s">
        <v>21584</v>
      </c>
    </row>
    <row r="8030" spans="1:3" x14ac:dyDescent="0.2">
      <c r="A8030" s="221" t="s">
        <v>7908</v>
      </c>
      <c r="B8030" s="223" t="s">
        <v>27935</v>
      </c>
      <c r="C8030" s="231" t="s">
        <v>21584</v>
      </c>
    </row>
    <row r="8031" spans="1:3" x14ac:dyDescent="0.2">
      <c r="A8031" s="221" t="s">
        <v>7909</v>
      </c>
      <c r="B8031" s="223" t="s">
        <v>22796</v>
      </c>
      <c r="C8031" s="231" t="s">
        <v>21584</v>
      </c>
    </row>
    <row r="8032" spans="1:3" x14ac:dyDescent="0.2">
      <c r="A8032" s="221" t="s">
        <v>7910</v>
      </c>
      <c r="B8032" s="223" t="s">
        <v>22796</v>
      </c>
      <c r="C8032" s="231" t="s">
        <v>21584</v>
      </c>
    </row>
    <row r="8033" spans="1:3" x14ac:dyDescent="0.2">
      <c r="A8033" s="221" t="s">
        <v>7911</v>
      </c>
      <c r="B8033" s="223" t="s">
        <v>22797</v>
      </c>
      <c r="C8033" s="231" t="s">
        <v>21584</v>
      </c>
    </row>
    <row r="8034" spans="1:3" x14ac:dyDescent="0.2">
      <c r="A8034" s="221" t="s">
        <v>7912</v>
      </c>
      <c r="B8034" s="223" t="s">
        <v>22797</v>
      </c>
      <c r="C8034" s="231" t="s">
        <v>21584</v>
      </c>
    </row>
    <row r="8035" spans="1:3" x14ac:dyDescent="0.2">
      <c r="A8035" s="221" t="s">
        <v>7913</v>
      </c>
      <c r="B8035" s="223" t="s">
        <v>22798</v>
      </c>
      <c r="C8035" s="231" t="s">
        <v>21584</v>
      </c>
    </row>
    <row r="8036" spans="1:3" x14ac:dyDescent="0.2">
      <c r="A8036" s="221" t="s">
        <v>7914</v>
      </c>
      <c r="B8036" s="223" t="s">
        <v>22798</v>
      </c>
      <c r="C8036" s="231" t="s">
        <v>21584</v>
      </c>
    </row>
    <row r="8037" spans="1:3" x14ac:dyDescent="0.2">
      <c r="A8037" s="221" t="s">
        <v>7915</v>
      </c>
      <c r="B8037" s="223" t="s">
        <v>22799</v>
      </c>
      <c r="C8037" s="231" t="s">
        <v>21584</v>
      </c>
    </row>
    <row r="8038" spans="1:3" x14ac:dyDescent="0.2">
      <c r="A8038" s="221" t="s">
        <v>7916</v>
      </c>
      <c r="B8038" s="223" t="s">
        <v>22799</v>
      </c>
      <c r="C8038" s="231" t="s">
        <v>21584</v>
      </c>
    </row>
    <row r="8039" spans="1:3" x14ac:dyDescent="0.2">
      <c r="A8039" s="221" t="s">
        <v>7917</v>
      </c>
      <c r="B8039" s="223" t="s">
        <v>27936</v>
      </c>
      <c r="C8039" s="231" t="s">
        <v>21584</v>
      </c>
    </row>
    <row r="8040" spans="1:3" x14ac:dyDescent="0.2">
      <c r="A8040" s="221" t="s">
        <v>7918</v>
      </c>
      <c r="B8040" s="223" t="s">
        <v>27936</v>
      </c>
      <c r="C8040" s="231" t="s">
        <v>21584</v>
      </c>
    </row>
    <row r="8041" spans="1:3" x14ac:dyDescent="0.2">
      <c r="A8041" s="221" t="s">
        <v>7919</v>
      </c>
      <c r="B8041" s="223" t="s">
        <v>27937</v>
      </c>
      <c r="C8041" s="231" t="s">
        <v>25</v>
      </c>
    </row>
    <row r="8042" spans="1:3" x14ac:dyDescent="0.2">
      <c r="A8042" s="221" t="s">
        <v>7920</v>
      </c>
      <c r="B8042" s="223" t="s">
        <v>27937</v>
      </c>
      <c r="C8042" s="231" t="s">
        <v>25</v>
      </c>
    </row>
    <row r="8043" spans="1:3" x14ac:dyDescent="0.2">
      <c r="A8043" s="221" t="s">
        <v>7921</v>
      </c>
      <c r="B8043" s="223" t="s">
        <v>27938</v>
      </c>
      <c r="C8043" s="231" t="s">
        <v>25</v>
      </c>
    </row>
    <row r="8044" spans="1:3" x14ac:dyDescent="0.2">
      <c r="A8044" s="221" t="s">
        <v>7922</v>
      </c>
      <c r="B8044" s="223" t="s">
        <v>27938</v>
      </c>
      <c r="C8044" s="231" t="s">
        <v>25</v>
      </c>
    </row>
    <row r="8045" spans="1:3" x14ac:dyDescent="0.2">
      <c r="A8045" s="221" t="s">
        <v>7923</v>
      </c>
      <c r="B8045" s="223" t="s">
        <v>22800</v>
      </c>
      <c r="C8045" s="231" t="s">
        <v>25</v>
      </c>
    </row>
    <row r="8046" spans="1:3" x14ac:dyDescent="0.2">
      <c r="A8046" s="221" t="s">
        <v>7924</v>
      </c>
      <c r="B8046" s="223" t="s">
        <v>22800</v>
      </c>
      <c r="C8046" s="231" t="s">
        <v>25</v>
      </c>
    </row>
    <row r="8047" spans="1:3" x14ac:dyDescent="0.2">
      <c r="A8047" s="221" t="s">
        <v>7925</v>
      </c>
      <c r="B8047" s="223" t="s">
        <v>22801</v>
      </c>
      <c r="C8047" s="231" t="s">
        <v>25</v>
      </c>
    </row>
    <row r="8048" spans="1:3" x14ac:dyDescent="0.2">
      <c r="A8048" s="221" t="s">
        <v>7926</v>
      </c>
      <c r="B8048" s="223" t="s">
        <v>22801</v>
      </c>
      <c r="C8048" s="231" t="s">
        <v>25</v>
      </c>
    </row>
    <row r="8049" spans="1:3" x14ac:dyDescent="0.2">
      <c r="A8049" s="221" t="s">
        <v>7927</v>
      </c>
      <c r="B8049" s="223" t="s">
        <v>22802</v>
      </c>
      <c r="C8049" s="231" t="s">
        <v>25</v>
      </c>
    </row>
    <row r="8050" spans="1:3" x14ac:dyDescent="0.2">
      <c r="A8050" s="221" t="s">
        <v>7928</v>
      </c>
      <c r="B8050" s="223" t="s">
        <v>22802</v>
      </c>
      <c r="C8050" s="231" t="s">
        <v>25</v>
      </c>
    </row>
    <row r="8051" spans="1:3" x14ac:dyDescent="0.2">
      <c r="A8051" s="221" t="s">
        <v>7929</v>
      </c>
      <c r="B8051" s="223" t="s">
        <v>22803</v>
      </c>
      <c r="C8051" s="231" t="s">
        <v>25</v>
      </c>
    </row>
    <row r="8052" spans="1:3" x14ac:dyDescent="0.2">
      <c r="A8052" s="221" t="s">
        <v>7930</v>
      </c>
      <c r="B8052" s="223" t="s">
        <v>22803</v>
      </c>
      <c r="C8052" s="231" t="s">
        <v>25</v>
      </c>
    </row>
    <row r="8053" spans="1:3" x14ac:dyDescent="0.2">
      <c r="A8053" s="221" t="s">
        <v>7931</v>
      </c>
      <c r="B8053" s="223" t="s">
        <v>22804</v>
      </c>
      <c r="C8053" s="231" t="s">
        <v>25</v>
      </c>
    </row>
    <row r="8054" spans="1:3" x14ac:dyDescent="0.2">
      <c r="A8054" s="221" t="s">
        <v>7932</v>
      </c>
      <c r="B8054" s="223" t="s">
        <v>22804</v>
      </c>
      <c r="C8054" s="231" t="s">
        <v>25</v>
      </c>
    </row>
    <row r="8055" spans="1:3" x14ac:dyDescent="0.2">
      <c r="A8055" s="221" t="s">
        <v>7933</v>
      </c>
      <c r="B8055" s="223" t="s">
        <v>27939</v>
      </c>
      <c r="C8055" s="231" t="s">
        <v>25</v>
      </c>
    </row>
    <row r="8056" spans="1:3" x14ac:dyDescent="0.2">
      <c r="A8056" s="221" t="s">
        <v>7934</v>
      </c>
      <c r="B8056" s="223" t="s">
        <v>27939</v>
      </c>
      <c r="C8056" s="231" t="s">
        <v>25</v>
      </c>
    </row>
    <row r="8057" spans="1:3" x14ac:dyDescent="0.2">
      <c r="A8057" s="221" t="s">
        <v>7935</v>
      </c>
      <c r="B8057" s="223" t="s">
        <v>22805</v>
      </c>
      <c r="C8057" s="231" t="s">
        <v>25</v>
      </c>
    </row>
    <row r="8058" spans="1:3" x14ac:dyDescent="0.2">
      <c r="A8058" s="221" t="s">
        <v>7936</v>
      </c>
      <c r="B8058" s="223" t="s">
        <v>22805</v>
      </c>
      <c r="C8058" s="231" t="s">
        <v>25</v>
      </c>
    </row>
    <row r="8059" spans="1:3" x14ac:dyDescent="0.2">
      <c r="A8059" s="221" t="s">
        <v>7937</v>
      </c>
      <c r="B8059" s="223" t="s">
        <v>22806</v>
      </c>
      <c r="C8059" s="231" t="s">
        <v>21584</v>
      </c>
    </row>
    <row r="8060" spans="1:3" x14ac:dyDescent="0.2">
      <c r="A8060" s="221" t="s">
        <v>7938</v>
      </c>
      <c r="B8060" s="223" t="s">
        <v>22806</v>
      </c>
      <c r="C8060" s="231" t="s">
        <v>21584</v>
      </c>
    </row>
    <row r="8061" spans="1:3" x14ac:dyDescent="0.2">
      <c r="A8061" s="221" t="s">
        <v>7939</v>
      </c>
      <c r="B8061" s="223" t="s">
        <v>22807</v>
      </c>
      <c r="C8061" s="231" t="s">
        <v>21584</v>
      </c>
    </row>
    <row r="8062" spans="1:3" x14ac:dyDescent="0.2">
      <c r="A8062" s="221" t="s">
        <v>7940</v>
      </c>
      <c r="B8062" s="223" t="s">
        <v>22807</v>
      </c>
      <c r="C8062" s="231" t="s">
        <v>21584</v>
      </c>
    </row>
    <row r="8063" spans="1:3" x14ac:dyDescent="0.2">
      <c r="A8063" s="221" t="s">
        <v>7941</v>
      </c>
      <c r="B8063" s="223" t="s">
        <v>22808</v>
      </c>
      <c r="C8063" s="231" t="s">
        <v>21584</v>
      </c>
    </row>
    <row r="8064" spans="1:3" x14ac:dyDescent="0.2">
      <c r="A8064" s="221" t="s">
        <v>7942</v>
      </c>
      <c r="B8064" s="223" t="s">
        <v>22808</v>
      </c>
      <c r="C8064" s="231" t="s">
        <v>21584</v>
      </c>
    </row>
    <row r="8065" spans="1:3" x14ac:dyDescent="0.2">
      <c r="A8065" s="221" t="s">
        <v>7943</v>
      </c>
      <c r="B8065" s="223" t="s">
        <v>27940</v>
      </c>
      <c r="C8065" s="231" t="s">
        <v>21398</v>
      </c>
    </row>
    <row r="8066" spans="1:3" x14ac:dyDescent="0.2">
      <c r="A8066" s="221" t="s">
        <v>7944</v>
      </c>
      <c r="B8066" s="223" t="s">
        <v>27940</v>
      </c>
      <c r="C8066" s="231" t="s">
        <v>21398</v>
      </c>
    </row>
    <row r="8067" spans="1:3" x14ac:dyDescent="0.2">
      <c r="A8067" s="221" t="s">
        <v>7945</v>
      </c>
      <c r="B8067" s="223" t="s">
        <v>27941</v>
      </c>
      <c r="C8067" s="231" t="s">
        <v>21398</v>
      </c>
    </row>
    <row r="8068" spans="1:3" x14ac:dyDescent="0.2">
      <c r="A8068" s="221" t="s">
        <v>7946</v>
      </c>
      <c r="B8068" s="223" t="s">
        <v>27941</v>
      </c>
      <c r="C8068" s="231" t="s">
        <v>21398</v>
      </c>
    </row>
    <row r="8069" spans="1:3" x14ac:dyDescent="0.2">
      <c r="A8069" s="221" t="s">
        <v>7947</v>
      </c>
      <c r="B8069" s="223" t="s">
        <v>22809</v>
      </c>
      <c r="C8069" s="231" t="s">
        <v>21584</v>
      </c>
    </row>
    <row r="8070" spans="1:3" x14ac:dyDescent="0.2">
      <c r="A8070" s="221" t="s">
        <v>7948</v>
      </c>
      <c r="B8070" s="223" t="s">
        <v>22809</v>
      </c>
      <c r="C8070" s="231" t="s">
        <v>21584</v>
      </c>
    </row>
    <row r="8071" spans="1:3" x14ac:dyDescent="0.2">
      <c r="A8071" s="221" t="s">
        <v>7949</v>
      </c>
      <c r="B8071" s="223" t="s">
        <v>27942</v>
      </c>
      <c r="C8071" s="231" t="s">
        <v>21473</v>
      </c>
    </row>
    <row r="8072" spans="1:3" x14ac:dyDescent="0.2">
      <c r="A8072" s="221" t="s">
        <v>7950</v>
      </c>
      <c r="B8072" s="223" t="s">
        <v>27942</v>
      </c>
      <c r="C8072" s="231" t="s">
        <v>21473</v>
      </c>
    </row>
    <row r="8073" spans="1:3" x14ac:dyDescent="0.2">
      <c r="A8073" s="221" t="s">
        <v>7951</v>
      </c>
      <c r="B8073" s="223" t="s">
        <v>31830</v>
      </c>
      <c r="C8073" s="231" t="s">
        <v>21584</v>
      </c>
    </row>
    <row r="8074" spans="1:3" x14ac:dyDescent="0.2">
      <c r="A8074" s="221" t="s">
        <v>7952</v>
      </c>
      <c r="B8074" s="223" t="s">
        <v>31830</v>
      </c>
      <c r="C8074" s="231" t="s">
        <v>21584</v>
      </c>
    </row>
    <row r="8075" spans="1:3" x14ac:dyDescent="0.2">
      <c r="A8075" s="221" t="s">
        <v>7953</v>
      </c>
      <c r="B8075" s="223" t="s">
        <v>22810</v>
      </c>
      <c r="C8075" s="231" t="s">
        <v>25</v>
      </c>
    </row>
    <row r="8076" spans="1:3" x14ac:dyDescent="0.2">
      <c r="A8076" s="221" t="s">
        <v>7954</v>
      </c>
      <c r="B8076" s="223" t="s">
        <v>22810</v>
      </c>
      <c r="C8076" s="231" t="s">
        <v>25</v>
      </c>
    </row>
    <row r="8077" spans="1:3" x14ac:dyDescent="0.2">
      <c r="A8077" s="221" t="s">
        <v>7955</v>
      </c>
      <c r="B8077" s="223" t="s">
        <v>27943</v>
      </c>
      <c r="C8077" s="231" t="s">
        <v>21584</v>
      </c>
    </row>
    <row r="8078" spans="1:3" x14ac:dyDescent="0.2">
      <c r="A8078" s="221" t="s">
        <v>7956</v>
      </c>
      <c r="B8078" s="223" t="s">
        <v>27943</v>
      </c>
      <c r="C8078" s="231" t="s">
        <v>21584</v>
      </c>
    </row>
    <row r="8079" spans="1:3" x14ac:dyDescent="0.2">
      <c r="A8079" s="221" t="s">
        <v>7957</v>
      </c>
      <c r="B8079" s="223" t="s">
        <v>27944</v>
      </c>
      <c r="C8079" s="231" t="s">
        <v>21584</v>
      </c>
    </row>
    <row r="8080" spans="1:3" x14ac:dyDescent="0.2">
      <c r="A8080" s="221" t="s">
        <v>7958</v>
      </c>
      <c r="B8080" s="223" t="s">
        <v>27944</v>
      </c>
      <c r="C8080" s="231" t="s">
        <v>21584</v>
      </c>
    </row>
    <row r="8081" spans="1:3" x14ac:dyDescent="0.2">
      <c r="A8081" s="221" t="s">
        <v>7959</v>
      </c>
      <c r="B8081" s="223" t="s">
        <v>27945</v>
      </c>
      <c r="C8081" s="231" t="s">
        <v>21584</v>
      </c>
    </row>
    <row r="8082" spans="1:3" x14ac:dyDescent="0.2">
      <c r="A8082" s="221" t="s">
        <v>7960</v>
      </c>
      <c r="B8082" s="223" t="s">
        <v>27945</v>
      </c>
      <c r="C8082" s="231" t="s">
        <v>21584</v>
      </c>
    </row>
    <row r="8083" spans="1:3" x14ac:dyDescent="0.2">
      <c r="A8083" s="221" t="s">
        <v>7961</v>
      </c>
      <c r="B8083" s="223" t="s">
        <v>27946</v>
      </c>
      <c r="C8083" s="231" t="s">
        <v>21584</v>
      </c>
    </row>
    <row r="8084" spans="1:3" x14ac:dyDescent="0.2">
      <c r="A8084" s="221" t="s">
        <v>7962</v>
      </c>
      <c r="B8084" s="223" t="s">
        <v>27946</v>
      </c>
      <c r="C8084" s="231" t="s">
        <v>21584</v>
      </c>
    </row>
    <row r="8085" spans="1:3" x14ac:dyDescent="0.2">
      <c r="A8085" s="221" t="s">
        <v>30272</v>
      </c>
      <c r="B8085" s="223" t="s">
        <v>31831</v>
      </c>
      <c r="C8085" s="231" t="s">
        <v>21473</v>
      </c>
    </row>
    <row r="8086" spans="1:3" x14ac:dyDescent="0.2">
      <c r="A8086" s="221" t="s">
        <v>30273</v>
      </c>
      <c r="B8086" s="223" t="s">
        <v>31831</v>
      </c>
      <c r="C8086" s="231" t="s">
        <v>21473</v>
      </c>
    </row>
    <row r="8087" spans="1:3" x14ac:dyDescent="0.2">
      <c r="A8087" s="221" t="s">
        <v>30274</v>
      </c>
      <c r="B8087" s="223" t="s">
        <v>31832</v>
      </c>
      <c r="C8087" s="231" t="s">
        <v>21473</v>
      </c>
    </row>
    <row r="8088" spans="1:3" x14ac:dyDescent="0.2">
      <c r="A8088" s="221" t="s">
        <v>30275</v>
      </c>
      <c r="B8088" s="223" t="s">
        <v>31832</v>
      </c>
      <c r="C8088" s="231" t="s">
        <v>21473</v>
      </c>
    </row>
    <row r="8089" spans="1:3" x14ac:dyDescent="0.2">
      <c r="A8089" s="221" t="s">
        <v>30276</v>
      </c>
      <c r="B8089" s="223" t="s">
        <v>31833</v>
      </c>
      <c r="C8089" s="231" t="s">
        <v>21473</v>
      </c>
    </row>
    <row r="8090" spans="1:3" x14ac:dyDescent="0.2">
      <c r="A8090" s="221" t="s">
        <v>30277</v>
      </c>
      <c r="B8090" s="223" t="s">
        <v>31833</v>
      </c>
      <c r="C8090" s="231" t="s">
        <v>21473</v>
      </c>
    </row>
    <row r="8091" spans="1:3" x14ac:dyDescent="0.2">
      <c r="A8091" s="221" t="s">
        <v>30278</v>
      </c>
      <c r="B8091" s="223" t="s">
        <v>31834</v>
      </c>
      <c r="C8091" s="231" t="s">
        <v>21473</v>
      </c>
    </row>
    <row r="8092" spans="1:3" x14ac:dyDescent="0.2">
      <c r="A8092" s="221" t="s">
        <v>30279</v>
      </c>
      <c r="B8092" s="223" t="s">
        <v>31834</v>
      </c>
      <c r="C8092" s="231" t="s">
        <v>21473</v>
      </c>
    </row>
    <row r="8093" spans="1:3" x14ac:dyDescent="0.2">
      <c r="A8093" s="221" t="s">
        <v>30280</v>
      </c>
      <c r="B8093" s="223" t="s">
        <v>31835</v>
      </c>
      <c r="C8093" s="231" t="s">
        <v>21473</v>
      </c>
    </row>
    <row r="8094" spans="1:3" x14ac:dyDescent="0.2">
      <c r="A8094" s="221" t="s">
        <v>30281</v>
      </c>
      <c r="B8094" s="223" t="s">
        <v>31835</v>
      </c>
      <c r="C8094" s="231" t="s">
        <v>21473</v>
      </c>
    </row>
    <row r="8095" spans="1:3" x14ac:dyDescent="0.2">
      <c r="A8095" s="221" t="s">
        <v>30282</v>
      </c>
      <c r="B8095" s="223" t="s">
        <v>31836</v>
      </c>
      <c r="C8095" s="231" t="s">
        <v>21473</v>
      </c>
    </row>
    <row r="8096" spans="1:3" x14ac:dyDescent="0.2">
      <c r="A8096" s="221" t="s">
        <v>30283</v>
      </c>
      <c r="B8096" s="223" t="s">
        <v>31836</v>
      </c>
      <c r="C8096" s="231" t="s">
        <v>21473</v>
      </c>
    </row>
    <row r="8097" spans="1:3" x14ac:dyDescent="0.2">
      <c r="A8097" s="221" t="s">
        <v>7963</v>
      </c>
      <c r="B8097" s="223" t="s">
        <v>22811</v>
      </c>
      <c r="C8097" s="231" t="s">
        <v>21584</v>
      </c>
    </row>
    <row r="8098" spans="1:3" x14ac:dyDescent="0.2">
      <c r="A8098" s="221" t="s">
        <v>7964</v>
      </c>
      <c r="B8098" s="223" t="s">
        <v>22811</v>
      </c>
      <c r="C8098" s="231" t="s">
        <v>21584</v>
      </c>
    </row>
    <row r="8099" spans="1:3" x14ac:dyDescent="0.2">
      <c r="A8099" s="221" t="s">
        <v>7965</v>
      </c>
      <c r="B8099" s="223" t="s">
        <v>22812</v>
      </c>
      <c r="C8099" s="231" t="s">
        <v>21584</v>
      </c>
    </row>
    <row r="8100" spans="1:3" x14ac:dyDescent="0.2">
      <c r="A8100" s="221" t="s">
        <v>7966</v>
      </c>
      <c r="B8100" s="223" t="s">
        <v>22812</v>
      </c>
      <c r="C8100" s="231" t="s">
        <v>21584</v>
      </c>
    </row>
    <row r="8101" spans="1:3" x14ac:dyDescent="0.2">
      <c r="A8101" s="221" t="s">
        <v>7967</v>
      </c>
      <c r="B8101" s="223" t="s">
        <v>27947</v>
      </c>
      <c r="C8101" s="231" t="s">
        <v>21473</v>
      </c>
    </row>
    <row r="8102" spans="1:3" x14ac:dyDescent="0.2">
      <c r="A8102" s="221" t="s">
        <v>7968</v>
      </c>
      <c r="B8102" s="223" t="s">
        <v>27947</v>
      </c>
      <c r="C8102" s="231" t="s">
        <v>21473</v>
      </c>
    </row>
    <row r="8103" spans="1:3" x14ac:dyDescent="0.2">
      <c r="A8103" s="221" t="s">
        <v>7969</v>
      </c>
      <c r="B8103" s="223" t="s">
        <v>22813</v>
      </c>
      <c r="C8103" s="231" t="s">
        <v>21584</v>
      </c>
    </row>
    <row r="8104" spans="1:3" x14ac:dyDescent="0.2">
      <c r="A8104" s="221" t="s">
        <v>7970</v>
      </c>
      <c r="B8104" s="223" t="s">
        <v>22813</v>
      </c>
      <c r="C8104" s="231" t="s">
        <v>21584</v>
      </c>
    </row>
    <row r="8105" spans="1:3" x14ac:dyDescent="0.2">
      <c r="A8105" s="221" t="s">
        <v>7971</v>
      </c>
      <c r="B8105" s="223" t="s">
        <v>27948</v>
      </c>
      <c r="C8105" s="231" t="s">
        <v>21584</v>
      </c>
    </row>
    <row r="8106" spans="1:3" x14ac:dyDescent="0.2">
      <c r="A8106" s="221" t="s">
        <v>7972</v>
      </c>
      <c r="B8106" s="223" t="s">
        <v>27948</v>
      </c>
      <c r="C8106" s="231" t="s">
        <v>21584</v>
      </c>
    </row>
    <row r="8107" spans="1:3" x14ac:dyDescent="0.2">
      <c r="A8107" s="221" t="s">
        <v>7973</v>
      </c>
      <c r="B8107" s="223" t="s">
        <v>27949</v>
      </c>
      <c r="C8107" s="231" t="s">
        <v>21584</v>
      </c>
    </row>
    <row r="8108" spans="1:3" x14ac:dyDescent="0.2">
      <c r="A8108" s="221" t="s">
        <v>7974</v>
      </c>
      <c r="B8108" s="223" t="s">
        <v>27949</v>
      </c>
      <c r="C8108" s="231" t="s">
        <v>21584</v>
      </c>
    </row>
    <row r="8109" spans="1:3" x14ac:dyDescent="0.2">
      <c r="A8109" s="221" t="s">
        <v>7975</v>
      </c>
      <c r="B8109" s="223" t="s">
        <v>22814</v>
      </c>
      <c r="C8109" s="231" t="s">
        <v>21584</v>
      </c>
    </row>
    <row r="8110" spans="1:3" x14ac:dyDescent="0.2">
      <c r="A8110" s="221" t="s">
        <v>7976</v>
      </c>
      <c r="B8110" s="223" t="s">
        <v>22814</v>
      </c>
      <c r="C8110" s="231" t="s">
        <v>21584</v>
      </c>
    </row>
    <row r="8111" spans="1:3" x14ac:dyDescent="0.2">
      <c r="A8111" s="221" t="s">
        <v>7977</v>
      </c>
      <c r="B8111" s="223" t="s">
        <v>22815</v>
      </c>
      <c r="C8111" s="231" t="s">
        <v>21584</v>
      </c>
    </row>
    <row r="8112" spans="1:3" x14ac:dyDescent="0.2">
      <c r="A8112" s="221" t="s">
        <v>7978</v>
      </c>
      <c r="B8112" s="223" t="s">
        <v>22815</v>
      </c>
      <c r="C8112" s="231" t="s">
        <v>21584</v>
      </c>
    </row>
    <row r="8113" spans="1:3" x14ac:dyDescent="0.2">
      <c r="A8113" s="221" t="s">
        <v>7979</v>
      </c>
      <c r="B8113" s="223" t="s">
        <v>22816</v>
      </c>
      <c r="C8113" s="231" t="s">
        <v>21584</v>
      </c>
    </row>
    <row r="8114" spans="1:3" x14ac:dyDescent="0.2">
      <c r="A8114" s="221" t="s">
        <v>7980</v>
      </c>
      <c r="B8114" s="223" t="s">
        <v>22816</v>
      </c>
      <c r="C8114" s="231" t="s">
        <v>21584</v>
      </c>
    </row>
    <row r="8115" spans="1:3" x14ac:dyDescent="0.2">
      <c r="A8115" s="221" t="s">
        <v>7981</v>
      </c>
      <c r="B8115" s="223" t="s">
        <v>22817</v>
      </c>
      <c r="C8115" s="231" t="s">
        <v>21584</v>
      </c>
    </row>
    <row r="8116" spans="1:3" x14ac:dyDescent="0.2">
      <c r="A8116" s="221" t="s">
        <v>7982</v>
      </c>
      <c r="B8116" s="223" t="s">
        <v>22817</v>
      </c>
      <c r="C8116" s="231" t="s">
        <v>21584</v>
      </c>
    </row>
    <row r="8117" spans="1:3" x14ac:dyDescent="0.2">
      <c r="A8117" s="221" t="s">
        <v>7983</v>
      </c>
      <c r="B8117" s="223" t="s">
        <v>27950</v>
      </c>
      <c r="C8117" s="231" t="s">
        <v>21473</v>
      </c>
    </row>
    <row r="8118" spans="1:3" x14ac:dyDescent="0.2">
      <c r="A8118" s="221" t="s">
        <v>7984</v>
      </c>
      <c r="B8118" s="223" t="s">
        <v>27950</v>
      </c>
      <c r="C8118" s="231" t="s">
        <v>21473</v>
      </c>
    </row>
    <row r="8119" spans="1:3" x14ac:dyDescent="0.2">
      <c r="A8119" s="221" t="s">
        <v>7985</v>
      </c>
      <c r="B8119" s="223" t="s">
        <v>27951</v>
      </c>
      <c r="C8119" s="231" t="s">
        <v>21473</v>
      </c>
    </row>
    <row r="8120" spans="1:3" x14ac:dyDescent="0.2">
      <c r="A8120" s="221" t="s">
        <v>7986</v>
      </c>
      <c r="B8120" s="223" t="s">
        <v>27951</v>
      </c>
      <c r="C8120" s="231" t="s">
        <v>21473</v>
      </c>
    </row>
    <row r="8121" spans="1:3" x14ac:dyDescent="0.2">
      <c r="A8121" s="221" t="s">
        <v>7987</v>
      </c>
      <c r="B8121" s="223" t="s">
        <v>27952</v>
      </c>
      <c r="C8121" s="231" t="s">
        <v>21473</v>
      </c>
    </row>
    <row r="8122" spans="1:3" x14ac:dyDescent="0.2">
      <c r="A8122" s="221" t="s">
        <v>7988</v>
      </c>
      <c r="B8122" s="223" t="s">
        <v>27952</v>
      </c>
      <c r="C8122" s="231" t="s">
        <v>21473</v>
      </c>
    </row>
    <row r="8123" spans="1:3" x14ac:dyDescent="0.2">
      <c r="A8123" s="221" t="s">
        <v>7989</v>
      </c>
      <c r="B8123" s="223" t="s">
        <v>27953</v>
      </c>
      <c r="C8123" s="231" t="s">
        <v>21473</v>
      </c>
    </row>
    <row r="8124" spans="1:3" x14ac:dyDescent="0.2">
      <c r="A8124" s="221" t="s">
        <v>7990</v>
      </c>
      <c r="B8124" s="223" t="s">
        <v>27953</v>
      </c>
      <c r="C8124" s="231" t="s">
        <v>21473</v>
      </c>
    </row>
    <row r="8125" spans="1:3" x14ac:dyDescent="0.2">
      <c r="A8125" s="221" t="s">
        <v>7991</v>
      </c>
      <c r="B8125" s="223" t="s">
        <v>27954</v>
      </c>
      <c r="C8125" s="231" t="s">
        <v>21473</v>
      </c>
    </row>
    <row r="8126" spans="1:3" x14ac:dyDescent="0.2">
      <c r="A8126" s="221" t="s">
        <v>7992</v>
      </c>
      <c r="B8126" s="223" t="s">
        <v>27954</v>
      </c>
      <c r="C8126" s="231" t="s">
        <v>21473</v>
      </c>
    </row>
    <row r="8127" spans="1:3" x14ac:dyDescent="0.2">
      <c r="A8127" s="221" t="s">
        <v>7993</v>
      </c>
      <c r="B8127" s="223" t="s">
        <v>22818</v>
      </c>
      <c r="C8127" s="231" t="s">
        <v>21473</v>
      </c>
    </row>
    <row r="8128" spans="1:3" x14ac:dyDescent="0.2">
      <c r="A8128" s="221" t="s">
        <v>7994</v>
      </c>
      <c r="B8128" s="223" t="s">
        <v>22818</v>
      </c>
      <c r="C8128" s="231" t="s">
        <v>21473</v>
      </c>
    </row>
    <row r="8129" spans="1:3" x14ac:dyDescent="0.2">
      <c r="A8129" s="221" t="s">
        <v>7995</v>
      </c>
      <c r="B8129" s="223" t="s">
        <v>27955</v>
      </c>
      <c r="C8129" s="231" t="s">
        <v>21473</v>
      </c>
    </row>
    <row r="8130" spans="1:3" x14ac:dyDescent="0.2">
      <c r="A8130" s="221" t="s">
        <v>7996</v>
      </c>
      <c r="B8130" s="223" t="s">
        <v>27955</v>
      </c>
      <c r="C8130" s="231" t="s">
        <v>21473</v>
      </c>
    </row>
    <row r="8131" spans="1:3" x14ac:dyDescent="0.2">
      <c r="A8131" s="221" t="s">
        <v>7997</v>
      </c>
      <c r="B8131" s="223" t="s">
        <v>27956</v>
      </c>
      <c r="C8131" s="231" t="s">
        <v>21473</v>
      </c>
    </row>
    <row r="8132" spans="1:3" x14ac:dyDescent="0.2">
      <c r="A8132" s="221" t="s">
        <v>7998</v>
      </c>
      <c r="B8132" s="223" t="s">
        <v>27956</v>
      </c>
      <c r="C8132" s="231" t="s">
        <v>21473</v>
      </c>
    </row>
    <row r="8133" spans="1:3" x14ac:dyDescent="0.2">
      <c r="A8133" s="221" t="s">
        <v>7999</v>
      </c>
      <c r="B8133" s="223" t="s">
        <v>27957</v>
      </c>
      <c r="C8133" s="231" t="s">
        <v>21398</v>
      </c>
    </row>
    <row r="8134" spans="1:3" x14ac:dyDescent="0.2">
      <c r="A8134" s="221" t="s">
        <v>8000</v>
      </c>
      <c r="B8134" s="223" t="s">
        <v>27957</v>
      </c>
      <c r="C8134" s="231" t="s">
        <v>21398</v>
      </c>
    </row>
    <row r="8135" spans="1:3" x14ac:dyDescent="0.2">
      <c r="A8135" s="221" t="s">
        <v>8001</v>
      </c>
      <c r="B8135" s="223" t="s">
        <v>22819</v>
      </c>
      <c r="C8135" s="231" t="s">
        <v>23</v>
      </c>
    </row>
    <row r="8136" spans="1:3" x14ac:dyDescent="0.2">
      <c r="A8136" s="221" t="s">
        <v>8002</v>
      </c>
      <c r="B8136" s="223" t="s">
        <v>22819</v>
      </c>
      <c r="C8136" s="231" t="s">
        <v>23</v>
      </c>
    </row>
    <row r="8137" spans="1:3" x14ac:dyDescent="0.2">
      <c r="A8137" s="221" t="s">
        <v>8003</v>
      </c>
      <c r="B8137" s="223" t="s">
        <v>27958</v>
      </c>
      <c r="C8137" s="231" t="s">
        <v>21398</v>
      </c>
    </row>
    <row r="8138" spans="1:3" x14ac:dyDescent="0.2">
      <c r="A8138" s="221" t="s">
        <v>8004</v>
      </c>
      <c r="B8138" s="223" t="s">
        <v>27958</v>
      </c>
      <c r="C8138" s="231" t="s">
        <v>21398</v>
      </c>
    </row>
    <row r="8139" spans="1:3" x14ac:dyDescent="0.2">
      <c r="A8139" s="221" t="s">
        <v>8005</v>
      </c>
      <c r="B8139" s="223" t="s">
        <v>27959</v>
      </c>
      <c r="C8139" s="231" t="s">
        <v>21398</v>
      </c>
    </row>
    <row r="8140" spans="1:3" x14ac:dyDescent="0.2">
      <c r="A8140" s="221" t="s">
        <v>8006</v>
      </c>
      <c r="B8140" s="223" t="s">
        <v>27959</v>
      </c>
      <c r="C8140" s="231" t="s">
        <v>21398</v>
      </c>
    </row>
    <row r="8141" spans="1:3" x14ac:dyDescent="0.2">
      <c r="A8141" s="221" t="s">
        <v>8007</v>
      </c>
      <c r="B8141" s="223" t="s">
        <v>27960</v>
      </c>
      <c r="C8141" s="231" t="s">
        <v>21398</v>
      </c>
    </row>
    <row r="8142" spans="1:3" x14ac:dyDescent="0.2">
      <c r="A8142" s="221" t="s">
        <v>8008</v>
      </c>
      <c r="B8142" s="223" t="s">
        <v>27960</v>
      </c>
      <c r="C8142" s="231" t="s">
        <v>21398</v>
      </c>
    </row>
    <row r="8143" spans="1:3" x14ac:dyDescent="0.2">
      <c r="A8143" s="221" t="s">
        <v>8009</v>
      </c>
      <c r="B8143" s="223" t="s">
        <v>27961</v>
      </c>
      <c r="C8143" s="231" t="s">
        <v>21398</v>
      </c>
    </row>
    <row r="8144" spans="1:3" x14ac:dyDescent="0.2">
      <c r="A8144" s="221" t="s">
        <v>8010</v>
      </c>
      <c r="B8144" s="223" t="s">
        <v>27961</v>
      </c>
      <c r="C8144" s="231" t="s">
        <v>21398</v>
      </c>
    </row>
    <row r="8145" spans="1:3" x14ac:dyDescent="0.2">
      <c r="A8145" s="221" t="s">
        <v>8011</v>
      </c>
      <c r="B8145" s="223" t="s">
        <v>27962</v>
      </c>
      <c r="C8145" s="231" t="s">
        <v>21584</v>
      </c>
    </row>
    <row r="8146" spans="1:3" x14ac:dyDescent="0.2">
      <c r="A8146" s="221" t="s">
        <v>8012</v>
      </c>
      <c r="B8146" s="223" t="s">
        <v>27962</v>
      </c>
      <c r="C8146" s="231" t="s">
        <v>21584</v>
      </c>
    </row>
    <row r="8147" spans="1:3" x14ac:dyDescent="0.2">
      <c r="A8147" s="221" t="s">
        <v>8013</v>
      </c>
      <c r="B8147" s="223" t="s">
        <v>22820</v>
      </c>
      <c r="C8147" s="231" t="s">
        <v>21398</v>
      </c>
    </row>
    <row r="8148" spans="1:3" x14ac:dyDescent="0.2">
      <c r="A8148" s="221" t="s">
        <v>8014</v>
      </c>
      <c r="B8148" s="223" t="s">
        <v>22820</v>
      </c>
      <c r="C8148" s="231" t="s">
        <v>21398</v>
      </c>
    </row>
    <row r="8149" spans="1:3" x14ac:dyDescent="0.2">
      <c r="A8149" s="221" t="s">
        <v>8015</v>
      </c>
      <c r="B8149" s="223" t="s">
        <v>22821</v>
      </c>
      <c r="C8149" s="231" t="s">
        <v>21398</v>
      </c>
    </row>
    <row r="8150" spans="1:3" x14ac:dyDescent="0.2">
      <c r="A8150" s="221" t="s">
        <v>8016</v>
      </c>
      <c r="B8150" s="223" t="s">
        <v>22821</v>
      </c>
      <c r="C8150" s="231" t="s">
        <v>21398</v>
      </c>
    </row>
    <row r="8151" spans="1:3" x14ac:dyDescent="0.2">
      <c r="A8151" s="221" t="s">
        <v>8017</v>
      </c>
      <c r="B8151" s="223" t="s">
        <v>27963</v>
      </c>
      <c r="C8151" s="231" t="s">
        <v>21398</v>
      </c>
    </row>
    <row r="8152" spans="1:3" x14ac:dyDescent="0.2">
      <c r="A8152" s="221" t="s">
        <v>8018</v>
      </c>
      <c r="B8152" s="223" t="s">
        <v>27963</v>
      </c>
      <c r="C8152" s="231" t="s">
        <v>21398</v>
      </c>
    </row>
    <row r="8153" spans="1:3" x14ac:dyDescent="0.2">
      <c r="A8153" s="221" t="s">
        <v>8019</v>
      </c>
      <c r="B8153" s="223" t="s">
        <v>22822</v>
      </c>
      <c r="C8153" s="231" t="s">
        <v>21398</v>
      </c>
    </row>
    <row r="8154" spans="1:3" x14ac:dyDescent="0.2">
      <c r="A8154" s="221" t="s">
        <v>8020</v>
      </c>
      <c r="B8154" s="223" t="s">
        <v>22822</v>
      </c>
      <c r="C8154" s="231" t="s">
        <v>21398</v>
      </c>
    </row>
    <row r="8155" spans="1:3" x14ac:dyDescent="0.2">
      <c r="A8155" s="221" t="s">
        <v>8021</v>
      </c>
      <c r="B8155" s="223" t="s">
        <v>22823</v>
      </c>
      <c r="C8155" s="231" t="s">
        <v>21398</v>
      </c>
    </row>
    <row r="8156" spans="1:3" x14ac:dyDescent="0.2">
      <c r="A8156" s="221" t="s">
        <v>8022</v>
      </c>
      <c r="B8156" s="223" t="s">
        <v>22823</v>
      </c>
      <c r="C8156" s="231" t="s">
        <v>21398</v>
      </c>
    </row>
    <row r="8157" spans="1:3" x14ac:dyDescent="0.2">
      <c r="A8157" s="221" t="s">
        <v>30448</v>
      </c>
      <c r="B8157" s="223" t="s">
        <v>31837</v>
      </c>
      <c r="C8157" s="231" t="s">
        <v>21584</v>
      </c>
    </row>
    <row r="8158" spans="1:3" x14ac:dyDescent="0.2">
      <c r="A8158" s="221" t="s">
        <v>30449</v>
      </c>
      <c r="B8158" s="223" t="s">
        <v>31837</v>
      </c>
      <c r="C8158" s="231" t="s">
        <v>21584</v>
      </c>
    </row>
    <row r="8159" spans="1:3" x14ac:dyDescent="0.2">
      <c r="A8159" s="221" t="s">
        <v>8023</v>
      </c>
      <c r="B8159" s="223" t="s">
        <v>22824</v>
      </c>
      <c r="C8159" s="231" t="s">
        <v>25</v>
      </c>
    </row>
    <row r="8160" spans="1:3" x14ac:dyDescent="0.2">
      <c r="A8160" s="221" t="s">
        <v>8024</v>
      </c>
      <c r="B8160" s="223" t="s">
        <v>22824</v>
      </c>
      <c r="C8160" s="231" t="s">
        <v>25</v>
      </c>
    </row>
    <row r="8161" spans="1:3" x14ac:dyDescent="0.2">
      <c r="A8161" s="221" t="s">
        <v>8025</v>
      </c>
      <c r="B8161" s="223" t="s">
        <v>22825</v>
      </c>
      <c r="C8161" s="231" t="s">
        <v>25</v>
      </c>
    </row>
    <row r="8162" spans="1:3" x14ac:dyDescent="0.2">
      <c r="A8162" s="221" t="s">
        <v>8026</v>
      </c>
      <c r="B8162" s="223" t="s">
        <v>22825</v>
      </c>
      <c r="C8162" s="231" t="s">
        <v>25</v>
      </c>
    </row>
    <row r="8163" spans="1:3" x14ac:dyDescent="0.2">
      <c r="A8163" s="221" t="s">
        <v>8027</v>
      </c>
      <c r="B8163" s="223" t="s">
        <v>22826</v>
      </c>
      <c r="C8163" s="231" t="s">
        <v>25</v>
      </c>
    </row>
    <row r="8164" spans="1:3" x14ac:dyDescent="0.2">
      <c r="A8164" s="221" t="s">
        <v>8028</v>
      </c>
      <c r="B8164" s="223" t="s">
        <v>22826</v>
      </c>
      <c r="C8164" s="231" t="s">
        <v>25</v>
      </c>
    </row>
    <row r="8165" spans="1:3" x14ac:dyDescent="0.2">
      <c r="A8165" s="221" t="s">
        <v>8029</v>
      </c>
      <c r="B8165" s="223" t="s">
        <v>22827</v>
      </c>
      <c r="C8165" s="231" t="s">
        <v>25</v>
      </c>
    </row>
    <row r="8166" spans="1:3" x14ac:dyDescent="0.2">
      <c r="A8166" s="221" t="s">
        <v>8030</v>
      </c>
      <c r="B8166" s="223" t="s">
        <v>22827</v>
      </c>
      <c r="C8166" s="231" t="s">
        <v>25</v>
      </c>
    </row>
    <row r="8167" spans="1:3" x14ac:dyDescent="0.2">
      <c r="A8167" s="221" t="s">
        <v>8031</v>
      </c>
      <c r="B8167" s="223" t="s">
        <v>22828</v>
      </c>
      <c r="C8167" s="231" t="s">
        <v>25</v>
      </c>
    </row>
    <row r="8168" spans="1:3" x14ac:dyDescent="0.2">
      <c r="A8168" s="221" t="s">
        <v>8032</v>
      </c>
      <c r="B8168" s="223" t="s">
        <v>22828</v>
      </c>
      <c r="C8168" s="231" t="s">
        <v>25</v>
      </c>
    </row>
    <row r="8169" spans="1:3" x14ac:dyDescent="0.2">
      <c r="A8169" s="221" t="s">
        <v>8033</v>
      </c>
      <c r="B8169" s="223" t="s">
        <v>22829</v>
      </c>
      <c r="C8169" s="231" t="s">
        <v>25</v>
      </c>
    </row>
    <row r="8170" spans="1:3" x14ac:dyDescent="0.2">
      <c r="A8170" s="221" t="s">
        <v>8034</v>
      </c>
      <c r="B8170" s="223" t="s">
        <v>22829</v>
      </c>
      <c r="C8170" s="231" t="s">
        <v>25</v>
      </c>
    </row>
    <row r="8171" spans="1:3" x14ac:dyDescent="0.2">
      <c r="A8171" s="221" t="s">
        <v>8035</v>
      </c>
      <c r="B8171" s="223" t="s">
        <v>31838</v>
      </c>
      <c r="C8171" s="231" t="s">
        <v>21584</v>
      </c>
    </row>
    <row r="8172" spans="1:3" x14ac:dyDescent="0.2">
      <c r="A8172" s="221" t="s">
        <v>8036</v>
      </c>
      <c r="B8172" s="223" t="s">
        <v>31838</v>
      </c>
      <c r="C8172" s="231" t="s">
        <v>21584</v>
      </c>
    </row>
    <row r="8173" spans="1:3" x14ac:dyDescent="0.2">
      <c r="A8173" s="221" t="s">
        <v>8037</v>
      </c>
      <c r="B8173" s="223" t="s">
        <v>31839</v>
      </c>
      <c r="C8173" s="231" t="s">
        <v>21584</v>
      </c>
    </row>
    <row r="8174" spans="1:3" x14ac:dyDescent="0.2">
      <c r="A8174" s="221" t="s">
        <v>8038</v>
      </c>
      <c r="B8174" s="223" t="s">
        <v>31839</v>
      </c>
      <c r="C8174" s="231" t="s">
        <v>21584</v>
      </c>
    </row>
    <row r="8175" spans="1:3" x14ac:dyDescent="0.2">
      <c r="A8175" s="221" t="s">
        <v>8039</v>
      </c>
      <c r="B8175" s="223" t="s">
        <v>31840</v>
      </c>
      <c r="C8175" s="231" t="s">
        <v>21584</v>
      </c>
    </row>
    <row r="8176" spans="1:3" x14ac:dyDescent="0.2">
      <c r="A8176" s="221" t="s">
        <v>8040</v>
      </c>
      <c r="B8176" s="223" t="s">
        <v>31840</v>
      </c>
      <c r="C8176" s="231" t="s">
        <v>21584</v>
      </c>
    </row>
    <row r="8177" spans="1:3" x14ac:dyDescent="0.2">
      <c r="A8177" s="221" t="s">
        <v>8041</v>
      </c>
      <c r="B8177" s="223" t="s">
        <v>31841</v>
      </c>
      <c r="C8177" s="231" t="s">
        <v>21584</v>
      </c>
    </row>
    <row r="8178" spans="1:3" x14ac:dyDescent="0.2">
      <c r="A8178" s="221" t="s">
        <v>8042</v>
      </c>
      <c r="B8178" s="223" t="s">
        <v>31841</v>
      </c>
      <c r="C8178" s="231" t="s">
        <v>21584</v>
      </c>
    </row>
    <row r="8179" spans="1:3" x14ac:dyDescent="0.2">
      <c r="A8179" s="221" t="s">
        <v>8043</v>
      </c>
      <c r="B8179" s="223" t="s">
        <v>31842</v>
      </c>
      <c r="C8179" s="231" t="s">
        <v>21584</v>
      </c>
    </row>
    <row r="8180" spans="1:3" x14ac:dyDescent="0.2">
      <c r="A8180" s="221" t="s">
        <v>8044</v>
      </c>
      <c r="B8180" s="223" t="s">
        <v>31842</v>
      </c>
      <c r="C8180" s="231" t="s">
        <v>21584</v>
      </c>
    </row>
    <row r="8181" spans="1:3" x14ac:dyDescent="0.2">
      <c r="A8181" s="221" t="s">
        <v>8045</v>
      </c>
      <c r="B8181" s="223" t="s">
        <v>31843</v>
      </c>
      <c r="C8181" s="231" t="s">
        <v>21584</v>
      </c>
    </row>
    <row r="8182" spans="1:3" x14ac:dyDescent="0.2">
      <c r="A8182" s="221" t="s">
        <v>8046</v>
      </c>
      <c r="B8182" s="223" t="s">
        <v>31843</v>
      </c>
      <c r="C8182" s="231" t="s">
        <v>21584</v>
      </c>
    </row>
    <row r="8183" spans="1:3" x14ac:dyDescent="0.2">
      <c r="A8183" s="221" t="s">
        <v>8047</v>
      </c>
      <c r="B8183" s="223" t="s">
        <v>31844</v>
      </c>
      <c r="C8183" s="231" t="s">
        <v>21584</v>
      </c>
    </row>
    <row r="8184" spans="1:3" x14ac:dyDescent="0.2">
      <c r="A8184" s="221" t="s">
        <v>8048</v>
      </c>
      <c r="B8184" s="223" t="s">
        <v>31844</v>
      </c>
      <c r="C8184" s="231" t="s">
        <v>21584</v>
      </c>
    </row>
    <row r="8185" spans="1:3" x14ac:dyDescent="0.2">
      <c r="A8185" s="221" t="s">
        <v>8049</v>
      </c>
      <c r="B8185" s="223" t="s">
        <v>27964</v>
      </c>
      <c r="C8185" s="231" t="s">
        <v>21584</v>
      </c>
    </row>
    <row r="8186" spans="1:3" x14ac:dyDescent="0.2">
      <c r="A8186" s="221" t="s">
        <v>8050</v>
      </c>
      <c r="B8186" s="223" t="s">
        <v>27964</v>
      </c>
      <c r="C8186" s="231" t="s">
        <v>21584</v>
      </c>
    </row>
    <row r="8187" spans="1:3" x14ac:dyDescent="0.2">
      <c r="A8187" s="221" t="s">
        <v>8051</v>
      </c>
      <c r="B8187" s="223" t="s">
        <v>27965</v>
      </c>
      <c r="C8187" s="231" t="s">
        <v>21584</v>
      </c>
    </row>
    <row r="8188" spans="1:3" x14ac:dyDescent="0.2">
      <c r="A8188" s="221" t="s">
        <v>8052</v>
      </c>
      <c r="B8188" s="223" t="s">
        <v>27965</v>
      </c>
      <c r="C8188" s="231" t="s">
        <v>21584</v>
      </c>
    </row>
    <row r="8189" spans="1:3" x14ac:dyDescent="0.2">
      <c r="A8189" s="221" t="s">
        <v>8053</v>
      </c>
      <c r="B8189" s="223" t="s">
        <v>27966</v>
      </c>
      <c r="C8189" s="231" t="s">
        <v>21584</v>
      </c>
    </row>
    <row r="8190" spans="1:3" x14ac:dyDescent="0.2">
      <c r="A8190" s="221" t="s">
        <v>8054</v>
      </c>
      <c r="B8190" s="223" t="s">
        <v>27966</v>
      </c>
      <c r="C8190" s="231" t="s">
        <v>21584</v>
      </c>
    </row>
    <row r="8191" spans="1:3" x14ac:dyDescent="0.2">
      <c r="A8191" s="221" t="s">
        <v>8055</v>
      </c>
      <c r="B8191" s="223" t="s">
        <v>27967</v>
      </c>
      <c r="C8191" s="231" t="s">
        <v>21584</v>
      </c>
    </row>
    <row r="8192" spans="1:3" x14ac:dyDescent="0.2">
      <c r="A8192" s="221" t="s">
        <v>8056</v>
      </c>
      <c r="B8192" s="223" t="s">
        <v>27967</v>
      </c>
      <c r="C8192" s="231" t="s">
        <v>21584</v>
      </c>
    </row>
    <row r="8193" spans="1:3" x14ac:dyDescent="0.2">
      <c r="A8193" s="221" t="s">
        <v>8057</v>
      </c>
      <c r="B8193" s="223" t="s">
        <v>22830</v>
      </c>
      <c r="C8193" s="231" t="s">
        <v>21398</v>
      </c>
    </row>
    <row r="8194" spans="1:3" x14ac:dyDescent="0.2">
      <c r="A8194" s="221" t="s">
        <v>8058</v>
      </c>
      <c r="B8194" s="223" t="s">
        <v>22830</v>
      </c>
      <c r="C8194" s="231" t="s">
        <v>21398</v>
      </c>
    </row>
    <row r="8195" spans="1:3" x14ac:dyDescent="0.2">
      <c r="A8195" s="221" t="s">
        <v>8059</v>
      </c>
      <c r="B8195" s="223" t="s">
        <v>22831</v>
      </c>
      <c r="C8195" s="231" t="s">
        <v>21398</v>
      </c>
    </row>
    <row r="8196" spans="1:3" x14ac:dyDescent="0.2">
      <c r="A8196" s="221" t="s">
        <v>8060</v>
      </c>
      <c r="B8196" s="223" t="s">
        <v>22831</v>
      </c>
      <c r="C8196" s="231" t="s">
        <v>21398</v>
      </c>
    </row>
    <row r="8197" spans="1:3" x14ac:dyDescent="0.2">
      <c r="A8197" s="221" t="s">
        <v>8061</v>
      </c>
      <c r="B8197" s="223" t="s">
        <v>22832</v>
      </c>
      <c r="C8197" s="231" t="s">
        <v>21398</v>
      </c>
    </row>
    <row r="8198" spans="1:3" x14ac:dyDescent="0.2">
      <c r="A8198" s="221" t="s">
        <v>8062</v>
      </c>
      <c r="B8198" s="223" t="s">
        <v>22832</v>
      </c>
      <c r="C8198" s="231" t="s">
        <v>21398</v>
      </c>
    </row>
    <row r="8199" spans="1:3" x14ac:dyDescent="0.2">
      <c r="A8199" s="221" t="s">
        <v>8063</v>
      </c>
      <c r="B8199" s="223" t="s">
        <v>27968</v>
      </c>
      <c r="C8199" s="231" t="s">
        <v>21473</v>
      </c>
    </row>
    <row r="8200" spans="1:3" x14ac:dyDescent="0.2">
      <c r="A8200" s="221" t="s">
        <v>8064</v>
      </c>
      <c r="B8200" s="223" t="s">
        <v>27968</v>
      </c>
      <c r="C8200" s="231" t="s">
        <v>21473</v>
      </c>
    </row>
    <row r="8201" spans="1:3" x14ac:dyDescent="0.2">
      <c r="A8201" s="221" t="s">
        <v>8065</v>
      </c>
      <c r="B8201" s="223" t="s">
        <v>22833</v>
      </c>
      <c r="C8201" s="231" t="s">
        <v>21584</v>
      </c>
    </row>
    <row r="8202" spans="1:3" x14ac:dyDescent="0.2">
      <c r="A8202" s="221" t="s">
        <v>8066</v>
      </c>
      <c r="B8202" s="223" t="s">
        <v>22833</v>
      </c>
      <c r="C8202" s="231" t="s">
        <v>21584</v>
      </c>
    </row>
    <row r="8203" spans="1:3" x14ac:dyDescent="0.2">
      <c r="A8203" s="221" t="s">
        <v>8067</v>
      </c>
      <c r="B8203" s="223" t="s">
        <v>22834</v>
      </c>
      <c r="C8203" s="231" t="s">
        <v>21584</v>
      </c>
    </row>
    <row r="8204" spans="1:3" x14ac:dyDescent="0.2">
      <c r="A8204" s="221" t="s">
        <v>8068</v>
      </c>
      <c r="B8204" s="223" t="s">
        <v>22834</v>
      </c>
      <c r="C8204" s="231" t="s">
        <v>21584</v>
      </c>
    </row>
    <row r="8205" spans="1:3" x14ac:dyDescent="0.2">
      <c r="A8205" s="221" t="s">
        <v>8069</v>
      </c>
      <c r="B8205" s="223" t="s">
        <v>22835</v>
      </c>
      <c r="C8205" s="231" t="s">
        <v>21584</v>
      </c>
    </row>
    <row r="8206" spans="1:3" x14ac:dyDescent="0.2">
      <c r="A8206" s="221" t="s">
        <v>8070</v>
      </c>
      <c r="B8206" s="223" t="s">
        <v>22835</v>
      </c>
      <c r="C8206" s="231" t="s">
        <v>21584</v>
      </c>
    </row>
    <row r="8207" spans="1:3" x14ac:dyDescent="0.2">
      <c r="A8207" s="221" t="s">
        <v>8071</v>
      </c>
      <c r="B8207" s="223" t="s">
        <v>27969</v>
      </c>
      <c r="C8207" s="231" t="s">
        <v>25</v>
      </c>
    </row>
    <row r="8208" spans="1:3" x14ac:dyDescent="0.2">
      <c r="A8208" s="221" t="s">
        <v>8072</v>
      </c>
      <c r="B8208" s="223" t="s">
        <v>27969</v>
      </c>
      <c r="C8208" s="231" t="s">
        <v>25</v>
      </c>
    </row>
    <row r="8209" spans="1:3" x14ac:dyDescent="0.2">
      <c r="A8209" s="221" t="s">
        <v>8073</v>
      </c>
      <c r="B8209" s="223" t="s">
        <v>27970</v>
      </c>
      <c r="C8209" s="231" t="s">
        <v>25</v>
      </c>
    </row>
    <row r="8210" spans="1:3" x14ac:dyDescent="0.2">
      <c r="A8210" s="221" t="s">
        <v>8074</v>
      </c>
      <c r="B8210" s="223" t="s">
        <v>27970</v>
      </c>
      <c r="C8210" s="231" t="s">
        <v>25</v>
      </c>
    </row>
    <row r="8211" spans="1:3" x14ac:dyDescent="0.2">
      <c r="A8211" s="221" t="s">
        <v>8075</v>
      </c>
      <c r="B8211" s="223" t="s">
        <v>27971</v>
      </c>
      <c r="C8211" s="231" t="s">
        <v>25</v>
      </c>
    </row>
    <row r="8212" spans="1:3" x14ac:dyDescent="0.2">
      <c r="A8212" s="221" t="s">
        <v>8076</v>
      </c>
      <c r="B8212" s="223" t="s">
        <v>27971</v>
      </c>
      <c r="C8212" s="231" t="s">
        <v>25</v>
      </c>
    </row>
    <row r="8213" spans="1:3" x14ac:dyDescent="0.2">
      <c r="A8213" s="221" t="s">
        <v>8077</v>
      </c>
      <c r="B8213" s="223" t="s">
        <v>27972</v>
      </c>
      <c r="C8213" s="231" t="s">
        <v>25</v>
      </c>
    </row>
    <row r="8214" spans="1:3" x14ac:dyDescent="0.2">
      <c r="A8214" s="221" t="s">
        <v>8078</v>
      </c>
      <c r="B8214" s="223" t="s">
        <v>27972</v>
      </c>
      <c r="C8214" s="231" t="s">
        <v>25</v>
      </c>
    </row>
    <row r="8215" spans="1:3" x14ac:dyDescent="0.2">
      <c r="A8215" s="221" t="s">
        <v>8079</v>
      </c>
      <c r="B8215" s="223" t="s">
        <v>27973</v>
      </c>
      <c r="C8215" s="231" t="s">
        <v>25</v>
      </c>
    </row>
    <row r="8216" spans="1:3" x14ac:dyDescent="0.2">
      <c r="A8216" s="221" t="s">
        <v>8080</v>
      </c>
      <c r="B8216" s="223" t="s">
        <v>27973</v>
      </c>
      <c r="C8216" s="231" t="s">
        <v>25</v>
      </c>
    </row>
    <row r="8217" spans="1:3" x14ac:dyDescent="0.2">
      <c r="A8217" s="221" t="s">
        <v>8081</v>
      </c>
      <c r="B8217" s="223" t="s">
        <v>27974</v>
      </c>
      <c r="C8217" s="231" t="s">
        <v>25</v>
      </c>
    </row>
    <row r="8218" spans="1:3" x14ac:dyDescent="0.2">
      <c r="A8218" s="221" t="s">
        <v>8082</v>
      </c>
      <c r="B8218" s="223" t="s">
        <v>27974</v>
      </c>
      <c r="C8218" s="231" t="s">
        <v>25</v>
      </c>
    </row>
    <row r="8219" spans="1:3" x14ac:dyDescent="0.2">
      <c r="A8219" s="221" t="s">
        <v>8083</v>
      </c>
      <c r="B8219" s="223" t="s">
        <v>27975</v>
      </c>
      <c r="C8219" s="231" t="s">
        <v>25</v>
      </c>
    </row>
    <row r="8220" spans="1:3" x14ac:dyDescent="0.2">
      <c r="A8220" s="221" t="s">
        <v>8084</v>
      </c>
      <c r="B8220" s="223" t="s">
        <v>27975</v>
      </c>
      <c r="C8220" s="231" t="s">
        <v>25</v>
      </c>
    </row>
    <row r="8221" spans="1:3" x14ac:dyDescent="0.2">
      <c r="A8221" s="221" t="s">
        <v>8085</v>
      </c>
      <c r="B8221" s="223" t="s">
        <v>27976</v>
      </c>
      <c r="C8221" s="231" t="s">
        <v>25</v>
      </c>
    </row>
    <row r="8222" spans="1:3" x14ac:dyDescent="0.2">
      <c r="A8222" s="221" t="s">
        <v>8086</v>
      </c>
      <c r="B8222" s="223" t="s">
        <v>27976</v>
      </c>
      <c r="C8222" s="231" t="s">
        <v>25</v>
      </c>
    </row>
    <row r="8223" spans="1:3" x14ac:dyDescent="0.2">
      <c r="A8223" s="221" t="s">
        <v>8087</v>
      </c>
      <c r="B8223" s="223" t="s">
        <v>27977</v>
      </c>
      <c r="C8223" s="231" t="s">
        <v>25</v>
      </c>
    </row>
    <row r="8224" spans="1:3" x14ac:dyDescent="0.2">
      <c r="A8224" s="221" t="s">
        <v>8088</v>
      </c>
      <c r="B8224" s="223" t="s">
        <v>27977</v>
      </c>
      <c r="C8224" s="231" t="s">
        <v>25</v>
      </c>
    </row>
    <row r="8225" spans="1:3" x14ac:dyDescent="0.2">
      <c r="A8225" s="221" t="s">
        <v>8089</v>
      </c>
      <c r="B8225" s="223" t="s">
        <v>27978</v>
      </c>
      <c r="C8225" s="231" t="s">
        <v>25</v>
      </c>
    </row>
    <row r="8226" spans="1:3" x14ac:dyDescent="0.2">
      <c r="A8226" s="221" t="s">
        <v>8090</v>
      </c>
      <c r="B8226" s="223" t="s">
        <v>27978</v>
      </c>
      <c r="C8226" s="231" t="s">
        <v>25</v>
      </c>
    </row>
    <row r="8227" spans="1:3" x14ac:dyDescent="0.2">
      <c r="A8227" s="221" t="s">
        <v>8091</v>
      </c>
      <c r="B8227" s="223" t="s">
        <v>27979</v>
      </c>
      <c r="C8227" s="231" t="s">
        <v>25</v>
      </c>
    </row>
    <row r="8228" spans="1:3" x14ac:dyDescent="0.2">
      <c r="A8228" s="221" t="s">
        <v>8092</v>
      </c>
      <c r="B8228" s="223" t="s">
        <v>27979</v>
      </c>
      <c r="C8228" s="231" t="s">
        <v>25</v>
      </c>
    </row>
    <row r="8229" spans="1:3" x14ac:dyDescent="0.2">
      <c r="A8229" s="221" t="s">
        <v>8093</v>
      </c>
      <c r="B8229" s="223" t="s">
        <v>27980</v>
      </c>
      <c r="C8229" s="231" t="s">
        <v>25</v>
      </c>
    </row>
    <row r="8230" spans="1:3" x14ac:dyDescent="0.2">
      <c r="A8230" s="221" t="s">
        <v>8094</v>
      </c>
      <c r="B8230" s="223" t="s">
        <v>27980</v>
      </c>
      <c r="C8230" s="231" t="s">
        <v>25</v>
      </c>
    </row>
    <row r="8231" spans="1:3" x14ac:dyDescent="0.2">
      <c r="A8231" s="221" t="s">
        <v>8095</v>
      </c>
      <c r="B8231" s="223" t="s">
        <v>27981</v>
      </c>
      <c r="C8231" s="231" t="s">
        <v>25</v>
      </c>
    </row>
    <row r="8232" spans="1:3" x14ac:dyDescent="0.2">
      <c r="A8232" s="221" t="s">
        <v>8096</v>
      </c>
      <c r="B8232" s="223" t="s">
        <v>27981</v>
      </c>
      <c r="C8232" s="231" t="s">
        <v>25</v>
      </c>
    </row>
    <row r="8233" spans="1:3" x14ac:dyDescent="0.2">
      <c r="A8233" s="221" t="s">
        <v>8097</v>
      </c>
      <c r="B8233" s="223" t="s">
        <v>27982</v>
      </c>
      <c r="C8233" s="231" t="s">
        <v>25</v>
      </c>
    </row>
    <row r="8234" spans="1:3" x14ac:dyDescent="0.2">
      <c r="A8234" s="221" t="s">
        <v>8098</v>
      </c>
      <c r="B8234" s="223" t="s">
        <v>27982</v>
      </c>
      <c r="C8234" s="231" t="s">
        <v>25</v>
      </c>
    </row>
    <row r="8235" spans="1:3" x14ac:dyDescent="0.2">
      <c r="A8235" s="221" t="s">
        <v>8099</v>
      </c>
      <c r="B8235" s="223" t="s">
        <v>27983</v>
      </c>
      <c r="C8235" s="231" t="s">
        <v>25</v>
      </c>
    </row>
    <row r="8236" spans="1:3" x14ac:dyDescent="0.2">
      <c r="A8236" s="221" t="s">
        <v>8100</v>
      </c>
      <c r="B8236" s="223" t="s">
        <v>27983</v>
      </c>
      <c r="C8236" s="231" t="s">
        <v>25</v>
      </c>
    </row>
    <row r="8237" spans="1:3" x14ac:dyDescent="0.2">
      <c r="A8237" s="221" t="s">
        <v>8101</v>
      </c>
      <c r="B8237" s="223" t="s">
        <v>27984</v>
      </c>
      <c r="C8237" s="231" t="s">
        <v>25</v>
      </c>
    </row>
    <row r="8238" spans="1:3" x14ac:dyDescent="0.2">
      <c r="A8238" s="221" t="s">
        <v>8102</v>
      </c>
      <c r="B8238" s="223" t="s">
        <v>27984</v>
      </c>
      <c r="C8238" s="231" t="s">
        <v>25</v>
      </c>
    </row>
    <row r="8239" spans="1:3" x14ac:dyDescent="0.2">
      <c r="A8239" s="221" t="s">
        <v>8103</v>
      </c>
      <c r="B8239" s="223" t="s">
        <v>27985</v>
      </c>
      <c r="C8239" s="231" t="s">
        <v>25</v>
      </c>
    </row>
    <row r="8240" spans="1:3" x14ac:dyDescent="0.2">
      <c r="A8240" s="221" t="s">
        <v>8104</v>
      </c>
      <c r="B8240" s="223" t="s">
        <v>27985</v>
      </c>
      <c r="C8240" s="231" t="s">
        <v>25</v>
      </c>
    </row>
    <row r="8241" spans="1:3" x14ac:dyDescent="0.2">
      <c r="A8241" s="221" t="s">
        <v>8105</v>
      </c>
      <c r="B8241" s="223" t="s">
        <v>27986</v>
      </c>
      <c r="C8241" s="231" t="s">
        <v>25</v>
      </c>
    </row>
    <row r="8242" spans="1:3" x14ac:dyDescent="0.2">
      <c r="A8242" s="221" t="s">
        <v>8106</v>
      </c>
      <c r="B8242" s="223" t="s">
        <v>27986</v>
      </c>
      <c r="C8242" s="231" t="s">
        <v>25</v>
      </c>
    </row>
    <row r="8243" spans="1:3" x14ac:dyDescent="0.2">
      <c r="A8243" s="221" t="s">
        <v>8107</v>
      </c>
      <c r="B8243" s="223" t="s">
        <v>27987</v>
      </c>
      <c r="C8243" s="231" t="s">
        <v>25</v>
      </c>
    </row>
    <row r="8244" spans="1:3" x14ac:dyDescent="0.2">
      <c r="A8244" s="221" t="s">
        <v>8108</v>
      </c>
      <c r="B8244" s="223" t="s">
        <v>27987</v>
      </c>
      <c r="C8244" s="231" t="s">
        <v>25</v>
      </c>
    </row>
    <row r="8245" spans="1:3" x14ac:dyDescent="0.2">
      <c r="A8245" s="221" t="s">
        <v>8109</v>
      </c>
      <c r="B8245" s="223" t="s">
        <v>27988</v>
      </c>
      <c r="C8245" s="231" t="s">
        <v>25</v>
      </c>
    </row>
    <row r="8246" spans="1:3" x14ac:dyDescent="0.2">
      <c r="A8246" s="221" t="s">
        <v>8110</v>
      </c>
      <c r="B8246" s="223" t="s">
        <v>27988</v>
      </c>
      <c r="C8246" s="231" t="s">
        <v>25</v>
      </c>
    </row>
    <row r="8247" spans="1:3" x14ac:dyDescent="0.2">
      <c r="A8247" s="221" t="s">
        <v>8111</v>
      </c>
      <c r="B8247" s="223" t="s">
        <v>27989</v>
      </c>
      <c r="C8247" s="231" t="s">
        <v>25</v>
      </c>
    </row>
    <row r="8248" spans="1:3" x14ac:dyDescent="0.2">
      <c r="A8248" s="221" t="s">
        <v>8112</v>
      </c>
      <c r="B8248" s="223" t="s">
        <v>27989</v>
      </c>
      <c r="C8248" s="231" t="s">
        <v>25</v>
      </c>
    </row>
    <row r="8249" spans="1:3" x14ac:dyDescent="0.2">
      <c r="A8249" s="221" t="s">
        <v>8113</v>
      </c>
      <c r="B8249" s="223" t="s">
        <v>27990</v>
      </c>
      <c r="C8249" s="231" t="s">
        <v>25</v>
      </c>
    </row>
    <row r="8250" spans="1:3" x14ac:dyDescent="0.2">
      <c r="A8250" s="221" t="s">
        <v>8114</v>
      </c>
      <c r="B8250" s="223" t="s">
        <v>27990</v>
      </c>
      <c r="C8250" s="231" t="s">
        <v>25</v>
      </c>
    </row>
    <row r="8251" spans="1:3" x14ac:dyDescent="0.2">
      <c r="A8251" s="221" t="s">
        <v>8115</v>
      </c>
      <c r="B8251" s="223" t="s">
        <v>27991</v>
      </c>
      <c r="C8251" s="231" t="s">
        <v>25</v>
      </c>
    </row>
    <row r="8252" spans="1:3" x14ac:dyDescent="0.2">
      <c r="A8252" s="221" t="s">
        <v>8116</v>
      </c>
      <c r="B8252" s="223" t="s">
        <v>27991</v>
      </c>
      <c r="C8252" s="231" t="s">
        <v>25</v>
      </c>
    </row>
    <row r="8253" spans="1:3" x14ac:dyDescent="0.2">
      <c r="A8253" s="221" t="s">
        <v>8117</v>
      </c>
      <c r="B8253" s="223" t="s">
        <v>27992</v>
      </c>
      <c r="C8253" s="231" t="s">
        <v>25</v>
      </c>
    </row>
    <row r="8254" spans="1:3" x14ac:dyDescent="0.2">
      <c r="A8254" s="221" t="s">
        <v>8118</v>
      </c>
      <c r="B8254" s="223" t="s">
        <v>27992</v>
      </c>
      <c r="C8254" s="231" t="s">
        <v>25</v>
      </c>
    </row>
    <row r="8255" spans="1:3" x14ac:dyDescent="0.2">
      <c r="A8255" s="221" t="s">
        <v>8119</v>
      </c>
      <c r="B8255" s="223" t="s">
        <v>27993</v>
      </c>
      <c r="C8255" s="231" t="s">
        <v>25</v>
      </c>
    </row>
    <row r="8256" spans="1:3" x14ac:dyDescent="0.2">
      <c r="A8256" s="221" t="s">
        <v>8120</v>
      </c>
      <c r="B8256" s="223" t="s">
        <v>27993</v>
      </c>
      <c r="C8256" s="231" t="s">
        <v>25</v>
      </c>
    </row>
    <row r="8257" spans="1:3" x14ac:dyDescent="0.2">
      <c r="A8257" s="221" t="s">
        <v>8121</v>
      </c>
      <c r="B8257" s="223" t="s">
        <v>27994</v>
      </c>
      <c r="C8257" s="231" t="s">
        <v>25</v>
      </c>
    </row>
    <row r="8258" spans="1:3" x14ac:dyDescent="0.2">
      <c r="A8258" s="221" t="s">
        <v>8122</v>
      </c>
      <c r="B8258" s="223" t="s">
        <v>27994</v>
      </c>
      <c r="C8258" s="231" t="s">
        <v>25</v>
      </c>
    </row>
    <row r="8259" spans="1:3" x14ac:dyDescent="0.2">
      <c r="A8259" s="221" t="s">
        <v>8123</v>
      </c>
      <c r="B8259" s="223" t="s">
        <v>27995</v>
      </c>
      <c r="C8259" s="231" t="s">
        <v>25</v>
      </c>
    </row>
    <row r="8260" spans="1:3" x14ac:dyDescent="0.2">
      <c r="A8260" s="221" t="s">
        <v>8124</v>
      </c>
      <c r="B8260" s="223" t="s">
        <v>27995</v>
      </c>
      <c r="C8260" s="231" t="s">
        <v>25</v>
      </c>
    </row>
    <row r="8261" spans="1:3" x14ac:dyDescent="0.2">
      <c r="A8261" s="221" t="s">
        <v>8125</v>
      </c>
      <c r="B8261" s="223" t="s">
        <v>27996</v>
      </c>
      <c r="C8261" s="231" t="s">
        <v>25</v>
      </c>
    </row>
    <row r="8262" spans="1:3" x14ac:dyDescent="0.2">
      <c r="A8262" s="221" t="s">
        <v>8126</v>
      </c>
      <c r="B8262" s="223" t="s">
        <v>27996</v>
      </c>
      <c r="C8262" s="231" t="s">
        <v>25</v>
      </c>
    </row>
    <row r="8263" spans="1:3" x14ac:dyDescent="0.2">
      <c r="A8263" s="221" t="s">
        <v>8127</v>
      </c>
      <c r="B8263" s="223" t="s">
        <v>27997</v>
      </c>
      <c r="C8263" s="231" t="s">
        <v>25</v>
      </c>
    </row>
    <row r="8264" spans="1:3" x14ac:dyDescent="0.2">
      <c r="A8264" s="221" t="s">
        <v>8128</v>
      </c>
      <c r="B8264" s="223" t="s">
        <v>27997</v>
      </c>
      <c r="C8264" s="231" t="s">
        <v>25</v>
      </c>
    </row>
    <row r="8265" spans="1:3" x14ac:dyDescent="0.2">
      <c r="A8265" s="221" t="s">
        <v>8129</v>
      </c>
      <c r="B8265" s="223" t="s">
        <v>27998</v>
      </c>
      <c r="C8265" s="231" t="s">
        <v>25</v>
      </c>
    </row>
    <row r="8266" spans="1:3" x14ac:dyDescent="0.2">
      <c r="A8266" s="221" t="s">
        <v>8130</v>
      </c>
      <c r="B8266" s="223" t="s">
        <v>27998</v>
      </c>
      <c r="C8266" s="231" t="s">
        <v>25</v>
      </c>
    </row>
    <row r="8267" spans="1:3" x14ac:dyDescent="0.2">
      <c r="A8267" s="221" t="s">
        <v>8131</v>
      </c>
      <c r="B8267" s="223" t="s">
        <v>27999</v>
      </c>
      <c r="C8267" s="231" t="s">
        <v>25</v>
      </c>
    </row>
    <row r="8268" spans="1:3" x14ac:dyDescent="0.2">
      <c r="A8268" s="221" t="s">
        <v>8132</v>
      </c>
      <c r="B8268" s="223" t="s">
        <v>27999</v>
      </c>
      <c r="C8268" s="231" t="s">
        <v>25</v>
      </c>
    </row>
    <row r="8269" spans="1:3" x14ac:dyDescent="0.2">
      <c r="A8269" s="221" t="s">
        <v>8133</v>
      </c>
      <c r="B8269" s="223" t="s">
        <v>28000</v>
      </c>
      <c r="C8269" s="231" t="s">
        <v>25</v>
      </c>
    </row>
    <row r="8270" spans="1:3" x14ac:dyDescent="0.2">
      <c r="A8270" s="221" t="s">
        <v>8134</v>
      </c>
      <c r="B8270" s="223" t="s">
        <v>28000</v>
      </c>
      <c r="C8270" s="231" t="s">
        <v>25</v>
      </c>
    </row>
    <row r="8271" spans="1:3" x14ac:dyDescent="0.2">
      <c r="A8271" s="221" t="s">
        <v>8135</v>
      </c>
      <c r="B8271" s="223" t="s">
        <v>28001</v>
      </c>
      <c r="C8271" s="231" t="s">
        <v>25</v>
      </c>
    </row>
    <row r="8272" spans="1:3" x14ac:dyDescent="0.2">
      <c r="A8272" s="221" t="s">
        <v>8136</v>
      </c>
      <c r="B8272" s="223" t="s">
        <v>28001</v>
      </c>
      <c r="C8272" s="231" t="s">
        <v>25</v>
      </c>
    </row>
    <row r="8273" spans="1:3" x14ac:dyDescent="0.2">
      <c r="A8273" s="221" t="s">
        <v>8137</v>
      </c>
      <c r="B8273" s="223" t="s">
        <v>28002</v>
      </c>
      <c r="C8273" s="231" t="s">
        <v>25</v>
      </c>
    </row>
    <row r="8274" spans="1:3" x14ac:dyDescent="0.2">
      <c r="A8274" s="221" t="s">
        <v>8138</v>
      </c>
      <c r="B8274" s="223" t="s">
        <v>28002</v>
      </c>
      <c r="C8274" s="231" t="s">
        <v>25</v>
      </c>
    </row>
    <row r="8275" spans="1:3" x14ac:dyDescent="0.2">
      <c r="A8275" s="221" t="s">
        <v>8139</v>
      </c>
      <c r="B8275" s="223" t="s">
        <v>28003</v>
      </c>
      <c r="C8275" s="231" t="s">
        <v>25</v>
      </c>
    </row>
    <row r="8276" spans="1:3" x14ac:dyDescent="0.2">
      <c r="A8276" s="221" t="s">
        <v>8140</v>
      </c>
      <c r="B8276" s="223" t="s">
        <v>28003</v>
      </c>
      <c r="C8276" s="231" t="s">
        <v>25</v>
      </c>
    </row>
    <row r="8277" spans="1:3" x14ac:dyDescent="0.2">
      <c r="A8277" s="221" t="s">
        <v>8141</v>
      </c>
      <c r="B8277" s="223" t="s">
        <v>28004</v>
      </c>
      <c r="C8277" s="231" t="s">
        <v>21584</v>
      </c>
    </row>
    <row r="8278" spans="1:3" x14ac:dyDescent="0.2">
      <c r="A8278" s="221" t="s">
        <v>8142</v>
      </c>
      <c r="B8278" s="223" t="s">
        <v>28004</v>
      </c>
      <c r="C8278" s="231" t="s">
        <v>21584</v>
      </c>
    </row>
    <row r="8279" spans="1:3" x14ac:dyDescent="0.2">
      <c r="A8279" s="221" t="s">
        <v>8143</v>
      </c>
      <c r="B8279" s="223" t="s">
        <v>28005</v>
      </c>
      <c r="C8279" s="231" t="s">
        <v>25</v>
      </c>
    </row>
    <row r="8280" spans="1:3" x14ac:dyDescent="0.2">
      <c r="A8280" s="221" t="s">
        <v>8144</v>
      </c>
      <c r="B8280" s="223" t="s">
        <v>28005</v>
      </c>
      <c r="C8280" s="231" t="s">
        <v>25</v>
      </c>
    </row>
    <row r="8281" spans="1:3" x14ac:dyDescent="0.2">
      <c r="A8281" s="221" t="s">
        <v>8145</v>
      </c>
      <c r="B8281" s="223" t="s">
        <v>28006</v>
      </c>
      <c r="C8281" s="231" t="s">
        <v>25</v>
      </c>
    </row>
    <row r="8282" spans="1:3" x14ac:dyDescent="0.2">
      <c r="A8282" s="221" t="s">
        <v>8146</v>
      </c>
      <c r="B8282" s="223" t="s">
        <v>28006</v>
      </c>
      <c r="C8282" s="231" t="s">
        <v>25</v>
      </c>
    </row>
    <row r="8283" spans="1:3" x14ac:dyDescent="0.2">
      <c r="A8283" s="221" t="s">
        <v>8147</v>
      </c>
      <c r="B8283" s="223" t="s">
        <v>22836</v>
      </c>
      <c r="C8283" s="231" t="s">
        <v>25</v>
      </c>
    </row>
    <row r="8284" spans="1:3" x14ac:dyDescent="0.2">
      <c r="A8284" s="221" t="s">
        <v>8148</v>
      </c>
      <c r="B8284" s="223" t="s">
        <v>22836</v>
      </c>
      <c r="C8284" s="231" t="s">
        <v>25</v>
      </c>
    </row>
    <row r="8285" spans="1:3" x14ac:dyDescent="0.2">
      <c r="A8285" s="221" t="s">
        <v>8149</v>
      </c>
      <c r="B8285" s="223" t="s">
        <v>28007</v>
      </c>
      <c r="C8285" s="231" t="s">
        <v>25</v>
      </c>
    </row>
    <row r="8286" spans="1:3" x14ac:dyDescent="0.2">
      <c r="A8286" s="221" t="s">
        <v>8150</v>
      </c>
      <c r="B8286" s="223" t="s">
        <v>28007</v>
      </c>
      <c r="C8286" s="231" t="s">
        <v>25</v>
      </c>
    </row>
    <row r="8287" spans="1:3" x14ac:dyDescent="0.2">
      <c r="A8287" s="221" t="s">
        <v>8151</v>
      </c>
      <c r="B8287" s="223" t="s">
        <v>28008</v>
      </c>
      <c r="C8287" s="231" t="s">
        <v>25</v>
      </c>
    </row>
    <row r="8288" spans="1:3" x14ac:dyDescent="0.2">
      <c r="A8288" s="221" t="s">
        <v>8152</v>
      </c>
      <c r="B8288" s="223" t="s">
        <v>28008</v>
      </c>
      <c r="C8288" s="231" t="s">
        <v>25</v>
      </c>
    </row>
    <row r="8289" spans="1:3" x14ac:dyDescent="0.2">
      <c r="A8289" s="221" t="s">
        <v>8153</v>
      </c>
      <c r="B8289" s="223" t="s">
        <v>28009</v>
      </c>
      <c r="C8289" s="231" t="s">
        <v>25</v>
      </c>
    </row>
    <row r="8290" spans="1:3" x14ac:dyDescent="0.2">
      <c r="A8290" s="221" t="s">
        <v>8154</v>
      </c>
      <c r="B8290" s="223" t="s">
        <v>28009</v>
      </c>
      <c r="C8290" s="231" t="s">
        <v>25</v>
      </c>
    </row>
    <row r="8291" spans="1:3" x14ac:dyDescent="0.2">
      <c r="A8291" s="221" t="s">
        <v>8155</v>
      </c>
      <c r="B8291" s="223" t="s">
        <v>22837</v>
      </c>
      <c r="C8291" s="231" t="s">
        <v>21398</v>
      </c>
    </row>
    <row r="8292" spans="1:3" x14ac:dyDescent="0.2">
      <c r="A8292" s="221" t="s">
        <v>8156</v>
      </c>
      <c r="B8292" s="223" t="s">
        <v>22837</v>
      </c>
      <c r="C8292" s="231" t="s">
        <v>21398</v>
      </c>
    </row>
    <row r="8293" spans="1:3" x14ac:dyDescent="0.2">
      <c r="A8293" s="221" t="s">
        <v>8157</v>
      </c>
      <c r="B8293" s="223" t="s">
        <v>22838</v>
      </c>
      <c r="C8293" s="231" t="s">
        <v>21398</v>
      </c>
    </row>
    <row r="8294" spans="1:3" x14ac:dyDescent="0.2">
      <c r="A8294" s="221" t="s">
        <v>8158</v>
      </c>
      <c r="B8294" s="223" t="s">
        <v>22838</v>
      </c>
      <c r="C8294" s="231" t="s">
        <v>21398</v>
      </c>
    </row>
    <row r="8295" spans="1:3" x14ac:dyDescent="0.2">
      <c r="A8295" s="221" t="s">
        <v>8159</v>
      </c>
      <c r="B8295" s="223" t="s">
        <v>22839</v>
      </c>
      <c r="C8295" s="231" t="s">
        <v>21398</v>
      </c>
    </row>
    <row r="8296" spans="1:3" x14ac:dyDescent="0.2">
      <c r="A8296" s="221" t="s">
        <v>8160</v>
      </c>
      <c r="B8296" s="223" t="s">
        <v>22839</v>
      </c>
      <c r="C8296" s="231" t="s">
        <v>21398</v>
      </c>
    </row>
    <row r="8297" spans="1:3" x14ac:dyDescent="0.2">
      <c r="A8297" s="221" t="s">
        <v>8161</v>
      </c>
      <c r="B8297" s="223" t="s">
        <v>22840</v>
      </c>
      <c r="C8297" s="231" t="s">
        <v>21398</v>
      </c>
    </row>
    <row r="8298" spans="1:3" x14ac:dyDescent="0.2">
      <c r="A8298" s="221" t="s">
        <v>8162</v>
      </c>
      <c r="B8298" s="223" t="s">
        <v>22840</v>
      </c>
      <c r="C8298" s="231" t="s">
        <v>21398</v>
      </c>
    </row>
    <row r="8299" spans="1:3" x14ac:dyDescent="0.2">
      <c r="A8299" s="221" t="s">
        <v>30284</v>
      </c>
      <c r="B8299" s="223" t="s">
        <v>31845</v>
      </c>
      <c r="C8299" s="231" t="s">
        <v>21473</v>
      </c>
    </row>
    <row r="8300" spans="1:3" x14ac:dyDescent="0.2">
      <c r="A8300" s="221" t="s">
        <v>30285</v>
      </c>
      <c r="B8300" s="223" t="s">
        <v>31845</v>
      </c>
      <c r="C8300" s="231" t="s">
        <v>21473</v>
      </c>
    </row>
    <row r="8301" spans="1:3" x14ac:dyDescent="0.2">
      <c r="A8301" s="221" t="s">
        <v>30286</v>
      </c>
      <c r="B8301" s="223" t="s">
        <v>31846</v>
      </c>
      <c r="C8301" s="231" t="s">
        <v>21473</v>
      </c>
    </row>
    <row r="8302" spans="1:3" x14ac:dyDescent="0.2">
      <c r="A8302" s="221" t="s">
        <v>30287</v>
      </c>
      <c r="B8302" s="223" t="s">
        <v>31846</v>
      </c>
      <c r="C8302" s="231" t="s">
        <v>21473</v>
      </c>
    </row>
    <row r="8303" spans="1:3" x14ac:dyDescent="0.2">
      <c r="A8303" s="221" t="s">
        <v>30288</v>
      </c>
      <c r="B8303" s="223" t="s">
        <v>31847</v>
      </c>
      <c r="C8303" s="231" t="s">
        <v>21473</v>
      </c>
    </row>
    <row r="8304" spans="1:3" x14ac:dyDescent="0.2">
      <c r="A8304" s="221" t="s">
        <v>30289</v>
      </c>
      <c r="B8304" s="223" t="s">
        <v>31847</v>
      </c>
      <c r="C8304" s="231" t="s">
        <v>21473</v>
      </c>
    </row>
    <row r="8305" spans="1:3" x14ac:dyDescent="0.2">
      <c r="A8305" s="221" t="s">
        <v>30290</v>
      </c>
      <c r="B8305" s="223" t="s">
        <v>31848</v>
      </c>
      <c r="C8305" s="231" t="s">
        <v>21473</v>
      </c>
    </row>
    <row r="8306" spans="1:3" x14ac:dyDescent="0.2">
      <c r="A8306" s="221" t="s">
        <v>30291</v>
      </c>
      <c r="B8306" s="223" t="s">
        <v>31848</v>
      </c>
      <c r="C8306" s="231" t="s">
        <v>21473</v>
      </c>
    </row>
    <row r="8307" spans="1:3" x14ac:dyDescent="0.2">
      <c r="A8307" s="221" t="s">
        <v>8163</v>
      </c>
      <c r="B8307" s="223" t="s">
        <v>28010</v>
      </c>
      <c r="C8307" s="231" t="s">
        <v>21584</v>
      </c>
    </row>
    <row r="8308" spans="1:3" x14ac:dyDescent="0.2">
      <c r="A8308" s="221" t="s">
        <v>8164</v>
      </c>
      <c r="B8308" s="223" t="s">
        <v>28010</v>
      </c>
      <c r="C8308" s="231" t="s">
        <v>21584</v>
      </c>
    </row>
    <row r="8309" spans="1:3" x14ac:dyDescent="0.2">
      <c r="A8309" s="221" t="s">
        <v>8165</v>
      </c>
      <c r="B8309" s="223" t="s">
        <v>28011</v>
      </c>
      <c r="C8309" s="231" t="s">
        <v>25</v>
      </c>
    </row>
    <row r="8310" spans="1:3" x14ac:dyDescent="0.2">
      <c r="A8310" s="221" t="s">
        <v>8166</v>
      </c>
      <c r="B8310" s="223" t="s">
        <v>28011</v>
      </c>
      <c r="C8310" s="231" t="s">
        <v>25</v>
      </c>
    </row>
    <row r="8311" spans="1:3" x14ac:dyDescent="0.2">
      <c r="A8311" s="221" t="s">
        <v>8167</v>
      </c>
      <c r="B8311" s="223" t="s">
        <v>28012</v>
      </c>
      <c r="C8311" s="231" t="s">
        <v>25</v>
      </c>
    </row>
    <row r="8312" spans="1:3" x14ac:dyDescent="0.2">
      <c r="A8312" s="221" t="s">
        <v>8168</v>
      </c>
      <c r="B8312" s="223" t="s">
        <v>28012</v>
      </c>
      <c r="C8312" s="231" t="s">
        <v>25</v>
      </c>
    </row>
    <row r="8313" spans="1:3" x14ac:dyDescent="0.2">
      <c r="A8313" s="221" t="s">
        <v>8169</v>
      </c>
      <c r="B8313" s="223" t="s">
        <v>28013</v>
      </c>
      <c r="C8313" s="231" t="s">
        <v>25</v>
      </c>
    </row>
    <row r="8314" spans="1:3" x14ac:dyDescent="0.2">
      <c r="A8314" s="221" t="s">
        <v>8170</v>
      </c>
      <c r="B8314" s="223" t="s">
        <v>28013</v>
      </c>
      <c r="C8314" s="231" t="s">
        <v>25</v>
      </c>
    </row>
    <row r="8315" spans="1:3" x14ac:dyDescent="0.2">
      <c r="A8315" s="221" t="s">
        <v>8171</v>
      </c>
      <c r="B8315" s="223" t="s">
        <v>28014</v>
      </c>
      <c r="C8315" s="231" t="s">
        <v>25</v>
      </c>
    </row>
    <row r="8316" spans="1:3" x14ac:dyDescent="0.2">
      <c r="A8316" s="221" t="s">
        <v>8172</v>
      </c>
      <c r="B8316" s="223" t="s">
        <v>28014</v>
      </c>
      <c r="C8316" s="231" t="s">
        <v>25</v>
      </c>
    </row>
    <row r="8317" spans="1:3" x14ac:dyDescent="0.2">
      <c r="A8317" s="221" t="s">
        <v>8173</v>
      </c>
      <c r="B8317" s="223" t="s">
        <v>28015</v>
      </c>
      <c r="C8317" s="231" t="s">
        <v>25</v>
      </c>
    </row>
    <row r="8318" spans="1:3" x14ac:dyDescent="0.2">
      <c r="A8318" s="221" t="s">
        <v>8174</v>
      </c>
      <c r="B8318" s="223" t="s">
        <v>28015</v>
      </c>
      <c r="C8318" s="231" t="s">
        <v>25</v>
      </c>
    </row>
    <row r="8319" spans="1:3" x14ac:dyDescent="0.2">
      <c r="A8319" s="221" t="s">
        <v>8175</v>
      </c>
      <c r="B8319" s="223" t="s">
        <v>28016</v>
      </c>
      <c r="C8319" s="231" t="s">
        <v>25</v>
      </c>
    </row>
    <row r="8320" spans="1:3" x14ac:dyDescent="0.2">
      <c r="A8320" s="221" t="s">
        <v>8176</v>
      </c>
      <c r="B8320" s="223" t="s">
        <v>28016</v>
      </c>
      <c r="C8320" s="231" t="s">
        <v>25</v>
      </c>
    </row>
    <row r="8321" spans="1:3" x14ac:dyDescent="0.2">
      <c r="A8321" s="221" t="s">
        <v>8177</v>
      </c>
      <c r="B8321" s="223" t="s">
        <v>22841</v>
      </c>
      <c r="C8321" s="231" t="s">
        <v>21584</v>
      </c>
    </row>
    <row r="8322" spans="1:3" x14ac:dyDescent="0.2">
      <c r="A8322" s="221" t="s">
        <v>8178</v>
      </c>
      <c r="B8322" s="223" t="s">
        <v>22841</v>
      </c>
      <c r="C8322" s="231" t="s">
        <v>21584</v>
      </c>
    </row>
    <row r="8323" spans="1:3" x14ac:dyDescent="0.2">
      <c r="A8323" s="221" t="s">
        <v>8179</v>
      </c>
      <c r="B8323" s="223" t="s">
        <v>22842</v>
      </c>
      <c r="C8323" s="231" t="s">
        <v>21584</v>
      </c>
    </row>
    <row r="8324" spans="1:3" x14ac:dyDescent="0.2">
      <c r="A8324" s="221" t="s">
        <v>8180</v>
      </c>
      <c r="B8324" s="223" t="s">
        <v>22842</v>
      </c>
      <c r="C8324" s="231" t="s">
        <v>21584</v>
      </c>
    </row>
    <row r="8325" spans="1:3" x14ac:dyDescent="0.2">
      <c r="A8325" s="221" t="s">
        <v>8181</v>
      </c>
      <c r="B8325" s="223" t="s">
        <v>22843</v>
      </c>
      <c r="C8325" s="231" t="s">
        <v>21584</v>
      </c>
    </row>
    <row r="8326" spans="1:3" x14ac:dyDescent="0.2">
      <c r="A8326" s="221" t="s">
        <v>8182</v>
      </c>
      <c r="B8326" s="223" t="s">
        <v>22843</v>
      </c>
      <c r="C8326" s="231" t="s">
        <v>21584</v>
      </c>
    </row>
    <row r="8327" spans="1:3" x14ac:dyDescent="0.2">
      <c r="A8327" s="221" t="s">
        <v>8183</v>
      </c>
      <c r="B8327" s="223" t="s">
        <v>28017</v>
      </c>
      <c r="C8327" s="231" t="s">
        <v>21584</v>
      </c>
    </row>
    <row r="8328" spans="1:3" x14ac:dyDescent="0.2">
      <c r="A8328" s="221" t="s">
        <v>8184</v>
      </c>
      <c r="B8328" s="223" t="s">
        <v>28017</v>
      </c>
      <c r="C8328" s="231" t="s">
        <v>21584</v>
      </c>
    </row>
    <row r="8329" spans="1:3" x14ac:dyDescent="0.2">
      <c r="A8329" s="221" t="s">
        <v>8185</v>
      </c>
      <c r="B8329" s="223" t="s">
        <v>22844</v>
      </c>
      <c r="C8329" s="231" t="s">
        <v>21584</v>
      </c>
    </row>
    <row r="8330" spans="1:3" x14ac:dyDescent="0.2">
      <c r="A8330" s="221" t="s">
        <v>8186</v>
      </c>
      <c r="B8330" s="223" t="s">
        <v>22844</v>
      </c>
      <c r="C8330" s="231" t="s">
        <v>21584</v>
      </c>
    </row>
    <row r="8331" spans="1:3" x14ac:dyDescent="0.2">
      <c r="A8331" s="221" t="s">
        <v>8187</v>
      </c>
      <c r="B8331" s="223" t="s">
        <v>22845</v>
      </c>
      <c r="C8331" s="231" t="s">
        <v>21584</v>
      </c>
    </row>
    <row r="8332" spans="1:3" x14ac:dyDescent="0.2">
      <c r="A8332" s="221" t="s">
        <v>8188</v>
      </c>
      <c r="B8332" s="223" t="s">
        <v>22845</v>
      </c>
      <c r="C8332" s="231" t="s">
        <v>21584</v>
      </c>
    </row>
    <row r="8333" spans="1:3" x14ac:dyDescent="0.2">
      <c r="A8333" s="221" t="s">
        <v>8189</v>
      </c>
      <c r="B8333" s="223" t="s">
        <v>28018</v>
      </c>
      <c r="C8333" s="231" t="s">
        <v>21584</v>
      </c>
    </row>
    <row r="8334" spans="1:3" x14ac:dyDescent="0.2">
      <c r="A8334" s="221" t="s">
        <v>8190</v>
      </c>
      <c r="B8334" s="223" t="s">
        <v>28018</v>
      </c>
      <c r="C8334" s="231" t="s">
        <v>21584</v>
      </c>
    </row>
    <row r="8335" spans="1:3" x14ac:dyDescent="0.2">
      <c r="A8335" s="221" t="s">
        <v>8191</v>
      </c>
      <c r="B8335" s="223" t="s">
        <v>22846</v>
      </c>
      <c r="C8335" s="231" t="s">
        <v>21584</v>
      </c>
    </row>
    <row r="8336" spans="1:3" x14ac:dyDescent="0.2">
      <c r="A8336" s="221" t="s">
        <v>8192</v>
      </c>
      <c r="B8336" s="223" t="s">
        <v>22846</v>
      </c>
      <c r="C8336" s="231" t="s">
        <v>21584</v>
      </c>
    </row>
    <row r="8337" spans="1:3" x14ac:dyDescent="0.2">
      <c r="A8337" s="221" t="s">
        <v>8193</v>
      </c>
      <c r="B8337" s="223" t="s">
        <v>22847</v>
      </c>
      <c r="C8337" s="231" t="s">
        <v>21584</v>
      </c>
    </row>
    <row r="8338" spans="1:3" x14ac:dyDescent="0.2">
      <c r="A8338" s="221" t="s">
        <v>8194</v>
      </c>
      <c r="B8338" s="223" t="s">
        <v>22847</v>
      </c>
      <c r="C8338" s="231" t="s">
        <v>21584</v>
      </c>
    </row>
    <row r="8339" spans="1:3" x14ac:dyDescent="0.2">
      <c r="A8339" s="221" t="s">
        <v>8195</v>
      </c>
      <c r="B8339" s="223" t="s">
        <v>22848</v>
      </c>
      <c r="C8339" s="231" t="s">
        <v>21584</v>
      </c>
    </row>
    <row r="8340" spans="1:3" x14ac:dyDescent="0.2">
      <c r="A8340" s="221" t="s">
        <v>8196</v>
      </c>
      <c r="B8340" s="223" t="s">
        <v>22848</v>
      </c>
      <c r="C8340" s="231" t="s">
        <v>21584</v>
      </c>
    </row>
    <row r="8341" spans="1:3" x14ac:dyDescent="0.2">
      <c r="A8341" s="221" t="s">
        <v>8197</v>
      </c>
      <c r="B8341" s="223" t="s">
        <v>22849</v>
      </c>
      <c r="C8341" s="231" t="s">
        <v>21584</v>
      </c>
    </row>
    <row r="8342" spans="1:3" x14ac:dyDescent="0.2">
      <c r="A8342" s="221" t="s">
        <v>8198</v>
      </c>
      <c r="B8342" s="223" t="s">
        <v>22849</v>
      </c>
      <c r="C8342" s="231" t="s">
        <v>21584</v>
      </c>
    </row>
    <row r="8343" spans="1:3" x14ac:dyDescent="0.2">
      <c r="A8343" s="221" t="s">
        <v>8199</v>
      </c>
      <c r="B8343" s="223" t="s">
        <v>28019</v>
      </c>
      <c r="C8343" s="231" t="s">
        <v>21584</v>
      </c>
    </row>
    <row r="8344" spans="1:3" x14ac:dyDescent="0.2">
      <c r="A8344" s="221" t="s">
        <v>8200</v>
      </c>
      <c r="B8344" s="223" t="s">
        <v>28019</v>
      </c>
      <c r="C8344" s="231" t="s">
        <v>21584</v>
      </c>
    </row>
    <row r="8345" spans="1:3" x14ac:dyDescent="0.2">
      <c r="A8345" s="221" t="s">
        <v>8201</v>
      </c>
      <c r="B8345" s="223" t="s">
        <v>28020</v>
      </c>
      <c r="C8345" s="231" t="s">
        <v>21584</v>
      </c>
    </row>
    <row r="8346" spans="1:3" x14ac:dyDescent="0.2">
      <c r="A8346" s="221" t="s">
        <v>8202</v>
      </c>
      <c r="B8346" s="223" t="s">
        <v>28020</v>
      </c>
      <c r="C8346" s="231" t="s">
        <v>21584</v>
      </c>
    </row>
    <row r="8347" spans="1:3" x14ac:dyDescent="0.2">
      <c r="A8347" s="221" t="s">
        <v>8203</v>
      </c>
      <c r="B8347" s="223" t="s">
        <v>28021</v>
      </c>
      <c r="C8347" s="231" t="s">
        <v>21584</v>
      </c>
    </row>
    <row r="8348" spans="1:3" x14ac:dyDescent="0.2">
      <c r="A8348" s="221" t="s">
        <v>8204</v>
      </c>
      <c r="B8348" s="223" t="s">
        <v>28021</v>
      </c>
      <c r="C8348" s="231" t="s">
        <v>21584</v>
      </c>
    </row>
    <row r="8349" spans="1:3" x14ac:dyDescent="0.2">
      <c r="A8349" s="221" t="s">
        <v>8205</v>
      </c>
      <c r="B8349" s="223" t="s">
        <v>28022</v>
      </c>
      <c r="C8349" s="231" t="s">
        <v>21584</v>
      </c>
    </row>
    <row r="8350" spans="1:3" x14ac:dyDescent="0.2">
      <c r="A8350" s="221" t="s">
        <v>8206</v>
      </c>
      <c r="B8350" s="223" t="s">
        <v>28022</v>
      </c>
      <c r="C8350" s="231" t="s">
        <v>21584</v>
      </c>
    </row>
    <row r="8351" spans="1:3" x14ac:dyDescent="0.2">
      <c r="A8351" s="221" t="s">
        <v>8207</v>
      </c>
      <c r="B8351" s="223" t="s">
        <v>28023</v>
      </c>
      <c r="C8351" s="231" t="s">
        <v>21584</v>
      </c>
    </row>
    <row r="8352" spans="1:3" x14ac:dyDescent="0.2">
      <c r="A8352" s="221" t="s">
        <v>8208</v>
      </c>
      <c r="B8352" s="223" t="s">
        <v>28023</v>
      </c>
      <c r="C8352" s="231" t="s">
        <v>21584</v>
      </c>
    </row>
    <row r="8353" spans="1:3" x14ac:dyDescent="0.2">
      <c r="A8353" s="221" t="s">
        <v>8209</v>
      </c>
      <c r="B8353" s="223" t="s">
        <v>22850</v>
      </c>
      <c r="C8353" s="231" t="s">
        <v>21584</v>
      </c>
    </row>
    <row r="8354" spans="1:3" x14ac:dyDescent="0.2">
      <c r="A8354" s="221" t="s">
        <v>8210</v>
      </c>
      <c r="B8354" s="223" t="s">
        <v>22850</v>
      </c>
      <c r="C8354" s="231" t="s">
        <v>21584</v>
      </c>
    </row>
    <row r="8355" spans="1:3" x14ac:dyDescent="0.2">
      <c r="A8355" s="221" t="s">
        <v>8211</v>
      </c>
      <c r="B8355" s="223" t="s">
        <v>22851</v>
      </c>
      <c r="C8355" s="231" t="s">
        <v>21584</v>
      </c>
    </row>
    <row r="8356" spans="1:3" x14ac:dyDescent="0.2">
      <c r="A8356" s="221" t="s">
        <v>8212</v>
      </c>
      <c r="B8356" s="223" t="s">
        <v>22851</v>
      </c>
      <c r="C8356" s="231" t="s">
        <v>21584</v>
      </c>
    </row>
    <row r="8357" spans="1:3" x14ac:dyDescent="0.2">
      <c r="A8357" s="221" t="s">
        <v>30613</v>
      </c>
      <c r="B8357" s="223" t="s">
        <v>31849</v>
      </c>
      <c r="C8357" s="231" t="s">
        <v>23</v>
      </c>
    </row>
    <row r="8358" spans="1:3" x14ac:dyDescent="0.2">
      <c r="A8358" s="221" t="s">
        <v>30614</v>
      </c>
      <c r="B8358" s="223" t="s">
        <v>31849</v>
      </c>
      <c r="C8358" s="231" t="s">
        <v>23</v>
      </c>
    </row>
    <row r="8359" spans="1:3" x14ac:dyDescent="0.2">
      <c r="A8359" s="221" t="s">
        <v>8213</v>
      </c>
      <c r="B8359" s="223" t="s">
        <v>28024</v>
      </c>
      <c r="C8359" s="231" t="s">
        <v>21584</v>
      </c>
    </row>
    <row r="8360" spans="1:3" x14ac:dyDescent="0.2">
      <c r="A8360" s="221" t="s">
        <v>8214</v>
      </c>
      <c r="B8360" s="223" t="s">
        <v>28024</v>
      </c>
      <c r="C8360" s="231" t="s">
        <v>21584</v>
      </c>
    </row>
    <row r="8361" spans="1:3" x14ac:dyDescent="0.2">
      <c r="A8361" s="221" t="s">
        <v>8215</v>
      </c>
      <c r="B8361" s="223" t="s">
        <v>28025</v>
      </c>
      <c r="C8361" s="231" t="s">
        <v>23</v>
      </c>
    </row>
    <row r="8362" spans="1:3" x14ac:dyDescent="0.2">
      <c r="A8362" s="221" t="s">
        <v>8216</v>
      </c>
      <c r="B8362" s="223" t="s">
        <v>28025</v>
      </c>
      <c r="C8362" s="231" t="s">
        <v>23</v>
      </c>
    </row>
    <row r="8363" spans="1:3" x14ac:dyDescent="0.2">
      <c r="A8363" s="221" t="s">
        <v>8217</v>
      </c>
      <c r="B8363" s="223" t="s">
        <v>22852</v>
      </c>
      <c r="C8363" s="231" t="s">
        <v>21584</v>
      </c>
    </row>
    <row r="8364" spans="1:3" x14ac:dyDescent="0.2">
      <c r="A8364" s="221" t="s">
        <v>8218</v>
      </c>
      <c r="B8364" s="223" t="s">
        <v>22852</v>
      </c>
      <c r="C8364" s="231" t="s">
        <v>21584</v>
      </c>
    </row>
    <row r="8365" spans="1:3" x14ac:dyDescent="0.2">
      <c r="A8365" s="221" t="s">
        <v>8219</v>
      </c>
      <c r="B8365" s="223" t="s">
        <v>22853</v>
      </c>
      <c r="C8365" s="231" t="s">
        <v>21584</v>
      </c>
    </row>
    <row r="8366" spans="1:3" x14ac:dyDescent="0.2">
      <c r="A8366" s="221" t="s">
        <v>8220</v>
      </c>
      <c r="B8366" s="223" t="s">
        <v>22853</v>
      </c>
      <c r="C8366" s="231" t="s">
        <v>21584</v>
      </c>
    </row>
    <row r="8367" spans="1:3" x14ac:dyDescent="0.2">
      <c r="A8367" s="221" t="s">
        <v>8221</v>
      </c>
      <c r="B8367" s="223" t="s">
        <v>22854</v>
      </c>
      <c r="C8367" s="231" t="s">
        <v>21584</v>
      </c>
    </row>
    <row r="8368" spans="1:3" x14ac:dyDescent="0.2">
      <c r="A8368" s="221" t="s">
        <v>8222</v>
      </c>
      <c r="B8368" s="223" t="s">
        <v>22854</v>
      </c>
      <c r="C8368" s="231" t="s">
        <v>21584</v>
      </c>
    </row>
    <row r="8369" spans="1:3" x14ac:dyDescent="0.2">
      <c r="A8369" s="221" t="s">
        <v>8223</v>
      </c>
      <c r="B8369" s="223" t="s">
        <v>22855</v>
      </c>
      <c r="C8369" s="231" t="s">
        <v>23</v>
      </c>
    </row>
    <row r="8370" spans="1:3" x14ac:dyDescent="0.2">
      <c r="A8370" s="221" t="s">
        <v>8224</v>
      </c>
      <c r="B8370" s="223" t="s">
        <v>22855</v>
      </c>
      <c r="C8370" s="231" t="s">
        <v>23</v>
      </c>
    </row>
    <row r="8371" spans="1:3" x14ac:dyDescent="0.2">
      <c r="A8371" s="221" t="s">
        <v>8225</v>
      </c>
      <c r="B8371" s="223" t="s">
        <v>22856</v>
      </c>
      <c r="C8371" s="231" t="s">
        <v>21584</v>
      </c>
    </row>
    <row r="8372" spans="1:3" x14ac:dyDescent="0.2">
      <c r="A8372" s="221" t="s">
        <v>8226</v>
      </c>
      <c r="B8372" s="223" t="s">
        <v>22856</v>
      </c>
      <c r="C8372" s="231" t="s">
        <v>21584</v>
      </c>
    </row>
    <row r="8373" spans="1:3" x14ac:dyDescent="0.2">
      <c r="A8373" s="221" t="s">
        <v>8227</v>
      </c>
      <c r="B8373" s="223" t="s">
        <v>22857</v>
      </c>
      <c r="C8373" s="231" t="s">
        <v>21584</v>
      </c>
    </row>
    <row r="8374" spans="1:3" x14ac:dyDescent="0.2">
      <c r="A8374" s="221" t="s">
        <v>8228</v>
      </c>
      <c r="B8374" s="223" t="s">
        <v>22857</v>
      </c>
      <c r="C8374" s="231" t="s">
        <v>21584</v>
      </c>
    </row>
    <row r="8375" spans="1:3" x14ac:dyDescent="0.2">
      <c r="A8375" s="221" t="s">
        <v>8229</v>
      </c>
      <c r="B8375" s="223" t="s">
        <v>22858</v>
      </c>
      <c r="C8375" s="231" t="s">
        <v>21584</v>
      </c>
    </row>
    <row r="8376" spans="1:3" x14ac:dyDescent="0.2">
      <c r="A8376" s="221" t="s">
        <v>8230</v>
      </c>
      <c r="B8376" s="223" t="s">
        <v>22858</v>
      </c>
      <c r="C8376" s="231" t="s">
        <v>21584</v>
      </c>
    </row>
    <row r="8377" spans="1:3" x14ac:dyDescent="0.2">
      <c r="A8377" s="221" t="s">
        <v>8231</v>
      </c>
      <c r="B8377" s="223" t="s">
        <v>22859</v>
      </c>
      <c r="C8377" s="231" t="s">
        <v>21584</v>
      </c>
    </row>
    <row r="8378" spans="1:3" x14ac:dyDescent="0.2">
      <c r="A8378" s="221" t="s">
        <v>8232</v>
      </c>
      <c r="B8378" s="223" t="s">
        <v>22859</v>
      </c>
      <c r="C8378" s="231" t="s">
        <v>21584</v>
      </c>
    </row>
    <row r="8379" spans="1:3" x14ac:dyDescent="0.2">
      <c r="A8379" s="221" t="s">
        <v>8233</v>
      </c>
      <c r="B8379" s="223" t="s">
        <v>22860</v>
      </c>
      <c r="C8379" s="231" t="s">
        <v>21584</v>
      </c>
    </row>
    <row r="8380" spans="1:3" x14ac:dyDescent="0.2">
      <c r="A8380" s="221" t="s">
        <v>8234</v>
      </c>
      <c r="B8380" s="223" t="s">
        <v>22860</v>
      </c>
      <c r="C8380" s="231" t="s">
        <v>21584</v>
      </c>
    </row>
    <row r="8381" spans="1:3" x14ac:dyDescent="0.2">
      <c r="A8381" s="221" t="s">
        <v>8235</v>
      </c>
      <c r="B8381" s="223" t="s">
        <v>22861</v>
      </c>
      <c r="C8381" s="231" t="s">
        <v>21584</v>
      </c>
    </row>
    <row r="8382" spans="1:3" x14ac:dyDescent="0.2">
      <c r="A8382" s="221" t="s">
        <v>8236</v>
      </c>
      <c r="B8382" s="223" t="s">
        <v>22861</v>
      </c>
      <c r="C8382" s="231" t="s">
        <v>21584</v>
      </c>
    </row>
    <row r="8383" spans="1:3" x14ac:dyDescent="0.2">
      <c r="A8383" s="221" t="s">
        <v>8237</v>
      </c>
      <c r="B8383" s="223" t="s">
        <v>22862</v>
      </c>
      <c r="C8383" s="231" t="s">
        <v>21584</v>
      </c>
    </row>
    <row r="8384" spans="1:3" x14ac:dyDescent="0.2">
      <c r="A8384" s="221" t="s">
        <v>8238</v>
      </c>
      <c r="B8384" s="223" t="s">
        <v>22862</v>
      </c>
      <c r="C8384" s="231" t="s">
        <v>21584</v>
      </c>
    </row>
    <row r="8385" spans="1:3" x14ac:dyDescent="0.2">
      <c r="A8385" s="221" t="s">
        <v>8239</v>
      </c>
      <c r="B8385" s="223" t="s">
        <v>22863</v>
      </c>
      <c r="C8385" s="231" t="s">
        <v>23</v>
      </c>
    </row>
    <row r="8386" spans="1:3" x14ac:dyDescent="0.2">
      <c r="A8386" s="221" t="s">
        <v>8240</v>
      </c>
      <c r="B8386" s="223" t="s">
        <v>22863</v>
      </c>
      <c r="C8386" s="231" t="s">
        <v>23</v>
      </c>
    </row>
    <row r="8387" spans="1:3" x14ac:dyDescent="0.2">
      <c r="A8387" s="221" t="s">
        <v>30615</v>
      </c>
      <c r="B8387" s="223" t="s">
        <v>31850</v>
      </c>
      <c r="C8387" s="231" t="s">
        <v>23</v>
      </c>
    </row>
    <row r="8388" spans="1:3" x14ac:dyDescent="0.2">
      <c r="A8388" s="221" t="s">
        <v>30616</v>
      </c>
      <c r="B8388" s="223" t="s">
        <v>31850</v>
      </c>
      <c r="C8388" s="231" t="s">
        <v>23</v>
      </c>
    </row>
    <row r="8389" spans="1:3" x14ac:dyDescent="0.2">
      <c r="A8389" s="221" t="s">
        <v>30617</v>
      </c>
      <c r="B8389" s="223" t="s">
        <v>31851</v>
      </c>
      <c r="C8389" s="231" t="s">
        <v>23</v>
      </c>
    </row>
    <row r="8390" spans="1:3" x14ac:dyDescent="0.2">
      <c r="A8390" s="221" t="s">
        <v>30618</v>
      </c>
      <c r="B8390" s="223" t="s">
        <v>31851</v>
      </c>
      <c r="C8390" s="231" t="s">
        <v>23</v>
      </c>
    </row>
    <row r="8391" spans="1:3" x14ac:dyDescent="0.2">
      <c r="A8391" s="221" t="s">
        <v>30619</v>
      </c>
      <c r="B8391" s="223" t="s">
        <v>31852</v>
      </c>
      <c r="C8391" s="231" t="s">
        <v>23</v>
      </c>
    </row>
    <row r="8392" spans="1:3" x14ac:dyDescent="0.2">
      <c r="A8392" s="221" t="s">
        <v>30620</v>
      </c>
      <c r="B8392" s="223" t="s">
        <v>31852</v>
      </c>
      <c r="C8392" s="231" t="s">
        <v>23</v>
      </c>
    </row>
    <row r="8393" spans="1:3" x14ac:dyDescent="0.2">
      <c r="A8393" s="221" t="s">
        <v>30621</v>
      </c>
      <c r="B8393" s="223" t="s">
        <v>31853</v>
      </c>
      <c r="C8393" s="231" t="s">
        <v>23</v>
      </c>
    </row>
    <row r="8394" spans="1:3" x14ac:dyDescent="0.2">
      <c r="A8394" s="221" t="s">
        <v>30622</v>
      </c>
      <c r="B8394" s="223" t="s">
        <v>31853</v>
      </c>
      <c r="C8394" s="231" t="s">
        <v>23</v>
      </c>
    </row>
    <row r="8395" spans="1:3" x14ac:dyDescent="0.2">
      <c r="A8395" s="221" t="s">
        <v>30623</v>
      </c>
      <c r="B8395" s="223" t="s">
        <v>31854</v>
      </c>
      <c r="C8395" s="231" t="s">
        <v>23</v>
      </c>
    </row>
    <row r="8396" spans="1:3" x14ac:dyDescent="0.2">
      <c r="A8396" s="221" t="s">
        <v>30624</v>
      </c>
      <c r="B8396" s="223" t="s">
        <v>31854</v>
      </c>
      <c r="C8396" s="231" t="s">
        <v>23</v>
      </c>
    </row>
    <row r="8397" spans="1:3" x14ac:dyDescent="0.2">
      <c r="A8397" s="221" t="s">
        <v>30625</v>
      </c>
      <c r="B8397" s="223" t="s">
        <v>31855</v>
      </c>
      <c r="C8397" s="231" t="s">
        <v>23</v>
      </c>
    </row>
    <row r="8398" spans="1:3" x14ac:dyDescent="0.2">
      <c r="A8398" s="221" t="s">
        <v>30626</v>
      </c>
      <c r="B8398" s="223" t="s">
        <v>31855</v>
      </c>
      <c r="C8398" s="231" t="s">
        <v>23</v>
      </c>
    </row>
    <row r="8399" spans="1:3" x14ac:dyDescent="0.2">
      <c r="A8399" s="221" t="s">
        <v>30627</v>
      </c>
      <c r="B8399" s="223" t="s">
        <v>31856</v>
      </c>
      <c r="C8399" s="231" t="s">
        <v>23</v>
      </c>
    </row>
    <row r="8400" spans="1:3" x14ac:dyDescent="0.2">
      <c r="A8400" s="221" t="s">
        <v>30628</v>
      </c>
      <c r="B8400" s="223" t="s">
        <v>31856</v>
      </c>
      <c r="C8400" s="231" t="s">
        <v>23</v>
      </c>
    </row>
    <row r="8401" spans="1:3" x14ac:dyDescent="0.2">
      <c r="A8401" s="221" t="s">
        <v>30629</v>
      </c>
      <c r="B8401" s="223" t="s">
        <v>31857</v>
      </c>
      <c r="C8401" s="231" t="s">
        <v>23</v>
      </c>
    </row>
    <row r="8402" spans="1:3" x14ac:dyDescent="0.2">
      <c r="A8402" s="221" t="s">
        <v>30630</v>
      </c>
      <c r="B8402" s="223" t="s">
        <v>31857</v>
      </c>
      <c r="C8402" s="231" t="s">
        <v>23</v>
      </c>
    </row>
    <row r="8403" spans="1:3" x14ac:dyDescent="0.2">
      <c r="A8403" s="221" t="s">
        <v>30631</v>
      </c>
      <c r="B8403" s="223" t="s">
        <v>31858</v>
      </c>
      <c r="C8403" s="231" t="s">
        <v>23</v>
      </c>
    </row>
    <row r="8404" spans="1:3" x14ac:dyDescent="0.2">
      <c r="A8404" s="221" t="s">
        <v>30632</v>
      </c>
      <c r="B8404" s="223" t="s">
        <v>31858</v>
      </c>
      <c r="C8404" s="231" t="s">
        <v>23</v>
      </c>
    </row>
    <row r="8405" spans="1:3" x14ac:dyDescent="0.2">
      <c r="A8405" s="221" t="s">
        <v>30633</v>
      </c>
      <c r="B8405" s="223" t="s">
        <v>31859</v>
      </c>
      <c r="C8405" s="231" t="s">
        <v>23</v>
      </c>
    </row>
    <row r="8406" spans="1:3" x14ac:dyDescent="0.2">
      <c r="A8406" s="221" t="s">
        <v>30634</v>
      </c>
      <c r="B8406" s="223" t="s">
        <v>31859</v>
      </c>
      <c r="C8406" s="231" t="s">
        <v>23</v>
      </c>
    </row>
    <row r="8407" spans="1:3" x14ac:dyDescent="0.2">
      <c r="A8407" s="221" t="s">
        <v>30635</v>
      </c>
      <c r="B8407" s="223" t="s">
        <v>31860</v>
      </c>
      <c r="C8407" s="231" t="s">
        <v>23</v>
      </c>
    </row>
    <row r="8408" spans="1:3" x14ac:dyDescent="0.2">
      <c r="A8408" s="221" t="s">
        <v>30636</v>
      </c>
      <c r="B8408" s="223" t="s">
        <v>31860</v>
      </c>
      <c r="C8408" s="231" t="s">
        <v>23</v>
      </c>
    </row>
    <row r="8409" spans="1:3" x14ac:dyDescent="0.2">
      <c r="A8409" s="221" t="s">
        <v>30637</v>
      </c>
      <c r="B8409" s="223" t="s">
        <v>31861</v>
      </c>
      <c r="C8409" s="231" t="s">
        <v>21584</v>
      </c>
    </row>
    <row r="8410" spans="1:3" x14ac:dyDescent="0.2">
      <c r="A8410" s="221" t="s">
        <v>30638</v>
      </c>
      <c r="B8410" s="223" t="s">
        <v>31861</v>
      </c>
      <c r="C8410" s="231" t="s">
        <v>21584</v>
      </c>
    </row>
    <row r="8411" spans="1:3" x14ac:dyDescent="0.2">
      <c r="A8411" s="221" t="s">
        <v>30639</v>
      </c>
      <c r="B8411" s="223" t="s">
        <v>31862</v>
      </c>
      <c r="C8411" s="231" t="s">
        <v>21584</v>
      </c>
    </row>
    <row r="8412" spans="1:3" x14ac:dyDescent="0.2">
      <c r="A8412" s="221" t="s">
        <v>30640</v>
      </c>
      <c r="B8412" s="223" t="s">
        <v>31862</v>
      </c>
      <c r="C8412" s="231" t="s">
        <v>21584</v>
      </c>
    </row>
    <row r="8413" spans="1:3" x14ac:dyDescent="0.2">
      <c r="A8413" s="221" t="s">
        <v>30641</v>
      </c>
      <c r="B8413" s="223" t="s">
        <v>31863</v>
      </c>
      <c r="C8413" s="231" t="s">
        <v>21584</v>
      </c>
    </row>
    <row r="8414" spans="1:3" x14ac:dyDescent="0.2">
      <c r="A8414" s="221" t="s">
        <v>30642</v>
      </c>
      <c r="B8414" s="223" t="s">
        <v>31863</v>
      </c>
      <c r="C8414" s="231" t="s">
        <v>21584</v>
      </c>
    </row>
    <row r="8415" spans="1:3" x14ac:dyDescent="0.2">
      <c r="A8415" s="221" t="s">
        <v>30643</v>
      </c>
      <c r="B8415" s="223" t="s">
        <v>31864</v>
      </c>
      <c r="C8415" s="231" t="s">
        <v>21584</v>
      </c>
    </row>
    <row r="8416" spans="1:3" x14ac:dyDescent="0.2">
      <c r="A8416" s="221" t="s">
        <v>30644</v>
      </c>
      <c r="B8416" s="223" t="s">
        <v>31864</v>
      </c>
      <c r="C8416" s="231" t="s">
        <v>21584</v>
      </c>
    </row>
    <row r="8417" spans="1:3" x14ac:dyDescent="0.2">
      <c r="A8417" s="221" t="s">
        <v>30645</v>
      </c>
      <c r="B8417" s="223" t="s">
        <v>31865</v>
      </c>
      <c r="C8417" s="231" t="s">
        <v>21584</v>
      </c>
    </row>
    <row r="8418" spans="1:3" x14ac:dyDescent="0.2">
      <c r="A8418" s="221" t="s">
        <v>30646</v>
      </c>
      <c r="B8418" s="223" t="s">
        <v>31865</v>
      </c>
      <c r="C8418" s="231" t="s">
        <v>21584</v>
      </c>
    </row>
    <row r="8419" spans="1:3" x14ac:dyDescent="0.2">
      <c r="A8419" s="221" t="s">
        <v>30647</v>
      </c>
      <c r="B8419" s="223" t="s">
        <v>31866</v>
      </c>
      <c r="C8419" s="231" t="s">
        <v>21584</v>
      </c>
    </row>
    <row r="8420" spans="1:3" x14ac:dyDescent="0.2">
      <c r="A8420" s="221" t="s">
        <v>30648</v>
      </c>
      <c r="B8420" s="223" t="s">
        <v>31866</v>
      </c>
      <c r="C8420" s="231" t="s">
        <v>21584</v>
      </c>
    </row>
    <row r="8421" spans="1:3" x14ac:dyDescent="0.2">
      <c r="A8421" s="221" t="s">
        <v>30649</v>
      </c>
      <c r="B8421" s="223" t="s">
        <v>31867</v>
      </c>
      <c r="C8421" s="231" t="s">
        <v>21584</v>
      </c>
    </row>
    <row r="8422" spans="1:3" x14ac:dyDescent="0.2">
      <c r="A8422" s="221" t="s">
        <v>30650</v>
      </c>
      <c r="B8422" s="223" t="s">
        <v>31867</v>
      </c>
      <c r="C8422" s="231" t="s">
        <v>21584</v>
      </c>
    </row>
    <row r="8423" spans="1:3" x14ac:dyDescent="0.2">
      <c r="A8423" s="221" t="s">
        <v>30651</v>
      </c>
      <c r="B8423" s="223" t="s">
        <v>31868</v>
      </c>
      <c r="C8423" s="231" t="s">
        <v>21584</v>
      </c>
    </row>
    <row r="8424" spans="1:3" x14ac:dyDescent="0.2">
      <c r="A8424" s="221" t="s">
        <v>30652</v>
      </c>
      <c r="B8424" s="223" t="s">
        <v>31868</v>
      </c>
      <c r="C8424" s="231" t="s">
        <v>21584</v>
      </c>
    </row>
    <row r="8425" spans="1:3" x14ac:dyDescent="0.2">
      <c r="A8425" s="221" t="s">
        <v>30653</v>
      </c>
      <c r="B8425" s="223" t="s">
        <v>31869</v>
      </c>
      <c r="C8425" s="231" t="s">
        <v>21584</v>
      </c>
    </row>
    <row r="8426" spans="1:3" x14ac:dyDescent="0.2">
      <c r="A8426" s="221" t="s">
        <v>30654</v>
      </c>
      <c r="B8426" s="223" t="s">
        <v>31869</v>
      </c>
      <c r="C8426" s="231" t="s">
        <v>21584</v>
      </c>
    </row>
    <row r="8427" spans="1:3" x14ac:dyDescent="0.2">
      <c r="A8427" s="221" t="s">
        <v>30655</v>
      </c>
      <c r="B8427" s="223" t="s">
        <v>31870</v>
      </c>
      <c r="C8427" s="231" t="s">
        <v>21584</v>
      </c>
    </row>
    <row r="8428" spans="1:3" x14ac:dyDescent="0.2">
      <c r="A8428" s="221" t="s">
        <v>30656</v>
      </c>
      <c r="B8428" s="223" t="s">
        <v>31870</v>
      </c>
      <c r="C8428" s="231" t="s">
        <v>21584</v>
      </c>
    </row>
    <row r="8429" spans="1:3" x14ac:dyDescent="0.2">
      <c r="A8429" s="221" t="s">
        <v>30657</v>
      </c>
      <c r="B8429" s="223" t="s">
        <v>31871</v>
      </c>
      <c r="C8429" s="231" t="s">
        <v>21584</v>
      </c>
    </row>
    <row r="8430" spans="1:3" x14ac:dyDescent="0.2">
      <c r="A8430" s="221" t="s">
        <v>30658</v>
      </c>
      <c r="B8430" s="223" t="s">
        <v>31871</v>
      </c>
      <c r="C8430" s="231" t="s">
        <v>21584</v>
      </c>
    </row>
    <row r="8431" spans="1:3" x14ac:dyDescent="0.2">
      <c r="A8431" s="221" t="s">
        <v>8241</v>
      </c>
      <c r="B8431" s="223" t="s">
        <v>22864</v>
      </c>
      <c r="C8431" s="231" t="s">
        <v>23</v>
      </c>
    </row>
    <row r="8432" spans="1:3" x14ac:dyDescent="0.2">
      <c r="A8432" s="221" t="s">
        <v>8242</v>
      </c>
      <c r="B8432" s="223" t="s">
        <v>22864</v>
      </c>
      <c r="C8432" s="231" t="s">
        <v>23</v>
      </c>
    </row>
    <row r="8433" spans="1:3" x14ac:dyDescent="0.2">
      <c r="A8433" s="221" t="s">
        <v>8243</v>
      </c>
      <c r="B8433" s="223" t="s">
        <v>22865</v>
      </c>
      <c r="C8433" s="231" t="s">
        <v>23</v>
      </c>
    </row>
    <row r="8434" spans="1:3" x14ac:dyDescent="0.2">
      <c r="A8434" s="221" t="s">
        <v>8244</v>
      </c>
      <c r="B8434" s="223" t="s">
        <v>22865</v>
      </c>
      <c r="C8434" s="231" t="s">
        <v>23</v>
      </c>
    </row>
    <row r="8435" spans="1:3" x14ac:dyDescent="0.2">
      <c r="A8435" s="221" t="s">
        <v>8245</v>
      </c>
      <c r="B8435" s="223" t="s">
        <v>22866</v>
      </c>
      <c r="C8435" s="231" t="s">
        <v>23</v>
      </c>
    </row>
    <row r="8436" spans="1:3" x14ac:dyDescent="0.2">
      <c r="A8436" s="221" t="s">
        <v>8246</v>
      </c>
      <c r="B8436" s="223" t="s">
        <v>22866</v>
      </c>
      <c r="C8436" s="231" t="s">
        <v>23</v>
      </c>
    </row>
    <row r="8437" spans="1:3" x14ac:dyDescent="0.2">
      <c r="A8437" s="221" t="s">
        <v>8247</v>
      </c>
      <c r="B8437" s="223" t="s">
        <v>22867</v>
      </c>
      <c r="C8437" s="231" t="s">
        <v>23</v>
      </c>
    </row>
    <row r="8438" spans="1:3" x14ac:dyDescent="0.2">
      <c r="A8438" s="221" t="s">
        <v>8248</v>
      </c>
      <c r="B8438" s="223" t="s">
        <v>22867</v>
      </c>
      <c r="C8438" s="231" t="s">
        <v>23</v>
      </c>
    </row>
    <row r="8439" spans="1:3" x14ac:dyDescent="0.2">
      <c r="A8439" s="221" t="s">
        <v>8249</v>
      </c>
      <c r="B8439" s="223" t="s">
        <v>28026</v>
      </c>
      <c r="C8439" s="231" t="s">
        <v>25</v>
      </c>
    </row>
    <row r="8440" spans="1:3" x14ac:dyDescent="0.2">
      <c r="A8440" s="221" t="s">
        <v>8250</v>
      </c>
      <c r="B8440" s="223" t="s">
        <v>28026</v>
      </c>
      <c r="C8440" s="231" t="s">
        <v>25</v>
      </c>
    </row>
    <row r="8441" spans="1:3" x14ac:dyDescent="0.2">
      <c r="A8441" s="221" t="s">
        <v>8251</v>
      </c>
      <c r="B8441" s="223" t="s">
        <v>28027</v>
      </c>
      <c r="C8441" s="231" t="s">
        <v>25</v>
      </c>
    </row>
    <row r="8442" spans="1:3" x14ac:dyDescent="0.2">
      <c r="A8442" s="221" t="s">
        <v>8252</v>
      </c>
      <c r="B8442" s="223" t="s">
        <v>28027</v>
      </c>
      <c r="C8442" s="231" t="s">
        <v>25</v>
      </c>
    </row>
    <row r="8443" spans="1:3" x14ac:dyDescent="0.2">
      <c r="A8443" s="221" t="s">
        <v>8253</v>
      </c>
      <c r="B8443" s="223" t="s">
        <v>22868</v>
      </c>
      <c r="C8443" s="231" t="s">
        <v>25</v>
      </c>
    </row>
    <row r="8444" spans="1:3" x14ac:dyDescent="0.2">
      <c r="A8444" s="221" t="s">
        <v>8254</v>
      </c>
      <c r="B8444" s="223" t="s">
        <v>22868</v>
      </c>
      <c r="C8444" s="231" t="s">
        <v>25</v>
      </c>
    </row>
    <row r="8445" spans="1:3" x14ac:dyDescent="0.2">
      <c r="A8445" s="221" t="s">
        <v>8255</v>
      </c>
      <c r="B8445" s="223" t="s">
        <v>28028</v>
      </c>
      <c r="C8445" s="231" t="s">
        <v>23</v>
      </c>
    </row>
    <row r="8446" spans="1:3" x14ac:dyDescent="0.2">
      <c r="A8446" s="221" t="s">
        <v>8256</v>
      </c>
      <c r="B8446" s="223" t="s">
        <v>28028</v>
      </c>
      <c r="C8446" s="231" t="s">
        <v>23</v>
      </c>
    </row>
    <row r="8447" spans="1:3" x14ac:dyDescent="0.2">
      <c r="A8447" s="221" t="s">
        <v>8257</v>
      </c>
      <c r="B8447" s="223" t="s">
        <v>22869</v>
      </c>
      <c r="C8447" s="231" t="s">
        <v>25</v>
      </c>
    </row>
    <row r="8448" spans="1:3" x14ac:dyDescent="0.2">
      <c r="A8448" s="221" t="s">
        <v>8258</v>
      </c>
      <c r="B8448" s="223" t="s">
        <v>22869</v>
      </c>
      <c r="C8448" s="231" t="s">
        <v>25</v>
      </c>
    </row>
    <row r="8449" spans="1:3" x14ac:dyDescent="0.2">
      <c r="A8449" s="221" t="s">
        <v>8259</v>
      </c>
      <c r="B8449" s="223" t="s">
        <v>28029</v>
      </c>
      <c r="C8449" s="231" t="s">
        <v>25</v>
      </c>
    </row>
    <row r="8450" spans="1:3" x14ac:dyDescent="0.2">
      <c r="A8450" s="221" t="s">
        <v>8260</v>
      </c>
      <c r="B8450" s="223" t="s">
        <v>28029</v>
      </c>
      <c r="C8450" s="231" t="s">
        <v>25</v>
      </c>
    </row>
    <row r="8451" spans="1:3" x14ac:dyDescent="0.2">
      <c r="A8451" s="221" t="s">
        <v>8261</v>
      </c>
      <c r="B8451" s="223" t="s">
        <v>22870</v>
      </c>
      <c r="C8451" s="231" t="s">
        <v>23</v>
      </c>
    </row>
    <row r="8452" spans="1:3" x14ac:dyDescent="0.2">
      <c r="A8452" s="221" t="s">
        <v>8262</v>
      </c>
      <c r="B8452" s="223" t="s">
        <v>22870</v>
      </c>
      <c r="C8452" s="231" t="s">
        <v>23</v>
      </c>
    </row>
    <row r="8453" spans="1:3" x14ac:dyDescent="0.2">
      <c r="A8453" s="221" t="s">
        <v>8263</v>
      </c>
      <c r="B8453" s="223" t="s">
        <v>28030</v>
      </c>
      <c r="C8453" s="231" t="s">
        <v>25</v>
      </c>
    </row>
    <row r="8454" spans="1:3" x14ac:dyDescent="0.2">
      <c r="A8454" s="221" t="s">
        <v>8264</v>
      </c>
      <c r="B8454" s="223" t="s">
        <v>28030</v>
      </c>
      <c r="C8454" s="231" t="s">
        <v>25</v>
      </c>
    </row>
    <row r="8455" spans="1:3" x14ac:dyDescent="0.2">
      <c r="A8455" s="221" t="s">
        <v>8265</v>
      </c>
      <c r="B8455" s="223" t="s">
        <v>22871</v>
      </c>
      <c r="C8455" s="231" t="s">
        <v>25</v>
      </c>
    </row>
    <row r="8456" spans="1:3" x14ac:dyDescent="0.2">
      <c r="A8456" s="221" t="s">
        <v>8266</v>
      </c>
      <c r="B8456" s="223" t="s">
        <v>22871</v>
      </c>
      <c r="C8456" s="231" t="s">
        <v>25</v>
      </c>
    </row>
    <row r="8457" spans="1:3" x14ac:dyDescent="0.2">
      <c r="A8457" s="221" t="s">
        <v>8267</v>
      </c>
      <c r="B8457" s="223" t="s">
        <v>22872</v>
      </c>
      <c r="C8457" s="231" t="s">
        <v>25</v>
      </c>
    </row>
    <row r="8458" spans="1:3" x14ac:dyDescent="0.2">
      <c r="A8458" s="221" t="s">
        <v>8268</v>
      </c>
      <c r="B8458" s="223" t="s">
        <v>22872</v>
      </c>
      <c r="C8458" s="231" t="s">
        <v>25</v>
      </c>
    </row>
    <row r="8459" spans="1:3" x14ac:dyDescent="0.2">
      <c r="A8459" s="221" t="s">
        <v>8269</v>
      </c>
      <c r="B8459" s="223" t="s">
        <v>28031</v>
      </c>
      <c r="C8459" s="231" t="s">
        <v>23</v>
      </c>
    </row>
    <row r="8460" spans="1:3" x14ac:dyDescent="0.2">
      <c r="A8460" s="221" t="s">
        <v>8270</v>
      </c>
      <c r="B8460" s="223" t="s">
        <v>28031</v>
      </c>
      <c r="C8460" s="231" t="s">
        <v>23</v>
      </c>
    </row>
    <row r="8461" spans="1:3" x14ac:dyDescent="0.2">
      <c r="A8461" s="221" t="s">
        <v>8271</v>
      </c>
      <c r="B8461" s="223" t="s">
        <v>22873</v>
      </c>
      <c r="C8461" s="231" t="s">
        <v>23</v>
      </c>
    </row>
    <row r="8462" spans="1:3" x14ac:dyDescent="0.2">
      <c r="A8462" s="221" t="s">
        <v>8272</v>
      </c>
      <c r="B8462" s="223" t="s">
        <v>22873</v>
      </c>
      <c r="C8462" s="231" t="s">
        <v>23</v>
      </c>
    </row>
    <row r="8463" spans="1:3" x14ac:dyDescent="0.2">
      <c r="A8463" s="221" t="s">
        <v>8273</v>
      </c>
      <c r="B8463" s="223" t="s">
        <v>22874</v>
      </c>
      <c r="C8463" s="231" t="s">
        <v>23</v>
      </c>
    </row>
    <row r="8464" spans="1:3" x14ac:dyDescent="0.2">
      <c r="A8464" s="221" t="s">
        <v>8274</v>
      </c>
      <c r="B8464" s="223" t="s">
        <v>22874</v>
      </c>
      <c r="C8464" s="231" t="s">
        <v>23</v>
      </c>
    </row>
    <row r="8465" spans="1:3" x14ac:dyDescent="0.2">
      <c r="A8465" s="221" t="s">
        <v>8275</v>
      </c>
      <c r="B8465" s="223" t="s">
        <v>22875</v>
      </c>
      <c r="C8465" s="231" t="s">
        <v>23</v>
      </c>
    </row>
    <row r="8466" spans="1:3" x14ac:dyDescent="0.2">
      <c r="A8466" s="221" t="s">
        <v>8276</v>
      </c>
      <c r="B8466" s="223" t="s">
        <v>22875</v>
      </c>
      <c r="C8466" s="231" t="s">
        <v>23</v>
      </c>
    </row>
    <row r="8467" spans="1:3" x14ac:dyDescent="0.2">
      <c r="A8467" s="221" t="s">
        <v>8277</v>
      </c>
      <c r="B8467" s="223" t="s">
        <v>22876</v>
      </c>
      <c r="C8467" s="231" t="s">
        <v>23</v>
      </c>
    </row>
    <row r="8468" spans="1:3" x14ac:dyDescent="0.2">
      <c r="A8468" s="221" t="s">
        <v>8278</v>
      </c>
      <c r="B8468" s="223" t="s">
        <v>22876</v>
      </c>
      <c r="C8468" s="231" t="s">
        <v>23</v>
      </c>
    </row>
    <row r="8469" spans="1:3" x14ac:dyDescent="0.2">
      <c r="A8469" s="221" t="s">
        <v>8279</v>
      </c>
      <c r="B8469" s="223" t="s">
        <v>22877</v>
      </c>
      <c r="C8469" s="231" t="s">
        <v>23</v>
      </c>
    </row>
    <row r="8470" spans="1:3" x14ac:dyDescent="0.2">
      <c r="A8470" s="221" t="s">
        <v>8280</v>
      </c>
      <c r="B8470" s="223" t="s">
        <v>22877</v>
      </c>
      <c r="C8470" s="231" t="s">
        <v>23</v>
      </c>
    </row>
    <row r="8471" spans="1:3" x14ac:dyDescent="0.2">
      <c r="A8471" s="221" t="s">
        <v>8281</v>
      </c>
      <c r="B8471" s="223" t="s">
        <v>22878</v>
      </c>
      <c r="C8471" s="231" t="s">
        <v>21584</v>
      </c>
    </row>
    <row r="8472" spans="1:3" x14ac:dyDescent="0.2">
      <c r="A8472" s="221" t="s">
        <v>8282</v>
      </c>
      <c r="B8472" s="223" t="s">
        <v>22878</v>
      </c>
      <c r="C8472" s="231" t="s">
        <v>21584</v>
      </c>
    </row>
    <row r="8473" spans="1:3" x14ac:dyDescent="0.2">
      <c r="A8473" s="221" t="s">
        <v>8283</v>
      </c>
      <c r="B8473" s="223" t="s">
        <v>22879</v>
      </c>
      <c r="C8473" s="231" t="s">
        <v>21584</v>
      </c>
    </row>
    <row r="8474" spans="1:3" x14ac:dyDescent="0.2">
      <c r="A8474" s="221" t="s">
        <v>8284</v>
      </c>
      <c r="B8474" s="223" t="s">
        <v>22879</v>
      </c>
      <c r="C8474" s="231" t="s">
        <v>21584</v>
      </c>
    </row>
    <row r="8475" spans="1:3" x14ac:dyDescent="0.2">
      <c r="A8475" s="221" t="s">
        <v>8285</v>
      </c>
      <c r="B8475" s="223" t="s">
        <v>22880</v>
      </c>
      <c r="C8475" s="231" t="s">
        <v>21584</v>
      </c>
    </row>
    <row r="8476" spans="1:3" x14ac:dyDescent="0.2">
      <c r="A8476" s="221" t="s">
        <v>8286</v>
      </c>
      <c r="B8476" s="223" t="s">
        <v>22880</v>
      </c>
      <c r="C8476" s="231" t="s">
        <v>21584</v>
      </c>
    </row>
    <row r="8477" spans="1:3" x14ac:dyDescent="0.2">
      <c r="A8477" s="221" t="s">
        <v>8287</v>
      </c>
      <c r="B8477" s="223" t="s">
        <v>22881</v>
      </c>
      <c r="C8477" s="231" t="s">
        <v>23</v>
      </c>
    </row>
    <row r="8478" spans="1:3" x14ac:dyDescent="0.2">
      <c r="A8478" s="221" t="s">
        <v>8288</v>
      </c>
      <c r="B8478" s="223" t="s">
        <v>22881</v>
      </c>
      <c r="C8478" s="231" t="s">
        <v>23</v>
      </c>
    </row>
    <row r="8479" spans="1:3" x14ac:dyDescent="0.2">
      <c r="A8479" s="221" t="s">
        <v>8289</v>
      </c>
      <c r="B8479" s="223" t="s">
        <v>22882</v>
      </c>
      <c r="C8479" s="231" t="s">
        <v>23</v>
      </c>
    </row>
    <row r="8480" spans="1:3" x14ac:dyDescent="0.2">
      <c r="A8480" s="221" t="s">
        <v>8290</v>
      </c>
      <c r="B8480" s="223" t="s">
        <v>22882</v>
      </c>
      <c r="C8480" s="231" t="s">
        <v>23</v>
      </c>
    </row>
    <row r="8481" spans="1:3" x14ac:dyDescent="0.2">
      <c r="A8481" s="221" t="s">
        <v>8291</v>
      </c>
      <c r="B8481" s="223" t="s">
        <v>22883</v>
      </c>
      <c r="C8481" s="231" t="s">
        <v>23</v>
      </c>
    </row>
    <row r="8482" spans="1:3" x14ac:dyDescent="0.2">
      <c r="A8482" s="221" t="s">
        <v>8292</v>
      </c>
      <c r="B8482" s="223" t="s">
        <v>22883</v>
      </c>
      <c r="C8482" s="231" t="s">
        <v>23</v>
      </c>
    </row>
    <row r="8483" spans="1:3" x14ac:dyDescent="0.2">
      <c r="A8483" s="221" t="s">
        <v>8293</v>
      </c>
      <c r="B8483" s="223" t="s">
        <v>22884</v>
      </c>
      <c r="C8483" s="231" t="s">
        <v>22885</v>
      </c>
    </row>
    <row r="8484" spans="1:3" x14ac:dyDescent="0.2">
      <c r="A8484" s="221" t="s">
        <v>8294</v>
      </c>
      <c r="B8484" s="223" t="s">
        <v>22884</v>
      </c>
      <c r="C8484" s="231" t="s">
        <v>22885</v>
      </c>
    </row>
    <row r="8485" spans="1:3" x14ac:dyDescent="0.2">
      <c r="A8485" s="221" t="s">
        <v>8295</v>
      </c>
      <c r="B8485" s="223" t="s">
        <v>22886</v>
      </c>
      <c r="C8485" s="231" t="s">
        <v>21614</v>
      </c>
    </row>
    <row r="8486" spans="1:3" x14ac:dyDescent="0.2">
      <c r="A8486" s="221" t="s">
        <v>8296</v>
      </c>
      <c r="B8486" s="223" t="s">
        <v>22886</v>
      </c>
      <c r="C8486" s="231" t="s">
        <v>21614</v>
      </c>
    </row>
    <row r="8487" spans="1:3" x14ac:dyDescent="0.2">
      <c r="A8487" s="221" t="s">
        <v>8297</v>
      </c>
      <c r="B8487" s="223" t="s">
        <v>22887</v>
      </c>
      <c r="C8487" s="231" t="s">
        <v>21584</v>
      </c>
    </row>
    <row r="8488" spans="1:3" x14ac:dyDescent="0.2">
      <c r="A8488" s="221" t="s">
        <v>8298</v>
      </c>
      <c r="B8488" s="223" t="s">
        <v>22887</v>
      </c>
      <c r="C8488" s="231" t="s">
        <v>21584</v>
      </c>
    </row>
    <row r="8489" spans="1:3" x14ac:dyDescent="0.2">
      <c r="A8489" s="221" t="s">
        <v>8299</v>
      </c>
      <c r="B8489" s="223" t="s">
        <v>22888</v>
      </c>
      <c r="C8489" s="231" t="s">
        <v>21398</v>
      </c>
    </row>
    <row r="8490" spans="1:3" x14ac:dyDescent="0.2">
      <c r="A8490" s="221" t="s">
        <v>8300</v>
      </c>
      <c r="B8490" s="223" t="s">
        <v>22888</v>
      </c>
      <c r="C8490" s="231" t="s">
        <v>21398</v>
      </c>
    </row>
    <row r="8491" spans="1:3" x14ac:dyDescent="0.2">
      <c r="A8491" s="221" t="s">
        <v>8301</v>
      </c>
      <c r="B8491" s="223" t="s">
        <v>22889</v>
      </c>
      <c r="C8491" s="231" t="s">
        <v>21614</v>
      </c>
    </row>
    <row r="8492" spans="1:3" x14ac:dyDescent="0.2">
      <c r="A8492" s="221" t="s">
        <v>8302</v>
      </c>
      <c r="B8492" s="223" t="s">
        <v>22889</v>
      </c>
      <c r="C8492" s="231" t="s">
        <v>21614</v>
      </c>
    </row>
    <row r="8493" spans="1:3" x14ac:dyDescent="0.2">
      <c r="A8493" s="221" t="s">
        <v>8303</v>
      </c>
      <c r="B8493" s="223" t="s">
        <v>22890</v>
      </c>
      <c r="C8493" s="231" t="s">
        <v>21614</v>
      </c>
    </row>
    <row r="8494" spans="1:3" x14ac:dyDescent="0.2">
      <c r="A8494" s="221" t="s">
        <v>8304</v>
      </c>
      <c r="B8494" s="223" t="s">
        <v>22890</v>
      </c>
      <c r="C8494" s="231" t="s">
        <v>21614</v>
      </c>
    </row>
    <row r="8495" spans="1:3" x14ac:dyDescent="0.2">
      <c r="A8495" s="221" t="s">
        <v>8305</v>
      </c>
      <c r="B8495" s="223" t="s">
        <v>22891</v>
      </c>
      <c r="C8495" s="231" t="s">
        <v>21614</v>
      </c>
    </row>
    <row r="8496" spans="1:3" x14ac:dyDescent="0.2">
      <c r="A8496" s="221" t="s">
        <v>8306</v>
      </c>
      <c r="B8496" s="223" t="s">
        <v>22891</v>
      </c>
      <c r="C8496" s="231" t="s">
        <v>21614</v>
      </c>
    </row>
    <row r="8497" spans="1:3" x14ac:dyDescent="0.2">
      <c r="A8497" s="221" t="s">
        <v>8307</v>
      </c>
      <c r="B8497" s="223" t="s">
        <v>22892</v>
      </c>
      <c r="C8497" s="231" t="s">
        <v>21614</v>
      </c>
    </row>
    <row r="8498" spans="1:3" x14ac:dyDescent="0.2">
      <c r="A8498" s="221" t="s">
        <v>8308</v>
      </c>
      <c r="B8498" s="223" t="s">
        <v>22892</v>
      </c>
      <c r="C8498" s="231" t="s">
        <v>21614</v>
      </c>
    </row>
    <row r="8499" spans="1:3" x14ac:dyDescent="0.2">
      <c r="A8499" s="221" t="s">
        <v>8309</v>
      </c>
      <c r="B8499" s="223" t="s">
        <v>22893</v>
      </c>
      <c r="C8499" s="231" t="s">
        <v>21614</v>
      </c>
    </row>
    <row r="8500" spans="1:3" x14ac:dyDescent="0.2">
      <c r="A8500" s="221" t="s">
        <v>8310</v>
      </c>
      <c r="B8500" s="223" t="s">
        <v>22893</v>
      </c>
      <c r="C8500" s="231" t="s">
        <v>21614</v>
      </c>
    </row>
    <row r="8501" spans="1:3" x14ac:dyDescent="0.2">
      <c r="A8501" s="221" t="s">
        <v>8311</v>
      </c>
      <c r="B8501" s="223" t="s">
        <v>22894</v>
      </c>
      <c r="C8501" s="231" t="s">
        <v>21614</v>
      </c>
    </row>
    <row r="8502" spans="1:3" x14ac:dyDescent="0.2">
      <c r="A8502" s="221" t="s">
        <v>8312</v>
      </c>
      <c r="B8502" s="223" t="s">
        <v>22894</v>
      </c>
      <c r="C8502" s="231" t="s">
        <v>21614</v>
      </c>
    </row>
    <row r="8503" spans="1:3" x14ac:dyDescent="0.2">
      <c r="A8503" s="221" t="s">
        <v>8313</v>
      </c>
      <c r="B8503" s="223" t="s">
        <v>22895</v>
      </c>
      <c r="C8503" s="231" t="s">
        <v>21614</v>
      </c>
    </row>
    <row r="8504" spans="1:3" x14ac:dyDescent="0.2">
      <c r="A8504" s="221" t="s">
        <v>8314</v>
      </c>
      <c r="B8504" s="223" t="s">
        <v>22895</v>
      </c>
      <c r="C8504" s="231" t="s">
        <v>21614</v>
      </c>
    </row>
    <row r="8505" spans="1:3" x14ac:dyDescent="0.2">
      <c r="A8505" s="221" t="s">
        <v>8315</v>
      </c>
      <c r="B8505" s="223" t="s">
        <v>22896</v>
      </c>
      <c r="C8505" s="231" t="s">
        <v>21614</v>
      </c>
    </row>
    <row r="8506" spans="1:3" x14ac:dyDescent="0.2">
      <c r="A8506" s="221" t="s">
        <v>8316</v>
      </c>
      <c r="B8506" s="223" t="s">
        <v>22896</v>
      </c>
      <c r="C8506" s="231" t="s">
        <v>21614</v>
      </c>
    </row>
    <row r="8507" spans="1:3" x14ac:dyDescent="0.2">
      <c r="A8507" s="221" t="s">
        <v>8317</v>
      </c>
      <c r="B8507" s="223" t="s">
        <v>22897</v>
      </c>
      <c r="C8507" s="231" t="s">
        <v>21614</v>
      </c>
    </row>
    <row r="8508" spans="1:3" x14ac:dyDescent="0.2">
      <c r="A8508" s="221" t="s">
        <v>8318</v>
      </c>
      <c r="B8508" s="223" t="s">
        <v>22897</v>
      </c>
      <c r="C8508" s="231" t="s">
        <v>21614</v>
      </c>
    </row>
    <row r="8509" spans="1:3" x14ac:dyDescent="0.2">
      <c r="A8509" s="221" t="s">
        <v>8319</v>
      </c>
      <c r="B8509" s="223" t="s">
        <v>22898</v>
      </c>
      <c r="C8509" s="231" t="s">
        <v>21614</v>
      </c>
    </row>
    <row r="8510" spans="1:3" x14ac:dyDescent="0.2">
      <c r="A8510" s="221" t="s">
        <v>8320</v>
      </c>
      <c r="B8510" s="223" t="s">
        <v>22898</v>
      </c>
      <c r="C8510" s="231" t="s">
        <v>21614</v>
      </c>
    </row>
    <row r="8511" spans="1:3" x14ac:dyDescent="0.2">
      <c r="A8511" s="221" t="s">
        <v>8321</v>
      </c>
      <c r="B8511" s="223" t="s">
        <v>22899</v>
      </c>
      <c r="C8511" s="231" t="s">
        <v>21584</v>
      </c>
    </row>
    <row r="8512" spans="1:3" x14ac:dyDescent="0.2">
      <c r="A8512" s="221" t="s">
        <v>8322</v>
      </c>
      <c r="B8512" s="223" t="s">
        <v>22899</v>
      </c>
      <c r="C8512" s="231" t="s">
        <v>21584</v>
      </c>
    </row>
    <row r="8513" spans="1:3" x14ac:dyDescent="0.2">
      <c r="A8513" s="221" t="s">
        <v>8323</v>
      </c>
      <c r="B8513" s="223" t="s">
        <v>22900</v>
      </c>
      <c r="C8513" s="231" t="s">
        <v>21614</v>
      </c>
    </row>
    <row r="8514" spans="1:3" x14ac:dyDescent="0.2">
      <c r="A8514" s="221" t="s">
        <v>8324</v>
      </c>
      <c r="B8514" s="223" t="s">
        <v>22900</v>
      </c>
      <c r="C8514" s="231" t="s">
        <v>21614</v>
      </c>
    </row>
    <row r="8515" spans="1:3" x14ac:dyDescent="0.2">
      <c r="A8515" s="221" t="s">
        <v>8325</v>
      </c>
      <c r="B8515" s="223" t="s">
        <v>22901</v>
      </c>
      <c r="C8515" s="231" t="s">
        <v>23</v>
      </c>
    </row>
    <row r="8516" spans="1:3" x14ac:dyDescent="0.2">
      <c r="A8516" s="221" t="s">
        <v>8326</v>
      </c>
      <c r="B8516" s="223" t="s">
        <v>22901</v>
      </c>
      <c r="C8516" s="231" t="s">
        <v>23</v>
      </c>
    </row>
    <row r="8517" spans="1:3" x14ac:dyDescent="0.2">
      <c r="A8517" s="221" t="s">
        <v>8327</v>
      </c>
      <c r="B8517" s="223" t="s">
        <v>22902</v>
      </c>
      <c r="C8517" s="231" t="s">
        <v>23</v>
      </c>
    </row>
    <row r="8518" spans="1:3" x14ac:dyDescent="0.2">
      <c r="A8518" s="221" t="s">
        <v>8328</v>
      </c>
      <c r="B8518" s="223" t="s">
        <v>22902</v>
      </c>
      <c r="C8518" s="231" t="s">
        <v>23</v>
      </c>
    </row>
    <row r="8519" spans="1:3" x14ac:dyDescent="0.2">
      <c r="A8519" s="221" t="s">
        <v>8329</v>
      </c>
      <c r="B8519" s="223" t="s">
        <v>22903</v>
      </c>
      <c r="C8519" s="231" t="s">
        <v>25</v>
      </c>
    </row>
    <row r="8520" spans="1:3" x14ac:dyDescent="0.2">
      <c r="A8520" s="221" t="s">
        <v>8330</v>
      </c>
      <c r="B8520" s="223" t="s">
        <v>22903</v>
      </c>
      <c r="C8520" s="231" t="s">
        <v>25</v>
      </c>
    </row>
    <row r="8521" spans="1:3" x14ac:dyDescent="0.2">
      <c r="A8521" s="221" t="s">
        <v>8331</v>
      </c>
      <c r="B8521" s="223" t="s">
        <v>22904</v>
      </c>
      <c r="C8521" s="231" t="s">
        <v>25</v>
      </c>
    </row>
    <row r="8522" spans="1:3" x14ac:dyDescent="0.2">
      <c r="A8522" s="221" t="s">
        <v>8332</v>
      </c>
      <c r="B8522" s="223" t="s">
        <v>22904</v>
      </c>
      <c r="C8522" s="231" t="s">
        <v>25</v>
      </c>
    </row>
    <row r="8523" spans="1:3" x14ac:dyDescent="0.2">
      <c r="A8523" s="221" t="s">
        <v>8333</v>
      </c>
      <c r="B8523" s="223" t="s">
        <v>28032</v>
      </c>
      <c r="C8523" s="231" t="s">
        <v>21398</v>
      </c>
    </row>
    <row r="8524" spans="1:3" x14ac:dyDescent="0.2">
      <c r="A8524" s="221" t="s">
        <v>8334</v>
      </c>
      <c r="B8524" s="223" t="s">
        <v>28032</v>
      </c>
      <c r="C8524" s="231" t="s">
        <v>21398</v>
      </c>
    </row>
    <row r="8525" spans="1:3" x14ac:dyDescent="0.2">
      <c r="A8525" s="221" t="s">
        <v>8335</v>
      </c>
      <c r="B8525" s="223" t="s">
        <v>22905</v>
      </c>
      <c r="C8525" s="231" t="s">
        <v>23</v>
      </c>
    </row>
    <row r="8526" spans="1:3" x14ac:dyDescent="0.2">
      <c r="A8526" s="221" t="s">
        <v>8336</v>
      </c>
      <c r="B8526" s="223" t="s">
        <v>22905</v>
      </c>
      <c r="C8526" s="231" t="s">
        <v>23</v>
      </c>
    </row>
    <row r="8527" spans="1:3" x14ac:dyDescent="0.2">
      <c r="A8527" s="221" t="s">
        <v>8337</v>
      </c>
      <c r="B8527" s="223" t="s">
        <v>22906</v>
      </c>
      <c r="C8527" s="231" t="s">
        <v>23</v>
      </c>
    </row>
    <row r="8528" spans="1:3" x14ac:dyDescent="0.2">
      <c r="A8528" s="221" t="s">
        <v>8338</v>
      </c>
      <c r="B8528" s="223" t="s">
        <v>22906</v>
      </c>
      <c r="C8528" s="231" t="s">
        <v>23</v>
      </c>
    </row>
    <row r="8529" spans="1:3" x14ac:dyDescent="0.2">
      <c r="A8529" s="221" t="s">
        <v>8339</v>
      </c>
      <c r="B8529" s="223" t="s">
        <v>22907</v>
      </c>
      <c r="C8529" s="231" t="s">
        <v>21584</v>
      </c>
    </row>
    <row r="8530" spans="1:3" x14ac:dyDescent="0.2">
      <c r="A8530" s="221" t="s">
        <v>8340</v>
      </c>
      <c r="B8530" s="223" t="s">
        <v>22907</v>
      </c>
      <c r="C8530" s="231" t="s">
        <v>21584</v>
      </c>
    </row>
    <row r="8531" spans="1:3" x14ac:dyDescent="0.2">
      <c r="A8531" s="221" t="s">
        <v>8341</v>
      </c>
      <c r="B8531" s="223" t="s">
        <v>22908</v>
      </c>
      <c r="C8531" s="231" t="s">
        <v>22885</v>
      </c>
    </row>
    <row r="8532" spans="1:3" x14ac:dyDescent="0.2">
      <c r="A8532" s="221" t="s">
        <v>8342</v>
      </c>
      <c r="B8532" s="223" t="s">
        <v>22908</v>
      </c>
      <c r="C8532" s="231" t="s">
        <v>22885</v>
      </c>
    </row>
    <row r="8533" spans="1:3" x14ac:dyDescent="0.2">
      <c r="A8533" s="221" t="s">
        <v>8343</v>
      </c>
      <c r="B8533" s="223" t="s">
        <v>22909</v>
      </c>
      <c r="C8533" s="231" t="s">
        <v>23</v>
      </c>
    </row>
    <row r="8534" spans="1:3" x14ac:dyDescent="0.2">
      <c r="A8534" s="221" t="s">
        <v>8344</v>
      </c>
      <c r="B8534" s="223" t="s">
        <v>22909</v>
      </c>
      <c r="C8534" s="231" t="s">
        <v>23</v>
      </c>
    </row>
    <row r="8535" spans="1:3" x14ac:dyDescent="0.2">
      <c r="A8535" s="221" t="s">
        <v>8345</v>
      </c>
      <c r="B8535" s="223" t="s">
        <v>22910</v>
      </c>
      <c r="C8535" s="231" t="s">
        <v>23</v>
      </c>
    </row>
    <row r="8536" spans="1:3" x14ac:dyDescent="0.2">
      <c r="A8536" s="221" t="s">
        <v>8346</v>
      </c>
      <c r="B8536" s="223" t="s">
        <v>22910</v>
      </c>
      <c r="C8536" s="231" t="s">
        <v>23</v>
      </c>
    </row>
    <row r="8537" spans="1:3" x14ac:dyDescent="0.2">
      <c r="A8537" s="221" t="s">
        <v>8347</v>
      </c>
      <c r="B8537" s="223" t="s">
        <v>22911</v>
      </c>
      <c r="C8537" s="231" t="s">
        <v>23</v>
      </c>
    </row>
    <row r="8538" spans="1:3" x14ac:dyDescent="0.2">
      <c r="A8538" s="221" t="s">
        <v>8348</v>
      </c>
      <c r="B8538" s="223" t="s">
        <v>22911</v>
      </c>
      <c r="C8538" s="231" t="s">
        <v>23</v>
      </c>
    </row>
    <row r="8539" spans="1:3" x14ac:dyDescent="0.2">
      <c r="A8539" s="221" t="s">
        <v>8349</v>
      </c>
      <c r="B8539" s="223" t="s">
        <v>22912</v>
      </c>
      <c r="C8539" s="231" t="s">
        <v>21584</v>
      </c>
    </row>
    <row r="8540" spans="1:3" x14ac:dyDescent="0.2">
      <c r="A8540" s="221" t="s">
        <v>8350</v>
      </c>
      <c r="B8540" s="223" t="s">
        <v>22912</v>
      </c>
      <c r="C8540" s="231" t="s">
        <v>21584</v>
      </c>
    </row>
    <row r="8541" spans="1:3" x14ac:dyDescent="0.2">
      <c r="A8541" s="221" t="s">
        <v>8351</v>
      </c>
      <c r="B8541" s="223" t="s">
        <v>22913</v>
      </c>
      <c r="C8541" s="231" t="s">
        <v>21584</v>
      </c>
    </row>
    <row r="8542" spans="1:3" x14ac:dyDescent="0.2">
      <c r="A8542" s="221" t="s">
        <v>8352</v>
      </c>
      <c r="B8542" s="223" t="s">
        <v>22913</v>
      </c>
      <c r="C8542" s="231" t="s">
        <v>21584</v>
      </c>
    </row>
    <row r="8543" spans="1:3" x14ac:dyDescent="0.2">
      <c r="A8543" s="221" t="s">
        <v>8353</v>
      </c>
      <c r="B8543" s="223" t="s">
        <v>22914</v>
      </c>
      <c r="C8543" s="231" t="s">
        <v>21584</v>
      </c>
    </row>
    <row r="8544" spans="1:3" x14ac:dyDescent="0.2">
      <c r="A8544" s="221" t="s">
        <v>8354</v>
      </c>
      <c r="B8544" s="223" t="s">
        <v>22914</v>
      </c>
      <c r="C8544" s="231" t="s">
        <v>21584</v>
      </c>
    </row>
    <row r="8545" spans="1:3" x14ac:dyDescent="0.2">
      <c r="A8545" s="221" t="s">
        <v>8355</v>
      </c>
      <c r="B8545" s="223" t="s">
        <v>22915</v>
      </c>
      <c r="C8545" s="231" t="s">
        <v>21614</v>
      </c>
    </row>
    <row r="8546" spans="1:3" x14ac:dyDescent="0.2">
      <c r="A8546" s="221" t="s">
        <v>8356</v>
      </c>
      <c r="B8546" s="223" t="s">
        <v>22915</v>
      </c>
      <c r="C8546" s="231" t="s">
        <v>21614</v>
      </c>
    </row>
    <row r="8547" spans="1:3" x14ac:dyDescent="0.2">
      <c r="A8547" s="221" t="s">
        <v>8357</v>
      </c>
      <c r="B8547" s="223" t="s">
        <v>22916</v>
      </c>
      <c r="C8547" s="231" t="s">
        <v>21614</v>
      </c>
    </row>
    <row r="8548" spans="1:3" x14ac:dyDescent="0.2">
      <c r="A8548" s="221" t="s">
        <v>8358</v>
      </c>
      <c r="B8548" s="223" t="s">
        <v>22916</v>
      </c>
      <c r="C8548" s="231" t="s">
        <v>21614</v>
      </c>
    </row>
    <row r="8549" spans="1:3" x14ac:dyDescent="0.2">
      <c r="A8549" s="221" t="s">
        <v>8359</v>
      </c>
      <c r="B8549" s="223" t="s">
        <v>22917</v>
      </c>
      <c r="C8549" s="231" t="s">
        <v>21584</v>
      </c>
    </row>
    <row r="8550" spans="1:3" x14ac:dyDescent="0.2">
      <c r="A8550" s="221" t="s">
        <v>8360</v>
      </c>
      <c r="B8550" s="223" t="s">
        <v>22917</v>
      </c>
      <c r="C8550" s="231" t="s">
        <v>21584</v>
      </c>
    </row>
    <row r="8551" spans="1:3" x14ac:dyDescent="0.2">
      <c r="A8551" s="221" t="s">
        <v>8361</v>
      </c>
      <c r="B8551" s="223" t="s">
        <v>22918</v>
      </c>
      <c r="C8551" s="231" t="s">
        <v>23</v>
      </c>
    </row>
    <row r="8552" spans="1:3" x14ac:dyDescent="0.2">
      <c r="A8552" s="221" t="s">
        <v>8362</v>
      </c>
      <c r="B8552" s="223" t="s">
        <v>22918</v>
      </c>
      <c r="C8552" s="231" t="s">
        <v>23</v>
      </c>
    </row>
    <row r="8553" spans="1:3" x14ac:dyDescent="0.2">
      <c r="A8553" s="221" t="s">
        <v>8363</v>
      </c>
      <c r="B8553" s="223" t="s">
        <v>22919</v>
      </c>
      <c r="C8553" s="231" t="s">
        <v>21614</v>
      </c>
    </row>
    <row r="8554" spans="1:3" x14ac:dyDescent="0.2">
      <c r="A8554" s="221" t="s">
        <v>8364</v>
      </c>
      <c r="B8554" s="223" t="s">
        <v>22919</v>
      </c>
      <c r="C8554" s="231" t="s">
        <v>21614</v>
      </c>
    </row>
    <row r="8555" spans="1:3" x14ac:dyDescent="0.2">
      <c r="A8555" s="221" t="s">
        <v>8365</v>
      </c>
      <c r="B8555" s="223" t="s">
        <v>22920</v>
      </c>
      <c r="C8555" s="231" t="s">
        <v>21593</v>
      </c>
    </row>
    <row r="8556" spans="1:3" x14ac:dyDescent="0.2">
      <c r="A8556" s="221" t="s">
        <v>8366</v>
      </c>
      <c r="B8556" s="223" t="s">
        <v>22920</v>
      </c>
      <c r="C8556" s="231" t="s">
        <v>21593</v>
      </c>
    </row>
    <row r="8557" spans="1:3" x14ac:dyDescent="0.2">
      <c r="A8557" s="221" t="s">
        <v>8367</v>
      </c>
      <c r="B8557" s="223" t="s">
        <v>22921</v>
      </c>
      <c r="C8557" s="231" t="s">
        <v>25</v>
      </c>
    </row>
    <row r="8558" spans="1:3" x14ac:dyDescent="0.2">
      <c r="A8558" s="221" t="s">
        <v>8368</v>
      </c>
      <c r="B8558" s="223" t="s">
        <v>22921</v>
      </c>
      <c r="C8558" s="231" t="s">
        <v>25</v>
      </c>
    </row>
    <row r="8559" spans="1:3" x14ac:dyDescent="0.2">
      <c r="A8559" s="221" t="s">
        <v>8369</v>
      </c>
      <c r="B8559" s="223" t="s">
        <v>22922</v>
      </c>
      <c r="C8559" s="231" t="s">
        <v>25</v>
      </c>
    </row>
    <row r="8560" spans="1:3" x14ac:dyDescent="0.2">
      <c r="A8560" s="221" t="s">
        <v>8370</v>
      </c>
      <c r="B8560" s="223" t="s">
        <v>22922</v>
      </c>
      <c r="C8560" s="231" t="s">
        <v>25</v>
      </c>
    </row>
    <row r="8561" spans="1:3" x14ac:dyDescent="0.2">
      <c r="A8561" s="221" t="s">
        <v>8371</v>
      </c>
      <c r="B8561" s="223" t="s">
        <v>22923</v>
      </c>
      <c r="C8561" s="231" t="s">
        <v>21584</v>
      </c>
    </row>
    <row r="8562" spans="1:3" x14ac:dyDescent="0.2">
      <c r="A8562" s="221" t="s">
        <v>8372</v>
      </c>
      <c r="B8562" s="223" t="s">
        <v>22923</v>
      </c>
      <c r="C8562" s="231" t="s">
        <v>21584</v>
      </c>
    </row>
    <row r="8563" spans="1:3" x14ac:dyDescent="0.2">
      <c r="A8563" s="221" t="s">
        <v>8373</v>
      </c>
      <c r="B8563" s="223" t="s">
        <v>22924</v>
      </c>
      <c r="C8563" s="231" t="s">
        <v>21584</v>
      </c>
    </row>
    <row r="8564" spans="1:3" x14ac:dyDescent="0.2">
      <c r="A8564" s="221" t="s">
        <v>8374</v>
      </c>
      <c r="B8564" s="223" t="s">
        <v>22924</v>
      </c>
      <c r="C8564" s="231" t="s">
        <v>21584</v>
      </c>
    </row>
    <row r="8565" spans="1:3" x14ac:dyDescent="0.2">
      <c r="A8565" s="221" t="s">
        <v>8375</v>
      </c>
      <c r="B8565" s="223" t="s">
        <v>22925</v>
      </c>
      <c r="C8565" s="231" t="s">
        <v>21584</v>
      </c>
    </row>
    <row r="8566" spans="1:3" x14ac:dyDescent="0.2">
      <c r="A8566" s="221" t="s">
        <v>8376</v>
      </c>
      <c r="B8566" s="223" t="s">
        <v>22925</v>
      </c>
      <c r="C8566" s="231" t="s">
        <v>21584</v>
      </c>
    </row>
    <row r="8567" spans="1:3" x14ac:dyDescent="0.2">
      <c r="A8567" s="221" t="s">
        <v>8377</v>
      </c>
      <c r="B8567" s="223" t="s">
        <v>22926</v>
      </c>
      <c r="C8567" s="231" t="s">
        <v>21584</v>
      </c>
    </row>
    <row r="8568" spans="1:3" x14ac:dyDescent="0.2">
      <c r="A8568" s="221" t="s">
        <v>8378</v>
      </c>
      <c r="B8568" s="223" t="s">
        <v>22926</v>
      </c>
      <c r="C8568" s="231" t="s">
        <v>21584</v>
      </c>
    </row>
    <row r="8569" spans="1:3" x14ac:dyDescent="0.2">
      <c r="A8569" s="221" t="s">
        <v>8379</v>
      </c>
      <c r="B8569" s="223" t="s">
        <v>22927</v>
      </c>
      <c r="C8569" s="231" t="s">
        <v>21398</v>
      </c>
    </row>
    <row r="8570" spans="1:3" x14ac:dyDescent="0.2">
      <c r="A8570" s="221" t="s">
        <v>8380</v>
      </c>
      <c r="B8570" s="223" t="s">
        <v>22927</v>
      </c>
      <c r="C8570" s="231" t="s">
        <v>21398</v>
      </c>
    </row>
    <row r="8571" spans="1:3" x14ac:dyDescent="0.2">
      <c r="A8571" s="221" t="s">
        <v>8381</v>
      </c>
      <c r="B8571" s="223" t="s">
        <v>22928</v>
      </c>
      <c r="C8571" s="231" t="s">
        <v>21614</v>
      </c>
    </row>
    <row r="8572" spans="1:3" x14ac:dyDescent="0.2">
      <c r="A8572" s="221" t="s">
        <v>8382</v>
      </c>
      <c r="B8572" s="223" t="s">
        <v>22928</v>
      </c>
      <c r="C8572" s="231" t="s">
        <v>21614</v>
      </c>
    </row>
    <row r="8573" spans="1:3" x14ac:dyDescent="0.2">
      <c r="A8573" s="221" t="s">
        <v>8383</v>
      </c>
      <c r="B8573" s="223" t="s">
        <v>22929</v>
      </c>
      <c r="C8573" s="231" t="s">
        <v>21614</v>
      </c>
    </row>
    <row r="8574" spans="1:3" x14ac:dyDescent="0.2">
      <c r="A8574" s="221" t="s">
        <v>8384</v>
      </c>
      <c r="B8574" s="223" t="s">
        <v>22929</v>
      </c>
      <c r="C8574" s="231" t="s">
        <v>21614</v>
      </c>
    </row>
    <row r="8575" spans="1:3" x14ac:dyDescent="0.2">
      <c r="A8575" s="221" t="s">
        <v>8385</v>
      </c>
      <c r="B8575" s="223" t="s">
        <v>22930</v>
      </c>
      <c r="C8575" s="231" t="s">
        <v>21614</v>
      </c>
    </row>
    <row r="8576" spans="1:3" x14ac:dyDescent="0.2">
      <c r="A8576" s="221" t="s">
        <v>8386</v>
      </c>
      <c r="B8576" s="223" t="s">
        <v>22930</v>
      </c>
      <c r="C8576" s="231" t="s">
        <v>21614</v>
      </c>
    </row>
    <row r="8577" spans="1:3" x14ac:dyDescent="0.2">
      <c r="A8577" s="221" t="s">
        <v>8387</v>
      </c>
      <c r="B8577" s="223" t="s">
        <v>22931</v>
      </c>
      <c r="C8577" s="231" t="s">
        <v>21614</v>
      </c>
    </row>
    <row r="8578" spans="1:3" x14ac:dyDescent="0.2">
      <c r="A8578" s="221" t="s">
        <v>8388</v>
      </c>
      <c r="B8578" s="223" t="s">
        <v>22931</v>
      </c>
      <c r="C8578" s="231" t="s">
        <v>21614</v>
      </c>
    </row>
    <row r="8579" spans="1:3" x14ac:dyDescent="0.2">
      <c r="A8579" s="221" t="s">
        <v>8389</v>
      </c>
      <c r="B8579" s="223" t="s">
        <v>22932</v>
      </c>
      <c r="C8579" s="231" t="s">
        <v>21614</v>
      </c>
    </row>
    <row r="8580" spans="1:3" x14ac:dyDescent="0.2">
      <c r="A8580" s="221" t="s">
        <v>8390</v>
      </c>
      <c r="B8580" s="223" t="s">
        <v>22932</v>
      </c>
      <c r="C8580" s="231" t="s">
        <v>21614</v>
      </c>
    </row>
    <row r="8581" spans="1:3" x14ac:dyDescent="0.2">
      <c r="A8581" s="221" t="s">
        <v>8391</v>
      </c>
      <c r="B8581" s="223" t="s">
        <v>22933</v>
      </c>
      <c r="C8581" s="231" t="s">
        <v>21614</v>
      </c>
    </row>
    <row r="8582" spans="1:3" x14ac:dyDescent="0.2">
      <c r="A8582" s="221" t="s">
        <v>8392</v>
      </c>
      <c r="B8582" s="223" t="s">
        <v>22933</v>
      </c>
      <c r="C8582" s="231" t="s">
        <v>21614</v>
      </c>
    </row>
    <row r="8583" spans="1:3" x14ac:dyDescent="0.2">
      <c r="A8583" s="221" t="s">
        <v>8393</v>
      </c>
      <c r="B8583" s="223" t="s">
        <v>22934</v>
      </c>
      <c r="C8583" s="231" t="s">
        <v>21398</v>
      </c>
    </row>
    <row r="8584" spans="1:3" x14ac:dyDescent="0.2">
      <c r="A8584" s="221" t="s">
        <v>8394</v>
      </c>
      <c r="B8584" s="223" t="s">
        <v>22934</v>
      </c>
      <c r="C8584" s="231" t="s">
        <v>21398</v>
      </c>
    </row>
    <row r="8585" spans="1:3" x14ac:dyDescent="0.2">
      <c r="A8585" s="221" t="s">
        <v>8395</v>
      </c>
      <c r="B8585" s="223" t="s">
        <v>22935</v>
      </c>
      <c r="C8585" s="231" t="s">
        <v>21398</v>
      </c>
    </row>
    <row r="8586" spans="1:3" x14ac:dyDescent="0.2">
      <c r="A8586" s="221" t="s">
        <v>8396</v>
      </c>
      <c r="B8586" s="223" t="s">
        <v>22935</v>
      </c>
      <c r="C8586" s="231" t="s">
        <v>21398</v>
      </c>
    </row>
    <row r="8587" spans="1:3" x14ac:dyDescent="0.2">
      <c r="A8587" s="221" t="s">
        <v>8397</v>
      </c>
      <c r="B8587" s="223" t="s">
        <v>22936</v>
      </c>
      <c r="C8587" s="231" t="s">
        <v>21398</v>
      </c>
    </row>
    <row r="8588" spans="1:3" x14ac:dyDescent="0.2">
      <c r="A8588" s="221" t="s">
        <v>8398</v>
      </c>
      <c r="B8588" s="223" t="s">
        <v>22936</v>
      </c>
      <c r="C8588" s="231" t="s">
        <v>21398</v>
      </c>
    </row>
    <row r="8589" spans="1:3" x14ac:dyDescent="0.2">
      <c r="A8589" s="221" t="s">
        <v>8399</v>
      </c>
      <c r="B8589" s="223" t="s">
        <v>22937</v>
      </c>
      <c r="C8589" s="231" t="s">
        <v>23</v>
      </c>
    </row>
    <row r="8590" spans="1:3" x14ac:dyDescent="0.2">
      <c r="A8590" s="221" t="s">
        <v>8400</v>
      </c>
      <c r="B8590" s="223" t="s">
        <v>22937</v>
      </c>
      <c r="C8590" s="231" t="s">
        <v>23</v>
      </c>
    </row>
    <row r="8591" spans="1:3" x14ac:dyDescent="0.2">
      <c r="A8591" s="221" t="s">
        <v>8401</v>
      </c>
      <c r="B8591" s="223" t="s">
        <v>22938</v>
      </c>
      <c r="C8591" s="231" t="s">
        <v>23</v>
      </c>
    </row>
    <row r="8592" spans="1:3" x14ac:dyDescent="0.2">
      <c r="A8592" s="221" t="s">
        <v>8402</v>
      </c>
      <c r="B8592" s="223" t="s">
        <v>22938</v>
      </c>
      <c r="C8592" s="231" t="s">
        <v>23</v>
      </c>
    </row>
    <row r="8593" spans="1:3" x14ac:dyDescent="0.2">
      <c r="A8593" s="221" t="s">
        <v>8403</v>
      </c>
      <c r="B8593" s="223" t="s">
        <v>22939</v>
      </c>
      <c r="C8593" s="231" t="s">
        <v>23</v>
      </c>
    </row>
    <row r="8594" spans="1:3" x14ac:dyDescent="0.2">
      <c r="A8594" s="221" t="s">
        <v>8404</v>
      </c>
      <c r="B8594" s="223" t="s">
        <v>22939</v>
      </c>
      <c r="C8594" s="231" t="s">
        <v>23</v>
      </c>
    </row>
    <row r="8595" spans="1:3" x14ac:dyDescent="0.2">
      <c r="A8595" s="221" t="s">
        <v>8405</v>
      </c>
      <c r="B8595" s="223" t="s">
        <v>22940</v>
      </c>
      <c r="C8595" s="231" t="s">
        <v>21584</v>
      </c>
    </row>
    <row r="8596" spans="1:3" x14ac:dyDescent="0.2">
      <c r="A8596" s="221" t="s">
        <v>8406</v>
      </c>
      <c r="B8596" s="223" t="s">
        <v>22940</v>
      </c>
      <c r="C8596" s="231" t="s">
        <v>21584</v>
      </c>
    </row>
    <row r="8597" spans="1:3" x14ac:dyDescent="0.2">
      <c r="A8597" s="221" t="s">
        <v>8407</v>
      </c>
      <c r="B8597" s="223" t="s">
        <v>22941</v>
      </c>
      <c r="C8597" s="231" t="s">
        <v>25</v>
      </c>
    </row>
    <row r="8598" spans="1:3" x14ac:dyDescent="0.2">
      <c r="A8598" s="221" t="s">
        <v>8408</v>
      </c>
      <c r="B8598" s="223" t="s">
        <v>22941</v>
      </c>
      <c r="C8598" s="231" t="s">
        <v>25</v>
      </c>
    </row>
    <row r="8599" spans="1:3" x14ac:dyDescent="0.2">
      <c r="A8599" s="221" t="s">
        <v>8409</v>
      </c>
      <c r="B8599" s="223" t="s">
        <v>22942</v>
      </c>
      <c r="C8599" s="231" t="s">
        <v>23</v>
      </c>
    </row>
    <row r="8600" spans="1:3" x14ac:dyDescent="0.2">
      <c r="A8600" s="221" t="s">
        <v>8410</v>
      </c>
      <c r="B8600" s="223" t="s">
        <v>22942</v>
      </c>
      <c r="C8600" s="231" t="s">
        <v>23</v>
      </c>
    </row>
    <row r="8601" spans="1:3" x14ac:dyDescent="0.2">
      <c r="A8601" s="221" t="s">
        <v>8411</v>
      </c>
      <c r="B8601" s="223" t="s">
        <v>22943</v>
      </c>
      <c r="C8601" s="231" t="s">
        <v>23</v>
      </c>
    </row>
    <row r="8602" spans="1:3" x14ac:dyDescent="0.2">
      <c r="A8602" s="221" t="s">
        <v>8412</v>
      </c>
      <c r="B8602" s="223" t="s">
        <v>22943</v>
      </c>
      <c r="C8602" s="231" t="s">
        <v>23</v>
      </c>
    </row>
    <row r="8603" spans="1:3" x14ac:dyDescent="0.2">
      <c r="A8603" s="221" t="s">
        <v>8413</v>
      </c>
      <c r="B8603" s="223" t="s">
        <v>22944</v>
      </c>
      <c r="C8603" s="231" t="s">
        <v>21398</v>
      </c>
    </row>
    <row r="8604" spans="1:3" x14ac:dyDescent="0.2">
      <c r="A8604" s="221" t="s">
        <v>8414</v>
      </c>
      <c r="B8604" s="223" t="s">
        <v>22944</v>
      </c>
      <c r="C8604" s="231" t="s">
        <v>21398</v>
      </c>
    </row>
    <row r="8605" spans="1:3" x14ac:dyDescent="0.2">
      <c r="A8605" s="221" t="s">
        <v>8415</v>
      </c>
      <c r="B8605" s="223" t="s">
        <v>28033</v>
      </c>
      <c r="C8605" s="231" t="s">
        <v>21584</v>
      </c>
    </row>
    <row r="8606" spans="1:3" x14ac:dyDescent="0.2">
      <c r="A8606" s="221" t="s">
        <v>8416</v>
      </c>
      <c r="B8606" s="223" t="s">
        <v>28033</v>
      </c>
      <c r="C8606" s="231" t="s">
        <v>21584</v>
      </c>
    </row>
    <row r="8607" spans="1:3" x14ac:dyDescent="0.2">
      <c r="A8607" s="221" t="s">
        <v>8417</v>
      </c>
      <c r="B8607" s="223" t="s">
        <v>22945</v>
      </c>
      <c r="C8607" s="231" t="s">
        <v>21584</v>
      </c>
    </row>
    <row r="8608" spans="1:3" x14ac:dyDescent="0.2">
      <c r="A8608" s="221" t="s">
        <v>8418</v>
      </c>
      <c r="B8608" s="223" t="s">
        <v>22945</v>
      </c>
      <c r="C8608" s="231" t="s">
        <v>21584</v>
      </c>
    </row>
    <row r="8609" spans="1:3" x14ac:dyDescent="0.2">
      <c r="A8609" s="221" t="s">
        <v>8419</v>
      </c>
      <c r="B8609" s="223" t="s">
        <v>22946</v>
      </c>
      <c r="C8609" s="231" t="s">
        <v>21584</v>
      </c>
    </row>
    <row r="8610" spans="1:3" x14ac:dyDescent="0.2">
      <c r="A8610" s="221" t="s">
        <v>8420</v>
      </c>
      <c r="B8610" s="223" t="s">
        <v>22946</v>
      </c>
      <c r="C8610" s="231" t="s">
        <v>21584</v>
      </c>
    </row>
    <row r="8611" spans="1:3" x14ac:dyDescent="0.2">
      <c r="A8611" s="221" t="s">
        <v>8421</v>
      </c>
      <c r="B8611" s="223" t="s">
        <v>22947</v>
      </c>
      <c r="C8611" s="231" t="s">
        <v>21398</v>
      </c>
    </row>
    <row r="8612" spans="1:3" x14ac:dyDescent="0.2">
      <c r="A8612" s="221" t="s">
        <v>8422</v>
      </c>
      <c r="B8612" s="223" t="s">
        <v>22947</v>
      </c>
      <c r="C8612" s="231" t="s">
        <v>21398</v>
      </c>
    </row>
    <row r="8613" spans="1:3" x14ac:dyDescent="0.2">
      <c r="A8613" s="221" t="s">
        <v>8423</v>
      </c>
      <c r="B8613" s="223" t="s">
        <v>22889</v>
      </c>
      <c r="C8613" s="231" t="s">
        <v>21614</v>
      </c>
    </row>
    <row r="8614" spans="1:3" x14ac:dyDescent="0.2">
      <c r="A8614" s="221" t="s">
        <v>8424</v>
      </c>
      <c r="B8614" s="223" t="s">
        <v>22889</v>
      </c>
      <c r="C8614" s="231" t="s">
        <v>21614</v>
      </c>
    </row>
    <row r="8615" spans="1:3" x14ac:dyDescent="0.2">
      <c r="A8615" s="221" t="s">
        <v>8425</v>
      </c>
      <c r="B8615" s="223" t="s">
        <v>22948</v>
      </c>
      <c r="C8615" s="231" t="s">
        <v>25</v>
      </c>
    </row>
    <row r="8616" spans="1:3" x14ac:dyDescent="0.2">
      <c r="A8616" s="221" t="s">
        <v>8426</v>
      </c>
      <c r="B8616" s="223" t="s">
        <v>22948</v>
      </c>
      <c r="C8616" s="231" t="s">
        <v>25</v>
      </c>
    </row>
    <row r="8617" spans="1:3" x14ac:dyDescent="0.2">
      <c r="A8617" s="221" t="s">
        <v>8427</v>
      </c>
      <c r="B8617" s="223" t="s">
        <v>22949</v>
      </c>
      <c r="C8617" s="231" t="s">
        <v>25</v>
      </c>
    </row>
    <row r="8618" spans="1:3" x14ac:dyDescent="0.2">
      <c r="A8618" s="221" t="s">
        <v>8428</v>
      </c>
      <c r="B8618" s="223" t="s">
        <v>22949</v>
      </c>
      <c r="C8618" s="231" t="s">
        <v>25</v>
      </c>
    </row>
    <row r="8619" spans="1:3" x14ac:dyDescent="0.2">
      <c r="A8619" s="221" t="s">
        <v>8429</v>
      </c>
      <c r="B8619" s="223" t="s">
        <v>22950</v>
      </c>
      <c r="C8619" s="231" t="s">
        <v>25</v>
      </c>
    </row>
    <row r="8620" spans="1:3" x14ac:dyDescent="0.2">
      <c r="A8620" s="221" t="s">
        <v>8430</v>
      </c>
      <c r="B8620" s="223" t="s">
        <v>22950</v>
      </c>
      <c r="C8620" s="231" t="s">
        <v>25</v>
      </c>
    </row>
    <row r="8621" spans="1:3" x14ac:dyDescent="0.2">
      <c r="A8621" s="221" t="s">
        <v>8431</v>
      </c>
      <c r="B8621" s="223" t="s">
        <v>22951</v>
      </c>
      <c r="C8621" s="231" t="s">
        <v>23</v>
      </c>
    </row>
    <row r="8622" spans="1:3" x14ac:dyDescent="0.2">
      <c r="A8622" s="221" t="s">
        <v>8432</v>
      </c>
      <c r="B8622" s="223" t="s">
        <v>22951</v>
      </c>
      <c r="C8622" s="231" t="s">
        <v>23</v>
      </c>
    </row>
    <row r="8623" spans="1:3" x14ac:dyDescent="0.2">
      <c r="A8623" s="221" t="s">
        <v>8433</v>
      </c>
      <c r="B8623" s="223" t="s">
        <v>22952</v>
      </c>
      <c r="C8623" s="231" t="s">
        <v>25</v>
      </c>
    </row>
    <row r="8624" spans="1:3" x14ac:dyDescent="0.2">
      <c r="A8624" s="221" t="s">
        <v>8434</v>
      </c>
      <c r="B8624" s="223" t="s">
        <v>22952</v>
      </c>
      <c r="C8624" s="231" t="s">
        <v>25</v>
      </c>
    </row>
    <row r="8625" spans="1:3" x14ac:dyDescent="0.2">
      <c r="A8625" s="221" t="s">
        <v>8435</v>
      </c>
      <c r="B8625" s="223" t="s">
        <v>28034</v>
      </c>
      <c r="C8625" s="231" t="s">
        <v>23</v>
      </c>
    </row>
    <row r="8626" spans="1:3" x14ac:dyDescent="0.2">
      <c r="A8626" s="221" t="s">
        <v>8436</v>
      </c>
      <c r="B8626" s="223" t="s">
        <v>28034</v>
      </c>
      <c r="C8626" s="231" t="s">
        <v>23</v>
      </c>
    </row>
    <row r="8627" spans="1:3" x14ac:dyDescent="0.2">
      <c r="A8627" s="221" t="s">
        <v>8437</v>
      </c>
      <c r="B8627" s="223" t="s">
        <v>28035</v>
      </c>
      <c r="C8627" s="231" t="s">
        <v>23</v>
      </c>
    </row>
    <row r="8628" spans="1:3" x14ac:dyDescent="0.2">
      <c r="A8628" s="221" t="s">
        <v>8438</v>
      </c>
      <c r="B8628" s="223" t="s">
        <v>28035</v>
      </c>
      <c r="C8628" s="231" t="s">
        <v>23</v>
      </c>
    </row>
    <row r="8629" spans="1:3" x14ac:dyDescent="0.2">
      <c r="A8629" s="221" t="s">
        <v>8439</v>
      </c>
      <c r="B8629" s="223" t="s">
        <v>31872</v>
      </c>
      <c r="C8629" s="231" t="s">
        <v>23</v>
      </c>
    </row>
    <row r="8630" spans="1:3" x14ac:dyDescent="0.2">
      <c r="A8630" s="221" t="s">
        <v>8440</v>
      </c>
      <c r="B8630" s="223" t="s">
        <v>31872</v>
      </c>
      <c r="C8630" s="231" t="s">
        <v>23</v>
      </c>
    </row>
    <row r="8631" spans="1:3" x14ac:dyDescent="0.2">
      <c r="A8631" s="221" t="s">
        <v>8441</v>
      </c>
      <c r="B8631" s="223" t="s">
        <v>28036</v>
      </c>
      <c r="C8631" s="231" t="s">
        <v>23</v>
      </c>
    </row>
    <row r="8632" spans="1:3" x14ac:dyDescent="0.2">
      <c r="A8632" s="221" t="s">
        <v>8442</v>
      </c>
      <c r="B8632" s="223" t="s">
        <v>28036</v>
      </c>
      <c r="C8632" s="231" t="s">
        <v>23</v>
      </c>
    </row>
    <row r="8633" spans="1:3" x14ac:dyDescent="0.2">
      <c r="A8633" s="221" t="s">
        <v>8443</v>
      </c>
      <c r="B8633" s="223" t="s">
        <v>28037</v>
      </c>
      <c r="C8633" s="231" t="s">
        <v>23</v>
      </c>
    </row>
    <row r="8634" spans="1:3" x14ac:dyDescent="0.2">
      <c r="A8634" s="221" t="s">
        <v>8444</v>
      </c>
      <c r="B8634" s="223" t="s">
        <v>28037</v>
      </c>
      <c r="C8634" s="231" t="s">
        <v>23</v>
      </c>
    </row>
    <row r="8635" spans="1:3" x14ac:dyDescent="0.2">
      <c r="A8635" s="221" t="s">
        <v>8445</v>
      </c>
      <c r="B8635" s="223" t="s">
        <v>28038</v>
      </c>
      <c r="C8635" s="231" t="s">
        <v>23</v>
      </c>
    </row>
    <row r="8636" spans="1:3" x14ac:dyDescent="0.2">
      <c r="A8636" s="221" t="s">
        <v>8446</v>
      </c>
      <c r="B8636" s="223" t="s">
        <v>28038</v>
      </c>
      <c r="C8636" s="231" t="s">
        <v>23</v>
      </c>
    </row>
    <row r="8637" spans="1:3" x14ac:dyDescent="0.2">
      <c r="A8637" s="221" t="s">
        <v>8447</v>
      </c>
      <c r="B8637" s="223" t="s">
        <v>31873</v>
      </c>
      <c r="C8637" s="231" t="s">
        <v>25</v>
      </c>
    </row>
    <row r="8638" spans="1:3" x14ac:dyDescent="0.2">
      <c r="A8638" s="221" t="s">
        <v>8448</v>
      </c>
      <c r="B8638" s="223" t="s">
        <v>31873</v>
      </c>
      <c r="C8638" s="231" t="s">
        <v>25</v>
      </c>
    </row>
    <row r="8639" spans="1:3" x14ac:dyDescent="0.2">
      <c r="A8639" s="221" t="s">
        <v>8449</v>
      </c>
      <c r="B8639" s="223" t="s">
        <v>22953</v>
      </c>
      <c r="C8639" s="231" t="s">
        <v>23</v>
      </c>
    </row>
    <row r="8640" spans="1:3" x14ac:dyDescent="0.2">
      <c r="A8640" s="221" t="s">
        <v>8450</v>
      </c>
      <c r="B8640" s="223" t="s">
        <v>22953</v>
      </c>
      <c r="C8640" s="231" t="s">
        <v>23</v>
      </c>
    </row>
    <row r="8641" spans="1:3" x14ac:dyDescent="0.2">
      <c r="A8641" s="221" t="s">
        <v>8451</v>
      </c>
      <c r="B8641" s="223" t="s">
        <v>22954</v>
      </c>
      <c r="C8641" s="231" t="s">
        <v>23</v>
      </c>
    </row>
    <row r="8642" spans="1:3" x14ac:dyDescent="0.2">
      <c r="A8642" s="221" t="s">
        <v>8452</v>
      </c>
      <c r="B8642" s="223" t="s">
        <v>22954</v>
      </c>
      <c r="C8642" s="231" t="s">
        <v>23</v>
      </c>
    </row>
    <row r="8643" spans="1:3" x14ac:dyDescent="0.2">
      <c r="A8643" s="221" t="s">
        <v>8453</v>
      </c>
      <c r="B8643" s="223" t="s">
        <v>22955</v>
      </c>
      <c r="C8643" s="231" t="s">
        <v>23</v>
      </c>
    </row>
    <row r="8644" spans="1:3" x14ac:dyDescent="0.2">
      <c r="A8644" s="221" t="s">
        <v>8454</v>
      </c>
      <c r="B8644" s="223" t="s">
        <v>22955</v>
      </c>
      <c r="C8644" s="231" t="s">
        <v>23</v>
      </c>
    </row>
    <row r="8645" spans="1:3" x14ac:dyDescent="0.2">
      <c r="A8645" s="221" t="s">
        <v>8455</v>
      </c>
      <c r="B8645" s="223" t="s">
        <v>28039</v>
      </c>
      <c r="C8645" s="231" t="s">
        <v>23</v>
      </c>
    </row>
    <row r="8646" spans="1:3" x14ac:dyDescent="0.2">
      <c r="A8646" s="221" t="s">
        <v>8456</v>
      </c>
      <c r="B8646" s="223" t="s">
        <v>28039</v>
      </c>
      <c r="C8646" s="231" t="s">
        <v>23</v>
      </c>
    </row>
    <row r="8647" spans="1:3" x14ac:dyDescent="0.2">
      <c r="A8647" s="221" t="s">
        <v>8457</v>
      </c>
      <c r="B8647" s="223" t="s">
        <v>28040</v>
      </c>
      <c r="C8647" s="231" t="s">
        <v>23</v>
      </c>
    </row>
    <row r="8648" spans="1:3" x14ac:dyDescent="0.2">
      <c r="A8648" s="221" t="s">
        <v>8458</v>
      </c>
      <c r="B8648" s="223" t="s">
        <v>28040</v>
      </c>
      <c r="C8648" s="231" t="s">
        <v>23</v>
      </c>
    </row>
    <row r="8649" spans="1:3" x14ac:dyDescent="0.2">
      <c r="A8649" s="221" t="s">
        <v>8459</v>
      </c>
      <c r="B8649" s="223" t="s">
        <v>28041</v>
      </c>
      <c r="C8649" s="231" t="s">
        <v>23</v>
      </c>
    </row>
    <row r="8650" spans="1:3" x14ac:dyDescent="0.2">
      <c r="A8650" s="221" t="s">
        <v>8460</v>
      </c>
      <c r="B8650" s="223" t="s">
        <v>28041</v>
      </c>
      <c r="C8650" s="231" t="s">
        <v>23</v>
      </c>
    </row>
    <row r="8651" spans="1:3" x14ac:dyDescent="0.2">
      <c r="A8651" s="221" t="s">
        <v>8461</v>
      </c>
      <c r="B8651" s="223" t="s">
        <v>28042</v>
      </c>
      <c r="C8651" s="231" t="s">
        <v>23</v>
      </c>
    </row>
    <row r="8652" spans="1:3" x14ac:dyDescent="0.2">
      <c r="A8652" s="221" t="s">
        <v>8462</v>
      </c>
      <c r="B8652" s="223" t="s">
        <v>28042</v>
      </c>
      <c r="C8652" s="231" t="s">
        <v>23</v>
      </c>
    </row>
    <row r="8653" spans="1:3" x14ac:dyDescent="0.2">
      <c r="A8653" s="221" t="s">
        <v>8463</v>
      </c>
      <c r="B8653" s="223" t="s">
        <v>28043</v>
      </c>
      <c r="C8653" s="231" t="s">
        <v>21584</v>
      </c>
    </row>
    <row r="8654" spans="1:3" x14ac:dyDescent="0.2">
      <c r="A8654" s="221" t="s">
        <v>8464</v>
      </c>
      <c r="B8654" s="223" t="s">
        <v>28043</v>
      </c>
      <c r="C8654" s="231" t="s">
        <v>21584</v>
      </c>
    </row>
    <row r="8655" spans="1:3" x14ac:dyDescent="0.2">
      <c r="A8655" s="221" t="s">
        <v>8465</v>
      </c>
      <c r="B8655" s="223" t="s">
        <v>28044</v>
      </c>
      <c r="C8655" s="231" t="s">
        <v>21584</v>
      </c>
    </row>
    <row r="8656" spans="1:3" x14ac:dyDescent="0.2">
      <c r="A8656" s="221" t="s">
        <v>8466</v>
      </c>
      <c r="B8656" s="223" t="s">
        <v>28044</v>
      </c>
      <c r="C8656" s="231" t="s">
        <v>21584</v>
      </c>
    </row>
    <row r="8657" spans="1:3" x14ac:dyDescent="0.2">
      <c r="A8657" s="221" t="s">
        <v>8467</v>
      </c>
      <c r="B8657" s="223" t="s">
        <v>28045</v>
      </c>
      <c r="C8657" s="231" t="s">
        <v>21584</v>
      </c>
    </row>
    <row r="8658" spans="1:3" x14ac:dyDescent="0.2">
      <c r="A8658" s="221" t="s">
        <v>8468</v>
      </c>
      <c r="B8658" s="223" t="s">
        <v>28045</v>
      </c>
      <c r="C8658" s="231" t="s">
        <v>21584</v>
      </c>
    </row>
    <row r="8659" spans="1:3" x14ac:dyDescent="0.2">
      <c r="A8659" s="221" t="s">
        <v>8469</v>
      </c>
      <c r="B8659" s="223" t="s">
        <v>28046</v>
      </c>
      <c r="C8659" s="231" t="s">
        <v>21584</v>
      </c>
    </row>
    <row r="8660" spans="1:3" x14ac:dyDescent="0.2">
      <c r="A8660" s="221" t="s">
        <v>8470</v>
      </c>
      <c r="B8660" s="223" t="s">
        <v>28046</v>
      </c>
      <c r="C8660" s="231" t="s">
        <v>21584</v>
      </c>
    </row>
    <row r="8661" spans="1:3" x14ac:dyDescent="0.2">
      <c r="A8661" s="221" t="s">
        <v>8471</v>
      </c>
      <c r="B8661" s="223" t="s">
        <v>28047</v>
      </c>
      <c r="C8661" s="231" t="s">
        <v>21584</v>
      </c>
    </row>
    <row r="8662" spans="1:3" x14ac:dyDescent="0.2">
      <c r="A8662" s="221" t="s">
        <v>8472</v>
      </c>
      <c r="B8662" s="223" t="s">
        <v>28047</v>
      </c>
      <c r="C8662" s="231" t="s">
        <v>21584</v>
      </c>
    </row>
    <row r="8663" spans="1:3" x14ac:dyDescent="0.2">
      <c r="A8663" s="221" t="s">
        <v>8473</v>
      </c>
      <c r="B8663" s="223" t="s">
        <v>28048</v>
      </c>
      <c r="C8663" s="231" t="s">
        <v>21584</v>
      </c>
    </row>
    <row r="8664" spans="1:3" x14ac:dyDescent="0.2">
      <c r="A8664" s="221" t="s">
        <v>8474</v>
      </c>
      <c r="B8664" s="223" t="s">
        <v>28048</v>
      </c>
      <c r="C8664" s="231" t="s">
        <v>21584</v>
      </c>
    </row>
    <row r="8665" spans="1:3" x14ac:dyDescent="0.2">
      <c r="A8665" s="221" t="s">
        <v>8475</v>
      </c>
      <c r="B8665" s="223" t="s">
        <v>28049</v>
      </c>
      <c r="C8665" s="231" t="s">
        <v>21584</v>
      </c>
    </row>
    <row r="8666" spans="1:3" x14ac:dyDescent="0.2">
      <c r="A8666" s="221" t="s">
        <v>8476</v>
      </c>
      <c r="B8666" s="223" t="s">
        <v>28049</v>
      </c>
      <c r="C8666" s="231" t="s">
        <v>21584</v>
      </c>
    </row>
    <row r="8667" spans="1:3" x14ac:dyDescent="0.2">
      <c r="A8667" s="221" t="s">
        <v>8477</v>
      </c>
      <c r="B8667" s="223" t="s">
        <v>28050</v>
      </c>
      <c r="C8667" s="231" t="s">
        <v>21584</v>
      </c>
    </row>
    <row r="8668" spans="1:3" x14ac:dyDescent="0.2">
      <c r="A8668" s="221" t="s">
        <v>8478</v>
      </c>
      <c r="B8668" s="223" t="s">
        <v>28050</v>
      </c>
      <c r="C8668" s="231" t="s">
        <v>21584</v>
      </c>
    </row>
    <row r="8669" spans="1:3" x14ac:dyDescent="0.2">
      <c r="A8669" s="221" t="s">
        <v>8479</v>
      </c>
      <c r="B8669" s="223" t="s">
        <v>28051</v>
      </c>
      <c r="C8669" s="231" t="s">
        <v>21584</v>
      </c>
    </row>
    <row r="8670" spans="1:3" x14ac:dyDescent="0.2">
      <c r="A8670" s="221" t="s">
        <v>8480</v>
      </c>
      <c r="B8670" s="223" t="s">
        <v>28051</v>
      </c>
      <c r="C8670" s="231" t="s">
        <v>21584</v>
      </c>
    </row>
    <row r="8671" spans="1:3" x14ac:dyDescent="0.2">
      <c r="A8671" s="221" t="s">
        <v>8481</v>
      </c>
      <c r="B8671" s="223" t="s">
        <v>28052</v>
      </c>
      <c r="C8671" s="231" t="s">
        <v>21584</v>
      </c>
    </row>
    <row r="8672" spans="1:3" x14ac:dyDescent="0.2">
      <c r="A8672" s="221" t="s">
        <v>8482</v>
      </c>
      <c r="B8672" s="223" t="s">
        <v>28052</v>
      </c>
      <c r="C8672" s="231" t="s">
        <v>21584</v>
      </c>
    </row>
    <row r="8673" spans="1:3" x14ac:dyDescent="0.2">
      <c r="A8673" s="221" t="s">
        <v>8483</v>
      </c>
      <c r="B8673" s="223" t="s">
        <v>28053</v>
      </c>
      <c r="C8673" s="231" t="s">
        <v>21584</v>
      </c>
    </row>
    <row r="8674" spans="1:3" x14ac:dyDescent="0.2">
      <c r="A8674" s="221" t="s">
        <v>8484</v>
      </c>
      <c r="B8674" s="223" t="s">
        <v>28053</v>
      </c>
      <c r="C8674" s="231" t="s">
        <v>21584</v>
      </c>
    </row>
    <row r="8675" spans="1:3" x14ac:dyDescent="0.2">
      <c r="A8675" s="221" t="s">
        <v>8485</v>
      </c>
      <c r="B8675" s="223" t="s">
        <v>28054</v>
      </c>
      <c r="C8675" s="231" t="s">
        <v>21584</v>
      </c>
    </row>
    <row r="8676" spans="1:3" x14ac:dyDescent="0.2">
      <c r="A8676" s="221" t="s">
        <v>8486</v>
      </c>
      <c r="B8676" s="223" t="s">
        <v>28054</v>
      </c>
      <c r="C8676" s="231" t="s">
        <v>21584</v>
      </c>
    </row>
    <row r="8677" spans="1:3" x14ac:dyDescent="0.2">
      <c r="A8677" s="221" t="s">
        <v>8487</v>
      </c>
      <c r="B8677" s="223" t="s">
        <v>28055</v>
      </c>
      <c r="C8677" s="231" t="s">
        <v>21584</v>
      </c>
    </row>
    <row r="8678" spans="1:3" x14ac:dyDescent="0.2">
      <c r="A8678" s="221" t="s">
        <v>8488</v>
      </c>
      <c r="B8678" s="223" t="s">
        <v>28055</v>
      </c>
      <c r="C8678" s="231" t="s">
        <v>21584</v>
      </c>
    </row>
    <row r="8679" spans="1:3" x14ac:dyDescent="0.2">
      <c r="A8679" s="221" t="s">
        <v>8489</v>
      </c>
      <c r="B8679" s="223" t="s">
        <v>28056</v>
      </c>
      <c r="C8679" s="231" t="s">
        <v>21584</v>
      </c>
    </row>
    <row r="8680" spans="1:3" x14ac:dyDescent="0.2">
      <c r="A8680" s="221" t="s">
        <v>8490</v>
      </c>
      <c r="B8680" s="223" t="s">
        <v>28056</v>
      </c>
      <c r="C8680" s="231" t="s">
        <v>21584</v>
      </c>
    </row>
    <row r="8681" spans="1:3" x14ac:dyDescent="0.2">
      <c r="A8681" s="221" t="s">
        <v>8491</v>
      </c>
      <c r="B8681" s="223" t="s">
        <v>28057</v>
      </c>
      <c r="C8681" s="231" t="s">
        <v>21584</v>
      </c>
    </row>
    <row r="8682" spans="1:3" x14ac:dyDescent="0.2">
      <c r="A8682" s="221" t="s">
        <v>8492</v>
      </c>
      <c r="B8682" s="223" t="s">
        <v>28057</v>
      </c>
      <c r="C8682" s="231" t="s">
        <v>21584</v>
      </c>
    </row>
    <row r="8683" spans="1:3" x14ac:dyDescent="0.2">
      <c r="A8683" s="221" t="s">
        <v>8493</v>
      </c>
      <c r="B8683" s="223" t="s">
        <v>28058</v>
      </c>
      <c r="C8683" s="231" t="s">
        <v>21584</v>
      </c>
    </row>
    <row r="8684" spans="1:3" x14ac:dyDescent="0.2">
      <c r="A8684" s="221" t="s">
        <v>8494</v>
      </c>
      <c r="B8684" s="223" t="s">
        <v>28058</v>
      </c>
      <c r="C8684" s="231" t="s">
        <v>21584</v>
      </c>
    </row>
    <row r="8685" spans="1:3" x14ac:dyDescent="0.2">
      <c r="A8685" s="221" t="s">
        <v>8495</v>
      </c>
      <c r="B8685" s="223" t="s">
        <v>28059</v>
      </c>
      <c r="C8685" s="231" t="s">
        <v>21584</v>
      </c>
    </row>
    <row r="8686" spans="1:3" x14ac:dyDescent="0.2">
      <c r="A8686" s="221" t="s">
        <v>8496</v>
      </c>
      <c r="B8686" s="223" t="s">
        <v>28059</v>
      </c>
      <c r="C8686" s="231" t="s">
        <v>21584</v>
      </c>
    </row>
    <row r="8687" spans="1:3" x14ac:dyDescent="0.2">
      <c r="A8687" s="221" t="s">
        <v>8497</v>
      </c>
      <c r="B8687" s="223" t="s">
        <v>28060</v>
      </c>
      <c r="C8687" s="231" t="s">
        <v>21584</v>
      </c>
    </row>
    <row r="8688" spans="1:3" x14ac:dyDescent="0.2">
      <c r="A8688" s="221" t="s">
        <v>8498</v>
      </c>
      <c r="B8688" s="223" t="s">
        <v>28060</v>
      </c>
      <c r="C8688" s="231" t="s">
        <v>21584</v>
      </c>
    </row>
    <row r="8689" spans="1:3" x14ac:dyDescent="0.2">
      <c r="A8689" s="221" t="s">
        <v>8499</v>
      </c>
      <c r="B8689" s="223" t="s">
        <v>28061</v>
      </c>
      <c r="C8689" s="231" t="s">
        <v>21584</v>
      </c>
    </row>
    <row r="8690" spans="1:3" x14ac:dyDescent="0.2">
      <c r="A8690" s="221" t="s">
        <v>8500</v>
      </c>
      <c r="B8690" s="223" t="s">
        <v>28061</v>
      </c>
      <c r="C8690" s="231" t="s">
        <v>21584</v>
      </c>
    </row>
    <row r="8691" spans="1:3" x14ac:dyDescent="0.2">
      <c r="A8691" s="221" t="s">
        <v>8501</v>
      </c>
      <c r="B8691" s="223" t="s">
        <v>28062</v>
      </c>
      <c r="C8691" s="231" t="s">
        <v>21584</v>
      </c>
    </row>
    <row r="8692" spans="1:3" x14ac:dyDescent="0.2">
      <c r="A8692" s="221" t="s">
        <v>8502</v>
      </c>
      <c r="B8692" s="223" t="s">
        <v>28062</v>
      </c>
      <c r="C8692" s="231" t="s">
        <v>21584</v>
      </c>
    </row>
    <row r="8693" spans="1:3" x14ac:dyDescent="0.2">
      <c r="A8693" s="221" t="s">
        <v>8503</v>
      </c>
      <c r="B8693" s="223" t="s">
        <v>28063</v>
      </c>
      <c r="C8693" s="231" t="s">
        <v>21584</v>
      </c>
    </row>
    <row r="8694" spans="1:3" x14ac:dyDescent="0.2">
      <c r="A8694" s="221" t="s">
        <v>8504</v>
      </c>
      <c r="B8694" s="223" t="s">
        <v>28063</v>
      </c>
      <c r="C8694" s="231" t="s">
        <v>21584</v>
      </c>
    </row>
    <row r="8695" spans="1:3" x14ac:dyDescent="0.2">
      <c r="A8695" s="221" t="s">
        <v>8505</v>
      </c>
      <c r="B8695" s="223" t="s">
        <v>28064</v>
      </c>
      <c r="C8695" s="231" t="s">
        <v>21584</v>
      </c>
    </row>
    <row r="8696" spans="1:3" x14ac:dyDescent="0.2">
      <c r="A8696" s="221" t="s">
        <v>8506</v>
      </c>
      <c r="B8696" s="223" t="s">
        <v>28064</v>
      </c>
      <c r="C8696" s="231" t="s">
        <v>21584</v>
      </c>
    </row>
    <row r="8697" spans="1:3" x14ac:dyDescent="0.2">
      <c r="A8697" s="221" t="s">
        <v>8507</v>
      </c>
      <c r="B8697" s="223" t="s">
        <v>28065</v>
      </c>
      <c r="C8697" s="231" t="s">
        <v>21584</v>
      </c>
    </row>
    <row r="8698" spans="1:3" x14ac:dyDescent="0.2">
      <c r="A8698" s="221" t="s">
        <v>8508</v>
      </c>
      <c r="B8698" s="223" t="s">
        <v>28065</v>
      </c>
      <c r="C8698" s="231" t="s">
        <v>21584</v>
      </c>
    </row>
    <row r="8699" spans="1:3" x14ac:dyDescent="0.2">
      <c r="A8699" s="221" t="s">
        <v>8509</v>
      </c>
      <c r="B8699" s="223" t="s">
        <v>28066</v>
      </c>
      <c r="C8699" s="231" t="s">
        <v>21584</v>
      </c>
    </row>
    <row r="8700" spans="1:3" x14ac:dyDescent="0.2">
      <c r="A8700" s="221" t="s">
        <v>8510</v>
      </c>
      <c r="B8700" s="223" t="s">
        <v>28066</v>
      </c>
      <c r="C8700" s="231" t="s">
        <v>21584</v>
      </c>
    </row>
    <row r="8701" spans="1:3" x14ac:dyDescent="0.2">
      <c r="A8701" s="221" t="s">
        <v>8511</v>
      </c>
      <c r="B8701" s="223" t="s">
        <v>28067</v>
      </c>
      <c r="C8701" s="231" t="s">
        <v>21584</v>
      </c>
    </row>
    <row r="8702" spans="1:3" x14ac:dyDescent="0.2">
      <c r="A8702" s="221" t="s">
        <v>8512</v>
      </c>
      <c r="B8702" s="223" t="s">
        <v>28067</v>
      </c>
      <c r="C8702" s="231" t="s">
        <v>21584</v>
      </c>
    </row>
    <row r="8703" spans="1:3" x14ac:dyDescent="0.2">
      <c r="A8703" s="221" t="s">
        <v>8513</v>
      </c>
      <c r="B8703" s="223" t="s">
        <v>28068</v>
      </c>
      <c r="C8703" s="231" t="s">
        <v>21584</v>
      </c>
    </row>
    <row r="8704" spans="1:3" x14ac:dyDescent="0.2">
      <c r="A8704" s="221" t="s">
        <v>8514</v>
      </c>
      <c r="B8704" s="223" t="s">
        <v>28068</v>
      </c>
      <c r="C8704" s="231" t="s">
        <v>21584</v>
      </c>
    </row>
    <row r="8705" spans="1:3" x14ac:dyDescent="0.2">
      <c r="A8705" s="221" t="s">
        <v>8515</v>
      </c>
      <c r="B8705" s="223" t="s">
        <v>28069</v>
      </c>
      <c r="C8705" s="231" t="s">
        <v>21584</v>
      </c>
    </row>
    <row r="8706" spans="1:3" x14ac:dyDescent="0.2">
      <c r="A8706" s="221" t="s">
        <v>8516</v>
      </c>
      <c r="B8706" s="223" t="s">
        <v>28069</v>
      </c>
      <c r="C8706" s="231" t="s">
        <v>21584</v>
      </c>
    </row>
    <row r="8707" spans="1:3" x14ac:dyDescent="0.2">
      <c r="A8707" s="221" t="s">
        <v>8517</v>
      </c>
      <c r="B8707" s="223" t="s">
        <v>31874</v>
      </c>
      <c r="C8707" s="231" t="s">
        <v>21584</v>
      </c>
    </row>
    <row r="8708" spans="1:3" x14ac:dyDescent="0.2">
      <c r="A8708" s="221" t="s">
        <v>8518</v>
      </c>
      <c r="B8708" s="223" t="s">
        <v>31874</v>
      </c>
      <c r="C8708" s="231" t="s">
        <v>21584</v>
      </c>
    </row>
    <row r="8709" spans="1:3" x14ac:dyDescent="0.2">
      <c r="A8709" s="221" t="s">
        <v>8519</v>
      </c>
      <c r="B8709" s="223" t="s">
        <v>31875</v>
      </c>
      <c r="C8709" s="231" t="s">
        <v>21584</v>
      </c>
    </row>
    <row r="8710" spans="1:3" x14ac:dyDescent="0.2">
      <c r="A8710" s="221" t="s">
        <v>8520</v>
      </c>
      <c r="B8710" s="223" t="s">
        <v>31875</v>
      </c>
      <c r="C8710" s="231" t="s">
        <v>21584</v>
      </c>
    </row>
    <row r="8711" spans="1:3" x14ac:dyDescent="0.2">
      <c r="A8711" s="221" t="s">
        <v>8521</v>
      </c>
      <c r="B8711" s="223" t="s">
        <v>22956</v>
      </c>
      <c r="C8711" s="231" t="s">
        <v>25</v>
      </c>
    </row>
    <row r="8712" spans="1:3" x14ac:dyDescent="0.2">
      <c r="A8712" s="221" t="s">
        <v>8522</v>
      </c>
      <c r="B8712" s="223" t="s">
        <v>22956</v>
      </c>
      <c r="C8712" s="231" t="s">
        <v>25</v>
      </c>
    </row>
    <row r="8713" spans="1:3" x14ac:dyDescent="0.2">
      <c r="A8713" s="221" t="s">
        <v>8523</v>
      </c>
      <c r="B8713" s="223" t="s">
        <v>22957</v>
      </c>
      <c r="C8713" s="231" t="s">
        <v>25</v>
      </c>
    </row>
    <row r="8714" spans="1:3" x14ac:dyDescent="0.2">
      <c r="A8714" s="221" t="s">
        <v>8524</v>
      </c>
      <c r="B8714" s="223" t="s">
        <v>22957</v>
      </c>
      <c r="C8714" s="231" t="s">
        <v>25</v>
      </c>
    </row>
    <row r="8715" spans="1:3" x14ac:dyDescent="0.2">
      <c r="A8715" s="221" t="s">
        <v>8525</v>
      </c>
      <c r="B8715" s="223" t="s">
        <v>22958</v>
      </c>
      <c r="C8715" s="231" t="s">
        <v>25</v>
      </c>
    </row>
    <row r="8716" spans="1:3" x14ac:dyDescent="0.2">
      <c r="A8716" s="221" t="s">
        <v>8526</v>
      </c>
      <c r="B8716" s="223" t="s">
        <v>22958</v>
      </c>
      <c r="C8716" s="231" t="s">
        <v>25</v>
      </c>
    </row>
    <row r="8717" spans="1:3" x14ac:dyDescent="0.2">
      <c r="A8717" s="221" t="s">
        <v>30450</v>
      </c>
      <c r="B8717" s="223" t="s">
        <v>31876</v>
      </c>
      <c r="C8717" s="231" t="s">
        <v>21584</v>
      </c>
    </row>
    <row r="8718" spans="1:3" x14ac:dyDescent="0.2">
      <c r="A8718" s="221" t="s">
        <v>30451</v>
      </c>
      <c r="B8718" s="223" t="s">
        <v>31876</v>
      </c>
      <c r="C8718" s="231" t="s">
        <v>21584</v>
      </c>
    </row>
    <row r="8719" spans="1:3" x14ac:dyDescent="0.2">
      <c r="A8719" s="221" t="s">
        <v>8527</v>
      </c>
      <c r="B8719" s="223" t="s">
        <v>22959</v>
      </c>
      <c r="C8719" s="231" t="s">
        <v>23</v>
      </c>
    </row>
    <row r="8720" spans="1:3" x14ac:dyDescent="0.2">
      <c r="A8720" s="221" t="s">
        <v>8528</v>
      </c>
      <c r="B8720" s="223" t="s">
        <v>22959</v>
      </c>
      <c r="C8720" s="231" t="s">
        <v>23</v>
      </c>
    </row>
    <row r="8721" spans="1:3" x14ac:dyDescent="0.2">
      <c r="A8721" s="221" t="s">
        <v>8529</v>
      </c>
      <c r="B8721" s="223" t="s">
        <v>28070</v>
      </c>
      <c r="C8721" s="231" t="s">
        <v>23</v>
      </c>
    </row>
    <row r="8722" spans="1:3" x14ac:dyDescent="0.2">
      <c r="A8722" s="221" t="s">
        <v>8530</v>
      </c>
      <c r="B8722" s="223" t="s">
        <v>28070</v>
      </c>
      <c r="C8722" s="231" t="s">
        <v>23</v>
      </c>
    </row>
    <row r="8723" spans="1:3" x14ac:dyDescent="0.2">
      <c r="A8723" s="221" t="s">
        <v>8531</v>
      </c>
      <c r="B8723" s="223" t="s">
        <v>28071</v>
      </c>
      <c r="C8723" s="231" t="s">
        <v>23</v>
      </c>
    </row>
    <row r="8724" spans="1:3" x14ac:dyDescent="0.2">
      <c r="A8724" s="221" t="s">
        <v>8532</v>
      </c>
      <c r="B8724" s="223" t="s">
        <v>28071</v>
      </c>
      <c r="C8724" s="231" t="s">
        <v>23</v>
      </c>
    </row>
    <row r="8725" spans="1:3" x14ac:dyDescent="0.2">
      <c r="A8725" s="221" t="s">
        <v>8533</v>
      </c>
      <c r="B8725" s="223" t="s">
        <v>28072</v>
      </c>
      <c r="C8725" s="231" t="s">
        <v>23</v>
      </c>
    </row>
    <row r="8726" spans="1:3" x14ac:dyDescent="0.2">
      <c r="A8726" s="221" t="s">
        <v>8534</v>
      </c>
      <c r="B8726" s="223" t="s">
        <v>28072</v>
      </c>
      <c r="C8726" s="231" t="s">
        <v>23</v>
      </c>
    </row>
    <row r="8727" spans="1:3" x14ac:dyDescent="0.2">
      <c r="A8727" s="221" t="s">
        <v>8535</v>
      </c>
      <c r="B8727" s="223" t="s">
        <v>28073</v>
      </c>
      <c r="C8727" s="231" t="s">
        <v>23</v>
      </c>
    </row>
    <row r="8728" spans="1:3" x14ac:dyDescent="0.2">
      <c r="A8728" s="221" t="s">
        <v>8536</v>
      </c>
      <c r="B8728" s="223" t="s">
        <v>28073</v>
      </c>
      <c r="C8728" s="231" t="s">
        <v>23</v>
      </c>
    </row>
    <row r="8729" spans="1:3" x14ac:dyDescent="0.2">
      <c r="A8729" s="221" t="s">
        <v>8537</v>
      </c>
      <c r="B8729" s="223" t="s">
        <v>28074</v>
      </c>
      <c r="C8729" s="231" t="s">
        <v>23</v>
      </c>
    </row>
    <row r="8730" spans="1:3" x14ac:dyDescent="0.2">
      <c r="A8730" s="221" t="s">
        <v>8538</v>
      </c>
      <c r="B8730" s="223" t="s">
        <v>28074</v>
      </c>
      <c r="C8730" s="231" t="s">
        <v>23</v>
      </c>
    </row>
    <row r="8731" spans="1:3" x14ac:dyDescent="0.2">
      <c r="A8731" s="221" t="s">
        <v>8539</v>
      </c>
      <c r="B8731" s="223" t="s">
        <v>28075</v>
      </c>
      <c r="C8731" s="231" t="s">
        <v>23</v>
      </c>
    </row>
    <row r="8732" spans="1:3" x14ac:dyDescent="0.2">
      <c r="A8732" s="221" t="s">
        <v>8540</v>
      </c>
      <c r="B8732" s="223" t="s">
        <v>28075</v>
      </c>
      <c r="C8732" s="231" t="s">
        <v>23</v>
      </c>
    </row>
    <row r="8733" spans="1:3" x14ac:dyDescent="0.2">
      <c r="A8733" s="221" t="s">
        <v>8541</v>
      </c>
      <c r="B8733" s="223" t="s">
        <v>28076</v>
      </c>
      <c r="C8733" s="231" t="s">
        <v>23</v>
      </c>
    </row>
    <row r="8734" spans="1:3" x14ac:dyDescent="0.2">
      <c r="A8734" s="221" t="s">
        <v>8542</v>
      </c>
      <c r="B8734" s="223" t="s">
        <v>28076</v>
      </c>
      <c r="C8734" s="231" t="s">
        <v>23</v>
      </c>
    </row>
    <row r="8735" spans="1:3" x14ac:dyDescent="0.2">
      <c r="A8735" s="221" t="s">
        <v>8543</v>
      </c>
      <c r="B8735" s="223" t="s">
        <v>22960</v>
      </c>
      <c r="C8735" s="231" t="s">
        <v>23</v>
      </c>
    </row>
    <row r="8736" spans="1:3" x14ac:dyDescent="0.2">
      <c r="A8736" s="221" t="s">
        <v>8544</v>
      </c>
      <c r="B8736" s="223" t="s">
        <v>22960</v>
      </c>
      <c r="C8736" s="231" t="s">
        <v>23</v>
      </c>
    </row>
    <row r="8737" spans="1:3" x14ac:dyDescent="0.2">
      <c r="A8737" s="221" t="s">
        <v>8545</v>
      </c>
      <c r="B8737" s="223" t="s">
        <v>28077</v>
      </c>
      <c r="C8737" s="231" t="s">
        <v>23</v>
      </c>
    </row>
    <row r="8738" spans="1:3" x14ac:dyDescent="0.2">
      <c r="A8738" s="221" t="s">
        <v>8546</v>
      </c>
      <c r="B8738" s="223" t="s">
        <v>28077</v>
      </c>
      <c r="C8738" s="231" t="s">
        <v>23</v>
      </c>
    </row>
    <row r="8739" spans="1:3" x14ac:dyDescent="0.2">
      <c r="A8739" s="221" t="s">
        <v>8547</v>
      </c>
      <c r="B8739" s="223" t="s">
        <v>22961</v>
      </c>
      <c r="C8739" s="231" t="s">
        <v>23</v>
      </c>
    </row>
    <row r="8740" spans="1:3" x14ac:dyDescent="0.2">
      <c r="A8740" s="221" t="s">
        <v>8548</v>
      </c>
      <c r="B8740" s="223" t="s">
        <v>22961</v>
      </c>
      <c r="C8740" s="231" t="s">
        <v>23</v>
      </c>
    </row>
    <row r="8741" spans="1:3" x14ac:dyDescent="0.2">
      <c r="A8741" s="221" t="s">
        <v>8549</v>
      </c>
      <c r="B8741" s="223" t="s">
        <v>28078</v>
      </c>
      <c r="C8741" s="231" t="s">
        <v>23</v>
      </c>
    </row>
    <row r="8742" spans="1:3" x14ac:dyDescent="0.2">
      <c r="A8742" s="221" t="s">
        <v>8550</v>
      </c>
      <c r="B8742" s="223" t="s">
        <v>28078</v>
      </c>
      <c r="C8742" s="231" t="s">
        <v>23</v>
      </c>
    </row>
    <row r="8743" spans="1:3" x14ac:dyDescent="0.2">
      <c r="A8743" s="221" t="s">
        <v>8551</v>
      </c>
      <c r="B8743" s="223" t="s">
        <v>28079</v>
      </c>
      <c r="C8743" s="231" t="s">
        <v>23</v>
      </c>
    </row>
    <row r="8744" spans="1:3" x14ac:dyDescent="0.2">
      <c r="A8744" s="221" t="s">
        <v>8552</v>
      </c>
      <c r="B8744" s="223" t="s">
        <v>28079</v>
      </c>
      <c r="C8744" s="231" t="s">
        <v>23</v>
      </c>
    </row>
    <row r="8745" spans="1:3" x14ac:dyDescent="0.2">
      <c r="A8745" s="221" t="s">
        <v>8553</v>
      </c>
      <c r="B8745" s="223" t="s">
        <v>22962</v>
      </c>
      <c r="C8745" s="231" t="s">
        <v>23</v>
      </c>
    </row>
    <row r="8746" spans="1:3" x14ac:dyDescent="0.2">
      <c r="A8746" s="221" t="s">
        <v>8554</v>
      </c>
      <c r="B8746" s="223" t="s">
        <v>22962</v>
      </c>
      <c r="C8746" s="231" t="s">
        <v>23</v>
      </c>
    </row>
    <row r="8747" spans="1:3" x14ac:dyDescent="0.2">
      <c r="A8747" s="221" t="s">
        <v>8555</v>
      </c>
      <c r="B8747" s="223" t="s">
        <v>28080</v>
      </c>
      <c r="C8747" s="231" t="s">
        <v>23</v>
      </c>
    </row>
    <row r="8748" spans="1:3" x14ac:dyDescent="0.2">
      <c r="A8748" s="221" t="s">
        <v>8556</v>
      </c>
      <c r="B8748" s="223" t="s">
        <v>28080</v>
      </c>
      <c r="C8748" s="231" t="s">
        <v>23</v>
      </c>
    </row>
    <row r="8749" spans="1:3" x14ac:dyDescent="0.2">
      <c r="A8749" s="221" t="s">
        <v>8557</v>
      </c>
      <c r="B8749" s="223" t="s">
        <v>28081</v>
      </c>
      <c r="C8749" s="231" t="s">
        <v>23</v>
      </c>
    </row>
    <row r="8750" spans="1:3" x14ac:dyDescent="0.2">
      <c r="A8750" s="221" t="s">
        <v>8558</v>
      </c>
      <c r="B8750" s="223" t="s">
        <v>28081</v>
      </c>
      <c r="C8750" s="231" t="s">
        <v>23</v>
      </c>
    </row>
    <row r="8751" spans="1:3" x14ac:dyDescent="0.2">
      <c r="A8751" s="221" t="s">
        <v>8559</v>
      </c>
      <c r="B8751" s="223" t="s">
        <v>28082</v>
      </c>
      <c r="C8751" s="231" t="s">
        <v>23</v>
      </c>
    </row>
    <row r="8752" spans="1:3" x14ac:dyDescent="0.2">
      <c r="A8752" s="221" t="s">
        <v>8560</v>
      </c>
      <c r="B8752" s="223" t="s">
        <v>28082</v>
      </c>
      <c r="C8752" s="231" t="s">
        <v>23</v>
      </c>
    </row>
    <row r="8753" spans="1:3" x14ac:dyDescent="0.2">
      <c r="A8753" s="221" t="s">
        <v>8561</v>
      </c>
      <c r="B8753" s="223" t="s">
        <v>28083</v>
      </c>
      <c r="C8753" s="231" t="s">
        <v>23</v>
      </c>
    </row>
    <row r="8754" spans="1:3" x14ac:dyDescent="0.2">
      <c r="A8754" s="221" t="s">
        <v>8562</v>
      </c>
      <c r="B8754" s="223" t="s">
        <v>28083</v>
      </c>
      <c r="C8754" s="231" t="s">
        <v>23</v>
      </c>
    </row>
    <row r="8755" spans="1:3" x14ac:dyDescent="0.2">
      <c r="A8755" s="221" t="s">
        <v>8563</v>
      </c>
      <c r="B8755" s="223" t="s">
        <v>28084</v>
      </c>
      <c r="C8755" s="231" t="s">
        <v>23</v>
      </c>
    </row>
    <row r="8756" spans="1:3" x14ac:dyDescent="0.2">
      <c r="A8756" s="221" t="s">
        <v>8564</v>
      </c>
      <c r="B8756" s="223" t="s">
        <v>28084</v>
      </c>
      <c r="C8756" s="231" t="s">
        <v>23</v>
      </c>
    </row>
    <row r="8757" spans="1:3" x14ac:dyDescent="0.2">
      <c r="A8757" s="221" t="s">
        <v>8565</v>
      </c>
      <c r="B8757" s="223" t="s">
        <v>22963</v>
      </c>
      <c r="C8757" s="231" t="s">
        <v>23</v>
      </c>
    </row>
    <row r="8758" spans="1:3" x14ac:dyDescent="0.2">
      <c r="A8758" s="221" t="s">
        <v>8566</v>
      </c>
      <c r="B8758" s="223" t="s">
        <v>22963</v>
      </c>
      <c r="C8758" s="231" t="s">
        <v>23</v>
      </c>
    </row>
    <row r="8759" spans="1:3" x14ac:dyDescent="0.2">
      <c r="A8759" s="221" t="s">
        <v>8567</v>
      </c>
      <c r="B8759" s="223" t="s">
        <v>22964</v>
      </c>
      <c r="C8759" s="231" t="s">
        <v>23</v>
      </c>
    </row>
    <row r="8760" spans="1:3" x14ac:dyDescent="0.2">
      <c r="A8760" s="221" t="s">
        <v>8568</v>
      </c>
      <c r="B8760" s="223" t="s">
        <v>22964</v>
      </c>
      <c r="C8760" s="231" t="s">
        <v>23</v>
      </c>
    </row>
    <row r="8761" spans="1:3" x14ac:dyDescent="0.2">
      <c r="A8761" s="221" t="s">
        <v>8569</v>
      </c>
      <c r="B8761" s="223" t="s">
        <v>28085</v>
      </c>
      <c r="C8761" s="231" t="s">
        <v>23</v>
      </c>
    </row>
    <row r="8762" spans="1:3" x14ac:dyDescent="0.2">
      <c r="A8762" s="221" t="s">
        <v>8570</v>
      </c>
      <c r="B8762" s="223" t="s">
        <v>28085</v>
      </c>
      <c r="C8762" s="231" t="s">
        <v>23</v>
      </c>
    </row>
    <row r="8763" spans="1:3" x14ac:dyDescent="0.2">
      <c r="A8763" s="221" t="s">
        <v>8571</v>
      </c>
      <c r="B8763" s="223" t="s">
        <v>31877</v>
      </c>
      <c r="C8763" s="231" t="s">
        <v>23</v>
      </c>
    </row>
    <row r="8764" spans="1:3" x14ac:dyDescent="0.2">
      <c r="A8764" s="221" t="s">
        <v>8572</v>
      </c>
      <c r="B8764" s="223" t="s">
        <v>31877</v>
      </c>
      <c r="C8764" s="231" t="s">
        <v>23</v>
      </c>
    </row>
    <row r="8765" spans="1:3" x14ac:dyDescent="0.2">
      <c r="A8765" s="221" t="s">
        <v>8573</v>
      </c>
      <c r="B8765" s="223" t="s">
        <v>31878</v>
      </c>
      <c r="C8765" s="231" t="s">
        <v>23</v>
      </c>
    </row>
    <row r="8766" spans="1:3" x14ac:dyDescent="0.2">
      <c r="A8766" s="221" t="s">
        <v>8574</v>
      </c>
      <c r="B8766" s="223" t="s">
        <v>31878</v>
      </c>
      <c r="C8766" s="231" t="s">
        <v>23</v>
      </c>
    </row>
    <row r="8767" spans="1:3" x14ac:dyDescent="0.2">
      <c r="A8767" s="221" t="s">
        <v>26185</v>
      </c>
      <c r="B8767" s="223" t="s">
        <v>31879</v>
      </c>
      <c r="C8767" s="231" t="s">
        <v>23</v>
      </c>
    </row>
    <row r="8768" spans="1:3" x14ac:dyDescent="0.2">
      <c r="A8768" s="221" t="s">
        <v>26186</v>
      </c>
      <c r="B8768" s="223" t="s">
        <v>31879</v>
      </c>
      <c r="C8768" s="231" t="s">
        <v>23</v>
      </c>
    </row>
    <row r="8769" spans="1:3" x14ac:dyDescent="0.2">
      <c r="A8769" s="221" t="s">
        <v>8575</v>
      </c>
      <c r="B8769" s="223" t="s">
        <v>31880</v>
      </c>
      <c r="C8769" s="231" t="s">
        <v>24</v>
      </c>
    </row>
    <row r="8770" spans="1:3" x14ac:dyDescent="0.2">
      <c r="A8770" s="221" t="s">
        <v>8576</v>
      </c>
      <c r="B8770" s="223" t="s">
        <v>31880</v>
      </c>
      <c r="C8770" s="231" t="s">
        <v>24</v>
      </c>
    </row>
    <row r="8771" spans="1:3" x14ac:dyDescent="0.2">
      <c r="A8771" s="221" t="s">
        <v>8577</v>
      </c>
      <c r="B8771" s="223" t="s">
        <v>22965</v>
      </c>
      <c r="C8771" s="231" t="s">
        <v>23</v>
      </c>
    </row>
    <row r="8772" spans="1:3" x14ac:dyDescent="0.2">
      <c r="A8772" s="221" t="s">
        <v>8578</v>
      </c>
      <c r="B8772" s="223" t="s">
        <v>22965</v>
      </c>
      <c r="C8772" s="231" t="s">
        <v>23</v>
      </c>
    </row>
    <row r="8773" spans="1:3" x14ac:dyDescent="0.2">
      <c r="A8773" s="221" t="s">
        <v>8579</v>
      </c>
      <c r="B8773" s="223" t="s">
        <v>22966</v>
      </c>
      <c r="C8773" s="231" t="s">
        <v>23</v>
      </c>
    </row>
    <row r="8774" spans="1:3" x14ac:dyDescent="0.2">
      <c r="A8774" s="221" t="s">
        <v>8580</v>
      </c>
      <c r="B8774" s="223" t="s">
        <v>22966</v>
      </c>
      <c r="C8774" s="231" t="s">
        <v>23</v>
      </c>
    </row>
    <row r="8775" spans="1:3" x14ac:dyDescent="0.2">
      <c r="A8775" s="221" t="s">
        <v>8581</v>
      </c>
      <c r="B8775" s="223" t="s">
        <v>22967</v>
      </c>
      <c r="C8775" s="231" t="s">
        <v>23</v>
      </c>
    </row>
    <row r="8776" spans="1:3" x14ac:dyDescent="0.2">
      <c r="A8776" s="221" t="s">
        <v>8582</v>
      </c>
      <c r="B8776" s="223" t="s">
        <v>22967</v>
      </c>
      <c r="C8776" s="231" t="s">
        <v>23</v>
      </c>
    </row>
    <row r="8777" spans="1:3" x14ac:dyDescent="0.2">
      <c r="A8777" s="221" t="s">
        <v>8583</v>
      </c>
      <c r="B8777" s="223" t="s">
        <v>22968</v>
      </c>
      <c r="C8777" s="231" t="s">
        <v>23</v>
      </c>
    </row>
    <row r="8778" spans="1:3" x14ac:dyDescent="0.2">
      <c r="A8778" s="221" t="s">
        <v>8584</v>
      </c>
      <c r="B8778" s="223" t="s">
        <v>22968</v>
      </c>
      <c r="C8778" s="231" t="s">
        <v>23</v>
      </c>
    </row>
    <row r="8779" spans="1:3" x14ac:dyDescent="0.2">
      <c r="A8779" s="221" t="s">
        <v>8585</v>
      </c>
      <c r="B8779" s="223" t="s">
        <v>22969</v>
      </c>
      <c r="C8779" s="231" t="s">
        <v>23</v>
      </c>
    </row>
    <row r="8780" spans="1:3" x14ac:dyDescent="0.2">
      <c r="A8780" s="221" t="s">
        <v>8586</v>
      </c>
      <c r="B8780" s="223" t="s">
        <v>22969</v>
      </c>
      <c r="C8780" s="231" t="s">
        <v>23</v>
      </c>
    </row>
    <row r="8781" spans="1:3" x14ac:dyDescent="0.2">
      <c r="A8781" s="221" t="s">
        <v>8587</v>
      </c>
      <c r="B8781" s="223" t="s">
        <v>28086</v>
      </c>
      <c r="C8781" s="231" t="s">
        <v>25</v>
      </c>
    </row>
    <row r="8782" spans="1:3" x14ac:dyDescent="0.2">
      <c r="A8782" s="221" t="s">
        <v>8588</v>
      </c>
      <c r="B8782" s="223" t="s">
        <v>28086</v>
      </c>
      <c r="C8782" s="231" t="s">
        <v>25</v>
      </c>
    </row>
    <row r="8783" spans="1:3" x14ac:dyDescent="0.2">
      <c r="A8783" s="221" t="s">
        <v>8589</v>
      </c>
      <c r="B8783" s="223" t="s">
        <v>22970</v>
      </c>
      <c r="C8783" s="231" t="s">
        <v>21398</v>
      </c>
    </row>
    <row r="8784" spans="1:3" x14ac:dyDescent="0.2">
      <c r="A8784" s="221" t="s">
        <v>8590</v>
      </c>
      <c r="B8784" s="223" t="s">
        <v>22970</v>
      </c>
      <c r="C8784" s="231" t="s">
        <v>21398</v>
      </c>
    </row>
    <row r="8785" spans="1:3" x14ac:dyDescent="0.2">
      <c r="A8785" s="221" t="s">
        <v>8591</v>
      </c>
      <c r="B8785" s="223" t="s">
        <v>22971</v>
      </c>
      <c r="C8785" s="231" t="s">
        <v>21398</v>
      </c>
    </row>
    <row r="8786" spans="1:3" x14ac:dyDescent="0.2">
      <c r="A8786" s="221" t="s">
        <v>8592</v>
      </c>
      <c r="B8786" s="223" t="s">
        <v>22971</v>
      </c>
      <c r="C8786" s="231" t="s">
        <v>21398</v>
      </c>
    </row>
    <row r="8787" spans="1:3" x14ac:dyDescent="0.2">
      <c r="A8787" s="221" t="s">
        <v>8593</v>
      </c>
      <c r="B8787" s="223" t="s">
        <v>28087</v>
      </c>
      <c r="C8787" s="231" t="s">
        <v>25</v>
      </c>
    </row>
    <row r="8788" spans="1:3" x14ac:dyDescent="0.2">
      <c r="A8788" s="221" t="s">
        <v>8594</v>
      </c>
      <c r="B8788" s="223" t="s">
        <v>28087</v>
      </c>
      <c r="C8788" s="231" t="s">
        <v>25</v>
      </c>
    </row>
    <row r="8789" spans="1:3" x14ac:dyDescent="0.2">
      <c r="A8789" s="221" t="s">
        <v>8595</v>
      </c>
      <c r="B8789" s="223" t="s">
        <v>28088</v>
      </c>
      <c r="C8789" s="231" t="s">
        <v>25</v>
      </c>
    </row>
    <row r="8790" spans="1:3" x14ac:dyDescent="0.2">
      <c r="A8790" s="221" t="s">
        <v>8596</v>
      </c>
      <c r="B8790" s="223" t="s">
        <v>28088</v>
      </c>
      <c r="C8790" s="231" t="s">
        <v>25</v>
      </c>
    </row>
    <row r="8791" spans="1:3" x14ac:dyDescent="0.2">
      <c r="A8791" s="221" t="s">
        <v>8597</v>
      </c>
      <c r="B8791" s="223" t="s">
        <v>28089</v>
      </c>
      <c r="C8791" s="231" t="s">
        <v>25</v>
      </c>
    </row>
    <row r="8792" spans="1:3" x14ac:dyDescent="0.2">
      <c r="A8792" s="221" t="s">
        <v>8598</v>
      </c>
      <c r="B8792" s="223" t="s">
        <v>28089</v>
      </c>
      <c r="C8792" s="231" t="s">
        <v>25</v>
      </c>
    </row>
    <row r="8793" spans="1:3" x14ac:dyDescent="0.2">
      <c r="A8793" s="221" t="s">
        <v>8599</v>
      </c>
      <c r="B8793" s="223" t="s">
        <v>28090</v>
      </c>
      <c r="C8793" s="231" t="s">
        <v>25</v>
      </c>
    </row>
    <row r="8794" spans="1:3" x14ac:dyDescent="0.2">
      <c r="A8794" s="221" t="s">
        <v>8600</v>
      </c>
      <c r="B8794" s="223" t="s">
        <v>28090</v>
      </c>
      <c r="C8794" s="231" t="s">
        <v>25</v>
      </c>
    </row>
    <row r="8795" spans="1:3" x14ac:dyDescent="0.2">
      <c r="A8795" s="221" t="s">
        <v>8601</v>
      </c>
      <c r="B8795" s="223" t="s">
        <v>28091</v>
      </c>
      <c r="C8795" s="231" t="s">
        <v>25</v>
      </c>
    </row>
    <row r="8796" spans="1:3" x14ac:dyDescent="0.2">
      <c r="A8796" s="221" t="s">
        <v>8602</v>
      </c>
      <c r="B8796" s="223" t="s">
        <v>28091</v>
      </c>
      <c r="C8796" s="231" t="s">
        <v>25</v>
      </c>
    </row>
    <row r="8797" spans="1:3" x14ac:dyDescent="0.2">
      <c r="A8797" s="221" t="s">
        <v>8603</v>
      </c>
      <c r="B8797" s="223" t="s">
        <v>28092</v>
      </c>
      <c r="C8797" s="231" t="s">
        <v>25</v>
      </c>
    </row>
    <row r="8798" spans="1:3" x14ac:dyDescent="0.2">
      <c r="A8798" s="221" t="s">
        <v>8604</v>
      </c>
      <c r="B8798" s="223" t="s">
        <v>28092</v>
      </c>
      <c r="C8798" s="231" t="s">
        <v>25</v>
      </c>
    </row>
    <row r="8799" spans="1:3" x14ac:dyDescent="0.2">
      <c r="A8799" s="221" t="s">
        <v>8605</v>
      </c>
      <c r="B8799" s="223" t="s">
        <v>28093</v>
      </c>
      <c r="C8799" s="231" t="s">
        <v>25</v>
      </c>
    </row>
    <row r="8800" spans="1:3" x14ac:dyDescent="0.2">
      <c r="A8800" s="221" t="s">
        <v>8606</v>
      </c>
      <c r="B8800" s="223" t="s">
        <v>28093</v>
      </c>
      <c r="C8800" s="231" t="s">
        <v>25</v>
      </c>
    </row>
    <row r="8801" spans="1:3" x14ac:dyDescent="0.2">
      <c r="A8801" s="221" t="s">
        <v>8607</v>
      </c>
      <c r="B8801" s="223" t="s">
        <v>28094</v>
      </c>
      <c r="C8801" s="231" t="s">
        <v>25</v>
      </c>
    </row>
    <row r="8802" spans="1:3" x14ac:dyDescent="0.2">
      <c r="A8802" s="221" t="s">
        <v>8608</v>
      </c>
      <c r="B8802" s="223" t="s">
        <v>28094</v>
      </c>
      <c r="C8802" s="231" t="s">
        <v>25</v>
      </c>
    </row>
    <row r="8803" spans="1:3" x14ac:dyDescent="0.2">
      <c r="A8803" s="221" t="s">
        <v>8609</v>
      </c>
      <c r="B8803" s="223" t="s">
        <v>28095</v>
      </c>
      <c r="C8803" s="231" t="s">
        <v>25</v>
      </c>
    </row>
    <row r="8804" spans="1:3" x14ac:dyDescent="0.2">
      <c r="A8804" s="221" t="s">
        <v>8610</v>
      </c>
      <c r="B8804" s="223" t="s">
        <v>28095</v>
      </c>
      <c r="C8804" s="231" t="s">
        <v>25</v>
      </c>
    </row>
    <row r="8805" spans="1:3" x14ac:dyDescent="0.2">
      <c r="A8805" s="221" t="s">
        <v>8611</v>
      </c>
      <c r="B8805" s="223" t="s">
        <v>28096</v>
      </c>
      <c r="C8805" s="231" t="s">
        <v>25</v>
      </c>
    </row>
    <row r="8806" spans="1:3" x14ac:dyDescent="0.2">
      <c r="A8806" s="221" t="s">
        <v>8612</v>
      </c>
      <c r="B8806" s="223" t="s">
        <v>28096</v>
      </c>
      <c r="C8806" s="231" t="s">
        <v>25</v>
      </c>
    </row>
    <row r="8807" spans="1:3" x14ac:dyDescent="0.2">
      <c r="A8807" s="221" t="s">
        <v>8613</v>
      </c>
      <c r="B8807" s="223" t="s">
        <v>28097</v>
      </c>
      <c r="C8807" s="231" t="s">
        <v>25</v>
      </c>
    </row>
    <row r="8808" spans="1:3" x14ac:dyDescent="0.2">
      <c r="A8808" s="221" t="s">
        <v>8614</v>
      </c>
      <c r="B8808" s="223" t="s">
        <v>28097</v>
      </c>
      <c r="C8808" s="231" t="s">
        <v>25</v>
      </c>
    </row>
    <row r="8809" spans="1:3" x14ac:dyDescent="0.2">
      <c r="A8809" s="221" t="s">
        <v>8615</v>
      </c>
      <c r="B8809" s="223" t="s">
        <v>28098</v>
      </c>
      <c r="C8809" s="231" t="s">
        <v>25</v>
      </c>
    </row>
    <row r="8810" spans="1:3" x14ac:dyDescent="0.2">
      <c r="A8810" s="221" t="s">
        <v>8616</v>
      </c>
      <c r="B8810" s="223" t="s">
        <v>28098</v>
      </c>
      <c r="C8810" s="231" t="s">
        <v>25</v>
      </c>
    </row>
    <row r="8811" spans="1:3" x14ac:dyDescent="0.2">
      <c r="A8811" s="221" t="s">
        <v>8617</v>
      </c>
      <c r="B8811" s="223" t="s">
        <v>28099</v>
      </c>
      <c r="C8811" s="231" t="s">
        <v>25</v>
      </c>
    </row>
    <row r="8812" spans="1:3" x14ac:dyDescent="0.2">
      <c r="A8812" s="221" t="s">
        <v>8618</v>
      </c>
      <c r="B8812" s="223" t="s">
        <v>28099</v>
      </c>
      <c r="C8812" s="231" t="s">
        <v>25</v>
      </c>
    </row>
    <row r="8813" spans="1:3" x14ac:dyDescent="0.2">
      <c r="A8813" s="221" t="s">
        <v>8619</v>
      </c>
      <c r="B8813" s="223" t="s">
        <v>28100</v>
      </c>
      <c r="C8813" s="231" t="s">
        <v>25</v>
      </c>
    </row>
    <row r="8814" spans="1:3" x14ac:dyDescent="0.2">
      <c r="A8814" s="221" t="s">
        <v>8620</v>
      </c>
      <c r="B8814" s="223" t="s">
        <v>28100</v>
      </c>
      <c r="C8814" s="231" t="s">
        <v>25</v>
      </c>
    </row>
    <row r="8815" spans="1:3" x14ac:dyDescent="0.2">
      <c r="A8815" s="221" t="s">
        <v>8621</v>
      </c>
      <c r="B8815" s="223" t="s">
        <v>28101</v>
      </c>
      <c r="C8815" s="231" t="s">
        <v>25</v>
      </c>
    </row>
    <row r="8816" spans="1:3" x14ac:dyDescent="0.2">
      <c r="A8816" s="221" t="s">
        <v>8622</v>
      </c>
      <c r="B8816" s="223" t="s">
        <v>28101</v>
      </c>
      <c r="C8816" s="231" t="s">
        <v>25</v>
      </c>
    </row>
    <row r="8817" spans="1:3" x14ac:dyDescent="0.2">
      <c r="A8817" s="221" t="s">
        <v>8623</v>
      </c>
      <c r="B8817" s="223" t="s">
        <v>28102</v>
      </c>
      <c r="C8817" s="231" t="s">
        <v>25</v>
      </c>
    </row>
    <row r="8818" spans="1:3" x14ac:dyDescent="0.2">
      <c r="A8818" s="221" t="s">
        <v>8624</v>
      </c>
      <c r="B8818" s="223" t="s">
        <v>28102</v>
      </c>
      <c r="C8818" s="231" t="s">
        <v>25</v>
      </c>
    </row>
    <row r="8819" spans="1:3" x14ac:dyDescent="0.2">
      <c r="A8819" s="221" t="s">
        <v>8625</v>
      </c>
      <c r="B8819" s="223" t="s">
        <v>28103</v>
      </c>
      <c r="C8819" s="231" t="s">
        <v>25</v>
      </c>
    </row>
    <row r="8820" spans="1:3" x14ac:dyDescent="0.2">
      <c r="A8820" s="221" t="s">
        <v>8626</v>
      </c>
      <c r="B8820" s="223" t="s">
        <v>28103</v>
      </c>
      <c r="C8820" s="231" t="s">
        <v>25</v>
      </c>
    </row>
    <row r="8821" spans="1:3" x14ac:dyDescent="0.2">
      <c r="A8821" s="221" t="s">
        <v>8627</v>
      </c>
      <c r="B8821" s="223" t="s">
        <v>28104</v>
      </c>
      <c r="C8821" s="231" t="s">
        <v>25</v>
      </c>
    </row>
    <row r="8822" spans="1:3" x14ac:dyDescent="0.2">
      <c r="A8822" s="221" t="s">
        <v>8628</v>
      </c>
      <c r="B8822" s="223" t="s">
        <v>28104</v>
      </c>
      <c r="C8822" s="231" t="s">
        <v>25</v>
      </c>
    </row>
    <row r="8823" spans="1:3" x14ac:dyDescent="0.2">
      <c r="A8823" s="221" t="s">
        <v>8629</v>
      </c>
      <c r="B8823" s="223" t="s">
        <v>28105</v>
      </c>
      <c r="C8823" s="231" t="s">
        <v>25</v>
      </c>
    </row>
    <row r="8824" spans="1:3" x14ac:dyDescent="0.2">
      <c r="A8824" s="221" t="s">
        <v>8630</v>
      </c>
      <c r="B8824" s="223" t="s">
        <v>28105</v>
      </c>
      <c r="C8824" s="231" t="s">
        <v>25</v>
      </c>
    </row>
    <row r="8825" spans="1:3" x14ac:dyDescent="0.2">
      <c r="A8825" s="221" t="s">
        <v>8631</v>
      </c>
      <c r="B8825" s="223" t="s">
        <v>31881</v>
      </c>
      <c r="C8825" s="231" t="s">
        <v>25</v>
      </c>
    </row>
    <row r="8826" spans="1:3" x14ac:dyDescent="0.2">
      <c r="A8826" s="221" t="s">
        <v>8632</v>
      </c>
      <c r="B8826" s="223" t="s">
        <v>31881</v>
      </c>
      <c r="C8826" s="231" t="s">
        <v>25</v>
      </c>
    </row>
    <row r="8827" spans="1:3" x14ac:dyDescent="0.2">
      <c r="A8827" s="221" t="s">
        <v>8633</v>
      </c>
      <c r="B8827" s="223" t="s">
        <v>31882</v>
      </c>
      <c r="C8827" s="231" t="s">
        <v>25</v>
      </c>
    </row>
    <row r="8828" spans="1:3" x14ac:dyDescent="0.2">
      <c r="A8828" s="221" t="s">
        <v>8634</v>
      </c>
      <c r="B8828" s="223" t="s">
        <v>31882</v>
      </c>
      <c r="C8828" s="231" t="s">
        <v>25</v>
      </c>
    </row>
    <row r="8829" spans="1:3" x14ac:dyDescent="0.2">
      <c r="A8829" s="221" t="s">
        <v>8635</v>
      </c>
      <c r="B8829" s="223" t="s">
        <v>31883</v>
      </c>
      <c r="C8829" s="231" t="s">
        <v>25</v>
      </c>
    </row>
    <row r="8830" spans="1:3" x14ac:dyDescent="0.2">
      <c r="A8830" s="221" t="s">
        <v>8636</v>
      </c>
      <c r="B8830" s="223" t="s">
        <v>31883</v>
      </c>
      <c r="C8830" s="231" t="s">
        <v>25</v>
      </c>
    </row>
    <row r="8831" spans="1:3" x14ac:dyDescent="0.2">
      <c r="A8831" s="221" t="s">
        <v>8637</v>
      </c>
      <c r="B8831" s="223" t="s">
        <v>31884</v>
      </c>
      <c r="C8831" s="231" t="s">
        <v>25</v>
      </c>
    </row>
    <row r="8832" spans="1:3" x14ac:dyDescent="0.2">
      <c r="A8832" s="221" t="s">
        <v>8638</v>
      </c>
      <c r="B8832" s="223" t="s">
        <v>31884</v>
      </c>
      <c r="C8832" s="231" t="s">
        <v>25</v>
      </c>
    </row>
    <row r="8833" spans="1:3" x14ac:dyDescent="0.2">
      <c r="A8833" s="221" t="s">
        <v>8639</v>
      </c>
      <c r="B8833" s="223" t="s">
        <v>31885</v>
      </c>
      <c r="C8833" s="231" t="s">
        <v>25</v>
      </c>
    </row>
    <row r="8834" spans="1:3" x14ac:dyDescent="0.2">
      <c r="A8834" s="221" t="s">
        <v>8640</v>
      </c>
      <c r="B8834" s="223" t="s">
        <v>31885</v>
      </c>
      <c r="C8834" s="231" t="s">
        <v>25</v>
      </c>
    </row>
    <row r="8835" spans="1:3" x14ac:dyDescent="0.2">
      <c r="A8835" s="221" t="s">
        <v>8641</v>
      </c>
      <c r="B8835" s="223" t="s">
        <v>31886</v>
      </c>
      <c r="C8835" s="231" t="s">
        <v>25</v>
      </c>
    </row>
    <row r="8836" spans="1:3" x14ac:dyDescent="0.2">
      <c r="A8836" s="221" t="s">
        <v>8642</v>
      </c>
      <c r="B8836" s="223" t="s">
        <v>31886</v>
      </c>
      <c r="C8836" s="231" t="s">
        <v>25</v>
      </c>
    </row>
    <row r="8837" spans="1:3" x14ac:dyDescent="0.2">
      <c r="A8837" s="221" t="s">
        <v>8643</v>
      </c>
      <c r="B8837" s="223" t="s">
        <v>31887</v>
      </c>
      <c r="C8837" s="231" t="s">
        <v>25</v>
      </c>
    </row>
    <row r="8838" spans="1:3" x14ac:dyDescent="0.2">
      <c r="A8838" s="221" t="s">
        <v>8644</v>
      </c>
      <c r="B8838" s="223" t="s">
        <v>31887</v>
      </c>
      <c r="C8838" s="231" t="s">
        <v>25</v>
      </c>
    </row>
    <row r="8839" spans="1:3" x14ac:dyDescent="0.2">
      <c r="A8839" s="221" t="s">
        <v>8645</v>
      </c>
      <c r="B8839" s="223" t="s">
        <v>31888</v>
      </c>
      <c r="C8839" s="231" t="s">
        <v>25</v>
      </c>
    </row>
    <row r="8840" spans="1:3" x14ac:dyDescent="0.2">
      <c r="A8840" s="221" t="s">
        <v>8646</v>
      </c>
      <c r="B8840" s="223" t="s">
        <v>31888</v>
      </c>
      <c r="C8840" s="231" t="s">
        <v>25</v>
      </c>
    </row>
    <row r="8841" spans="1:3" x14ac:dyDescent="0.2">
      <c r="A8841" s="221" t="s">
        <v>8647</v>
      </c>
      <c r="B8841" s="223" t="s">
        <v>31889</v>
      </c>
      <c r="C8841" s="231" t="s">
        <v>25</v>
      </c>
    </row>
    <row r="8842" spans="1:3" x14ac:dyDescent="0.2">
      <c r="A8842" s="221" t="s">
        <v>8648</v>
      </c>
      <c r="B8842" s="223" t="s">
        <v>31889</v>
      </c>
      <c r="C8842" s="231" t="s">
        <v>25</v>
      </c>
    </row>
    <row r="8843" spans="1:3" x14ac:dyDescent="0.2">
      <c r="A8843" s="221" t="s">
        <v>8649</v>
      </c>
      <c r="B8843" s="223" t="s">
        <v>31890</v>
      </c>
      <c r="C8843" s="231" t="s">
        <v>25</v>
      </c>
    </row>
    <row r="8844" spans="1:3" x14ac:dyDescent="0.2">
      <c r="A8844" s="221" t="s">
        <v>8650</v>
      </c>
      <c r="B8844" s="223" t="s">
        <v>31890</v>
      </c>
      <c r="C8844" s="231" t="s">
        <v>25</v>
      </c>
    </row>
    <row r="8845" spans="1:3" x14ac:dyDescent="0.2">
      <c r="A8845" s="221" t="s">
        <v>8651</v>
      </c>
      <c r="B8845" s="223" t="s">
        <v>31891</v>
      </c>
      <c r="C8845" s="231" t="s">
        <v>25</v>
      </c>
    </row>
    <row r="8846" spans="1:3" x14ac:dyDescent="0.2">
      <c r="A8846" s="221" t="s">
        <v>8652</v>
      </c>
      <c r="B8846" s="223" t="s">
        <v>31891</v>
      </c>
      <c r="C8846" s="231" t="s">
        <v>25</v>
      </c>
    </row>
    <row r="8847" spans="1:3" x14ac:dyDescent="0.2">
      <c r="A8847" s="221" t="s">
        <v>8653</v>
      </c>
      <c r="B8847" s="223" t="s">
        <v>31892</v>
      </c>
      <c r="C8847" s="231" t="s">
        <v>25</v>
      </c>
    </row>
    <row r="8848" spans="1:3" x14ac:dyDescent="0.2">
      <c r="A8848" s="221" t="s">
        <v>8654</v>
      </c>
      <c r="B8848" s="223" t="s">
        <v>31892</v>
      </c>
      <c r="C8848" s="231" t="s">
        <v>25</v>
      </c>
    </row>
    <row r="8849" spans="1:3" x14ac:dyDescent="0.2">
      <c r="A8849" s="221" t="s">
        <v>8655</v>
      </c>
      <c r="B8849" s="223" t="s">
        <v>31893</v>
      </c>
      <c r="C8849" s="231" t="s">
        <v>25</v>
      </c>
    </row>
    <row r="8850" spans="1:3" x14ac:dyDescent="0.2">
      <c r="A8850" s="221" t="s">
        <v>8656</v>
      </c>
      <c r="B8850" s="223" t="s">
        <v>31893</v>
      </c>
      <c r="C8850" s="231" t="s">
        <v>25</v>
      </c>
    </row>
    <row r="8851" spans="1:3" x14ac:dyDescent="0.2">
      <c r="A8851" s="221" t="s">
        <v>8657</v>
      </c>
      <c r="B8851" s="223" t="s">
        <v>31894</v>
      </c>
      <c r="C8851" s="231" t="s">
        <v>25</v>
      </c>
    </row>
    <row r="8852" spans="1:3" x14ac:dyDescent="0.2">
      <c r="A8852" s="221" t="s">
        <v>8658</v>
      </c>
      <c r="B8852" s="223" t="s">
        <v>31894</v>
      </c>
      <c r="C8852" s="231" t="s">
        <v>25</v>
      </c>
    </row>
    <row r="8853" spans="1:3" x14ac:dyDescent="0.2">
      <c r="A8853" s="221" t="s">
        <v>8659</v>
      </c>
      <c r="B8853" s="223" t="s">
        <v>31895</v>
      </c>
      <c r="C8853" s="231" t="s">
        <v>25</v>
      </c>
    </row>
    <row r="8854" spans="1:3" x14ac:dyDescent="0.2">
      <c r="A8854" s="221" t="s">
        <v>8660</v>
      </c>
      <c r="B8854" s="223" t="s">
        <v>31895</v>
      </c>
      <c r="C8854" s="231" t="s">
        <v>25</v>
      </c>
    </row>
    <row r="8855" spans="1:3" x14ac:dyDescent="0.2">
      <c r="A8855" s="221" t="s">
        <v>8661</v>
      </c>
      <c r="B8855" s="223" t="s">
        <v>31896</v>
      </c>
      <c r="C8855" s="231" t="s">
        <v>25</v>
      </c>
    </row>
    <row r="8856" spans="1:3" x14ac:dyDescent="0.2">
      <c r="A8856" s="221" t="s">
        <v>8662</v>
      </c>
      <c r="B8856" s="223" t="s">
        <v>31896</v>
      </c>
      <c r="C8856" s="231" t="s">
        <v>25</v>
      </c>
    </row>
    <row r="8857" spans="1:3" x14ac:dyDescent="0.2">
      <c r="A8857" s="221" t="s">
        <v>8663</v>
      </c>
      <c r="B8857" s="223" t="s">
        <v>31897</v>
      </c>
      <c r="C8857" s="231" t="s">
        <v>25</v>
      </c>
    </row>
    <row r="8858" spans="1:3" x14ac:dyDescent="0.2">
      <c r="A8858" s="221" t="s">
        <v>8664</v>
      </c>
      <c r="B8858" s="223" t="s">
        <v>31897</v>
      </c>
      <c r="C8858" s="231" t="s">
        <v>25</v>
      </c>
    </row>
    <row r="8859" spans="1:3" x14ac:dyDescent="0.2">
      <c r="A8859" s="221" t="s">
        <v>8665</v>
      </c>
      <c r="B8859" s="223" t="s">
        <v>31898</v>
      </c>
      <c r="C8859" s="231" t="s">
        <v>25</v>
      </c>
    </row>
    <row r="8860" spans="1:3" x14ac:dyDescent="0.2">
      <c r="A8860" s="221" t="s">
        <v>8666</v>
      </c>
      <c r="B8860" s="223" t="s">
        <v>31898</v>
      </c>
      <c r="C8860" s="231" t="s">
        <v>25</v>
      </c>
    </row>
    <row r="8861" spans="1:3" x14ac:dyDescent="0.2">
      <c r="A8861" s="221" t="s">
        <v>8667</v>
      </c>
      <c r="B8861" s="223" t="s">
        <v>31899</v>
      </c>
      <c r="C8861" s="231" t="s">
        <v>25</v>
      </c>
    </row>
    <row r="8862" spans="1:3" x14ac:dyDescent="0.2">
      <c r="A8862" s="221" t="s">
        <v>8668</v>
      </c>
      <c r="B8862" s="223" t="s">
        <v>31899</v>
      </c>
      <c r="C8862" s="231" t="s">
        <v>25</v>
      </c>
    </row>
    <row r="8863" spans="1:3" x14ac:dyDescent="0.2">
      <c r="A8863" s="221" t="s">
        <v>8669</v>
      </c>
      <c r="B8863" s="223" t="s">
        <v>31900</v>
      </c>
      <c r="C8863" s="231" t="s">
        <v>25</v>
      </c>
    </row>
    <row r="8864" spans="1:3" x14ac:dyDescent="0.2">
      <c r="A8864" s="221" t="s">
        <v>8670</v>
      </c>
      <c r="B8864" s="223" t="s">
        <v>31900</v>
      </c>
      <c r="C8864" s="231" t="s">
        <v>25</v>
      </c>
    </row>
    <row r="8865" spans="1:3" x14ac:dyDescent="0.2">
      <c r="A8865" s="221" t="s">
        <v>8671</v>
      </c>
      <c r="B8865" s="223" t="s">
        <v>31901</v>
      </c>
      <c r="C8865" s="231" t="s">
        <v>25</v>
      </c>
    </row>
    <row r="8866" spans="1:3" x14ac:dyDescent="0.2">
      <c r="A8866" s="221" t="s">
        <v>8672</v>
      </c>
      <c r="B8866" s="223" t="s">
        <v>31901</v>
      </c>
      <c r="C8866" s="231" t="s">
        <v>25</v>
      </c>
    </row>
    <row r="8867" spans="1:3" x14ac:dyDescent="0.2">
      <c r="A8867" s="221" t="s">
        <v>8673</v>
      </c>
      <c r="B8867" s="223" t="s">
        <v>31902</v>
      </c>
      <c r="C8867" s="231" t="s">
        <v>25</v>
      </c>
    </row>
    <row r="8868" spans="1:3" x14ac:dyDescent="0.2">
      <c r="A8868" s="221" t="s">
        <v>8674</v>
      </c>
      <c r="B8868" s="223" t="s">
        <v>31902</v>
      </c>
      <c r="C8868" s="231" t="s">
        <v>25</v>
      </c>
    </row>
    <row r="8869" spans="1:3" x14ac:dyDescent="0.2">
      <c r="A8869" s="221" t="s">
        <v>8675</v>
      </c>
      <c r="B8869" s="223" t="s">
        <v>28106</v>
      </c>
      <c r="C8869" s="231" t="s">
        <v>25</v>
      </c>
    </row>
    <row r="8870" spans="1:3" x14ac:dyDescent="0.2">
      <c r="A8870" s="221" t="s">
        <v>8676</v>
      </c>
      <c r="B8870" s="223" t="s">
        <v>28106</v>
      </c>
      <c r="C8870" s="231" t="s">
        <v>25</v>
      </c>
    </row>
    <row r="8871" spans="1:3" x14ac:dyDescent="0.2">
      <c r="A8871" s="221" t="s">
        <v>8677</v>
      </c>
      <c r="B8871" s="223" t="s">
        <v>28107</v>
      </c>
      <c r="C8871" s="231" t="s">
        <v>25</v>
      </c>
    </row>
    <row r="8872" spans="1:3" x14ac:dyDescent="0.2">
      <c r="A8872" s="221" t="s">
        <v>8678</v>
      </c>
      <c r="B8872" s="223" t="s">
        <v>28107</v>
      </c>
      <c r="C8872" s="231" t="s">
        <v>25</v>
      </c>
    </row>
    <row r="8873" spans="1:3" x14ac:dyDescent="0.2">
      <c r="A8873" s="221" t="s">
        <v>8679</v>
      </c>
      <c r="B8873" s="223" t="s">
        <v>28108</v>
      </c>
      <c r="C8873" s="231" t="s">
        <v>25</v>
      </c>
    </row>
    <row r="8874" spans="1:3" x14ac:dyDescent="0.2">
      <c r="A8874" s="221" t="s">
        <v>8680</v>
      </c>
      <c r="B8874" s="223" t="s">
        <v>28108</v>
      </c>
      <c r="C8874" s="231" t="s">
        <v>25</v>
      </c>
    </row>
    <row r="8875" spans="1:3" x14ac:dyDescent="0.2">
      <c r="A8875" s="221" t="s">
        <v>8681</v>
      </c>
      <c r="B8875" s="223" t="s">
        <v>31903</v>
      </c>
      <c r="C8875" s="231" t="s">
        <v>25</v>
      </c>
    </row>
    <row r="8876" spans="1:3" x14ac:dyDescent="0.2">
      <c r="A8876" s="221" t="s">
        <v>8682</v>
      </c>
      <c r="B8876" s="223" t="s">
        <v>31903</v>
      </c>
      <c r="C8876" s="231" t="s">
        <v>25</v>
      </c>
    </row>
    <row r="8877" spans="1:3" x14ac:dyDescent="0.2">
      <c r="A8877" s="221" t="s">
        <v>8683</v>
      </c>
      <c r="B8877" s="223" t="s">
        <v>31904</v>
      </c>
      <c r="C8877" s="231" t="s">
        <v>25</v>
      </c>
    </row>
    <row r="8878" spans="1:3" x14ac:dyDescent="0.2">
      <c r="A8878" s="221" t="s">
        <v>8684</v>
      </c>
      <c r="B8878" s="223" t="s">
        <v>31904</v>
      </c>
      <c r="C8878" s="231" t="s">
        <v>25</v>
      </c>
    </row>
    <row r="8879" spans="1:3" x14ac:dyDescent="0.2">
      <c r="A8879" s="221" t="s">
        <v>8685</v>
      </c>
      <c r="B8879" s="223" t="s">
        <v>31905</v>
      </c>
      <c r="C8879" s="231" t="s">
        <v>25</v>
      </c>
    </row>
    <row r="8880" spans="1:3" x14ac:dyDescent="0.2">
      <c r="A8880" s="221" t="s">
        <v>8686</v>
      </c>
      <c r="B8880" s="223" t="s">
        <v>31905</v>
      </c>
      <c r="C8880" s="231" t="s">
        <v>25</v>
      </c>
    </row>
    <row r="8881" spans="1:3" x14ac:dyDescent="0.2">
      <c r="A8881" s="221" t="s">
        <v>8687</v>
      </c>
      <c r="B8881" s="223" t="s">
        <v>31906</v>
      </c>
      <c r="C8881" s="231" t="s">
        <v>25</v>
      </c>
    </row>
    <row r="8882" spans="1:3" x14ac:dyDescent="0.2">
      <c r="A8882" s="221" t="s">
        <v>8688</v>
      </c>
      <c r="B8882" s="223" t="s">
        <v>31906</v>
      </c>
      <c r="C8882" s="231" t="s">
        <v>25</v>
      </c>
    </row>
    <row r="8883" spans="1:3" x14ac:dyDescent="0.2">
      <c r="A8883" s="221" t="s">
        <v>8689</v>
      </c>
      <c r="B8883" s="223" t="s">
        <v>31907</v>
      </c>
      <c r="C8883" s="231" t="s">
        <v>25</v>
      </c>
    </row>
    <row r="8884" spans="1:3" x14ac:dyDescent="0.2">
      <c r="A8884" s="221" t="s">
        <v>8690</v>
      </c>
      <c r="B8884" s="223" t="s">
        <v>31907</v>
      </c>
      <c r="C8884" s="231" t="s">
        <v>25</v>
      </c>
    </row>
    <row r="8885" spans="1:3" x14ac:dyDescent="0.2">
      <c r="A8885" s="221" t="s">
        <v>8691</v>
      </c>
      <c r="B8885" s="223" t="s">
        <v>31908</v>
      </c>
      <c r="C8885" s="231" t="s">
        <v>25</v>
      </c>
    </row>
    <row r="8886" spans="1:3" x14ac:dyDescent="0.2">
      <c r="A8886" s="221" t="s">
        <v>8692</v>
      </c>
      <c r="B8886" s="223" t="s">
        <v>31908</v>
      </c>
      <c r="C8886" s="231" t="s">
        <v>25</v>
      </c>
    </row>
    <row r="8887" spans="1:3" x14ac:dyDescent="0.2">
      <c r="A8887" s="221" t="s">
        <v>8693</v>
      </c>
      <c r="B8887" s="223" t="s">
        <v>31909</v>
      </c>
      <c r="C8887" s="231" t="s">
        <v>25</v>
      </c>
    </row>
    <row r="8888" spans="1:3" x14ac:dyDescent="0.2">
      <c r="A8888" s="221" t="s">
        <v>8694</v>
      </c>
      <c r="B8888" s="223" t="s">
        <v>31909</v>
      </c>
      <c r="C8888" s="231" t="s">
        <v>25</v>
      </c>
    </row>
    <row r="8889" spans="1:3" x14ac:dyDescent="0.2">
      <c r="A8889" s="221" t="s">
        <v>8695</v>
      </c>
      <c r="B8889" s="223" t="s">
        <v>31910</v>
      </c>
      <c r="C8889" s="231" t="s">
        <v>25</v>
      </c>
    </row>
    <row r="8890" spans="1:3" x14ac:dyDescent="0.2">
      <c r="A8890" s="221" t="s">
        <v>8696</v>
      </c>
      <c r="B8890" s="223" t="s">
        <v>31910</v>
      </c>
      <c r="C8890" s="231" t="s">
        <v>25</v>
      </c>
    </row>
    <row r="8891" spans="1:3" x14ac:dyDescent="0.2">
      <c r="A8891" s="221" t="s">
        <v>8697</v>
      </c>
      <c r="B8891" s="223" t="s">
        <v>28109</v>
      </c>
      <c r="C8891" s="231" t="s">
        <v>25</v>
      </c>
    </row>
    <row r="8892" spans="1:3" x14ac:dyDescent="0.2">
      <c r="A8892" s="221" t="s">
        <v>8698</v>
      </c>
      <c r="B8892" s="223" t="s">
        <v>28109</v>
      </c>
      <c r="C8892" s="231" t="s">
        <v>25</v>
      </c>
    </row>
    <row r="8893" spans="1:3" x14ac:dyDescent="0.2">
      <c r="A8893" s="221" t="s">
        <v>8699</v>
      </c>
      <c r="B8893" s="223" t="s">
        <v>28110</v>
      </c>
      <c r="C8893" s="231" t="s">
        <v>25</v>
      </c>
    </row>
    <row r="8894" spans="1:3" x14ac:dyDescent="0.2">
      <c r="A8894" s="221" t="s">
        <v>8700</v>
      </c>
      <c r="B8894" s="223" t="s">
        <v>28110</v>
      </c>
      <c r="C8894" s="231" t="s">
        <v>25</v>
      </c>
    </row>
    <row r="8895" spans="1:3" x14ac:dyDescent="0.2">
      <c r="A8895" s="221" t="s">
        <v>8701</v>
      </c>
      <c r="B8895" s="223" t="s">
        <v>28111</v>
      </c>
      <c r="C8895" s="231" t="s">
        <v>25</v>
      </c>
    </row>
    <row r="8896" spans="1:3" x14ac:dyDescent="0.2">
      <c r="A8896" s="221" t="s">
        <v>8702</v>
      </c>
      <c r="B8896" s="223" t="s">
        <v>28111</v>
      </c>
      <c r="C8896" s="231" t="s">
        <v>25</v>
      </c>
    </row>
    <row r="8897" spans="1:3" x14ac:dyDescent="0.2">
      <c r="A8897" s="221" t="s">
        <v>8703</v>
      </c>
      <c r="B8897" s="223" t="s">
        <v>28112</v>
      </c>
      <c r="C8897" s="231" t="s">
        <v>25</v>
      </c>
    </row>
    <row r="8898" spans="1:3" x14ac:dyDescent="0.2">
      <c r="A8898" s="221" t="s">
        <v>8704</v>
      </c>
      <c r="B8898" s="223" t="s">
        <v>28112</v>
      </c>
      <c r="C8898" s="231" t="s">
        <v>25</v>
      </c>
    </row>
    <row r="8899" spans="1:3" x14ac:dyDescent="0.2">
      <c r="A8899" s="221" t="s">
        <v>8705</v>
      </c>
      <c r="B8899" s="223" t="s">
        <v>28113</v>
      </c>
      <c r="C8899" s="231" t="s">
        <v>25</v>
      </c>
    </row>
    <row r="8900" spans="1:3" x14ac:dyDescent="0.2">
      <c r="A8900" s="221" t="s">
        <v>8706</v>
      </c>
      <c r="B8900" s="223" t="s">
        <v>28113</v>
      </c>
      <c r="C8900" s="231" t="s">
        <v>25</v>
      </c>
    </row>
    <row r="8901" spans="1:3" x14ac:dyDescent="0.2">
      <c r="A8901" s="221" t="s">
        <v>8707</v>
      </c>
      <c r="B8901" s="223" t="s">
        <v>28114</v>
      </c>
      <c r="C8901" s="231" t="s">
        <v>25</v>
      </c>
    </row>
    <row r="8902" spans="1:3" x14ac:dyDescent="0.2">
      <c r="A8902" s="221" t="s">
        <v>8708</v>
      </c>
      <c r="B8902" s="223" t="s">
        <v>28114</v>
      </c>
      <c r="C8902" s="231" t="s">
        <v>25</v>
      </c>
    </row>
    <row r="8903" spans="1:3" x14ac:dyDescent="0.2">
      <c r="A8903" s="221" t="s">
        <v>8709</v>
      </c>
      <c r="B8903" s="223" t="s">
        <v>28115</v>
      </c>
      <c r="C8903" s="231" t="s">
        <v>25</v>
      </c>
    </row>
    <row r="8904" spans="1:3" x14ac:dyDescent="0.2">
      <c r="A8904" s="221" t="s">
        <v>8710</v>
      </c>
      <c r="B8904" s="223" t="s">
        <v>28115</v>
      </c>
      <c r="C8904" s="231" t="s">
        <v>25</v>
      </c>
    </row>
    <row r="8905" spans="1:3" x14ac:dyDescent="0.2">
      <c r="A8905" s="221" t="s">
        <v>8711</v>
      </c>
      <c r="B8905" s="223" t="s">
        <v>28116</v>
      </c>
      <c r="C8905" s="231" t="s">
        <v>25</v>
      </c>
    </row>
    <row r="8906" spans="1:3" x14ac:dyDescent="0.2">
      <c r="A8906" s="221" t="s">
        <v>8712</v>
      </c>
      <c r="B8906" s="223" t="s">
        <v>28116</v>
      </c>
      <c r="C8906" s="231" t="s">
        <v>25</v>
      </c>
    </row>
    <row r="8907" spans="1:3" x14ac:dyDescent="0.2">
      <c r="A8907" s="221" t="s">
        <v>8713</v>
      </c>
      <c r="B8907" s="223" t="s">
        <v>28117</v>
      </c>
      <c r="C8907" s="231" t="s">
        <v>25</v>
      </c>
    </row>
    <row r="8908" spans="1:3" x14ac:dyDescent="0.2">
      <c r="A8908" s="221" t="s">
        <v>8714</v>
      </c>
      <c r="B8908" s="223" t="s">
        <v>28117</v>
      </c>
      <c r="C8908" s="231" t="s">
        <v>25</v>
      </c>
    </row>
    <row r="8909" spans="1:3" x14ac:dyDescent="0.2">
      <c r="A8909" s="221" t="s">
        <v>8715</v>
      </c>
      <c r="B8909" s="223" t="s">
        <v>28118</v>
      </c>
      <c r="C8909" s="231" t="s">
        <v>25</v>
      </c>
    </row>
    <row r="8910" spans="1:3" x14ac:dyDescent="0.2">
      <c r="A8910" s="221" t="s">
        <v>8716</v>
      </c>
      <c r="B8910" s="223" t="s">
        <v>28118</v>
      </c>
      <c r="C8910" s="231" t="s">
        <v>25</v>
      </c>
    </row>
    <row r="8911" spans="1:3" x14ac:dyDescent="0.2">
      <c r="A8911" s="221" t="s">
        <v>8717</v>
      </c>
      <c r="B8911" s="223" t="s">
        <v>28119</v>
      </c>
      <c r="C8911" s="231" t="s">
        <v>25</v>
      </c>
    </row>
    <row r="8912" spans="1:3" x14ac:dyDescent="0.2">
      <c r="A8912" s="221" t="s">
        <v>8718</v>
      </c>
      <c r="B8912" s="223" t="s">
        <v>28119</v>
      </c>
      <c r="C8912" s="231" t="s">
        <v>25</v>
      </c>
    </row>
    <row r="8913" spans="1:3" x14ac:dyDescent="0.2">
      <c r="A8913" s="221" t="s">
        <v>8719</v>
      </c>
      <c r="B8913" s="223" t="s">
        <v>28120</v>
      </c>
      <c r="C8913" s="231" t="s">
        <v>25</v>
      </c>
    </row>
    <row r="8914" spans="1:3" x14ac:dyDescent="0.2">
      <c r="A8914" s="221" t="s">
        <v>8720</v>
      </c>
      <c r="B8914" s="223" t="s">
        <v>28120</v>
      </c>
      <c r="C8914" s="231" t="s">
        <v>25</v>
      </c>
    </row>
    <row r="8915" spans="1:3" x14ac:dyDescent="0.2">
      <c r="A8915" s="221" t="s">
        <v>8721</v>
      </c>
      <c r="B8915" s="223" t="s">
        <v>28121</v>
      </c>
      <c r="C8915" s="231" t="s">
        <v>25</v>
      </c>
    </row>
    <row r="8916" spans="1:3" x14ac:dyDescent="0.2">
      <c r="A8916" s="221" t="s">
        <v>8722</v>
      </c>
      <c r="B8916" s="223" t="s">
        <v>28121</v>
      </c>
      <c r="C8916" s="231" t="s">
        <v>25</v>
      </c>
    </row>
    <row r="8917" spans="1:3" x14ac:dyDescent="0.2">
      <c r="A8917" s="221" t="s">
        <v>8723</v>
      </c>
      <c r="B8917" s="223" t="s">
        <v>28122</v>
      </c>
      <c r="C8917" s="231" t="s">
        <v>25</v>
      </c>
    </row>
    <row r="8918" spans="1:3" x14ac:dyDescent="0.2">
      <c r="A8918" s="221" t="s">
        <v>8724</v>
      </c>
      <c r="B8918" s="223" t="s">
        <v>28122</v>
      </c>
      <c r="C8918" s="231" t="s">
        <v>25</v>
      </c>
    </row>
    <row r="8919" spans="1:3" x14ac:dyDescent="0.2">
      <c r="A8919" s="221" t="s">
        <v>8725</v>
      </c>
      <c r="B8919" s="223" t="s">
        <v>28123</v>
      </c>
      <c r="C8919" s="231" t="s">
        <v>25</v>
      </c>
    </row>
    <row r="8920" spans="1:3" x14ac:dyDescent="0.2">
      <c r="A8920" s="221" t="s">
        <v>8726</v>
      </c>
      <c r="B8920" s="223" t="s">
        <v>28123</v>
      </c>
      <c r="C8920" s="231" t="s">
        <v>25</v>
      </c>
    </row>
    <row r="8921" spans="1:3" x14ac:dyDescent="0.2">
      <c r="A8921" s="221" t="s">
        <v>8727</v>
      </c>
      <c r="B8921" s="223" t="s">
        <v>22972</v>
      </c>
      <c r="C8921" s="231" t="s">
        <v>23</v>
      </c>
    </row>
    <row r="8922" spans="1:3" x14ac:dyDescent="0.2">
      <c r="A8922" s="221" t="s">
        <v>8728</v>
      </c>
      <c r="B8922" s="223" t="s">
        <v>22972</v>
      </c>
      <c r="C8922" s="231" t="s">
        <v>23</v>
      </c>
    </row>
    <row r="8923" spans="1:3" x14ac:dyDescent="0.2">
      <c r="A8923" s="221" t="s">
        <v>8729</v>
      </c>
      <c r="B8923" s="223" t="s">
        <v>22973</v>
      </c>
      <c r="C8923" s="231" t="s">
        <v>23</v>
      </c>
    </row>
    <row r="8924" spans="1:3" x14ac:dyDescent="0.2">
      <c r="A8924" s="221" t="s">
        <v>8730</v>
      </c>
      <c r="B8924" s="223" t="s">
        <v>22973</v>
      </c>
      <c r="C8924" s="231" t="s">
        <v>23</v>
      </c>
    </row>
    <row r="8925" spans="1:3" x14ac:dyDescent="0.2">
      <c r="A8925" s="221" t="s">
        <v>8731</v>
      </c>
      <c r="B8925" s="223" t="s">
        <v>22974</v>
      </c>
      <c r="C8925" s="231" t="s">
        <v>23</v>
      </c>
    </row>
    <row r="8926" spans="1:3" x14ac:dyDescent="0.2">
      <c r="A8926" s="221" t="s">
        <v>8732</v>
      </c>
      <c r="B8926" s="223" t="s">
        <v>22974</v>
      </c>
      <c r="C8926" s="231" t="s">
        <v>23</v>
      </c>
    </row>
    <row r="8927" spans="1:3" x14ac:dyDescent="0.2">
      <c r="A8927" s="221" t="s">
        <v>8733</v>
      </c>
      <c r="B8927" s="223" t="s">
        <v>22975</v>
      </c>
      <c r="C8927" s="231" t="s">
        <v>23</v>
      </c>
    </row>
    <row r="8928" spans="1:3" x14ac:dyDescent="0.2">
      <c r="A8928" s="221" t="s">
        <v>8734</v>
      </c>
      <c r="B8928" s="223" t="s">
        <v>22975</v>
      </c>
      <c r="C8928" s="231" t="s">
        <v>23</v>
      </c>
    </row>
    <row r="8929" spans="1:3" x14ac:dyDescent="0.2">
      <c r="A8929" s="221" t="s">
        <v>8735</v>
      </c>
      <c r="B8929" s="223" t="s">
        <v>22976</v>
      </c>
      <c r="C8929" s="231" t="s">
        <v>23</v>
      </c>
    </row>
    <row r="8930" spans="1:3" x14ac:dyDescent="0.2">
      <c r="A8930" s="221" t="s">
        <v>8736</v>
      </c>
      <c r="B8930" s="223" t="s">
        <v>22976</v>
      </c>
      <c r="C8930" s="231" t="s">
        <v>23</v>
      </c>
    </row>
    <row r="8931" spans="1:3" x14ac:dyDescent="0.2">
      <c r="A8931" s="221" t="s">
        <v>8737</v>
      </c>
      <c r="B8931" s="223" t="s">
        <v>22977</v>
      </c>
      <c r="C8931" s="231" t="s">
        <v>23</v>
      </c>
    </row>
    <row r="8932" spans="1:3" x14ac:dyDescent="0.2">
      <c r="A8932" s="221" t="s">
        <v>8738</v>
      </c>
      <c r="B8932" s="223" t="s">
        <v>22977</v>
      </c>
      <c r="C8932" s="231" t="s">
        <v>23</v>
      </c>
    </row>
    <row r="8933" spans="1:3" x14ac:dyDescent="0.2">
      <c r="A8933" s="221" t="s">
        <v>8739</v>
      </c>
      <c r="B8933" s="223" t="s">
        <v>22978</v>
      </c>
      <c r="C8933" s="231" t="s">
        <v>23</v>
      </c>
    </row>
    <row r="8934" spans="1:3" x14ac:dyDescent="0.2">
      <c r="A8934" s="221" t="s">
        <v>8740</v>
      </c>
      <c r="B8934" s="223" t="s">
        <v>22978</v>
      </c>
      <c r="C8934" s="231" t="s">
        <v>23</v>
      </c>
    </row>
    <row r="8935" spans="1:3" x14ac:dyDescent="0.2">
      <c r="A8935" s="221" t="s">
        <v>8741</v>
      </c>
      <c r="B8935" s="223" t="s">
        <v>22979</v>
      </c>
      <c r="C8935" s="231" t="s">
        <v>23</v>
      </c>
    </row>
    <row r="8936" spans="1:3" x14ac:dyDescent="0.2">
      <c r="A8936" s="221" t="s">
        <v>8742</v>
      </c>
      <c r="B8936" s="223" t="s">
        <v>22979</v>
      </c>
      <c r="C8936" s="231" t="s">
        <v>23</v>
      </c>
    </row>
    <row r="8937" spans="1:3" x14ac:dyDescent="0.2">
      <c r="A8937" s="221" t="s">
        <v>8743</v>
      </c>
      <c r="B8937" s="223" t="s">
        <v>28124</v>
      </c>
      <c r="C8937" s="231" t="s">
        <v>25</v>
      </c>
    </row>
    <row r="8938" spans="1:3" x14ac:dyDescent="0.2">
      <c r="A8938" s="221" t="s">
        <v>8744</v>
      </c>
      <c r="B8938" s="223" t="s">
        <v>28124</v>
      </c>
      <c r="C8938" s="231" t="s">
        <v>25</v>
      </c>
    </row>
    <row r="8939" spans="1:3" x14ac:dyDescent="0.2">
      <c r="A8939" s="221" t="s">
        <v>8745</v>
      </c>
      <c r="B8939" s="223" t="s">
        <v>28125</v>
      </c>
      <c r="C8939" s="231" t="s">
        <v>25</v>
      </c>
    </row>
    <row r="8940" spans="1:3" x14ac:dyDescent="0.2">
      <c r="A8940" s="221" t="s">
        <v>8746</v>
      </c>
      <c r="B8940" s="223" t="s">
        <v>28125</v>
      </c>
      <c r="C8940" s="231" t="s">
        <v>25</v>
      </c>
    </row>
    <row r="8941" spans="1:3" x14ac:dyDescent="0.2">
      <c r="A8941" s="221" t="s">
        <v>8747</v>
      </c>
      <c r="B8941" s="223" t="s">
        <v>28126</v>
      </c>
      <c r="C8941" s="231" t="s">
        <v>25</v>
      </c>
    </row>
    <row r="8942" spans="1:3" x14ac:dyDescent="0.2">
      <c r="A8942" s="221" t="s">
        <v>8748</v>
      </c>
      <c r="B8942" s="223" t="s">
        <v>28126</v>
      </c>
      <c r="C8942" s="231" t="s">
        <v>25</v>
      </c>
    </row>
    <row r="8943" spans="1:3" x14ac:dyDescent="0.2">
      <c r="A8943" s="221" t="s">
        <v>8749</v>
      </c>
      <c r="B8943" s="223" t="s">
        <v>28127</v>
      </c>
      <c r="C8943" s="231" t="s">
        <v>25</v>
      </c>
    </row>
    <row r="8944" spans="1:3" x14ac:dyDescent="0.2">
      <c r="A8944" s="221" t="s">
        <v>8750</v>
      </c>
      <c r="B8944" s="223" t="s">
        <v>28127</v>
      </c>
      <c r="C8944" s="231" t="s">
        <v>25</v>
      </c>
    </row>
    <row r="8945" spans="1:3" x14ac:dyDescent="0.2">
      <c r="A8945" s="221" t="s">
        <v>8751</v>
      </c>
      <c r="B8945" s="223" t="s">
        <v>28128</v>
      </c>
      <c r="C8945" s="231" t="s">
        <v>25</v>
      </c>
    </row>
    <row r="8946" spans="1:3" x14ac:dyDescent="0.2">
      <c r="A8946" s="221" t="s">
        <v>8752</v>
      </c>
      <c r="B8946" s="223" t="s">
        <v>28128</v>
      </c>
      <c r="C8946" s="231" t="s">
        <v>25</v>
      </c>
    </row>
    <row r="8947" spans="1:3" x14ac:dyDescent="0.2">
      <c r="A8947" s="221" t="s">
        <v>8753</v>
      </c>
      <c r="B8947" s="223" t="s">
        <v>28129</v>
      </c>
      <c r="C8947" s="231" t="s">
        <v>25</v>
      </c>
    </row>
    <row r="8948" spans="1:3" x14ac:dyDescent="0.2">
      <c r="A8948" s="221" t="s">
        <v>8754</v>
      </c>
      <c r="B8948" s="223" t="s">
        <v>28129</v>
      </c>
      <c r="C8948" s="231" t="s">
        <v>25</v>
      </c>
    </row>
    <row r="8949" spans="1:3" x14ac:dyDescent="0.2">
      <c r="A8949" s="221" t="s">
        <v>8755</v>
      </c>
      <c r="B8949" s="223" t="s">
        <v>28130</v>
      </c>
      <c r="C8949" s="231" t="s">
        <v>25</v>
      </c>
    </row>
    <row r="8950" spans="1:3" x14ac:dyDescent="0.2">
      <c r="A8950" s="221" t="s">
        <v>8756</v>
      </c>
      <c r="B8950" s="223" t="s">
        <v>28130</v>
      </c>
      <c r="C8950" s="231" t="s">
        <v>25</v>
      </c>
    </row>
    <row r="8951" spans="1:3" x14ac:dyDescent="0.2">
      <c r="A8951" s="221" t="s">
        <v>8757</v>
      </c>
      <c r="B8951" s="223" t="s">
        <v>28131</v>
      </c>
      <c r="C8951" s="231" t="s">
        <v>25</v>
      </c>
    </row>
    <row r="8952" spans="1:3" x14ac:dyDescent="0.2">
      <c r="A8952" s="221" t="s">
        <v>8758</v>
      </c>
      <c r="B8952" s="223" t="s">
        <v>28131</v>
      </c>
      <c r="C8952" s="231" t="s">
        <v>25</v>
      </c>
    </row>
    <row r="8953" spans="1:3" x14ac:dyDescent="0.2">
      <c r="A8953" s="221" t="s">
        <v>8759</v>
      </c>
      <c r="B8953" s="223" t="s">
        <v>28132</v>
      </c>
      <c r="C8953" s="231" t="s">
        <v>25</v>
      </c>
    </row>
    <row r="8954" spans="1:3" x14ac:dyDescent="0.2">
      <c r="A8954" s="221" t="s">
        <v>8760</v>
      </c>
      <c r="B8954" s="223" t="s">
        <v>28132</v>
      </c>
      <c r="C8954" s="231" t="s">
        <v>25</v>
      </c>
    </row>
    <row r="8955" spans="1:3" x14ac:dyDescent="0.2">
      <c r="A8955" s="221" t="s">
        <v>8761</v>
      </c>
      <c r="B8955" s="223" t="s">
        <v>28133</v>
      </c>
      <c r="C8955" s="231" t="s">
        <v>25</v>
      </c>
    </row>
    <row r="8956" spans="1:3" x14ac:dyDescent="0.2">
      <c r="A8956" s="221" t="s">
        <v>8762</v>
      </c>
      <c r="B8956" s="223" t="s">
        <v>28133</v>
      </c>
      <c r="C8956" s="231" t="s">
        <v>25</v>
      </c>
    </row>
    <row r="8957" spans="1:3" x14ac:dyDescent="0.2">
      <c r="A8957" s="221" t="s">
        <v>8763</v>
      </c>
      <c r="B8957" s="223" t="s">
        <v>22980</v>
      </c>
      <c r="C8957" s="231" t="s">
        <v>25</v>
      </c>
    </row>
    <row r="8958" spans="1:3" x14ac:dyDescent="0.2">
      <c r="A8958" s="221" t="s">
        <v>8764</v>
      </c>
      <c r="B8958" s="223" t="s">
        <v>22980</v>
      </c>
      <c r="C8958" s="231" t="s">
        <v>25</v>
      </c>
    </row>
    <row r="8959" spans="1:3" x14ac:dyDescent="0.2">
      <c r="A8959" s="221" t="s">
        <v>8765</v>
      </c>
      <c r="B8959" s="223" t="s">
        <v>22981</v>
      </c>
      <c r="C8959" s="231" t="s">
        <v>25</v>
      </c>
    </row>
    <row r="8960" spans="1:3" x14ac:dyDescent="0.2">
      <c r="A8960" s="221" t="s">
        <v>8766</v>
      </c>
      <c r="B8960" s="223" t="s">
        <v>22981</v>
      </c>
      <c r="C8960" s="231" t="s">
        <v>25</v>
      </c>
    </row>
    <row r="8961" spans="1:3" x14ac:dyDescent="0.2">
      <c r="A8961" s="221" t="s">
        <v>8767</v>
      </c>
      <c r="B8961" s="223" t="s">
        <v>22982</v>
      </c>
      <c r="C8961" s="231" t="s">
        <v>25</v>
      </c>
    </row>
    <row r="8962" spans="1:3" x14ac:dyDescent="0.2">
      <c r="A8962" s="221" t="s">
        <v>8768</v>
      </c>
      <c r="B8962" s="223" t="s">
        <v>22982</v>
      </c>
      <c r="C8962" s="231" t="s">
        <v>25</v>
      </c>
    </row>
    <row r="8963" spans="1:3" x14ac:dyDescent="0.2">
      <c r="A8963" s="221" t="s">
        <v>8769</v>
      </c>
      <c r="B8963" s="223" t="s">
        <v>22983</v>
      </c>
      <c r="C8963" s="231" t="s">
        <v>25</v>
      </c>
    </row>
    <row r="8964" spans="1:3" x14ac:dyDescent="0.2">
      <c r="A8964" s="221" t="s">
        <v>8770</v>
      </c>
      <c r="B8964" s="223" t="s">
        <v>22983</v>
      </c>
      <c r="C8964" s="231" t="s">
        <v>25</v>
      </c>
    </row>
    <row r="8965" spans="1:3" x14ac:dyDescent="0.2">
      <c r="A8965" s="221" t="s">
        <v>8771</v>
      </c>
      <c r="B8965" s="223" t="s">
        <v>22984</v>
      </c>
      <c r="C8965" s="231" t="s">
        <v>25</v>
      </c>
    </row>
    <row r="8966" spans="1:3" x14ac:dyDescent="0.2">
      <c r="A8966" s="221" t="s">
        <v>8772</v>
      </c>
      <c r="B8966" s="223" t="s">
        <v>22984</v>
      </c>
      <c r="C8966" s="231" t="s">
        <v>25</v>
      </c>
    </row>
    <row r="8967" spans="1:3" x14ac:dyDescent="0.2">
      <c r="A8967" s="221" t="s">
        <v>8773</v>
      </c>
      <c r="B8967" s="223" t="s">
        <v>22985</v>
      </c>
      <c r="C8967" s="231" t="s">
        <v>23</v>
      </c>
    </row>
    <row r="8968" spans="1:3" x14ac:dyDescent="0.2">
      <c r="A8968" s="221" t="s">
        <v>8774</v>
      </c>
      <c r="B8968" s="223" t="s">
        <v>22985</v>
      </c>
      <c r="C8968" s="231" t="s">
        <v>23</v>
      </c>
    </row>
    <row r="8969" spans="1:3" x14ac:dyDescent="0.2">
      <c r="A8969" s="221" t="s">
        <v>8775</v>
      </c>
      <c r="B8969" s="223" t="s">
        <v>22986</v>
      </c>
      <c r="C8969" s="231" t="s">
        <v>23</v>
      </c>
    </row>
    <row r="8970" spans="1:3" x14ac:dyDescent="0.2">
      <c r="A8970" s="221" t="s">
        <v>8776</v>
      </c>
      <c r="B8970" s="223" t="s">
        <v>22986</v>
      </c>
      <c r="C8970" s="231" t="s">
        <v>23</v>
      </c>
    </row>
    <row r="8971" spans="1:3" x14ac:dyDescent="0.2">
      <c r="A8971" s="221" t="s">
        <v>8777</v>
      </c>
      <c r="B8971" s="223" t="s">
        <v>22987</v>
      </c>
      <c r="C8971" s="231" t="s">
        <v>23</v>
      </c>
    </row>
    <row r="8972" spans="1:3" x14ac:dyDescent="0.2">
      <c r="A8972" s="221" t="s">
        <v>8778</v>
      </c>
      <c r="B8972" s="223" t="s">
        <v>22987</v>
      </c>
      <c r="C8972" s="231" t="s">
        <v>23</v>
      </c>
    </row>
    <row r="8973" spans="1:3" x14ac:dyDescent="0.2">
      <c r="A8973" s="221" t="s">
        <v>8779</v>
      </c>
      <c r="B8973" s="223" t="s">
        <v>22988</v>
      </c>
      <c r="C8973" s="231" t="s">
        <v>23</v>
      </c>
    </row>
    <row r="8974" spans="1:3" x14ac:dyDescent="0.2">
      <c r="A8974" s="221" t="s">
        <v>8780</v>
      </c>
      <c r="B8974" s="223" t="s">
        <v>22988</v>
      </c>
      <c r="C8974" s="231" t="s">
        <v>23</v>
      </c>
    </row>
    <row r="8975" spans="1:3" x14ac:dyDescent="0.2">
      <c r="A8975" s="221" t="s">
        <v>8781</v>
      </c>
      <c r="B8975" s="223" t="s">
        <v>22989</v>
      </c>
      <c r="C8975" s="231" t="s">
        <v>23</v>
      </c>
    </row>
    <row r="8976" spans="1:3" x14ac:dyDescent="0.2">
      <c r="A8976" s="221" t="s">
        <v>8782</v>
      </c>
      <c r="B8976" s="223" t="s">
        <v>22989</v>
      </c>
      <c r="C8976" s="231" t="s">
        <v>23</v>
      </c>
    </row>
    <row r="8977" spans="1:3" x14ac:dyDescent="0.2">
      <c r="A8977" s="221" t="s">
        <v>8783</v>
      </c>
      <c r="B8977" s="223" t="s">
        <v>28134</v>
      </c>
      <c r="C8977" s="231" t="s">
        <v>25</v>
      </c>
    </row>
    <row r="8978" spans="1:3" x14ac:dyDescent="0.2">
      <c r="A8978" s="221" t="s">
        <v>8784</v>
      </c>
      <c r="B8978" s="223" t="s">
        <v>28134</v>
      </c>
      <c r="C8978" s="231" t="s">
        <v>25</v>
      </c>
    </row>
    <row r="8979" spans="1:3" x14ac:dyDescent="0.2">
      <c r="A8979" s="221" t="s">
        <v>8785</v>
      </c>
      <c r="B8979" s="223" t="s">
        <v>28135</v>
      </c>
      <c r="C8979" s="231" t="s">
        <v>25</v>
      </c>
    </row>
    <row r="8980" spans="1:3" x14ac:dyDescent="0.2">
      <c r="A8980" s="221" t="s">
        <v>8786</v>
      </c>
      <c r="B8980" s="223" t="s">
        <v>28135</v>
      </c>
      <c r="C8980" s="231" t="s">
        <v>25</v>
      </c>
    </row>
    <row r="8981" spans="1:3" x14ac:dyDescent="0.2">
      <c r="A8981" s="221" t="s">
        <v>8787</v>
      </c>
      <c r="B8981" s="223" t="s">
        <v>28136</v>
      </c>
      <c r="C8981" s="231" t="s">
        <v>25</v>
      </c>
    </row>
    <row r="8982" spans="1:3" x14ac:dyDescent="0.2">
      <c r="A8982" s="221" t="s">
        <v>8788</v>
      </c>
      <c r="B8982" s="223" t="s">
        <v>28136</v>
      </c>
      <c r="C8982" s="231" t="s">
        <v>25</v>
      </c>
    </row>
    <row r="8983" spans="1:3" x14ac:dyDescent="0.2">
      <c r="A8983" s="221" t="s">
        <v>8789</v>
      </c>
      <c r="B8983" s="223" t="s">
        <v>28137</v>
      </c>
      <c r="C8983" s="231" t="s">
        <v>25</v>
      </c>
    </row>
    <row r="8984" spans="1:3" x14ac:dyDescent="0.2">
      <c r="A8984" s="221" t="s">
        <v>8790</v>
      </c>
      <c r="B8984" s="223" t="s">
        <v>28137</v>
      </c>
      <c r="C8984" s="231" t="s">
        <v>25</v>
      </c>
    </row>
    <row r="8985" spans="1:3" x14ac:dyDescent="0.2">
      <c r="A8985" s="221" t="s">
        <v>8791</v>
      </c>
      <c r="B8985" s="223" t="s">
        <v>28138</v>
      </c>
      <c r="C8985" s="231" t="s">
        <v>25</v>
      </c>
    </row>
    <row r="8986" spans="1:3" x14ac:dyDescent="0.2">
      <c r="A8986" s="221" t="s">
        <v>8792</v>
      </c>
      <c r="B8986" s="223" t="s">
        <v>28138</v>
      </c>
      <c r="C8986" s="231" t="s">
        <v>25</v>
      </c>
    </row>
    <row r="8987" spans="1:3" x14ac:dyDescent="0.2">
      <c r="A8987" s="221" t="s">
        <v>8793</v>
      </c>
      <c r="B8987" s="223" t="s">
        <v>28139</v>
      </c>
      <c r="C8987" s="231" t="s">
        <v>25</v>
      </c>
    </row>
    <row r="8988" spans="1:3" x14ac:dyDescent="0.2">
      <c r="A8988" s="221" t="s">
        <v>8794</v>
      </c>
      <c r="B8988" s="223" t="s">
        <v>28139</v>
      </c>
      <c r="C8988" s="231" t="s">
        <v>25</v>
      </c>
    </row>
    <row r="8989" spans="1:3" x14ac:dyDescent="0.2">
      <c r="A8989" s="221" t="s">
        <v>8795</v>
      </c>
      <c r="B8989" s="223" t="s">
        <v>28140</v>
      </c>
      <c r="C8989" s="231" t="s">
        <v>25</v>
      </c>
    </row>
    <row r="8990" spans="1:3" x14ac:dyDescent="0.2">
      <c r="A8990" s="221" t="s">
        <v>8796</v>
      </c>
      <c r="B8990" s="223" t="s">
        <v>28140</v>
      </c>
      <c r="C8990" s="231" t="s">
        <v>25</v>
      </c>
    </row>
    <row r="8991" spans="1:3" x14ac:dyDescent="0.2">
      <c r="A8991" s="221" t="s">
        <v>8797</v>
      </c>
      <c r="B8991" s="223" t="s">
        <v>28141</v>
      </c>
      <c r="C8991" s="231" t="s">
        <v>25</v>
      </c>
    </row>
    <row r="8992" spans="1:3" x14ac:dyDescent="0.2">
      <c r="A8992" s="221" t="s">
        <v>8798</v>
      </c>
      <c r="B8992" s="223" t="s">
        <v>28141</v>
      </c>
      <c r="C8992" s="231" t="s">
        <v>25</v>
      </c>
    </row>
    <row r="8993" spans="1:3" x14ac:dyDescent="0.2">
      <c r="A8993" s="221" t="s">
        <v>8799</v>
      </c>
      <c r="B8993" s="223" t="s">
        <v>28142</v>
      </c>
      <c r="C8993" s="231" t="s">
        <v>25</v>
      </c>
    </row>
    <row r="8994" spans="1:3" x14ac:dyDescent="0.2">
      <c r="A8994" s="221" t="s">
        <v>8800</v>
      </c>
      <c r="B8994" s="223" t="s">
        <v>28142</v>
      </c>
      <c r="C8994" s="231" t="s">
        <v>25</v>
      </c>
    </row>
    <row r="8995" spans="1:3" x14ac:dyDescent="0.2">
      <c r="A8995" s="221" t="s">
        <v>8801</v>
      </c>
      <c r="B8995" s="223" t="s">
        <v>28143</v>
      </c>
      <c r="C8995" s="231" t="s">
        <v>25</v>
      </c>
    </row>
    <row r="8996" spans="1:3" x14ac:dyDescent="0.2">
      <c r="A8996" s="221" t="s">
        <v>8802</v>
      </c>
      <c r="B8996" s="223" t="s">
        <v>28143</v>
      </c>
      <c r="C8996" s="231" t="s">
        <v>25</v>
      </c>
    </row>
    <row r="8997" spans="1:3" x14ac:dyDescent="0.2">
      <c r="A8997" s="221" t="s">
        <v>8803</v>
      </c>
      <c r="B8997" s="223" t="s">
        <v>28144</v>
      </c>
      <c r="C8997" s="231" t="s">
        <v>25</v>
      </c>
    </row>
    <row r="8998" spans="1:3" x14ac:dyDescent="0.2">
      <c r="A8998" s="221" t="s">
        <v>8804</v>
      </c>
      <c r="B8998" s="223" t="s">
        <v>28144</v>
      </c>
      <c r="C8998" s="231" t="s">
        <v>25</v>
      </c>
    </row>
    <row r="8999" spans="1:3" x14ac:dyDescent="0.2">
      <c r="A8999" s="221" t="s">
        <v>8805</v>
      </c>
      <c r="B8999" s="223" t="s">
        <v>28145</v>
      </c>
      <c r="C8999" s="231" t="s">
        <v>25</v>
      </c>
    </row>
    <row r="9000" spans="1:3" x14ac:dyDescent="0.2">
      <c r="A9000" s="221" t="s">
        <v>8806</v>
      </c>
      <c r="B9000" s="223" t="s">
        <v>28145</v>
      </c>
      <c r="C9000" s="231" t="s">
        <v>25</v>
      </c>
    </row>
    <row r="9001" spans="1:3" x14ac:dyDescent="0.2">
      <c r="A9001" s="221" t="s">
        <v>8807</v>
      </c>
      <c r="B9001" s="223" t="s">
        <v>28146</v>
      </c>
      <c r="C9001" s="231" t="s">
        <v>25</v>
      </c>
    </row>
    <row r="9002" spans="1:3" x14ac:dyDescent="0.2">
      <c r="A9002" s="221" t="s">
        <v>8808</v>
      </c>
      <c r="B9002" s="223" t="s">
        <v>28146</v>
      </c>
      <c r="C9002" s="231" t="s">
        <v>25</v>
      </c>
    </row>
    <row r="9003" spans="1:3" x14ac:dyDescent="0.2">
      <c r="A9003" s="221" t="s">
        <v>8809</v>
      </c>
      <c r="B9003" s="223" t="s">
        <v>28147</v>
      </c>
      <c r="C9003" s="231" t="s">
        <v>25</v>
      </c>
    </row>
    <row r="9004" spans="1:3" x14ac:dyDescent="0.2">
      <c r="A9004" s="221" t="s">
        <v>8810</v>
      </c>
      <c r="B9004" s="223" t="s">
        <v>28147</v>
      </c>
      <c r="C9004" s="231" t="s">
        <v>25</v>
      </c>
    </row>
    <row r="9005" spans="1:3" x14ac:dyDescent="0.2">
      <c r="A9005" s="221" t="s">
        <v>8811</v>
      </c>
      <c r="B9005" s="223" t="s">
        <v>28148</v>
      </c>
      <c r="C9005" s="231" t="s">
        <v>25</v>
      </c>
    </row>
    <row r="9006" spans="1:3" x14ac:dyDescent="0.2">
      <c r="A9006" s="221" t="s">
        <v>8812</v>
      </c>
      <c r="B9006" s="223" t="s">
        <v>28148</v>
      </c>
      <c r="C9006" s="231" t="s">
        <v>25</v>
      </c>
    </row>
    <row r="9007" spans="1:3" x14ac:dyDescent="0.2">
      <c r="A9007" s="221" t="s">
        <v>8813</v>
      </c>
      <c r="B9007" s="223" t="s">
        <v>28149</v>
      </c>
      <c r="C9007" s="231" t="s">
        <v>25</v>
      </c>
    </row>
    <row r="9008" spans="1:3" x14ac:dyDescent="0.2">
      <c r="A9008" s="221" t="s">
        <v>8814</v>
      </c>
      <c r="B9008" s="223" t="s">
        <v>28149</v>
      </c>
      <c r="C9008" s="231" t="s">
        <v>25</v>
      </c>
    </row>
    <row r="9009" spans="1:3" x14ac:dyDescent="0.2">
      <c r="A9009" s="221" t="s">
        <v>8815</v>
      </c>
      <c r="B9009" s="223" t="s">
        <v>28150</v>
      </c>
      <c r="C9009" s="231" t="s">
        <v>25</v>
      </c>
    </row>
    <row r="9010" spans="1:3" x14ac:dyDescent="0.2">
      <c r="A9010" s="221" t="s">
        <v>8816</v>
      </c>
      <c r="B9010" s="223" t="s">
        <v>28150</v>
      </c>
      <c r="C9010" s="231" t="s">
        <v>25</v>
      </c>
    </row>
    <row r="9011" spans="1:3" x14ac:dyDescent="0.2">
      <c r="A9011" s="221" t="s">
        <v>8817</v>
      </c>
      <c r="B9011" s="223" t="s">
        <v>28151</v>
      </c>
      <c r="C9011" s="231" t="s">
        <v>25</v>
      </c>
    </row>
    <row r="9012" spans="1:3" x14ac:dyDescent="0.2">
      <c r="A9012" s="221" t="s">
        <v>8818</v>
      </c>
      <c r="B9012" s="223" t="s">
        <v>28151</v>
      </c>
      <c r="C9012" s="231" t="s">
        <v>25</v>
      </c>
    </row>
    <row r="9013" spans="1:3" x14ac:dyDescent="0.2">
      <c r="A9013" s="221" t="s">
        <v>8819</v>
      </c>
      <c r="B9013" s="223" t="s">
        <v>28152</v>
      </c>
      <c r="C9013" s="231" t="s">
        <v>25</v>
      </c>
    </row>
    <row r="9014" spans="1:3" x14ac:dyDescent="0.2">
      <c r="A9014" s="221" t="s">
        <v>8820</v>
      </c>
      <c r="B9014" s="223" t="s">
        <v>28152</v>
      </c>
      <c r="C9014" s="231" t="s">
        <v>25</v>
      </c>
    </row>
    <row r="9015" spans="1:3" x14ac:dyDescent="0.2">
      <c r="A9015" s="221" t="s">
        <v>8821</v>
      </c>
      <c r="B9015" s="223" t="s">
        <v>28153</v>
      </c>
      <c r="C9015" s="231" t="s">
        <v>25</v>
      </c>
    </row>
    <row r="9016" spans="1:3" x14ac:dyDescent="0.2">
      <c r="A9016" s="221" t="s">
        <v>8822</v>
      </c>
      <c r="B9016" s="223" t="s">
        <v>28153</v>
      </c>
      <c r="C9016" s="231" t="s">
        <v>25</v>
      </c>
    </row>
    <row r="9017" spans="1:3" x14ac:dyDescent="0.2">
      <c r="A9017" s="221" t="s">
        <v>8823</v>
      </c>
      <c r="B9017" s="223" t="s">
        <v>28154</v>
      </c>
      <c r="C9017" s="231" t="s">
        <v>25</v>
      </c>
    </row>
    <row r="9018" spans="1:3" x14ac:dyDescent="0.2">
      <c r="A9018" s="221" t="s">
        <v>8824</v>
      </c>
      <c r="B9018" s="223" t="s">
        <v>28154</v>
      </c>
      <c r="C9018" s="231" t="s">
        <v>25</v>
      </c>
    </row>
    <row r="9019" spans="1:3" x14ac:dyDescent="0.2">
      <c r="A9019" s="221" t="s">
        <v>8825</v>
      </c>
      <c r="B9019" s="223" t="s">
        <v>28155</v>
      </c>
      <c r="C9019" s="231" t="s">
        <v>25</v>
      </c>
    </row>
    <row r="9020" spans="1:3" x14ac:dyDescent="0.2">
      <c r="A9020" s="221" t="s">
        <v>8826</v>
      </c>
      <c r="B9020" s="223" t="s">
        <v>28155</v>
      </c>
      <c r="C9020" s="231" t="s">
        <v>25</v>
      </c>
    </row>
    <row r="9021" spans="1:3" x14ac:dyDescent="0.2">
      <c r="A9021" s="221" t="s">
        <v>8827</v>
      </c>
      <c r="B9021" s="223" t="s">
        <v>28156</v>
      </c>
      <c r="C9021" s="231" t="s">
        <v>25</v>
      </c>
    </row>
    <row r="9022" spans="1:3" x14ac:dyDescent="0.2">
      <c r="A9022" s="221" t="s">
        <v>8828</v>
      </c>
      <c r="B9022" s="223" t="s">
        <v>28156</v>
      </c>
      <c r="C9022" s="231" t="s">
        <v>25</v>
      </c>
    </row>
    <row r="9023" spans="1:3" x14ac:dyDescent="0.2">
      <c r="A9023" s="221" t="s">
        <v>8829</v>
      </c>
      <c r="B9023" s="223" t="s">
        <v>28157</v>
      </c>
      <c r="C9023" s="231" t="s">
        <v>25</v>
      </c>
    </row>
    <row r="9024" spans="1:3" x14ac:dyDescent="0.2">
      <c r="A9024" s="221" t="s">
        <v>8830</v>
      </c>
      <c r="B9024" s="223" t="s">
        <v>28157</v>
      </c>
      <c r="C9024" s="231" t="s">
        <v>25</v>
      </c>
    </row>
    <row r="9025" spans="1:3" x14ac:dyDescent="0.2">
      <c r="A9025" s="221" t="s">
        <v>8831</v>
      </c>
      <c r="B9025" s="223" t="s">
        <v>28158</v>
      </c>
      <c r="C9025" s="231" t="s">
        <v>25</v>
      </c>
    </row>
    <row r="9026" spans="1:3" x14ac:dyDescent="0.2">
      <c r="A9026" s="221" t="s">
        <v>8832</v>
      </c>
      <c r="B9026" s="223" t="s">
        <v>28158</v>
      </c>
      <c r="C9026" s="231" t="s">
        <v>25</v>
      </c>
    </row>
    <row r="9027" spans="1:3" x14ac:dyDescent="0.2">
      <c r="A9027" s="221" t="s">
        <v>8833</v>
      </c>
      <c r="B9027" s="223" t="s">
        <v>28159</v>
      </c>
      <c r="C9027" s="231" t="s">
        <v>25</v>
      </c>
    </row>
    <row r="9028" spans="1:3" x14ac:dyDescent="0.2">
      <c r="A9028" s="221" t="s">
        <v>8834</v>
      </c>
      <c r="B9028" s="223" t="s">
        <v>28159</v>
      </c>
      <c r="C9028" s="231" t="s">
        <v>25</v>
      </c>
    </row>
    <row r="9029" spans="1:3" x14ac:dyDescent="0.2">
      <c r="A9029" s="221" t="s">
        <v>8835</v>
      </c>
      <c r="B9029" s="223" t="s">
        <v>28160</v>
      </c>
      <c r="C9029" s="231" t="s">
        <v>25</v>
      </c>
    </row>
    <row r="9030" spans="1:3" x14ac:dyDescent="0.2">
      <c r="A9030" s="221" t="s">
        <v>8836</v>
      </c>
      <c r="B9030" s="223" t="s">
        <v>28160</v>
      </c>
      <c r="C9030" s="231" t="s">
        <v>25</v>
      </c>
    </row>
    <row r="9031" spans="1:3" x14ac:dyDescent="0.2">
      <c r="A9031" s="221" t="s">
        <v>8837</v>
      </c>
      <c r="B9031" s="223" t="s">
        <v>28161</v>
      </c>
      <c r="C9031" s="231" t="s">
        <v>25</v>
      </c>
    </row>
    <row r="9032" spans="1:3" x14ac:dyDescent="0.2">
      <c r="A9032" s="221" t="s">
        <v>8838</v>
      </c>
      <c r="B9032" s="223" t="s">
        <v>28161</v>
      </c>
      <c r="C9032" s="231" t="s">
        <v>25</v>
      </c>
    </row>
    <row r="9033" spans="1:3" x14ac:dyDescent="0.2">
      <c r="A9033" s="221" t="s">
        <v>8839</v>
      </c>
      <c r="B9033" s="223" t="s">
        <v>28162</v>
      </c>
      <c r="C9033" s="231" t="s">
        <v>25</v>
      </c>
    </row>
    <row r="9034" spans="1:3" x14ac:dyDescent="0.2">
      <c r="A9034" s="221" t="s">
        <v>8840</v>
      </c>
      <c r="B9034" s="223" t="s">
        <v>28162</v>
      </c>
      <c r="C9034" s="231" t="s">
        <v>25</v>
      </c>
    </row>
    <row r="9035" spans="1:3" x14ac:dyDescent="0.2">
      <c r="A9035" s="221" t="s">
        <v>8841</v>
      </c>
      <c r="B9035" s="223" t="s">
        <v>28163</v>
      </c>
      <c r="C9035" s="231" t="s">
        <v>25</v>
      </c>
    </row>
    <row r="9036" spans="1:3" x14ac:dyDescent="0.2">
      <c r="A9036" s="221" t="s">
        <v>8842</v>
      </c>
      <c r="B9036" s="223" t="s">
        <v>28163</v>
      </c>
      <c r="C9036" s="231" t="s">
        <v>25</v>
      </c>
    </row>
    <row r="9037" spans="1:3" x14ac:dyDescent="0.2">
      <c r="A9037" s="221" t="s">
        <v>8843</v>
      </c>
      <c r="B9037" s="223" t="s">
        <v>28164</v>
      </c>
      <c r="C9037" s="231" t="s">
        <v>21398</v>
      </c>
    </row>
    <row r="9038" spans="1:3" x14ac:dyDescent="0.2">
      <c r="A9038" s="221" t="s">
        <v>8844</v>
      </c>
      <c r="B9038" s="223" t="s">
        <v>28164</v>
      </c>
      <c r="C9038" s="231" t="s">
        <v>21398</v>
      </c>
    </row>
    <row r="9039" spans="1:3" x14ac:dyDescent="0.2">
      <c r="A9039" s="221" t="s">
        <v>8845</v>
      </c>
      <c r="B9039" s="223" t="s">
        <v>28165</v>
      </c>
      <c r="C9039" s="231" t="s">
        <v>21398</v>
      </c>
    </row>
    <row r="9040" spans="1:3" x14ac:dyDescent="0.2">
      <c r="A9040" s="221" t="s">
        <v>8846</v>
      </c>
      <c r="B9040" s="223" t="s">
        <v>28165</v>
      </c>
      <c r="C9040" s="231" t="s">
        <v>21398</v>
      </c>
    </row>
    <row r="9041" spans="1:3" x14ac:dyDescent="0.2">
      <c r="A9041" s="221" t="s">
        <v>8847</v>
      </c>
      <c r="B9041" s="223" t="s">
        <v>28166</v>
      </c>
      <c r="C9041" s="231" t="s">
        <v>21398</v>
      </c>
    </row>
    <row r="9042" spans="1:3" x14ac:dyDescent="0.2">
      <c r="A9042" s="221" t="s">
        <v>8848</v>
      </c>
      <c r="B9042" s="223" t="s">
        <v>28166</v>
      </c>
      <c r="C9042" s="231" t="s">
        <v>21398</v>
      </c>
    </row>
    <row r="9043" spans="1:3" x14ac:dyDescent="0.2">
      <c r="A9043" s="221" t="s">
        <v>8849</v>
      </c>
      <c r="B9043" s="223" t="s">
        <v>28167</v>
      </c>
      <c r="C9043" s="231" t="s">
        <v>21398</v>
      </c>
    </row>
    <row r="9044" spans="1:3" x14ac:dyDescent="0.2">
      <c r="A9044" s="221" t="s">
        <v>8850</v>
      </c>
      <c r="B9044" s="223" t="s">
        <v>28167</v>
      </c>
      <c r="C9044" s="231" t="s">
        <v>21398</v>
      </c>
    </row>
    <row r="9045" spans="1:3" x14ac:dyDescent="0.2">
      <c r="A9045" s="221" t="s">
        <v>8851</v>
      </c>
      <c r="B9045" s="223" t="s">
        <v>28168</v>
      </c>
      <c r="C9045" s="231" t="s">
        <v>21398</v>
      </c>
    </row>
    <row r="9046" spans="1:3" x14ac:dyDescent="0.2">
      <c r="A9046" s="221" t="s">
        <v>8852</v>
      </c>
      <c r="B9046" s="223" t="s">
        <v>28168</v>
      </c>
      <c r="C9046" s="231" t="s">
        <v>21398</v>
      </c>
    </row>
    <row r="9047" spans="1:3" x14ac:dyDescent="0.2">
      <c r="A9047" s="221" t="s">
        <v>8853</v>
      </c>
      <c r="B9047" s="223" t="s">
        <v>28169</v>
      </c>
      <c r="C9047" s="231" t="s">
        <v>21398</v>
      </c>
    </row>
    <row r="9048" spans="1:3" x14ac:dyDescent="0.2">
      <c r="A9048" s="221" t="s">
        <v>8854</v>
      </c>
      <c r="B9048" s="223" t="s">
        <v>28169</v>
      </c>
      <c r="C9048" s="231" t="s">
        <v>21398</v>
      </c>
    </row>
    <row r="9049" spans="1:3" x14ac:dyDescent="0.2">
      <c r="A9049" s="221" t="s">
        <v>8855</v>
      </c>
      <c r="B9049" s="223" t="s">
        <v>28170</v>
      </c>
      <c r="C9049" s="231" t="s">
        <v>23</v>
      </c>
    </row>
    <row r="9050" spans="1:3" x14ac:dyDescent="0.2">
      <c r="A9050" s="221" t="s">
        <v>8856</v>
      </c>
      <c r="B9050" s="223" t="s">
        <v>28170</v>
      </c>
      <c r="C9050" s="231" t="s">
        <v>23</v>
      </c>
    </row>
    <row r="9051" spans="1:3" x14ac:dyDescent="0.2">
      <c r="A9051" s="221" t="s">
        <v>8857</v>
      </c>
      <c r="B9051" s="223" t="s">
        <v>28171</v>
      </c>
      <c r="C9051" s="231" t="s">
        <v>23</v>
      </c>
    </row>
    <row r="9052" spans="1:3" x14ac:dyDescent="0.2">
      <c r="A9052" s="221" t="s">
        <v>8858</v>
      </c>
      <c r="B9052" s="223" t="s">
        <v>28171</v>
      </c>
      <c r="C9052" s="231" t="s">
        <v>23</v>
      </c>
    </row>
    <row r="9053" spans="1:3" x14ac:dyDescent="0.2">
      <c r="A9053" s="221" t="s">
        <v>8859</v>
      </c>
      <c r="B9053" s="223" t="s">
        <v>28172</v>
      </c>
      <c r="C9053" s="231" t="s">
        <v>23</v>
      </c>
    </row>
    <row r="9054" spans="1:3" x14ac:dyDescent="0.2">
      <c r="A9054" s="221" t="s">
        <v>8860</v>
      </c>
      <c r="B9054" s="223" t="s">
        <v>28172</v>
      </c>
      <c r="C9054" s="231" t="s">
        <v>23</v>
      </c>
    </row>
    <row r="9055" spans="1:3" x14ac:dyDescent="0.2">
      <c r="A9055" s="221" t="s">
        <v>8861</v>
      </c>
      <c r="B9055" s="223" t="s">
        <v>28173</v>
      </c>
      <c r="C9055" s="231" t="s">
        <v>23</v>
      </c>
    </row>
    <row r="9056" spans="1:3" x14ac:dyDescent="0.2">
      <c r="A9056" s="221" t="s">
        <v>8862</v>
      </c>
      <c r="B9056" s="223" t="s">
        <v>28173</v>
      </c>
      <c r="C9056" s="231" t="s">
        <v>23</v>
      </c>
    </row>
    <row r="9057" spans="1:3" x14ac:dyDescent="0.2">
      <c r="A9057" s="221" t="s">
        <v>8863</v>
      </c>
      <c r="B9057" s="223" t="s">
        <v>28174</v>
      </c>
      <c r="C9057" s="231" t="s">
        <v>23</v>
      </c>
    </row>
    <row r="9058" spans="1:3" x14ac:dyDescent="0.2">
      <c r="A9058" s="221" t="s">
        <v>8864</v>
      </c>
      <c r="B9058" s="223" t="s">
        <v>28174</v>
      </c>
      <c r="C9058" s="231" t="s">
        <v>23</v>
      </c>
    </row>
    <row r="9059" spans="1:3" x14ac:dyDescent="0.2">
      <c r="A9059" s="221" t="s">
        <v>8865</v>
      </c>
      <c r="B9059" s="223" t="s">
        <v>28175</v>
      </c>
      <c r="C9059" s="231" t="s">
        <v>23</v>
      </c>
    </row>
    <row r="9060" spans="1:3" x14ac:dyDescent="0.2">
      <c r="A9060" s="221" t="s">
        <v>8866</v>
      </c>
      <c r="B9060" s="223" t="s">
        <v>28175</v>
      </c>
      <c r="C9060" s="231" t="s">
        <v>23</v>
      </c>
    </row>
    <row r="9061" spans="1:3" x14ac:dyDescent="0.2">
      <c r="A9061" s="221" t="s">
        <v>8867</v>
      </c>
      <c r="B9061" s="223" t="s">
        <v>28176</v>
      </c>
      <c r="C9061" s="231" t="s">
        <v>23</v>
      </c>
    </row>
    <row r="9062" spans="1:3" x14ac:dyDescent="0.2">
      <c r="A9062" s="221" t="s">
        <v>8868</v>
      </c>
      <c r="B9062" s="223" t="s">
        <v>28176</v>
      </c>
      <c r="C9062" s="231" t="s">
        <v>23</v>
      </c>
    </row>
    <row r="9063" spans="1:3" x14ac:dyDescent="0.2">
      <c r="A9063" s="221" t="s">
        <v>8869</v>
      </c>
      <c r="B9063" s="223" t="s">
        <v>28177</v>
      </c>
      <c r="C9063" s="231" t="s">
        <v>23</v>
      </c>
    </row>
    <row r="9064" spans="1:3" x14ac:dyDescent="0.2">
      <c r="A9064" s="221" t="s">
        <v>8870</v>
      </c>
      <c r="B9064" s="223" t="s">
        <v>28177</v>
      </c>
      <c r="C9064" s="231" t="s">
        <v>23</v>
      </c>
    </row>
    <row r="9065" spans="1:3" x14ac:dyDescent="0.2">
      <c r="A9065" s="221" t="s">
        <v>8871</v>
      </c>
      <c r="B9065" s="223" t="s">
        <v>28178</v>
      </c>
      <c r="C9065" s="231" t="s">
        <v>23</v>
      </c>
    </row>
    <row r="9066" spans="1:3" x14ac:dyDescent="0.2">
      <c r="A9066" s="221" t="s">
        <v>8872</v>
      </c>
      <c r="B9066" s="223" t="s">
        <v>28178</v>
      </c>
      <c r="C9066" s="231" t="s">
        <v>23</v>
      </c>
    </row>
    <row r="9067" spans="1:3" x14ac:dyDescent="0.2">
      <c r="A9067" s="221" t="s">
        <v>8873</v>
      </c>
      <c r="B9067" s="223" t="s">
        <v>22990</v>
      </c>
      <c r="C9067" s="231" t="s">
        <v>23</v>
      </c>
    </row>
    <row r="9068" spans="1:3" x14ac:dyDescent="0.2">
      <c r="A9068" s="221" t="s">
        <v>8874</v>
      </c>
      <c r="B9068" s="223" t="s">
        <v>22990</v>
      </c>
      <c r="C9068" s="231" t="s">
        <v>23</v>
      </c>
    </row>
    <row r="9069" spans="1:3" x14ac:dyDescent="0.2">
      <c r="A9069" s="221" t="s">
        <v>8875</v>
      </c>
      <c r="B9069" s="223" t="s">
        <v>22991</v>
      </c>
      <c r="C9069" s="231" t="s">
        <v>23</v>
      </c>
    </row>
    <row r="9070" spans="1:3" x14ac:dyDescent="0.2">
      <c r="A9070" s="221" t="s">
        <v>8876</v>
      </c>
      <c r="B9070" s="223" t="s">
        <v>22991</v>
      </c>
      <c r="C9070" s="231" t="s">
        <v>23</v>
      </c>
    </row>
    <row r="9071" spans="1:3" x14ac:dyDescent="0.2">
      <c r="A9071" s="221" t="s">
        <v>8877</v>
      </c>
      <c r="B9071" s="223" t="s">
        <v>28179</v>
      </c>
      <c r="C9071" s="231" t="s">
        <v>23</v>
      </c>
    </row>
    <row r="9072" spans="1:3" x14ac:dyDescent="0.2">
      <c r="A9072" s="221" t="s">
        <v>8878</v>
      </c>
      <c r="B9072" s="223" t="s">
        <v>28179</v>
      </c>
      <c r="C9072" s="231" t="s">
        <v>23</v>
      </c>
    </row>
    <row r="9073" spans="1:3" x14ac:dyDescent="0.2">
      <c r="A9073" s="221" t="s">
        <v>8879</v>
      </c>
      <c r="B9073" s="223" t="s">
        <v>22992</v>
      </c>
      <c r="C9073" s="231" t="s">
        <v>23</v>
      </c>
    </row>
    <row r="9074" spans="1:3" x14ac:dyDescent="0.2">
      <c r="A9074" s="221" t="s">
        <v>8880</v>
      </c>
      <c r="B9074" s="223" t="s">
        <v>22992</v>
      </c>
      <c r="C9074" s="231" t="s">
        <v>23</v>
      </c>
    </row>
    <row r="9075" spans="1:3" x14ac:dyDescent="0.2">
      <c r="A9075" s="221" t="s">
        <v>8881</v>
      </c>
      <c r="B9075" s="223" t="s">
        <v>22993</v>
      </c>
      <c r="C9075" s="231" t="s">
        <v>23</v>
      </c>
    </row>
    <row r="9076" spans="1:3" x14ac:dyDescent="0.2">
      <c r="A9076" s="221" t="s">
        <v>8882</v>
      </c>
      <c r="B9076" s="223" t="s">
        <v>22993</v>
      </c>
      <c r="C9076" s="231" t="s">
        <v>23</v>
      </c>
    </row>
    <row r="9077" spans="1:3" x14ac:dyDescent="0.2">
      <c r="A9077" s="221" t="s">
        <v>8883</v>
      </c>
      <c r="B9077" s="223" t="s">
        <v>28180</v>
      </c>
      <c r="C9077" s="231" t="s">
        <v>23</v>
      </c>
    </row>
    <row r="9078" spans="1:3" x14ac:dyDescent="0.2">
      <c r="A9078" s="221" t="s">
        <v>8884</v>
      </c>
      <c r="B9078" s="223" t="s">
        <v>28180</v>
      </c>
      <c r="C9078" s="231" t="s">
        <v>23</v>
      </c>
    </row>
    <row r="9079" spans="1:3" x14ac:dyDescent="0.2">
      <c r="A9079" s="221" t="s">
        <v>8885</v>
      </c>
      <c r="B9079" s="223" t="s">
        <v>22994</v>
      </c>
      <c r="C9079" s="231" t="s">
        <v>23</v>
      </c>
    </row>
    <row r="9080" spans="1:3" x14ac:dyDescent="0.2">
      <c r="A9080" s="221" t="s">
        <v>8886</v>
      </c>
      <c r="B9080" s="223" t="s">
        <v>22994</v>
      </c>
      <c r="C9080" s="231" t="s">
        <v>23</v>
      </c>
    </row>
    <row r="9081" spans="1:3" x14ac:dyDescent="0.2">
      <c r="A9081" s="221" t="s">
        <v>8887</v>
      </c>
      <c r="B9081" s="223" t="s">
        <v>22995</v>
      </c>
      <c r="C9081" s="231" t="s">
        <v>23</v>
      </c>
    </row>
    <row r="9082" spans="1:3" x14ac:dyDescent="0.2">
      <c r="A9082" s="221" t="s">
        <v>8888</v>
      </c>
      <c r="B9082" s="223" t="s">
        <v>22995</v>
      </c>
      <c r="C9082" s="231" t="s">
        <v>23</v>
      </c>
    </row>
    <row r="9083" spans="1:3" x14ac:dyDescent="0.2">
      <c r="A9083" s="221" t="s">
        <v>8889</v>
      </c>
      <c r="B9083" s="223" t="s">
        <v>28181</v>
      </c>
      <c r="C9083" s="231" t="s">
        <v>23</v>
      </c>
    </row>
    <row r="9084" spans="1:3" x14ac:dyDescent="0.2">
      <c r="A9084" s="221" t="s">
        <v>8890</v>
      </c>
      <c r="B9084" s="223" t="s">
        <v>28181</v>
      </c>
      <c r="C9084" s="231" t="s">
        <v>23</v>
      </c>
    </row>
    <row r="9085" spans="1:3" x14ac:dyDescent="0.2">
      <c r="A9085" s="221" t="s">
        <v>8891</v>
      </c>
      <c r="B9085" s="223" t="s">
        <v>22996</v>
      </c>
      <c r="C9085" s="231" t="s">
        <v>23</v>
      </c>
    </row>
    <row r="9086" spans="1:3" x14ac:dyDescent="0.2">
      <c r="A9086" s="221" t="s">
        <v>8892</v>
      </c>
      <c r="B9086" s="223" t="s">
        <v>22996</v>
      </c>
      <c r="C9086" s="231" t="s">
        <v>23</v>
      </c>
    </row>
    <row r="9087" spans="1:3" x14ac:dyDescent="0.2">
      <c r="A9087" s="221" t="s">
        <v>8893</v>
      </c>
      <c r="B9087" s="223" t="s">
        <v>22997</v>
      </c>
      <c r="C9087" s="231" t="s">
        <v>23</v>
      </c>
    </row>
    <row r="9088" spans="1:3" x14ac:dyDescent="0.2">
      <c r="A9088" s="221" t="s">
        <v>8894</v>
      </c>
      <c r="B9088" s="223" t="s">
        <v>22997</v>
      </c>
      <c r="C9088" s="231" t="s">
        <v>23</v>
      </c>
    </row>
    <row r="9089" spans="1:3" x14ac:dyDescent="0.2">
      <c r="A9089" s="221" t="s">
        <v>8895</v>
      </c>
      <c r="B9089" s="223" t="s">
        <v>28182</v>
      </c>
      <c r="C9089" s="231" t="s">
        <v>23</v>
      </c>
    </row>
    <row r="9090" spans="1:3" x14ac:dyDescent="0.2">
      <c r="A9090" s="221" t="s">
        <v>8896</v>
      </c>
      <c r="B9090" s="223" t="s">
        <v>28182</v>
      </c>
      <c r="C9090" s="231" t="s">
        <v>23</v>
      </c>
    </row>
    <row r="9091" spans="1:3" x14ac:dyDescent="0.2">
      <c r="A9091" s="221" t="s">
        <v>8897</v>
      </c>
      <c r="B9091" s="223" t="s">
        <v>22998</v>
      </c>
      <c r="C9091" s="231" t="s">
        <v>23</v>
      </c>
    </row>
    <row r="9092" spans="1:3" x14ac:dyDescent="0.2">
      <c r="A9092" s="221" t="s">
        <v>8898</v>
      </c>
      <c r="B9092" s="223" t="s">
        <v>22998</v>
      </c>
      <c r="C9092" s="231" t="s">
        <v>23</v>
      </c>
    </row>
    <row r="9093" spans="1:3" x14ac:dyDescent="0.2">
      <c r="A9093" s="221" t="s">
        <v>8899</v>
      </c>
      <c r="B9093" s="223" t="s">
        <v>22999</v>
      </c>
      <c r="C9093" s="231" t="s">
        <v>23</v>
      </c>
    </row>
    <row r="9094" spans="1:3" x14ac:dyDescent="0.2">
      <c r="A9094" s="221" t="s">
        <v>8900</v>
      </c>
      <c r="B9094" s="223" t="s">
        <v>22999</v>
      </c>
      <c r="C9094" s="231" t="s">
        <v>23</v>
      </c>
    </row>
    <row r="9095" spans="1:3" x14ac:dyDescent="0.2">
      <c r="A9095" s="221" t="s">
        <v>8901</v>
      </c>
      <c r="B9095" s="223" t="s">
        <v>28183</v>
      </c>
      <c r="C9095" s="231" t="s">
        <v>23</v>
      </c>
    </row>
    <row r="9096" spans="1:3" x14ac:dyDescent="0.2">
      <c r="A9096" s="221" t="s">
        <v>8902</v>
      </c>
      <c r="B9096" s="223" t="s">
        <v>28183</v>
      </c>
      <c r="C9096" s="231" t="s">
        <v>23</v>
      </c>
    </row>
    <row r="9097" spans="1:3" x14ac:dyDescent="0.2">
      <c r="A9097" s="221" t="s">
        <v>8903</v>
      </c>
      <c r="B9097" s="223" t="s">
        <v>23000</v>
      </c>
      <c r="C9097" s="231" t="s">
        <v>23</v>
      </c>
    </row>
    <row r="9098" spans="1:3" x14ac:dyDescent="0.2">
      <c r="A9098" s="221" t="s">
        <v>8904</v>
      </c>
      <c r="B9098" s="223" t="s">
        <v>23000</v>
      </c>
      <c r="C9098" s="231" t="s">
        <v>23</v>
      </c>
    </row>
    <row r="9099" spans="1:3" x14ac:dyDescent="0.2">
      <c r="A9099" s="221" t="s">
        <v>8905</v>
      </c>
      <c r="B9099" s="223" t="s">
        <v>23001</v>
      </c>
      <c r="C9099" s="231" t="s">
        <v>23</v>
      </c>
    </row>
    <row r="9100" spans="1:3" x14ac:dyDescent="0.2">
      <c r="A9100" s="221" t="s">
        <v>8906</v>
      </c>
      <c r="B9100" s="223" t="s">
        <v>23001</v>
      </c>
      <c r="C9100" s="231" t="s">
        <v>23</v>
      </c>
    </row>
    <row r="9101" spans="1:3" x14ac:dyDescent="0.2">
      <c r="A9101" s="221" t="s">
        <v>8907</v>
      </c>
      <c r="B9101" s="223" t="s">
        <v>28184</v>
      </c>
      <c r="C9101" s="231" t="s">
        <v>23</v>
      </c>
    </row>
    <row r="9102" spans="1:3" x14ac:dyDescent="0.2">
      <c r="A9102" s="221" t="s">
        <v>8908</v>
      </c>
      <c r="B9102" s="223" t="s">
        <v>28184</v>
      </c>
      <c r="C9102" s="231" t="s">
        <v>23</v>
      </c>
    </row>
    <row r="9103" spans="1:3" x14ac:dyDescent="0.2">
      <c r="A9103" s="221" t="s">
        <v>8909</v>
      </c>
      <c r="B9103" s="223" t="s">
        <v>23002</v>
      </c>
      <c r="C9103" s="231" t="s">
        <v>23</v>
      </c>
    </row>
    <row r="9104" spans="1:3" x14ac:dyDescent="0.2">
      <c r="A9104" s="221" t="s">
        <v>8910</v>
      </c>
      <c r="B9104" s="223" t="s">
        <v>23002</v>
      </c>
      <c r="C9104" s="231" t="s">
        <v>23</v>
      </c>
    </row>
    <row r="9105" spans="1:3" x14ac:dyDescent="0.2">
      <c r="A9105" s="221" t="s">
        <v>8911</v>
      </c>
      <c r="B9105" s="223" t="s">
        <v>23003</v>
      </c>
      <c r="C9105" s="231" t="s">
        <v>23</v>
      </c>
    </row>
    <row r="9106" spans="1:3" x14ac:dyDescent="0.2">
      <c r="A9106" s="221" t="s">
        <v>8912</v>
      </c>
      <c r="B9106" s="223" t="s">
        <v>23003</v>
      </c>
      <c r="C9106" s="231" t="s">
        <v>23</v>
      </c>
    </row>
    <row r="9107" spans="1:3" x14ac:dyDescent="0.2">
      <c r="A9107" s="221" t="s">
        <v>8913</v>
      </c>
      <c r="B9107" s="223" t="s">
        <v>23004</v>
      </c>
      <c r="C9107" s="231" t="s">
        <v>23</v>
      </c>
    </row>
    <row r="9108" spans="1:3" x14ac:dyDescent="0.2">
      <c r="A9108" s="221" t="s">
        <v>8914</v>
      </c>
      <c r="B9108" s="223" t="s">
        <v>23004</v>
      </c>
      <c r="C9108" s="231" t="s">
        <v>23</v>
      </c>
    </row>
    <row r="9109" spans="1:3" x14ac:dyDescent="0.2">
      <c r="A9109" s="221" t="s">
        <v>8915</v>
      </c>
      <c r="B9109" s="223" t="s">
        <v>23005</v>
      </c>
      <c r="C9109" s="231" t="s">
        <v>23</v>
      </c>
    </row>
    <row r="9110" spans="1:3" x14ac:dyDescent="0.2">
      <c r="A9110" s="221" t="s">
        <v>8916</v>
      </c>
      <c r="B9110" s="223" t="s">
        <v>23005</v>
      </c>
      <c r="C9110" s="231" t="s">
        <v>23</v>
      </c>
    </row>
    <row r="9111" spans="1:3" x14ac:dyDescent="0.2">
      <c r="A9111" s="221" t="s">
        <v>8917</v>
      </c>
      <c r="B9111" s="223" t="s">
        <v>23006</v>
      </c>
      <c r="C9111" s="231" t="s">
        <v>23</v>
      </c>
    </row>
    <row r="9112" spans="1:3" x14ac:dyDescent="0.2">
      <c r="A9112" s="221" t="s">
        <v>8918</v>
      </c>
      <c r="B9112" s="223" t="s">
        <v>23006</v>
      </c>
      <c r="C9112" s="231" t="s">
        <v>23</v>
      </c>
    </row>
    <row r="9113" spans="1:3" x14ac:dyDescent="0.2">
      <c r="A9113" s="221" t="s">
        <v>8919</v>
      </c>
      <c r="B9113" s="223" t="s">
        <v>23007</v>
      </c>
      <c r="C9113" s="231" t="s">
        <v>23</v>
      </c>
    </row>
    <row r="9114" spans="1:3" x14ac:dyDescent="0.2">
      <c r="A9114" s="221" t="s">
        <v>8920</v>
      </c>
      <c r="B9114" s="223" t="s">
        <v>23007</v>
      </c>
      <c r="C9114" s="231" t="s">
        <v>23</v>
      </c>
    </row>
    <row r="9115" spans="1:3" x14ac:dyDescent="0.2">
      <c r="A9115" s="221" t="s">
        <v>8921</v>
      </c>
      <c r="B9115" s="223" t="s">
        <v>23008</v>
      </c>
      <c r="C9115" s="231" t="s">
        <v>24</v>
      </c>
    </row>
    <row r="9116" spans="1:3" x14ac:dyDescent="0.2">
      <c r="A9116" s="221" t="s">
        <v>8922</v>
      </c>
      <c r="B9116" s="223" t="s">
        <v>23008</v>
      </c>
      <c r="C9116" s="231" t="s">
        <v>24</v>
      </c>
    </row>
    <row r="9117" spans="1:3" x14ac:dyDescent="0.2">
      <c r="A9117" s="221" t="s">
        <v>8923</v>
      </c>
      <c r="B9117" s="223" t="s">
        <v>23009</v>
      </c>
      <c r="C9117" s="231" t="s">
        <v>23</v>
      </c>
    </row>
    <row r="9118" spans="1:3" x14ac:dyDescent="0.2">
      <c r="A9118" s="221" t="s">
        <v>8924</v>
      </c>
      <c r="B9118" s="223" t="s">
        <v>23009</v>
      </c>
      <c r="C9118" s="231" t="s">
        <v>23</v>
      </c>
    </row>
    <row r="9119" spans="1:3" x14ac:dyDescent="0.2">
      <c r="A9119" s="221" t="s">
        <v>8925</v>
      </c>
      <c r="B9119" s="223" t="s">
        <v>23010</v>
      </c>
      <c r="C9119" s="231" t="s">
        <v>23</v>
      </c>
    </row>
    <row r="9120" spans="1:3" x14ac:dyDescent="0.2">
      <c r="A9120" s="221" t="s">
        <v>8926</v>
      </c>
      <c r="B9120" s="223" t="s">
        <v>23010</v>
      </c>
      <c r="C9120" s="231" t="s">
        <v>23</v>
      </c>
    </row>
    <row r="9121" spans="1:3" x14ac:dyDescent="0.2">
      <c r="A9121" s="221" t="s">
        <v>8927</v>
      </c>
      <c r="B9121" s="223" t="s">
        <v>23011</v>
      </c>
      <c r="C9121" s="231" t="s">
        <v>23</v>
      </c>
    </row>
    <row r="9122" spans="1:3" x14ac:dyDescent="0.2">
      <c r="A9122" s="221" t="s">
        <v>8928</v>
      </c>
      <c r="B9122" s="223" t="s">
        <v>23011</v>
      </c>
      <c r="C9122" s="231" t="s">
        <v>23</v>
      </c>
    </row>
    <row r="9123" spans="1:3" x14ac:dyDescent="0.2">
      <c r="A9123" s="221" t="s">
        <v>8929</v>
      </c>
      <c r="B9123" s="223" t="s">
        <v>23012</v>
      </c>
      <c r="C9123" s="231" t="s">
        <v>23</v>
      </c>
    </row>
    <row r="9124" spans="1:3" x14ac:dyDescent="0.2">
      <c r="A9124" s="221" t="s">
        <v>8930</v>
      </c>
      <c r="B9124" s="223" t="s">
        <v>23012</v>
      </c>
      <c r="C9124" s="231" t="s">
        <v>23</v>
      </c>
    </row>
    <row r="9125" spans="1:3" x14ac:dyDescent="0.2">
      <c r="A9125" s="221" t="s">
        <v>8931</v>
      </c>
      <c r="B9125" s="223" t="s">
        <v>23013</v>
      </c>
      <c r="C9125" s="231" t="s">
        <v>23</v>
      </c>
    </row>
    <row r="9126" spans="1:3" x14ac:dyDescent="0.2">
      <c r="A9126" s="221" t="s">
        <v>8932</v>
      </c>
      <c r="B9126" s="223" t="s">
        <v>23013</v>
      </c>
      <c r="C9126" s="231" t="s">
        <v>23</v>
      </c>
    </row>
    <row r="9127" spans="1:3" x14ac:dyDescent="0.2">
      <c r="A9127" s="221" t="s">
        <v>8933</v>
      </c>
      <c r="B9127" s="223" t="s">
        <v>23014</v>
      </c>
      <c r="C9127" s="231" t="s">
        <v>23</v>
      </c>
    </row>
    <row r="9128" spans="1:3" x14ac:dyDescent="0.2">
      <c r="A9128" s="221" t="s">
        <v>8934</v>
      </c>
      <c r="B9128" s="223" t="s">
        <v>23014</v>
      </c>
      <c r="C9128" s="231" t="s">
        <v>23</v>
      </c>
    </row>
    <row r="9129" spans="1:3" x14ac:dyDescent="0.2">
      <c r="A9129" s="221" t="s">
        <v>8935</v>
      </c>
      <c r="B9129" s="223" t="s">
        <v>23015</v>
      </c>
      <c r="C9129" s="231" t="s">
        <v>23</v>
      </c>
    </row>
    <row r="9130" spans="1:3" x14ac:dyDescent="0.2">
      <c r="A9130" s="221" t="s">
        <v>8936</v>
      </c>
      <c r="B9130" s="223" t="s">
        <v>23015</v>
      </c>
      <c r="C9130" s="231" t="s">
        <v>23</v>
      </c>
    </row>
    <row r="9131" spans="1:3" x14ac:dyDescent="0.2">
      <c r="A9131" s="221" t="s">
        <v>8937</v>
      </c>
      <c r="B9131" s="223" t="s">
        <v>23016</v>
      </c>
      <c r="C9131" s="231" t="s">
        <v>23</v>
      </c>
    </row>
    <row r="9132" spans="1:3" x14ac:dyDescent="0.2">
      <c r="A9132" s="221" t="s">
        <v>8938</v>
      </c>
      <c r="B9132" s="223" t="s">
        <v>23016</v>
      </c>
      <c r="C9132" s="231" t="s">
        <v>23</v>
      </c>
    </row>
    <row r="9133" spans="1:3" x14ac:dyDescent="0.2">
      <c r="A9133" s="221" t="s">
        <v>8939</v>
      </c>
      <c r="B9133" s="223" t="s">
        <v>23017</v>
      </c>
      <c r="C9133" s="231" t="s">
        <v>23</v>
      </c>
    </row>
    <row r="9134" spans="1:3" x14ac:dyDescent="0.2">
      <c r="A9134" s="221" t="s">
        <v>8940</v>
      </c>
      <c r="B9134" s="223" t="s">
        <v>23017</v>
      </c>
      <c r="C9134" s="231" t="s">
        <v>23</v>
      </c>
    </row>
    <row r="9135" spans="1:3" x14ac:dyDescent="0.2">
      <c r="A9135" s="221" t="s">
        <v>8941</v>
      </c>
      <c r="B9135" s="223" t="s">
        <v>23018</v>
      </c>
      <c r="C9135" s="231" t="s">
        <v>23</v>
      </c>
    </row>
    <row r="9136" spans="1:3" x14ac:dyDescent="0.2">
      <c r="A9136" s="221" t="s">
        <v>8942</v>
      </c>
      <c r="B9136" s="223" t="s">
        <v>23018</v>
      </c>
      <c r="C9136" s="231" t="s">
        <v>23</v>
      </c>
    </row>
    <row r="9137" spans="1:3" x14ac:dyDescent="0.2">
      <c r="A9137" s="221" t="s">
        <v>8943</v>
      </c>
      <c r="B9137" s="223" t="s">
        <v>23019</v>
      </c>
      <c r="C9137" s="231" t="s">
        <v>23</v>
      </c>
    </row>
    <row r="9138" spans="1:3" x14ac:dyDescent="0.2">
      <c r="A9138" s="221" t="s">
        <v>8944</v>
      </c>
      <c r="B9138" s="223" t="s">
        <v>23019</v>
      </c>
      <c r="C9138" s="231" t="s">
        <v>23</v>
      </c>
    </row>
    <row r="9139" spans="1:3" x14ac:dyDescent="0.2">
      <c r="A9139" s="221" t="s">
        <v>8945</v>
      </c>
      <c r="B9139" s="223" t="s">
        <v>23020</v>
      </c>
      <c r="C9139" s="231" t="s">
        <v>23</v>
      </c>
    </row>
    <row r="9140" spans="1:3" x14ac:dyDescent="0.2">
      <c r="A9140" s="221" t="s">
        <v>8946</v>
      </c>
      <c r="B9140" s="223" t="s">
        <v>23020</v>
      </c>
      <c r="C9140" s="231" t="s">
        <v>23</v>
      </c>
    </row>
    <row r="9141" spans="1:3" x14ac:dyDescent="0.2">
      <c r="A9141" s="221" t="s">
        <v>8947</v>
      </c>
      <c r="B9141" s="223" t="s">
        <v>23021</v>
      </c>
      <c r="C9141" s="231" t="s">
        <v>23</v>
      </c>
    </row>
    <row r="9142" spans="1:3" x14ac:dyDescent="0.2">
      <c r="A9142" s="221" t="s">
        <v>8948</v>
      </c>
      <c r="B9142" s="223" t="s">
        <v>23021</v>
      </c>
      <c r="C9142" s="231" t="s">
        <v>23</v>
      </c>
    </row>
    <row r="9143" spans="1:3" x14ac:dyDescent="0.2">
      <c r="A9143" s="221" t="s">
        <v>8949</v>
      </c>
      <c r="B9143" s="223" t="s">
        <v>23022</v>
      </c>
      <c r="C9143" s="231" t="s">
        <v>23</v>
      </c>
    </row>
    <row r="9144" spans="1:3" x14ac:dyDescent="0.2">
      <c r="A9144" s="221" t="s">
        <v>8950</v>
      </c>
      <c r="B9144" s="223" t="s">
        <v>23022</v>
      </c>
      <c r="C9144" s="231" t="s">
        <v>23</v>
      </c>
    </row>
    <row r="9145" spans="1:3" x14ac:dyDescent="0.2">
      <c r="A9145" s="221" t="s">
        <v>8951</v>
      </c>
      <c r="B9145" s="223" t="s">
        <v>23023</v>
      </c>
      <c r="C9145" s="231" t="s">
        <v>23</v>
      </c>
    </row>
    <row r="9146" spans="1:3" x14ac:dyDescent="0.2">
      <c r="A9146" s="221" t="s">
        <v>8952</v>
      </c>
      <c r="B9146" s="223" t="s">
        <v>23023</v>
      </c>
      <c r="C9146" s="231" t="s">
        <v>23</v>
      </c>
    </row>
    <row r="9147" spans="1:3" x14ac:dyDescent="0.2">
      <c r="A9147" s="221" t="s">
        <v>8953</v>
      </c>
      <c r="B9147" s="223" t="s">
        <v>23024</v>
      </c>
      <c r="C9147" s="231" t="s">
        <v>23</v>
      </c>
    </row>
    <row r="9148" spans="1:3" x14ac:dyDescent="0.2">
      <c r="A9148" s="221" t="s">
        <v>8954</v>
      </c>
      <c r="B9148" s="223" t="s">
        <v>23024</v>
      </c>
      <c r="C9148" s="231" t="s">
        <v>23</v>
      </c>
    </row>
    <row r="9149" spans="1:3" x14ac:dyDescent="0.2">
      <c r="A9149" s="221" t="s">
        <v>8955</v>
      </c>
      <c r="B9149" s="223" t="s">
        <v>23025</v>
      </c>
      <c r="C9149" s="231" t="s">
        <v>23</v>
      </c>
    </row>
    <row r="9150" spans="1:3" x14ac:dyDescent="0.2">
      <c r="A9150" s="221" t="s">
        <v>8956</v>
      </c>
      <c r="B9150" s="223" t="s">
        <v>23025</v>
      </c>
      <c r="C9150" s="231" t="s">
        <v>23</v>
      </c>
    </row>
    <row r="9151" spans="1:3" x14ac:dyDescent="0.2">
      <c r="A9151" s="221" t="s">
        <v>8957</v>
      </c>
      <c r="B9151" s="223" t="s">
        <v>23026</v>
      </c>
      <c r="C9151" s="231" t="s">
        <v>23</v>
      </c>
    </row>
    <row r="9152" spans="1:3" x14ac:dyDescent="0.2">
      <c r="A9152" s="221" t="s">
        <v>8958</v>
      </c>
      <c r="B9152" s="223" t="s">
        <v>23026</v>
      </c>
      <c r="C9152" s="231" t="s">
        <v>23</v>
      </c>
    </row>
    <row r="9153" spans="1:3" x14ac:dyDescent="0.2">
      <c r="A9153" s="221" t="s">
        <v>8959</v>
      </c>
      <c r="B9153" s="223" t="s">
        <v>23027</v>
      </c>
      <c r="C9153" s="231" t="s">
        <v>23</v>
      </c>
    </row>
    <row r="9154" spans="1:3" x14ac:dyDescent="0.2">
      <c r="A9154" s="221" t="s">
        <v>8960</v>
      </c>
      <c r="B9154" s="223" t="s">
        <v>23027</v>
      </c>
      <c r="C9154" s="231" t="s">
        <v>23</v>
      </c>
    </row>
    <row r="9155" spans="1:3" x14ac:dyDescent="0.2">
      <c r="A9155" s="221" t="s">
        <v>8961</v>
      </c>
      <c r="B9155" s="223" t="s">
        <v>23028</v>
      </c>
      <c r="C9155" s="231" t="s">
        <v>23</v>
      </c>
    </row>
    <row r="9156" spans="1:3" x14ac:dyDescent="0.2">
      <c r="A9156" s="221" t="s">
        <v>8962</v>
      </c>
      <c r="B9156" s="223" t="s">
        <v>23028</v>
      </c>
      <c r="C9156" s="231" t="s">
        <v>23</v>
      </c>
    </row>
    <row r="9157" spans="1:3" x14ac:dyDescent="0.2">
      <c r="A9157" s="221" t="s">
        <v>8963</v>
      </c>
      <c r="B9157" s="223" t="s">
        <v>23029</v>
      </c>
      <c r="C9157" s="231" t="s">
        <v>23</v>
      </c>
    </row>
    <row r="9158" spans="1:3" x14ac:dyDescent="0.2">
      <c r="A9158" s="221" t="s">
        <v>8964</v>
      </c>
      <c r="B9158" s="223" t="s">
        <v>23029</v>
      </c>
      <c r="C9158" s="231" t="s">
        <v>23</v>
      </c>
    </row>
    <row r="9159" spans="1:3" x14ac:dyDescent="0.2">
      <c r="A9159" s="221" t="s">
        <v>8965</v>
      </c>
      <c r="B9159" s="223" t="s">
        <v>28185</v>
      </c>
      <c r="C9159" s="231" t="s">
        <v>25</v>
      </c>
    </row>
    <row r="9160" spans="1:3" x14ac:dyDescent="0.2">
      <c r="A9160" s="221" t="s">
        <v>8966</v>
      </c>
      <c r="B9160" s="223" t="s">
        <v>28185</v>
      </c>
      <c r="C9160" s="231" t="s">
        <v>25</v>
      </c>
    </row>
    <row r="9161" spans="1:3" x14ac:dyDescent="0.2">
      <c r="A9161" s="221" t="s">
        <v>8967</v>
      </c>
      <c r="B9161" s="223" t="s">
        <v>28186</v>
      </c>
      <c r="C9161" s="231" t="s">
        <v>25</v>
      </c>
    </row>
    <row r="9162" spans="1:3" x14ac:dyDescent="0.2">
      <c r="A9162" s="221" t="s">
        <v>8968</v>
      </c>
      <c r="B9162" s="223" t="s">
        <v>28186</v>
      </c>
      <c r="C9162" s="231" t="s">
        <v>25</v>
      </c>
    </row>
    <row r="9163" spans="1:3" x14ac:dyDescent="0.2">
      <c r="A9163" s="221" t="s">
        <v>8969</v>
      </c>
      <c r="B9163" s="223" t="s">
        <v>23030</v>
      </c>
      <c r="C9163" s="231" t="s">
        <v>24</v>
      </c>
    </row>
    <row r="9164" spans="1:3" x14ac:dyDescent="0.2">
      <c r="A9164" s="221" t="s">
        <v>8970</v>
      </c>
      <c r="B9164" s="223" t="s">
        <v>23030</v>
      </c>
      <c r="C9164" s="231" t="s">
        <v>24</v>
      </c>
    </row>
    <row r="9165" spans="1:3" x14ac:dyDescent="0.2">
      <c r="A9165" s="221" t="s">
        <v>8971</v>
      </c>
      <c r="B9165" s="223" t="s">
        <v>23031</v>
      </c>
      <c r="C9165" s="231" t="s">
        <v>24</v>
      </c>
    </row>
    <row r="9166" spans="1:3" x14ac:dyDescent="0.2">
      <c r="A9166" s="221" t="s">
        <v>8972</v>
      </c>
      <c r="B9166" s="223" t="s">
        <v>23031</v>
      </c>
      <c r="C9166" s="231" t="s">
        <v>24</v>
      </c>
    </row>
    <row r="9167" spans="1:3" x14ac:dyDescent="0.2">
      <c r="A9167" s="221" t="s">
        <v>8973</v>
      </c>
      <c r="B9167" s="223" t="s">
        <v>23032</v>
      </c>
      <c r="C9167" s="231" t="s">
        <v>24</v>
      </c>
    </row>
    <row r="9168" spans="1:3" x14ac:dyDescent="0.2">
      <c r="A9168" s="221" t="s">
        <v>8974</v>
      </c>
      <c r="B9168" s="223" t="s">
        <v>23032</v>
      </c>
      <c r="C9168" s="231" t="s">
        <v>24</v>
      </c>
    </row>
    <row r="9169" spans="1:3" x14ac:dyDescent="0.2">
      <c r="A9169" s="221" t="s">
        <v>8975</v>
      </c>
      <c r="B9169" s="223" t="s">
        <v>23033</v>
      </c>
      <c r="C9169" s="231" t="s">
        <v>24</v>
      </c>
    </row>
    <row r="9170" spans="1:3" x14ac:dyDescent="0.2">
      <c r="A9170" s="221" t="s">
        <v>8976</v>
      </c>
      <c r="B9170" s="223" t="s">
        <v>23033</v>
      </c>
      <c r="C9170" s="231" t="s">
        <v>24</v>
      </c>
    </row>
    <row r="9171" spans="1:3" x14ac:dyDescent="0.2">
      <c r="A9171" s="221" t="s">
        <v>8977</v>
      </c>
      <c r="B9171" s="223" t="s">
        <v>23034</v>
      </c>
      <c r="C9171" s="231" t="s">
        <v>24</v>
      </c>
    </row>
    <row r="9172" spans="1:3" x14ac:dyDescent="0.2">
      <c r="A9172" s="221" t="s">
        <v>8978</v>
      </c>
      <c r="B9172" s="223" t="s">
        <v>23034</v>
      </c>
      <c r="C9172" s="231" t="s">
        <v>24</v>
      </c>
    </row>
    <row r="9173" spans="1:3" x14ac:dyDescent="0.2">
      <c r="A9173" s="221" t="s">
        <v>8979</v>
      </c>
      <c r="B9173" s="223" t="s">
        <v>23035</v>
      </c>
      <c r="C9173" s="231" t="s">
        <v>24</v>
      </c>
    </row>
    <row r="9174" spans="1:3" x14ac:dyDescent="0.2">
      <c r="A9174" s="221" t="s">
        <v>8980</v>
      </c>
      <c r="B9174" s="223" t="s">
        <v>23035</v>
      </c>
      <c r="C9174" s="231" t="s">
        <v>24</v>
      </c>
    </row>
    <row r="9175" spans="1:3" x14ac:dyDescent="0.2">
      <c r="A9175" s="221" t="s">
        <v>8981</v>
      </c>
      <c r="B9175" s="223" t="s">
        <v>23036</v>
      </c>
      <c r="C9175" s="231" t="s">
        <v>24</v>
      </c>
    </row>
    <row r="9176" spans="1:3" x14ac:dyDescent="0.2">
      <c r="A9176" s="221" t="s">
        <v>8982</v>
      </c>
      <c r="B9176" s="223" t="s">
        <v>23036</v>
      </c>
      <c r="C9176" s="231" t="s">
        <v>24</v>
      </c>
    </row>
    <row r="9177" spans="1:3" x14ac:dyDescent="0.2">
      <c r="A9177" s="221" t="s">
        <v>8983</v>
      </c>
      <c r="B9177" s="223" t="s">
        <v>23037</v>
      </c>
      <c r="C9177" s="231" t="s">
        <v>24</v>
      </c>
    </row>
    <row r="9178" spans="1:3" x14ac:dyDescent="0.2">
      <c r="A9178" s="221" t="s">
        <v>8984</v>
      </c>
      <c r="B9178" s="223" t="s">
        <v>23037</v>
      </c>
      <c r="C9178" s="231" t="s">
        <v>24</v>
      </c>
    </row>
    <row r="9179" spans="1:3" x14ac:dyDescent="0.2">
      <c r="A9179" s="221" t="s">
        <v>8985</v>
      </c>
      <c r="B9179" s="223" t="s">
        <v>23038</v>
      </c>
      <c r="C9179" s="231" t="s">
        <v>24</v>
      </c>
    </row>
    <row r="9180" spans="1:3" x14ac:dyDescent="0.2">
      <c r="A9180" s="221" t="s">
        <v>8986</v>
      </c>
      <c r="B9180" s="223" t="s">
        <v>23038</v>
      </c>
      <c r="C9180" s="231" t="s">
        <v>24</v>
      </c>
    </row>
    <row r="9181" spans="1:3" x14ac:dyDescent="0.2">
      <c r="A9181" s="221" t="s">
        <v>8987</v>
      </c>
      <c r="B9181" s="223" t="s">
        <v>23039</v>
      </c>
      <c r="C9181" s="231" t="s">
        <v>24</v>
      </c>
    </row>
    <row r="9182" spans="1:3" x14ac:dyDescent="0.2">
      <c r="A9182" s="221" t="s">
        <v>8988</v>
      </c>
      <c r="B9182" s="223" t="s">
        <v>23039</v>
      </c>
      <c r="C9182" s="231" t="s">
        <v>24</v>
      </c>
    </row>
    <row r="9183" spans="1:3" x14ac:dyDescent="0.2">
      <c r="A9183" s="221" t="s">
        <v>8989</v>
      </c>
      <c r="B9183" s="223" t="s">
        <v>23040</v>
      </c>
      <c r="C9183" s="231" t="s">
        <v>24</v>
      </c>
    </row>
    <row r="9184" spans="1:3" x14ac:dyDescent="0.2">
      <c r="A9184" s="221" t="s">
        <v>8990</v>
      </c>
      <c r="B9184" s="223" t="s">
        <v>23040</v>
      </c>
      <c r="C9184" s="231" t="s">
        <v>24</v>
      </c>
    </row>
    <row r="9185" spans="1:3" x14ac:dyDescent="0.2">
      <c r="A9185" s="221" t="s">
        <v>8991</v>
      </c>
      <c r="B9185" s="223" t="s">
        <v>28187</v>
      </c>
      <c r="C9185" s="231" t="s">
        <v>23</v>
      </c>
    </row>
    <row r="9186" spans="1:3" x14ac:dyDescent="0.2">
      <c r="A9186" s="221" t="s">
        <v>8992</v>
      </c>
      <c r="B9186" s="223" t="s">
        <v>28187</v>
      </c>
      <c r="C9186" s="231" t="s">
        <v>23</v>
      </c>
    </row>
    <row r="9187" spans="1:3" x14ac:dyDescent="0.2">
      <c r="A9187" s="221" t="s">
        <v>8993</v>
      </c>
      <c r="B9187" s="223" t="s">
        <v>28188</v>
      </c>
      <c r="C9187" s="231" t="s">
        <v>25</v>
      </c>
    </row>
    <row r="9188" spans="1:3" x14ac:dyDescent="0.2">
      <c r="A9188" s="221" t="s">
        <v>8994</v>
      </c>
      <c r="B9188" s="223" t="s">
        <v>28188</v>
      </c>
      <c r="C9188" s="231" t="s">
        <v>25</v>
      </c>
    </row>
    <row r="9189" spans="1:3" x14ac:dyDescent="0.2">
      <c r="A9189" s="221" t="s">
        <v>8995</v>
      </c>
      <c r="B9189" s="223" t="s">
        <v>28189</v>
      </c>
      <c r="C9189" s="231" t="s">
        <v>25</v>
      </c>
    </row>
    <row r="9190" spans="1:3" x14ac:dyDescent="0.2">
      <c r="A9190" s="221" t="s">
        <v>8996</v>
      </c>
      <c r="B9190" s="223" t="s">
        <v>28189</v>
      </c>
      <c r="C9190" s="231" t="s">
        <v>25</v>
      </c>
    </row>
    <row r="9191" spans="1:3" x14ac:dyDescent="0.2">
      <c r="A9191" s="221" t="s">
        <v>8997</v>
      </c>
      <c r="B9191" s="223" t="s">
        <v>28190</v>
      </c>
      <c r="C9191" s="231" t="s">
        <v>25</v>
      </c>
    </row>
    <row r="9192" spans="1:3" x14ac:dyDescent="0.2">
      <c r="A9192" s="221" t="s">
        <v>8998</v>
      </c>
      <c r="B9192" s="223" t="s">
        <v>28190</v>
      </c>
      <c r="C9192" s="231" t="s">
        <v>25</v>
      </c>
    </row>
    <row r="9193" spans="1:3" x14ac:dyDescent="0.2">
      <c r="A9193" s="221" t="s">
        <v>8999</v>
      </c>
      <c r="B9193" s="223" t="s">
        <v>28191</v>
      </c>
      <c r="C9193" s="231" t="s">
        <v>25</v>
      </c>
    </row>
    <row r="9194" spans="1:3" x14ac:dyDescent="0.2">
      <c r="A9194" s="221" t="s">
        <v>9000</v>
      </c>
      <c r="B9194" s="223" t="s">
        <v>28191</v>
      </c>
      <c r="C9194" s="231" t="s">
        <v>25</v>
      </c>
    </row>
    <row r="9195" spans="1:3" x14ac:dyDescent="0.2">
      <c r="A9195" s="221" t="s">
        <v>9001</v>
      </c>
      <c r="B9195" s="223" t="s">
        <v>28192</v>
      </c>
      <c r="C9195" s="231" t="s">
        <v>25</v>
      </c>
    </row>
    <row r="9196" spans="1:3" x14ac:dyDescent="0.2">
      <c r="A9196" s="221" t="s">
        <v>9002</v>
      </c>
      <c r="B9196" s="223" t="s">
        <v>28192</v>
      </c>
      <c r="C9196" s="231" t="s">
        <v>25</v>
      </c>
    </row>
    <row r="9197" spans="1:3" x14ac:dyDescent="0.2">
      <c r="A9197" s="221" t="s">
        <v>9003</v>
      </c>
      <c r="B9197" s="223" t="s">
        <v>28193</v>
      </c>
      <c r="C9197" s="231" t="s">
        <v>25</v>
      </c>
    </row>
    <row r="9198" spans="1:3" x14ac:dyDescent="0.2">
      <c r="A9198" s="221" t="s">
        <v>9004</v>
      </c>
      <c r="B9198" s="223" t="s">
        <v>28193</v>
      </c>
      <c r="C9198" s="231" t="s">
        <v>25</v>
      </c>
    </row>
    <row r="9199" spans="1:3" x14ac:dyDescent="0.2">
      <c r="A9199" s="221" t="s">
        <v>9005</v>
      </c>
      <c r="B9199" s="223" t="s">
        <v>28194</v>
      </c>
      <c r="C9199" s="231" t="s">
        <v>25</v>
      </c>
    </row>
    <row r="9200" spans="1:3" x14ac:dyDescent="0.2">
      <c r="A9200" s="221" t="s">
        <v>9006</v>
      </c>
      <c r="B9200" s="223" t="s">
        <v>28194</v>
      </c>
      <c r="C9200" s="231" t="s">
        <v>25</v>
      </c>
    </row>
    <row r="9201" spans="1:3" x14ac:dyDescent="0.2">
      <c r="A9201" s="221" t="s">
        <v>9007</v>
      </c>
      <c r="B9201" s="223" t="s">
        <v>28195</v>
      </c>
      <c r="C9201" s="231" t="s">
        <v>25</v>
      </c>
    </row>
    <row r="9202" spans="1:3" x14ac:dyDescent="0.2">
      <c r="A9202" s="221" t="s">
        <v>9008</v>
      </c>
      <c r="B9202" s="223" t="s">
        <v>28195</v>
      </c>
      <c r="C9202" s="231" t="s">
        <v>25</v>
      </c>
    </row>
    <row r="9203" spans="1:3" x14ac:dyDescent="0.2">
      <c r="A9203" s="221" t="s">
        <v>9009</v>
      </c>
      <c r="B9203" s="223" t="s">
        <v>28196</v>
      </c>
      <c r="C9203" s="231" t="s">
        <v>25</v>
      </c>
    </row>
    <row r="9204" spans="1:3" x14ac:dyDescent="0.2">
      <c r="A9204" s="221" t="s">
        <v>9010</v>
      </c>
      <c r="B9204" s="223" t="s">
        <v>28196</v>
      </c>
      <c r="C9204" s="231" t="s">
        <v>25</v>
      </c>
    </row>
    <row r="9205" spans="1:3" x14ac:dyDescent="0.2">
      <c r="A9205" s="221" t="s">
        <v>9011</v>
      </c>
      <c r="B9205" s="223" t="s">
        <v>28197</v>
      </c>
      <c r="C9205" s="231" t="s">
        <v>25</v>
      </c>
    </row>
    <row r="9206" spans="1:3" x14ac:dyDescent="0.2">
      <c r="A9206" s="221" t="s">
        <v>9012</v>
      </c>
      <c r="B9206" s="223" t="s">
        <v>28197</v>
      </c>
      <c r="C9206" s="231" t="s">
        <v>25</v>
      </c>
    </row>
    <row r="9207" spans="1:3" x14ac:dyDescent="0.2">
      <c r="A9207" s="221" t="s">
        <v>9013</v>
      </c>
      <c r="B9207" s="223" t="s">
        <v>28198</v>
      </c>
      <c r="C9207" s="231" t="s">
        <v>25</v>
      </c>
    </row>
    <row r="9208" spans="1:3" x14ac:dyDescent="0.2">
      <c r="A9208" s="221" t="s">
        <v>9014</v>
      </c>
      <c r="B9208" s="223" t="s">
        <v>28198</v>
      </c>
      <c r="C9208" s="231" t="s">
        <v>25</v>
      </c>
    </row>
    <row r="9209" spans="1:3" x14ac:dyDescent="0.2">
      <c r="A9209" s="221" t="s">
        <v>9015</v>
      </c>
      <c r="B9209" s="223" t="s">
        <v>28199</v>
      </c>
      <c r="C9209" s="231" t="s">
        <v>25</v>
      </c>
    </row>
    <row r="9210" spans="1:3" x14ac:dyDescent="0.2">
      <c r="A9210" s="221" t="s">
        <v>9016</v>
      </c>
      <c r="B9210" s="223" t="s">
        <v>28199</v>
      </c>
      <c r="C9210" s="231" t="s">
        <v>25</v>
      </c>
    </row>
    <row r="9211" spans="1:3" x14ac:dyDescent="0.2">
      <c r="A9211" s="221" t="s">
        <v>9017</v>
      </c>
      <c r="B9211" s="223" t="s">
        <v>28200</v>
      </c>
      <c r="C9211" s="231" t="s">
        <v>25</v>
      </c>
    </row>
    <row r="9212" spans="1:3" x14ac:dyDescent="0.2">
      <c r="A9212" s="221" t="s">
        <v>9018</v>
      </c>
      <c r="B9212" s="223" t="s">
        <v>28200</v>
      </c>
      <c r="C9212" s="231" t="s">
        <v>25</v>
      </c>
    </row>
    <row r="9213" spans="1:3" x14ac:dyDescent="0.2">
      <c r="A9213" s="221" t="s">
        <v>9019</v>
      </c>
      <c r="B9213" s="223" t="s">
        <v>28201</v>
      </c>
      <c r="C9213" s="231" t="s">
        <v>25</v>
      </c>
    </row>
    <row r="9214" spans="1:3" x14ac:dyDescent="0.2">
      <c r="A9214" s="221" t="s">
        <v>9020</v>
      </c>
      <c r="B9214" s="223" t="s">
        <v>28201</v>
      </c>
      <c r="C9214" s="231" t="s">
        <v>25</v>
      </c>
    </row>
    <row r="9215" spans="1:3" x14ac:dyDescent="0.2">
      <c r="A9215" s="221" t="s">
        <v>9021</v>
      </c>
      <c r="B9215" s="223" t="s">
        <v>28202</v>
      </c>
      <c r="C9215" s="231" t="s">
        <v>25</v>
      </c>
    </row>
    <row r="9216" spans="1:3" x14ac:dyDescent="0.2">
      <c r="A9216" s="221" t="s">
        <v>9022</v>
      </c>
      <c r="B9216" s="223" t="s">
        <v>28202</v>
      </c>
      <c r="C9216" s="231" t="s">
        <v>25</v>
      </c>
    </row>
    <row r="9217" spans="1:3" x14ac:dyDescent="0.2">
      <c r="A9217" s="221" t="s">
        <v>9023</v>
      </c>
      <c r="B9217" s="223" t="s">
        <v>28203</v>
      </c>
      <c r="C9217" s="231" t="s">
        <v>21584</v>
      </c>
    </row>
    <row r="9218" spans="1:3" x14ac:dyDescent="0.2">
      <c r="A9218" s="221" t="s">
        <v>9024</v>
      </c>
      <c r="B9218" s="223" t="s">
        <v>28203</v>
      </c>
      <c r="C9218" s="231" t="s">
        <v>21584</v>
      </c>
    </row>
    <row r="9219" spans="1:3" x14ac:dyDescent="0.2">
      <c r="A9219" s="221" t="s">
        <v>9025</v>
      </c>
      <c r="B9219" s="223" t="s">
        <v>28204</v>
      </c>
      <c r="C9219" s="231" t="s">
        <v>21584</v>
      </c>
    </row>
    <row r="9220" spans="1:3" x14ac:dyDescent="0.2">
      <c r="A9220" s="221" t="s">
        <v>9026</v>
      </c>
      <c r="B9220" s="223" t="s">
        <v>28204</v>
      </c>
      <c r="C9220" s="231" t="s">
        <v>21584</v>
      </c>
    </row>
    <row r="9221" spans="1:3" x14ac:dyDescent="0.2">
      <c r="A9221" s="221" t="s">
        <v>9027</v>
      </c>
      <c r="B9221" s="223" t="s">
        <v>28205</v>
      </c>
      <c r="C9221" s="231" t="s">
        <v>21584</v>
      </c>
    </row>
    <row r="9222" spans="1:3" x14ac:dyDescent="0.2">
      <c r="A9222" s="221" t="s">
        <v>9028</v>
      </c>
      <c r="B9222" s="223" t="s">
        <v>28205</v>
      </c>
      <c r="C9222" s="231" t="s">
        <v>21584</v>
      </c>
    </row>
    <row r="9223" spans="1:3" x14ac:dyDescent="0.2">
      <c r="A9223" s="221" t="s">
        <v>9029</v>
      </c>
      <c r="B9223" s="223" t="s">
        <v>28206</v>
      </c>
      <c r="C9223" s="231" t="s">
        <v>21584</v>
      </c>
    </row>
    <row r="9224" spans="1:3" x14ac:dyDescent="0.2">
      <c r="A9224" s="221" t="s">
        <v>9030</v>
      </c>
      <c r="B9224" s="223" t="s">
        <v>28206</v>
      </c>
      <c r="C9224" s="231" t="s">
        <v>21584</v>
      </c>
    </row>
    <row r="9225" spans="1:3" x14ac:dyDescent="0.2">
      <c r="A9225" s="221" t="s">
        <v>9031</v>
      </c>
      <c r="B9225" s="223" t="s">
        <v>28207</v>
      </c>
      <c r="C9225" s="231" t="s">
        <v>21584</v>
      </c>
    </row>
    <row r="9226" spans="1:3" x14ac:dyDescent="0.2">
      <c r="A9226" s="221" t="s">
        <v>9032</v>
      </c>
      <c r="B9226" s="223" t="s">
        <v>28207</v>
      </c>
      <c r="C9226" s="231" t="s">
        <v>21584</v>
      </c>
    </row>
    <row r="9227" spans="1:3" x14ac:dyDescent="0.2">
      <c r="A9227" s="221" t="s">
        <v>9033</v>
      </c>
      <c r="B9227" s="223" t="s">
        <v>23041</v>
      </c>
      <c r="C9227" s="231" t="s">
        <v>24</v>
      </c>
    </row>
    <row r="9228" spans="1:3" x14ac:dyDescent="0.2">
      <c r="A9228" s="221" t="s">
        <v>9034</v>
      </c>
      <c r="B9228" s="223" t="s">
        <v>23041</v>
      </c>
      <c r="C9228" s="231" t="s">
        <v>24</v>
      </c>
    </row>
    <row r="9229" spans="1:3" x14ac:dyDescent="0.2">
      <c r="A9229" s="221" t="s">
        <v>9035</v>
      </c>
      <c r="B9229" s="223" t="s">
        <v>23042</v>
      </c>
      <c r="C9229" s="231" t="s">
        <v>21473</v>
      </c>
    </row>
    <row r="9230" spans="1:3" x14ac:dyDescent="0.2">
      <c r="A9230" s="221" t="s">
        <v>9036</v>
      </c>
      <c r="B9230" s="223" t="s">
        <v>23042</v>
      </c>
      <c r="C9230" s="231" t="s">
        <v>21473</v>
      </c>
    </row>
    <row r="9231" spans="1:3" x14ac:dyDescent="0.2">
      <c r="A9231" s="221" t="s">
        <v>9037</v>
      </c>
      <c r="B9231" s="223" t="s">
        <v>23043</v>
      </c>
      <c r="C9231" s="231" t="s">
        <v>21398</v>
      </c>
    </row>
    <row r="9232" spans="1:3" x14ac:dyDescent="0.2">
      <c r="A9232" s="221" t="s">
        <v>9038</v>
      </c>
      <c r="B9232" s="223" t="s">
        <v>23043</v>
      </c>
      <c r="C9232" s="231" t="s">
        <v>21398</v>
      </c>
    </row>
    <row r="9233" spans="1:3" x14ac:dyDescent="0.2">
      <c r="A9233" s="221" t="s">
        <v>9039</v>
      </c>
      <c r="B9233" s="223" t="s">
        <v>23044</v>
      </c>
      <c r="C9233" s="231" t="s">
        <v>21398</v>
      </c>
    </row>
    <row r="9234" spans="1:3" x14ac:dyDescent="0.2">
      <c r="A9234" s="221" t="s">
        <v>9040</v>
      </c>
      <c r="B9234" s="223" t="s">
        <v>23044</v>
      </c>
      <c r="C9234" s="231" t="s">
        <v>21398</v>
      </c>
    </row>
    <row r="9235" spans="1:3" x14ac:dyDescent="0.2">
      <c r="A9235" s="221" t="s">
        <v>9041</v>
      </c>
      <c r="B9235" s="223" t="s">
        <v>23045</v>
      </c>
      <c r="C9235" s="231" t="s">
        <v>21398</v>
      </c>
    </row>
    <row r="9236" spans="1:3" x14ac:dyDescent="0.2">
      <c r="A9236" s="221" t="s">
        <v>9042</v>
      </c>
      <c r="B9236" s="223" t="s">
        <v>23045</v>
      </c>
      <c r="C9236" s="231" t="s">
        <v>21398</v>
      </c>
    </row>
    <row r="9237" spans="1:3" x14ac:dyDescent="0.2">
      <c r="A9237" s="221" t="s">
        <v>9043</v>
      </c>
      <c r="B9237" s="223" t="s">
        <v>23046</v>
      </c>
      <c r="C9237" s="231" t="s">
        <v>21398</v>
      </c>
    </row>
    <row r="9238" spans="1:3" x14ac:dyDescent="0.2">
      <c r="A9238" s="221" t="s">
        <v>9044</v>
      </c>
      <c r="B9238" s="223" t="s">
        <v>23046</v>
      </c>
      <c r="C9238" s="231" t="s">
        <v>21398</v>
      </c>
    </row>
    <row r="9239" spans="1:3" x14ac:dyDescent="0.2">
      <c r="A9239" s="221" t="s">
        <v>9045</v>
      </c>
      <c r="B9239" s="223" t="s">
        <v>23047</v>
      </c>
      <c r="C9239" s="231" t="s">
        <v>21398</v>
      </c>
    </row>
    <row r="9240" spans="1:3" x14ac:dyDescent="0.2">
      <c r="A9240" s="221" t="s">
        <v>9046</v>
      </c>
      <c r="B9240" s="223" t="s">
        <v>23047</v>
      </c>
      <c r="C9240" s="231" t="s">
        <v>21398</v>
      </c>
    </row>
    <row r="9241" spans="1:3" x14ac:dyDescent="0.2">
      <c r="A9241" s="221" t="s">
        <v>9047</v>
      </c>
      <c r="B9241" s="223" t="s">
        <v>23048</v>
      </c>
      <c r="C9241" s="231" t="s">
        <v>21398</v>
      </c>
    </row>
    <row r="9242" spans="1:3" x14ac:dyDescent="0.2">
      <c r="A9242" s="221" t="s">
        <v>9048</v>
      </c>
      <c r="B9242" s="223" t="s">
        <v>23048</v>
      </c>
      <c r="C9242" s="231" t="s">
        <v>21398</v>
      </c>
    </row>
    <row r="9243" spans="1:3" x14ac:dyDescent="0.2">
      <c r="A9243" s="221" t="s">
        <v>9049</v>
      </c>
      <c r="B9243" s="223" t="s">
        <v>23049</v>
      </c>
      <c r="C9243" s="231" t="s">
        <v>21398</v>
      </c>
    </row>
    <row r="9244" spans="1:3" x14ac:dyDescent="0.2">
      <c r="A9244" s="221" t="s">
        <v>9050</v>
      </c>
      <c r="B9244" s="223" t="s">
        <v>23049</v>
      </c>
      <c r="C9244" s="231" t="s">
        <v>21398</v>
      </c>
    </row>
    <row r="9245" spans="1:3" x14ac:dyDescent="0.2">
      <c r="A9245" s="221" t="s">
        <v>9051</v>
      </c>
      <c r="B9245" s="223" t="s">
        <v>28208</v>
      </c>
      <c r="C9245" s="231" t="s">
        <v>21398</v>
      </c>
    </row>
    <row r="9246" spans="1:3" x14ac:dyDescent="0.2">
      <c r="A9246" s="221" t="s">
        <v>9052</v>
      </c>
      <c r="B9246" s="223" t="s">
        <v>28208</v>
      </c>
      <c r="C9246" s="231" t="s">
        <v>21398</v>
      </c>
    </row>
    <row r="9247" spans="1:3" x14ac:dyDescent="0.2">
      <c r="A9247" s="221" t="s">
        <v>9053</v>
      </c>
      <c r="B9247" s="223" t="s">
        <v>28209</v>
      </c>
      <c r="C9247" s="231" t="s">
        <v>21398</v>
      </c>
    </row>
    <row r="9248" spans="1:3" x14ac:dyDescent="0.2">
      <c r="A9248" s="221" t="s">
        <v>9054</v>
      </c>
      <c r="B9248" s="223" t="s">
        <v>28209</v>
      </c>
      <c r="C9248" s="231" t="s">
        <v>21398</v>
      </c>
    </row>
    <row r="9249" spans="1:3" x14ac:dyDescent="0.2">
      <c r="A9249" s="221" t="s">
        <v>9055</v>
      </c>
      <c r="B9249" s="223" t="s">
        <v>28210</v>
      </c>
      <c r="C9249" s="231" t="s">
        <v>21398</v>
      </c>
    </row>
    <row r="9250" spans="1:3" x14ac:dyDescent="0.2">
      <c r="A9250" s="221" t="s">
        <v>9056</v>
      </c>
      <c r="B9250" s="223" t="s">
        <v>28210</v>
      </c>
      <c r="C9250" s="231" t="s">
        <v>21398</v>
      </c>
    </row>
    <row r="9251" spans="1:3" x14ac:dyDescent="0.2">
      <c r="A9251" s="221" t="s">
        <v>9057</v>
      </c>
      <c r="B9251" s="223" t="s">
        <v>23050</v>
      </c>
      <c r="C9251" s="231" t="s">
        <v>21398</v>
      </c>
    </row>
    <row r="9252" spans="1:3" x14ac:dyDescent="0.2">
      <c r="A9252" s="221" t="s">
        <v>9058</v>
      </c>
      <c r="B9252" s="223" t="s">
        <v>23050</v>
      </c>
      <c r="C9252" s="231" t="s">
        <v>21398</v>
      </c>
    </row>
    <row r="9253" spans="1:3" x14ac:dyDescent="0.2">
      <c r="A9253" s="221" t="s">
        <v>9059</v>
      </c>
      <c r="B9253" s="223" t="s">
        <v>28211</v>
      </c>
      <c r="C9253" s="231" t="s">
        <v>21398</v>
      </c>
    </row>
    <row r="9254" spans="1:3" x14ac:dyDescent="0.2">
      <c r="A9254" s="221" t="s">
        <v>9060</v>
      </c>
      <c r="B9254" s="223" t="s">
        <v>28211</v>
      </c>
      <c r="C9254" s="231" t="s">
        <v>21398</v>
      </c>
    </row>
    <row r="9255" spans="1:3" x14ac:dyDescent="0.2">
      <c r="A9255" s="221" t="s">
        <v>9061</v>
      </c>
      <c r="B9255" s="223" t="s">
        <v>28212</v>
      </c>
      <c r="C9255" s="231" t="s">
        <v>21398</v>
      </c>
    </row>
    <row r="9256" spans="1:3" x14ac:dyDescent="0.2">
      <c r="A9256" s="221" t="s">
        <v>9062</v>
      </c>
      <c r="B9256" s="223" t="s">
        <v>28212</v>
      </c>
      <c r="C9256" s="231" t="s">
        <v>21398</v>
      </c>
    </row>
    <row r="9257" spans="1:3" x14ac:dyDescent="0.2">
      <c r="A9257" s="221" t="s">
        <v>9063</v>
      </c>
      <c r="B9257" s="223" t="s">
        <v>28213</v>
      </c>
      <c r="C9257" s="231" t="s">
        <v>21398</v>
      </c>
    </row>
    <row r="9258" spans="1:3" x14ac:dyDescent="0.2">
      <c r="A9258" s="221" t="s">
        <v>9064</v>
      </c>
      <c r="B9258" s="223" t="s">
        <v>28213</v>
      </c>
      <c r="C9258" s="231" t="s">
        <v>21398</v>
      </c>
    </row>
    <row r="9259" spans="1:3" x14ac:dyDescent="0.2">
      <c r="A9259" s="221" t="s">
        <v>9065</v>
      </c>
      <c r="B9259" s="223" t="s">
        <v>28214</v>
      </c>
      <c r="C9259" s="231" t="s">
        <v>21398</v>
      </c>
    </row>
    <row r="9260" spans="1:3" x14ac:dyDescent="0.2">
      <c r="A9260" s="221" t="s">
        <v>9066</v>
      </c>
      <c r="B9260" s="223" t="s">
        <v>28214</v>
      </c>
      <c r="C9260" s="231" t="s">
        <v>21398</v>
      </c>
    </row>
    <row r="9261" spans="1:3" x14ac:dyDescent="0.2">
      <c r="A9261" s="221" t="s">
        <v>9067</v>
      </c>
      <c r="B9261" s="223" t="s">
        <v>28215</v>
      </c>
      <c r="C9261" s="231" t="s">
        <v>21398</v>
      </c>
    </row>
    <row r="9262" spans="1:3" x14ac:dyDescent="0.2">
      <c r="A9262" s="221" t="s">
        <v>9068</v>
      </c>
      <c r="B9262" s="223" t="s">
        <v>28215</v>
      </c>
      <c r="C9262" s="231" t="s">
        <v>21398</v>
      </c>
    </row>
    <row r="9263" spans="1:3" x14ac:dyDescent="0.2">
      <c r="A9263" s="221" t="s">
        <v>9069</v>
      </c>
      <c r="B9263" s="223" t="s">
        <v>23051</v>
      </c>
      <c r="C9263" s="231" t="s">
        <v>21398</v>
      </c>
    </row>
    <row r="9264" spans="1:3" x14ac:dyDescent="0.2">
      <c r="A9264" s="221" t="s">
        <v>9070</v>
      </c>
      <c r="B9264" s="223" t="s">
        <v>23051</v>
      </c>
      <c r="C9264" s="231" t="s">
        <v>21398</v>
      </c>
    </row>
    <row r="9265" spans="1:3" x14ac:dyDescent="0.2">
      <c r="A9265" s="221" t="s">
        <v>9071</v>
      </c>
      <c r="B9265" s="223" t="s">
        <v>23052</v>
      </c>
      <c r="C9265" s="231" t="s">
        <v>21398</v>
      </c>
    </row>
    <row r="9266" spans="1:3" x14ac:dyDescent="0.2">
      <c r="A9266" s="221" t="s">
        <v>9072</v>
      </c>
      <c r="B9266" s="223" t="s">
        <v>23052</v>
      </c>
      <c r="C9266" s="231" t="s">
        <v>21398</v>
      </c>
    </row>
    <row r="9267" spans="1:3" x14ac:dyDescent="0.2">
      <c r="A9267" s="221" t="s">
        <v>9073</v>
      </c>
      <c r="B9267" s="223" t="s">
        <v>23053</v>
      </c>
      <c r="C9267" s="231" t="s">
        <v>21398</v>
      </c>
    </row>
    <row r="9268" spans="1:3" x14ac:dyDescent="0.2">
      <c r="A9268" s="221" t="s">
        <v>9074</v>
      </c>
      <c r="B9268" s="223" t="s">
        <v>23053</v>
      </c>
      <c r="C9268" s="231" t="s">
        <v>21398</v>
      </c>
    </row>
    <row r="9269" spans="1:3" x14ac:dyDescent="0.2">
      <c r="A9269" s="221" t="s">
        <v>9075</v>
      </c>
      <c r="B9269" s="223" t="s">
        <v>23054</v>
      </c>
      <c r="C9269" s="231" t="s">
        <v>21398</v>
      </c>
    </row>
    <row r="9270" spans="1:3" x14ac:dyDescent="0.2">
      <c r="A9270" s="221" t="s">
        <v>9076</v>
      </c>
      <c r="B9270" s="223" t="s">
        <v>23054</v>
      </c>
      <c r="C9270" s="231" t="s">
        <v>21398</v>
      </c>
    </row>
    <row r="9271" spans="1:3" x14ac:dyDescent="0.2">
      <c r="A9271" s="221" t="s">
        <v>9077</v>
      </c>
      <c r="B9271" s="223" t="s">
        <v>28216</v>
      </c>
      <c r="C9271" s="231" t="s">
        <v>21398</v>
      </c>
    </row>
    <row r="9272" spans="1:3" x14ac:dyDescent="0.2">
      <c r="A9272" s="221" t="s">
        <v>9078</v>
      </c>
      <c r="B9272" s="223" t="s">
        <v>28216</v>
      </c>
      <c r="C9272" s="231" t="s">
        <v>21398</v>
      </c>
    </row>
    <row r="9273" spans="1:3" x14ac:dyDescent="0.2">
      <c r="A9273" s="221" t="s">
        <v>9079</v>
      </c>
      <c r="B9273" s="223" t="s">
        <v>28217</v>
      </c>
      <c r="C9273" s="231" t="s">
        <v>21398</v>
      </c>
    </row>
    <row r="9274" spans="1:3" x14ac:dyDescent="0.2">
      <c r="A9274" s="221" t="s">
        <v>9080</v>
      </c>
      <c r="B9274" s="223" t="s">
        <v>28217</v>
      </c>
      <c r="C9274" s="231" t="s">
        <v>21398</v>
      </c>
    </row>
    <row r="9275" spans="1:3" x14ac:dyDescent="0.2">
      <c r="A9275" s="221" t="s">
        <v>9081</v>
      </c>
      <c r="B9275" s="223" t="s">
        <v>23055</v>
      </c>
      <c r="C9275" s="231" t="s">
        <v>21398</v>
      </c>
    </row>
    <row r="9276" spans="1:3" x14ac:dyDescent="0.2">
      <c r="A9276" s="221" t="s">
        <v>9082</v>
      </c>
      <c r="B9276" s="223" t="s">
        <v>23055</v>
      </c>
      <c r="C9276" s="231" t="s">
        <v>21398</v>
      </c>
    </row>
    <row r="9277" spans="1:3" x14ac:dyDescent="0.2">
      <c r="A9277" s="221" t="s">
        <v>9083</v>
      </c>
      <c r="B9277" s="223" t="s">
        <v>23056</v>
      </c>
      <c r="C9277" s="231" t="s">
        <v>21398</v>
      </c>
    </row>
    <row r="9278" spans="1:3" x14ac:dyDescent="0.2">
      <c r="A9278" s="221" t="s">
        <v>9084</v>
      </c>
      <c r="B9278" s="223" t="s">
        <v>23056</v>
      </c>
      <c r="C9278" s="231" t="s">
        <v>21398</v>
      </c>
    </row>
    <row r="9279" spans="1:3" x14ac:dyDescent="0.2">
      <c r="A9279" s="221" t="s">
        <v>9085</v>
      </c>
      <c r="B9279" s="223" t="s">
        <v>28218</v>
      </c>
      <c r="C9279" s="231" t="s">
        <v>21398</v>
      </c>
    </row>
    <row r="9280" spans="1:3" x14ac:dyDescent="0.2">
      <c r="A9280" s="221" t="s">
        <v>9086</v>
      </c>
      <c r="B9280" s="223" t="s">
        <v>28218</v>
      </c>
      <c r="C9280" s="231" t="s">
        <v>21398</v>
      </c>
    </row>
    <row r="9281" spans="1:3" x14ac:dyDescent="0.2">
      <c r="A9281" s="221" t="s">
        <v>9087</v>
      </c>
      <c r="B9281" s="223" t="s">
        <v>28219</v>
      </c>
      <c r="C9281" s="231" t="s">
        <v>21398</v>
      </c>
    </row>
    <row r="9282" spans="1:3" x14ac:dyDescent="0.2">
      <c r="A9282" s="221" t="s">
        <v>9088</v>
      </c>
      <c r="B9282" s="223" t="s">
        <v>28219</v>
      </c>
      <c r="C9282" s="231" t="s">
        <v>21398</v>
      </c>
    </row>
    <row r="9283" spans="1:3" x14ac:dyDescent="0.2">
      <c r="A9283" s="221" t="s">
        <v>9089</v>
      </c>
      <c r="B9283" s="223" t="s">
        <v>28220</v>
      </c>
      <c r="C9283" s="231" t="s">
        <v>21398</v>
      </c>
    </row>
    <row r="9284" spans="1:3" x14ac:dyDescent="0.2">
      <c r="A9284" s="221" t="s">
        <v>9090</v>
      </c>
      <c r="B9284" s="223" t="s">
        <v>28220</v>
      </c>
      <c r="C9284" s="231" t="s">
        <v>21398</v>
      </c>
    </row>
    <row r="9285" spans="1:3" x14ac:dyDescent="0.2">
      <c r="A9285" s="221" t="s">
        <v>9091</v>
      </c>
      <c r="B9285" s="223" t="s">
        <v>28221</v>
      </c>
      <c r="C9285" s="231" t="s">
        <v>21398</v>
      </c>
    </row>
    <row r="9286" spans="1:3" x14ac:dyDescent="0.2">
      <c r="A9286" s="221" t="s">
        <v>9092</v>
      </c>
      <c r="B9286" s="223" t="s">
        <v>28221</v>
      </c>
      <c r="C9286" s="231" t="s">
        <v>21398</v>
      </c>
    </row>
    <row r="9287" spans="1:3" x14ac:dyDescent="0.2">
      <c r="A9287" s="221" t="s">
        <v>9093</v>
      </c>
      <c r="B9287" s="223" t="s">
        <v>28222</v>
      </c>
      <c r="C9287" s="231" t="s">
        <v>21398</v>
      </c>
    </row>
    <row r="9288" spans="1:3" x14ac:dyDescent="0.2">
      <c r="A9288" s="221" t="s">
        <v>9094</v>
      </c>
      <c r="B9288" s="223" t="s">
        <v>28222</v>
      </c>
      <c r="C9288" s="231" t="s">
        <v>21398</v>
      </c>
    </row>
    <row r="9289" spans="1:3" x14ac:dyDescent="0.2">
      <c r="A9289" s="221" t="s">
        <v>9095</v>
      </c>
      <c r="B9289" s="223" t="s">
        <v>28223</v>
      </c>
      <c r="C9289" s="231" t="s">
        <v>21398</v>
      </c>
    </row>
    <row r="9290" spans="1:3" x14ac:dyDescent="0.2">
      <c r="A9290" s="221" t="s">
        <v>9096</v>
      </c>
      <c r="B9290" s="223" t="s">
        <v>28223</v>
      </c>
      <c r="C9290" s="231" t="s">
        <v>21398</v>
      </c>
    </row>
    <row r="9291" spans="1:3" x14ac:dyDescent="0.2">
      <c r="A9291" s="221" t="s">
        <v>9097</v>
      </c>
      <c r="B9291" s="223" t="s">
        <v>28224</v>
      </c>
      <c r="C9291" s="231" t="s">
        <v>21398</v>
      </c>
    </row>
    <row r="9292" spans="1:3" x14ac:dyDescent="0.2">
      <c r="A9292" s="221" t="s">
        <v>9098</v>
      </c>
      <c r="B9292" s="223" t="s">
        <v>28224</v>
      </c>
      <c r="C9292" s="231" t="s">
        <v>21398</v>
      </c>
    </row>
    <row r="9293" spans="1:3" x14ac:dyDescent="0.2">
      <c r="A9293" s="221" t="s">
        <v>9099</v>
      </c>
      <c r="B9293" s="223" t="s">
        <v>28225</v>
      </c>
      <c r="C9293" s="231" t="s">
        <v>21398</v>
      </c>
    </row>
    <row r="9294" spans="1:3" x14ac:dyDescent="0.2">
      <c r="A9294" s="221" t="s">
        <v>9100</v>
      </c>
      <c r="B9294" s="223" t="s">
        <v>28225</v>
      </c>
      <c r="C9294" s="231" t="s">
        <v>21398</v>
      </c>
    </row>
    <row r="9295" spans="1:3" x14ac:dyDescent="0.2">
      <c r="A9295" s="221" t="s">
        <v>9101</v>
      </c>
      <c r="B9295" s="223" t="s">
        <v>28226</v>
      </c>
      <c r="C9295" s="231" t="s">
        <v>21398</v>
      </c>
    </row>
    <row r="9296" spans="1:3" x14ac:dyDescent="0.2">
      <c r="A9296" s="221" t="s">
        <v>9102</v>
      </c>
      <c r="B9296" s="223" t="s">
        <v>28226</v>
      </c>
      <c r="C9296" s="231" t="s">
        <v>21398</v>
      </c>
    </row>
    <row r="9297" spans="1:3" x14ac:dyDescent="0.2">
      <c r="A9297" s="221" t="s">
        <v>9103</v>
      </c>
      <c r="B9297" s="223" t="s">
        <v>28227</v>
      </c>
      <c r="C9297" s="231" t="s">
        <v>21398</v>
      </c>
    </row>
    <row r="9298" spans="1:3" x14ac:dyDescent="0.2">
      <c r="A9298" s="221" t="s">
        <v>9104</v>
      </c>
      <c r="B9298" s="223" t="s">
        <v>28227</v>
      </c>
      <c r="C9298" s="231" t="s">
        <v>21398</v>
      </c>
    </row>
    <row r="9299" spans="1:3" x14ac:dyDescent="0.2">
      <c r="A9299" s="221" t="s">
        <v>9105</v>
      </c>
      <c r="B9299" s="223" t="s">
        <v>28228</v>
      </c>
      <c r="C9299" s="231" t="s">
        <v>21398</v>
      </c>
    </row>
    <row r="9300" spans="1:3" x14ac:dyDescent="0.2">
      <c r="A9300" s="221" t="s">
        <v>9106</v>
      </c>
      <c r="B9300" s="223" t="s">
        <v>28228</v>
      </c>
      <c r="C9300" s="231" t="s">
        <v>21398</v>
      </c>
    </row>
    <row r="9301" spans="1:3" x14ac:dyDescent="0.2">
      <c r="A9301" s="221" t="s">
        <v>9107</v>
      </c>
      <c r="B9301" s="223" t="s">
        <v>28229</v>
      </c>
      <c r="C9301" s="231" t="s">
        <v>21398</v>
      </c>
    </row>
    <row r="9302" spans="1:3" x14ac:dyDescent="0.2">
      <c r="A9302" s="221" t="s">
        <v>9108</v>
      </c>
      <c r="B9302" s="223" t="s">
        <v>28229</v>
      </c>
      <c r="C9302" s="231" t="s">
        <v>21398</v>
      </c>
    </row>
    <row r="9303" spans="1:3" x14ac:dyDescent="0.2">
      <c r="A9303" s="221" t="s">
        <v>9109</v>
      </c>
      <c r="B9303" s="223" t="s">
        <v>28230</v>
      </c>
      <c r="C9303" s="231" t="s">
        <v>21398</v>
      </c>
    </row>
    <row r="9304" spans="1:3" x14ac:dyDescent="0.2">
      <c r="A9304" s="221" t="s">
        <v>9110</v>
      </c>
      <c r="B9304" s="223" t="s">
        <v>28230</v>
      </c>
      <c r="C9304" s="231" t="s">
        <v>21398</v>
      </c>
    </row>
    <row r="9305" spans="1:3" x14ac:dyDescent="0.2">
      <c r="A9305" s="221" t="s">
        <v>9111</v>
      </c>
      <c r="B9305" s="223" t="s">
        <v>28231</v>
      </c>
      <c r="C9305" s="231" t="s">
        <v>21398</v>
      </c>
    </row>
    <row r="9306" spans="1:3" x14ac:dyDescent="0.2">
      <c r="A9306" s="221" t="s">
        <v>9112</v>
      </c>
      <c r="B9306" s="223" t="s">
        <v>28231</v>
      </c>
      <c r="C9306" s="231" t="s">
        <v>21398</v>
      </c>
    </row>
    <row r="9307" spans="1:3" x14ac:dyDescent="0.2">
      <c r="A9307" s="221" t="s">
        <v>9113</v>
      </c>
      <c r="B9307" s="223" t="s">
        <v>28232</v>
      </c>
      <c r="C9307" s="231" t="s">
        <v>21398</v>
      </c>
    </row>
    <row r="9308" spans="1:3" x14ac:dyDescent="0.2">
      <c r="A9308" s="221" t="s">
        <v>9114</v>
      </c>
      <c r="B9308" s="223" t="s">
        <v>28232</v>
      </c>
      <c r="C9308" s="231" t="s">
        <v>21398</v>
      </c>
    </row>
    <row r="9309" spans="1:3" x14ac:dyDescent="0.2">
      <c r="A9309" s="221" t="s">
        <v>9115</v>
      </c>
      <c r="B9309" s="223" t="s">
        <v>23057</v>
      </c>
      <c r="C9309" s="231" t="s">
        <v>23058</v>
      </c>
    </row>
    <row r="9310" spans="1:3" x14ac:dyDescent="0.2">
      <c r="A9310" s="221" t="s">
        <v>9116</v>
      </c>
      <c r="B9310" s="223" t="s">
        <v>23057</v>
      </c>
      <c r="C9310" s="231" t="s">
        <v>23058</v>
      </c>
    </row>
    <row r="9311" spans="1:3" x14ac:dyDescent="0.2">
      <c r="A9311" s="221" t="s">
        <v>9117</v>
      </c>
      <c r="B9311" s="223" t="s">
        <v>23059</v>
      </c>
      <c r="C9311" s="231" t="s">
        <v>23058</v>
      </c>
    </row>
    <row r="9312" spans="1:3" x14ac:dyDescent="0.2">
      <c r="A9312" s="221" t="s">
        <v>9118</v>
      </c>
      <c r="B9312" s="223" t="s">
        <v>23059</v>
      </c>
      <c r="C9312" s="231" t="s">
        <v>23058</v>
      </c>
    </row>
    <row r="9313" spans="1:3" x14ac:dyDescent="0.2">
      <c r="A9313" s="221" t="s">
        <v>9119</v>
      </c>
      <c r="B9313" s="223" t="s">
        <v>28233</v>
      </c>
      <c r="C9313" s="231" t="s">
        <v>21398</v>
      </c>
    </row>
    <row r="9314" spans="1:3" x14ac:dyDescent="0.2">
      <c r="A9314" s="221" t="s">
        <v>9120</v>
      </c>
      <c r="B9314" s="223" t="s">
        <v>28233</v>
      </c>
      <c r="C9314" s="231" t="s">
        <v>21398</v>
      </c>
    </row>
    <row r="9315" spans="1:3" x14ac:dyDescent="0.2">
      <c r="A9315" s="221" t="s">
        <v>9121</v>
      </c>
      <c r="B9315" s="223" t="s">
        <v>28234</v>
      </c>
      <c r="C9315" s="231" t="s">
        <v>21398</v>
      </c>
    </row>
    <row r="9316" spans="1:3" x14ac:dyDescent="0.2">
      <c r="A9316" s="221" t="s">
        <v>9122</v>
      </c>
      <c r="B9316" s="223" t="s">
        <v>28234</v>
      </c>
      <c r="C9316" s="231" t="s">
        <v>21398</v>
      </c>
    </row>
    <row r="9317" spans="1:3" x14ac:dyDescent="0.2">
      <c r="A9317" s="221" t="s">
        <v>9123</v>
      </c>
      <c r="B9317" s="223" t="s">
        <v>28235</v>
      </c>
      <c r="C9317" s="231" t="s">
        <v>21398</v>
      </c>
    </row>
    <row r="9318" spans="1:3" x14ac:dyDescent="0.2">
      <c r="A9318" s="221" t="s">
        <v>9124</v>
      </c>
      <c r="B9318" s="223" t="s">
        <v>28235</v>
      </c>
      <c r="C9318" s="231" t="s">
        <v>21398</v>
      </c>
    </row>
    <row r="9319" spans="1:3" x14ac:dyDescent="0.2">
      <c r="A9319" s="221" t="s">
        <v>9125</v>
      </c>
      <c r="B9319" s="223" t="s">
        <v>28236</v>
      </c>
      <c r="C9319" s="231" t="s">
        <v>21398</v>
      </c>
    </row>
    <row r="9320" spans="1:3" x14ac:dyDescent="0.2">
      <c r="A9320" s="221" t="s">
        <v>9126</v>
      </c>
      <c r="B9320" s="223" t="s">
        <v>28236</v>
      </c>
      <c r="C9320" s="231" t="s">
        <v>21398</v>
      </c>
    </row>
    <row r="9321" spans="1:3" x14ac:dyDescent="0.2">
      <c r="A9321" s="221" t="s">
        <v>9127</v>
      </c>
      <c r="B9321" s="223" t="s">
        <v>28237</v>
      </c>
      <c r="C9321" s="231" t="s">
        <v>21398</v>
      </c>
    </row>
    <row r="9322" spans="1:3" x14ac:dyDescent="0.2">
      <c r="A9322" s="221" t="s">
        <v>9128</v>
      </c>
      <c r="B9322" s="223" t="s">
        <v>28237</v>
      </c>
      <c r="C9322" s="231" t="s">
        <v>21398</v>
      </c>
    </row>
    <row r="9323" spans="1:3" x14ac:dyDescent="0.2">
      <c r="A9323" s="221" t="s">
        <v>9129</v>
      </c>
      <c r="B9323" s="223" t="s">
        <v>23060</v>
      </c>
      <c r="C9323" s="231" t="s">
        <v>21398</v>
      </c>
    </row>
    <row r="9324" spans="1:3" x14ac:dyDescent="0.2">
      <c r="A9324" s="221" t="s">
        <v>9130</v>
      </c>
      <c r="B9324" s="223" t="s">
        <v>23060</v>
      </c>
      <c r="C9324" s="231" t="s">
        <v>21398</v>
      </c>
    </row>
    <row r="9325" spans="1:3" x14ac:dyDescent="0.2">
      <c r="A9325" s="221" t="s">
        <v>9131</v>
      </c>
      <c r="B9325" s="223" t="s">
        <v>23061</v>
      </c>
      <c r="C9325" s="231" t="s">
        <v>21398</v>
      </c>
    </row>
    <row r="9326" spans="1:3" x14ac:dyDescent="0.2">
      <c r="A9326" s="221" t="s">
        <v>9132</v>
      </c>
      <c r="B9326" s="223" t="s">
        <v>23061</v>
      </c>
      <c r="C9326" s="231" t="s">
        <v>21398</v>
      </c>
    </row>
    <row r="9327" spans="1:3" x14ac:dyDescent="0.2">
      <c r="A9327" s="221" t="s">
        <v>9133</v>
      </c>
      <c r="B9327" s="223" t="s">
        <v>23062</v>
      </c>
      <c r="C9327" s="231" t="s">
        <v>21398</v>
      </c>
    </row>
    <row r="9328" spans="1:3" x14ac:dyDescent="0.2">
      <c r="A9328" s="221" t="s">
        <v>9134</v>
      </c>
      <c r="B9328" s="223" t="s">
        <v>23062</v>
      </c>
      <c r="C9328" s="231" t="s">
        <v>21398</v>
      </c>
    </row>
    <row r="9329" spans="1:3" x14ac:dyDescent="0.2">
      <c r="A9329" s="221" t="s">
        <v>9135</v>
      </c>
      <c r="B9329" s="223" t="s">
        <v>23063</v>
      </c>
      <c r="C9329" s="231" t="s">
        <v>21398</v>
      </c>
    </row>
    <row r="9330" spans="1:3" x14ac:dyDescent="0.2">
      <c r="A9330" s="221" t="s">
        <v>9136</v>
      </c>
      <c r="B9330" s="223" t="s">
        <v>23063</v>
      </c>
      <c r="C9330" s="231" t="s">
        <v>21398</v>
      </c>
    </row>
    <row r="9331" spans="1:3" x14ac:dyDescent="0.2">
      <c r="A9331" s="221" t="s">
        <v>9137</v>
      </c>
      <c r="B9331" s="223" t="s">
        <v>28238</v>
      </c>
      <c r="C9331" s="231" t="s">
        <v>21398</v>
      </c>
    </row>
    <row r="9332" spans="1:3" x14ac:dyDescent="0.2">
      <c r="A9332" s="221" t="s">
        <v>9138</v>
      </c>
      <c r="B9332" s="223" t="s">
        <v>28238</v>
      </c>
      <c r="C9332" s="231" t="s">
        <v>21398</v>
      </c>
    </row>
    <row r="9333" spans="1:3" x14ac:dyDescent="0.2">
      <c r="A9333" s="221" t="s">
        <v>9139</v>
      </c>
      <c r="B9333" s="223" t="s">
        <v>23064</v>
      </c>
      <c r="C9333" s="231" t="s">
        <v>21398</v>
      </c>
    </row>
    <row r="9334" spans="1:3" x14ac:dyDescent="0.2">
      <c r="A9334" s="221" t="s">
        <v>9140</v>
      </c>
      <c r="B9334" s="223" t="s">
        <v>23064</v>
      </c>
      <c r="C9334" s="231" t="s">
        <v>21398</v>
      </c>
    </row>
    <row r="9335" spans="1:3" x14ac:dyDescent="0.2">
      <c r="A9335" s="221" t="s">
        <v>9141</v>
      </c>
      <c r="B9335" s="223" t="s">
        <v>23065</v>
      </c>
      <c r="C9335" s="231" t="s">
        <v>21398</v>
      </c>
    </row>
    <row r="9336" spans="1:3" x14ac:dyDescent="0.2">
      <c r="A9336" s="221" t="s">
        <v>9142</v>
      </c>
      <c r="B9336" s="223" t="s">
        <v>23065</v>
      </c>
      <c r="C9336" s="231" t="s">
        <v>21398</v>
      </c>
    </row>
    <row r="9337" spans="1:3" x14ac:dyDescent="0.2">
      <c r="A9337" s="221" t="s">
        <v>9143</v>
      </c>
      <c r="B9337" s="223" t="s">
        <v>23066</v>
      </c>
      <c r="C9337" s="231" t="s">
        <v>21398</v>
      </c>
    </row>
    <row r="9338" spans="1:3" x14ac:dyDescent="0.2">
      <c r="A9338" s="221" t="s">
        <v>9144</v>
      </c>
      <c r="B9338" s="223" t="s">
        <v>23066</v>
      </c>
      <c r="C9338" s="231" t="s">
        <v>21398</v>
      </c>
    </row>
    <row r="9339" spans="1:3" x14ac:dyDescent="0.2">
      <c r="A9339" s="221" t="s">
        <v>9145</v>
      </c>
      <c r="B9339" s="223" t="s">
        <v>23067</v>
      </c>
      <c r="C9339" s="231" t="s">
        <v>21398</v>
      </c>
    </row>
    <row r="9340" spans="1:3" x14ac:dyDescent="0.2">
      <c r="A9340" s="221" t="s">
        <v>9146</v>
      </c>
      <c r="B9340" s="223" t="s">
        <v>23067</v>
      </c>
      <c r="C9340" s="231" t="s">
        <v>21398</v>
      </c>
    </row>
    <row r="9341" spans="1:3" x14ac:dyDescent="0.2">
      <c r="A9341" s="221" t="s">
        <v>9147</v>
      </c>
      <c r="B9341" s="223" t="s">
        <v>28239</v>
      </c>
      <c r="C9341" s="231" t="s">
        <v>21398</v>
      </c>
    </row>
    <row r="9342" spans="1:3" x14ac:dyDescent="0.2">
      <c r="A9342" s="221" t="s">
        <v>9148</v>
      </c>
      <c r="B9342" s="223" t="s">
        <v>28239</v>
      </c>
      <c r="C9342" s="231" t="s">
        <v>21398</v>
      </c>
    </row>
    <row r="9343" spans="1:3" x14ac:dyDescent="0.2">
      <c r="A9343" s="221" t="s">
        <v>9149</v>
      </c>
      <c r="B9343" s="223" t="s">
        <v>28240</v>
      </c>
      <c r="C9343" s="231" t="s">
        <v>21398</v>
      </c>
    </row>
    <row r="9344" spans="1:3" x14ac:dyDescent="0.2">
      <c r="A9344" s="221" t="s">
        <v>9150</v>
      </c>
      <c r="B9344" s="223" t="s">
        <v>28240</v>
      </c>
      <c r="C9344" s="231" t="s">
        <v>21398</v>
      </c>
    </row>
    <row r="9345" spans="1:3" x14ac:dyDescent="0.2">
      <c r="A9345" s="221" t="s">
        <v>9151</v>
      </c>
      <c r="B9345" s="223" t="s">
        <v>28241</v>
      </c>
      <c r="C9345" s="231" t="s">
        <v>21398</v>
      </c>
    </row>
    <row r="9346" spans="1:3" x14ac:dyDescent="0.2">
      <c r="A9346" s="221" t="s">
        <v>9152</v>
      </c>
      <c r="B9346" s="223" t="s">
        <v>28241</v>
      </c>
      <c r="C9346" s="231" t="s">
        <v>21398</v>
      </c>
    </row>
    <row r="9347" spans="1:3" x14ac:dyDescent="0.2">
      <c r="A9347" s="221" t="s">
        <v>9153</v>
      </c>
      <c r="B9347" s="223" t="s">
        <v>23068</v>
      </c>
      <c r="C9347" s="231" t="s">
        <v>21584</v>
      </c>
    </row>
    <row r="9348" spans="1:3" x14ac:dyDescent="0.2">
      <c r="A9348" s="221" t="s">
        <v>9154</v>
      </c>
      <c r="B9348" s="223" t="s">
        <v>23068</v>
      </c>
      <c r="C9348" s="231" t="s">
        <v>21584</v>
      </c>
    </row>
    <row r="9349" spans="1:3" x14ac:dyDescent="0.2">
      <c r="A9349" s="221" t="s">
        <v>9155</v>
      </c>
      <c r="B9349" s="223" t="s">
        <v>23069</v>
      </c>
      <c r="C9349" s="231" t="s">
        <v>21584</v>
      </c>
    </row>
    <row r="9350" spans="1:3" x14ac:dyDescent="0.2">
      <c r="A9350" s="221" t="s">
        <v>9156</v>
      </c>
      <c r="B9350" s="223" t="s">
        <v>23069</v>
      </c>
      <c r="C9350" s="231" t="s">
        <v>21584</v>
      </c>
    </row>
    <row r="9351" spans="1:3" x14ac:dyDescent="0.2">
      <c r="A9351" s="221" t="s">
        <v>9157</v>
      </c>
      <c r="B9351" s="223" t="s">
        <v>23070</v>
      </c>
      <c r="C9351" s="231" t="s">
        <v>21584</v>
      </c>
    </row>
    <row r="9352" spans="1:3" x14ac:dyDescent="0.2">
      <c r="A9352" s="221" t="s">
        <v>9158</v>
      </c>
      <c r="B9352" s="223" t="s">
        <v>23070</v>
      </c>
      <c r="C9352" s="231" t="s">
        <v>21584</v>
      </c>
    </row>
    <row r="9353" spans="1:3" x14ac:dyDescent="0.2">
      <c r="A9353" s="221" t="s">
        <v>9159</v>
      </c>
      <c r="B9353" s="223" t="s">
        <v>23071</v>
      </c>
      <c r="C9353" s="231" t="s">
        <v>21584</v>
      </c>
    </row>
    <row r="9354" spans="1:3" x14ac:dyDescent="0.2">
      <c r="A9354" s="221" t="s">
        <v>9160</v>
      </c>
      <c r="B9354" s="223" t="s">
        <v>23071</v>
      </c>
      <c r="C9354" s="231" t="s">
        <v>21584</v>
      </c>
    </row>
    <row r="9355" spans="1:3" x14ac:dyDescent="0.2">
      <c r="A9355" s="221" t="s">
        <v>9161</v>
      </c>
      <c r="B9355" s="223" t="s">
        <v>23072</v>
      </c>
      <c r="C9355" s="231" t="s">
        <v>21584</v>
      </c>
    </row>
    <row r="9356" spans="1:3" x14ac:dyDescent="0.2">
      <c r="A9356" s="221" t="s">
        <v>9162</v>
      </c>
      <c r="B9356" s="223" t="s">
        <v>23072</v>
      </c>
      <c r="C9356" s="231" t="s">
        <v>21584</v>
      </c>
    </row>
    <row r="9357" spans="1:3" x14ac:dyDescent="0.2">
      <c r="A9357" s="221" t="s">
        <v>9163</v>
      </c>
      <c r="B9357" s="223" t="s">
        <v>23073</v>
      </c>
      <c r="C9357" s="231" t="s">
        <v>21584</v>
      </c>
    </row>
    <row r="9358" spans="1:3" x14ac:dyDescent="0.2">
      <c r="A9358" s="221" t="s">
        <v>9164</v>
      </c>
      <c r="B9358" s="223" t="s">
        <v>23073</v>
      </c>
      <c r="C9358" s="231" t="s">
        <v>21584</v>
      </c>
    </row>
    <row r="9359" spans="1:3" x14ac:dyDescent="0.2">
      <c r="A9359" s="221" t="s">
        <v>9165</v>
      </c>
      <c r="B9359" s="223" t="s">
        <v>23074</v>
      </c>
      <c r="C9359" s="231" t="s">
        <v>21584</v>
      </c>
    </row>
    <row r="9360" spans="1:3" x14ac:dyDescent="0.2">
      <c r="A9360" s="221" t="s">
        <v>9166</v>
      </c>
      <c r="B9360" s="223" t="s">
        <v>23074</v>
      </c>
      <c r="C9360" s="231" t="s">
        <v>21584</v>
      </c>
    </row>
    <row r="9361" spans="1:3" x14ac:dyDescent="0.2">
      <c r="A9361" s="221" t="s">
        <v>9167</v>
      </c>
      <c r="B9361" s="223" t="s">
        <v>23075</v>
      </c>
      <c r="C9361" s="231" t="s">
        <v>21584</v>
      </c>
    </row>
    <row r="9362" spans="1:3" x14ac:dyDescent="0.2">
      <c r="A9362" s="221" t="s">
        <v>9168</v>
      </c>
      <c r="B9362" s="223" t="s">
        <v>23075</v>
      </c>
      <c r="C9362" s="231" t="s">
        <v>21584</v>
      </c>
    </row>
    <row r="9363" spans="1:3" x14ac:dyDescent="0.2">
      <c r="A9363" s="221" t="s">
        <v>9169</v>
      </c>
      <c r="B9363" s="223" t="s">
        <v>23076</v>
      </c>
      <c r="C9363" s="231" t="s">
        <v>21584</v>
      </c>
    </row>
    <row r="9364" spans="1:3" x14ac:dyDescent="0.2">
      <c r="A9364" s="221" t="s">
        <v>9170</v>
      </c>
      <c r="B9364" s="223" t="s">
        <v>23076</v>
      </c>
      <c r="C9364" s="231" t="s">
        <v>21584</v>
      </c>
    </row>
    <row r="9365" spans="1:3" x14ac:dyDescent="0.2">
      <c r="A9365" s="221" t="s">
        <v>9171</v>
      </c>
      <c r="B9365" s="223" t="s">
        <v>23077</v>
      </c>
      <c r="C9365" s="231" t="s">
        <v>21584</v>
      </c>
    </row>
    <row r="9366" spans="1:3" x14ac:dyDescent="0.2">
      <c r="A9366" s="221" t="s">
        <v>9172</v>
      </c>
      <c r="B9366" s="223" t="s">
        <v>23077</v>
      </c>
      <c r="C9366" s="231" t="s">
        <v>21584</v>
      </c>
    </row>
    <row r="9367" spans="1:3" x14ac:dyDescent="0.2">
      <c r="A9367" s="221" t="s">
        <v>9173</v>
      </c>
      <c r="B9367" s="223" t="s">
        <v>23078</v>
      </c>
      <c r="C9367" s="231" t="s">
        <v>21584</v>
      </c>
    </row>
    <row r="9368" spans="1:3" x14ac:dyDescent="0.2">
      <c r="A9368" s="221" t="s">
        <v>9174</v>
      </c>
      <c r="B9368" s="223" t="s">
        <v>23078</v>
      </c>
      <c r="C9368" s="231" t="s">
        <v>21584</v>
      </c>
    </row>
    <row r="9369" spans="1:3" x14ac:dyDescent="0.2">
      <c r="A9369" s="221" t="s">
        <v>9175</v>
      </c>
      <c r="B9369" s="223" t="s">
        <v>23079</v>
      </c>
      <c r="C9369" s="231" t="s">
        <v>21584</v>
      </c>
    </row>
    <row r="9370" spans="1:3" x14ac:dyDescent="0.2">
      <c r="A9370" s="221" t="s">
        <v>9176</v>
      </c>
      <c r="B9370" s="223" t="s">
        <v>23079</v>
      </c>
      <c r="C9370" s="231" t="s">
        <v>21584</v>
      </c>
    </row>
    <row r="9371" spans="1:3" x14ac:dyDescent="0.2">
      <c r="A9371" s="221" t="s">
        <v>9177</v>
      </c>
      <c r="B9371" s="223" t="s">
        <v>23080</v>
      </c>
      <c r="C9371" s="231" t="s">
        <v>21584</v>
      </c>
    </row>
    <row r="9372" spans="1:3" x14ac:dyDescent="0.2">
      <c r="A9372" s="221" t="s">
        <v>9178</v>
      </c>
      <c r="B9372" s="223" t="s">
        <v>23080</v>
      </c>
      <c r="C9372" s="231" t="s">
        <v>21584</v>
      </c>
    </row>
    <row r="9373" spans="1:3" x14ac:dyDescent="0.2">
      <c r="A9373" s="221" t="s">
        <v>9179</v>
      </c>
      <c r="B9373" s="223" t="s">
        <v>23081</v>
      </c>
      <c r="C9373" s="231" t="s">
        <v>21584</v>
      </c>
    </row>
    <row r="9374" spans="1:3" x14ac:dyDescent="0.2">
      <c r="A9374" s="221" t="s">
        <v>9180</v>
      </c>
      <c r="B9374" s="223" t="s">
        <v>23081</v>
      </c>
      <c r="C9374" s="231" t="s">
        <v>21584</v>
      </c>
    </row>
    <row r="9375" spans="1:3" x14ac:dyDescent="0.2">
      <c r="A9375" s="221" t="s">
        <v>9181</v>
      </c>
      <c r="B9375" s="223" t="s">
        <v>23082</v>
      </c>
      <c r="C9375" s="231" t="s">
        <v>21584</v>
      </c>
    </row>
    <row r="9376" spans="1:3" x14ac:dyDescent="0.2">
      <c r="A9376" s="221" t="s">
        <v>9182</v>
      </c>
      <c r="B9376" s="223" t="s">
        <v>23082</v>
      </c>
      <c r="C9376" s="231" t="s">
        <v>21584</v>
      </c>
    </row>
    <row r="9377" spans="1:3" x14ac:dyDescent="0.2">
      <c r="A9377" s="221" t="s">
        <v>9183</v>
      </c>
      <c r="B9377" s="223" t="s">
        <v>28242</v>
      </c>
      <c r="C9377" s="231" t="s">
        <v>21584</v>
      </c>
    </row>
    <row r="9378" spans="1:3" x14ac:dyDescent="0.2">
      <c r="A9378" s="221" t="s">
        <v>9184</v>
      </c>
      <c r="B9378" s="223" t="s">
        <v>28242</v>
      </c>
      <c r="C9378" s="231" t="s">
        <v>21584</v>
      </c>
    </row>
    <row r="9379" spans="1:3" x14ac:dyDescent="0.2">
      <c r="A9379" s="221" t="s">
        <v>9185</v>
      </c>
      <c r="B9379" s="223" t="s">
        <v>28243</v>
      </c>
      <c r="C9379" s="231" t="s">
        <v>21584</v>
      </c>
    </row>
    <row r="9380" spans="1:3" x14ac:dyDescent="0.2">
      <c r="A9380" s="221" t="s">
        <v>9186</v>
      </c>
      <c r="B9380" s="223" t="s">
        <v>28243</v>
      </c>
      <c r="C9380" s="231" t="s">
        <v>21584</v>
      </c>
    </row>
    <row r="9381" spans="1:3" x14ac:dyDescent="0.2">
      <c r="A9381" s="221" t="s">
        <v>9187</v>
      </c>
      <c r="B9381" s="223" t="s">
        <v>28244</v>
      </c>
      <c r="C9381" s="231" t="s">
        <v>21584</v>
      </c>
    </row>
    <row r="9382" spans="1:3" x14ac:dyDescent="0.2">
      <c r="A9382" s="221" t="s">
        <v>9188</v>
      </c>
      <c r="B9382" s="223" t="s">
        <v>28244</v>
      </c>
      <c r="C9382" s="231" t="s">
        <v>21584</v>
      </c>
    </row>
    <row r="9383" spans="1:3" x14ac:dyDescent="0.2">
      <c r="A9383" s="221" t="s">
        <v>9189</v>
      </c>
      <c r="B9383" s="223" t="s">
        <v>28245</v>
      </c>
      <c r="C9383" s="231" t="s">
        <v>21584</v>
      </c>
    </row>
    <row r="9384" spans="1:3" x14ac:dyDescent="0.2">
      <c r="A9384" s="221" t="s">
        <v>9190</v>
      </c>
      <c r="B9384" s="223" t="s">
        <v>28245</v>
      </c>
      <c r="C9384" s="231" t="s">
        <v>21584</v>
      </c>
    </row>
    <row r="9385" spans="1:3" x14ac:dyDescent="0.2">
      <c r="A9385" s="221" t="s">
        <v>9191</v>
      </c>
      <c r="B9385" s="223" t="s">
        <v>28246</v>
      </c>
      <c r="C9385" s="231" t="s">
        <v>21584</v>
      </c>
    </row>
    <row r="9386" spans="1:3" x14ac:dyDescent="0.2">
      <c r="A9386" s="221" t="s">
        <v>9192</v>
      </c>
      <c r="B9386" s="223" t="s">
        <v>28246</v>
      </c>
      <c r="C9386" s="231" t="s">
        <v>21584</v>
      </c>
    </row>
    <row r="9387" spans="1:3" x14ac:dyDescent="0.2">
      <c r="A9387" s="221" t="s">
        <v>9193</v>
      </c>
      <c r="B9387" s="223" t="s">
        <v>28247</v>
      </c>
      <c r="C9387" s="231" t="s">
        <v>21584</v>
      </c>
    </row>
    <row r="9388" spans="1:3" x14ac:dyDescent="0.2">
      <c r="A9388" s="221" t="s">
        <v>9194</v>
      </c>
      <c r="B9388" s="223" t="s">
        <v>28247</v>
      </c>
      <c r="C9388" s="231" t="s">
        <v>21584</v>
      </c>
    </row>
    <row r="9389" spans="1:3" x14ac:dyDescent="0.2">
      <c r="A9389" s="221" t="s">
        <v>9195</v>
      </c>
      <c r="B9389" s="223" t="s">
        <v>23083</v>
      </c>
      <c r="C9389" s="231" t="s">
        <v>21584</v>
      </c>
    </row>
    <row r="9390" spans="1:3" x14ac:dyDescent="0.2">
      <c r="A9390" s="221" t="s">
        <v>9196</v>
      </c>
      <c r="B9390" s="223" t="s">
        <v>23083</v>
      </c>
      <c r="C9390" s="231" t="s">
        <v>21584</v>
      </c>
    </row>
    <row r="9391" spans="1:3" x14ac:dyDescent="0.2">
      <c r="A9391" s="221" t="s">
        <v>9197</v>
      </c>
      <c r="B9391" s="223" t="s">
        <v>28248</v>
      </c>
      <c r="C9391" s="231" t="s">
        <v>21584</v>
      </c>
    </row>
    <row r="9392" spans="1:3" x14ac:dyDescent="0.2">
      <c r="A9392" s="221" t="s">
        <v>9198</v>
      </c>
      <c r="B9392" s="223" t="s">
        <v>28248</v>
      </c>
      <c r="C9392" s="231" t="s">
        <v>21584</v>
      </c>
    </row>
    <row r="9393" spans="1:3" x14ac:dyDescent="0.2">
      <c r="A9393" s="221" t="s">
        <v>9199</v>
      </c>
      <c r="B9393" s="223" t="s">
        <v>28249</v>
      </c>
      <c r="C9393" s="231" t="s">
        <v>21584</v>
      </c>
    </row>
    <row r="9394" spans="1:3" x14ac:dyDescent="0.2">
      <c r="A9394" s="221" t="s">
        <v>9200</v>
      </c>
      <c r="B9394" s="223" t="s">
        <v>28249</v>
      </c>
      <c r="C9394" s="231" t="s">
        <v>21584</v>
      </c>
    </row>
    <row r="9395" spans="1:3" x14ac:dyDescent="0.2">
      <c r="A9395" s="221" t="s">
        <v>9201</v>
      </c>
      <c r="B9395" s="223" t="s">
        <v>23084</v>
      </c>
      <c r="C9395" s="231" t="s">
        <v>21584</v>
      </c>
    </row>
    <row r="9396" spans="1:3" x14ac:dyDescent="0.2">
      <c r="A9396" s="221" t="s">
        <v>9202</v>
      </c>
      <c r="B9396" s="223" t="s">
        <v>23084</v>
      </c>
      <c r="C9396" s="231" t="s">
        <v>21584</v>
      </c>
    </row>
    <row r="9397" spans="1:3" x14ac:dyDescent="0.2">
      <c r="A9397" s="221" t="s">
        <v>9203</v>
      </c>
      <c r="B9397" s="223" t="s">
        <v>28250</v>
      </c>
      <c r="C9397" s="231" t="s">
        <v>21398</v>
      </c>
    </row>
    <row r="9398" spans="1:3" x14ac:dyDescent="0.2">
      <c r="A9398" s="221" t="s">
        <v>9204</v>
      </c>
      <c r="B9398" s="223" t="s">
        <v>28250</v>
      </c>
      <c r="C9398" s="231" t="s">
        <v>21398</v>
      </c>
    </row>
    <row r="9399" spans="1:3" x14ac:dyDescent="0.2">
      <c r="A9399" s="221" t="s">
        <v>9205</v>
      </c>
      <c r="B9399" s="223" t="s">
        <v>23085</v>
      </c>
      <c r="C9399" s="231" t="s">
        <v>21398</v>
      </c>
    </row>
    <row r="9400" spans="1:3" x14ac:dyDescent="0.2">
      <c r="A9400" s="221" t="s">
        <v>9206</v>
      </c>
      <c r="B9400" s="223" t="s">
        <v>23085</v>
      </c>
      <c r="C9400" s="231" t="s">
        <v>21398</v>
      </c>
    </row>
    <row r="9401" spans="1:3" x14ac:dyDescent="0.2">
      <c r="A9401" s="221" t="s">
        <v>9207</v>
      </c>
      <c r="B9401" s="223" t="s">
        <v>23086</v>
      </c>
      <c r="C9401" s="231" t="s">
        <v>21398</v>
      </c>
    </row>
    <row r="9402" spans="1:3" x14ac:dyDescent="0.2">
      <c r="A9402" s="221" t="s">
        <v>9208</v>
      </c>
      <c r="B9402" s="223" t="s">
        <v>23086</v>
      </c>
      <c r="C9402" s="231" t="s">
        <v>21398</v>
      </c>
    </row>
    <row r="9403" spans="1:3" x14ac:dyDescent="0.2">
      <c r="A9403" s="221" t="s">
        <v>9209</v>
      </c>
      <c r="B9403" s="223" t="s">
        <v>23087</v>
      </c>
      <c r="C9403" s="231" t="s">
        <v>21398</v>
      </c>
    </row>
    <row r="9404" spans="1:3" x14ac:dyDescent="0.2">
      <c r="A9404" s="221" t="s">
        <v>9210</v>
      </c>
      <c r="B9404" s="223" t="s">
        <v>23087</v>
      </c>
      <c r="C9404" s="231" t="s">
        <v>21398</v>
      </c>
    </row>
    <row r="9405" spans="1:3" x14ac:dyDescent="0.2">
      <c r="A9405" s="221" t="s">
        <v>9211</v>
      </c>
      <c r="B9405" s="223" t="s">
        <v>23088</v>
      </c>
      <c r="C9405" s="231" t="s">
        <v>21398</v>
      </c>
    </row>
    <row r="9406" spans="1:3" x14ac:dyDescent="0.2">
      <c r="A9406" s="221" t="s">
        <v>9212</v>
      </c>
      <c r="B9406" s="223" t="s">
        <v>23088</v>
      </c>
      <c r="C9406" s="231" t="s">
        <v>21398</v>
      </c>
    </row>
    <row r="9407" spans="1:3" x14ac:dyDescent="0.2">
      <c r="A9407" s="221" t="s">
        <v>9213</v>
      </c>
      <c r="B9407" s="223" t="s">
        <v>28251</v>
      </c>
      <c r="C9407" s="231" t="s">
        <v>21584</v>
      </c>
    </row>
    <row r="9408" spans="1:3" x14ac:dyDescent="0.2">
      <c r="A9408" s="221" t="s">
        <v>9214</v>
      </c>
      <c r="B9408" s="223" t="s">
        <v>28251</v>
      </c>
      <c r="C9408" s="231" t="s">
        <v>21584</v>
      </c>
    </row>
    <row r="9409" spans="1:3" x14ac:dyDescent="0.2">
      <c r="A9409" s="221" t="s">
        <v>9215</v>
      </c>
      <c r="B9409" s="223" t="s">
        <v>28252</v>
      </c>
      <c r="C9409" s="231" t="s">
        <v>21398</v>
      </c>
    </row>
    <row r="9410" spans="1:3" x14ac:dyDescent="0.2">
      <c r="A9410" s="221" t="s">
        <v>9216</v>
      </c>
      <c r="B9410" s="223" t="s">
        <v>28252</v>
      </c>
      <c r="C9410" s="231" t="s">
        <v>21398</v>
      </c>
    </row>
    <row r="9411" spans="1:3" x14ac:dyDescent="0.2">
      <c r="A9411" s="221" t="s">
        <v>9217</v>
      </c>
      <c r="B9411" s="223" t="s">
        <v>28253</v>
      </c>
      <c r="C9411" s="231" t="s">
        <v>21584</v>
      </c>
    </row>
    <row r="9412" spans="1:3" x14ac:dyDescent="0.2">
      <c r="A9412" s="221" t="s">
        <v>9218</v>
      </c>
      <c r="B9412" s="223" t="s">
        <v>28253</v>
      </c>
      <c r="C9412" s="231" t="s">
        <v>21584</v>
      </c>
    </row>
    <row r="9413" spans="1:3" x14ac:dyDescent="0.2">
      <c r="A9413" s="221" t="s">
        <v>9219</v>
      </c>
      <c r="B9413" s="223" t="s">
        <v>23089</v>
      </c>
      <c r="C9413" s="231" t="s">
        <v>21584</v>
      </c>
    </row>
    <row r="9414" spans="1:3" x14ac:dyDescent="0.2">
      <c r="A9414" s="221" t="s">
        <v>9220</v>
      </c>
      <c r="B9414" s="223" t="s">
        <v>23089</v>
      </c>
      <c r="C9414" s="231" t="s">
        <v>21584</v>
      </c>
    </row>
    <row r="9415" spans="1:3" x14ac:dyDescent="0.2">
      <c r="A9415" s="221" t="s">
        <v>9221</v>
      </c>
      <c r="B9415" s="223" t="s">
        <v>23090</v>
      </c>
      <c r="C9415" s="231" t="s">
        <v>21584</v>
      </c>
    </row>
    <row r="9416" spans="1:3" x14ac:dyDescent="0.2">
      <c r="A9416" s="221" t="s">
        <v>9222</v>
      </c>
      <c r="B9416" s="223" t="s">
        <v>23090</v>
      </c>
      <c r="C9416" s="231" t="s">
        <v>21584</v>
      </c>
    </row>
    <row r="9417" spans="1:3" x14ac:dyDescent="0.2">
      <c r="A9417" s="221" t="s">
        <v>9223</v>
      </c>
      <c r="B9417" s="223" t="s">
        <v>23091</v>
      </c>
      <c r="C9417" s="231" t="s">
        <v>21584</v>
      </c>
    </row>
    <row r="9418" spans="1:3" x14ac:dyDescent="0.2">
      <c r="A9418" s="221" t="s">
        <v>9224</v>
      </c>
      <c r="B9418" s="223" t="s">
        <v>23091</v>
      </c>
      <c r="C9418" s="231" t="s">
        <v>21584</v>
      </c>
    </row>
    <row r="9419" spans="1:3" x14ac:dyDescent="0.2">
      <c r="A9419" s="221" t="s">
        <v>9225</v>
      </c>
      <c r="B9419" s="223" t="s">
        <v>23092</v>
      </c>
      <c r="C9419" s="231" t="s">
        <v>21584</v>
      </c>
    </row>
    <row r="9420" spans="1:3" x14ac:dyDescent="0.2">
      <c r="A9420" s="221" t="s">
        <v>9226</v>
      </c>
      <c r="B9420" s="223" t="s">
        <v>23092</v>
      </c>
      <c r="C9420" s="231" t="s">
        <v>21584</v>
      </c>
    </row>
    <row r="9421" spans="1:3" x14ac:dyDescent="0.2">
      <c r="A9421" s="221" t="s">
        <v>9227</v>
      </c>
      <c r="B9421" s="223" t="s">
        <v>23093</v>
      </c>
      <c r="C9421" s="231" t="s">
        <v>21584</v>
      </c>
    </row>
    <row r="9422" spans="1:3" x14ac:dyDescent="0.2">
      <c r="A9422" s="221" t="s">
        <v>9228</v>
      </c>
      <c r="B9422" s="223" t="s">
        <v>23093</v>
      </c>
      <c r="C9422" s="231" t="s">
        <v>21584</v>
      </c>
    </row>
    <row r="9423" spans="1:3" x14ac:dyDescent="0.2">
      <c r="A9423" s="221" t="s">
        <v>9229</v>
      </c>
      <c r="B9423" s="223" t="s">
        <v>23094</v>
      </c>
      <c r="C9423" s="231" t="s">
        <v>21584</v>
      </c>
    </row>
    <row r="9424" spans="1:3" x14ac:dyDescent="0.2">
      <c r="A9424" s="221" t="s">
        <v>9230</v>
      </c>
      <c r="B9424" s="223" t="s">
        <v>23094</v>
      </c>
      <c r="C9424" s="231" t="s">
        <v>21584</v>
      </c>
    </row>
    <row r="9425" spans="1:3" x14ac:dyDescent="0.2">
      <c r="A9425" s="221" t="s">
        <v>9231</v>
      </c>
      <c r="B9425" s="223" t="s">
        <v>23095</v>
      </c>
      <c r="C9425" s="231" t="s">
        <v>21584</v>
      </c>
    </row>
    <row r="9426" spans="1:3" x14ac:dyDescent="0.2">
      <c r="A9426" s="221" t="s">
        <v>9232</v>
      </c>
      <c r="B9426" s="223" t="s">
        <v>23095</v>
      </c>
      <c r="C9426" s="231" t="s">
        <v>21584</v>
      </c>
    </row>
    <row r="9427" spans="1:3" x14ac:dyDescent="0.2">
      <c r="A9427" s="221" t="s">
        <v>9233</v>
      </c>
      <c r="B9427" s="223" t="s">
        <v>23096</v>
      </c>
      <c r="C9427" s="231" t="s">
        <v>21584</v>
      </c>
    </row>
    <row r="9428" spans="1:3" x14ac:dyDescent="0.2">
      <c r="A9428" s="221" t="s">
        <v>9234</v>
      </c>
      <c r="B9428" s="223" t="s">
        <v>23096</v>
      </c>
      <c r="C9428" s="231" t="s">
        <v>21584</v>
      </c>
    </row>
    <row r="9429" spans="1:3" x14ac:dyDescent="0.2">
      <c r="A9429" s="221" t="s">
        <v>9235</v>
      </c>
      <c r="B9429" s="223" t="s">
        <v>23097</v>
      </c>
      <c r="C9429" s="231" t="s">
        <v>21584</v>
      </c>
    </row>
    <row r="9430" spans="1:3" x14ac:dyDescent="0.2">
      <c r="A9430" s="221" t="s">
        <v>9236</v>
      </c>
      <c r="B9430" s="223" t="s">
        <v>23097</v>
      </c>
      <c r="C9430" s="231" t="s">
        <v>21584</v>
      </c>
    </row>
    <row r="9431" spans="1:3" x14ac:dyDescent="0.2">
      <c r="A9431" s="221" t="s">
        <v>9237</v>
      </c>
      <c r="B9431" s="223" t="s">
        <v>23098</v>
      </c>
      <c r="C9431" s="231" t="s">
        <v>21584</v>
      </c>
    </row>
    <row r="9432" spans="1:3" x14ac:dyDescent="0.2">
      <c r="A9432" s="221" t="s">
        <v>9238</v>
      </c>
      <c r="B9432" s="223" t="s">
        <v>23098</v>
      </c>
      <c r="C9432" s="231" t="s">
        <v>21584</v>
      </c>
    </row>
    <row r="9433" spans="1:3" x14ac:dyDescent="0.2">
      <c r="A9433" s="221" t="s">
        <v>9239</v>
      </c>
      <c r="B9433" s="223" t="s">
        <v>23099</v>
      </c>
      <c r="C9433" s="231" t="s">
        <v>25</v>
      </c>
    </row>
    <row r="9434" spans="1:3" x14ac:dyDescent="0.2">
      <c r="A9434" s="221" t="s">
        <v>9240</v>
      </c>
      <c r="B9434" s="223" t="s">
        <v>23099</v>
      </c>
      <c r="C9434" s="231" t="s">
        <v>25</v>
      </c>
    </row>
    <row r="9435" spans="1:3" x14ac:dyDescent="0.2">
      <c r="A9435" s="221" t="s">
        <v>9241</v>
      </c>
      <c r="B9435" s="223" t="s">
        <v>31911</v>
      </c>
      <c r="C9435" s="231" t="s">
        <v>25</v>
      </c>
    </row>
    <row r="9436" spans="1:3" x14ac:dyDescent="0.2">
      <c r="A9436" s="221" t="s">
        <v>9242</v>
      </c>
      <c r="B9436" s="223" t="s">
        <v>31911</v>
      </c>
      <c r="C9436" s="231" t="s">
        <v>25</v>
      </c>
    </row>
    <row r="9437" spans="1:3" x14ac:dyDescent="0.2">
      <c r="A9437" s="221" t="s">
        <v>9243</v>
      </c>
      <c r="B9437" s="223" t="s">
        <v>28254</v>
      </c>
      <c r="C9437" s="231" t="s">
        <v>21584</v>
      </c>
    </row>
    <row r="9438" spans="1:3" x14ac:dyDescent="0.2">
      <c r="A9438" s="221" t="s">
        <v>9244</v>
      </c>
      <c r="B9438" s="223" t="s">
        <v>28254</v>
      </c>
      <c r="C9438" s="231" t="s">
        <v>21584</v>
      </c>
    </row>
    <row r="9439" spans="1:3" x14ac:dyDescent="0.2">
      <c r="A9439" s="221" t="s">
        <v>9245</v>
      </c>
      <c r="B9439" s="223" t="s">
        <v>28255</v>
      </c>
      <c r="C9439" s="231" t="s">
        <v>21584</v>
      </c>
    </row>
    <row r="9440" spans="1:3" x14ac:dyDescent="0.2">
      <c r="A9440" s="221" t="s">
        <v>9246</v>
      </c>
      <c r="B9440" s="223" t="s">
        <v>28255</v>
      </c>
      <c r="C9440" s="231" t="s">
        <v>21584</v>
      </c>
    </row>
    <row r="9441" spans="1:3" x14ac:dyDescent="0.2">
      <c r="A9441" s="221" t="s">
        <v>9247</v>
      </c>
      <c r="B9441" s="223" t="s">
        <v>28256</v>
      </c>
      <c r="C9441" s="231" t="s">
        <v>21584</v>
      </c>
    </row>
    <row r="9442" spans="1:3" x14ac:dyDescent="0.2">
      <c r="A9442" s="221" t="s">
        <v>9248</v>
      </c>
      <c r="B9442" s="223" t="s">
        <v>28256</v>
      </c>
      <c r="C9442" s="231" t="s">
        <v>21584</v>
      </c>
    </row>
    <row r="9443" spans="1:3" x14ac:dyDescent="0.2">
      <c r="A9443" s="221" t="s">
        <v>9249</v>
      </c>
      <c r="B9443" s="223" t="s">
        <v>28257</v>
      </c>
      <c r="C9443" s="231" t="s">
        <v>21584</v>
      </c>
    </row>
    <row r="9444" spans="1:3" x14ac:dyDescent="0.2">
      <c r="A9444" s="221" t="s">
        <v>9250</v>
      </c>
      <c r="B9444" s="223" t="s">
        <v>28257</v>
      </c>
      <c r="C9444" s="231" t="s">
        <v>21584</v>
      </c>
    </row>
    <row r="9445" spans="1:3" x14ac:dyDescent="0.2">
      <c r="A9445" s="221" t="s">
        <v>9251</v>
      </c>
      <c r="B9445" s="223" t="s">
        <v>28258</v>
      </c>
      <c r="C9445" s="231" t="s">
        <v>21584</v>
      </c>
    </row>
    <row r="9446" spans="1:3" x14ac:dyDescent="0.2">
      <c r="A9446" s="221" t="s">
        <v>9252</v>
      </c>
      <c r="B9446" s="223" t="s">
        <v>28258</v>
      </c>
      <c r="C9446" s="231" t="s">
        <v>21584</v>
      </c>
    </row>
    <row r="9447" spans="1:3" x14ac:dyDescent="0.2">
      <c r="A9447" s="221" t="s">
        <v>9253</v>
      </c>
      <c r="B9447" s="223" t="s">
        <v>28259</v>
      </c>
      <c r="C9447" s="231" t="s">
        <v>21584</v>
      </c>
    </row>
    <row r="9448" spans="1:3" x14ac:dyDescent="0.2">
      <c r="A9448" s="221" t="s">
        <v>9254</v>
      </c>
      <c r="B9448" s="223" t="s">
        <v>28259</v>
      </c>
      <c r="C9448" s="231" t="s">
        <v>21584</v>
      </c>
    </row>
    <row r="9449" spans="1:3" x14ac:dyDescent="0.2">
      <c r="A9449" s="221" t="s">
        <v>9255</v>
      </c>
      <c r="B9449" s="223" t="s">
        <v>28260</v>
      </c>
      <c r="C9449" s="231" t="s">
        <v>21584</v>
      </c>
    </row>
    <row r="9450" spans="1:3" x14ac:dyDescent="0.2">
      <c r="A9450" s="221" t="s">
        <v>9256</v>
      </c>
      <c r="B9450" s="223" t="s">
        <v>28260</v>
      </c>
      <c r="C9450" s="231" t="s">
        <v>21584</v>
      </c>
    </row>
    <row r="9451" spans="1:3" x14ac:dyDescent="0.2">
      <c r="A9451" s="221" t="s">
        <v>9257</v>
      </c>
      <c r="B9451" s="223" t="s">
        <v>28261</v>
      </c>
      <c r="C9451" s="231" t="s">
        <v>21584</v>
      </c>
    </row>
    <row r="9452" spans="1:3" x14ac:dyDescent="0.2">
      <c r="A9452" s="221" t="s">
        <v>9258</v>
      </c>
      <c r="B9452" s="223" t="s">
        <v>28261</v>
      </c>
      <c r="C9452" s="231" t="s">
        <v>21584</v>
      </c>
    </row>
    <row r="9453" spans="1:3" x14ac:dyDescent="0.2">
      <c r="A9453" s="221" t="s">
        <v>9259</v>
      </c>
      <c r="B9453" s="223" t="s">
        <v>23100</v>
      </c>
      <c r="C9453" s="231" t="s">
        <v>25</v>
      </c>
    </row>
    <row r="9454" spans="1:3" x14ac:dyDescent="0.2">
      <c r="A9454" s="221" t="s">
        <v>9260</v>
      </c>
      <c r="B9454" s="223" t="s">
        <v>23100</v>
      </c>
      <c r="C9454" s="231" t="s">
        <v>25</v>
      </c>
    </row>
    <row r="9455" spans="1:3" x14ac:dyDescent="0.2">
      <c r="A9455" s="221" t="s">
        <v>9261</v>
      </c>
      <c r="B9455" s="223" t="s">
        <v>28262</v>
      </c>
      <c r="C9455" s="231" t="s">
        <v>21584</v>
      </c>
    </row>
    <row r="9456" spans="1:3" x14ac:dyDescent="0.2">
      <c r="A9456" s="221" t="s">
        <v>9262</v>
      </c>
      <c r="B9456" s="223" t="s">
        <v>28262</v>
      </c>
      <c r="C9456" s="231" t="s">
        <v>21584</v>
      </c>
    </row>
    <row r="9457" spans="1:3" x14ac:dyDescent="0.2">
      <c r="A9457" s="221" t="s">
        <v>9263</v>
      </c>
      <c r="B9457" s="223" t="s">
        <v>28263</v>
      </c>
      <c r="C9457" s="231" t="s">
        <v>21584</v>
      </c>
    </row>
    <row r="9458" spans="1:3" x14ac:dyDescent="0.2">
      <c r="A9458" s="221" t="s">
        <v>9264</v>
      </c>
      <c r="B9458" s="223" t="s">
        <v>28263</v>
      </c>
      <c r="C9458" s="231" t="s">
        <v>21584</v>
      </c>
    </row>
    <row r="9459" spans="1:3" x14ac:dyDescent="0.2">
      <c r="A9459" s="221" t="s">
        <v>9265</v>
      </c>
      <c r="B9459" s="223" t="s">
        <v>28264</v>
      </c>
      <c r="C9459" s="231" t="s">
        <v>24</v>
      </c>
    </row>
    <row r="9460" spans="1:3" x14ac:dyDescent="0.2">
      <c r="A9460" s="221" t="s">
        <v>9266</v>
      </c>
      <c r="B9460" s="223" t="s">
        <v>28264</v>
      </c>
      <c r="C9460" s="231" t="s">
        <v>24</v>
      </c>
    </row>
    <row r="9461" spans="1:3" x14ac:dyDescent="0.2">
      <c r="A9461" s="221" t="s">
        <v>9267</v>
      </c>
      <c r="B9461" s="223" t="s">
        <v>28265</v>
      </c>
      <c r="C9461" s="231" t="s">
        <v>24</v>
      </c>
    </row>
    <row r="9462" spans="1:3" x14ac:dyDescent="0.2">
      <c r="A9462" s="221" t="s">
        <v>9268</v>
      </c>
      <c r="B9462" s="223" t="s">
        <v>28265</v>
      </c>
      <c r="C9462" s="231" t="s">
        <v>24</v>
      </c>
    </row>
    <row r="9463" spans="1:3" x14ac:dyDescent="0.2">
      <c r="A9463" s="221" t="s">
        <v>9269</v>
      </c>
      <c r="B9463" s="223" t="s">
        <v>28266</v>
      </c>
      <c r="C9463" s="231" t="s">
        <v>24</v>
      </c>
    </row>
    <row r="9464" spans="1:3" x14ac:dyDescent="0.2">
      <c r="A9464" s="221" t="s">
        <v>9270</v>
      </c>
      <c r="B9464" s="223" t="s">
        <v>28266</v>
      </c>
      <c r="C9464" s="231" t="s">
        <v>24</v>
      </c>
    </row>
    <row r="9465" spans="1:3" x14ac:dyDescent="0.2">
      <c r="A9465" s="221" t="s">
        <v>9271</v>
      </c>
      <c r="B9465" s="223" t="s">
        <v>28267</v>
      </c>
      <c r="C9465" s="231" t="s">
        <v>24</v>
      </c>
    </row>
    <row r="9466" spans="1:3" x14ac:dyDescent="0.2">
      <c r="A9466" s="221" t="s">
        <v>9272</v>
      </c>
      <c r="B9466" s="223" t="s">
        <v>28267</v>
      </c>
      <c r="C9466" s="231" t="s">
        <v>24</v>
      </c>
    </row>
    <row r="9467" spans="1:3" x14ac:dyDescent="0.2">
      <c r="A9467" s="221" t="s">
        <v>9273</v>
      </c>
      <c r="B9467" s="223" t="s">
        <v>28268</v>
      </c>
      <c r="C9467" s="231" t="s">
        <v>24</v>
      </c>
    </row>
    <row r="9468" spans="1:3" x14ac:dyDescent="0.2">
      <c r="A9468" s="221" t="s">
        <v>9274</v>
      </c>
      <c r="B9468" s="223" t="s">
        <v>28268</v>
      </c>
      <c r="C9468" s="231" t="s">
        <v>24</v>
      </c>
    </row>
    <row r="9469" spans="1:3" x14ac:dyDescent="0.2">
      <c r="A9469" s="221" t="s">
        <v>9275</v>
      </c>
      <c r="B9469" s="223" t="s">
        <v>28269</v>
      </c>
      <c r="C9469" s="231" t="s">
        <v>24</v>
      </c>
    </row>
    <row r="9470" spans="1:3" x14ac:dyDescent="0.2">
      <c r="A9470" s="221" t="s">
        <v>9276</v>
      </c>
      <c r="B9470" s="223" t="s">
        <v>28269</v>
      </c>
      <c r="C9470" s="231" t="s">
        <v>24</v>
      </c>
    </row>
    <row r="9471" spans="1:3" x14ac:dyDescent="0.2">
      <c r="A9471" s="221" t="s">
        <v>9277</v>
      </c>
      <c r="B9471" s="223" t="s">
        <v>28270</v>
      </c>
      <c r="C9471" s="231" t="s">
        <v>24</v>
      </c>
    </row>
    <row r="9472" spans="1:3" x14ac:dyDescent="0.2">
      <c r="A9472" s="221" t="s">
        <v>9278</v>
      </c>
      <c r="B9472" s="223" t="s">
        <v>28270</v>
      </c>
      <c r="C9472" s="231" t="s">
        <v>24</v>
      </c>
    </row>
    <row r="9473" spans="1:3" x14ac:dyDescent="0.2">
      <c r="A9473" s="221" t="s">
        <v>9279</v>
      </c>
      <c r="B9473" s="223" t="s">
        <v>28271</v>
      </c>
      <c r="C9473" s="231" t="s">
        <v>24</v>
      </c>
    </row>
    <row r="9474" spans="1:3" x14ac:dyDescent="0.2">
      <c r="A9474" s="221" t="s">
        <v>9280</v>
      </c>
      <c r="B9474" s="223" t="s">
        <v>28271</v>
      </c>
      <c r="C9474" s="231" t="s">
        <v>24</v>
      </c>
    </row>
    <row r="9475" spans="1:3" x14ac:dyDescent="0.2">
      <c r="A9475" s="221" t="s">
        <v>26187</v>
      </c>
      <c r="B9475" s="223" t="s">
        <v>31912</v>
      </c>
      <c r="C9475" s="231" t="s">
        <v>24</v>
      </c>
    </row>
    <row r="9476" spans="1:3" x14ac:dyDescent="0.2">
      <c r="A9476" s="221" t="s">
        <v>26188</v>
      </c>
      <c r="B9476" s="223" t="s">
        <v>31912</v>
      </c>
      <c r="C9476" s="231" t="s">
        <v>24</v>
      </c>
    </row>
    <row r="9477" spans="1:3" x14ac:dyDescent="0.2">
      <c r="A9477" s="221" t="s">
        <v>26189</v>
      </c>
      <c r="B9477" s="223" t="s">
        <v>31913</v>
      </c>
      <c r="C9477" s="231" t="s">
        <v>24</v>
      </c>
    </row>
    <row r="9478" spans="1:3" x14ac:dyDescent="0.2">
      <c r="A9478" s="221" t="s">
        <v>26190</v>
      </c>
      <c r="B9478" s="223" t="s">
        <v>31913</v>
      </c>
      <c r="C9478" s="231" t="s">
        <v>24</v>
      </c>
    </row>
    <row r="9479" spans="1:3" x14ac:dyDescent="0.2">
      <c r="A9479" s="221" t="s">
        <v>26191</v>
      </c>
      <c r="B9479" s="223" t="s">
        <v>31914</v>
      </c>
      <c r="C9479" s="231" t="s">
        <v>24</v>
      </c>
    </row>
    <row r="9480" spans="1:3" x14ac:dyDescent="0.2">
      <c r="A9480" s="221" t="s">
        <v>26192</v>
      </c>
      <c r="B9480" s="223" t="s">
        <v>31914</v>
      </c>
      <c r="C9480" s="231" t="s">
        <v>24</v>
      </c>
    </row>
    <row r="9481" spans="1:3" x14ac:dyDescent="0.2">
      <c r="A9481" s="221" t="s">
        <v>26193</v>
      </c>
      <c r="B9481" s="223" t="s">
        <v>31915</v>
      </c>
      <c r="C9481" s="231" t="s">
        <v>24</v>
      </c>
    </row>
    <row r="9482" spans="1:3" x14ac:dyDescent="0.2">
      <c r="A9482" s="221" t="s">
        <v>26194</v>
      </c>
      <c r="B9482" s="223" t="s">
        <v>31915</v>
      </c>
      <c r="C9482" s="231" t="s">
        <v>24</v>
      </c>
    </row>
    <row r="9483" spans="1:3" x14ac:dyDescent="0.2">
      <c r="A9483" s="221" t="s">
        <v>26195</v>
      </c>
      <c r="B9483" s="223" t="s">
        <v>31916</v>
      </c>
      <c r="C9483" s="231" t="s">
        <v>24</v>
      </c>
    </row>
    <row r="9484" spans="1:3" x14ac:dyDescent="0.2">
      <c r="A9484" s="221" t="s">
        <v>26196</v>
      </c>
      <c r="B9484" s="223" t="s">
        <v>31916</v>
      </c>
      <c r="C9484" s="231" t="s">
        <v>24</v>
      </c>
    </row>
    <row r="9485" spans="1:3" x14ac:dyDescent="0.2">
      <c r="A9485" s="221" t="s">
        <v>26197</v>
      </c>
      <c r="B9485" s="223" t="s">
        <v>31917</v>
      </c>
      <c r="C9485" s="231" t="s">
        <v>24</v>
      </c>
    </row>
    <row r="9486" spans="1:3" x14ac:dyDescent="0.2">
      <c r="A9486" s="221" t="s">
        <v>26198</v>
      </c>
      <c r="B9486" s="223" t="s">
        <v>31917</v>
      </c>
      <c r="C9486" s="231" t="s">
        <v>24</v>
      </c>
    </row>
    <row r="9487" spans="1:3" x14ac:dyDescent="0.2">
      <c r="A9487" s="221" t="s">
        <v>26199</v>
      </c>
      <c r="B9487" s="223" t="s">
        <v>31918</v>
      </c>
      <c r="C9487" s="231" t="s">
        <v>24</v>
      </c>
    </row>
    <row r="9488" spans="1:3" x14ac:dyDescent="0.2">
      <c r="A9488" s="221" t="s">
        <v>26200</v>
      </c>
      <c r="B9488" s="223" t="s">
        <v>31918</v>
      </c>
      <c r="C9488" s="231" t="s">
        <v>24</v>
      </c>
    </row>
    <row r="9489" spans="1:3" x14ac:dyDescent="0.2">
      <c r="A9489" s="221" t="s">
        <v>26201</v>
      </c>
      <c r="B9489" s="223" t="s">
        <v>31919</v>
      </c>
      <c r="C9489" s="231" t="s">
        <v>24</v>
      </c>
    </row>
    <row r="9490" spans="1:3" x14ac:dyDescent="0.2">
      <c r="A9490" s="221" t="s">
        <v>26202</v>
      </c>
      <c r="B9490" s="223" t="s">
        <v>31919</v>
      </c>
      <c r="C9490" s="231" t="s">
        <v>24</v>
      </c>
    </row>
    <row r="9491" spans="1:3" x14ac:dyDescent="0.2">
      <c r="A9491" s="221" t="s">
        <v>26203</v>
      </c>
      <c r="B9491" s="223" t="s">
        <v>31920</v>
      </c>
      <c r="C9491" s="231" t="s">
        <v>24</v>
      </c>
    </row>
    <row r="9492" spans="1:3" x14ac:dyDescent="0.2">
      <c r="A9492" s="221" t="s">
        <v>26204</v>
      </c>
      <c r="B9492" s="223" t="s">
        <v>31920</v>
      </c>
      <c r="C9492" s="231" t="s">
        <v>24</v>
      </c>
    </row>
    <row r="9493" spans="1:3" x14ac:dyDescent="0.2">
      <c r="A9493" s="221" t="s">
        <v>26205</v>
      </c>
      <c r="B9493" s="223" t="s">
        <v>31921</v>
      </c>
      <c r="C9493" s="231" t="s">
        <v>24</v>
      </c>
    </row>
    <row r="9494" spans="1:3" x14ac:dyDescent="0.2">
      <c r="A9494" s="221" t="s">
        <v>26206</v>
      </c>
      <c r="B9494" s="223" t="s">
        <v>31921</v>
      </c>
      <c r="C9494" s="231" t="s">
        <v>24</v>
      </c>
    </row>
    <row r="9495" spans="1:3" x14ac:dyDescent="0.2">
      <c r="A9495" s="221" t="s">
        <v>26207</v>
      </c>
      <c r="B9495" s="223" t="s">
        <v>31922</v>
      </c>
      <c r="C9495" s="231" t="s">
        <v>24</v>
      </c>
    </row>
    <row r="9496" spans="1:3" x14ac:dyDescent="0.2">
      <c r="A9496" s="221" t="s">
        <v>26208</v>
      </c>
      <c r="B9496" s="223" t="s">
        <v>31922</v>
      </c>
      <c r="C9496" s="231" t="s">
        <v>24</v>
      </c>
    </row>
    <row r="9497" spans="1:3" x14ac:dyDescent="0.2">
      <c r="A9497" s="221" t="s">
        <v>26209</v>
      </c>
      <c r="B9497" s="223" t="s">
        <v>31923</v>
      </c>
      <c r="C9497" s="231" t="s">
        <v>24</v>
      </c>
    </row>
    <row r="9498" spans="1:3" x14ac:dyDescent="0.2">
      <c r="A9498" s="221" t="s">
        <v>26210</v>
      </c>
      <c r="B9498" s="223" t="s">
        <v>31923</v>
      </c>
      <c r="C9498" s="231" t="s">
        <v>24</v>
      </c>
    </row>
    <row r="9499" spans="1:3" x14ac:dyDescent="0.2">
      <c r="A9499" s="221" t="s">
        <v>26211</v>
      </c>
      <c r="B9499" s="223" t="s">
        <v>31924</v>
      </c>
      <c r="C9499" s="231" t="s">
        <v>24</v>
      </c>
    </row>
    <row r="9500" spans="1:3" x14ac:dyDescent="0.2">
      <c r="A9500" s="221" t="s">
        <v>26212</v>
      </c>
      <c r="B9500" s="223" t="s">
        <v>31924</v>
      </c>
      <c r="C9500" s="231" t="s">
        <v>24</v>
      </c>
    </row>
    <row r="9501" spans="1:3" x14ac:dyDescent="0.2">
      <c r="A9501" s="221" t="s">
        <v>26213</v>
      </c>
      <c r="B9501" s="223" t="s">
        <v>31925</v>
      </c>
      <c r="C9501" s="231" t="s">
        <v>24</v>
      </c>
    </row>
    <row r="9502" spans="1:3" x14ac:dyDescent="0.2">
      <c r="A9502" s="221" t="s">
        <v>26214</v>
      </c>
      <c r="B9502" s="223" t="s">
        <v>31925</v>
      </c>
      <c r="C9502" s="231" t="s">
        <v>24</v>
      </c>
    </row>
    <row r="9503" spans="1:3" x14ac:dyDescent="0.2">
      <c r="A9503" s="221" t="s">
        <v>26215</v>
      </c>
      <c r="B9503" s="223" t="s">
        <v>31926</v>
      </c>
      <c r="C9503" s="231" t="s">
        <v>24</v>
      </c>
    </row>
    <row r="9504" spans="1:3" x14ac:dyDescent="0.2">
      <c r="A9504" s="221" t="s">
        <v>26216</v>
      </c>
      <c r="B9504" s="223" t="s">
        <v>31926</v>
      </c>
      <c r="C9504" s="231" t="s">
        <v>24</v>
      </c>
    </row>
    <row r="9505" spans="1:3" x14ac:dyDescent="0.2">
      <c r="A9505" s="221" t="s">
        <v>26217</v>
      </c>
      <c r="B9505" s="223" t="s">
        <v>31927</v>
      </c>
      <c r="C9505" s="231" t="s">
        <v>24</v>
      </c>
    </row>
    <row r="9506" spans="1:3" x14ac:dyDescent="0.2">
      <c r="A9506" s="221" t="s">
        <v>26218</v>
      </c>
      <c r="B9506" s="223" t="s">
        <v>31927</v>
      </c>
      <c r="C9506" s="231" t="s">
        <v>24</v>
      </c>
    </row>
    <row r="9507" spans="1:3" x14ac:dyDescent="0.2">
      <c r="A9507" s="221" t="s">
        <v>9281</v>
      </c>
      <c r="B9507" s="223" t="s">
        <v>23101</v>
      </c>
      <c r="C9507" s="231" t="s">
        <v>24</v>
      </c>
    </row>
    <row r="9508" spans="1:3" x14ac:dyDescent="0.2">
      <c r="A9508" s="221" t="s">
        <v>9282</v>
      </c>
      <c r="B9508" s="223" t="s">
        <v>23101</v>
      </c>
      <c r="C9508" s="231" t="s">
        <v>24</v>
      </c>
    </row>
    <row r="9509" spans="1:3" x14ac:dyDescent="0.2">
      <c r="A9509" s="221" t="s">
        <v>9283</v>
      </c>
      <c r="B9509" s="223" t="s">
        <v>23102</v>
      </c>
      <c r="C9509" s="231" t="s">
        <v>24</v>
      </c>
    </row>
    <row r="9510" spans="1:3" x14ac:dyDescent="0.2">
      <c r="A9510" s="221" t="s">
        <v>9284</v>
      </c>
      <c r="B9510" s="223" t="s">
        <v>23102</v>
      </c>
      <c r="C9510" s="231" t="s">
        <v>24</v>
      </c>
    </row>
    <row r="9511" spans="1:3" x14ac:dyDescent="0.2">
      <c r="A9511" s="221" t="s">
        <v>9285</v>
      </c>
      <c r="B9511" s="223" t="s">
        <v>23103</v>
      </c>
      <c r="C9511" s="231" t="s">
        <v>24</v>
      </c>
    </row>
    <row r="9512" spans="1:3" x14ac:dyDescent="0.2">
      <c r="A9512" s="221" t="s">
        <v>9286</v>
      </c>
      <c r="B9512" s="223" t="s">
        <v>23103</v>
      </c>
      <c r="C9512" s="231" t="s">
        <v>24</v>
      </c>
    </row>
    <row r="9513" spans="1:3" x14ac:dyDescent="0.2">
      <c r="A9513" s="221" t="s">
        <v>9287</v>
      </c>
      <c r="B9513" s="223" t="s">
        <v>23104</v>
      </c>
      <c r="C9513" s="231" t="s">
        <v>24</v>
      </c>
    </row>
    <row r="9514" spans="1:3" x14ac:dyDescent="0.2">
      <c r="A9514" s="221" t="s">
        <v>9288</v>
      </c>
      <c r="B9514" s="223" t="s">
        <v>23104</v>
      </c>
      <c r="C9514" s="231" t="s">
        <v>24</v>
      </c>
    </row>
    <row r="9515" spans="1:3" x14ac:dyDescent="0.2">
      <c r="A9515" s="221" t="s">
        <v>9289</v>
      </c>
      <c r="B9515" s="223" t="s">
        <v>23105</v>
      </c>
      <c r="C9515" s="231" t="s">
        <v>24</v>
      </c>
    </row>
    <row r="9516" spans="1:3" x14ac:dyDescent="0.2">
      <c r="A9516" s="221" t="s">
        <v>9290</v>
      </c>
      <c r="B9516" s="223" t="s">
        <v>23105</v>
      </c>
      <c r="C9516" s="231" t="s">
        <v>24</v>
      </c>
    </row>
    <row r="9517" spans="1:3" x14ac:dyDescent="0.2">
      <c r="A9517" s="221" t="s">
        <v>9291</v>
      </c>
      <c r="B9517" s="223" t="s">
        <v>23106</v>
      </c>
      <c r="C9517" s="231" t="s">
        <v>24</v>
      </c>
    </row>
    <row r="9518" spans="1:3" x14ac:dyDescent="0.2">
      <c r="A9518" s="221" t="s">
        <v>9292</v>
      </c>
      <c r="B9518" s="223" t="s">
        <v>23106</v>
      </c>
      <c r="C9518" s="231" t="s">
        <v>24</v>
      </c>
    </row>
    <row r="9519" spans="1:3" x14ac:dyDescent="0.2">
      <c r="A9519" s="221" t="s">
        <v>9293</v>
      </c>
      <c r="B9519" s="223" t="s">
        <v>23107</v>
      </c>
      <c r="C9519" s="231" t="s">
        <v>24</v>
      </c>
    </row>
    <row r="9520" spans="1:3" x14ac:dyDescent="0.2">
      <c r="A9520" s="221" t="s">
        <v>9294</v>
      </c>
      <c r="B9520" s="223" t="s">
        <v>23107</v>
      </c>
      <c r="C9520" s="231" t="s">
        <v>24</v>
      </c>
    </row>
    <row r="9521" spans="1:3" x14ac:dyDescent="0.2">
      <c r="A9521" s="221" t="s">
        <v>9295</v>
      </c>
      <c r="B9521" s="223" t="s">
        <v>23108</v>
      </c>
      <c r="C9521" s="231" t="s">
        <v>24</v>
      </c>
    </row>
    <row r="9522" spans="1:3" x14ac:dyDescent="0.2">
      <c r="A9522" s="221" t="s">
        <v>9296</v>
      </c>
      <c r="B9522" s="223" t="s">
        <v>23108</v>
      </c>
      <c r="C9522" s="231" t="s">
        <v>24</v>
      </c>
    </row>
    <row r="9523" spans="1:3" x14ac:dyDescent="0.2">
      <c r="A9523" s="221" t="s">
        <v>9297</v>
      </c>
      <c r="B9523" s="223" t="s">
        <v>23109</v>
      </c>
      <c r="C9523" s="231" t="s">
        <v>24</v>
      </c>
    </row>
    <row r="9524" spans="1:3" x14ac:dyDescent="0.2">
      <c r="A9524" s="221" t="s">
        <v>9298</v>
      </c>
      <c r="B9524" s="223" t="s">
        <v>23109</v>
      </c>
      <c r="C9524" s="231" t="s">
        <v>24</v>
      </c>
    </row>
    <row r="9525" spans="1:3" x14ac:dyDescent="0.2">
      <c r="A9525" s="221" t="s">
        <v>9299</v>
      </c>
      <c r="B9525" s="223" t="s">
        <v>23110</v>
      </c>
      <c r="C9525" s="231" t="s">
        <v>24</v>
      </c>
    </row>
    <row r="9526" spans="1:3" x14ac:dyDescent="0.2">
      <c r="A9526" s="221" t="s">
        <v>9300</v>
      </c>
      <c r="B9526" s="223" t="s">
        <v>23110</v>
      </c>
      <c r="C9526" s="231" t="s">
        <v>24</v>
      </c>
    </row>
    <row r="9527" spans="1:3" x14ac:dyDescent="0.2">
      <c r="A9527" s="221" t="s">
        <v>9301</v>
      </c>
      <c r="B9527" s="223" t="s">
        <v>23111</v>
      </c>
      <c r="C9527" s="231" t="s">
        <v>24</v>
      </c>
    </row>
    <row r="9528" spans="1:3" x14ac:dyDescent="0.2">
      <c r="A9528" s="221" t="s">
        <v>9302</v>
      </c>
      <c r="B9528" s="223" t="s">
        <v>23111</v>
      </c>
      <c r="C9528" s="231" t="s">
        <v>24</v>
      </c>
    </row>
    <row r="9529" spans="1:3" x14ac:dyDescent="0.2">
      <c r="A9529" s="221" t="s">
        <v>9303</v>
      </c>
      <c r="B9529" s="223" t="s">
        <v>23112</v>
      </c>
      <c r="C9529" s="231" t="s">
        <v>24</v>
      </c>
    </row>
    <row r="9530" spans="1:3" x14ac:dyDescent="0.2">
      <c r="A9530" s="221" t="s">
        <v>9304</v>
      </c>
      <c r="B9530" s="223" t="s">
        <v>23112</v>
      </c>
      <c r="C9530" s="231" t="s">
        <v>24</v>
      </c>
    </row>
    <row r="9531" spans="1:3" x14ac:dyDescent="0.2">
      <c r="A9531" s="221" t="s">
        <v>9305</v>
      </c>
      <c r="B9531" s="223" t="s">
        <v>23113</v>
      </c>
      <c r="C9531" s="231" t="s">
        <v>24</v>
      </c>
    </row>
    <row r="9532" spans="1:3" x14ac:dyDescent="0.2">
      <c r="A9532" s="221" t="s">
        <v>9306</v>
      </c>
      <c r="B9532" s="223" t="s">
        <v>23113</v>
      </c>
      <c r="C9532" s="231" t="s">
        <v>24</v>
      </c>
    </row>
    <row r="9533" spans="1:3" x14ac:dyDescent="0.2">
      <c r="A9533" s="221" t="s">
        <v>9307</v>
      </c>
      <c r="B9533" s="223" t="s">
        <v>23114</v>
      </c>
      <c r="C9533" s="231" t="s">
        <v>24</v>
      </c>
    </row>
    <row r="9534" spans="1:3" x14ac:dyDescent="0.2">
      <c r="A9534" s="221" t="s">
        <v>9308</v>
      </c>
      <c r="B9534" s="223" t="s">
        <v>23114</v>
      </c>
      <c r="C9534" s="231" t="s">
        <v>24</v>
      </c>
    </row>
    <row r="9535" spans="1:3" x14ac:dyDescent="0.2">
      <c r="A9535" s="221" t="s">
        <v>9309</v>
      </c>
      <c r="B9535" s="223" t="s">
        <v>23115</v>
      </c>
      <c r="C9535" s="231" t="s">
        <v>24</v>
      </c>
    </row>
    <row r="9536" spans="1:3" x14ac:dyDescent="0.2">
      <c r="A9536" s="221" t="s">
        <v>9310</v>
      </c>
      <c r="B9536" s="223" t="s">
        <v>23115</v>
      </c>
      <c r="C9536" s="231" t="s">
        <v>24</v>
      </c>
    </row>
    <row r="9537" spans="1:3" x14ac:dyDescent="0.2">
      <c r="A9537" s="221" t="s">
        <v>9311</v>
      </c>
      <c r="B9537" s="223" t="s">
        <v>23116</v>
      </c>
      <c r="C9537" s="231" t="s">
        <v>24</v>
      </c>
    </row>
    <row r="9538" spans="1:3" x14ac:dyDescent="0.2">
      <c r="A9538" s="221" t="s">
        <v>9312</v>
      </c>
      <c r="B9538" s="223" t="s">
        <v>23116</v>
      </c>
      <c r="C9538" s="231" t="s">
        <v>24</v>
      </c>
    </row>
    <row r="9539" spans="1:3" x14ac:dyDescent="0.2">
      <c r="A9539" s="221" t="s">
        <v>9313</v>
      </c>
      <c r="B9539" s="223" t="s">
        <v>23117</v>
      </c>
      <c r="C9539" s="231" t="s">
        <v>24</v>
      </c>
    </row>
    <row r="9540" spans="1:3" x14ac:dyDescent="0.2">
      <c r="A9540" s="221" t="s">
        <v>9314</v>
      </c>
      <c r="B9540" s="223" t="s">
        <v>23117</v>
      </c>
      <c r="C9540" s="231" t="s">
        <v>24</v>
      </c>
    </row>
    <row r="9541" spans="1:3" x14ac:dyDescent="0.2">
      <c r="A9541" s="221" t="s">
        <v>9315</v>
      </c>
      <c r="B9541" s="223" t="s">
        <v>23118</v>
      </c>
      <c r="C9541" s="231" t="s">
        <v>24</v>
      </c>
    </row>
    <row r="9542" spans="1:3" x14ac:dyDescent="0.2">
      <c r="A9542" s="221" t="s">
        <v>9316</v>
      </c>
      <c r="B9542" s="223" t="s">
        <v>23118</v>
      </c>
      <c r="C9542" s="231" t="s">
        <v>24</v>
      </c>
    </row>
    <row r="9543" spans="1:3" x14ac:dyDescent="0.2">
      <c r="A9543" s="221" t="s">
        <v>9317</v>
      </c>
      <c r="B9543" s="223" t="s">
        <v>23119</v>
      </c>
      <c r="C9543" s="231" t="s">
        <v>24</v>
      </c>
    </row>
    <row r="9544" spans="1:3" x14ac:dyDescent="0.2">
      <c r="A9544" s="221" t="s">
        <v>9318</v>
      </c>
      <c r="B9544" s="223" t="s">
        <v>23119</v>
      </c>
      <c r="C9544" s="231" t="s">
        <v>24</v>
      </c>
    </row>
    <row r="9545" spans="1:3" x14ac:dyDescent="0.2">
      <c r="A9545" s="221" t="s">
        <v>9319</v>
      </c>
      <c r="B9545" s="223" t="s">
        <v>23120</v>
      </c>
      <c r="C9545" s="231" t="s">
        <v>24</v>
      </c>
    </row>
    <row r="9546" spans="1:3" x14ac:dyDescent="0.2">
      <c r="A9546" s="221" t="s">
        <v>9320</v>
      </c>
      <c r="B9546" s="223" t="s">
        <v>23120</v>
      </c>
      <c r="C9546" s="231" t="s">
        <v>24</v>
      </c>
    </row>
    <row r="9547" spans="1:3" x14ac:dyDescent="0.2">
      <c r="A9547" s="221" t="s">
        <v>9321</v>
      </c>
      <c r="B9547" s="223" t="s">
        <v>23121</v>
      </c>
      <c r="C9547" s="231" t="s">
        <v>24</v>
      </c>
    </row>
    <row r="9548" spans="1:3" x14ac:dyDescent="0.2">
      <c r="A9548" s="221" t="s">
        <v>9322</v>
      </c>
      <c r="B9548" s="223" t="s">
        <v>23121</v>
      </c>
      <c r="C9548" s="231" t="s">
        <v>24</v>
      </c>
    </row>
    <row r="9549" spans="1:3" x14ac:dyDescent="0.2">
      <c r="A9549" s="221" t="s">
        <v>9323</v>
      </c>
      <c r="B9549" s="223" t="s">
        <v>23122</v>
      </c>
      <c r="C9549" s="231" t="s">
        <v>24</v>
      </c>
    </row>
    <row r="9550" spans="1:3" x14ac:dyDescent="0.2">
      <c r="A9550" s="221" t="s">
        <v>9324</v>
      </c>
      <c r="B9550" s="223" t="s">
        <v>23122</v>
      </c>
      <c r="C9550" s="231" t="s">
        <v>24</v>
      </c>
    </row>
    <row r="9551" spans="1:3" x14ac:dyDescent="0.2">
      <c r="A9551" s="221" t="s">
        <v>9325</v>
      </c>
      <c r="B9551" s="223" t="s">
        <v>23123</v>
      </c>
      <c r="C9551" s="231" t="s">
        <v>24</v>
      </c>
    </row>
    <row r="9552" spans="1:3" x14ac:dyDescent="0.2">
      <c r="A9552" s="221" t="s">
        <v>9326</v>
      </c>
      <c r="B9552" s="223" t="s">
        <v>23123</v>
      </c>
      <c r="C9552" s="231" t="s">
        <v>24</v>
      </c>
    </row>
    <row r="9553" spans="1:3" x14ac:dyDescent="0.2">
      <c r="A9553" s="221" t="s">
        <v>9327</v>
      </c>
      <c r="B9553" s="223" t="s">
        <v>23124</v>
      </c>
      <c r="C9553" s="231" t="s">
        <v>24</v>
      </c>
    </row>
    <row r="9554" spans="1:3" x14ac:dyDescent="0.2">
      <c r="A9554" s="221" t="s">
        <v>9328</v>
      </c>
      <c r="B9554" s="223" t="s">
        <v>23124</v>
      </c>
      <c r="C9554" s="231" t="s">
        <v>24</v>
      </c>
    </row>
    <row r="9555" spans="1:3" x14ac:dyDescent="0.2">
      <c r="A9555" s="221" t="s">
        <v>9329</v>
      </c>
      <c r="B9555" s="223" t="s">
        <v>23125</v>
      </c>
      <c r="C9555" s="231" t="s">
        <v>24</v>
      </c>
    </row>
    <row r="9556" spans="1:3" x14ac:dyDescent="0.2">
      <c r="A9556" s="221" t="s">
        <v>9330</v>
      </c>
      <c r="B9556" s="223" t="s">
        <v>23125</v>
      </c>
      <c r="C9556" s="231" t="s">
        <v>24</v>
      </c>
    </row>
    <row r="9557" spans="1:3" x14ac:dyDescent="0.2">
      <c r="A9557" s="221" t="s">
        <v>9331</v>
      </c>
      <c r="B9557" s="223" t="s">
        <v>23126</v>
      </c>
      <c r="C9557" s="231" t="s">
        <v>24</v>
      </c>
    </row>
    <row r="9558" spans="1:3" x14ac:dyDescent="0.2">
      <c r="A9558" s="221" t="s">
        <v>9332</v>
      </c>
      <c r="B9558" s="223" t="s">
        <v>23126</v>
      </c>
      <c r="C9558" s="231" t="s">
        <v>24</v>
      </c>
    </row>
    <row r="9559" spans="1:3" x14ac:dyDescent="0.2">
      <c r="A9559" s="221" t="s">
        <v>9333</v>
      </c>
      <c r="B9559" s="223" t="s">
        <v>23127</v>
      </c>
      <c r="C9559" s="231" t="s">
        <v>24</v>
      </c>
    </row>
    <row r="9560" spans="1:3" x14ac:dyDescent="0.2">
      <c r="A9560" s="221" t="s">
        <v>9334</v>
      </c>
      <c r="B9560" s="223" t="s">
        <v>23127</v>
      </c>
      <c r="C9560" s="231" t="s">
        <v>24</v>
      </c>
    </row>
    <row r="9561" spans="1:3" x14ac:dyDescent="0.2">
      <c r="A9561" s="221" t="s">
        <v>9335</v>
      </c>
      <c r="B9561" s="223" t="s">
        <v>23128</v>
      </c>
      <c r="C9561" s="231" t="s">
        <v>24</v>
      </c>
    </row>
    <row r="9562" spans="1:3" x14ac:dyDescent="0.2">
      <c r="A9562" s="221" t="s">
        <v>9336</v>
      </c>
      <c r="B9562" s="223" t="s">
        <v>23128</v>
      </c>
      <c r="C9562" s="231" t="s">
        <v>24</v>
      </c>
    </row>
    <row r="9563" spans="1:3" x14ac:dyDescent="0.2">
      <c r="A9563" s="221" t="s">
        <v>9337</v>
      </c>
      <c r="B9563" s="223" t="s">
        <v>23129</v>
      </c>
      <c r="C9563" s="231" t="s">
        <v>24</v>
      </c>
    </row>
    <row r="9564" spans="1:3" x14ac:dyDescent="0.2">
      <c r="A9564" s="221" t="s">
        <v>9338</v>
      </c>
      <c r="B9564" s="223" t="s">
        <v>23129</v>
      </c>
      <c r="C9564" s="231" t="s">
        <v>24</v>
      </c>
    </row>
    <row r="9565" spans="1:3" x14ac:dyDescent="0.2">
      <c r="A9565" s="221" t="s">
        <v>9339</v>
      </c>
      <c r="B9565" s="223" t="s">
        <v>23130</v>
      </c>
      <c r="C9565" s="231" t="s">
        <v>24</v>
      </c>
    </row>
    <row r="9566" spans="1:3" x14ac:dyDescent="0.2">
      <c r="A9566" s="221" t="s">
        <v>9340</v>
      </c>
      <c r="B9566" s="223" t="s">
        <v>23130</v>
      </c>
      <c r="C9566" s="231" t="s">
        <v>24</v>
      </c>
    </row>
    <row r="9567" spans="1:3" x14ac:dyDescent="0.2">
      <c r="A9567" s="221" t="s">
        <v>9341</v>
      </c>
      <c r="B9567" s="223" t="s">
        <v>23131</v>
      </c>
      <c r="C9567" s="231" t="s">
        <v>24</v>
      </c>
    </row>
    <row r="9568" spans="1:3" x14ac:dyDescent="0.2">
      <c r="A9568" s="221" t="s">
        <v>9342</v>
      </c>
      <c r="B9568" s="223" t="s">
        <v>23131</v>
      </c>
      <c r="C9568" s="231" t="s">
        <v>24</v>
      </c>
    </row>
    <row r="9569" spans="1:3" x14ac:dyDescent="0.2">
      <c r="A9569" s="221" t="s">
        <v>9343</v>
      </c>
      <c r="B9569" s="223" t="s">
        <v>23132</v>
      </c>
      <c r="C9569" s="231" t="s">
        <v>24</v>
      </c>
    </row>
    <row r="9570" spans="1:3" x14ac:dyDescent="0.2">
      <c r="A9570" s="221" t="s">
        <v>9344</v>
      </c>
      <c r="B9570" s="223" t="s">
        <v>23132</v>
      </c>
      <c r="C9570" s="231" t="s">
        <v>24</v>
      </c>
    </row>
    <row r="9571" spans="1:3" x14ac:dyDescent="0.2">
      <c r="A9571" s="221" t="s">
        <v>9345</v>
      </c>
      <c r="B9571" s="223" t="s">
        <v>23133</v>
      </c>
      <c r="C9571" s="231" t="s">
        <v>24</v>
      </c>
    </row>
    <row r="9572" spans="1:3" x14ac:dyDescent="0.2">
      <c r="A9572" s="221" t="s">
        <v>9346</v>
      </c>
      <c r="B9572" s="223" t="s">
        <v>23133</v>
      </c>
      <c r="C9572" s="231" t="s">
        <v>24</v>
      </c>
    </row>
    <row r="9573" spans="1:3" x14ac:dyDescent="0.2">
      <c r="A9573" s="221" t="s">
        <v>9347</v>
      </c>
      <c r="B9573" s="223" t="s">
        <v>23134</v>
      </c>
      <c r="C9573" s="231" t="s">
        <v>24</v>
      </c>
    </row>
    <row r="9574" spans="1:3" x14ac:dyDescent="0.2">
      <c r="A9574" s="221" t="s">
        <v>9348</v>
      </c>
      <c r="B9574" s="223" t="s">
        <v>23134</v>
      </c>
      <c r="C9574" s="231" t="s">
        <v>24</v>
      </c>
    </row>
    <row r="9575" spans="1:3" x14ac:dyDescent="0.2">
      <c r="A9575" s="221" t="s">
        <v>9349</v>
      </c>
      <c r="B9575" s="223" t="s">
        <v>23135</v>
      </c>
      <c r="C9575" s="231" t="s">
        <v>24</v>
      </c>
    </row>
    <row r="9576" spans="1:3" x14ac:dyDescent="0.2">
      <c r="A9576" s="221" t="s">
        <v>9350</v>
      </c>
      <c r="B9576" s="223" t="s">
        <v>23135</v>
      </c>
      <c r="C9576" s="231" t="s">
        <v>24</v>
      </c>
    </row>
    <row r="9577" spans="1:3" x14ac:dyDescent="0.2">
      <c r="A9577" s="221" t="s">
        <v>9351</v>
      </c>
      <c r="B9577" s="223" t="s">
        <v>23136</v>
      </c>
      <c r="C9577" s="231" t="s">
        <v>24</v>
      </c>
    </row>
    <row r="9578" spans="1:3" x14ac:dyDescent="0.2">
      <c r="A9578" s="221" t="s">
        <v>9352</v>
      </c>
      <c r="B9578" s="223" t="s">
        <v>23136</v>
      </c>
      <c r="C9578" s="231" t="s">
        <v>24</v>
      </c>
    </row>
    <row r="9579" spans="1:3" x14ac:dyDescent="0.2">
      <c r="A9579" s="221" t="s">
        <v>9353</v>
      </c>
      <c r="B9579" s="223" t="s">
        <v>23137</v>
      </c>
      <c r="C9579" s="231" t="s">
        <v>24</v>
      </c>
    </row>
    <row r="9580" spans="1:3" x14ac:dyDescent="0.2">
      <c r="A9580" s="221" t="s">
        <v>9354</v>
      </c>
      <c r="B9580" s="223" t="s">
        <v>23137</v>
      </c>
      <c r="C9580" s="231" t="s">
        <v>24</v>
      </c>
    </row>
    <row r="9581" spans="1:3" x14ac:dyDescent="0.2">
      <c r="A9581" s="221" t="s">
        <v>9355</v>
      </c>
      <c r="B9581" s="223" t="s">
        <v>23138</v>
      </c>
      <c r="C9581" s="231" t="s">
        <v>24</v>
      </c>
    </row>
    <row r="9582" spans="1:3" x14ac:dyDescent="0.2">
      <c r="A9582" s="221" t="s">
        <v>9356</v>
      </c>
      <c r="B9582" s="223" t="s">
        <v>23138</v>
      </c>
      <c r="C9582" s="231" t="s">
        <v>24</v>
      </c>
    </row>
    <row r="9583" spans="1:3" x14ac:dyDescent="0.2">
      <c r="A9583" s="221" t="s">
        <v>9357</v>
      </c>
      <c r="B9583" s="223" t="s">
        <v>23139</v>
      </c>
      <c r="C9583" s="231" t="s">
        <v>24</v>
      </c>
    </row>
    <row r="9584" spans="1:3" x14ac:dyDescent="0.2">
      <c r="A9584" s="221" t="s">
        <v>9358</v>
      </c>
      <c r="B9584" s="223" t="s">
        <v>23139</v>
      </c>
      <c r="C9584" s="231" t="s">
        <v>24</v>
      </c>
    </row>
    <row r="9585" spans="1:3" x14ac:dyDescent="0.2">
      <c r="A9585" s="221" t="s">
        <v>9359</v>
      </c>
      <c r="B9585" s="223" t="s">
        <v>23140</v>
      </c>
      <c r="C9585" s="231" t="s">
        <v>24</v>
      </c>
    </row>
    <row r="9586" spans="1:3" x14ac:dyDescent="0.2">
      <c r="A9586" s="221" t="s">
        <v>9360</v>
      </c>
      <c r="B9586" s="223" t="s">
        <v>23140</v>
      </c>
      <c r="C9586" s="231" t="s">
        <v>24</v>
      </c>
    </row>
    <row r="9587" spans="1:3" x14ac:dyDescent="0.2">
      <c r="A9587" s="221" t="s">
        <v>9361</v>
      </c>
      <c r="B9587" s="223" t="s">
        <v>23141</v>
      </c>
      <c r="C9587" s="231" t="s">
        <v>24</v>
      </c>
    </row>
    <row r="9588" spans="1:3" x14ac:dyDescent="0.2">
      <c r="A9588" s="221" t="s">
        <v>9362</v>
      </c>
      <c r="B9588" s="223" t="s">
        <v>23141</v>
      </c>
      <c r="C9588" s="231" t="s">
        <v>24</v>
      </c>
    </row>
    <row r="9589" spans="1:3" x14ac:dyDescent="0.2">
      <c r="A9589" s="221" t="s">
        <v>9363</v>
      </c>
      <c r="B9589" s="223" t="s">
        <v>23142</v>
      </c>
      <c r="C9589" s="231" t="s">
        <v>24</v>
      </c>
    </row>
    <row r="9590" spans="1:3" x14ac:dyDescent="0.2">
      <c r="A9590" s="221" t="s">
        <v>9364</v>
      </c>
      <c r="B9590" s="223" t="s">
        <v>23142</v>
      </c>
      <c r="C9590" s="231" t="s">
        <v>24</v>
      </c>
    </row>
    <row r="9591" spans="1:3" x14ac:dyDescent="0.2">
      <c r="A9591" s="221" t="s">
        <v>9365</v>
      </c>
      <c r="B9591" s="223" t="s">
        <v>23143</v>
      </c>
      <c r="C9591" s="231" t="s">
        <v>24</v>
      </c>
    </row>
    <row r="9592" spans="1:3" x14ac:dyDescent="0.2">
      <c r="A9592" s="221" t="s">
        <v>9366</v>
      </c>
      <c r="B9592" s="223" t="s">
        <v>23143</v>
      </c>
      <c r="C9592" s="231" t="s">
        <v>24</v>
      </c>
    </row>
    <row r="9593" spans="1:3" x14ac:dyDescent="0.2">
      <c r="A9593" s="221" t="s">
        <v>9367</v>
      </c>
      <c r="B9593" s="223" t="s">
        <v>28272</v>
      </c>
      <c r="C9593" s="231" t="s">
        <v>24</v>
      </c>
    </row>
    <row r="9594" spans="1:3" x14ac:dyDescent="0.2">
      <c r="A9594" s="221" t="s">
        <v>9368</v>
      </c>
      <c r="B9594" s="223" t="s">
        <v>28272</v>
      </c>
      <c r="C9594" s="231" t="s">
        <v>24</v>
      </c>
    </row>
    <row r="9595" spans="1:3" x14ac:dyDescent="0.2">
      <c r="A9595" s="221" t="s">
        <v>9369</v>
      </c>
      <c r="B9595" s="223" t="s">
        <v>23144</v>
      </c>
      <c r="C9595" s="231" t="s">
        <v>24</v>
      </c>
    </row>
    <row r="9596" spans="1:3" x14ac:dyDescent="0.2">
      <c r="A9596" s="221" t="s">
        <v>9370</v>
      </c>
      <c r="B9596" s="223" t="s">
        <v>23144</v>
      </c>
      <c r="C9596" s="231" t="s">
        <v>24</v>
      </c>
    </row>
    <row r="9597" spans="1:3" x14ac:dyDescent="0.2">
      <c r="A9597" s="221" t="s">
        <v>9371</v>
      </c>
      <c r="B9597" s="223" t="s">
        <v>23145</v>
      </c>
      <c r="C9597" s="231" t="s">
        <v>24</v>
      </c>
    </row>
    <row r="9598" spans="1:3" x14ac:dyDescent="0.2">
      <c r="A9598" s="221" t="s">
        <v>9372</v>
      </c>
      <c r="B9598" s="223" t="s">
        <v>23145</v>
      </c>
      <c r="C9598" s="231" t="s">
        <v>24</v>
      </c>
    </row>
    <row r="9599" spans="1:3" x14ac:dyDescent="0.2">
      <c r="A9599" s="221" t="s">
        <v>9373</v>
      </c>
      <c r="B9599" s="223" t="s">
        <v>23146</v>
      </c>
      <c r="C9599" s="231" t="s">
        <v>24</v>
      </c>
    </row>
    <row r="9600" spans="1:3" x14ac:dyDescent="0.2">
      <c r="A9600" s="221" t="s">
        <v>9374</v>
      </c>
      <c r="B9600" s="223" t="s">
        <v>23146</v>
      </c>
      <c r="C9600" s="231" t="s">
        <v>24</v>
      </c>
    </row>
    <row r="9601" spans="1:3" x14ac:dyDescent="0.2">
      <c r="A9601" s="221" t="s">
        <v>9375</v>
      </c>
      <c r="B9601" s="223" t="s">
        <v>28273</v>
      </c>
      <c r="C9601" s="231" t="s">
        <v>24</v>
      </c>
    </row>
    <row r="9602" spans="1:3" x14ac:dyDescent="0.2">
      <c r="A9602" s="221" t="s">
        <v>9376</v>
      </c>
      <c r="B9602" s="223" t="s">
        <v>28273</v>
      </c>
      <c r="C9602" s="231" t="s">
        <v>24</v>
      </c>
    </row>
    <row r="9603" spans="1:3" x14ac:dyDescent="0.2">
      <c r="A9603" s="221" t="s">
        <v>9377</v>
      </c>
      <c r="B9603" s="223" t="s">
        <v>31928</v>
      </c>
      <c r="C9603" s="231" t="s">
        <v>24</v>
      </c>
    </row>
    <row r="9604" spans="1:3" x14ac:dyDescent="0.2">
      <c r="A9604" s="221" t="s">
        <v>9378</v>
      </c>
      <c r="B9604" s="223" t="s">
        <v>31928</v>
      </c>
      <c r="C9604" s="231" t="s">
        <v>24</v>
      </c>
    </row>
    <row r="9605" spans="1:3" x14ac:dyDescent="0.2">
      <c r="A9605" s="221" t="s">
        <v>9379</v>
      </c>
      <c r="B9605" s="223" t="s">
        <v>28274</v>
      </c>
      <c r="C9605" s="231" t="s">
        <v>24</v>
      </c>
    </row>
    <row r="9606" spans="1:3" x14ac:dyDescent="0.2">
      <c r="A9606" s="221" t="s">
        <v>9380</v>
      </c>
      <c r="B9606" s="223" t="s">
        <v>28274</v>
      </c>
      <c r="C9606" s="231" t="s">
        <v>24</v>
      </c>
    </row>
    <row r="9607" spans="1:3" x14ac:dyDescent="0.2">
      <c r="A9607" s="221" t="s">
        <v>9381</v>
      </c>
      <c r="B9607" s="223" t="s">
        <v>23147</v>
      </c>
      <c r="C9607" s="231" t="s">
        <v>24</v>
      </c>
    </row>
    <row r="9608" spans="1:3" x14ac:dyDescent="0.2">
      <c r="A9608" s="221" t="s">
        <v>9382</v>
      </c>
      <c r="B9608" s="223" t="s">
        <v>23147</v>
      </c>
      <c r="C9608" s="231" t="s">
        <v>24</v>
      </c>
    </row>
    <row r="9609" spans="1:3" x14ac:dyDescent="0.2">
      <c r="A9609" s="221" t="s">
        <v>9383</v>
      </c>
      <c r="B9609" s="223" t="s">
        <v>28275</v>
      </c>
      <c r="C9609" s="231" t="s">
        <v>23</v>
      </c>
    </row>
    <row r="9610" spans="1:3" x14ac:dyDescent="0.2">
      <c r="A9610" s="221" t="s">
        <v>9384</v>
      </c>
      <c r="B9610" s="223" t="s">
        <v>28275</v>
      </c>
      <c r="C9610" s="231" t="s">
        <v>23</v>
      </c>
    </row>
    <row r="9611" spans="1:3" x14ac:dyDescent="0.2">
      <c r="A9611" s="221" t="s">
        <v>9385</v>
      </c>
      <c r="B9611" s="223" t="s">
        <v>28276</v>
      </c>
      <c r="C9611" s="231" t="s">
        <v>23</v>
      </c>
    </row>
    <row r="9612" spans="1:3" x14ac:dyDescent="0.2">
      <c r="A9612" s="221" t="s">
        <v>9386</v>
      </c>
      <c r="B9612" s="223" t="s">
        <v>28276</v>
      </c>
      <c r="C9612" s="231" t="s">
        <v>23</v>
      </c>
    </row>
    <row r="9613" spans="1:3" x14ac:dyDescent="0.2">
      <c r="A9613" s="221" t="s">
        <v>9387</v>
      </c>
      <c r="B9613" s="223" t="s">
        <v>28277</v>
      </c>
      <c r="C9613" s="231" t="s">
        <v>23</v>
      </c>
    </row>
    <row r="9614" spans="1:3" x14ac:dyDescent="0.2">
      <c r="A9614" s="221" t="s">
        <v>9388</v>
      </c>
      <c r="B9614" s="223" t="s">
        <v>28277</v>
      </c>
      <c r="C9614" s="231" t="s">
        <v>23</v>
      </c>
    </row>
    <row r="9615" spans="1:3" x14ac:dyDescent="0.2">
      <c r="A9615" s="221" t="s">
        <v>9389</v>
      </c>
      <c r="B9615" s="223" t="s">
        <v>28278</v>
      </c>
      <c r="C9615" s="231" t="s">
        <v>23</v>
      </c>
    </row>
    <row r="9616" spans="1:3" x14ac:dyDescent="0.2">
      <c r="A9616" s="221" t="s">
        <v>9390</v>
      </c>
      <c r="B9616" s="223" t="s">
        <v>28278</v>
      </c>
      <c r="C9616" s="231" t="s">
        <v>23</v>
      </c>
    </row>
    <row r="9617" spans="1:3" x14ac:dyDescent="0.2">
      <c r="A9617" s="221" t="s">
        <v>9391</v>
      </c>
      <c r="B9617" s="223" t="s">
        <v>28279</v>
      </c>
      <c r="C9617" s="231" t="s">
        <v>23</v>
      </c>
    </row>
    <row r="9618" spans="1:3" x14ac:dyDescent="0.2">
      <c r="A9618" s="221" t="s">
        <v>9392</v>
      </c>
      <c r="B9618" s="223" t="s">
        <v>28279</v>
      </c>
      <c r="C9618" s="231" t="s">
        <v>23</v>
      </c>
    </row>
    <row r="9619" spans="1:3" x14ac:dyDescent="0.2">
      <c r="A9619" s="221" t="s">
        <v>9393</v>
      </c>
      <c r="B9619" s="223" t="s">
        <v>28280</v>
      </c>
      <c r="C9619" s="231" t="s">
        <v>23</v>
      </c>
    </row>
    <row r="9620" spans="1:3" x14ac:dyDescent="0.2">
      <c r="A9620" s="221" t="s">
        <v>9394</v>
      </c>
      <c r="B9620" s="223" t="s">
        <v>28280</v>
      </c>
      <c r="C9620" s="231" t="s">
        <v>23</v>
      </c>
    </row>
    <row r="9621" spans="1:3" x14ac:dyDescent="0.2">
      <c r="A9621" s="221" t="s">
        <v>9395</v>
      </c>
      <c r="B9621" s="223" t="s">
        <v>28281</v>
      </c>
      <c r="C9621" s="231" t="s">
        <v>23</v>
      </c>
    </row>
    <row r="9622" spans="1:3" x14ac:dyDescent="0.2">
      <c r="A9622" s="221" t="s">
        <v>9396</v>
      </c>
      <c r="B9622" s="223" t="s">
        <v>28281</v>
      </c>
      <c r="C9622" s="231" t="s">
        <v>23</v>
      </c>
    </row>
    <row r="9623" spans="1:3" x14ac:dyDescent="0.2">
      <c r="A9623" s="221" t="s">
        <v>9397</v>
      </c>
      <c r="B9623" s="223" t="s">
        <v>28282</v>
      </c>
      <c r="C9623" s="231" t="s">
        <v>23</v>
      </c>
    </row>
    <row r="9624" spans="1:3" x14ac:dyDescent="0.2">
      <c r="A9624" s="221" t="s">
        <v>9398</v>
      </c>
      <c r="B9624" s="223" t="s">
        <v>28282</v>
      </c>
      <c r="C9624" s="231" t="s">
        <v>23</v>
      </c>
    </row>
    <row r="9625" spans="1:3" x14ac:dyDescent="0.2">
      <c r="A9625" s="221" t="s">
        <v>9399</v>
      </c>
      <c r="B9625" s="223" t="s">
        <v>28283</v>
      </c>
      <c r="C9625" s="231" t="s">
        <v>23</v>
      </c>
    </row>
    <row r="9626" spans="1:3" x14ac:dyDescent="0.2">
      <c r="A9626" s="221" t="s">
        <v>9400</v>
      </c>
      <c r="B9626" s="223" t="s">
        <v>28283</v>
      </c>
      <c r="C9626" s="231" t="s">
        <v>23</v>
      </c>
    </row>
    <row r="9627" spans="1:3" x14ac:dyDescent="0.2">
      <c r="A9627" s="221" t="s">
        <v>9401</v>
      </c>
      <c r="B9627" s="223" t="s">
        <v>28284</v>
      </c>
      <c r="C9627" s="231" t="s">
        <v>23</v>
      </c>
    </row>
    <row r="9628" spans="1:3" x14ac:dyDescent="0.2">
      <c r="A9628" s="221" t="s">
        <v>9402</v>
      </c>
      <c r="B9628" s="223" t="s">
        <v>28284</v>
      </c>
      <c r="C9628" s="231" t="s">
        <v>23</v>
      </c>
    </row>
    <row r="9629" spans="1:3" x14ac:dyDescent="0.2">
      <c r="A9629" s="221" t="s">
        <v>9403</v>
      </c>
      <c r="B9629" s="223" t="s">
        <v>28285</v>
      </c>
      <c r="C9629" s="231" t="s">
        <v>23</v>
      </c>
    </row>
    <row r="9630" spans="1:3" x14ac:dyDescent="0.2">
      <c r="A9630" s="221" t="s">
        <v>9404</v>
      </c>
      <c r="B9630" s="223" t="s">
        <v>28285</v>
      </c>
      <c r="C9630" s="231" t="s">
        <v>23</v>
      </c>
    </row>
    <row r="9631" spans="1:3" x14ac:dyDescent="0.2">
      <c r="A9631" s="221" t="s">
        <v>9405</v>
      </c>
      <c r="B9631" s="223" t="s">
        <v>28286</v>
      </c>
      <c r="C9631" s="231" t="s">
        <v>23</v>
      </c>
    </row>
    <row r="9632" spans="1:3" x14ac:dyDescent="0.2">
      <c r="A9632" s="221" t="s">
        <v>9406</v>
      </c>
      <c r="B9632" s="223" t="s">
        <v>28286</v>
      </c>
      <c r="C9632" s="231" t="s">
        <v>23</v>
      </c>
    </row>
    <row r="9633" spans="1:3" x14ac:dyDescent="0.2">
      <c r="A9633" s="221" t="s">
        <v>9407</v>
      </c>
      <c r="B9633" s="223" t="s">
        <v>28287</v>
      </c>
      <c r="C9633" s="231" t="s">
        <v>23</v>
      </c>
    </row>
    <row r="9634" spans="1:3" x14ac:dyDescent="0.2">
      <c r="A9634" s="221" t="s">
        <v>9408</v>
      </c>
      <c r="B9634" s="223" t="s">
        <v>28287</v>
      </c>
      <c r="C9634" s="231" t="s">
        <v>23</v>
      </c>
    </row>
    <row r="9635" spans="1:3" x14ac:dyDescent="0.2">
      <c r="A9635" s="221" t="s">
        <v>9409</v>
      </c>
      <c r="B9635" s="223" t="s">
        <v>28288</v>
      </c>
      <c r="C9635" s="231" t="s">
        <v>23</v>
      </c>
    </row>
    <row r="9636" spans="1:3" x14ac:dyDescent="0.2">
      <c r="A9636" s="221" t="s">
        <v>9410</v>
      </c>
      <c r="B9636" s="223" t="s">
        <v>28288</v>
      </c>
      <c r="C9636" s="231" t="s">
        <v>23</v>
      </c>
    </row>
    <row r="9637" spans="1:3" x14ac:dyDescent="0.2">
      <c r="A9637" s="221" t="s">
        <v>9411</v>
      </c>
      <c r="B9637" s="223" t="s">
        <v>28289</v>
      </c>
      <c r="C9637" s="231" t="s">
        <v>23</v>
      </c>
    </row>
    <row r="9638" spans="1:3" x14ac:dyDescent="0.2">
      <c r="A9638" s="221" t="s">
        <v>9412</v>
      </c>
      <c r="B9638" s="223" t="s">
        <v>28289</v>
      </c>
      <c r="C9638" s="231" t="s">
        <v>23</v>
      </c>
    </row>
    <row r="9639" spans="1:3" x14ac:dyDescent="0.2">
      <c r="A9639" s="221" t="s">
        <v>9413</v>
      </c>
      <c r="B9639" s="223" t="s">
        <v>28290</v>
      </c>
      <c r="C9639" s="231" t="s">
        <v>23</v>
      </c>
    </row>
    <row r="9640" spans="1:3" x14ac:dyDescent="0.2">
      <c r="A9640" s="221" t="s">
        <v>9414</v>
      </c>
      <c r="B9640" s="223" t="s">
        <v>28290</v>
      </c>
      <c r="C9640" s="231" t="s">
        <v>23</v>
      </c>
    </row>
    <row r="9641" spans="1:3" x14ac:dyDescent="0.2">
      <c r="A9641" s="221" t="s">
        <v>9415</v>
      </c>
      <c r="B9641" s="223" t="s">
        <v>28291</v>
      </c>
      <c r="C9641" s="231" t="s">
        <v>23</v>
      </c>
    </row>
    <row r="9642" spans="1:3" x14ac:dyDescent="0.2">
      <c r="A9642" s="221" t="s">
        <v>9416</v>
      </c>
      <c r="B9642" s="223" t="s">
        <v>28291</v>
      </c>
      <c r="C9642" s="231" t="s">
        <v>23</v>
      </c>
    </row>
    <row r="9643" spans="1:3" x14ac:dyDescent="0.2">
      <c r="A9643" s="221" t="s">
        <v>9417</v>
      </c>
      <c r="B9643" s="223" t="s">
        <v>28292</v>
      </c>
      <c r="C9643" s="231" t="s">
        <v>23</v>
      </c>
    </row>
    <row r="9644" spans="1:3" x14ac:dyDescent="0.2">
      <c r="A9644" s="221" t="s">
        <v>9418</v>
      </c>
      <c r="B9644" s="223" t="s">
        <v>28292</v>
      </c>
      <c r="C9644" s="231" t="s">
        <v>23</v>
      </c>
    </row>
    <row r="9645" spans="1:3" x14ac:dyDescent="0.2">
      <c r="A9645" s="221" t="s">
        <v>9419</v>
      </c>
      <c r="B9645" s="223" t="s">
        <v>28293</v>
      </c>
      <c r="C9645" s="231" t="s">
        <v>23</v>
      </c>
    </row>
    <row r="9646" spans="1:3" x14ac:dyDescent="0.2">
      <c r="A9646" s="221" t="s">
        <v>9420</v>
      </c>
      <c r="B9646" s="223" t="s">
        <v>28293</v>
      </c>
      <c r="C9646" s="231" t="s">
        <v>23</v>
      </c>
    </row>
    <row r="9647" spans="1:3" x14ac:dyDescent="0.2">
      <c r="A9647" s="221" t="s">
        <v>9421</v>
      </c>
      <c r="B9647" s="223" t="s">
        <v>28294</v>
      </c>
      <c r="C9647" s="231" t="s">
        <v>23</v>
      </c>
    </row>
    <row r="9648" spans="1:3" x14ac:dyDescent="0.2">
      <c r="A9648" s="221" t="s">
        <v>9422</v>
      </c>
      <c r="B9648" s="223" t="s">
        <v>28294</v>
      </c>
      <c r="C9648" s="231" t="s">
        <v>23</v>
      </c>
    </row>
    <row r="9649" spans="1:3" x14ac:dyDescent="0.2">
      <c r="A9649" s="221" t="s">
        <v>9423</v>
      </c>
      <c r="B9649" s="223" t="s">
        <v>28295</v>
      </c>
      <c r="C9649" s="231" t="s">
        <v>23</v>
      </c>
    </row>
    <row r="9650" spans="1:3" x14ac:dyDescent="0.2">
      <c r="A9650" s="221" t="s">
        <v>9424</v>
      </c>
      <c r="B9650" s="223" t="s">
        <v>28295</v>
      </c>
      <c r="C9650" s="231" t="s">
        <v>23</v>
      </c>
    </row>
    <row r="9651" spans="1:3" x14ac:dyDescent="0.2">
      <c r="A9651" s="221" t="s">
        <v>9425</v>
      </c>
      <c r="B9651" s="223" t="s">
        <v>28296</v>
      </c>
      <c r="C9651" s="231" t="s">
        <v>23</v>
      </c>
    </row>
    <row r="9652" spans="1:3" x14ac:dyDescent="0.2">
      <c r="A9652" s="221" t="s">
        <v>9426</v>
      </c>
      <c r="B9652" s="223" t="s">
        <v>28296</v>
      </c>
      <c r="C9652" s="231" t="s">
        <v>23</v>
      </c>
    </row>
    <row r="9653" spans="1:3" x14ac:dyDescent="0.2">
      <c r="A9653" s="221" t="s">
        <v>9427</v>
      </c>
      <c r="B9653" s="223" t="s">
        <v>28297</v>
      </c>
      <c r="C9653" s="231" t="s">
        <v>23</v>
      </c>
    </row>
    <row r="9654" spans="1:3" x14ac:dyDescent="0.2">
      <c r="A9654" s="221" t="s">
        <v>9428</v>
      </c>
      <c r="B9654" s="223" t="s">
        <v>28297</v>
      </c>
      <c r="C9654" s="231" t="s">
        <v>23</v>
      </c>
    </row>
    <row r="9655" spans="1:3" x14ac:dyDescent="0.2">
      <c r="A9655" s="221" t="s">
        <v>9429</v>
      </c>
      <c r="B9655" s="223" t="s">
        <v>28298</v>
      </c>
      <c r="C9655" s="231" t="s">
        <v>23</v>
      </c>
    </row>
    <row r="9656" spans="1:3" x14ac:dyDescent="0.2">
      <c r="A9656" s="221" t="s">
        <v>9430</v>
      </c>
      <c r="B9656" s="223" t="s">
        <v>28298</v>
      </c>
      <c r="C9656" s="231" t="s">
        <v>23</v>
      </c>
    </row>
    <row r="9657" spans="1:3" x14ac:dyDescent="0.2">
      <c r="A9657" s="221" t="s">
        <v>9431</v>
      </c>
      <c r="B9657" s="223" t="s">
        <v>28299</v>
      </c>
      <c r="C9657" s="231" t="s">
        <v>23</v>
      </c>
    </row>
    <row r="9658" spans="1:3" x14ac:dyDescent="0.2">
      <c r="A9658" s="221" t="s">
        <v>9432</v>
      </c>
      <c r="B9658" s="223" t="s">
        <v>28299</v>
      </c>
      <c r="C9658" s="231" t="s">
        <v>23</v>
      </c>
    </row>
    <row r="9659" spans="1:3" x14ac:dyDescent="0.2">
      <c r="A9659" s="221" t="s">
        <v>9433</v>
      </c>
      <c r="B9659" s="223" t="s">
        <v>28300</v>
      </c>
      <c r="C9659" s="231" t="s">
        <v>23</v>
      </c>
    </row>
    <row r="9660" spans="1:3" x14ac:dyDescent="0.2">
      <c r="A9660" s="221" t="s">
        <v>9434</v>
      </c>
      <c r="B9660" s="223" t="s">
        <v>28300</v>
      </c>
      <c r="C9660" s="231" t="s">
        <v>23</v>
      </c>
    </row>
    <row r="9661" spans="1:3" x14ac:dyDescent="0.2">
      <c r="A9661" s="221" t="s">
        <v>9435</v>
      </c>
      <c r="B9661" s="223" t="s">
        <v>23148</v>
      </c>
      <c r="C9661" s="231" t="s">
        <v>21398</v>
      </c>
    </row>
    <row r="9662" spans="1:3" x14ac:dyDescent="0.2">
      <c r="A9662" s="221" t="s">
        <v>9436</v>
      </c>
      <c r="B9662" s="223" t="s">
        <v>23148</v>
      </c>
      <c r="C9662" s="231" t="s">
        <v>21398</v>
      </c>
    </row>
    <row r="9663" spans="1:3" x14ac:dyDescent="0.2">
      <c r="A9663" s="221" t="s">
        <v>9437</v>
      </c>
      <c r="B9663" s="223" t="s">
        <v>28301</v>
      </c>
      <c r="C9663" s="231" t="s">
        <v>25</v>
      </c>
    </row>
    <row r="9664" spans="1:3" x14ac:dyDescent="0.2">
      <c r="A9664" s="221" t="s">
        <v>9438</v>
      </c>
      <c r="B9664" s="223" t="s">
        <v>28301</v>
      </c>
      <c r="C9664" s="231" t="s">
        <v>25</v>
      </c>
    </row>
    <row r="9665" spans="1:3" x14ac:dyDescent="0.2">
      <c r="A9665" s="221" t="s">
        <v>9439</v>
      </c>
      <c r="B9665" s="223" t="s">
        <v>31929</v>
      </c>
      <c r="C9665" s="231" t="s">
        <v>25</v>
      </c>
    </row>
    <row r="9666" spans="1:3" x14ac:dyDescent="0.2">
      <c r="A9666" s="221" t="s">
        <v>9440</v>
      </c>
      <c r="B9666" s="223" t="s">
        <v>31929</v>
      </c>
      <c r="C9666" s="231" t="s">
        <v>25</v>
      </c>
    </row>
    <row r="9667" spans="1:3" x14ac:dyDescent="0.2">
      <c r="A9667" s="221" t="s">
        <v>9441</v>
      </c>
      <c r="B9667" s="223" t="s">
        <v>28302</v>
      </c>
      <c r="C9667" s="231" t="s">
        <v>21584</v>
      </c>
    </row>
    <row r="9668" spans="1:3" x14ac:dyDescent="0.2">
      <c r="A9668" s="221" t="s">
        <v>9442</v>
      </c>
      <c r="B9668" s="223" t="s">
        <v>28302</v>
      </c>
      <c r="C9668" s="231" t="s">
        <v>21584</v>
      </c>
    </row>
    <row r="9669" spans="1:3" x14ac:dyDescent="0.2">
      <c r="A9669" s="221" t="s">
        <v>9443</v>
      </c>
      <c r="B9669" s="223" t="s">
        <v>28303</v>
      </c>
      <c r="C9669" s="231" t="s">
        <v>21398</v>
      </c>
    </row>
    <row r="9670" spans="1:3" x14ac:dyDescent="0.2">
      <c r="A9670" s="221" t="s">
        <v>9444</v>
      </c>
      <c r="B9670" s="223" t="s">
        <v>28303</v>
      </c>
      <c r="C9670" s="231" t="s">
        <v>21398</v>
      </c>
    </row>
    <row r="9671" spans="1:3" x14ac:dyDescent="0.2">
      <c r="A9671" s="221" t="s">
        <v>9445</v>
      </c>
      <c r="B9671" s="223" t="s">
        <v>28304</v>
      </c>
      <c r="C9671" s="231" t="s">
        <v>21398</v>
      </c>
    </row>
    <row r="9672" spans="1:3" x14ac:dyDescent="0.2">
      <c r="A9672" s="221" t="s">
        <v>9446</v>
      </c>
      <c r="B9672" s="223" t="s">
        <v>28304</v>
      </c>
      <c r="C9672" s="231" t="s">
        <v>21398</v>
      </c>
    </row>
    <row r="9673" spans="1:3" x14ac:dyDescent="0.2">
      <c r="A9673" s="221" t="s">
        <v>9447</v>
      </c>
      <c r="B9673" s="223" t="s">
        <v>28305</v>
      </c>
      <c r="C9673" s="231" t="s">
        <v>21398</v>
      </c>
    </row>
    <row r="9674" spans="1:3" x14ac:dyDescent="0.2">
      <c r="A9674" s="221" t="s">
        <v>9448</v>
      </c>
      <c r="B9674" s="223" t="s">
        <v>28305</v>
      </c>
      <c r="C9674" s="231" t="s">
        <v>21398</v>
      </c>
    </row>
    <row r="9675" spans="1:3" x14ac:dyDescent="0.2">
      <c r="A9675" s="221" t="s">
        <v>9449</v>
      </c>
      <c r="B9675" s="223" t="s">
        <v>28306</v>
      </c>
      <c r="C9675" s="231" t="s">
        <v>21584</v>
      </c>
    </row>
    <row r="9676" spans="1:3" x14ac:dyDescent="0.2">
      <c r="A9676" s="221" t="s">
        <v>9450</v>
      </c>
      <c r="B9676" s="223" t="s">
        <v>28306</v>
      </c>
      <c r="C9676" s="231" t="s">
        <v>21584</v>
      </c>
    </row>
    <row r="9677" spans="1:3" x14ac:dyDescent="0.2">
      <c r="A9677" s="221" t="s">
        <v>9451</v>
      </c>
      <c r="B9677" s="223" t="s">
        <v>23149</v>
      </c>
      <c r="C9677" s="231" t="s">
        <v>21584</v>
      </c>
    </row>
    <row r="9678" spans="1:3" x14ac:dyDescent="0.2">
      <c r="A9678" s="221" t="s">
        <v>9452</v>
      </c>
      <c r="B9678" s="223" t="s">
        <v>23149</v>
      </c>
      <c r="C9678" s="231" t="s">
        <v>21584</v>
      </c>
    </row>
    <row r="9679" spans="1:3" x14ac:dyDescent="0.2">
      <c r="A9679" s="221" t="s">
        <v>9453</v>
      </c>
      <c r="B9679" s="223" t="s">
        <v>23150</v>
      </c>
      <c r="C9679" s="231" t="s">
        <v>21584</v>
      </c>
    </row>
    <row r="9680" spans="1:3" x14ac:dyDescent="0.2">
      <c r="A9680" s="221" t="s">
        <v>9454</v>
      </c>
      <c r="B9680" s="223" t="s">
        <v>23150</v>
      </c>
      <c r="C9680" s="231" t="s">
        <v>21584</v>
      </c>
    </row>
    <row r="9681" spans="1:3" x14ac:dyDescent="0.2">
      <c r="A9681" s="221" t="s">
        <v>9455</v>
      </c>
      <c r="B9681" s="223" t="s">
        <v>23151</v>
      </c>
      <c r="C9681" s="231" t="s">
        <v>21584</v>
      </c>
    </row>
    <row r="9682" spans="1:3" x14ac:dyDescent="0.2">
      <c r="A9682" s="221" t="s">
        <v>9456</v>
      </c>
      <c r="B9682" s="223" t="s">
        <v>23151</v>
      </c>
      <c r="C9682" s="231" t="s">
        <v>21584</v>
      </c>
    </row>
    <row r="9683" spans="1:3" x14ac:dyDescent="0.2">
      <c r="A9683" s="221" t="s">
        <v>9457</v>
      </c>
      <c r="B9683" s="223" t="s">
        <v>23152</v>
      </c>
      <c r="C9683" s="231" t="s">
        <v>21584</v>
      </c>
    </row>
    <row r="9684" spans="1:3" x14ac:dyDescent="0.2">
      <c r="A9684" s="221" t="s">
        <v>9458</v>
      </c>
      <c r="B9684" s="223" t="s">
        <v>23152</v>
      </c>
      <c r="C9684" s="231" t="s">
        <v>21584</v>
      </c>
    </row>
    <row r="9685" spans="1:3" x14ac:dyDescent="0.2">
      <c r="A9685" s="221" t="s">
        <v>9459</v>
      </c>
      <c r="B9685" s="223" t="s">
        <v>23153</v>
      </c>
      <c r="C9685" s="231" t="s">
        <v>21584</v>
      </c>
    </row>
    <row r="9686" spans="1:3" x14ac:dyDescent="0.2">
      <c r="A9686" s="221" t="s">
        <v>9460</v>
      </c>
      <c r="B9686" s="223" t="s">
        <v>23153</v>
      </c>
      <c r="C9686" s="231" t="s">
        <v>21584</v>
      </c>
    </row>
    <row r="9687" spans="1:3" x14ac:dyDescent="0.2">
      <c r="A9687" s="221" t="s">
        <v>9461</v>
      </c>
      <c r="B9687" s="223" t="s">
        <v>28307</v>
      </c>
      <c r="C9687" s="231" t="s">
        <v>21584</v>
      </c>
    </row>
    <row r="9688" spans="1:3" x14ac:dyDescent="0.2">
      <c r="A9688" s="221" t="s">
        <v>9462</v>
      </c>
      <c r="B9688" s="223" t="s">
        <v>28307</v>
      </c>
      <c r="C9688" s="231" t="s">
        <v>21584</v>
      </c>
    </row>
    <row r="9689" spans="1:3" x14ac:dyDescent="0.2">
      <c r="A9689" s="221" t="s">
        <v>9463</v>
      </c>
      <c r="B9689" s="223" t="s">
        <v>23154</v>
      </c>
      <c r="C9689" s="231" t="s">
        <v>21584</v>
      </c>
    </row>
    <row r="9690" spans="1:3" x14ac:dyDescent="0.2">
      <c r="A9690" s="221" t="s">
        <v>9464</v>
      </c>
      <c r="B9690" s="223" t="s">
        <v>23154</v>
      </c>
      <c r="C9690" s="231" t="s">
        <v>21584</v>
      </c>
    </row>
    <row r="9691" spans="1:3" x14ac:dyDescent="0.2">
      <c r="A9691" s="221" t="s">
        <v>9465</v>
      </c>
      <c r="B9691" s="223" t="s">
        <v>28308</v>
      </c>
      <c r="C9691" s="231" t="s">
        <v>21584</v>
      </c>
    </row>
    <row r="9692" spans="1:3" x14ac:dyDescent="0.2">
      <c r="A9692" s="221" t="s">
        <v>9466</v>
      </c>
      <c r="B9692" s="223" t="s">
        <v>28308</v>
      </c>
      <c r="C9692" s="231" t="s">
        <v>21584</v>
      </c>
    </row>
    <row r="9693" spans="1:3" x14ac:dyDescent="0.2">
      <c r="A9693" s="221" t="s">
        <v>9467</v>
      </c>
      <c r="B9693" s="223" t="s">
        <v>23155</v>
      </c>
      <c r="C9693" s="231" t="s">
        <v>21584</v>
      </c>
    </row>
    <row r="9694" spans="1:3" x14ac:dyDescent="0.2">
      <c r="A9694" s="221" t="s">
        <v>9468</v>
      </c>
      <c r="B9694" s="223" t="s">
        <v>23155</v>
      </c>
      <c r="C9694" s="231" t="s">
        <v>21584</v>
      </c>
    </row>
    <row r="9695" spans="1:3" x14ac:dyDescent="0.2">
      <c r="A9695" s="221" t="s">
        <v>9469</v>
      </c>
      <c r="B9695" s="223" t="s">
        <v>28309</v>
      </c>
      <c r="C9695" s="231" t="s">
        <v>21584</v>
      </c>
    </row>
    <row r="9696" spans="1:3" x14ac:dyDescent="0.2">
      <c r="A9696" s="221" t="s">
        <v>9470</v>
      </c>
      <c r="B9696" s="223" t="s">
        <v>28309</v>
      </c>
      <c r="C9696" s="231" t="s">
        <v>21584</v>
      </c>
    </row>
    <row r="9697" spans="1:3" x14ac:dyDescent="0.2">
      <c r="A9697" s="221" t="s">
        <v>9471</v>
      </c>
      <c r="B9697" s="223" t="s">
        <v>28310</v>
      </c>
      <c r="C9697" s="231" t="s">
        <v>21398</v>
      </c>
    </row>
    <row r="9698" spans="1:3" x14ac:dyDescent="0.2">
      <c r="A9698" s="221" t="s">
        <v>9472</v>
      </c>
      <c r="B9698" s="223" t="s">
        <v>28310</v>
      </c>
      <c r="C9698" s="231" t="s">
        <v>21398</v>
      </c>
    </row>
    <row r="9699" spans="1:3" x14ac:dyDescent="0.2">
      <c r="A9699" s="221" t="s">
        <v>9473</v>
      </c>
      <c r="B9699" s="223" t="s">
        <v>28311</v>
      </c>
      <c r="C9699" s="231" t="s">
        <v>21398</v>
      </c>
    </row>
    <row r="9700" spans="1:3" x14ac:dyDescent="0.2">
      <c r="A9700" s="221" t="s">
        <v>9474</v>
      </c>
      <c r="B9700" s="223" t="s">
        <v>28311</v>
      </c>
      <c r="C9700" s="231" t="s">
        <v>21398</v>
      </c>
    </row>
    <row r="9701" spans="1:3" x14ac:dyDescent="0.2">
      <c r="A9701" s="221" t="s">
        <v>9475</v>
      </c>
      <c r="B9701" s="223" t="s">
        <v>28312</v>
      </c>
      <c r="C9701" s="231" t="s">
        <v>21398</v>
      </c>
    </row>
    <row r="9702" spans="1:3" x14ac:dyDescent="0.2">
      <c r="A9702" s="221" t="s">
        <v>9476</v>
      </c>
      <c r="B9702" s="223" t="s">
        <v>28312</v>
      </c>
      <c r="C9702" s="231" t="s">
        <v>21398</v>
      </c>
    </row>
    <row r="9703" spans="1:3" x14ac:dyDescent="0.2">
      <c r="A9703" s="221" t="s">
        <v>9477</v>
      </c>
      <c r="B9703" s="223" t="s">
        <v>28313</v>
      </c>
      <c r="C9703" s="231" t="s">
        <v>21398</v>
      </c>
    </row>
    <row r="9704" spans="1:3" x14ac:dyDescent="0.2">
      <c r="A9704" s="221" t="s">
        <v>9478</v>
      </c>
      <c r="B9704" s="223" t="s">
        <v>28313</v>
      </c>
      <c r="C9704" s="231" t="s">
        <v>21398</v>
      </c>
    </row>
    <row r="9705" spans="1:3" x14ac:dyDescent="0.2">
      <c r="A9705" s="221" t="s">
        <v>9479</v>
      </c>
      <c r="B9705" s="223" t="s">
        <v>28314</v>
      </c>
      <c r="C9705" s="231" t="s">
        <v>21398</v>
      </c>
    </row>
    <row r="9706" spans="1:3" x14ac:dyDescent="0.2">
      <c r="A9706" s="221" t="s">
        <v>9480</v>
      </c>
      <c r="B9706" s="223" t="s">
        <v>28314</v>
      </c>
      <c r="C9706" s="231" t="s">
        <v>21398</v>
      </c>
    </row>
    <row r="9707" spans="1:3" x14ac:dyDescent="0.2">
      <c r="A9707" s="221" t="s">
        <v>9481</v>
      </c>
      <c r="B9707" s="223" t="s">
        <v>28315</v>
      </c>
      <c r="C9707" s="231" t="s">
        <v>21398</v>
      </c>
    </row>
    <row r="9708" spans="1:3" x14ac:dyDescent="0.2">
      <c r="A9708" s="221" t="s">
        <v>9482</v>
      </c>
      <c r="B9708" s="223" t="s">
        <v>28315</v>
      </c>
      <c r="C9708" s="231" t="s">
        <v>21398</v>
      </c>
    </row>
    <row r="9709" spans="1:3" x14ac:dyDescent="0.2">
      <c r="A9709" s="221" t="s">
        <v>9483</v>
      </c>
      <c r="B9709" s="223" t="s">
        <v>28316</v>
      </c>
      <c r="C9709" s="231" t="s">
        <v>21398</v>
      </c>
    </row>
    <row r="9710" spans="1:3" x14ac:dyDescent="0.2">
      <c r="A9710" s="221" t="s">
        <v>9484</v>
      </c>
      <c r="B9710" s="223" t="s">
        <v>28316</v>
      </c>
      <c r="C9710" s="231" t="s">
        <v>21398</v>
      </c>
    </row>
    <row r="9711" spans="1:3" x14ac:dyDescent="0.2">
      <c r="A9711" s="221" t="s">
        <v>9485</v>
      </c>
      <c r="B9711" s="223" t="s">
        <v>28317</v>
      </c>
      <c r="C9711" s="231" t="s">
        <v>21398</v>
      </c>
    </row>
    <row r="9712" spans="1:3" x14ac:dyDescent="0.2">
      <c r="A9712" s="221" t="s">
        <v>9486</v>
      </c>
      <c r="B9712" s="223" t="s">
        <v>28317</v>
      </c>
      <c r="C9712" s="231" t="s">
        <v>21398</v>
      </c>
    </row>
    <row r="9713" spans="1:3" x14ac:dyDescent="0.2">
      <c r="A9713" s="221" t="s">
        <v>9487</v>
      </c>
      <c r="B9713" s="223" t="s">
        <v>28318</v>
      </c>
      <c r="C9713" s="231" t="s">
        <v>21398</v>
      </c>
    </row>
    <row r="9714" spans="1:3" x14ac:dyDescent="0.2">
      <c r="A9714" s="221" t="s">
        <v>9488</v>
      </c>
      <c r="B9714" s="223" t="s">
        <v>28318</v>
      </c>
      <c r="C9714" s="231" t="s">
        <v>21398</v>
      </c>
    </row>
    <row r="9715" spans="1:3" x14ac:dyDescent="0.2">
      <c r="A9715" s="221" t="s">
        <v>9489</v>
      </c>
      <c r="B9715" s="223" t="s">
        <v>23156</v>
      </c>
      <c r="C9715" s="231" t="s">
        <v>24</v>
      </c>
    </row>
    <row r="9716" spans="1:3" x14ac:dyDescent="0.2">
      <c r="A9716" s="221" t="s">
        <v>9490</v>
      </c>
      <c r="B9716" s="223" t="s">
        <v>23156</v>
      </c>
      <c r="C9716" s="231" t="s">
        <v>24</v>
      </c>
    </row>
    <row r="9717" spans="1:3" x14ac:dyDescent="0.2">
      <c r="A9717" s="221" t="s">
        <v>9491</v>
      </c>
      <c r="B9717" s="223" t="s">
        <v>23157</v>
      </c>
      <c r="C9717" s="231" t="s">
        <v>24</v>
      </c>
    </row>
    <row r="9718" spans="1:3" x14ac:dyDescent="0.2">
      <c r="A9718" s="221" t="s">
        <v>9492</v>
      </c>
      <c r="B9718" s="223" t="s">
        <v>23157</v>
      </c>
      <c r="C9718" s="231" t="s">
        <v>24</v>
      </c>
    </row>
    <row r="9719" spans="1:3" x14ac:dyDescent="0.2">
      <c r="A9719" s="221" t="s">
        <v>9493</v>
      </c>
      <c r="B9719" s="223" t="s">
        <v>23158</v>
      </c>
      <c r="C9719" s="231" t="s">
        <v>24</v>
      </c>
    </row>
    <row r="9720" spans="1:3" x14ac:dyDescent="0.2">
      <c r="A9720" s="221" t="s">
        <v>9494</v>
      </c>
      <c r="B9720" s="223" t="s">
        <v>23158</v>
      </c>
      <c r="C9720" s="231" t="s">
        <v>24</v>
      </c>
    </row>
    <row r="9721" spans="1:3" x14ac:dyDescent="0.2">
      <c r="A9721" s="221" t="s">
        <v>9495</v>
      </c>
      <c r="B9721" s="223" t="s">
        <v>28319</v>
      </c>
      <c r="C9721" s="231" t="s">
        <v>21398</v>
      </c>
    </row>
    <row r="9722" spans="1:3" x14ac:dyDescent="0.2">
      <c r="A9722" s="221" t="s">
        <v>9496</v>
      </c>
      <c r="B9722" s="223" t="s">
        <v>28319</v>
      </c>
      <c r="C9722" s="231" t="s">
        <v>21398</v>
      </c>
    </row>
    <row r="9723" spans="1:3" x14ac:dyDescent="0.2">
      <c r="A9723" s="221" t="s">
        <v>9497</v>
      </c>
      <c r="B9723" s="223" t="s">
        <v>28320</v>
      </c>
      <c r="C9723" s="231" t="s">
        <v>21398</v>
      </c>
    </row>
    <row r="9724" spans="1:3" x14ac:dyDescent="0.2">
      <c r="A9724" s="221" t="s">
        <v>9498</v>
      </c>
      <c r="B9724" s="223" t="s">
        <v>28320</v>
      </c>
      <c r="C9724" s="231" t="s">
        <v>21398</v>
      </c>
    </row>
    <row r="9725" spans="1:3" x14ac:dyDescent="0.2">
      <c r="A9725" s="221" t="s">
        <v>9499</v>
      </c>
      <c r="B9725" s="223" t="s">
        <v>28321</v>
      </c>
      <c r="C9725" s="231" t="s">
        <v>23159</v>
      </c>
    </row>
    <row r="9726" spans="1:3" x14ac:dyDescent="0.2">
      <c r="A9726" s="221" t="s">
        <v>9500</v>
      </c>
      <c r="B9726" s="223" t="s">
        <v>28321</v>
      </c>
      <c r="C9726" s="231" t="s">
        <v>23159</v>
      </c>
    </row>
    <row r="9727" spans="1:3" x14ac:dyDescent="0.2">
      <c r="A9727" s="221" t="s">
        <v>9501</v>
      </c>
      <c r="B9727" s="223" t="s">
        <v>23160</v>
      </c>
      <c r="C9727" s="231" t="s">
        <v>23159</v>
      </c>
    </row>
    <row r="9728" spans="1:3" x14ac:dyDescent="0.2">
      <c r="A9728" s="221" t="s">
        <v>9502</v>
      </c>
      <c r="B9728" s="223" t="s">
        <v>23160</v>
      </c>
      <c r="C9728" s="231" t="s">
        <v>23159</v>
      </c>
    </row>
    <row r="9729" spans="1:3" x14ac:dyDescent="0.2">
      <c r="A9729" s="221" t="s">
        <v>9503</v>
      </c>
      <c r="B9729" s="223" t="s">
        <v>23161</v>
      </c>
      <c r="C9729" s="231" t="s">
        <v>21398</v>
      </c>
    </row>
    <row r="9730" spans="1:3" x14ac:dyDescent="0.2">
      <c r="A9730" s="221" t="s">
        <v>9504</v>
      </c>
      <c r="B9730" s="223" t="s">
        <v>23161</v>
      </c>
      <c r="C9730" s="231" t="s">
        <v>21398</v>
      </c>
    </row>
    <row r="9731" spans="1:3" x14ac:dyDescent="0.2">
      <c r="A9731" s="221" t="s">
        <v>9505</v>
      </c>
      <c r="B9731" s="223" t="s">
        <v>28322</v>
      </c>
      <c r="C9731" s="231" t="s">
        <v>24</v>
      </c>
    </row>
    <row r="9732" spans="1:3" x14ac:dyDescent="0.2">
      <c r="A9732" s="221" t="s">
        <v>9506</v>
      </c>
      <c r="B9732" s="223" t="s">
        <v>28322</v>
      </c>
      <c r="C9732" s="231" t="s">
        <v>24</v>
      </c>
    </row>
    <row r="9733" spans="1:3" x14ac:dyDescent="0.2">
      <c r="A9733" s="221" t="s">
        <v>9507</v>
      </c>
      <c r="B9733" s="223" t="s">
        <v>23162</v>
      </c>
      <c r="C9733" s="231" t="s">
        <v>21473</v>
      </c>
    </row>
    <row r="9734" spans="1:3" x14ac:dyDescent="0.2">
      <c r="A9734" s="221" t="s">
        <v>9508</v>
      </c>
      <c r="B9734" s="223" t="s">
        <v>23162</v>
      </c>
      <c r="C9734" s="231" t="s">
        <v>21473</v>
      </c>
    </row>
    <row r="9735" spans="1:3" x14ac:dyDescent="0.2">
      <c r="A9735" s="221" t="s">
        <v>9509</v>
      </c>
      <c r="B9735" s="223" t="s">
        <v>28323</v>
      </c>
      <c r="C9735" s="231" t="s">
        <v>21584</v>
      </c>
    </row>
    <row r="9736" spans="1:3" x14ac:dyDescent="0.2">
      <c r="A9736" s="221" t="s">
        <v>9510</v>
      </c>
      <c r="B9736" s="223" t="s">
        <v>28323</v>
      </c>
      <c r="C9736" s="231" t="s">
        <v>21584</v>
      </c>
    </row>
    <row r="9737" spans="1:3" x14ac:dyDescent="0.2">
      <c r="A9737" s="221" t="s">
        <v>9511</v>
      </c>
      <c r="B9737" s="223" t="s">
        <v>28324</v>
      </c>
      <c r="C9737" s="231" t="s">
        <v>21584</v>
      </c>
    </row>
    <row r="9738" spans="1:3" x14ac:dyDescent="0.2">
      <c r="A9738" s="221" t="s">
        <v>9512</v>
      </c>
      <c r="B9738" s="223" t="s">
        <v>28324</v>
      </c>
      <c r="C9738" s="231" t="s">
        <v>21584</v>
      </c>
    </row>
    <row r="9739" spans="1:3" x14ac:dyDescent="0.2">
      <c r="A9739" s="221" t="s">
        <v>9513</v>
      </c>
      <c r="B9739" s="223" t="s">
        <v>28325</v>
      </c>
      <c r="C9739" s="231" t="s">
        <v>21584</v>
      </c>
    </row>
    <row r="9740" spans="1:3" x14ac:dyDescent="0.2">
      <c r="A9740" s="221" t="s">
        <v>9514</v>
      </c>
      <c r="B9740" s="223" t="s">
        <v>28325</v>
      </c>
      <c r="C9740" s="231" t="s">
        <v>21584</v>
      </c>
    </row>
    <row r="9741" spans="1:3" x14ac:dyDescent="0.2">
      <c r="A9741" s="221" t="s">
        <v>9515</v>
      </c>
      <c r="B9741" s="223" t="s">
        <v>28326</v>
      </c>
      <c r="C9741" s="231" t="s">
        <v>21584</v>
      </c>
    </row>
    <row r="9742" spans="1:3" x14ac:dyDescent="0.2">
      <c r="A9742" s="221" t="s">
        <v>9516</v>
      </c>
      <c r="B9742" s="223" t="s">
        <v>28326</v>
      </c>
      <c r="C9742" s="231" t="s">
        <v>21584</v>
      </c>
    </row>
    <row r="9743" spans="1:3" x14ac:dyDescent="0.2">
      <c r="A9743" s="221" t="s">
        <v>9517</v>
      </c>
      <c r="B9743" s="223" t="s">
        <v>28327</v>
      </c>
      <c r="C9743" s="231" t="s">
        <v>24</v>
      </c>
    </row>
    <row r="9744" spans="1:3" x14ac:dyDescent="0.2">
      <c r="A9744" s="221" t="s">
        <v>9518</v>
      </c>
      <c r="B9744" s="223" t="s">
        <v>28327</v>
      </c>
      <c r="C9744" s="231" t="s">
        <v>24</v>
      </c>
    </row>
    <row r="9745" spans="1:3" x14ac:dyDescent="0.2">
      <c r="A9745" s="221" t="s">
        <v>9519</v>
      </c>
      <c r="B9745" s="223" t="s">
        <v>23163</v>
      </c>
      <c r="C9745" s="231" t="s">
        <v>24</v>
      </c>
    </row>
    <row r="9746" spans="1:3" x14ac:dyDescent="0.2">
      <c r="A9746" s="221" t="s">
        <v>9520</v>
      </c>
      <c r="B9746" s="223" t="s">
        <v>23163</v>
      </c>
      <c r="C9746" s="231" t="s">
        <v>24</v>
      </c>
    </row>
    <row r="9747" spans="1:3" x14ac:dyDescent="0.2">
      <c r="A9747" s="221" t="s">
        <v>9521</v>
      </c>
      <c r="B9747" s="223" t="s">
        <v>23164</v>
      </c>
      <c r="C9747" s="231" t="s">
        <v>24</v>
      </c>
    </row>
    <row r="9748" spans="1:3" x14ac:dyDescent="0.2">
      <c r="A9748" s="221" t="s">
        <v>9522</v>
      </c>
      <c r="B9748" s="223" t="s">
        <v>23164</v>
      </c>
      <c r="C9748" s="231" t="s">
        <v>24</v>
      </c>
    </row>
    <row r="9749" spans="1:3" x14ac:dyDescent="0.2">
      <c r="A9749" s="221" t="s">
        <v>9523</v>
      </c>
      <c r="B9749" s="223" t="s">
        <v>28328</v>
      </c>
      <c r="C9749" s="231" t="s">
        <v>24</v>
      </c>
    </row>
    <row r="9750" spans="1:3" x14ac:dyDescent="0.2">
      <c r="A9750" s="221" t="s">
        <v>9524</v>
      </c>
      <c r="B9750" s="223" t="s">
        <v>28328</v>
      </c>
      <c r="C9750" s="231" t="s">
        <v>24</v>
      </c>
    </row>
    <row r="9751" spans="1:3" x14ac:dyDescent="0.2">
      <c r="A9751" s="221" t="s">
        <v>9525</v>
      </c>
      <c r="B9751" s="223" t="s">
        <v>28329</v>
      </c>
      <c r="C9751" s="231" t="s">
        <v>21584</v>
      </c>
    </row>
    <row r="9752" spans="1:3" x14ac:dyDescent="0.2">
      <c r="A9752" s="221" t="s">
        <v>9526</v>
      </c>
      <c r="B9752" s="223" t="s">
        <v>28329</v>
      </c>
      <c r="C9752" s="231" t="s">
        <v>21584</v>
      </c>
    </row>
    <row r="9753" spans="1:3" x14ac:dyDescent="0.2">
      <c r="A9753" s="221" t="s">
        <v>9527</v>
      </c>
      <c r="B9753" s="223" t="s">
        <v>28330</v>
      </c>
      <c r="C9753" s="231" t="s">
        <v>21584</v>
      </c>
    </row>
    <row r="9754" spans="1:3" x14ac:dyDescent="0.2">
      <c r="A9754" s="221" t="s">
        <v>9528</v>
      </c>
      <c r="B9754" s="223" t="s">
        <v>28330</v>
      </c>
      <c r="C9754" s="231" t="s">
        <v>21584</v>
      </c>
    </row>
    <row r="9755" spans="1:3" x14ac:dyDescent="0.2">
      <c r="A9755" s="221" t="s">
        <v>9529</v>
      </c>
      <c r="B9755" s="223" t="s">
        <v>28331</v>
      </c>
      <c r="C9755" s="231" t="s">
        <v>21584</v>
      </c>
    </row>
    <row r="9756" spans="1:3" x14ac:dyDescent="0.2">
      <c r="A9756" s="221" t="s">
        <v>9530</v>
      </c>
      <c r="B9756" s="223" t="s">
        <v>28331</v>
      </c>
      <c r="C9756" s="231" t="s">
        <v>21584</v>
      </c>
    </row>
    <row r="9757" spans="1:3" x14ac:dyDescent="0.2">
      <c r="A9757" s="221" t="s">
        <v>9531</v>
      </c>
      <c r="B9757" s="223" t="s">
        <v>28332</v>
      </c>
      <c r="C9757" s="231" t="s">
        <v>24</v>
      </c>
    </row>
    <row r="9758" spans="1:3" x14ac:dyDescent="0.2">
      <c r="A9758" s="221" t="s">
        <v>9532</v>
      </c>
      <c r="B9758" s="223" t="s">
        <v>28332</v>
      </c>
      <c r="C9758" s="231" t="s">
        <v>24</v>
      </c>
    </row>
    <row r="9759" spans="1:3" x14ac:dyDescent="0.2">
      <c r="A9759" s="221" t="s">
        <v>9533</v>
      </c>
      <c r="B9759" s="223" t="s">
        <v>28333</v>
      </c>
      <c r="C9759" s="231" t="s">
        <v>24</v>
      </c>
    </row>
    <row r="9760" spans="1:3" x14ac:dyDescent="0.2">
      <c r="A9760" s="221" t="s">
        <v>9534</v>
      </c>
      <c r="B9760" s="223" t="s">
        <v>28333</v>
      </c>
      <c r="C9760" s="231" t="s">
        <v>24</v>
      </c>
    </row>
    <row r="9761" spans="1:3" x14ac:dyDescent="0.2">
      <c r="A9761" s="221" t="s">
        <v>9535</v>
      </c>
      <c r="B9761" s="223" t="s">
        <v>28334</v>
      </c>
      <c r="C9761" s="231" t="s">
        <v>24</v>
      </c>
    </row>
    <row r="9762" spans="1:3" x14ac:dyDescent="0.2">
      <c r="A9762" s="221" t="s">
        <v>9536</v>
      </c>
      <c r="B9762" s="223" t="s">
        <v>28334</v>
      </c>
      <c r="C9762" s="231" t="s">
        <v>24</v>
      </c>
    </row>
    <row r="9763" spans="1:3" x14ac:dyDescent="0.2">
      <c r="A9763" s="221" t="s">
        <v>9537</v>
      </c>
      <c r="B9763" s="223" t="s">
        <v>23165</v>
      </c>
      <c r="C9763" s="231" t="s">
        <v>24</v>
      </c>
    </row>
    <row r="9764" spans="1:3" x14ac:dyDescent="0.2">
      <c r="A9764" s="221" t="s">
        <v>9538</v>
      </c>
      <c r="B9764" s="223" t="s">
        <v>23165</v>
      </c>
      <c r="C9764" s="231" t="s">
        <v>24</v>
      </c>
    </row>
    <row r="9765" spans="1:3" x14ac:dyDescent="0.2">
      <c r="A9765" s="221" t="s">
        <v>9539</v>
      </c>
      <c r="B9765" s="223" t="s">
        <v>28335</v>
      </c>
      <c r="C9765" s="231" t="s">
        <v>24</v>
      </c>
    </row>
    <row r="9766" spans="1:3" x14ac:dyDescent="0.2">
      <c r="A9766" s="221" t="s">
        <v>9540</v>
      </c>
      <c r="B9766" s="223" t="s">
        <v>28335</v>
      </c>
      <c r="C9766" s="231" t="s">
        <v>24</v>
      </c>
    </row>
    <row r="9767" spans="1:3" x14ac:dyDescent="0.2">
      <c r="A9767" s="221" t="s">
        <v>9541</v>
      </c>
      <c r="B9767" s="223" t="s">
        <v>23166</v>
      </c>
      <c r="C9767" s="231" t="s">
        <v>24</v>
      </c>
    </row>
    <row r="9768" spans="1:3" x14ac:dyDescent="0.2">
      <c r="A9768" s="221" t="s">
        <v>9542</v>
      </c>
      <c r="B9768" s="223" t="s">
        <v>23166</v>
      </c>
      <c r="C9768" s="231" t="s">
        <v>24</v>
      </c>
    </row>
    <row r="9769" spans="1:3" x14ac:dyDescent="0.2">
      <c r="A9769" s="221" t="s">
        <v>9543</v>
      </c>
      <c r="B9769" s="223" t="s">
        <v>28336</v>
      </c>
      <c r="C9769" s="231" t="s">
        <v>25</v>
      </c>
    </row>
    <row r="9770" spans="1:3" x14ac:dyDescent="0.2">
      <c r="A9770" s="221" t="s">
        <v>9544</v>
      </c>
      <c r="B9770" s="223" t="s">
        <v>28336</v>
      </c>
      <c r="C9770" s="231" t="s">
        <v>25</v>
      </c>
    </row>
    <row r="9771" spans="1:3" x14ac:dyDescent="0.2">
      <c r="A9771" s="221" t="s">
        <v>9545</v>
      </c>
      <c r="B9771" s="223" t="s">
        <v>28337</v>
      </c>
      <c r="C9771" s="231" t="s">
        <v>25</v>
      </c>
    </row>
    <row r="9772" spans="1:3" x14ac:dyDescent="0.2">
      <c r="A9772" s="221" t="s">
        <v>9546</v>
      </c>
      <c r="B9772" s="223" t="s">
        <v>28337</v>
      </c>
      <c r="C9772" s="231" t="s">
        <v>25</v>
      </c>
    </row>
    <row r="9773" spans="1:3" x14ac:dyDescent="0.2">
      <c r="A9773" s="221" t="s">
        <v>9547</v>
      </c>
      <c r="B9773" s="223" t="s">
        <v>28338</v>
      </c>
      <c r="C9773" s="231" t="s">
        <v>25</v>
      </c>
    </row>
    <row r="9774" spans="1:3" x14ac:dyDescent="0.2">
      <c r="A9774" s="221" t="s">
        <v>9548</v>
      </c>
      <c r="B9774" s="223" t="s">
        <v>28338</v>
      </c>
      <c r="C9774" s="231" t="s">
        <v>25</v>
      </c>
    </row>
    <row r="9775" spans="1:3" x14ac:dyDescent="0.2">
      <c r="A9775" s="221" t="s">
        <v>9549</v>
      </c>
      <c r="B9775" s="223" t="s">
        <v>28339</v>
      </c>
      <c r="C9775" s="231" t="s">
        <v>25</v>
      </c>
    </row>
    <row r="9776" spans="1:3" x14ac:dyDescent="0.2">
      <c r="A9776" s="221" t="s">
        <v>9550</v>
      </c>
      <c r="B9776" s="223" t="s">
        <v>28339</v>
      </c>
      <c r="C9776" s="231" t="s">
        <v>25</v>
      </c>
    </row>
    <row r="9777" spans="1:3" x14ac:dyDescent="0.2">
      <c r="A9777" s="221" t="s">
        <v>9551</v>
      </c>
      <c r="B9777" s="223" t="s">
        <v>28340</v>
      </c>
      <c r="C9777" s="231" t="s">
        <v>25</v>
      </c>
    </row>
    <row r="9778" spans="1:3" x14ac:dyDescent="0.2">
      <c r="A9778" s="221" t="s">
        <v>9552</v>
      </c>
      <c r="B9778" s="223" t="s">
        <v>28340</v>
      </c>
      <c r="C9778" s="231" t="s">
        <v>25</v>
      </c>
    </row>
    <row r="9779" spans="1:3" x14ac:dyDescent="0.2">
      <c r="A9779" s="221" t="s">
        <v>9553</v>
      </c>
      <c r="B9779" s="223" t="s">
        <v>28341</v>
      </c>
      <c r="C9779" s="231" t="s">
        <v>25</v>
      </c>
    </row>
    <row r="9780" spans="1:3" x14ac:dyDescent="0.2">
      <c r="A9780" s="221" t="s">
        <v>9554</v>
      </c>
      <c r="B9780" s="223" t="s">
        <v>28341</v>
      </c>
      <c r="C9780" s="231" t="s">
        <v>25</v>
      </c>
    </row>
    <row r="9781" spans="1:3" x14ac:dyDescent="0.2">
      <c r="A9781" s="221" t="s">
        <v>9555</v>
      </c>
      <c r="B9781" s="223" t="s">
        <v>23167</v>
      </c>
      <c r="C9781" s="231" t="s">
        <v>25</v>
      </c>
    </row>
    <row r="9782" spans="1:3" x14ac:dyDescent="0.2">
      <c r="A9782" s="221" t="s">
        <v>9556</v>
      </c>
      <c r="B9782" s="223" t="s">
        <v>23167</v>
      </c>
      <c r="C9782" s="231" t="s">
        <v>25</v>
      </c>
    </row>
    <row r="9783" spans="1:3" x14ac:dyDescent="0.2">
      <c r="A9783" s="221" t="s">
        <v>9557</v>
      </c>
      <c r="B9783" s="223" t="s">
        <v>23168</v>
      </c>
      <c r="C9783" s="231" t="s">
        <v>25</v>
      </c>
    </row>
    <row r="9784" spans="1:3" x14ac:dyDescent="0.2">
      <c r="A9784" s="221" t="s">
        <v>9558</v>
      </c>
      <c r="B9784" s="223" t="s">
        <v>23168</v>
      </c>
      <c r="C9784" s="231" t="s">
        <v>25</v>
      </c>
    </row>
    <row r="9785" spans="1:3" x14ac:dyDescent="0.2">
      <c r="A9785" s="221" t="s">
        <v>9559</v>
      </c>
      <c r="B9785" s="223" t="s">
        <v>23169</v>
      </c>
      <c r="C9785" s="231" t="s">
        <v>25</v>
      </c>
    </row>
    <row r="9786" spans="1:3" x14ac:dyDescent="0.2">
      <c r="A9786" s="221" t="s">
        <v>9560</v>
      </c>
      <c r="B9786" s="223" t="s">
        <v>23169</v>
      </c>
      <c r="C9786" s="231" t="s">
        <v>25</v>
      </c>
    </row>
    <row r="9787" spans="1:3" x14ac:dyDescent="0.2">
      <c r="A9787" s="221" t="s">
        <v>9561</v>
      </c>
      <c r="B9787" s="223" t="s">
        <v>23170</v>
      </c>
      <c r="C9787" s="231" t="s">
        <v>25</v>
      </c>
    </row>
    <row r="9788" spans="1:3" x14ac:dyDescent="0.2">
      <c r="A9788" s="221" t="s">
        <v>9562</v>
      </c>
      <c r="B9788" s="223" t="s">
        <v>23170</v>
      </c>
      <c r="C9788" s="231" t="s">
        <v>25</v>
      </c>
    </row>
    <row r="9789" spans="1:3" x14ac:dyDescent="0.2">
      <c r="A9789" s="221" t="s">
        <v>9563</v>
      </c>
      <c r="B9789" s="223" t="s">
        <v>23171</v>
      </c>
      <c r="C9789" s="231" t="s">
        <v>25</v>
      </c>
    </row>
    <row r="9790" spans="1:3" x14ac:dyDescent="0.2">
      <c r="A9790" s="221" t="s">
        <v>9564</v>
      </c>
      <c r="B9790" s="223" t="s">
        <v>23171</v>
      </c>
      <c r="C9790" s="231" t="s">
        <v>25</v>
      </c>
    </row>
    <row r="9791" spans="1:3" x14ac:dyDescent="0.2">
      <c r="A9791" s="221" t="s">
        <v>9565</v>
      </c>
      <c r="B9791" s="223" t="s">
        <v>23172</v>
      </c>
      <c r="C9791" s="231" t="s">
        <v>25</v>
      </c>
    </row>
    <row r="9792" spans="1:3" x14ac:dyDescent="0.2">
      <c r="A9792" s="221" t="s">
        <v>9566</v>
      </c>
      <c r="B9792" s="223" t="s">
        <v>23172</v>
      </c>
      <c r="C9792" s="231" t="s">
        <v>25</v>
      </c>
    </row>
    <row r="9793" spans="1:3" x14ac:dyDescent="0.2">
      <c r="A9793" s="221" t="s">
        <v>9567</v>
      </c>
      <c r="B9793" s="223" t="s">
        <v>31930</v>
      </c>
      <c r="C9793" s="231" t="s">
        <v>21584</v>
      </c>
    </row>
    <row r="9794" spans="1:3" x14ac:dyDescent="0.2">
      <c r="A9794" s="221" t="s">
        <v>9568</v>
      </c>
      <c r="B9794" s="223" t="s">
        <v>31930</v>
      </c>
      <c r="C9794" s="231" t="s">
        <v>21584</v>
      </c>
    </row>
    <row r="9795" spans="1:3" x14ac:dyDescent="0.2">
      <c r="A9795" s="221" t="s">
        <v>9569</v>
      </c>
      <c r="B9795" s="223" t="s">
        <v>31931</v>
      </c>
      <c r="C9795" s="231" t="s">
        <v>21584</v>
      </c>
    </row>
    <row r="9796" spans="1:3" x14ac:dyDescent="0.2">
      <c r="A9796" s="221" t="s">
        <v>9570</v>
      </c>
      <c r="B9796" s="223" t="s">
        <v>31931</v>
      </c>
      <c r="C9796" s="231" t="s">
        <v>21584</v>
      </c>
    </row>
    <row r="9797" spans="1:3" x14ac:dyDescent="0.2">
      <c r="A9797" s="221" t="s">
        <v>9571</v>
      </c>
      <c r="B9797" s="223" t="s">
        <v>31932</v>
      </c>
      <c r="C9797" s="231" t="s">
        <v>21584</v>
      </c>
    </row>
    <row r="9798" spans="1:3" x14ac:dyDescent="0.2">
      <c r="A9798" s="221" t="s">
        <v>9572</v>
      </c>
      <c r="B9798" s="223" t="s">
        <v>31932</v>
      </c>
      <c r="C9798" s="231" t="s">
        <v>21584</v>
      </c>
    </row>
    <row r="9799" spans="1:3" x14ac:dyDescent="0.2">
      <c r="A9799" s="221" t="s">
        <v>9573</v>
      </c>
      <c r="B9799" s="223" t="s">
        <v>31933</v>
      </c>
      <c r="C9799" s="231" t="s">
        <v>21584</v>
      </c>
    </row>
    <row r="9800" spans="1:3" x14ac:dyDescent="0.2">
      <c r="A9800" s="221" t="s">
        <v>9574</v>
      </c>
      <c r="B9800" s="223" t="s">
        <v>31933</v>
      </c>
      <c r="C9800" s="231" t="s">
        <v>21584</v>
      </c>
    </row>
    <row r="9801" spans="1:3" x14ac:dyDescent="0.2">
      <c r="A9801" s="221" t="s">
        <v>9575</v>
      </c>
      <c r="B9801" s="223" t="s">
        <v>23173</v>
      </c>
      <c r="C9801" s="231" t="s">
        <v>21584</v>
      </c>
    </row>
    <row r="9802" spans="1:3" x14ac:dyDescent="0.2">
      <c r="A9802" s="221" t="s">
        <v>9576</v>
      </c>
      <c r="B9802" s="223" t="s">
        <v>23173</v>
      </c>
      <c r="C9802" s="231" t="s">
        <v>21584</v>
      </c>
    </row>
    <row r="9803" spans="1:3" x14ac:dyDescent="0.2">
      <c r="A9803" s="221" t="s">
        <v>9577</v>
      </c>
      <c r="B9803" s="223" t="s">
        <v>31934</v>
      </c>
      <c r="C9803" s="231" t="s">
        <v>21584</v>
      </c>
    </row>
    <row r="9804" spans="1:3" x14ac:dyDescent="0.2">
      <c r="A9804" s="221" t="s">
        <v>9578</v>
      </c>
      <c r="B9804" s="223" t="s">
        <v>31934</v>
      </c>
      <c r="C9804" s="231" t="s">
        <v>21584</v>
      </c>
    </row>
    <row r="9805" spans="1:3" x14ac:dyDescent="0.2">
      <c r="A9805" s="221" t="s">
        <v>9579</v>
      </c>
      <c r="B9805" s="223" t="s">
        <v>31935</v>
      </c>
      <c r="C9805" s="231" t="s">
        <v>21584</v>
      </c>
    </row>
    <row r="9806" spans="1:3" x14ac:dyDescent="0.2">
      <c r="A9806" s="221" t="s">
        <v>9580</v>
      </c>
      <c r="B9806" s="223" t="s">
        <v>31935</v>
      </c>
      <c r="C9806" s="231" t="s">
        <v>21584</v>
      </c>
    </row>
    <row r="9807" spans="1:3" x14ac:dyDescent="0.2">
      <c r="A9807" s="221" t="s">
        <v>9581</v>
      </c>
      <c r="B9807" s="223" t="s">
        <v>31936</v>
      </c>
      <c r="C9807" s="231" t="s">
        <v>21584</v>
      </c>
    </row>
    <row r="9808" spans="1:3" x14ac:dyDescent="0.2">
      <c r="A9808" s="221" t="s">
        <v>9582</v>
      </c>
      <c r="B9808" s="223" t="s">
        <v>31936</v>
      </c>
      <c r="C9808" s="231" t="s">
        <v>21584</v>
      </c>
    </row>
    <row r="9809" spans="1:3" x14ac:dyDescent="0.2">
      <c r="A9809" s="221" t="s">
        <v>9583</v>
      </c>
      <c r="B9809" s="223" t="s">
        <v>28342</v>
      </c>
      <c r="C9809" s="231" t="s">
        <v>24</v>
      </c>
    </row>
    <row r="9810" spans="1:3" x14ac:dyDescent="0.2">
      <c r="A9810" s="221" t="s">
        <v>9584</v>
      </c>
      <c r="B9810" s="223" t="s">
        <v>28342</v>
      </c>
      <c r="C9810" s="231" t="s">
        <v>24</v>
      </c>
    </row>
    <row r="9811" spans="1:3" x14ac:dyDescent="0.2">
      <c r="A9811" s="221" t="s">
        <v>9585</v>
      </c>
      <c r="B9811" s="223" t="s">
        <v>23174</v>
      </c>
      <c r="C9811" s="231" t="s">
        <v>24</v>
      </c>
    </row>
    <row r="9812" spans="1:3" x14ac:dyDescent="0.2">
      <c r="A9812" s="221" t="s">
        <v>9586</v>
      </c>
      <c r="B9812" s="223" t="s">
        <v>23174</v>
      </c>
      <c r="C9812" s="231" t="s">
        <v>24</v>
      </c>
    </row>
    <row r="9813" spans="1:3" x14ac:dyDescent="0.2">
      <c r="A9813" s="221" t="s">
        <v>9587</v>
      </c>
      <c r="B9813" s="223" t="s">
        <v>28343</v>
      </c>
      <c r="C9813" s="231" t="s">
        <v>25</v>
      </c>
    </row>
    <row r="9814" spans="1:3" x14ac:dyDescent="0.2">
      <c r="A9814" s="221" t="s">
        <v>9588</v>
      </c>
      <c r="B9814" s="223" t="s">
        <v>28343</v>
      </c>
      <c r="C9814" s="231" t="s">
        <v>25</v>
      </c>
    </row>
    <row r="9815" spans="1:3" x14ac:dyDescent="0.2">
      <c r="A9815" s="221" t="s">
        <v>9589</v>
      </c>
      <c r="B9815" s="223" t="s">
        <v>28344</v>
      </c>
      <c r="C9815" s="231" t="s">
        <v>25</v>
      </c>
    </row>
    <row r="9816" spans="1:3" x14ac:dyDescent="0.2">
      <c r="A9816" s="221" t="s">
        <v>9590</v>
      </c>
      <c r="B9816" s="223" t="s">
        <v>28344</v>
      </c>
      <c r="C9816" s="231" t="s">
        <v>25</v>
      </c>
    </row>
    <row r="9817" spans="1:3" x14ac:dyDescent="0.2">
      <c r="A9817" s="221" t="s">
        <v>9591</v>
      </c>
      <c r="B9817" s="223" t="s">
        <v>28345</v>
      </c>
      <c r="C9817" s="231" t="s">
        <v>25</v>
      </c>
    </row>
    <row r="9818" spans="1:3" x14ac:dyDescent="0.2">
      <c r="A9818" s="221" t="s">
        <v>9592</v>
      </c>
      <c r="B9818" s="223" t="s">
        <v>28345</v>
      </c>
      <c r="C9818" s="231" t="s">
        <v>25</v>
      </c>
    </row>
    <row r="9819" spans="1:3" x14ac:dyDescent="0.2">
      <c r="A9819" s="221" t="s">
        <v>9593</v>
      </c>
      <c r="B9819" s="223" t="s">
        <v>28346</v>
      </c>
      <c r="C9819" s="231" t="s">
        <v>25</v>
      </c>
    </row>
    <row r="9820" spans="1:3" x14ac:dyDescent="0.2">
      <c r="A9820" s="221" t="s">
        <v>9594</v>
      </c>
      <c r="B9820" s="223" t="s">
        <v>28346</v>
      </c>
      <c r="C9820" s="231" t="s">
        <v>25</v>
      </c>
    </row>
    <row r="9821" spans="1:3" x14ac:dyDescent="0.2">
      <c r="A9821" s="221" t="s">
        <v>9595</v>
      </c>
      <c r="B9821" s="223" t="s">
        <v>28347</v>
      </c>
      <c r="C9821" s="231" t="s">
        <v>25</v>
      </c>
    </row>
    <row r="9822" spans="1:3" x14ac:dyDescent="0.2">
      <c r="A9822" s="221" t="s">
        <v>9596</v>
      </c>
      <c r="B9822" s="223" t="s">
        <v>28347</v>
      </c>
      <c r="C9822" s="231" t="s">
        <v>25</v>
      </c>
    </row>
    <row r="9823" spans="1:3" x14ac:dyDescent="0.2">
      <c r="A9823" s="221" t="s">
        <v>9597</v>
      </c>
      <c r="B9823" s="223" t="s">
        <v>28348</v>
      </c>
      <c r="C9823" s="231" t="s">
        <v>25</v>
      </c>
    </row>
    <row r="9824" spans="1:3" x14ac:dyDescent="0.2">
      <c r="A9824" s="221" t="s">
        <v>9598</v>
      </c>
      <c r="B9824" s="223" t="s">
        <v>28348</v>
      </c>
      <c r="C9824" s="231" t="s">
        <v>25</v>
      </c>
    </row>
    <row r="9825" spans="1:3" x14ac:dyDescent="0.2">
      <c r="A9825" s="221" t="s">
        <v>9599</v>
      </c>
      <c r="B9825" s="223" t="s">
        <v>23175</v>
      </c>
      <c r="C9825" s="231" t="s">
        <v>23</v>
      </c>
    </row>
    <row r="9826" spans="1:3" x14ac:dyDescent="0.2">
      <c r="A9826" s="221" t="s">
        <v>9600</v>
      </c>
      <c r="B9826" s="223" t="s">
        <v>23175</v>
      </c>
      <c r="C9826" s="231" t="s">
        <v>23</v>
      </c>
    </row>
    <row r="9827" spans="1:3" x14ac:dyDescent="0.2">
      <c r="A9827" s="221" t="s">
        <v>9601</v>
      </c>
      <c r="B9827" s="223" t="s">
        <v>23176</v>
      </c>
      <c r="C9827" s="231" t="s">
        <v>25</v>
      </c>
    </row>
    <row r="9828" spans="1:3" x14ac:dyDescent="0.2">
      <c r="A9828" s="221" t="s">
        <v>9602</v>
      </c>
      <c r="B9828" s="223" t="s">
        <v>23176</v>
      </c>
      <c r="C9828" s="231" t="s">
        <v>25</v>
      </c>
    </row>
    <row r="9829" spans="1:3" x14ac:dyDescent="0.2">
      <c r="A9829" s="221" t="s">
        <v>9603</v>
      </c>
      <c r="B9829" s="223" t="s">
        <v>31937</v>
      </c>
      <c r="C9829" s="231" t="s">
        <v>24</v>
      </c>
    </row>
    <row r="9830" spans="1:3" x14ac:dyDescent="0.2">
      <c r="A9830" s="221" t="s">
        <v>9604</v>
      </c>
      <c r="B9830" s="223" t="s">
        <v>31937</v>
      </c>
      <c r="C9830" s="231" t="s">
        <v>24</v>
      </c>
    </row>
    <row r="9831" spans="1:3" x14ac:dyDescent="0.2">
      <c r="A9831" s="221" t="s">
        <v>9605</v>
      </c>
      <c r="B9831" s="223" t="s">
        <v>31938</v>
      </c>
      <c r="C9831" s="231" t="s">
        <v>24</v>
      </c>
    </row>
    <row r="9832" spans="1:3" x14ac:dyDescent="0.2">
      <c r="A9832" s="221" t="s">
        <v>9606</v>
      </c>
      <c r="B9832" s="223" t="s">
        <v>31938</v>
      </c>
      <c r="C9832" s="231" t="s">
        <v>24</v>
      </c>
    </row>
    <row r="9833" spans="1:3" x14ac:dyDescent="0.2">
      <c r="A9833" s="221" t="s">
        <v>9607</v>
      </c>
      <c r="B9833" s="223" t="s">
        <v>31939</v>
      </c>
      <c r="C9833" s="231" t="s">
        <v>24</v>
      </c>
    </row>
    <row r="9834" spans="1:3" x14ac:dyDescent="0.2">
      <c r="A9834" s="221" t="s">
        <v>9608</v>
      </c>
      <c r="B9834" s="223" t="s">
        <v>31939</v>
      </c>
      <c r="C9834" s="231" t="s">
        <v>24</v>
      </c>
    </row>
    <row r="9835" spans="1:3" x14ac:dyDescent="0.2">
      <c r="A9835" s="221" t="s">
        <v>26219</v>
      </c>
      <c r="B9835" s="223" t="s">
        <v>31940</v>
      </c>
      <c r="C9835" s="231" t="s">
        <v>24</v>
      </c>
    </row>
    <row r="9836" spans="1:3" x14ac:dyDescent="0.2">
      <c r="A9836" s="221" t="s">
        <v>26220</v>
      </c>
      <c r="B9836" s="223" t="s">
        <v>31940</v>
      </c>
      <c r="C9836" s="231" t="s">
        <v>24</v>
      </c>
    </row>
    <row r="9837" spans="1:3" x14ac:dyDescent="0.2">
      <c r="A9837" s="221" t="s">
        <v>9609</v>
      </c>
      <c r="B9837" s="223" t="s">
        <v>28349</v>
      </c>
      <c r="C9837" s="231" t="s">
        <v>24</v>
      </c>
    </row>
    <row r="9838" spans="1:3" x14ac:dyDescent="0.2">
      <c r="A9838" s="221" t="s">
        <v>9610</v>
      </c>
      <c r="B9838" s="223" t="s">
        <v>28349</v>
      </c>
      <c r="C9838" s="231" t="s">
        <v>24</v>
      </c>
    </row>
    <row r="9839" spans="1:3" x14ac:dyDescent="0.2">
      <c r="A9839" s="221" t="s">
        <v>9611</v>
      </c>
      <c r="B9839" s="223" t="s">
        <v>28350</v>
      </c>
      <c r="C9839" s="231" t="s">
        <v>21398</v>
      </c>
    </row>
    <row r="9840" spans="1:3" x14ac:dyDescent="0.2">
      <c r="A9840" s="221" t="s">
        <v>9612</v>
      </c>
      <c r="B9840" s="223" t="s">
        <v>28350</v>
      </c>
      <c r="C9840" s="231" t="s">
        <v>21398</v>
      </c>
    </row>
    <row r="9841" spans="1:3" x14ac:dyDescent="0.2">
      <c r="A9841" s="221" t="s">
        <v>9613</v>
      </c>
      <c r="B9841" s="223" t="s">
        <v>28351</v>
      </c>
      <c r="C9841" s="231" t="s">
        <v>21398</v>
      </c>
    </row>
    <row r="9842" spans="1:3" x14ac:dyDescent="0.2">
      <c r="A9842" s="221" t="s">
        <v>9614</v>
      </c>
      <c r="B9842" s="223" t="s">
        <v>28351</v>
      </c>
      <c r="C9842" s="231" t="s">
        <v>21398</v>
      </c>
    </row>
    <row r="9843" spans="1:3" x14ac:dyDescent="0.2">
      <c r="A9843" s="221" t="s">
        <v>9615</v>
      </c>
      <c r="B9843" s="223" t="s">
        <v>28352</v>
      </c>
      <c r="C9843" s="231" t="s">
        <v>21398</v>
      </c>
    </row>
    <row r="9844" spans="1:3" x14ac:dyDescent="0.2">
      <c r="A9844" s="221" t="s">
        <v>9616</v>
      </c>
      <c r="B9844" s="223" t="s">
        <v>28352</v>
      </c>
      <c r="C9844" s="231" t="s">
        <v>21398</v>
      </c>
    </row>
    <row r="9845" spans="1:3" x14ac:dyDescent="0.2">
      <c r="A9845" s="221" t="s">
        <v>9617</v>
      </c>
      <c r="B9845" s="223" t="s">
        <v>28353</v>
      </c>
      <c r="C9845" s="231" t="s">
        <v>21398</v>
      </c>
    </row>
    <row r="9846" spans="1:3" x14ac:dyDescent="0.2">
      <c r="A9846" s="221" t="s">
        <v>9618</v>
      </c>
      <c r="B9846" s="223" t="s">
        <v>28353</v>
      </c>
      <c r="C9846" s="231" t="s">
        <v>21398</v>
      </c>
    </row>
    <row r="9847" spans="1:3" x14ac:dyDescent="0.2">
      <c r="A9847" s="221" t="s">
        <v>9619</v>
      </c>
      <c r="B9847" s="223" t="s">
        <v>28354</v>
      </c>
      <c r="C9847" s="231" t="s">
        <v>21398</v>
      </c>
    </row>
    <row r="9848" spans="1:3" x14ac:dyDescent="0.2">
      <c r="A9848" s="221" t="s">
        <v>9620</v>
      </c>
      <c r="B9848" s="223" t="s">
        <v>28354</v>
      </c>
      <c r="C9848" s="231" t="s">
        <v>21398</v>
      </c>
    </row>
    <row r="9849" spans="1:3" x14ac:dyDescent="0.2">
      <c r="A9849" s="221" t="s">
        <v>9621</v>
      </c>
      <c r="B9849" s="223" t="s">
        <v>28355</v>
      </c>
      <c r="C9849" s="231" t="s">
        <v>21398</v>
      </c>
    </row>
    <row r="9850" spans="1:3" x14ac:dyDescent="0.2">
      <c r="A9850" s="221" t="s">
        <v>9622</v>
      </c>
      <c r="B9850" s="223" t="s">
        <v>28355</v>
      </c>
      <c r="C9850" s="231" t="s">
        <v>21398</v>
      </c>
    </row>
    <row r="9851" spans="1:3" x14ac:dyDescent="0.2">
      <c r="A9851" s="221" t="s">
        <v>9623</v>
      </c>
      <c r="B9851" s="223" t="s">
        <v>28356</v>
      </c>
      <c r="C9851" s="231" t="s">
        <v>21398</v>
      </c>
    </row>
    <row r="9852" spans="1:3" x14ac:dyDescent="0.2">
      <c r="A9852" s="221" t="s">
        <v>9624</v>
      </c>
      <c r="B9852" s="223" t="s">
        <v>28356</v>
      </c>
      <c r="C9852" s="231" t="s">
        <v>21398</v>
      </c>
    </row>
    <row r="9853" spans="1:3" x14ac:dyDescent="0.2">
      <c r="A9853" s="221" t="s">
        <v>9625</v>
      </c>
      <c r="B9853" s="223" t="s">
        <v>28357</v>
      </c>
      <c r="C9853" s="231" t="s">
        <v>21398</v>
      </c>
    </row>
    <row r="9854" spans="1:3" x14ac:dyDescent="0.2">
      <c r="A9854" s="221" t="s">
        <v>9626</v>
      </c>
      <c r="B9854" s="223" t="s">
        <v>28357</v>
      </c>
      <c r="C9854" s="231" t="s">
        <v>21398</v>
      </c>
    </row>
    <row r="9855" spans="1:3" x14ac:dyDescent="0.2">
      <c r="A9855" s="221" t="s">
        <v>9627</v>
      </c>
      <c r="B9855" s="223" t="s">
        <v>23177</v>
      </c>
      <c r="C9855" s="231" t="s">
        <v>21398</v>
      </c>
    </row>
    <row r="9856" spans="1:3" x14ac:dyDescent="0.2">
      <c r="A9856" s="221" t="s">
        <v>9628</v>
      </c>
      <c r="B9856" s="223" t="s">
        <v>23177</v>
      </c>
      <c r="C9856" s="231" t="s">
        <v>21398</v>
      </c>
    </row>
    <row r="9857" spans="1:3" x14ac:dyDescent="0.2">
      <c r="A9857" s="221" t="s">
        <v>9629</v>
      </c>
      <c r="B9857" s="223" t="s">
        <v>23178</v>
      </c>
      <c r="C9857" s="231" t="s">
        <v>21398</v>
      </c>
    </row>
    <row r="9858" spans="1:3" x14ac:dyDescent="0.2">
      <c r="A9858" s="221" t="s">
        <v>9630</v>
      </c>
      <c r="B9858" s="223" t="s">
        <v>23178</v>
      </c>
      <c r="C9858" s="231" t="s">
        <v>21398</v>
      </c>
    </row>
    <row r="9859" spans="1:3" x14ac:dyDescent="0.2">
      <c r="A9859" s="221" t="s">
        <v>9631</v>
      </c>
      <c r="B9859" s="223" t="s">
        <v>23179</v>
      </c>
      <c r="C9859" s="231" t="s">
        <v>21398</v>
      </c>
    </row>
    <row r="9860" spans="1:3" x14ac:dyDescent="0.2">
      <c r="A9860" s="221" t="s">
        <v>9632</v>
      </c>
      <c r="B9860" s="223" t="s">
        <v>23179</v>
      </c>
      <c r="C9860" s="231" t="s">
        <v>21398</v>
      </c>
    </row>
    <row r="9861" spans="1:3" x14ac:dyDescent="0.2">
      <c r="A9861" s="221" t="s">
        <v>9633</v>
      </c>
      <c r="B9861" s="223" t="s">
        <v>23180</v>
      </c>
      <c r="C9861" s="231" t="s">
        <v>21398</v>
      </c>
    </row>
    <row r="9862" spans="1:3" x14ac:dyDescent="0.2">
      <c r="A9862" s="221" t="s">
        <v>9634</v>
      </c>
      <c r="B9862" s="223" t="s">
        <v>23180</v>
      </c>
      <c r="C9862" s="231" t="s">
        <v>21398</v>
      </c>
    </row>
    <row r="9863" spans="1:3" x14ac:dyDescent="0.2">
      <c r="A9863" s="221" t="s">
        <v>9635</v>
      </c>
      <c r="B9863" s="223" t="s">
        <v>23181</v>
      </c>
      <c r="C9863" s="231" t="s">
        <v>21398</v>
      </c>
    </row>
    <row r="9864" spans="1:3" x14ac:dyDescent="0.2">
      <c r="A9864" s="221" t="s">
        <v>9636</v>
      </c>
      <c r="B9864" s="223" t="s">
        <v>23181</v>
      </c>
      <c r="C9864" s="231" t="s">
        <v>21398</v>
      </c>
    </row>
    <row r="9865" spans="1:3" x14ac:dyDescent="0.2">
      <c r="A9865" s="221" t="s">
        <v>9637</v>
      </c>
      <c r="B9865" s="223" t="s">
        <v>23182</v>
      </c>
      <c r="C9865" s="231" t="s">
        <v>21398</v>
      </c>
    </row>
    <row r="9866" spans="1:3" x14ac:dyDescent="0.2">
      <c r="A9866" s="221" t="s">
        <v>9638</v>
      </c>
      <c r="B9866" s="223" t="s">
        <v>23182</v>
      </c>
      <c r="C9866" s="231" t="s">
        <v>21398</v>
      </c>
    </row>
    <row r="9867" spans="1:3" x14ac:dyDescent="0.2">
      <c r="A9867" s="221" t="s">
        <v>9639</v>
      </c>
      <c r="B9867" s="223" t="s">
        <v>23183</v>
      </c>
      <c r="C9867" s="231" t="s">
        <v>21584</v>
      </c>
    </row>
    <row r="9868" spans="1:3" x14ac:dyDescent="0.2">
      <c r="A9868" s="221" t="s">
        <v>9640</v>
      </c>
      <c r="B9868" s="223" t="s">
        <v>23183</v>
      </c>
      <c r="C9868" s="231" t="s">
        <v>21584</v>
      </c>
    </row>
    <row r="9869" spans="1:3" x14ac:dyDescent="0.2">
      <c r="A9869" s="221" t="s">
        <v>9641</v>
      </c>
      <c r="B9869" s="223" t="s">
        <v>23184</v>
      </c>
      <c r="C9869" s="231" t="s">
        <v>21584</v>
      </c>
    </row>
    <row r="9870" spans="1:3" x14ac:dyDescent="0.2">
      <c r="A9870" s="221" t="s">
        <v>9642</v>
      </c>
      <c r="B9870" s="223" t="s">
        <v>23184</v>
      </c>
      <c r="C9870" s="231" t="s">
        <v>21584</v>
      </c>
    </row>
    <row r="9871" spans="1:3" x14ac:dyDescent="0.2">
      <c r="A9871" s="221" t="s">
        <v>9643</v>
      </c>
      <c r="B9871" s="223" t="s">
        <v>23185</v>
      </c>
      <c r="C9871" s="231" t="s">
        <v>21584</v>
      </c>
    </row>
    <row r="9872" spans="1:3" x14ac:dyDescent="0.2">
      <c r="A9872" s="221" t="s">
        <v>9644</v>
      </c>
      <c r="B9872" s="223" t="s">
        <v>23185</v>
      </c>
      <c r="C9872" s="231" t="s">
        <v>21584</v>
      </c>
    </row>
    <row r="9873" spans="1:3" x14ac:dyDescent="0.2">
      <c r="A9873" s="221" t="s">
        <v>9645</v>
      </c>
      <c r="B9873" s="223" t="s">
        <v>28358</v>
      </c>
      <c r="C9873" s="231" t="s">
        <v>21584</v>
      </c>
    </row>
    <row r="9874" spans="1:3" x14ac:dyDescent="0.2">
      <c r="A9874" s="221" t="s">
        <v>9646</v>
      </c>
      <c r="B9874" s="223" t="s">
        <v>28358</v>
      </c>
      <c r="C9874" s="231" t="s">
        <v>21584</v>
      </c>
    </row>
    <row r="9875" spans="1:3" x14ac:dyDescent="0.2">
      <c r="A9875" s="221" t="s">
        <v>9647</v>
      </c>
      <c r="B9875" s="223" t="s">
        <v>28359</v>
      </c>
      <c r="C9875" s="231" t="s">
        <v>21584</v>
      </c>
    </row>
    <row r="9876" spans="1:3" x14ac:dyDescent="0.2">
      <c r="A9876" s="221" t="s">
        <v>9648</v>
      </c>
      <c r="B9876" s="223" t="s">
        <v>28359</v>
      </c>
      <c r="C9876" s="231" t="s">
        <v>21584</v>
      </c>
    </row>
    <row r="9877" spans="1:3" x14ac:dyDescent="0.2">
      <c r="A9877" s="221" t="s">
        <v>9649</v>
      </c>
      <c r="B9877" s="223" t="s">
        <v>28360</v>
      </c>
      <c r="C9877" s="231" t="s">
        <v>21584</v>
      </c>
    </row>
    <row r="9878" spans="1:3" x14ac:dyDescent="0.2">
      <c r="A9878" s="221" t="s">
        <v>9650</v>
      </c>
      <c r="B9878" s="223" t="s">
        <v>28360</v>
      </c>
      <c r="C9878" s="231" t="s">
        <v>21584</v>
      </c>
    </row>
    <row r="9879" spans="1:3" x14ac:dyDescent="0.2">
      <c r="A9879" s="221" t="s">
        <v>9651</v>
      </c>
      <c r="B9879" s="223" t="s">
        <v>28361</v>
      </c>
      <c r="C9879" s="231" t="s">
        <v>21584</v>
      </c>
    </row>
    <row r="9880" spans="1:3" x14ac:dyDescent="0.2">
      <c r="A9880" s="221" t="s">
        <v>9652</v>
      </c>
      <c r="B9880" s="223" t="s">
        <v>28361</v>
      </c>
      <c r="C9880" s="231" t="s">
        <v>21584</v>
      </c>
    </row>
    <row r="9881" spans="1:3" x14ac:dyDescent="0.2">
      <c r="A9881" s="221" t="s">
        <v>9653</v>
      </c>
      <c r="B9881" s="223" t="s">
        <v>28362</v>
      </c>
      <c r="C9881" s="231" t="s">
        <v>21584</v>
      </c>
    </row>
    <row r="9882" spans="1:3" x14ac:dyDescent="0.2">
      <c r="A9882" s="221" t="s">
        <v>9654</v>
      </c>
      <c r="B9882" s="223" t="s">
        <v>28362</v>
      </c>
      <c r="C9882" s="231" t="s">
        <v>21584</v>
      </c>
    </row>
    <row r="9883" spans="1:3" x14ac:dyDescent="0.2">
      <c r="A9883" s="221" t="s">
        <v>9655</v>
      </c>
      <c r="B9883" s="223" t="s">
        <v>23186</v>
      </c>
      <c r="C9883" s="231" t="s">
        <v>21584</v>
      </c>
    </row>
    <row r="9884" spans="1:3" x14ac:dyDescent="0.2">
      <c r="A9884" s="221" t="s">
        <v>9656</v>
      </c>
      <c r="B9884" s="223" t="s">
        <v>23186</v>
      </c>
      <c r="C9884" s="231" t="s">
        <v>21584</v>
      </c>
    </row>
    <row r="9885" spans="1:3" x14ac:dyDescent="0.2">
      <c r="A9885" s="221" t="s">
        <v>9657</v>
      </c>
      <c r="B9885" s="223" t="s">
        <v>31941</v>
      </c>
      <c r="C9885" s="231" t="s">
        <v>21584</v>
      </c>
    </row>
    <row r="9886" spans="1:3" x14ac:dyDescent="0.2">
      <c r="A9886" s="221" t="s">
        <v>9658</v>
      </c>
      <c r="B9886" s="223" t="s">
        <v>31941</v>
      </c>
      <c r="C9886" s="231" t="s">
        <v>21584</v>
      </c>
    </row>
    <row r="9887" spans="1:3" x14ac:dyDescent="0.2">
      <c r="A9887" s="221" t="s">
        <v>9659</v>
      </c>
      <c r="B9887" s="223" t="s">
        <v>31942</v>
      </c>
      <c r="C9887" s="231" t="s">
        <v>21584</v>
      </c>
    </row>
    <row r="9888" spans="1:3" x14ac:dyDescent="0.2">
      <c r="A9888" s="221" t="s">
        <v>9660</v>
      </c>
      <c r="B9888" s="223" t="s">
        <v>31942</v>
      </c>
      <c r="C9888" s="231" t="s">
        <v>21584</v>
      </c>
    </row>
    <row r="9889" spans="1:3" x14ac:dyDescent="0.2">
      <c r="A9889" s="221" t="s">
        <v>9661</v>
      </c>
      <c r="B9889" s="223" t="s">
        <v>31943</v>
      </c>
      <c r="C9889" s="231" t="s">
        <v>21584</v>
      </c>
    </row>
    <row r="9890" spans="1:3" x14ac:dyDescent="0.2">
      <c r="A9890" s="221" t="s">
        <v>9662</v>
      </c>
      <c r="B9890" s="223" t="s">
        <v>31943</v>
      </c>
      <c r="C9890" s="231" t="s">
        <v>21584</v>
      </c>
    </row>
    <row r="9891" spans="1:3" x14ac:dyDescent="0.2">
      <c r="A9891" s="221" t="s">
        <v>9663</v>
      </c>
      <c r="B9891" s="223" t="s">
        <v>31944</v>
      </c>
      <c r="C9891" s="231" t="s">
        <v>21584</v>
      </c>
    </row>
    <row r="9892" spans="1:3" x14ac:dyDescent="0.2">
      <c r="A9892" s="221" t="s">
        <v>9664</v>
      </c>
      <c r="B9892" s="223" t="s">
        <v>31944</v>
      </c>
      <c r="C9892" s="231" t="s">
        <v>21584</v>
      </c>
    </row>
    <row r="9893" spans="1:3" x14ac:dyDescent="0.2">
      <c r="A9893" s="221" t="s">
        <v>9665</v>
      </c>
      <c r="B9893" s="223" t="s">
        <v>31945</v>
      </c>
      <c r="C9893" s="231" t="s">
        <v>21584</v>
      </c>
    </row>
    <row r="9894" spans="1:3" x14ac:dyDescent="0.2">
      <c r="A9894" s="221" t="s">
        <v>9666</v>
      </c>
      <c r="B9894" s="223" t="s">
        <v>31945</v>
      </c>
      <c r="C9894" s="231" t="s">
        <v>21584</v>
      </c>
    </row>
    <row r="9895" spans="1:3" x14ac:dyDescent="0.2">
      <c r="A9895" s="221" t="s">
        <v>9667</v>
      </c>
      <c r="B9895" s="223" t="s">
        <v>31946</v>
      </c>
      <c r="C9895" s="231" t="s">
        <v>21584</v>
      </c>
    </row>
    <row r="9896" spans="1:3" x14ac:dyDescent="0.2">
      <c r="A9896" s="221" t="s">
        <v>9668</v>
      </c>
      <c r="B9896" s="223" t="s">
        <v>31946</v>
      </c>
      <c r="C9896" s="231" t="s">
        <v>21584</v>
      </c>
    </row>
    <row r="9897" spans="1:3" x14ac:dyDescent="0.2">
      <c r="A9897" s="221" t="s">
        <v>9669</v>
      </c>
      <c r="B9897" s="223" t="s">
        <v>31947</v>
      </c>
      <c r="C9897" s="231" t="s">
        <v>21584</v>
      </c>
    </row>
    <row r="9898" spans="1:3" x14ac:dyDescent="0.2">
      <c r="A9898" s="221" t="s">
        <v>9670</v>
      </c>
      <c r="B9898" s="223" t="s">
        <v>31947</v>
      </c>
      <c r="C9898" s="231" t="s">
        <v>21584</v>
      </c>
    </row>
    <row r="9899" spans="1:3" x14ac:dyDescent="0.2">
      <c r="A9899" s="221" t="s">
        <v>9671</v>
      </c>
      <c r="B9899" s="223" t="s">
        <v>31948</v>
      </c>
      <c r="C9899" s="231" t="s">
        <v>21584</v>
      </c>
    </row>
    <row r="9900" spans="1:3" x14ac:dyDescent="0.2">
      <c r="A9900" s="221" t="s">
        <v>9672</v>
      </c>
      <c r="B9900" s="223" t="s">
        <v>31948</v>
      </c>
      <c r="C9900" s="231" t="s">
        <v>21584</v>
      </c>
    </row>
    <row r="9901" spans="1:3" x14ac:dyDescent="0.2">
      <c r="A9901" s="221" t="s">
        <v>9673</v>
      </c>
      <c r="B9901" s="223" t="s">
        <v>31949</v>
      </c>
      <c r="C9901" s="231" t="s">
        <v>21584</v>
      </c>
    </row>
    <row r="9902" spans="1:3" x14ac:dyDescent="0.2">
      <c r="A9902" s="221" t="s">
        <v>9674</v>
      </c>
      <c r="B9902" s="223" t="s">
        <v>31949</v>
      </c>
      <c r="C9902" s="231" t="s">
        <v>21584</v>
      </c>
    </row>
    <row r="9903" spans="1:3" x14ac:dyDescent="0.2">
      <c r="A9903" s="221" t="s">
        <v>9675</v>
      </c>
      <c r="B9903" s="223" t="s">
        <v>31950</v>
      </c>
      <c r="C9903" s="231" t="s">
        <v>21584</v>
      </c>
    </row>
    <row r="9904" spans="1:3" x14ac:dyDescent="0.2">
      <c r="A9904" s="221" t="s">
        <v>9676</v>
      </c>
      <c r="B9904" s="223" t="s">
        <v>31950</v>
      </c>
      <c r="C9904" s="231" t="s">
        <v>21584</v>
      </c>
    </row>
    <row r="9905" spans="1:3" x14ac:dyDescent="0.2">
      <c r="A9905" s="221" t="s">
        <v>9677</v>
      </c>
      <c r="B9905" s="223" t="s">
        <v>31951</v>
      </c>
      <c r="C9905" s="231" t="s">
        <v>21584</v>
      </c>
    </row>
    <row r="9906" spans="1:3" x14ac:dyDescent="0.2">
      <c r="A9906" s="221" t="s">
        <v>9678</v>
      </c>
      <c r="B9906" s="223" t="s">
        <v>31951</v>
      </c>
      <c r="C9906" s="231" t="s">
        <v>21584</v>
      </c>
    </row>
    <row r="9907" spans="1:3" x14ac:dyDescent="0.2">
      <c r="A9907" s="221" t="s">
        <v>9679</v>
      </c>
      <c r="B9907" s="223" t="s">
        <v>31952</v>
      </c>
      <c r="C9907" s="231" t="s">
        <v>21584</v>
      </c>
    </row>
    <row r="9908" spans="1:3" x14ac:dyDescent="0.2">
      <c r="A9908" s="221" t="s">
        <v>9680</v>
      </c>
      <c r="B9908" s="223" t="s">
        <v>31952</v>
      </c>
      <c r="C9908" s="231" t="s">
        <v>21584</v>
      </c>
    </row>
    <row r="9909" spans="1:3" x14ac:dyDescent="0.2">
      <c r="A9909" s="221" t="s">
        <v>9681</v>
      </c>
      <c r="B9909" s="223" t="s">
        <v>28363</v>
      </c>
      <c r="C9909" s="231" t="s">
        <v>21584</v>
      </c>
    </row>
    <row r="9910" spans="1:3" x14ac:dyDescent="0.2">
      <c r="A9910" s="221" t="s">
        <v>9682</v>
      </c>
      <c r="B9910" s="223" t="s">
        <v>28363</v>
      </c>
      <c r="C9910" s="231" t="s">
        <v>21584</v>
      </c>
    </row>
    <row r="9911" spans="1:3" x14ac:dyDescent="0.2">
      <c r="A9911" s="221" t="s">
        <v>9683</v>
      </c>
      <c r="B9911" s="223" t="s">
        <v>28364</v>
      </c>
      <c r="C9911" s="231" t="s">
        <v>21584</v>
      </c>
    </row>
    <row r="9912" spans="1:3" x14ac:dyDescent="0.2">
      <c r="A9912" s="221" t="s">
        <v>9684</v>
      </c>
      <c r="B9912" s="223" t="s">
        <v>28364</v>
      </c>
      <c r="C9912" s="231" t="s">
        <v>21584</v>
      </c>
    </row>
    <row r="9913" spans="1:3" x14ac:dyDescent="0.2">
      <c r="A9913" s="221" t="s">
        <v>9685</v>
      </c>
      <c r="B9913" s="223" t="s">
        <v>28365</v>
      </c>
      <c r="C9913" s="231" t="s">
        <v>21584</v>
      </c>
    </row>
    <row r="9914" spans="1:3" x14ac:dyDescent="0.2">
      <c r="A9914" s="221" t="s">
        <v>9686</v>
      </c>
      <c r="B9914" s="223" t="s">
        <v>28365</v>
      </c>
      <c r="C9914" s="231" t="s">
        <v>21584</v>
      </c>
    </row>
    <row r="9915" spans="1:3" x14ac:dyDescent="0.2">
      <c r="A9915" s="221" t="s">
        <v>9687</v>
      </c>
      <c r="B9915" s="223" t="s">
        <v>28366</v>
      </c>
      <c r="C9915" s="231" t="s">
        <v>21584</v>
      </c>
    </row>
    <row r="9916" spans="1:3" x14ac:dyDescent="0.2">
      <c r="A9916" s="221" t="s">
        <v>9688</v>
      </c>
      <c r="B9916" s="223" t="s">
        <v>28366</v>
      </c>
      <c r="C9916" s="231" t="s">
        <v>21584</v>
      </c>
    </row>
    <row r="9917" spans="1:3" x14ac:dyDescent="0.2">
      <c r="A9917" s="221" t="s">
        <v>9689</v>
      </c>
      <c r="B9917" s="223" t="s">
        <v>28367</v>
      </c>
      <c r="C9917" s="231" t="s">
        <v>21584</v>
      </c>
    </row>
    <row r="9918" spans="1:3" x14ac:dyDescent="0.2">
      <c r="A9918" s="221" t="s">
        <v>9690</v>
      </c>
      <c r="B9918" s="223" t="s">
        <v>28367</v>
      </c>
      <c r="C9918" s="231" t="s">
        <v>21584</v>
      </c>
    </row>
    <row r="9919" spans="1:3" x14ac:dyDescent="0.2">
      <c r="A9919" s="221" t="s">
        <v>9691</v>
      </c>
      <c r="B9919" s="223" t="s">
        <v>28368</v>
      </c>
      <c r="C9919" s="231" t="s">
        <v>21584</v>
      </c>
    </row>
    <row r="9920" spans="1:3" x14ac:dyDescent="0.2">
      <c r="A9920" s="221" t="s">
        <v>9692</v>
      </c>
      <c r="B9920" s="223" t="s">
        <v>28368</v>
      </c>
      <c r="C9920" s="231" t="s">
        <v>21584</v>
      </c>
    </row>
    <row r="9921" spans="1:3" x14ac:dyDescent="0.2">
      <c r="A9921" s="221" t="s">
        <v>9693</v>
      </c>
      <c r="B9921" s="223" t="s">
        <v>28369</v>
      </c>
      <c r="C9921" s="231" t="s">
        <v>21584</v>
      </c>
    </row>
    <row r="9922" spans="1:3" x14ac:dyDescent="0.2">
      <c r="A9922" s="221" t="s">
        <v>9694</v>
      </c>
      <c r="B9922" s="223" t="s">
        <v>28369</v>
      </c>
      <c r="C9922" s="231" t="s">
        <v>21584</v>
      </c>
    </row>
    <row r="9923" spans="1:3" x14ac:dyDescent="0.2">
      <c r="A9923" s="221" t="s">
        <v>9695</v>
      </c>
      <c r="B9923" s="223" t="s">
        <v>23187</v>
      </c>
      <c r="C9923" s="231" t="s">
        <v>25</v>
      </c>
    </row>
    <row r="9924" spans="1:3" x14ac:dyDescent="0.2">
      <c r="A9924" s="221" t="s">
        <v>9696</v>
      </c>
      <c r="B9924" s="223" t="s">
        <v>23187</v>
      </c>
      <c r="C9924" s="231" t="s">
        <v>25</v>
      </c>
    </row>
    <row r="9925" spans="1:3" x14ac:dyDescent="0.2">
      <c r="A9925" s="221" t="s">
        <v>9697</v>
      </c>
      <c r="B9925" s="223" t="s">
        <v>23188</v>
      </c>
      <c r="C9925" s="231" t="s">
        <v>25</v>
      </c>
    </row>
    <row r="9926" spans="1:3" x14ac:dyDescent="0.2">
      <c r="A9926" s="221" t="s">
        <v>9698</v>
      </c>
      <c r="B9926" s="223" t="s">
        <v>23188</v>
      </c>
      <c r="C9926" s="231" t="s">
        <v>25</v>
      </c>
    </row>
    <row r="9927" spans="1:3" x14ac:dyDescent="0.2">
      <c r="A9927" s="221" t="s">
        <v>9699</v>
      </c>
      <c r="B9927" s="223" t="s">
        <v>23189</v>
      </c>
      <c r="C9927" s="231" t="s">
        <v>21584</v>
      </c>
    </row>
    <row r="9928" spans="1:3" x14ac:dyDescent="0.2">
      <c r="A9928" s="221" t="s">
        <v>9700</v>
      </c>
      <c r="B9928" s="223" t="s">
        <v>23189</v>
      </c>
      <c r="C9928" s="231" t="s">
        <v>21584</v>
      </c>
    </row>
    <row r="9929" spans="1:3" x14ac:dyDescent="0.2">
      <c r="A9929" s="221" t="s">
        <v>9701</v>
      </c>
      <c r="B9929" s="223" t="s">
        <v>23190</v>
      </c>
      <c r="C9929" s="231" t="s">
        <v>21584</v>
      </c>
    </row>
    <row r="9930" spans="1:3" x14ac:dyDescent="0.2">
      <c r="A9930" s="221" t="s">
        <v>9702</v>
      </c>
      <c r="B9930" s="223" t="s">
        <v>23190</v>
      </c>
      <c r="C9930" s="231" t="s">
        <v>21584</v>
      </c>
    </row>
    <row r="9931" spans="1:3" x14ac:dyDescent="0.2">
      <c r="A9931" s="221" t="s">
        <v>9703</v>
      </c>
      <c r="B9931" s="223" t="s">
        <v>23191</v>
      </c>
      <c r="C9931" s="231" t="s">
        <v>21584</v>
      </c>
    </row>
    <row r="9932" spans="1:3" x14ac:dyDescent="0.2">
      <c r="A9932" s="221" t="s">
        <v>9704</v>
      </c>
      <c r="B9932" s="223" t="s">
        <v>23191</v>
      </c>
      <c r="C9932" s="231" t="s">
        <v>21584</v>
      </c>
    </row>
    <row r="9933" spans="1:3" x14ac:dyDescent="0.2">
      <c r="A9933" s="221" t="s">
        <v>9705</v>
      </c>
      <c r="B9933" s="223" t="s">
        <v>28370</v>
      </c>
      <c r="C9933" s="231" t="s">
        <v>21584</v>
      </c>
    </row>
    <row r="9934" spans="1:3" x14ac:dyDescent="0.2">
      <c r="A9934" s="221" t="s">
        <v>9706</v>
      </c>
      <c r="B9934" s="223" t="s">
        <v>28370</v>
      </c>
      <c r="C9934" s="231" t="s">
        <v>21584</v>
      </c>
    </row>
    <row r="9935" spans="1:3" x14ac:dyDescent="0.2">
      <c r="A9935" s="221" t="s">
        <v>9707</v>
      </c>
      <c r="B9935" s="223" t="s">
        <v>28371</v>
      </c>
      <c r="C9935" s="231" t="s">
        <v>21584</v>
      </c>
    </row>
    <row r="9936" spans="1:3" x14ac:dyDescent="0.2">
      <c r="A9936" s="221" t="s">
        <v>9708</v>
      </c>
      <c r="B9936" s="223" t="s">
        <v>28371</v>
      </c>
      <c r="C9936" s="231" t="s">
        <v>21584</v>
      </c>
    </row>
    <row r="9937" spans="1:3" x14ac:dyDescent="0.2">
      <c r="A9937" s="221" t="s">
        <v>9709</v>
      </c>
      <c r="B9937" s="223" t="s">
        <v>28372</v>
      </c>
      <c r="C9937" s="231" t="s">
        <v>21584</v>
      </c>
    </row>
    <row r="9938" spans="1:3" x14ac:dyDescent="0.2">
      <c r="A9938" s="221" t="s">
        <v>9710</v>
      </c>
      <c r="B9938" s="223" t="s">
        <v>28372</v>
      </c>
      <c r="C9938" s="231" t="s">
        <v>21584</v>
      </c>
    </row>
    <row r="9939" spans="1:3" x14ac:dyDescent="0.2">
      <c r="A9939" s="221" t="s">
        <v>9711</v>
      </c>
      <c r="B9939" s="223" t="s">
        <v>23192</v>
      </c>
      <c r="C9939" s="231" t="s">
        <v>23159</v>
      </c>
    </row>
    <row r="9940" spans="1:3" x14ac:dyDescent="0.2">
      <c r="A9940" s="221" t="s">
        <v>9712</v>
      </c>
      <c r="B9940" s="223" t="s">
        <v>23192</v>
      </c>
      <c r="C9940" s="231" t="s">
        <v>23159</v>
      </c>
    </row>
    <row r="9941" spans="1:3" x14ac:dyDescent="0.2">
      <c r="A9941" s="221" t="s">
        <v>9713</v>
      </c>
      <c r="B9941" s="223" t="s">
        <v>23193</v>
      </c>
      <c r="C9941" s="231" t="s">
        <v>23159</v>
      </c>
    </row>
    <row r="9942" spans="1:3" x14ac:dyDescent="0.2">
      <c r="A9942" s="221" t="s">
        <v>9714</v>
      </c>
      <c r="B9942" s="223" t="s">
        <v>23193</v>
      </c>
      <c r="C9942" s="231" t="s">
        <v>23159</v>
      </c>
    </row>
    <row r="9943" spans="1:3" x14ac:dyDescent="0.2">
      <c r="A9943" s="221" t="s">
        <v>9715</v>
      </c>
      <c r="B9943" s="223" t="s">
        <v>23194</v>
      </c>
      <c r="C9943" s="231" t="s">
        <v>24</v>
      </c>
    </row>
    <row r="9944" spans="1:3" x14ac:dyDescent="0.2">
      <c r="A9944" s="221" t="s">
        <v>9716</v>
      </c>
      <c r="B9944" s="223" t="s">
        <v>23194</v>
      </c>
      <c r="C9944" s="231" t="s">
        <v>24</v>
      </c>
    </row>
    <row r="9945" spans="1:3" x14ac:dyDescent="0.2">
      <c r="A9945" s="221" t="s">
        <v>9717</v>
      </c>
      <c r="B9945" s="223" t="s">
        <v>31953</v>
      </c>
      <c r="C9945" s="231" t="s">
        <v>21584</v>
      </c>
    </row>
    <row r="9946" spans="1:3" x14ac:dyDescent="0.2">
      <c r="A9946" s="221" t="s">
        <v>9718</v>
      </c>
      <c r="B9946" s="223" t="s">
        <v>31953</v>
      </c>
      <c r="C9946" s="231" t="s">
        <v>21584</v>
      </c>
    </row>
    <row r="9947" spans="1:3" x14ac:dyDescent="0.2">
      <c r="A9947" s="221" t="s">
        <v>9719</v>
      </c>
      <c r="B9947" s="223" t="s">
        <v>31954</v>
      </c>
      <c r="C9947" s="231" t="s">
        <v>23</v>
      </c>
    </row>
    <row r="9948" spans="1:3" x14ac:dyDescent="0.2">
      <c r="A9948" s="221" t="s">
        <v>9720</v>
      </c>
      <c r="B9948" s="223" t="s">
        <v>31954</v>
      </c>
      <c r="C9948" s="231" t="s">
        <v>23</v>
      </c>
    </row>
    <row r="9949" spans="1:3" x14ac:dyDescent="0.2">
      <c r="A9949" s="221" t="s">
        <v>9721</v>
      </c>
      <c r="B9949" s="223" t="s">
        <v>28373</v>
      </c>
      <c r="C9949" s="231" t="s">
        <v>21584</v>
      </c>
    </row>
    <row r="9950" spans="1:3" x14ac:dyDescent="0.2">
      <c r="A9950" s="221" t="s">
        <v>9722</v>
      </c>
      <c r="B9950" s="223" t="s">
        <v>28373</v>
      </c>
      <c r="C9950" s="231" t="s">
        <v>21584</v>
      </c>
    </row>
    <row r="9951" spans="1:3" x14ac:dyDescent="0.2">
      <c r="A9951" s="221" t="s">
        <v>9723</v>
      </c>
      <c r="B9951" s="223" t="s">
        <v>28374</v>
      </c>
      <c r="C9951" s="231" t="s">
        <v>21584</v>
      </c>
    </row>
    <row r="9952" spans="1:3" x14ac:dyDescent="0.2">
      <c r="A9952" s="221" t="s">
        <v>9724</v>
      </c>
      <c r="B9952" s="223" t="s">
        <v>28374</v>
      </c>
      <c r="C9952" s="231" t="s">
        <v>21584</v>
      </c>
    </row>
    <row r="9953" spans="1:3" x14ac:dyDescent="0.2">
      <c r="A9953" s="221" t="s">
        <v>9725</v>
      </c>
      <c r="B9953" s="223" t="s">
        <v>28375</v>
      </c>
      <c r="C9953" s="231" t="s">
        <v>21584</v>
      </c>
    </row>
    <row r="9954" spans="1:3" x14ac:dyDescent="0.2">
      <c r="A9954" s="221" t="s">
        <v>9726</v>
      </c>
      <c r="B9954" s="223" t="s">
        <v>28375</v>
      </c>
      <c r="C9954" s="231" t="s">
        <v>21584</v>
      </c>
    </row>
    <row r="9955" spans="1:3" x14ac:dyDescent="0.2">
      <c r="A9955" s="221" t="s">
        <v>9727</v>
      </c>
      <c r="B9955" s="223" t="s">
        <v>28376</v>
      </c>
      <c r="C9955" s="231" t="s">
        <v>21584</v>
      </c>
    </row>
    <row r="9956" spans="1:3" x14ac:dyDescent="0.2">
      <c r="A9956" s="221" t="s">
        <v>9728</v>
      </c>
      <c r="B9956" s="223" t="s">
        <v>28376</v>
      </c>
      <c r="C9956" s="231" t="s">
        <v>21584</v>
      </c>
    </row>
    <row r="9957" spans="1:3" x14ac:dyDescent="0.2">
      <c r="A9957" s="221" t="s">
        <v>9729</v>
      </c>
      <c r="B9957" s="223" t="s">
        <v>28377</v>
      </c>
      <c r="C9957" s="231" t="s">
        <v>25</v>
      </c>
    </row>
    <row r="9958" spans="1:3" x14ac:dyDescent="0.2">
      <c r="A9958" s="221" t="s">
        <v>9730</v>
      </c>
      <c r="B9958" s="223" t="s">
        <v>28377</v>
      </c>
      <c r="C9958" s="231" t="s">
        <v>25</v>
      </c>
    </row>
    <row r="9959" spans="1:3" x14ac:dyDescent="0.2">
      <c r="A9959" s="221" t="s">
        <v>9731</v>
      </c>
      <c r="B9959" s="223" t="s">
        <v>28378</v>
      </c>
      <c r="C9959" s="231" t="s">
        <v>25</v>
      </c>
    </row>
    <row r="9960" spans="1:3" x14ac:dyDescent="0.2">
      <c r="A9960" s="221" t="s">
        <v>9732</v>
      </c>
      <c r="B9960" s="223" t="s">
        <v>28378</v>
      </c>
      <c r="C9960" s="231" t="s">
        <v>25</v>
      </c>
    </row>
    <row r="9961" spans="1:3" x14ac:dyDescent="0.2">
      <c r="A9961" s="221" t="s">
        <v>9733</v>
      </c>
      <c r="B9961" s="223" t="s">
        <v>28379</v>
      </c>
      <c r="C9961" s="231" t="s">
        <v>25</v>
      </c>
    </row>
    <row r="9962" spans="1:3" x14ac:dyDescent="0.2">
      <c r="A9962" s="221" t="s">
        <v>9734</v>
      </c>
      <c r="B9962" s="223" t="s">
        <v>28379</v>
      </c>
      <c r="C9962" s="231" t="s">
        <v>25</v>
      </c>
    </row>
    <row r="9963" spans="1:3" x14ac:dyDescent="0.2">
      <c r="A9963" s="221" t="s">
        <v>9735</v>
      </c>
      <c r="B9963" s="223" t="s">
        <v>28380</v>
      </c>
      <c r="C9963" s="231" t="s">
        <v>25</v>
      </c>
    </row>
    <row r="9964" spans="1:3" x14ac:dyDescent="0.2">
      <c r="A9964" s="221" t="s">
        <v>9736</v>
      </c>
      <c r="B9964" s="223" t="s">
        <v>28380</v>
      </c>
      <c r="C9964" s="231" t="s">
        <v>25</v>
      </c>
    </row>
    <row r="9965" spans="1:3" x14ac:dyDescent="0.2">
      <c r="A9965" s="221" t="s">
        <v>9737</v>
      </c>
      <c r="B9965" s="223" t="s">
        <v>28381</v>
      </c>
      <c r="C9965" s="231" t="s">
        <v>25</v>
      </c>
    </row>
    <row r="9966" spans="1:3" x14ac:dyDescent="0.2">
      <c r="A9966" s="221" t="s">
        <v>9738</v>
      </c>
      <c r="B9966" s="223" t="s">
        <v>28381</v>
      </c>
      <c r="C9966" s="231" t="s">
        <v>25</v>
      </c>
    </row>
    <row r="9967" spans="1:3" x14ac:dyDescent="0.2">
      <c r="A9967" s="221" t="s">
        <v>9739</v>
      </c>
      <c r="B9967" s="223" t="s">
        <v>28382</v>
      </c>
      <c r="C9967" s="231" t="s">
        <v>25</v>
      </c>
    </row>
    <row r="9968" spans="1:3" x14ac:dyDescent="0.2">
      <c r="A9968" s="221" t="s">
        <v>9740</v>
      </c>
      <c r="B9968" s="223" t="s">
        <v>28382</v>
      </c>
      <c r="C9968" s="231" t="s">
        <v>25</v>
      </c>
    </row>
    <row r="9969" spans="1:3" x14ac:dyDescent="0.2">
      <c r="A9969" s="221" t="s">
        <v>9741</v>
      </c>
      <c r="B9969" s="223" t="s">
        <v>28383</v>
      </c>
      <c r="C9969" s="231" t="s">
        <v>25</v>
      </c>
    </row>
    <row r="9970" spans="1:3" x14ac:dyDescent="0.2">
      <c r="A9970" s="221" t="s">
        <v>9742</v>
      </c>
      <c r="B9970" s="223" t="s">
        <v>28383</v>
      </c>
      <c r="C9970" s="231" t="s">
        <v>25</v>
      </c>
    </row>
    <row r="9971" spans="1:3" x14ac:dyDescent="0.2">
      <c r="A9971" s="221" t="s">
        <v>9743</v>
      </c>
      <c r="B9971" s="223" t="s">
        <v>28384</v>
      </c>
      <c r="C9971" s="231" t="s">
        <v>25</v>
      </c>
    </row>
    <row r="9972" spans="1:3" x14ac:dyDescent="0.2">
      <c r="A9972" s="221" t="s">
        <v>9744</v>
      </c>
      <c r="B9972" s="223" t="s">
        <v>28384</v>
      </c>
      <c r="C9972" s="231" t="s">
        <v>25</v>
      </c>
    </row>
    <row r="9973" spans="1:3" x14ac:dyDescent="0.2">
      <c r="A9973" s="221" t="s">
        <v>9745</v>
      </c>
      <c r="B9973" s="223" t="s">
        <v>28385</v>
      </c>
      <c r="C9973" s="231" t="s">
        <v>25</v>
      </c>
    </row>
    <row r="9974" spans="1:3" x14ac:dyDescent="0.2">
      <c r="A9974" s="221" t="s">
        <v>9746</v>
      </c>
      <c r="B9974" s="223" t="s">
        <v>28385</v>
      </c>
      <c r="C9974" s="231" t="s">
        <v>25</v>
      </c>
    </row>
    <row r="9975" spans="1:3" x14ac:dyDescent="0.2">
      <c r="A9975" s="221" t="s">
        <v>9747</v>
      </c>
      <c r="B9975" s="223" t="s">
        <v>28386</v>
      </c>
      <c r="C9975" s="231" t="s">
        <v>25</v>
      </c>
    </row>
    <row r="9976" spans="1:3" x14ac:dyDescent="0.2">
      <c r="A9976" s="221" t="s">
        <v>9748</v>
      </c>
      <c r="B9976" s="223" t="s">
        <v>28386</v>
      </c>
      <c r="C9976" s="231" t="s">
        <v>25</v>
      </c>
    </row>
    <row r="9977" spans="1:3" x14ac:dyDescent="0.2">
      <c r="A9977" s="221" t="s">
        <v>9749</v>
      </c>
      <c r="B9977" s="223" t="s">
        <v>28387</v>
      </c>
      <c r="C9977" s="231" t="s">
        <v>25</v>
      </c>
    </row>
    <row r="9978" spans="1:3" x14ac:dyDescent="0.2">
      <c r="A9978" s="221" t="s">
        <v>9750</v>
      </c>
      <c r="B9978" s="223" t="s">
        <v>28387</v>
      </c>
      <c r="C9978" s="231" t="s">
        <v>25</v>
      </c>
    </row>
    <row r="9979" spans="1:3" x14ac:dyDescent="0.2">
      <c r="A9979" s="221" t="s">
        <v>9751</v>
      </c>
      <c r="B9979" s="223" t="s">
        <v>28388</v>
      </c>
      <c r="C9979" s="231" t="s">
        <v>25</v>
      </c>
    </row>
    <row r="9980" spans="1:3" x14ac:dyDescent="0.2">
      <c r="A9980" s="221" t="s">
        <v>9752</v>
      </c>
      <c r="B9980" s="223" t="s">
        <v>28388</v>
      </c>
      <c r="C9980" s="231" t="s">
        <v>25</v>
      </c>
    </row>
    <row r="9981" spans="1:3" x14ac:dyDescent="0.2">
      <c r="A9981" s="221" t="s">
        <v>9753</v>
      </c>
      <c r="B9981" s="223" t="s">
        <v>28389</v>
      </c>
      <c r="C9981" s="231" t="s">
        <v>25</v>
      </c>
    </row>
    <row r="9982" spans="1:3" x14ac:dyDescent="0.2">
      <c r="A9982" s="221" t="s">
        <v>9754</v>
      </c>
      <c r="B9982" s="223" t="s">
        <v>28389</v>
      </c>
      <c r="C9982" s="231" t="s">
        <v>25</v>
      </c>
    </row>
    <row r="9983" spans="1:3" x14ac:dyDescent="0.2">
      <c r="A9983" s="221" t="s">
        <v>9755</v>
      </c>
      <c r="B9983" s="223" t="s">
        <v>28390</v>
      </c>
      <c r="C9983" s="231" t="s">
        <v>25</v>
      </c>
    </row>
    <row r="9984" spans="1:3" x14ac:dyDescent="0.2">
      <c r="A9984" s="221" t="s">
        <v>9756</v>
      </c>
      <c r="B9984" s="223" t="s">
        <v>28390</v>
      </c>
      <c r="C9984" s="231" t="s">
        <v>25</v>
      </c>
    </row>
    <row r="9985" spans="1:3" x14ac:dyDescent="0.2">
      <c r="A9985" s="221" t="s">
        <v>9757</v>
      </c>
      <c r="B9985" s="223" t="s">
        <v>28391</v>
      </c>
      <c r="C9985" s="231" t="s">
        <v>25</v>
      </c>
    </row>
    <row r="9986" spans="1:3" x14ac:dyDescent="0.2">
      <c r="A9986" s="221" t="s">
        <v>9758</v>
      </c>
      <c r="B9986" s="223" t="s">
        <v>28391</v>
      </c>
      <c r="C9986" s="231" t="s">
        <v>25</v>
      </c>
    </row>
    <row r="9987" spans="1:3" x14ac:dyDescent="0.2">
      <c r="A9987" s="221" t="s">
        <v>9759</v>
      </c>
      <c r="B9987" s="223" t="s">
        <v>28392</v>
      </c>
      <c r="C9987" s="231" t="s">
        <v>25</v>
      </c>
    </row>
    <row r="9988" spans="1:3" x14ac:dyDescent="0.2">
      <c r="A9988" s="221" t="s">
        <v>9760</v>
      </c>
      <c r="B9988" s="223" t="s">
        <v>28392</v>
      </c>
      <c r="C9988" s="231" t="s">
        <v>25</v>
      </c>
    </row>
    <row r="9989" spans="1:3" x14ac:dyDescent="0.2">
      <c r="A9989" s="221" t="s">
        <v>9761</v>
      </c>
      <c r="B9989" s="223" t="s">
        <v>28393</v>
      </c>
      <c r="C9989" s="231" t="s">
        <v>25</v>
      </c>
    </row>
    <row r="9990" spans="1:3" x14ac:dyDescent="0.2">
      <c r="A9990" s="221" t="s">
        <v>9762</v>
      </c>
      <c r="B9990" s="223" t="s">
        <v>28393</v>
      </c>
      <c r="C9990" s="231" t="s">
        <v>25</v>
      </c>
    </row>
    <row r="9991" spans="1:3" x14ac:dyDescent="0.2">
      <c r="A9991" s="221" t="s">
        <v>9763</v>
      </c>
      <c r="B9991" s="223" t="s">
        <v>28394</v>
      </c>
      <c r="C9991" s="231" t="s">
        <v>25</v>
      </c>
    </row>
    <row r="9992" spans="1:3" x14ac:dyDescent="0.2">
      <c r="A9992" s="221" t="s">
        <v>9764</v>
      </c>
      <c r="B9992" s="223" t="s">
        <v>28394</v>
      </c>
      <c r="C9992" s="231" t="s">
        <v>25</v>
      </c>
    </row>
    <row r="9993" spans="1:3" x14ac:dyDescent="0.2">
      <c r="A9993" s="221" t="s">
        <v>9765</v>
      </c>
      <c r="B9993" s="223" t="s">
        <v>28395</v>
      </c>
      <c r="C9993" s="231" t="s">
        <v>25</v>
      </c>
    </row>
    <row r="9994" spans="1:3" x14ac:dyDescent="0.2">
      <c r="A9994" s="221" t="s">
        <v>9766</v>
      </c>
      <c r="B9994" s="223" t="s">
        <v>28395</v>
      </c>
      <c r="C9994" s="231" t="s">
        <v>25</v>
      </c>
    </row>
    <row r="9995" spans="1:3" x14ac:dyDescent="0.2">
      <c r="A9995" s="221" t="s">
        <v>9767</v>
      </c>
      <c r="B9995" s="223" t="s">
        <v>28396</v>
      </c>
      <c r="C9995" s="231" t="s">
        <v>25</v>
      </c>
    </row>
    <row r="9996" spans="1:3" x14ac:dyDescent="0.2">
      <c r="A9996" s="221" t="s">
        <v>9768</v>
      </c>
      <c r="B9996" s="223" t="s">
        <v>28396</v>
      </c>
      <c r="C9996" s="231" t="s">
        <v>25</v>
      </c>
    </row>
    <row r="9997" spans="1:3" x14ac:dyDescent="0.2">
      <c r="A9997" s="221" t="s">
        <v>9769</v>
      </c>
      <c r="B9997" s="223" t="s">
        <v>28397</v>
      </c>
      <c r="C9997" s="231" t="s">
        <v>25</v>
      </c>
    </row>
    <row r="9998" spans="1:3" x14ac:dyDescent="0.2">
      <c r="A9998" s="221" t="s">
        <v>9770</v>
      </c>
      <c r="B9998" s="223" t="s">
        <v>28397</v>
      </c>
      <c r="C9998" s="231" t="s">
        <v>25</v>
      </c>
    </row>
    <row r="9999" spans="1:3" x14ac:dyDescent="0.2">
      <c r="A9999" s="221" t="s">
        <v>9771</v>
      </c>
      <c r="B9999" s="223" t="s">
        <v>28398</v>
      </c>
      <c r="C9999" s="231" t="s">
        <v>25</v>
      </c>
    </row>
    <row r="10000" spans="1:3" x14ac:dyDescent="0.2">
      <c r="A10000" s="221" t="s">
        <v>9772</v>
      </c>
      <c r="B10000" s="223" t="s">
        <v>28398</v>
      </c>
      <c r="C10000" s="231" t="s">
        <v>25</v>
      </c>
    </row>
    <row r="10001" spans="1:3" x14ac:dyDescent="0.2">
      <c r="A10001" s="221" t="s">
        <v>9773</v>
      </c>
      <c r="B10001" s="223" t="s">
        <v>28399</v>
      </c>
      <c r="C10001" s="231" t="s">
        <v>25</v>
      </c>
    </row>
    <row r="10002" spans="1:3" x14ac:dyDescent="0.2">
      <c r="A10002" s="221" t="s">
        <v>9774</v>
      </c>
      <c r="B10002" s="223" t="s">
        <v>28399</v>
      </c>
      <c r="C10002" s="231" t="s">
        <v>25</v>
      </c>
    </row>
    <row r="10003" spans="1:3" x14ac:dyDescent="0.2">
      <c r="A10003" s="221" t="s">
        <v>9775</v>
      </c>
      <c r="B10003" s="223" t="s">
        <v>28400</v>
      </c>
      <c r="C10003" s="231" t="s">
        <v>25</v>
      </c>
    </row>
    <row r="10004" spans="1:3" x14ac:dyDescent="0.2">
      <c r="A10004" s="221" t="s">
        <v>9776</v>
      </c>
      <c r="B10004" s="223" t="s">
        <v>28400</v>
      </c>
      <c r="C10004" s="231" t="s">
        <v>25</v>
      </c>
    </row>
    <row r="10005" spans="1:3" x14ac:dyDescent="0.2">
      <c r="A10005" s="221" t="s">
        <v>9777</v>
      </c>
      <c r="B10005" s="223" t="s">
        <v>28401</v>
      </c>
      <c r="C10005" s="231" t="s">
        <v>25</v>
      </c>
    </row>
    <row r="10006" spans="1:3" x14ac:dyDescent="0.2">
      <c r="A10006" s="221" t="s">
        <v>9778</v>
      </c>
      <c r="B10006" s="223" t="s">
        <v>28401</v>
      </c>
      <c r="C10006" s="231" t="s">
        <v>25</v>
      </c>
    </row>
    <row r="10007" spans="1:3" x14ac:dyDescent="0.2">
      <c r="A10007" s="221" t="s">
        <v>9779</v>
      </c>
      <c r="B10007" s="223" t="s">
        <v>28402</v>
      </c>
      <c r="C10007" s="231" t="s">
        <v>25</v>
      </c>
    </row>
    <row r="10008" spans="1:3" x14ac:dyDescent="0.2">
      <c r="A10008" s="221" t="s">
        <v>9780</v>
      </c>
      <c r="B10008" s="223" t="s">
        <v>28402</v>
      </c>
      <c r="C10008" s="231" t="s">
        <v>25</v>
      </c>
    </row>
    <row r="10009" spans="1:3" x14ac:dyDescent="0.2">
      <c r="A10009" s="221" t="s">
        <v>9781</v>
      </c>
      <c r="B10009" s="223" t="s">
        <v>28403</v>
      </c>
      <c r="C10009" s="231" t="s">
        <v>25</v>
      </c>
    </row>
    <row r="10010" spans="1:3" x14ac:dyDescent="0.2">
      <c r="A10010" s="221" t="s">
        <v>9782</v>
      </c>
      <c r="B10010" s="223" t="s">
        <v>28403</v>
      </c>
      <c r="C10010" s="231" t="s">
        <v>25</v>
      </c>
    </row>
    <row r="10011" spans="1:3" x14ac:dyDescent="0.2">
      <c r="A10011" s="221" t="s">
        <v>9783</v>
      </c>
      <c r="B10011" s="223" t="s">
        <v>28404</v>
      </c>
      <c r="C10011" s="231" t="s">
        <v>25</v>
      </c>
    </row>
    <row r="10012" spans="1:3" x14ac:dyDescent="0.2">
      <c r="A10012" s="221" t="s">
        <v>9784</v>
      </c>
      <c r="B10012" s="223" t="s">
        <v>28404</v>
      </c>
      <c r="C10012" s="231" t="s">
        <v>25</v>
      </c>
    </row>
    <row r="10013" spans="1:3" x14ac:dyDescent="0.2">
      <c r="A10013" s="221" t="s">
        <v>9785</v>
      </c>
      <c r="B10013" s="223" t="s">
        <v>28405</v>
      </c>
      <c r="C10013" s="231" t="s">
        <v>25</v>
      </c>
    </row>
    <row r="10014" spans="1:3" x14ac:dyDescent="0.2">
      <c r="A10014" s="221" t="s">
        <v>9786</v>
      </c>
      <c r="B10014" s="223" t="s">
        <v>28405</v>
      </c>
      <c r="C10014" s="231" t="s">
        <v>25</v>
      </c>
    </row>
    <row r="10015" spans="1:3" x14ac:dyDescent="0.2">
      <c r="A10015" s="221" t="s">
        <v>9787</v>
      </c>
      <c r="B10015" s="223" t="s">
        <v>23195</v>
      </c>
      <c r="C10015" s="231" t="s">
        <v>23</v>
      </c>
    </row>
    <row r="10016" spans="1:3" x14ac:dyDescent="0.2">
      <c r="A10016" s="221" t="s">
        <v>9788</v>
      </c>
      <c r="B10016" s="223" t="s">
        <v>23195</v>
      </c>
      <c r="C10016" s="231" t="s">
        <v>23</v>
      </c>
    </row>
    <row r="10017" spans="1:3" x14ac:dyDescent="0.2">
      <c r="A10017" s="221" t="s">
        <v>9789</v>
      </c>
      <c r="B10017" s="223" t="s">
        <v>23196</v>
      </c>
      <c r="C10017" s="231" t="s">
        <v>23</v>
      </c>
    </row>
    <row r="10018" spans="1:3" x14ac:dyDescent="0.2">
      <c r="A10018" s="221" t="s">
        <v>9790</v>
      </c>
      <c r="B10018" s="223" t="s">
        <v>23196</v>
      </c>
      <c r="C10018" s="231" t="s">
        <v>23</v>
      </c>
    </row>
    <row r="10019" spans="1:3" x14ac:dyDescent="0.2">
      <c r="A10019" s="221" t="s">
        <v>9791</v>
      </c>
      <c r="B10019" s="223" t="s">
        <v>23197</v>
      </c>
      <c r="C10019" s="231" t="s">
        <v>23</v>
      </c>
    </row>
    <row r="10020" spans="1:3" x14ac:dyDescent="0.2">
      <c r="A10020" s="221" t="s">
        <v>9792</v>
      </c>
      <c r="B10020" s="223" t="s">
        <v>23197</v>
      </c>
      <c r="C10020" s="231" t="s">
        <v>23</v>
      </c>
    </row>
    <row r="10021" spans="1:3" x14ac:dyDescent="0.2">
      <c r="A10021" s="221" t="s">
        <v>9793</v>
      </c>
      <c r="B10021" s="223" t="s">
        <v>23198</v>
      </c>
      <c r="C10021" s="231" t="s">
        <v>23</v>
      </c>
    </row>
    <row r="10022" spans="1:3" x14ac:dyDescent="0.2">
      <c r="A10022" s="221" t="s">
        <v>9794</v>
      </c>
      <c r="B10022" s="223" t="s">
        <v>23198</v>
      </c>
      <c r="C10022" s="231" t="s">
        <v>23</v>
      </c>
    </row>
    <row r="10023" spans="1:3" x14ac:dyDescent="0.2">
      <c r="A10023" s="221" t="s">
        <v>9795</v>
      </c>
      <c r="B10023" s="223" t="s">
        <v>23199</v>
      </c>
      <c r="C10023" s="231" t="s">
        <v>23</v>
      </c>
    </row>
    <row r="10024" spans="1:3" x14ac:dyDescent="0.2">
      <c r="A10024" s="221" t="s">
        <v>9796</v>
      </c>
      <c r="B10024" s="223" t="s">
        <v>23199</v>
      </c>
      <c r="C10024" s="231" t="s">
        <v>23</v>
      </c>
    </row>
    <row r="10025" spans="1:3" x14ac:dyDescent="0.2">
      <c r="A10025" s="221" t="s">
        <v>9797</v>
      </c>
      <c r="B10025" s="223" t="s">
        <v>23200</v>
      </c>
      <c r="C10025" s="231" t="s">
        <v>23</v>
      </c>
    </row>
    <row r="10026" spans="1:3" x14ac:dyDescent="0.2">
      <c r="A10026" s="221" t="s">
        <v>9798</v>
      </c>
      <c r="B10026" s="223" t="s">
        <v>23200</v>
      </c>
      <c r="C10026" s="231" t="s">
        <v>23</v>
      </c>
    </row>
    <row r="10027" spans="1:3" x14ac:dyDescent="0.2">
      <c r="A10027" s="221" t="s">
        <v>9799</v>
      </c>
      <c r="B10027" s="223" t="s">
        <v>23201</v>
      </c>
      <c r="C10027" s="231" t="s">
        <v>23</v>
      </c>
    </row>
    <row r="10028" spans="1:3" x14ac:dyDescent="0.2">
      <c r="A10028" s="221" t="s">
        <v>9800</v>
      </c>
      <c r="B10028" s="223" t="s">
        <v>23201</v>
      </c>
      <c r="C10028" s="231" t="s">
        <v>23</v>
      </c>
    </row>
    <row r="10029" spans="1:3" x14ac:dyDescent="0.2">
      <c r="A10029" s="221" t="s">
        <v>9801</v>
      </c>
      <c r="B10029" s="223" t="s">
        <v>23202</v>
      </c>
      <c r="C10029" s="231" t="s">
        <v>23</v>
      </c>
    </row>
    <row r="10030" spans="1:3" x14ac:dyDescent="0.2">
      <c r="A10030" s="221" t="s">
        <v>9802</v>
      </c>
      <c r="B10030" s="223" t="s">
        <v>23202</v>
      </c>
      <c r="C10030" s="231" t="s">
        <v>23</v>
      </c>
    </row>
    <row r="10031" spans="1:3" x14ac:dyDescent="0.2">
      <c r="A10031" s="221" t="s">
        <v>9803</v>
      </c>
      <c r="B10031" s="223" t="s">
        <v>23203</v>
      </c>
      <c r="C10031" s="231" t="s">
        <v>23</v>
      </c>
    </row>
    <row r="10032" spans="1:3" x14ac:dyDescent="0.2">
      <c r="A10032" s="221" t="s">
        <v>9804</v>
      </c>
      <c r="B10032" s="223" t="s">
        <v>23203</v>
      </c>
      <c r="C10032" s="231" t="s">
        <v>23</v>
      </c>
    </row>
    <row r="10033" spans="1:3" x14ac:dyDescent="0.2">
      <c r="A10033" s="221" t="s">
        <v>9805</v>
      </c>
      <c r="B10033" s="223" t="s">
        <v>23204</v>
      </c>
      <c r="C10033" s="231" t="s">
        <v>23</v>
      </c>
    </row>
    <row r="10034" spans="1:3" x14ac:dyDescent="0.2">
      <c r="A10034" s="221" t="s">
        <v>9806</v>
      </c>
      <c r="B10034" s="223" t="s">
        <v>23204</v>
      </c>
      <c r="C10034" s="231" t="s">
        <v>23</v>
      </c>
    </row>
    <row r="10035" spans="1:3" x14ac:dyDescent="0.2">
      <c r="A10035" s="221" t="s">
        <v>9807</v>
      </c>
      <c r="B10035" s="223" t="s">
        <v>23205</v>
      </c>
      <c r="C10035" s="231" t="s">
        <v>23</v>
      </c>
    </row>
    <row r="10036" spans="1:3" x14ac:dyDescent="0.2">
      <c r="A10036" s="221" t="s">
        <v>9808</v>
      </c>
      <c r="B10036" s="223" t="s">
        <v>23205</v>
      </c>
      <c r="C10036" s="231" t="s">
        <v>23</v>
      </c>
    </row>
    <row r="10037" spans="1:3" x14ac:dyDescent="0.2">
      <c r="A10037" s="221" t="s">
        <v>9809</v>
      </c>
      <c r="B10037" s="223" t="s">
        <v>23206</v>
      </c>
      <c r="C10037" s="231" t="s">
        <v>23</v>
      </c>
    </row>
    <row r="10038" spans="1:3" x14ac:dyDescent="0.2">
      <c r="A10038" s="221" t="s">
        <v>9810</v>
      </c>
      <c r="B10038" s="223" t="s">
        <v>23206</v>
      </c>
      <c r="C10038" s="231" t="s">
        <v>23</v>
      </c>
    </row>
    <row r="10039" spans="1:3" x14ac:dyDescent="0.2">
      <c r="A10039" s="221" t="s">
        <v>9811</v>
      </c>
      <c r="B10039" s="223" t="s">
        <v>23207</v>
      </c>
      <c r="C10039" s="231" t="s">
        <v>23</v>
      </c>
    </row>
    <row r="10040" spans="1:3" x14ac:dyDescent="0.2">
      <c r="A10040" s="221" t="s">
        <v>9812</v>
      </c>
      <c r="B10040" s="223" t="s">
        <v>23207</v>
      </c>
      <c r="C10040" s="231" t="s">
        <v>23</v>
      </c>
    </row>
    <row r="10041" spans="1:3" x14ac:dyDescent="0.2">
      <c r="A10041" s="221" t="s">
        <v>9813</v>
      </c>
      <c r="B10041" s="223" t="s">
        <v>23208</v>
      </c>
      <c r="C10041" s="231" t="s">
        <v>21398</v>
      </c>
    </row>
    <row r="10042" spans="1:3" x14ac:dyDescent="0.2">
      <c r="A10042" s="221" t="s">
        <v>9814</v>
      </c>
      <c r="B10042" s="223" t="s">
        <v>23208</v>
      </c>
      <c r="C10042" s="231" t="s">
        <v>21398</v>
      </c>
    </row>
    <row r="10043" spans="1:3" x14ac:dyDescent="0.2">
      <c r="A10043" s="221" t="s">
        <v>9815</v>
      </c>
      <c r="B10043" s="223" t="s">
        <v>23209</v>
      </c>
      <c r="C10043" s="231" t="s">
        <v>21398</v>
      </c>
    </row>
    <row r="10044" spans="1:3" x14ac:dyDescent="0.2">
      <c r="A10044" s="221" t="s">
        <v>9816</v>
      </c>
      <c r="B10044" s="223" t="s">
        <v>23209</v>
      </c>
      <c r="C10044" s="231" t="s">
        <v>21398</v>
      </c>
    </row>
    <row r="10045" spans="1:3" x14ac:dyDescent="0.2">
      <c r="A10045" s="221" t="s">
        <v>9817</v>
      </c>
      <c r="B10045" s="223" t="s">
        <v>23210</v>
      </c>
      <c r="C10045" s="231" t="s">
        <v>21398</v>
      </c>
    </row>
    <row r="10046" spans="1:3" x14ac:dyDescent="0.2">
      <c r="A10046" s="221" t="s">
        <v>9818</v>
      </c>
      <c r="B10046" s="223" t="s">
        <v>23210</v>
      </c>
      <c r="C10046" s="231" t="s">
        <v>21398</v>
      </c>
    </row>
    <row r="10047" spans="1:3" x14ac:dyDescent="0.2">
      <c r="A10047" s="221" t="s">
        <v>9819</v>
      </c>
      <c r="B10047" s="223" t="s">
        <v>23211</v>
      </c>
      <c r="C10047" s="231" t="s">
        <v>21398</v>
      </c>
    </row>
    <row r="10048" spans="1:3" x14ac:dyDescent="0.2">
      <c r="A10048" s="221" t="s">
        <v>9820</v>
      </c>
      <c r="B10048" s="223" t="s">
        <v>23211</v>
      </c>
      <c r="C10048" s="231" t="s">
        <v>21398</v>
      </c>
    </row>
    <row r="10049" spans="1:3" x14ac:dyDescent="0.2">
      <c r="A10049" s="221" t="s">
        <v>9821</v>
      </c>
      <c r="B10049" s="223" t="s">
        <v>23212</v>
      </c>
      <c r="C10049" s="231" t="s">
        <v>21398</v>
      </c>
    </row>
    <row r="10050" spans="1:3" x14ac:dyDescent="0.2">
      <c r="A10050" s="221" t="s">
        <v>9822</v>
      </c>
      <c r="B10050" s="223" t="s">
        <v>23212</v>
      </c>
      <c r="C10050" s="231" t="s">
        <v>21398</v>
      </c>
    </row>
    <row r="10051" spans="1:3" x14ac:dyDescent="0.2">
      <c r="A10051" s="221" t="s">
        <v>9823</v>
      </c>
      <c r="B10051" s="223" t="s">
        <v>23213</v>
      </c>
      <c r="C10051" s="231" t="s">
        <v>21398</v>
      </c>
    </row>
    <row r="10052" spans="1:3" x14ac:dyDescent="0.2">
      <c r="A10052" s="221" t="s">
        <v>9824</v>
      </c>
      <c r="B10052" s="223" t="s">
        <v>23213</v>
      </c>
      <c r="C10052" s="231" t="s">
        <v>21398</v>
      </c>
    </row>
    <row r="10053" spans="1:3" x14ac:dyDescent="0.2">
      <c r="A10053" s="221" t="s">
        <v>9825</v>
      </c>
      <c r="B10053" s="223" t="s">
        <v>23214</v>
      </c>
      <c r="C10053" s="231" t="s">
        <v>21398</v>
      </c>
    </row>
    <row r="10054" spans="1:3" x14ac:dyDescent="0.2">
      <c r="A10054" s="221" t="s">
        <v>9826</v>
      </c>
      <c r="B10054" s="223" t="s">
        <v>23214</v>
      </c>
      <c r="C10054" s="231" t="s">
        <v>21398</v>
      </c>
    </row>
    <row r="10055" spans="1:3" x14ac:dyDescent="0.2">
      <c r="A10055" s="221" t="s">
        <v>9827</v>
      </c>
      <c r="B10055" s="223" t="s">
        <v>23215</v>
      </c>
      <c r="C10055" s="231" t="s">
        <v>21398</v>
      </c>
    </row>
    <row r="10056" spans="1:3" x14ac:dyDescent="0.2">
      <c r="A10056" s="221" t="s">
        <v>9828</v>
      </c>
      <c r="B10056" s="223" t="s">
        <v>23215</v>
      </c>
      <c r="C10056" s="231" t="s">
        <v>21398</v>
      </c>
    </row>
    <row r="10057" spans="1:3" x14ac:dyDescent="0.2">
      <c r="A10057" s="221" t="s">
        <v>9829</v>
      </c>
      <c r="B10057" s="223" t="s">
        <v>28406</v>
      </c>
      <c r="C10057" s="231" t="s">
        <v>21398</v>
      </c>
    </row>
    <row r="10058" spans="1:3" x14ac:dyDescent="0.2">
      <c r="A10058" s="221" t="s">
        <v>9830</v>
      </c>
      <c r="B10058" s="223" t="s">
        <v>28406</v>
      </c>
      <c r="C10058" s="231" t="s">
        <v>21398</v>
      </c>
    </row>
    <row r="10059" spans="1:3" x14ac:dyDescent="0.2">
      <c r="A10059" s="221" t="s">
        <v>9831</v>
      </c>
      <c r="B10059" s="223" t="s">
        <v>28407</v>
      </c>
      <c r="C10059" s="231" t="s">
        <v>21398</v>
      </c>
    </row>
    <row r="10060" spans="1:3" x14ac:dyDescent="0.2">
      <c r="A10060" s="221" t="s">
        <v>9832</v>
      </c>
      <c r="B10060" s="223" t="s">
        <v>28407</v>
      </c>
      <c r="C10060" s="231" t="s">
        <v>21398</v>
      </c>
    </row>
    <row r="10061" spans="1:3" x14ac:dyDescent="0.2">
      <c r="A10061" s="221" t="s">
        <v>9833</v>
      </c>
      <c r="B10061" s="223" t="s">
        <v>28408</v>
      </c>
      <c r="C10061" s="231" t="s">
        <v>21398</v>
      </c>
    </row>
    <row r="10062" spans="1:3" x14ac:dyDescent="0.2">
      <c r="A10062" s="221" t="s">
        <v>9834</v>
      </c>
      <c r="B10062" s="223" t="s">
        <v>28408</v>
      </c>
      <c r="C10062" s="231" t="s">
        <v>21398</v>
      </c>
    </row>
    <row r="10063" spans="1:3" x14ac:dyDescent="0.2">
      <c r="A10063" s="221" t="s">
        <v>9835</v>
      </c>
      <c r="B10063" s="223" t="s">
        <v>28409</v>
      </c>
      <c r="C10063" s="231" t="s">
        <v>21398</v>
      </c>
    </row>
    <row r="10064" spans="1:3" x14ac:dyDescent="0.2">
      <c r="A10064" s="221" t="s">
        <v>9836</v>
      </c>
      <c r="B10064" s="223" t="s">
        <v>28409</v>
      </c>
      <c r="C10064" s="231" t="s">
        <v>21398</v>
      </c>
    </row>
    <row r="10065" spans="1:3" x14ac:dyDescent="0.2">
      <c r="A10065" s="221" t="s">
        <v>9837</v>
      </c>
      <c r="B10065" s="223" t="s">
        <v>23216</v>
      </c>
      <c r="C10065" s="231" t="s">
        <v>21398</v>
      </c>
    </row>
    <row r="10066" spans="1:3" x14ac:dyDescent="0.2">
      <c r="A10066" s="221" t="s">
        <v>9838</v>
      </c>
      <c r="B10066" s="223" t="s">
        <v>23216</v>
      </c>
      <c r="C10066" s="231" t="s">
        <v>21398</v>
      </c>
    </row>
    <row r="10067" spans="1:3" x14ac:dyDescent="0.2">
      <c r="A10067" s="221" t="s">
        <v>9839</v>
      </c>
      <c r="B10067" s="223" t="s">
        <v>28410</v>
      </c>
      <c r="C10067" s="231" t="s">
        <v>25</v>
      </c>
    </row>
    <row r="10068" spans="1:3" x14ac:dyDescent="0.2">
      <c r="A10068" s="221" t="s">
        <v>9840</v>
      </c>
      <c r="B10068" s="223" t="s">
        <v>28410</v>
      </c>
      <c r="C10068" s="231" t="s">
        <v>25</v>
      </c>
    </row>
    <row r="10069" spans="1:3" x14ac:dyDescent="0.2">
      <c r="A10069" s="221" t="s">
        <v>9841</v>
      </c>
      <c r="B10069" s="223" t="s">
        <v>28411</v>
      </c>
      <c r="C10069" s="231" t="s">
        <v>23</v>
      </c>
    </row>
    <row r="10070" spans="1:3" x14ac:dyDescent="0.2">
      <c r="A10070" s="221" t="s">
        <v>9842</v>
      </c>
      <c r="B10070" s="223" t="s">
        <v>28411</v>
      </c>
      <c r="C10070" s="231" t="s">
        <v>23</v>
      </c>
    </row>
    <row r="10071" spans="1:3" x14ac:dyDescent="0.2">
      <c r="A10071" s="221" t="s">
        <v>9843</v>
      </c>
      <c r="B10071" s="223" t="s">
        <v>28412</v>
      </c>
      <c r="C10071" s="231" t="s">
        <v>25</v>
      </c>
    </row>
    <row r="10072" spans="1:3" x14ac:dyDescent="0.2">
      <c r="A10072" s="221" t="s">
        <v>9844</v>
      </c>
      <c r="B10072" s="223" t="s">
        <v>28412</v>
      </c>
      <c r="C10072" s="231" t="s">
        <v>25</v>
      </c>
    </row>
    <row r="10073" spans="1:3" x14ac:dyDescent="0.2">
      <c r="A10073" s="221" t="s">
        <v>9845</v>
      </c>
      <c r="B10073" s="223" t="s">
        <v>28413</v>
      </c>
      <c r="C10073" s="231" t="s">
        <v>25</v>
      </c>
    </row>
    <row r="10074" spans="1:3" x14ac:dyDescent="0.2">
      <c r="A10074" s="221" t="s">
        <v>9846</v>
      </c>
      <c r="B10074" s="223" t="s">
        <v>28413</v>
      </c>
      <c r="C10074" s="231" t="s">
        <v>25</v>
      </c>
    </row>
    <row r="10075" spans="1:3" x14ac:dyDescent="0.2">
      <c r="A10075" s="221" t="s">
        <v>9847</v>
      </c>
      <c r="B10075" s="223" t="s">
        <v>28414</v>
      </c>
      <c r="C10075" s="231" t="s">
        <v>23</v>
      </c>
    </row>
    <row r="10076" spans="1:3" x14ac:dyDescent="0.2">
      <c r="A10076" s="221" t="s">
        <v>9848</v>
      </c>
      <c r="B10076" s="223" t="s">
        <v>28414</v>
      </c>
      <c r="C10076" s="231" t="s">
        <v>23</v>
      </c>
    </row>
    <row r="10077" spans="1:3" x14ac:dyDescent="0.2">
      <c r="A10077" s="221" t="s">
        <v>9849</v>
      </c>
      <c r="B10077" s="223" t="s">
        <v>23217</v>
      </c>
      <c r="C10077" s="231" t="s">
        <v>23</v>
      </c>
    </row>
    <row r="10078" spans="1:3" x14ac:dyDescent="0.2">
      <c r="A10078" s="221" t="s">
        <v>9850</v>
      </c>
      <c r="B10078" s="223" t="s">
        <v>23217</v>
      </c>
      <c r="C10078" s="231" t="s">
        <v>23</v>
      </c>
    </row>
    <row r="10079" spans="1:3" x14ac:dyDescent="0.2">
      <c r="A10079" s="221" t="s">
        <v>9851</v>
      </c>
      <c r="B10079" s="223" t="s">
        <v>28415</v>
      </c>
      <c r="C10079" s="231" t="s">
        <v>21398</v>
      </c>
    </row>
    <row r="10080" spans="1:3" x14ac:dyDescent="0.2">
      <c r="A10080" s="221" t="s">
        <v>9852</v>
      </c>
      <c r="B10080" s="223" t="s">
        <v>28415</v>
      </c>
      <c r="C10080" s="231" t="s">
        <v>21398</v>
      </c>
    </row>
    <row r="10081" spans="1:3" x14ac:dyDescent="0.2">
      <c r="A10081" s="221" t="s">
        <v>9853</v>
      </c>
      <c r="B10081" s="223" t="s">
        <v>28416</v>
      </c>
      <c r="C10081" s="231" t="s">
        <v>21398</v>
      </c>
    </row>
    <row r="10082" spans="1:3" x14ac:dyDescent="0.2">
      <c r="A10082" s="221" t="s">
        <v>9854</v>
      </c>
      <c r="B10082" s="223" t="s">
        <v>28416</v>
      </c>
      <c r="C10082" s="231" t="s">
        <v>21398</v>
      </c>
    </row>
    <row r="10083" spans="1:3" x14ac:dyDescent="0.2">
      <c r="A10083" s="221" t="s">
        <v>9855</v>
      </c>
      <c r="B10083" s="223" t="s">
        <v>28417</v>
      </c>
      <c r="C10083" s="231" t="s">
        <v>21398</v>
      </c>
    </row>
    <row r="10084" spans="1:3" x14ac:dyDescent="0.2">
      <c r="A10084" s="221" t="s">
        <v>9856</v>
      </c>
      <c r="B10084" s="223" t="s">
        <v>28417</v>
      </c>
      <c r="C10084" s="231" t="s">
        <v>21398</v>
      </c>
    </row>
    <row r="10085" spans="1:3" x14ac:dyDescent="0.2">
      <c r="A10085" s="221" t="s">
        <v>9857</v>
      </c>
      <c r="B10085" s="223" t="s">
        <v>28418</v>
      </c>
      <c r="C10085" s="231" t="s">
        <v>21398</v>
      </c>
    </row>
    <row r="10086" spans="1:3" x14ac:dyDescent="0.2">
      <c r="A10086" s="221" t="s">
        <v>9858</v>
      </c>
      <c r="B10086" s="223" t="s">
        <v>28418</v>
      </c>
      <c r="C10086" s="231" t="s">
        <v>21398</v>
      </c>
    </row>
    <row r="10087" spans="1:3" x14ac:dyDescent="0.2">
      <c r="A10087" s="221" t="s">
        <v>9859</v>
      </c>
      <c r="B10087" s="223" t="s">
        <v>28419</v>
      </c>
      <c r="C10087" s="231" t="s">
        <v>21398</v>
      </c>
    </row>
    <row r="10088" spans="1:3" x14ac:dyDescent="0.2">
      <c r="A10088" s="221" t="s">
        <v>9860</v>
      </c>
      <c r="B10088" s="223" t="s">
        <v>28419</v>
      </c>
      <c r="C10088" s="231" t="s">
        <v>21398</v>
      </c>
    </row>
    <row r="10089" spans="1:3" x14ac:dyDescent="0.2">
      <c r="A10089" s="221" t="s">
        <v>9861</v>
      </c>
      <c r="B10089" s="223" t="s">
        <v>28420</v>
      </c>
      <c r="C10089" s="231" t="s">
        <v>21398</v>
      </c>
    </row>
    <row r="10090" spans="1:3" x14ac:dyDescent="0.2">
      <c r="A10090" s="221" t="s">
        <v>9862</v>
      </c>
      <c r="B10090" s="223" t="s">
        <v>28420</v>
      </c>
      <c r="C10090" s="231" t="s">
        <v>21398</v>
      </c>
    </row>
    <row r="10091" spans="1:3" x14ac:dyDescent="0.2">
      <c r="A10091" s="221" t="s">
        <v>9863</v>
      </c>
      <c r="B10091" s="223" t="s">
        <v>28421</v>
      </c>
      <c r="C10091" s="231" t="s">
        <v>21398</v>
      </c>
    </row>
    <row r="10092" spans="1:3" x14ac:dyDescent="0.2">
      <c r="A10092" s="221" t="s">
        <v>9864</v>
      </c>
      <c r="B10092" s="223" t="s">
        <v>28421</v>
      </c>
      <c r="C10092" s="231" t="s">
        <v>21398</v>
      </c>
    </row>
    <row r="10093" spans="1:3" x14ac:dyDescent="0.2">
      <c r="A10093" s="221" t="s">
        <v>9865</v>
      </c>
      <c r="B10093" s="223" t="s">
        <v>28422</v>
      </c>
      <c r="C10093" s="231" t="s">
        <v>21584</v>
      </c>
    </row>
    <row r="10094" spans="1:3" x14ac:dyDescent="0.2">
      <c r="A10094" s="221" t="s">
        <v>9866</v>
      </c>
      <c r="B10094" s="223" t="s">
        <v>28422</v>
      </c>
      <c r="C10094" s="231" t="s">
        <v>21584</v>
      </c>
    </row>
    <row r="10095" spans="1:3" x14ac:dyDescent="0.2">
      <c r="A10095" s="221" t="s">
        <v>9867</v>
      </c>
      <c r="B10095" s="223" t="s">
        <v>28423</v>
      </c>
      <c r="C10095" s="231" t="s">
        <v>21584</v>
      </c>
    </row>
    <row r="10096" spans="1:3" x14ac:dyDescent="0.2">
      <c r="A10096" s="221" t="s">
        <v>9868</v>
      </c>
      <c r="B10096" s="223" t="s">
        <v>28423</v>
      </c>
      <c r="C10096" s="231" t="s">
        <v>21584</v>
      </c>
    </row>
    <row r="10097" spans="1:3" x14ac:dyDescent="0.2">
      <c r="A10097" s="221" t="s">
        <v>9869</v>
      </c>
      <c r="B10097" s="223" t="s">
        <v>28424</v>
      </c>
      <c r="C10097" s="231" t="s">
        <v>21584</v>
      </c>
    </row>
    <row r="10098" spans="1:3" x14ac:dyDescent="0.2">
      <c r="A10098" s="221" t="s">
        <v>9870</v>
      </c>
      <c r="B10098" s="223" t="s">
        <v>28424</v>
      </c>
      <c r="C10098" s="231" t="s">
        <v>21584</v>
      </c>
    </row>
    <row r="10099" spans="1:3" x14ac:dyDescent="0.2">
      <c r="A10099" s="221" t="s">
        <v>9871</v>
      </c>
      <c r="B10099" s="223" t="s">
        <v>28425</v>
      </c>
      <c r="C10099" s="231" t="s">
        <v>23218</v>
      </c>
    </row>
    <row r="10100" spans="1:3" x14ac:dyDescent="0.2">
      <c r="A10100" s="221" t="s">
        <v>9872</v>
      </c>
      <c r="B10100" s="223" t="s">
        <v>28425</v>
      </c>
      <c r="C10100" s="231" t="s">
        <v>23218</v>
      </c>
    </row>
    <row r="10101" spans="1:3" x14ac:dyDescent="0.2">
      <c r="A10101" s="221" t="s">
        <v>9873</v>
      </c>
      <c r="B10101" s="223" t="s">
        <v>28426</v>
      </c>
      <c r="C10101" s="231" t="s">
        <v>22082</v>
      </c>
    </row>
    <row r="10102" spans="1:3" x14ac:dyDescent="0.2">
      <c r="A10102" s="221" t="s">
        <v>9874</v>
      </c>
      <c r="B10102" s="223" t="s">
        <v>28426</v>
      </c>
      <c r="C10102" s="231" t="s">
        <v>22082</v>
      </c>
    </row>
    <row r="10103" spans="1:3" x14ac:dyDescent="0.2">
      <c r="A10103" s="221" t="s">
        <v>9875</v>
      </c>
      <c r="B10103" s="223" t="s">
        <v>31955</v>
      </c>
      <c r="C10103" s="231" t="s">
        <v>23218</v>
      </c>
    </row>
    <row r="10104" spans="1:3" x14ac:dyDescent="0.2">
      <c r="A10104" s="221" t="s">
        <v>9876</v>
      </c>
      <c r="B10104" s="223" t="s">
        <v>31955</v>
      </c>
      <c r="C10104" s="231" t="s">
        <v>23218</v>
      </c>
    </row>
    <row r="10105" spans="1:3" x14ac:dyDescent="0.2">
      <c r="A10105" s="221" t="s">
        <v>9877</v>
      </c>
      <c r="B10105" s="223" t="s">
        <v>28427</v>
      </c>
      <c r="C10105" s="231" t="s">
        <v>21398</v>
      </c>
    </row>
    <row r="10106" spans="1:3" x14ac:dyDescent="0.2">
      <c r="A10106" s="221" t="s">
        <v>9878</v>
      </c>
      <c r="B10106" s="223" t="s">
        <v>28427</v>
      </c>
      <c r="C10106" s="231" t="s">
        <v>21398</v>
      </c>
    </row>
    <row r="10107" spans="1:3" x14ac:dyDescent="0.2">
      <c r="A10107" s="221" t="s">
        <v>9879</v>
      </c>
      <c r="B10107" s="223" t="s">
        <v>28428</v>
      </c>
      <c r="C10107" s="231" t="s">
        <v>25</v>
      </c>
    </row>
    <row r="10108" spans="1:3" x14ac:dyDescent="0.2">
      <c r="A10108" s="221" t="s">
        <v>9880</v>
      </c>
      <c r="B10108" s="223" t="s">
        <v>28428</v>
      </c>
      <c r="C10108" s="231" t="s">
        <v>25</v>
      </c>
    </row>
    <row r="10109" spans="1:3" x14ac:dyDescent="0.2">
      <c r="A10109" s="221" t="s">
        <v>9881</v>
      </c>
      <c r="B10109" s="223" t="s">
        <v>28429</v>
      </c>
      <c r="C10109" s="231" t="s">
        <v>21398</v>
      </c>
    </row>
    <row r="10110" spans="1:3" x14ac:dyDescent="0.2">
      <c r="A10110" s="221" t="s">
        <v>9882</v>
      </c>
      <c r="B10110" s="223" t="s">
        <v>28429</v>
      </c>
      <c r="C10110" s="231" t="s">
        <v>21398</v>
      </c>
    </row>
    <row r="10111" spans="1:3" x14ac:dyDescent="0.2">
      <c r="A10111" s="221" t="s">
        <v>9883</v>
      </c>
      <c r="B10111" s="223" t="s">
        <v>28430</v>
      </c>
      <c r="C10111" s="231" t="s">
        <v>25</v>
      </c>
    </row>
    <row r="10112" spans="1:3" x14ac:dyDescent="0.2">
      <c r="A10112" s="221" t="s">
        <v>9884</v>
      </c>
      <c r="B10112" s="223" t="s">
        <v>28430</v>
      </c>
      <c r="C10112" s="231" t="s">
        <v>25</v>
      </c>
    </row>
    <row r="10113" spans="1:3" x14ac:dyDescent="0.2">
      <c r="A10113" s="221" t="s">
        <v>9885</v>
      </c>
      <c r="B10113" s="223" t="s">
        <v>28431</v>
      </c>
      <c r="C10113" s="231" t="s">
        <v>25</v>
      </c>
    </row>
    <row r="10114" spans="1:3" x14ac:dyDescent="0.2">
      <c r="A10114" s="221" t="s">
        <v>9886</v>
      </c>
      <c r="B10114" s="223" t="s">
        <v>28431</v>
      </c>
      <c r="C10114" s="231" t="s">
        <v>25</v>
      </c>
    </row>
    <row r="10115" spans="1:3" x14ac:dyDescent="0.2">
      <c r="A10115" s="221" t="s">
        <v>9887</v>
      </c>
      <c r="B10115" s="223" t="s">
        <v>28432</v>
      </c>
      <c r="C10115" s="231" t="s">
        <v>25</v>
      </c>
    </row>
    <row r="10116" spans="1:3" x14ac:dyDescent="0.2">
      <c r="A10116" s="221" t="s">
        <v>9888</v>
      </c>
      <c r="B10116" s="223" t="s">
        <v>28432</v>
      </c>
      <c r="C10116" s="231" t="s">
        <v>25</v>
      </c>
    </row>
    <row r="10117" spans="1:3" x14ac:dyDescent="0.2">
      <c r="A10117" s="221" t="s">
        <v>9889</v>
      </c>
      <c r="B10117" s="223" t="s">
        <v>28433</v>
      </c>
      <c r="C10117" s="231" t="s">
        <v>25</v>
      </c>
    </row>
    <row r="10118" spans="1:3" x14ac:dyDescent="0.2">
      <c r="A10118" s="221" t="s">
        <v>9890</v>
      </c>
      <c r="B10118" s="223" t="s">
        <v>28433</v>
      </c>
      <c r="C10118" s="231" t="s">
        <v>25</v>
      </c>
    </row>
    <row r="10119" spans="1:3" x14ac:dyDescent="0.2">
      <c r="A10119" s="221" t="s">
        <v>9891</v>
      </c>
      <c r="B10119" s="223" t="s">
        <v>28434</v>
      </c>
      <c r="C10119" s="231" t="s">
        <v>25</v>
      </c>
    </row>
    <row r="10120" spans="1:3" x14ac:dyDescent="0.2">
      <c r="A10120" s="221" t="s">
        <v>9892</v>
      </c>
      <c r="B10120" s="223" t="s">
        <v>28434</v>
      </c>
      <c r="C10120" s="231" t="s">
        <v>25</v>
      </c>
    </row>
    <row r="10121" spans="1:3" x14ac:dyDescent="0.2">
      <c r="A10121" s="221" t="s">
        <v>9893</v>
      </c>
      <c r="B10121" s="223" t="s">
        <v>28435</v>
      </c>
      <c r="C10121" s="231" t="s">
        <v>25</v>
      </c>
    </row>
    <row r="10122" spans="1:3" x14ac:dyDescent="0.2">
      <c r="A10122" s="221" t="s">
        <v>9894</v>
      </c>
      <c r="B10122" s="223" t="s">
        <v>28435</v>
      </c>
      <c r="C10122" s="231" t="s">
        <v>25</v>
      </c>
    </row>
    <row r="10123" spans="1:3" x14ac:dyDescent="0.2">
      <c r="A10123" s="221" t="s">
        <v>9895</v>
      </c>
      <c r="B10123" s="223" t="s">
        <v>28436</v>
      </c>
      <c r="C10123" s="231" t="s">
        <v>25</v>
      </c>
    </row>
    <row r="10124" spans="1:3" x14ac:dyDescent="0.2">
      <c r="A10124" s="221" t="s">
        <v>9896</v>
      </c>
      <c r="B10124" s="223" t="s">
        <v>28436</v>
      </c>
      <c r="C10124" s="231" t="s">
        <v>25</v>
      </c>
    </row>
    <row r="10125" spans="1:3" x14ac:dyDescent="0.2">
      <c r="A10125" s="221" t="s">
        <v>9897</v>
      </c>
      <c r="B10125" s="223" t="s">
        <v>28437</v>
      </c>
      <c r="C10125" s="231" t="s">
        <v>25</v>
      </c>
    </row>
    <row r="10126" spans="1:3" x14ac:dyDescent="0.2">
      <c r="A10126" s="221" t="s">
        <v>9898</v>
      </c>
      <c r="B10126" s="223" t="s">
        <v>28437</v>
      </c>
      <c r="C10126" s="231" t="s">
        <v>25</v>
      </c>
    </row>
    <row r="10127" spans="1:3" x14ac:dyDescent="0.2">
      <c r="A10127" s="221" t="s">
        <v>9899</v>
      </c>
      <c r="B10127" s="223" t="s">
        <v>23219</v>
      </c>
      <c r="C10127" s="231" t="s">
        <v>25</v>
      </c>
    </row>
    <row r="10128" spans="1:3" x14ac:dyDescent="0.2">
      <c r="A10128" s="221" t="s">
        <v>9900</v>
      </c>
      <c r="B10128" s="223" t="s">
        <v>23219</v>
      </c>
      <c r="C10128" s="231" t="s">
        <v>25</v>
      </c>
    </row>
    <row r="10129" spans="1:3" x14ac:dyDescent="0.2">
      <c r="A10129" s="221" t="s">
        <v>9901</v>
      </c>
      <c r="B10129" s="223" t="s">
        <v>28438</v>
      </c>
      <c r="C10129" s="231" t="s">
        <v>23</v>
      </c>
    </row>
    <row r="10130" spans="1:3" x14ac:dyDescent="0.2">
      <c r="A10130" s="221" t="s">
        <v>9902</v>
      </c>
      <c r="B10130" s="223" t="s">
        <v>28438</v>
      </c>
      <c r="C10130" s="231" t="s">
        <v>23</v>
      </c>
    </row>
    <row r="10131" spans="1:3" x14ac:dyDescent="0.2">
      <c r="A10131" s="221" t="s">
        <v>9903</v>
      </c>
      <c r="B10131" s="223" t="s">
        <v>28439</v>
      </c>
      <c r="C10131" s="231" t="s">
        <v>21584</v>
      </c>
    </row>
    <row r="10132" spans="1:3" x14ac:dyDescent="0.2">
      <c r="A10132" s="221" t="s">
        <v>9904</v>
      </c>
      <c r="B10132" s="223" t="s">
        <v>28439</v>
      </c>
      <c r="C10132" s="231" t="s">
        <v>21584</v>
      </c>
    </row>
    <row r="10133" spans="1:3" x14ac:dyDescent="0.2">
      <c r="A10133" s="221" t="s">
        <v>9905</v>
      </c>
      <c r="B10133" s="223" t="s">
        <v>28440</v>
      </c>
      <c r="C10133" s="231" t="s">
        <v>21584</v>
      </c>
    </row>
    <row r="10134" spans="1:3" x14ac:dyDescent="0.2">
      <c r="A10134" s="221" t="s">
        <v>9906</v>
      </c>
      <c r="B10134" s="223" t="s">
        <v>28440</v>
      </c>
      <c r="C10134" s="231" t="s">
        <v>21584</v>
      </c>
    </row>
    <row r="10135" spans="1:3" x14ac:dyDescent="0.2">
      <c r="A10135" s="221" t="s">
        <v>9907</v>
      </c>
      <c r="B10135" s="223" t="s">
        <v>28441</v>
      </c>
      <c r="C10135" s="231" t="s">
        <v>21398</v>
      </c>
    </row>
    <row r="10136" spans="1:3" x14ac:dyDescent="0.2">
      <c r="A10136" s="221" t="s">
        <v>9908</v>
      </c>
      <c r="B10136" s="223" t="s">
        <v>28441</v>
      </c>
      <c r="C10136" s="231" t="s">
        <v>21398</v>
      </c>
    </row>
    <row r="10137" spans="1:3" x14ac:dyDescent="0.2">
      <c r="A10137" s="221" t="s">
        <v>9909</v>
      </c>
      <c r="B10137" s="223" t="s">
        <v>23220</v>
      </c>
      <c r="C10137" s="231" t="s">
        <v>21398</v>
      </c>
    </row>
    <row r="10138" spans="1:3" x14ac:dyDescent="0.2">
      <c r="A10138" s="221" t="s">
        <v>9910</v>
      </c>
      <c r="B10138" s="223" t="s">
        <v>23220</v>
      </c>
      <c r="C10138" s="231" t="s">
        <v>21398</v>
      </c>
    </row>
    <row r="10139" spans="1:3" x14ac:dyDescent="0.2">
      <c r="A10139" s="221" t="s">
        <v>9911</v>
      </c>
      <c r="B10139" s="223" t="s">
        <v>28442</v>
      </c>
      <c r="C10139" s="231" t="s">
        <v>25</v>
      </c>
    </row>
    <row r="10140" spans="1:3" x14ac:dyDescent="0.2">
      <c r="A10140" s="221" t="s">
        <v>9912</v>
      </c>
      <c r="B10140" s="223" t="s">
        <v>28442</v>
      </c>
      <c r="C10140" s="231" t="s">
        <v>25</v>
      </c>
    </row>
    <row r="10141" spans="1:3" x14ac:dyDescent="0.2">
      <c r="A10141" s="221" t="s">
        <v>9913</v>
      </c>
      <c r="B10141" s="223" t="s">
        <v>23221</v>
      </c>
      <c r="C10141" s="231" t="s">
        <v>24</v>
      </c>
    </row>
    <row r="10142" spans="1:3" x14ac:dyDescent="0.2">
      <c r="A10142" s="221" t="s">
        <v>9914</v>
      </c>
      <c r="B10142" s="223" t="s">
        <v>23221</v>
      </c>
      <c r="C10142" s="231" t="s">
        <v>24</v>
      </c>
    </row>
    <row r="10143" spans="1:3" x14ac:dyDescent="0.2">
      <c r="A10143" s="221" t="s">
        <v>9915</v>
      </c>
      <c r="B10143" s="223" t="s">
        <v>23222</v>
      </c>
      <c r="C10143" s="231" t="s">
        <v>24</v>
      </c>
    </row>
    <row r="10144" spans="1:3" x14ac:dyDescent="0.2">
      <c r="A10144" s="221" t="s">
        <v>9916</v>
      </c>
      <c r="B10144" s="223" t="s">
        <v>23222</v>
      </c>
      <c r="C10144" s="231" t="s">
        <v>24</v>
      </c>
    </row>
    <row r="10145" spans="1:3" x14ac:dyDescent="0.2">
      <c r="A10145" s="221" t="s">
        <v>9917</v>
      </c>
      <c r="B10145" s="223" t="s">
        <v>23223</v>
      </c>
      <c r="C10145" s="231" t="s">
        <v>24</v>
      </c>
    </row>
    <row r="10146" spans="1:3" x14ac:dyDescent="0.2">
      <c r="A10146" s="221" t="s">
        <v>9918</v>
      </c>
      <c r="B10146" s="223" t="s">
        <v>23223</v>
      </c>
      <c r="C10146" s="231" t="s">
        <v>24</v>
      </c>
    </row>
    <row r="10147" spans="1:3" x14ac:dyDescent="0.2">
      <c r="A10147" s="221" t="s">
        <v>9919</v>
      </c>
      <c r="B10147" s="223" t="s">
        <v>28443</v>
      </c>
      <c r="C10147" s="231" t="s">
        <v>21584</v>
      </c>
    </row>
    <row r="10148" spans="1:3" x14ac:dyDescent="0.2">
      <c r="A10148" s="221" t="s">
        <v>9920</v>
      </c>
      <c r="B10148" s="223" t="s">
        <v>28443</v>
      </c>
      <c r="C10148" s="231" t="s">
        <v>21584</v>
      </c>
    </row>
    <row r="10149" spans="1:3" x14ac:dyDescent="0.2">
      <c r="A10149" s="221" t="s">
        <v>9921</v>
      </c>
      <c r="B10149" s="223" t="s">
        <v>28444</v>
      </c>
      <c r="C10149" s="231" t="s">
        <v>21584</v>
      </c>
    </row>
    <row r="10150" spans="1:3" x14ac:dyDescent="0.2">
      <c r="A10150" s="221" t="s">
        <v>9922</v>
      </c>
      <c r="B10150" s="223" t="s">
        <v>28444</v>
      </c>
      <c r="C10150" s="231" t="s">
        <v>21584</v>
      </c>
    </row>
    <row r="10151" spans="1:3" x14ac:dyDescent="0.2">
      <c r="A10151" s="221" t="s">
        <v>9923</v>
      </c>
      <c r="B10151" s="223" t="s">
        <v>28445</v>
      </c>
      <c r="C10151" s="231" t="s">
        <v>25</v>
      </c>
    </row>
    <row r="10152" spans="1:3" x14ac:dyDescent="0.2">
      <c r="A10152" s="221" t="s">
        <v>9924</v>
      </c>
      <c r="B10152" s="223" t="s">
        <v>28445</v>
      </c>
      <c r="C10152" s="231" t="s">
        <v>25</v>
      </c>
    </row>
    <row r="10153" spans="1:3" x14ac:dyDescent="0.2">
      <c r="A10153" s="221" t="s">
        <v>9925</v>
      </c>
      <c r="B10153" s="223" t="s">
        <v>23224</v>
      </c>
      <c r="C10153" s="231" t="s">
        <v>21584</v>
      </c>
    </row>
    <row r="10154" spans="1:3" x14ac:dyDescent="0.2">
      <c r="A10154" s="221" t="s">
        <v>9926</v>
      </c>
      <c r="B10154" s="223" t="s">
        <v>23224</v>
      </c>
      <c r="C10154" s="231" t="s">
        <v>21584</v>
      </c>
    </row>
    <row r="10155" spans="1:3" x14ac:dyDescent="0.2">
      <c r="A10155" s="221" t="s">
        <v>9927</v>
      </c>
      <c r="B10155" s="223" t="s">
        <v>23225</v>
      </c>
      <c r="C10155" s="231" t="s">
        <v>21398</v>
      </c>
    </row>
    <row r="10156" spans="1:3" x14ac:dyDescent="0.2">
      <c r="A10156" s="221" t="s">
        <v>9928</v>
      </c>
      <c r="B10156" s="223" t="s">
        <v>23225</v>
      </c>
      <c r="C10156" s="231" t="s">
        <v>21398</v>
      </c>
    </row>
    <row r="10157" spans="1:3" x14ac:dyDescent="0.2">
      <c r="A10157" s="221" t="s">
        <v>9929</v>
      </c>
      <c r="B10157" s="223" t="s">
        <v>28446</v>
      </c>
      <c r="C10157" s="231" t="s">
        <v>21398</v>
      </c>
    </row>
    <row r="10158" spans="1:3" x14ac:dyDescent="0.2">
      <c r="A10158" s="221" t="s">
        <v>9930</v>
      </c>
      <c r="B10158" s="223" t="s">
        <v>28446</v>
      </c>
      <c r="C10158" s="231" t="s">
        <v>21398</v>
      </c>
    </row>
    <row r="10159" spans="1:3" x14ac:dyDescent="0.2">
      <c r="A10159" s="221" t="s">
        <v>9931</v>
      </c>
      <c r="B10159" s="223" t="s">
        <v>23226</v>
      </c>
      <c r="C10159" s="231" t="s">
        <v>21584</v>
      </c>
    </row>
    <row r="10160" spans="1:3" x14ac:dyDescent="0.2">
      <c r="A10160" s="221" t="s">
        <v>9932</v>
      </c>
      <c r="B10160" s="223" t="s">
        <v>23226</v>
      </c>
      <c r="C10160" s="231" t="s">
        <v>21584</v>
      </c>
    </row>
    <row r="10161" spans="1:3" x14ac:dyDescent="0.2">
      <c r="A10161" s="221" t="s">
        <v>9933</v>
      </c>
      <c r="B10161" s="223" t="s">
        <v>23227</v>
      </c>
      <c r="C10161" s="231" t="s">
        <v>21584</v>
      </c>
    </row>
    <row r="10162" spans="1:3" x14ac:dyDescent="0.2">
      <c r="A10162" s="221" t="s">
        <v>9934</v>
      </c>
      <c r="B10162" s="223" t="s">
        <v>23227</v>
      </c>
      <c r="C10162" s="231" t="s">
        <v>21584</v>
      </c>
    </row>
    <row r="10163" spans="1:3" x14ac:dyDescent="0.2">
      <c r="A10163" s="221" t="s">
        <v>9935</v>
      </c>
      <c r="B10163" s="223" t="s">
        <v>23228</v>
      </c>
      <c r="C10163" s="231" t="s">
        <v>23</v>
      </c>
    </row>
    <row r="10164" spans="1:3" x14ac:dyDescent="0.2">
      <c r="A10164" s="221" t="s">
        <v>9936</v>
      </c>
      <c r="B10164" s="223" t="s">
        <v>23228</v>
      </c>
      <c r="C10164" s="231" t="s">
        <v>23</v>
      </c>
    </row>
    <row r="10165" spans="1:3" x14ac:dyDescent="0.2">
      <c r="A10165" s="221" t="s">
        <v>9937</v>
      </c>
      <c r="B10165" s="223" t="s">
        <v>28447</v>
      </c>
      <c r="C10165" s="231" t="s">
        <v>23</v>
      </c>
    </row>
    <row r="10166" spans="1:3" x14ac:dyDescent="0.2">
      <c r="A10166" s="221" t="s">
        <v>9938</v>
      </c>
      <c r="B10166" s="223" t="s">
        <v>28447</v>
      </c>
      <c r="C10166" s="231" t="s">
        <v>23</v>
      </c>
    </row>
    <row r="10167" spans="1:3" x14ac:dyDescent="0.2">
      <c r="A10167" s="221" t="s">
        <v>9939</v>
      </c>
      <c r="B10167" s="223" t="s">
        <v>22971</v>
      </c>
      <c r="C10167" s="231" t="s">
        <v>21398</v>
      </c>
    </row>
    <row r="10168" spans="1:3" x14ac:dyDescent="0.2">
      <c r="A10168" s="221" t="s">
        <v>9940</v>
      </c>
      <c r="B10168" s="223" t="s">
        <v>22971</v>
      </c>
      <c r="C10168" s="231" t="s">
        <v>21398</v>
      </c>
    </row>
    <row r="10169" spans="1:3" x14ac:dyDescent="0.2">
      <c r="A10169" s="221" t="s">
        <v>9941</v>
      </c>
      <c r="B10169" s="223" t="s">
        <v>22970</v>
      </c>
      <c r="C10169" s="231" t="s">
        <v>21398</v>
      </c>
    </row>
    <row r="10170" spans="1:3" x14ac:dyDescent="0.2">
      <c r="A10170" s="221" t="s">
        <v>9942</v>
      </c>
      <c r="B10170" s="223" t="s">
        <v>22970</v>
      </c>
      <c r="C10170" s="231" t="s">
        <v>21398</v>
      </c>
    </row>
    <row r="10171" spans="1:3" x14ac:dyDescent="0.2">
      <c r="A10171" s="221" t="s">
        <v>9943</v>
      </c>
      <c r="B10171" s="223" t="s">
        <v>28448</v>
      </c>
      <c r="C10171" s="231" t="s">
        <v>21398</v>
      </c>
    </row>
    <row r="10172" spans="1:3" x14ac:dyDescent="0.2">
      <c r="A10172" s="221" t="s">
        <v>9944</v>
      </c>
      <c r="B10172" s="223" t="s">
        <v>28448</v>
      </c>
      <c r="C10172" s="231" t="s">
        <v>21398</v>
      </c>
    </row>
    <row r="10173" spans="1:3" x14ac:dyDescent="0.2">
      <c r="A10173" s="221" t="s">
        <v>9945</v>
      </c>
      <c r="B10173" s="223" t="s">
        <v>28449</v>
      </c>
      <c r="C10173" s="231" t="s">
        <v>21398</v>
      </c>
    </row>
    <row r="10174" spans="1:3" x14ac:dyDescent="0.2">
      <c r="A10174" s="221" t="s">
        <v>9946</v>
      </c>
      <c r="B10174" s="223" t="s">
        <v>28449</v>
      </c>
      <c r="C10174" s="231" t="s">
        <v>21398</v>
      </c>
    </row>
    <row r="10175" spans="1:3" x14ac:dyDescent="0.2">
      <c r="A10175" s="221" t="s">
        <v>9947</v>
      </c>
      <c r="B10175" s="223" t="s">
        <v>28450</v>
      </c>
      <c r="C10175" s="231" t="s">
        <v>21398</v>
      </c>
    </row>
    <row r="10176" spans="1:3" x14ac:dyDescent="0.2">
      <c r="A10176" s="221" t="s">
        <v>9948</v>
      </c>
      <c r="B10176" s="223" t="s">
        <v>28450</v>
      </c>
      <c r="C10176" s="231" t="s">
        <v>21398</v>
      </c>
    </row>
    <row r="10177" spans="1:3" x14ac:dyDescent="0.2">
      <c r="A10177" s="221" t="s">
        <v>9949</v>
      </c>
      <c r="B10177" s="223" t="s">
        <v>28451</v>
      </c>
      <c r="C10177" s="231" t="s">
        <v>21398</v>
      </c>
    </row>
    <row r="10178" spans="1:3" x14ac:dyDescent="0.2">
      <c r="A10178" s="221" t="s">
        <v>9950</v>
      </c>
      <c r="B10178" s="223" t="s">
        <v>28451</v>
      </c>
      <c r="C10178" s="231" t="s">
        <v>21398</v>
      </c>
    </row>
    <row r="10179" spans="1:3" x14ac:dyDescent="0.2">
      <c r="A10179" s="221" t="s">
        <v>9951</v>
      </c>
      <c r="B10179" s="223" t="s">
        <v>23229</v>
      </c>
      <c r="C10179" s="231" t="s">
        <v>21584</v>
      </c>
    </row>
    <row r="10180" spans="1:3" x14ac:dyDescent="0.2">
      <c r="A10180" s="221" t="s">
        <v>9952</v>
      </c>
      <c r="B10180" s="223" t="s">
        <v>23229</v>
      </c>
      <c r="C10180" s="231" t="s">
        <v>21584</v>
      </c>
    </row>
    <row r="10181" spans="1:3" x14ac:dyDescent="0.2">
      <c r="A10181" s="221" t="s">
        <v>9953</v>
      </c>
      <c r="B10181" s="223" t="s">
        <v>23230</v>
      </c>
      <c r="C10181" s="231" t="s">
        <v>21584</v>
      </c>
    </row>
    <row r="10182" spans="1:3" x14ac:dyDescent="0.2">
      <c r="A10182" s="221" t="s">
        <v>9954</v>
      </c>
      <c r="B10182" s="223" t="s">
        <v>23230</v>
      </c>
      <c r="C10182" s="231" t="s">
        <v>21584</v>
      </c>
    </row>
    <row r="10183" spans="1:3" x14ac:dyDescent="0.2">
      <c r="A10183" s="221" t="s">
        <v>9955</v>
      </c>
      <c r="B10183" s="223" t="s">
        <v>23231</v>
      </c>
      <c r="C10183" s="231" t="s">
        <v>21398</v>
      </c>
    </row>
    <row r="10184" spans="1:3" x14ac:dyDescent="0.2">
      <c r="A10184" s="221" t="s">
        <v>9956</v>
      </c>
      <c r="B10184" s="223" t="s">
        <v>23231</v>
      </c>
      <c r="C10184" s="231" t="s">
        <v>21398</v>
      </c>
    </row>
    <row r="10185" spans="1:3" x14ac:dyDescent="0.2">
      <c r="A10185" s="221" t="s">
        <v>9957</v>
      </c>
      <c r="B10185" s="223" t="s">
        <v>23232</v>
      </c>
      <c r="C10185" s="231" t="s">
        <v>21398</v>
      </c>
    </row>
    <row r="10186" spans="1:3" x14ac:dyDescent="0.2">
      <c r="A10186" s="221" t="s">
        <v>9958</v>
      </c>
      <c r="B10186" s="223" t="s">
        <v>23232</v>
      </c>
      <c r="C10186" s="231" t="s">
        <v>21398</v>
      </c>
    </row>
    <row r="10187" spans="1:3" x14ac:dyDescent="0.2">
      <c r="A10187" s="221" t="s">
        <v>9959</v>
      </c>
      <c r="B10187" s="223" t="s">
        <v>28452</v>
      </c>
      <c r="C10187" s="231" t="s">
        <v>21398</v>
      </c>
    </row>
    <row r="10188" spans="1:3" x14ac:dyDescent="0.2">
      <c r="A10188" s="221" t="s">
        <v>9960</v>
      </c>
      <c r="B10188" s="223" t="s">
        <v>28452</v>
      </c>
      <c r="C10188" s="231" t="s">
        <v>21398</v>
      </c>
    </row>
    <row r="10189" spans="1:3" x14ac:dyDescent="0.2">
      <c r="A10189" s="221" t="s">
        <v>9961</v>
      </c>
      <c r="B10189" s="223" t="s">
        <v>28453</v>
      </c>
      <c r="C10189" s="231" t="s">
        <v>21398</v>
      </c>
    </row>
    <row r="10190" spans="1:3" x14ac:dyDescent="0.2">
      <c r="A10190" s="221" t="s">
        <v>9962</v>
      </c>
      <c r="B10190" s="223" t="s">
        <v>28453</v>
      </c>
      <c r="C10190" s="231" t="s">
        <v>21398</v>
      </c>
    </row>
    <row r="10191" spans="1:3" x14ac:dyDescent="0.2">
      <c r="A10191" s="221" t="s">
        <v>9963</v>
      </c>
      <c r="B10191" s="223" t="s">
        <v>28454</v>
      </c>
      <c r="C10191" s="231" t="s">
        <v>21398</v>
      </c>
    </row>
    <row r="10192" spans="1:3" x14ac:dyDescent="0.2">
      <c r="A10192" s="221" t="s">
        <v>9964</v>
      </c>
      <c r="B10192" s="223" t="s">
        <v>28454</v>
      </c>
      <c r="C10192" s="231" t="s">
        <v>21398</v>
      </c>
    </row>
    <row r="10193" spans="1:3" x14ac:dyDescent="0.2">
      <c r="A10193" s="221" t="s">
        <v>9965</v>
      </c>
      <c r="B10193" s="223" t="s">
        <v>28455</v>
      </c>
      <c r="C10193" s="231" t="s">
        <v>21398</v>
      </c>
    </row>
    <row r="10194" spans="1:3" x14ac:dyDescent="0.2">
      <c r="A10194" s="221" t="s">
        <v>9966</v>
      </c>
      <c r="B10194" s="223" t="s">
        <v>28455</v>
      </c>
      <c r="C10194" s="231" t="s">
        <v>21398</v>
      </c>
    </row>
    <row r="10195" spans="1:3" x14ac:dyDescent="0.2">
      <c r="A10195" s="221" t="s">
        <v>9967</v>
      </c>
      <c r="B10195" s="223" t="s">
        <v>23233</v>
      </c>
      <c r="C10195" s="231" t="s">
        <v>21584</v>
      </c>
    </row>
    <row r="10196" spans="1:3" x14ac:dyDescent="0.2">
      <c r="A10196" s="221" t="s">
        <v>9968</v>
      </c>
      <c r="B10196" s="223" t="s">
        <v>23233</v>
      </c>
      <c r="C10196" s="231" t="s">
        <v>21584</v>
      </c>
    </row>
    <row r="10197" spans="1:3" x14ac:dyDescent="0.2">
      <c r="A10197" s="221" t="s">
        <v>9969</v>
      </c>
      <c r="B10197" s="223" t="s">
        <v>23234</v>
      </c>
      <c r="C10197" s="231" t="s">
        <v>21398</v>
      </c>
    </row>
    <row r="10198" spans="1:3" x14ac:dyDescent="0.2">
      <c r="A10198" s="221" t="s">
        <v>9970</v>
      </c>
      <c r="B10198" s="223" t="s">
        <v>23234</v>
      </c>
      <c r="C10198" s="231" t="s">
        <v>21398</v>
      </c>
    </row>
    <row r="10199" spans="1:3" x14ac:dyDescent="0.2">
      <c r="A10199" s="221" t="s">
        <v>9971</v>
      </c>
      <c r="B10199" s="223" t="s">
        <v>23235</v>
      </c>
      <c r="C10199" s="231" t="s">
        <v>21398</v>
      </c>
    </row>
    <row r="10200" spans="1:3" x14ac:dyDescent="0.2">
      <c r="A10200" s="221" t="s">
        <v>9972</v>
      </c>
      <c r="B10200" s="223" t="s">
        <v>23235</v>
      </c>
      <c r="C10200" s="231" t="s">
        <v>21398</v>
      </c>
    </row>
    <row r="10201" spans="1:3" x14ac:dyDescent="0.2">
      <c r="A10201" s="221" t="s">
        <v>9973</v>
      </c>
      <c r="B10201" s="223" t="s">
        <v>28456</v>
      </c>
      <c r="C10201" s="231" t="s">
        <v>21584</v>
      </c>
    </row>
    <row r="10202" spans="1:3" x14ac:dyDescent="0.2">
      <c r="A10202" s="221" t="s">
        <v>9974</v>
      </c>
      <c r="B10202" s="223" t="s">
        <v>28456</v>
      </c>
      <c r="C10202" s="231" t="s">
        <v>21584</v>
      </c>
    </row>
    <row r="10203" spans="1:3" x14ac:dyDescent="0.2">
      <c r="A10203" s="221" t="s">
        <v>9975</v>
      </c>
      <c r="B10203" s="223" t="s">
        <v>23236</v>
      </c>
      <c r="C10203" s="231" t="s">
        <v>21584</v>
      </c>
    </row>
    <row r="10204" spans="1:3" x14ac:dyDescent="0.2">
      <c r="A10204" s="221" t="s">
        <v>9976</v>
      </c>
      <c r="B10204" s="223" t="s">
        <v>23236</v>
      </c>
      <c r="C10204" s="231" t="s">
        <v>21584</v>
      </c>
    </row>
    <row r="10205" spans="1:3" x14ac:dyDescent="0.2">
      <c r="A10205" s="221" t="s">
        <v>9977</v>
      </c>
      <c r="B10205" s="223" t="s">
        <v>23237</v>
      </c>
      <c r="C10205" s="231" t="s">
        <v>21584</v>
      </c>
    </row>
    <row r="10206" spans="1:3" x14ac:dyDescent="0.2">
      <c r="A10206" s="221" t="s">
        <v>9978</v>
      </c>
      <c r="B10206" s="223" t="s">
        <v>23237</v>
      </c>
      <c r="C10206" s="231" t="s">
        <v>21584</v>
      </c>
    </row>
    <row r="10207" spans="1:3" x14ac:dyDescent="0.2">
      <c r="A10207" s="221" t="s">
        <v>9979</v>
      </c>
      <c r="B10207" s="223" t="s">
        <v>23238</v>
      </c>
      <c r="C10207" s="231" t="s">
        <v>21584</v>
      </c>
    </row>
    <row r="10208" spans="1:3" x14ac:dyDescent="0.2">
      <c r="A10208" s="221" t="s">
        <v>9980</v>
      </c>
      <c r="B10208" s="223" t="s">
        <v>23238</v>
      </c>
      <c r="C10208" s="231" t="s">
        <v>21584</v>
      </c>
    </row>
    <row r="10209" spans="1:3" x14ac:dyDescent="0.2">
      <c r="A10209" s="221" t="s">
        <v>9981</v>
      </c>
      <c r="B10209" s="223" t="s">
        <v>28457</v>
      </c>
      <c r="C10209" s="231" t="s">
        <v>21584</v>
      </c>
    </row>
    <row r="10210" spans="1:3" x14ac:dyDescent="0.2">
      <c r="A10210" s="221" t="s">
        <v>9982</v>
      </c>
      <c r="B10210" s="223" t="s">
        <v>28457</v>
      </c>
      <c r="C10210" s="231" t="s">
        <v>21584</v>
      </c>
    </row>
    <row r="10211" spans="1:3" x14ac:dyDescent="0.2">
      <c r="A10211" s="221" t="s">
        <v>9983</v>
      </c>
      <c r="B10211" s="223" t="s">
        <v>28458</v>
      </c>
      <c r="C10211" s="231" t="s">
        <v>21584</v>
      </c>
    </row>
    <row r="10212" spans="1:3" x14ac:dyDescent="0.2">
      <c r="A10212" s="221" t="s">
        <v>9984</v>
      </c>
      <c r="B10212" s="223" t="s">
        <v>28458</v>
      </c>
      <c r="C10212" s="231" t="s">
        <v>21584</v>
      </c>
    </row>
    <row r="10213" spans="1:3" x14ac:dyDescent="0.2">
      <c r="A10213" s="221" t="s">
        <v>9985</v>
      </c>
      <c r="B10213" s="223" t="s">
        <v>28459</v>
      </c>
      <c r="C10213" s="231" t="s">
        <v>21584</v>
      </c>
    </row>
    <row r="10214" spans="1:3" x14ac:dyDescent="0.2">
      <c r="A10214" s="221" t="s">
        <v>9986</v>
      </c>
      <c r="B10214" s="223" t="s">
        <v>28459</v>
      </c>
      <c r="C10214" s="231" t="s">
        <v>21584</v>
      </c>
    </row>
    <row r="10215" spans="1:3" x14ac:dyDescent="0.2">
      <c r="A10215" s="221" t="s">
        <v>9987</v>
      </c>
      <c r="B10215" s="223" t="s">
        <v>23239</v>
      </c>
      <c r="C10215" s="231" t="s">
        <v>21584</v>
      </c>
    </row>
    <row r="10216" spans="1:3" x14ac:dyDescent="0.2">
      <c r="A10216" s="221" t="s">
        <v>9988</v>
      </c>
      <c r="B10216" s="223" t="s">
        <v>23239</v>
      </c>
      <c r="C10216" s="231" t="s">
        <v>21584</v>
      </c>
    </row>
    <row r="10217" spans="1:3" x14ac:dyDescent="0.2">
      <c r="A10217" s="221" t="s">
        <v>9989</v>
      </c>
      <c r="B10217" s="223" t="s">
        <v>28460</v>
      </c>
      <c r="C10217" s="231" t="s">
        <v>21584</v>
      </c>
    </row>
    <row r="10218" spans="1:3" x14ac:dyDescent="0.2">
      <c r="A10218" s="221" t="s">
        <v>9990</v>
      </c>
      <c r="B10218" s="223" t="s">
        <v>28460</v>
      </c>
      <c r="C10218" s="231" t="s">
        <v>21584</v>
      </c>
    </row>
    <row r="10219" spans="1:3" x14ac:dyDescent="0.2">
      <c r="A10219" s="221" t="s">
        <v>9991</v>
      </c>
      <c r="B10219" s="223" t="s">
        <v>28461</v>
      </c>
      <c r="C10219" s="231" t="s">
        <v>21584</v>
      </c>
    </row>
    <row r="10220" spans="1:3" x14ac:dyDescent="0.2">
      <c r="A10220" s="221" t="s">
        <v>9992</v>
      </c>
      <c r="B10220" s="223" t="s">
        <v>28461</v>
      </c>
      <c r="C10220" s="231" t="s">
        <v>21584</v>
      </c>
    </row>
    <row r="10221" spans="1:3" x14ac:dyDescent="0.2">
      <c r="A10221" s="221" t="s">
        <v>9993</v>
      </c>
      <c r="B10221" s="223" t="s">
        <v>28462</v>
      </c>
      <c r="C10221" s="231" t="s">
        <v>21584</v>
      </c>
    </row>
    <row r="10222" spans="1:3" x14ac:dyDescent="0.2">
      <c r="A10222" s="221" t="s">
        <v>9994</v>
      </c>
      <c r="B10222" s="223" t="s">
        <v>28462</v>
      </c>
      <c r="C10222" s="231" t="s">
        <v>21584</v>
      </c>
    </row>
    <row r="10223" spans="1:3" x14ac:dyDescent="0.2">
      <c r="A10223" s="221" t="s">
        <v>9995</v>
      </c>
      <c r="B10223" s="223" t="s">
        <v>28463</v>
      </c>
      <c r="C10223" s="231" t="s">
        <v>21584</v>
      </c>
    </row>
    <row r="10224" spans="1:3" x14ac:dyDescent="0.2">
      <c r="A10224" s="221" t="s">
        <v>9996</v>
      </c>
      <c r="B10224" s="223" t="s">
        <v>28463</v>
      </c>
      <c r="C10224" s="231" t="s">
        <v>21584</v>
      </c>
    </row>
    <row r="10225" spans="1:3" x14ac:dyDescent="0.2">
      <c r="A10225" s="221" t="s">
        <v>9997</v>
      </c>
      <c r="B10225" s="223" t="s">
        <v>28464</v>
      </c>
      <c r="C10225" s="231" t="s">
        <v>21584</v>
      </c>
    </row>
    <row r="10226" spans="1:3" x14ac:dyDescent="0.2">
      <c r="A10226" s="221" t="s">
        <v>9998</v>
      </c>
      <c r="B10226" s="223" t="s">
        <v>28464</v>
      </c>
      <c r="C10226" s="231" t="s">
        <v>21584</v>
      </c>
    </row>
    <row r="10227" spans="1:3" x14ac:dyDescent="0.2">
      <c r="A10227" s="221" t="s">
        <v>9999</v>
      </c>
      <c r="B10227" s="223" t="s">
        <v>23240</v>
      </c>
      <c r="C10227" s="231" t="s">
        <v>25</v>
      </c>
    </row>
    <row r="10228" spans="1:3" x14ac:dyDescent="0.2">
      <c r="A10228" s="221" t="s">
        <v>10000</v>
      </c>
      <c r="B10228" s="223" t="s">
        <v>23240</v>
      </c>
      <c r="C10228" s="231" t="s">
        <v>25</v>
      </c>
    </row>
    <row r="10229" spans="1:3" x14ac:dyDescent="0.2">
      <c r="A10229" s="221" t="s">
        <v>10001</v>
      </c>
      <c r="B10229" s="223" t="s">
        <v>23241</v>
      </c>
      <c r="C10229" s="231" t="s">
        <v>25</v>
      </c>
    </row>
    <row r="10230" spans="1:3" x14ac:dyDescent="0.2">
      <c r="A10230" s="221" t="s">
        <v>10002</v>
      </c>
      <c r="B10230" s="223" t="s">
        <v>23241</v>
      </c>
      <c r="C10230" s="231" t="s">
        <v>25</v>
      </c>
    </row>
    <row r="10231" spans="1:3" x14ac:dyDescent="0.2">
      <c r="A10231" s="221" t="s">
        <v>10003</v>
      </c>
      <c r="B10231" s="223" t="s">
        <v>23242</v>
      </c>
      <c r="C10231" s="231" t="s">
        <v>21398</v>
      </c>
    </row>
    <row r="10232" spans="1:3" x14ac:dyDescent="0.2">
      <c r="A10232" s="221" t="s">
        <v>10004</v>
      </c>
      <c r="B10232" s="223" t="s">
        <v>23242</v>
      </c>
      <c r="C10232" s="231" t="s">
        <v>21398</v>
      </c>
    </row>
    <row r="10233" spans="1:3" x14ac:dyDescent="0.2">
      <c r="A10233" s="221" t="s">
        <v>10005</v>
      </c>
      <c r="B10233" s="223" t="s">
        <v>28465</v>
      </c>
      <c r="C10233" s="231" t="s">
        <v>21584</v>
      </c>
    </row>
    <row r="10234" spans="1:3" x14ac:dyDescent="0.2">
      <c r="A10234" s="221" t="s">
        <v>10006</v>
      </c>
      <c r="B10234" s="223" t="s">
        <v>28465</v>
      </c>
      <c r="C10234" s="231" t="s">
        <v>21584</v>
      </c>
    </row>
    <row r="10235" spans="1:3" x14ac:dyDescent="0.2">
      <c r="A10235" s="221" t="s">
        <v>10007</v>
      </c>
      <c r="B10235" s="223" t="s">
        <v>28466</v>
      </c>
      <c r="C10235" s="231" t="s">
        <v>21584</v>
      </c>
    </row>
    <row r="10236" spans="1:3" x14ac:dyDescent="0.2">
      <c r="A10236" s="221" t="s">
        <v>10008</v>
      </c>
      <c r="B10236" s="223" t="s">
        <v>28466</v>
      </c>
      <c r="C10236" s="231" t="s">
        <v>21584</v>
      </c>
    </row>
    <row r="10237" spans="1:3" x14ac:dyDescent="0.2">
      <c r="A10237" s="221" t="s">
        <v>10009</v>
      </c>
      <c r="B10237" s="223" t="s">
        <v>28467</v>
      </c>
      <c r="C10237" s="231" t="s">
        <v>21584</v>
      </c>
    </row>
    <row r="10238" spans="1:3" x14ac:dyDescent="0.2">
      <c r="A10238" s="221" t="s">
        <v>10010</v>
      </c>
      <c r="B10238" s="223" t="s">
        <v>28467</v>
      </c>
      <c r="C10238" s="231" t="s">
        <v>21584</v>
      </c>
    </row>
    <row r="10239" spans="1:3" x14ac:dyDescent="0.2">
      <c r="A10239" s="221" t="s">
        <v>10011</v>
      </c>
      <c r="B10239" s="223" t="s">
        <v>28468</v>
      </c>
      <c r="C10239" s="231" t="s">
        <v>21584</v>
      </c>
    </row>
    <row r="10240" spans="1:3" x14ac:dyDescent="0.2">
      <c r="A10240" s="221" t="s">
        <v>10012</v>
      </c>
      <c r="B10240" s="223" t="s">
        <v>28468</v>
      </c>
      <c r="C10240" s="231" t="s">
        <v>21584</v>
      </c>
    </row>
    <row r="10241" spans="1:3" x14ac:dyDescent="0.2">
      <c r="A10241" s="221" t="s">
        <v>10013</v>
      </c>
      <c r="B10241" s="223" t="s">
        <v>28469</v>
      </c>
      <c r="C10241" s="231" t="s">
        <v>21584</v>
      </c>
    </row>
    <row r="10242" spans="1:3" x14ac:dyDescent="0.2">
      <c r="A10242" s="221" t="s">
        <v>10014</v>
      </c>
      <c r="B10242" s="223" t="s">
        <v>28469</v>
      </c>
      <c r="C10242" s="231" t="s">
        <v>21584</v>
      </c>
    </row>
    <row r="10243" spans="1:3" x14ac:dyDescent="0.2">
      <c r="A10243" s="221" t="s">
        <v>10015</v>
      </c>
      <c r="B10243" s="223" t="s">
        <v>28470</v>
      </c>
      <c r="C10243" s="231" t="s">
        <v>21584</v>
      </c>
    </row>
    <row r="10244" spans="1:3" x14ac:dyDescent="0.2">
      <c r="A10244" s="221" t="s">
        <v>10016</v>
      </c>
      <c r="B10244" s="223" t="s">
        <v>28470</v>
      </c>
      <c r="C10244" s="231" t="s">
        <v>21584</v>
      </c>
    </row>
    <row r="10245" spans="1:3" x14ac:dyDescent="0.2">
      <c r="A10245" s="221" t="s">
        <v>10017</v>
      </c>
      <c r="B10245" s="223" t="s">
        <v>28471</v>
      </c>
      <c r="C10245" s="231" t="s">
        <v>21584</v>
      </c>
    </row>
    <row r="10246" spans="1:3" x14ac:dyDescent="0.2">
      <c r="A10246" s="221" t="s">
        <v>10018</v>
      </c>
      <c r="B10246" s="223" t="s">
        <v>28471</v>
      </c>
      <c r="C10246" s="231" t="s">
        <v>21584</v>
      </c>
    </row>
    <row r="10247" spans="1:3" x14ac:dyDescent="0.2">
      <c r="A10247" s="221" t="s">
        <v>10019</v>
      </c>
      <c r="B10247" s="223" t="s">
        <v>28472</v>
      </c>
      <c r="C10247" s="231" t="s">
        <v>21584</v>
      </c>
    </row>
    <row r="10248" spans="1:3" x14ac:dyDescent="0.2">
      <c r="A10248" s="221" t="s">
        <v>10020</v>
      </c>
      <c r="B10248" s="223" t="s">
        <v>28472</v>
      </c>
      <c r="C10248" s="231" t="s">
        <v>21584</v>
      </c>
    </row>
    <row r="10249" spans="1:3" x14ac:dyDescent="0.2">
      <c r="A10249" s="221" t="s">
        <v>10021</v>
      </c>
      <c r="B10249" s="223" t="s">
        <v>28473</v>
      </c>
      <c r="C10249" s="231" t="s">
        <v>21584</v>
      </c>
    </row>
    <row r="10250" spans="1:3" x14ac:dyDescent="0.2">
      <c r="A10250" s="221" t="s">
        <v>10022</v>
      </c>
      <c r="B10250" s="223" t="s">
        <v>28473</v>
      </c>
      <c r="C10250" s="231" t="s">
        <v>21584</v>
      </c>
    </row>
    <row r="10251" spans="1:3" x14ac:dyDescent="0.2">
      <c r="A10251" s="221" t="s">
        <v>10023</v>
      </c>
      <c r="B10251" s="223" t="s">
        <v>28474</v>
      </c>
      <c r="C10251" s="231" t="s">
        <v>21584</v>
      </c>
    </row>
    <row r="10252" spans="1:3" x14ac:dyDescent="0.2">
      <c r="A10252" s="221" t="s">
        <v>10024</v>
      </c>
      <c r="B10252" s="223" t="s">
        <v>28474</v>
      </c>
      <c r="C10252" s="231" t="s">
        <v>21584</v>
      </c>
    </row>
    <row r="10253" spans="1:3" x14ac:dyDescent="0.2">
      <c r="A10253" s="221" t="s">
        <v>10025</v>
      </c>
      <c r="B10253" s="223" t="s">
        <v>28475</v>
      </c>
      <c r="C10253" s="231" t="s">
        <v>21584</v>
      </c>
    </row>
    <row r="10254" spans="1:3" x14ac:dyDescent="0.2">
      <c r="A10254" s="221" t="s">
        <v>10026</v>
      </c>
      <c r="B10254" s="223" t="s">
        <v>28475</v>
      </c>
      <c r="C10254" s="231" t="s">
        <v>21584</v>
      </c>
    </row>
    <row r="10255" spans="1:3" x14ac:dyDescent="0.2">
      <c r="A10255" s="221" t="s">
        <v>10027</v>
      </c>
      <c r="B10255" s="223" t="s">
        <v>28476</v>
      </c>
      <c r="C10255" s="231" t="s">
        <v>21584</v>
      </c>
    </row>
    <row r="10256" spans="1:3" x14ac:dyDescent="0.2">
      <c r="A10256" s="221" t="s">
        <v>10028</v>
      </c>
      <c r="B10256" s="223" t="s">
        <v>28476</v>
      </c>
      <c r="C10256" s="231" t="s">
        <v>21584</v>
      </c>
    </row>
    <row r="10257" spans="1:3" x14ac:dyDescent="0.2">
      <c r="A10257" s="221" t="s">
        <v>10029</v>
      </c>
      <c r="B10257" s="223" t="s">
        <v>28477</v>
      </c>
      <c r="C10257" s="231" t="s">
        <v>21584</v>
      </c>
    </row>
    <row r="10258" spans="1:3" x14ac:dyDescent="0.2">
      <c r="A10258" s="221" t="s">
        <v>10030</v>
      </c>
      <c r="B10258" s="223" t="s">
        <v>28477</v>
      </c>
      <c r="C10258" s="231" t="s">
        <v>21584</v>
      </c>
    </row>
    <row r="10259" spans="1:3" x14ac:dyDescent="0.2">
      <c r="A10259" s="221" t="s">
        <v>10031</v>
      </c>
      <c r="B10259" s="223" t="s">
        <v>28478</v>
      </c>
      <c r="C10259" s="231" t="s">
        <v>21584</v>
      </c>
    </row>
    <row r="10260" spans="1:3" x14ac:dyDescent="0.2">
      <c r="A10260" s="221" t="s">
        <v>10032</v>
      </c>
      <c r="B10260" s="223" t="s">
        <v>28478</v>
      </c>
      <c r="C10260" s="231" t="s">
        <v>21584</v>
      </c>
    </row>
    <row r="10261" spans="1:3" x14ac:dyDescent="0.2">
      <c r="A10261" s="221" t="s">
        <v>10033</v>
      </c>
      <c r="B10261" s="223" t="s">
        <v>28479</v>
      </c>
      <c r="C10261" s="231" t="s">
        <v>21584</v>
      </c>
    </row>
    <row r="10262" spans="1:3" x14ac:dyDescent="0.2">
      <c r="A10262" s="221" t="s">
        <v>10034</v>
      </c>
      <c r="B10262" s="223" t="s">
        <v>28479</v>
      </c>
      <c r="C10262" s="231" t="s">
        <v>21584</v>
      </c>
    </row>
    <row r="10263" spans="1:3" x14ac:dyDescent="0.2">
      <c r="A10263" s="221" t="s">
        <v>10035</v>
      </c>
      <c r="B10263" s="223" t="s">
        <v>28480</v>
      </c>
      <c r="C10263" s="231" t="s">
        <v>21584</v>
      </c>
    </row>
    <row r="10264" spans="1:3" x14ac:dyDescent="0.2">
      <c r="A10264" s="221" t="s">
        <v>10036</v>
      </c>
      <c r="B10264" s="223" t="s">
        <v>28480</v>
      </c>
      <c r="C10264" s="231" t="s">
        <v>21584</v>
      </c>
    </row>
    <row r="10265" spans="1:3" x14ac:dyDescent="0.2">
      <c r="A10265" s="221" t="s">
        <v>10037</v>
      </c>
      <c r="B10265" s="223" t="s">
        <v>28481</v>
      </c>
      <c r="C10265" s="231" t="s">
        <v>21584</v>
      </c>
    </row>
    <row r="10266" spans="1:3" x14ac:dyDescent="0.2">
      <c r="A10266" s="221" t="s">
        <v>10038</v>
      </c>
      <c r="B10266" s="223" t="s">
        <v>28481</v>
      </c>
      <c r="C10266" s="231" t="s">
        <v>21584</v>
      </c>
    </row>
    <row r="10267" spans="1:3" x14ac:dyDescent="0.2">
      <c r="A10267" s="221" t="s">
        <v>10039</v>
      </c>
      <c r="B10267" s="223" t="s">
        <v>28482</v>
      </c>
      <c r="C10267" s="231" t="s">
        <v>21584</v>
      </c>
    </row>
    <row r="10268" spans="1:3" x14ac:dyDescent="0.2">
      <c r="A10268" s="221" t="s">
        <v>10040</v>
      </c>
      <c r="B10268" s="223" t="s">
        <v>28482</v>
      </c>
      <c r="C10268" s="231" t="s">
        <v>21584</v>
      </c>
    </row>
    <row r="10269" spans="1:3" x14ac:dyDescent="0.2">
      <c r="A10269" s="221" t="s">
        <v>10041</v>
      </c>
      <c r="B10269" s="223" t="s">
        <v>28483</v>
      </c>
      <c r="C10269" s="231" t="s">
        <v>21584</v>
      </c>
    </row>
    <row r="10270" spans="1:3" x14ac:dyDescent="0.2">
      <c r="A10270" s="221" t="s">
        <v>10042</v>
      </c>
      <c r="B10270" s="223" t="s">
        <v>28483</v>
      </c>
      <c r="C10270" s="231" t="s">
        <v>21584</v>
      </c>
    </row>
    <row r="10271" spans="1:3" x14ac:dyDescent="0.2">
      <c r="A10271" s="221" t="s">
        <v>10043</v>
      </c>
      <c r="B10271" s="223" t="s">
        <v>28484</v>
      </c>
      <c r="C10271" s="231" t="s">
        <v>21584</v>
      </c>
    </row>
    <row r="10272" spans="1:3" x14ac:dyDescent="0.2">
      <c r="A10272" s="221" t="s">
        <v>10044</v>
      </c>
      <c r="B10272" s="223" t="s">
        <v>28484</v>
      </c>
      <c r="C10272" s="231" t="s">
        <v>21584</v>
      </c>
    </row>
    <row r="10273" spans="1:3" x14ac:dyDescent="0.2">
      <c r="A10273" s="221" t="s">
        <v>10045</v>
      </c>
      <c r="B10273" s="223" t="s">
        <v>28485</v>
      </c>
      <c r="C10273" s="231" t="s">
        <v>21584</v>
      </c>
    </row>
    <row r="10274" spans="1:3" x14ac:dyDescent="0.2">
      <c r="A10274" s="221" t="s">
        <v>10046</v>
      </c>
      <c r="B10274" s="223" t="s">
        <v>28485</v>
      </c>
      <c r="C10274" s="231" t="s">
        <v>21584</v>
      </c>
    </row>
    <row r="10275" spans="1:3" x14ac:dyDescent="0.2">
      <c r="A10275" s="221" t="s">
        <v>10047</v>
      </c>
      <c r="B10275" s="223" t="s">
        <v>28486</v>
      </c>
      <c r="C10275" s="231" t="s">
        <v>21584</v>
      </c>
    </row>
    <row r="10276" spans="1:3" x14ac:dyDescent="0.2">
      <c r="A10276" s="221" t="s">
        <v>10048</v>
      </c>
      <c r="B10276" s="223" t="s">
        <v>28486</v>
      </c>
      <c r="C10276" s="231" t="s">
        <v>21584</v>
      </c>
    </row>
    <row r="10277" spans="1:3" x14ac:dyDescent="0.2">
      <c r="A10277" s="221" t="s">
        <v>10049</v>
      </c>
      <c r="B10277" s="223" t="s">
        <v>28487</v>
      </c>
      <c r="C10277" s="231" t="s">
        <v>21584</v>
      </c>
    </row>
    <row r="10278" spans="1:3" x14ac:dyDescent="0.2">
      <c r="A10278" s="221" t="s">
        <v>10050</v>
      </c>
      <c r="B10278" s="223" t="s">
        <v>28487</v>
      </c>
      <c r="C10278" s="231" t="s">
        <v>21584</v>
      </c>
    </row>
    <row r="10279" spans="1:3" x14ac:dyDescent="0.2">
      <c r="A10279" s="221" t="s">
        <v>10051</v>
      </c>
      <c r="B10279" s="223" t="s">
        <v>28488</v>
      </c>
      <c r="C10279" s="231" t="s">
        <v>21584</v>
      </c>
    </row>
    <row r="10280" spans="1:3" x14ac:dyDescent="0.2">
      <c r="A10280" s="221" t="s">
        <v>10052</v>
      </c>
      <c r="B10280" s="223" t="s">
        <v>28488</v>
      </c>
      <c r="C10280" s="231" t="s">
        <v>21584</v>
      </c>
    </row>
    <row r="10281" spans="1:3" x14ac:dyDescent="0.2">
      <c r="A10281" s="221" t="s">
        <v>10053</v>
      </c>
      <c r="B10281" s="223" t="s">
        <v>28489</v>
      </c>
      <c r="C10281" s="231" t="s">
        <v>21584</v>
      </c>
    </row>
    <row r="10282" spans="1:3" x14ac:dyDescent="0.2">
      <c r="A10282" s="221" t="s">
        <v>10054</v>
      </c>
      <c r="B10282" s="223" t="s">
        <v>28489</v>
      </c>
      <c r="C10282" s="231" t="s">
        <v>21584</v>
      </c>
    </row>
    <row r="10283" spans="1:3" x14ac:dyDescent="0.2">
      <c r="A10283" s="221" t="s">
        <v>10055</v>
      </c>
      <c r="B10283" s="223" t="s">
        <v>28490</v>
      </c>
      <c r="C10283" s="231" t="s">
        <v>21584</v>
      </c>
    </row>
    <row r="10284" spans="1:3" x14ac:dyDescent="0.2">
      <c r="A10284" s="221" t="s">
        <v>10056</v>
      </c>
      <c r="B10284" s="223" t="s">
        <v>28490</v>
      </c>
      <c r="C10284" s="231" t="s">
        <v>21584</v>
      </c>
    </row>
    <row r="10285" spans="1:3" x14ac:dyDescent="0.2">
      <c r="A10285" s="221" t="s">
        <v>10057</v>
      </c>
      <c r="B10285" s="223" t="s">
        <v>28491</v>
      </c>
      <c r="C10285" s="231" t="s">
        <v>21584</v>
      </c>
    </row>
    <row r="10286" spans="1:3" x14ac:dyDescent="0.2">
      <c r="A10286" s="221" t="s">
        <v>10058</v>
      </c>
      <c r="B10286" s="223" t="s">
        <v>28491</v>
      </c>
      <c r="C10286" s="231" t="s">
        <v>21584</v>
      </c>
    </row>
    <row r="10287" spans="1:3" x14ac:dyDescent="0.2">
      <c r="A10287" s="221" t="s">
        <v>10059</v>
      </c>
      <c r="B10287" s="223" t="s">
        <v>28492</v>
      </c>
      <c r="C10287" s="231" t="s">
        <v>21584</v>
      </c>
    </row>
    <row r="10288" spans="1:3" x14ac:dyDescent="0.2">
      <c r="A10288" s="221" t="s">
        <v>10060</v>
      </c>
      <c r="B10288" s="223" t="s">
        <v>28492</v>
      </c>
      <c r="C10288" s="231" t="s">
        <v>21584</v>
      </c>
    </row>
    <row r="10289" spans="1:3" x14ac:dyDescent="0.2">
      <c r="A10289" s="221" t="s">
        <v>10061</v>
      </c>
      <c r="B10289" s="223" t="s">
        <v>28493</v>
      </c>
      <c r="C10289" s="231" t="s">
        <v>21584</v>
      </c>
    </row>
    <row r="10290" spans="1:3" x14ac:dyDescent="0.2">
      <c r="A10290" s="221" t="s">
        <v>10062</v>
      </c>
      <c r="B10290" s="223" t="s">
        <v>28493</v>
      </c>
      <c r="C10290" s="231" t="s">
        <v>21584</v>
      </c>
    </row>
    <row r="10291" spans="1:3" x14ac:dyDescent="0.2">
      <c r="A10291" s="221" t="s">
        <v>10063</v>
      </c>
      <c r="B10291" s="223" t="s">
        <v>28494</v>
      </c>
      <c r="C10291" s="231" t="s">
        <v>21584</v>
      </c>
    </row>
    <row r="10292" spans="1:3" x14ac:dyDescent="0.2">
      <c r="A10292" s="221" t="s">
        <v>10064</v>
      </c>
      <c r="B10292" s="223" t="s">
        <v>28494</v>
      </c>
      <c r="C10292" s="231" t="s">
        <v>21584</v>
      </c>
    </row>
    <row r="10293" spans="1:3" x14ac:dyDescent="0.2">
      <c r="A10293" s="221" t="s">
        <v>10065</v>
      </c>
      <c r="B10293" s="223" t="s">
        <v>28495</v>
      </c>
      <c r="C10293" s="231" t="s">
        <v>21584</v>
      </c>
    </row>
    <row r="10294" spans="1:3" x14ac:dyDescent="0.2">
      <c r="A10294" s="221" t="s">
        <v>10066</v>
      </c>
      <c r="B10294" s="223" t="s">
        <v>28495</v>
      </c>
      <c r="C10294" s="231" t="s">
        <v>21584</v>
      </c>
    </row>
    <row r="10295" spans="1:3" x14ac:dyDescent="0.2">
      <c r="A10295" s="221" t="s">
        <v>10067</v>
      </c>
      <c r="B10295" s="223" t="s">
        <v>28496</v>
      </c>
      <c r="C10295" s="231" t="s">
        <v>21584</v>
      </c>
    </row>
    <row r="10296" spans="1:3" x14ac:dyDescent="0.2">
      <c r="A10296" s="221" t="s">
        <v>10068</v>
      </c>
      <c r="B10296" s="223" t="s">
        <v>28496</v>
      </c>
      <c r="C10296" s="231" t="s">
        <v>21584</v>
      </c>
    </row>
    <row r="10297" spans="1:3" x14ac:dyDescent="0.2">
      <c r="A10297" s="221" t="s">
        <v>10069</v>
      </c>
      <c r="B10297" s="223" t="s">
        <v>28497</v>
      </c>
      <c r="C10297" s="231" t="s">
        <v>21584</v>
      </c>
    </row>
    <row r="10298" spans="1:3" x14ac:dyDescent="0.2">
      <c r="A10298" s="221" t="s">
        <v>10070</v>
      </c>
      <c r="B10298" s="223" t="s">
        <v>28497</v>
      </c>
      <c r="C10298" s="231" t="s">
        <v>21584</v>
      </c>
    </row>
    <row r="10299" spans="1:3" x14ac:dyDescent="0.2">
      <c r="A10299" s="221" t="s">
        <v>10071</v>
      </c>
      <c r="B10299" s="223" t="s">
        <v>28498</v>
      </c>
      <c r="C10299" s="231" t="s">
        <v>21584</v>
      </c>
    </row>
    <row r="10300" spans="1:3" x14ac:dyDescent="0.2">
      <c r="A10300" s="221" t="s">
        <v>10072</v>
      </c>
      <c r="B10300" s="223" t="s">
        <v>28498</v>
      </c>
      <c r="C10300" s="231" t="s">
        <v>21584</v>
      </c>
    </row>
    <row r="10301" spans="1:3" x14ac:dyDescent="0.2">
      <c r="A10301" s="221" t="s">
        <v>10073</v>
      </c>
      <c r="B10301" s="223" t="s">
        <v>28499</v>
      </c>
      <c r="C10301" s="231" t="s">
        <v>21584</v>
      </c>
    </row>
    <row r="10302" spans="1:3" x14ac:dyDescent="0.2">
      <c r="A10302" s="221" t="s">
        <v>10074</v>
      </c>
      <c r="B10302" s="223" t="s">
        <v>28499</v>
      </c>
      <c r="C10302" s="231" t="s">
        <v>21584</v>
      </c>
    </row>
    <row r="10303" spans="1:3" x14ac:dyDescent="0.2">
      <c r="A10303" s="221" t="s">
        <v>10075</v>
      </c>
      <c r="B10303" s="223" t="s">
        <v>28500</v>
      </c>
      <c r="C10303" s="231" t="s">
        <v>21584</v>
      </c>
    </row>
    <row r="10304" spans="1:3" x14ac:dyDescent="0.2">
      <c r="A10304" s="221" t="s">
        <v>10076</v>
      </c>
      <c r="B10304" s="223" t="s">
        <v>28500</v>
      </c>
      <c r="C10304" s="231" t="s">
        <v>21584</v>
      </c>
    </row>
    <row r="10305" spans="1:3" x14ac:dyDescent="0.2">
      <c r="A10305" s="221" t="s">
        <v>10077</v>
      </c>
      <c r="B10305" s="223" t="s">
        <v>28501</v>
      </c>
      <c r="C10305" s="231" t="s">
        <v>21584</v>
      </c>
    </row>
    <row r="10306" spans="1:3" x14ac:dyDescent="0.2">
      <c r="A10306" s="221" t="s">
        <v>10078</v>
      </c>
      <c r="B10306" s="223" t="s">
        <v>28501</v>
      </c>
      <c r="C10306" s="231" t="s">
        <v>21584</v>
      </c>
    </row>
    <row r="10307" spans="1:3" x14ac:dyDescent="0.2">
      <c r="A10307" s="221" t="s">
        <v>10079</v>
      </c>
      <c r="B10307" s="223" t="s">
        <v>28502</v>
      </c>
      <c r="C10307" s="231" t="s">
        <v>21584</v>
      </c>
    </row>
    <row r="10308" spans="1:3" x14ac:dyDescent="0.2">
      <c r="A10308" s="221" t="s">
        <v>10080</v>
      </c>
      <c r="B10308" s="223" t="s">
        <v>28502</v>
      </c>
      <c r="C10308" s="231" t="s">
        <v>21584</v>
      </c>
    </row>
    <row r="10309" spans="1:3" x14ac:dyDescent="0.2">
      <c r="A10309" s="221" t="s">
        <v>10081</v>
      </c>
      <c r="B10309" s="223" t="s">
        <v>28503</v>
      </c>
      <c r="C10309" s="231" t="s">
        <v>21584</v>
      </c>
    </row>
    <row r="10310" spans="1:3" x14ac:dyDescent="0.2">
      <c r="A10310" s="221" t="s">
        <v>10082</v>
      </c>
      <c r="B10310" s="223" t="s">
        <v>28503</v>
      </c>
      <c r="C10310" s="231" t="s">
        <v>21584</v>
      </c>
    </row>
    <row r="10311" spans="1:3" x14ac:dyDescent="0.2">
      <c r="A10311" s="221" t="s">
        <v>10083</v>
      </c>
      <c r="B10311" s="223" t="s">
        <v>28504</v>
      </c>
      <c r="C10311" s="231" t="s">
        <v>21584</v>
      </c>
    </row>
    <row r="10312" spans="1:3" x14ac:dyDescent="0.2">
      <c r="A10312" s="221" t="s">
        <v>10084</v>
      </c>
      <c r="B10312" s="223" t="s">
        <v>28504</v>
      </c>
      <c r="C10312" s="231" t="s">
        <v>21584</v>
      </c>
    </row>
    <row r="10313" spans="1:3" x14ac:dyDescent="0.2">
      <c r="A10313" s="221" t="s">
        <v>10085</v>
      </c>
      <c r="B10313" s="223" t="s">
        <v>31956</v>
      </c>
      <c r="C10313" s="231" t="s">
        <v>21584</v>
      </c>
    </row>
    <row r="10314" spans="1:3" x14ac:dyDescent="0.2">
      <c r="A10314" s="221" t="s">
        <v>10086</v>
      </c>
      <c r="B10314" s="223" t="s">
        <v>31956</v>
      </c>
      <c r="C10314" s="231" t="s">
        <v>21584</v>
      </c>
    </row>
    <row r="10315" spans="1:3" x14ac:dyDescent="0.2">
      <c r="A10315" s="221" t="s">
        <v>10087</v>
      </c>
      <c r="B10315" s="223" t="s">
        <v>28505</v>
      </c>
      <c r="C10315" s="231" t="s">
        <v>21584</v>
      </c>
    </row>
    <row r="10316" spans="1:3" x14ac:dyDescent="0.2">
      <c r="A10316" s="221" t="s">
        <v>10088</v>
      </c>
      <c r="B10316" s="223" t="s">
        <v>28505</v>
      </c>
      <c r="C10316" s="231" t="s">
        <v>21584</v>
      </c>
    </row>
    <row r="10317" spans="1:3" x14ac:dyDescent="0.2">
      <c r="A10317" s="221" t="s">
        <v>10089</v>
      </c>
      <c r="B10317" s="223" t="s">
        <v>28506</v>
      </c>
      <c r="C10317" s="231" t="s">
        <v>21584</v>
      </c>
    </row>
    <row r="10318" spans="1:3" x14ac:dyDescent="0.2">
      <c r="A10318" s="221" t="s">
        <v>10090</v>
      </c>
      <c r="B10318" s="223" t="s">
        <v>28506</v>
      </c>
      <c r="C10318" s="231" t="s">
        <v>21584</v>
      </c>
    </row>
    <row r="10319" spans="1:3" x14ac:dyDescent="0.2">
      <c r="A10319" s="221" t="s">
        <v>10091</v>
      </c>
      <c r="B10319" s="223" t="s">
        <v>28507</v>
      </c>
      <c r="C10319" s="231" t="s">
        <v>21584</v>
      </c>
    </row>
    <row r="10320" spans="1:3" x14ac:dyDescent="0.2">
      <c r="A10320" s="221" t="s">
        <v>10092</v>
      </c>
      <c r="B10320" s="223" t="s">
        <v>28507</v>
      </c>
      <c r="C10320" s="231" t="s">
        <v>21584</v>
      </c>
    </row>
    <row r="10321" spans="1:3" x14ac:dyDescent="0.2">
      <c r="A10321" s="221" t="s">
        <v>10093</v>
      </c>
      <c r="B10321" s="223" t="s">
        <v>28508</v>
      </c>
      <c r="C10321" s="231" t="s">
        <v>21584</v>
      </c>
    </row>
    <row r="10322" spans="1:3" x14ac:dyDescent="0.2">
      <c r="A10322" s="221" t="s">
        <v>10094</v>
      </c>
      <c r="B10322" s="223" t="s">
        <v>28508</v>
      </c>
      <c r="C10322" s="231" t="s">
        <v>21584</v>
      </c>
    </row>
    <row r="10323" spans="1:3" x14ac:dyDescent="0.2">
      <c r="A10323" s="221" t="s">
        <v>10095</v>
      </c>
      <c r="B10323" s="223" t="s">
        <v>28509</v>
      </c>
      <c r="C10323" s="231" t="s">
        <v>21584</v>
      </c>
    </row>
    <row r="10324" spans="1:3" x14ac:dyDescent="0.2">
      <c r="A10324" s="221" t="s">
        <v>10096</v>
      </c>
      <c r="B10324" s="223" t="s">
        <v>28509</v>
      </c>
      <c r="C10324" s="231" t="s">
        <v>21584</v>
      </c>
    </row>
    <row r="10325" spans="1:3" x14ac:dyDescent="0.2">
      <c r="A10325" s="221" t="s">
        <v>10097</v>
      </c>
      <c r="B10325" s="223" t="s">
        <v>28510</v>
      </c>
      <c r="C10325" s="231" t="s">
        <v>21584</v>
      </c>
    </row>
    <row r="10326" spans="1:3" x14ac:dyDescent="0.2">
      <c r="A10326" s="221" t="s">
        <v>10098</v>
      </c>
      <c r="B10326" s="223" t="s">
        <v>28510</v>
      </c>
      <c r="C10326" s="231" t="s">
        <v>21584</v>
      </c>
    </row>
    <row r="10327" spans="1:3" x14ac:dyDescent="0.2">
      <c r="A10327" s="221" t="s">
        <v>10099</v>
      </c>
      <c r="B10327" s="223" t="s">
        <v>28511</v>
      </c>
      <c r="C10327" s="231" t="s">
        <v>21584</v>
      </c>
    </row>
    <row r="10328" spans="1:3" x14ac:dyDescent="0.2">
      <c r="A10328" s="221" t="s">
        <v>10100</v>
      </c>
      <c r="B10328" s="223" t="s">
        <v>28511</v>
      </c>
      <c r="C10328" s="231" t="s">
        <v>21584</v>
      </c>
    </row>
    <row r="10329" spans="1:3" x14ac:dyDescent="0.2">
      <c r="A10329" s="221" t="s">
        <v>10101</v>
      </c>
      <c r="B10329" s="223" t="s">
        <v>28512</v>
      </c>
      <c r="C10329" s="231" t="s">
        <v>21584</v>
      </c>
    </row>
    <row r="10330" spans="1:3" x14ac:dyDescent="0.2">
      <c r="A10330" s="221" t="s">
        <v>10102</v>
      </c>
      <c r="B10330" s="223" t="s">
        <v>28512</v>
      </c>
      <c r="C10330" s="231" t="s">
        <v>21584</v>
      </c>
    </row>
    <row r="10331" spans="1:3" x14ac:dyDescent="0.2">
      <c r="A10331" s="221" t="s">
        <v>10103</v>
      </c>
      <c r="B10331" s="223" t="s">
        <v>28513</v>
      </c>
      <c r="C10331" s="231" t="s">
        <v>21584</v>
      </c>
    </row>
    <row r="10332" spans="1:3" x14ac:dyDescent="0.2">
      <c r="A10332" s="221" t="s">
        <v>10104</v>
      </c>
      <c r="B10332" s="223" t="s">
        <v>28513</v>
      </c>
      <c r="C10332" s="231" t="s">
        <v>21584</v>
      </c>
    </row>
    <row r="10333" spans="1:3" x14ac:dyDescent="0.2">
      <c r="A10333" s="221" t="s">
        <v>10105</v>
      </c>
      <c r="B10333" s="223" t="s">
        <v>28514</v>
      </c>
      <c r="C10333" s="231" t="s">
        <v>21584</v>
      </c>
    </row>
    <row r="10334" spans="1:3" x14ac:dyDescent="0.2">
      <c r="A10334" s="221" t="s">
        <v>10106</v>
      </c>
      <c r="B10334" s="223" t="s">
        <v>28514</v>
      </c>
      <c r="C10334" s="231" t="s">
        <v>21584</v>
      </c>
    </row>
    <row r="10335" spans="1:3" x14ac:dyDescent="0.2">
      <c r="A10335" s="221" t="s">
        <v>10107</v>
      </c>
      <c r="B10335" s="223" t="s">
        <v>28515</v>
      </c>
      <c r="C10335" s="231" t="s">
        <v>21584</v>
      </c>
    </row>
    <row r="10336" spans="1:3" x14ac:dyDescent="0.2">
      <c r="A10336" s="221" t="s">
        <v>10108</v>
      </c>
      <c r="B10336" s="223" t="s">
        <v>28515</v>
      </c>
      <c r="C10336" s="231" t="s">
        <v>21584</v>
      </c>
    </row>
    <row r="10337" spans="1:3" x14ac:dyDescent="0.2">
      <c r="A10337" s="221" t="s">
        <v>10109</v>
      </c>
      <c r="B10337" s="223" t="s">
        <v>28516</v>
      </c>
      <c r="C10337" s="231" t="s">
        <v>21584</v>
      </c>
    </row>
    <row r="10338" spans="1:3" x14ac:dyDescent="0.2">
      <c r="A10338" s="221" t="s">
        <v>10110</v>
      </c>
      <c r="B10338" s="223" t="s">
        <v>28516</v>
      </c>
      <c r="C10338" s="231" t="s">
        <v>21584</v>
      </c>
    </row>
    <row r="10339" spans="1:3" x14ac:dyDescent="0.2">
      <c r="A10339" s="221" t="s">
        <v>10111</v>
      </c>
      <c r="B10339" s="223" t="s">
        <v>28517</v>
      </c>
      <c r="C10339" s="231" t="s">
        <v>21584</v>
      </c>
    </row>
    <row r="10340" spans="1:3" x14ac:dyDescent="0.2">
      <c r="A10340" s="221" t="s">
        <v>10112</v>
      </c>
      <c r="B10340" s="223" t="s">
        <v>28517</v>
      </c>
      <c r="C10340" s="231" t="s">
        <v>21584</v>
      </c>
    </row>
    <row r="10341" spans="1:3" x14ac:dyDescent="0.2">
      <c r="A10341" s="221" t="s">
        <v>10113</v>
      </c>
      <c r="B10341" s="223" t="s">
        <v>28518</v>
      </c>
      <c r="C10341" s="231" t="s">
        <v>21584</v>
      </c>
    </row>
    <row r="10342" spans="1:3" x14ac:dyDescent="0.2">
      <c r="A10342" s="221" t="s">
        <v>10114</v>
      </c>
      <c r="B10342" s="223" t="s">
        <v>28518</v>
      </c>
      <c r="C10342" s="231" t="s">
        <v>21584</v>
      </c>
    </row>
    <row r="10343" spans="1:3" x14ac:dyDescent="0.2">
      <c r="A10343" s="221" t="s">
        <v>10115</v>
      </c>
      <c r="B10343" s="223" t="s">
        <v>28519</v>
      </c>
      <c r="C10343" s="231" t="s">
        <v>21584</v>
      </c>
    </row>
    <row r="10344" spans="1:3" x14ac:dyDescent="0.2">
      <c r="A10344" s="221" t="s">
        <v>10116</v>
      </c>
      <c r="B10344" s="223" t="s">
        <v>28519</v>
      </c>
      <c r="C10344" s="231" t="s">
        <v>21584</v>
      </c>
    </row>
    <row r="10345" spans="1:3" x14ac:dyDescent="0.2">
      <c r="A10345" s="221" t="s">
        <v>10117</v>
      </c>
      <c r="B10345" s="223" t="s">
        <v>28520</v>
      </c>
      <c r="C10345" s="231" t="s">
        <v>21584</v>
      </c>
    </row>
    <row r="10346" spans="1:3" x14ac:dyDescent="0.2">
      <c r="A10346" s="221" t="s">
        <v>10118</v>
      </c>
      <c r="B10346" s="223" t="s">
        <v>28520</v>
      </c>
      <c r="C10346" s="231" t="s">
        <v>21584</v>
      </c>
    </row>
    <row r="10347" spans="1:3" x14ac:dyDescent="0.2">
      <c r="A10347" s="221" t="s">
        <v>10119</v>
      </c>
      <c r="B10347" s="223" t="s">
        <v>28521</v>
      </c>
      <c r="C10347" s="231" t="s">
        <v>21584</v>
      </c>
    </row>
    <row r="10348" spans="1:3" x14ac:dyDescent="0.2">
      <c r="A10348" s="221" t="s">
        <v>10120</v>
      </c>
      <c r="B10348" s="223" t="s">
        <v>28521</v>
      </c>
      <c r="C10348" s="231" t="s">
        <v>21584</v>
      </c>
    </row>
    <row r="10349" spans="1:3" x14ac:dyDescent="0.2">
      <c r="A10349" s="221" t="s">
        <v>10121</v>
      </c>
      <c r="B10349" s="223" t="s">
        <v>28522</v>
      </c>
      <c r="C10349" s="231" t="s">
        <v>21584</v>
      </c>
    </row>
    <row r="10350" spans="1:3" x14ac:dyDescent="0.2">
      <c r="A10350" s="221" t="s">
        <v>10122</v>
      </c>
      <c r="B10350" s="223" t="s">
        <v>28522</v>
      </c>
      <c r="C10350" s="231" t="s">
        <v>21584</v>
      </c>
    </row>
    <row r="10351" spans="1:3" x14ac:dyDescent="0.2">
      <c r="A10351" s="221" t="s">
        <v>10123</v>
      </c>
      <c r="B10351" s="223" t="s">
        <v>28523</v>
      </c>
      <c r="C10351" s="231" t="s">
        <v>21584</v>
      </c>
    </row>
    <row r="10352" spans="1:3" x14ac:dyDescent="0.2">
      <c r="A10352" s="221" t="s">
        <v>10124</v>
      </c>
      <c r="B10352" s="223" t="s">
        <v>28523</v>
      </c>
      <c r="C10352" s="231" t="s">
        <v>21584</v>
      </c>
    </row>
    <row r="10353" spans="1:3" x14ac:dyDescent="0.2">
      <c r="A10353" s="221" t="s">
        <v>10125</v>
      </c>
      <c r="B10353" s="223" t="s">
        <v>28524</v>
      </c>
      <c r="C10353" s="231" t="s">
        <v>21584</v>
      </c>
    </row>
    <row r="10354" spans="1:3" x14ac:dyDescent="0.2">
      <c r="A10354" s="221" t="s">
        <v>10126</v>
      </c>
      <c r="B10354" s="223" t="s">
        <v>28524</v>
      </c>
      <c r="C10354" s="231" t="s">
        <v>21584</v>
      </c>
    </row>
    <row r="10355" spans="1:3" x14ac:dyDescent="0.2">
      <c r="A10355" s="221" t="s">
        <v>10127</v>
      </c>
      <c r="B10355" s="223" t="s">
        <v>28525</v>
      </c>
      <c r="C10355" s="231" t="s">
        <v>21584</v>
      </c>
    </row>
    <row r="10356" spans="1:3" x14ac:dyDescent="0.2">
      <c r="A10356" s="221" t="s">
        <v>10128</v>
      </c>
      <c r="B10356" s="223" t="s">
        <v>28525</v>
      </c>
      <c r="C10356" s="231" t="s">
        <v>21584</v>
      </c>
    </row>
    <row r="10357" spans="1:3" x14ac:dyDescent="0.2">
      <c r="A10357" s="221" t="s">
        <v>10129</v>
      </c>
      <c r="B10357" s="223" t="s">
        <v>28526</v>
      </c>
      <c r="C10357" s="231" t="s">
        <v>21584</v>
      </c>
    </row>
    <row r="10358" spans="1:3" x14ac:dyDescent="0.2">
      <c r="A10358" s="221" t="s">
        <v>10130</v>
      </c>
      <c r="B10358" s="223" t="s">
        <v>28526</v>
      </c>
      <c r="C10358" s="231" t="s">
        <v>21584</v>
      </c>
    </row>
    <row r="10359" spans="1:3" x14ac:dyDescent="0.2">
      <c r="A10359" s="221" t="s">
        <v>10131</v>
      </c>
      <c r="B10359" s="223" t="s">
        <v>28527</v>
      </c>
      <c r="C10359" s="231" t="s">
        <v>21584</v>
      </c>
    </row>
    <row r="10360" spans="1:3" x14ac:dyDescent="0.2">
      <c r="A10360" s="221" t="s">
        <v>10132</v>
      </c>
      <c r="B10360" s="223" t="s">
        <v>28527</v>
      </c>
      <c r="C10360" s="231" t="s">
        <v>21584</v>
      </c>
    </row>
    <row r="10361" spans="1:3" x14ac:dyDescent="0.2">
      <c r="A10361" s="221" t="s">
        <v>10133</v>
      </c>
      <c r="B10361" s="223" t="s">
        <v>28528</v>
      </c>
      <c r="C10361" s="231" t="s">
        <v>21584</v>
      </c>
    </row>
    <row r="10362" spans="1:3" x14ac:dyDescent="0.2">
      <c r="A10362" s="221" t="s">
        <v>10134</v>
      </c>
      <c r="B10362" s="223" t="s">
        <v>28528</v>
      </c>
      <c r="C10362" s="231" t="s">
        <v>21584</v>
      </c>
    </row>
    <row r="10363" spans="1:3" x14ac:dyDescent="0.2">
      <c r="A10363" s="221" t="s">
        <v>10135</v>
      </c>
      <c r="B10363" s="223" t="s">
        <v>28529</v>
      </c>
      <c r="C10363" s="231" t="s">
        <v>21584</v>
      </c>
    </row>
    <row r="10364" spans="1:3" x14ac:dyDescent="0.2">
      <c r="A10364" s="221" t="s">
        <v>10136</v>
      </c>
      <c r="B10364" s="223" t="s">
        <v>28529</v>
      </c>
      <c r="C10364" s="231" t="s">
        <v>21584</v>
      </c>
    </row>
    <row r="10365" spans="1:3" x14ac:dyDescent="0.2">
      <c r="A10365" s="221" t="s">
        <v>10137</v>
      </c>
      <c r="B10365" s="223" t="s">
        <v>28530</v>
      </c>
      <c r="C10365" s="231" t="s">
        <v>21584</v>
      </c>
    </row>
    <row r="10366" spans="1:3" x14ac:dyDescent="0.2">
      <c r="A10366" s="221" t="s">
        <v>10138</v>
      </c>
      <c r="B10366" s="223" t="s">
        <v>28530</v>
      </c>
      <c r="C10366" s="231" t="s">
        <v>21584</v>
      </c>
    </row>
    <row r="10367" spans="1:3" x14ac:dyDescent="0.2">
      <c r="A10367" s="221" t="s">
        <v>10139</v>
      </c>
      <c r="B10367" s="223" t="s">
        <v>28531</v>
      </c>
      <c r="C10367" s="231" t="s">
        <v>21584</v>
      </c>
    </row>
    <row r="10368" spans="1:3" x14ac:dyDescent="0.2">
      <c r="A10368" s="221" t="s">
        <v>10140</v>
      </c>
      <c r="B10368" s="223" t="s">
        <v>28531</v>
      </c>
      <c r="C10368" s="231" t="s">
        <v>21584</v>
      </c>
    </row>
    <row r="10369" spans="1:3" x14ac:dyDescent="0.2">
      <c r="A10369" s="221" t="s">
        <v>10141</v>
      </c>
      <c r="B10369" s="223" t="s">
        <v>28532</v>
      </c>
      <c r="C10369" s="231" t="s">
        <v>21584</v>
      </c>
    </row>
    <row r="10370" spans="1:3" x14ac:dyDescent="0.2">
      <c r="A10370" s="221" t="s">
        <v>10142</v>
      </c>
      <c r="B10370" s="223" t="s">
        <v>28532</v>
      </c>
      <c r="C10370" s="231" t="s">
        <v>21584</v>
      </c>
    </row>
    <row r="10371" spans="1:3" x14ac:dyDescent="0.2">
      <c r="A10371" s="221" t="s">
        <v>10143</v>
      </c>
      <c r="B10371" s="223" t="s">
        <v>28533</v>
      </c>
      <c r="C10371" s="231" t="s">
        <v>21584</v>
      </c>
    </row>
    <row r="10372" spans="1:3" x14ac:dyDescent="0.2">
      <c r="A10372" s="221" t="s">
        <v>10144</v>
      </c>
      <c r="B10372" s="223" t="s">
        <v>28533</v>
      </c>
      <c r="C10372" s="231" t="s">
        <v>21584</v>
      </c>
    </row>
    <row r="10373" spans="1:3" x14ac:dyDescent="0.2">
      <c r="A10373" s="221" t="s">
        <v>10145</v>
      </c>
      <c r="B10373" s="223" t="s">
        <v>28534</v>
      </c>
      <c r="C10373" s="231" t="s">
        <v>21584</v>
      </c>
    </row>
    <row r="10374" spans="1:3" x14ac:dyDescent="0.2">
      <c r="A10374" s="221" t="s">
        <v>10146</v>
      </c>
      <c r="B10374" s="223" t="s">
        <v>28534</v>
      </c>
      <c r="C10374" s="231" t="s">
        <v>21584</v>
      </c>
    </row>
    <row r="10375" spans="1:3" x14ac:dyDescent="0.2">
      <c r="A10375" s="221" t="s">
        <v>10147</v>
      </c>
      <c r="B10375" s="223" t="s">
        <v>28535</v>
      </c>
      <c r="C10375" s="231" t="s">
        <v>21584</v>
      </c>
    </row>
    <row r="10376" spans="1:3" x14ac:dyDescent="0.2">
      <c r="A10376" s="221" t="s">
        <v>10148</v>
      </c>
      <c r="B10376" s="223" t="s">
        <v>28535</v>
      </c>
      <c r="C10376" s="231" t="s">
        <v>21584</v>
      </c>
    </row>
    <row r="10377" spans="1:3" x14ac:dyDescent="0.2">
      <c r="A10377" s="221" t="s">
        <v>10149</v>
      </c>
      <c r="B10377" s="223" t="s">
        <v>28536</v>
      </c>
      <c r="C10377" s="231" t="s">
        <v>21584</v>
      </c>
    </row>
    <row r="10378" spans="1:3" x14ac:dyDescent="0.2">
      <c r="A10378" s="221" t="s">
        <v>10150</v>
      </c>
      <c r="B10378" s="223" t="s">
        <v>28536</v>
      </c>
      <c r="C10378" s="231" t="s">
        <v>21584</v>
      </c>
    </row>
    <row r="10379" spans="1:3" x14ac:dyDescent="0.2">
      <c r="A10379" s="221" t="s">
        <v>10151</v>
      </c>
      <c r="B10379" s="223" t="s">
        <v>28537</v>
      </c>
      <c r="C10379" s="231" t="s">
        <v>21584</v>
      </c>
    </row>
    <row r="10380" spans="1:3" x14ac:dyDescent="0.2">
      <c r="A10380" s="221" t="s">
        <v>10152</v>
      </c>
      <c r="B10380" s="223" t="s">
        <v>28537</v>
      </c>
      <c r="C10380" s="231" t="s">
        <v>21584</v>
      </c>
    </row>
    <row r="10381" spans="1:3" x14ac:dyDescent="0.2">
      <c r="A10381" s="221" t="s">
        <v>10153</v>
      </c>
      <c r="B10381" s="223" t="s">
        <v>28538</v>
      </c>
      <c r="C10381" s="231" t="s">
        <v>21584</v>
      </c>
    </row>
    <row r="10382" spans="1:3" x14ac:dyDescent="0.2">
      <c r="A10382" s="221" t="s">
        <v>10154</v>
      </c>
      <c r="B10382" s="223" t="s">
        <v>28538</v>
      </c>
      <c r="C10382" s="231" t="s">
        <v>21584</v>
      </c>
    </row>
    <row r="10383" spans="1:3" x14ac:dyDescent="0.2">
      <c r="A10383" s="221" t="s">
        <v>10155</v>
      </c>
      <c r="B10383" s="223" t="s">
        <v>28539</v>
      </c>
      <c r="C10383" s="231" t="s">
        <v>21584</v>
      </c>
    </row>
    <row r="10384" spans="1:3" x14ac:dyDescent="0.2">
      <c r="A10384" s="221" t="s">
        <v>10156</v>
      </c>
      <c r="B10384" s="223" t="s">
        <v>28539</v>
      </c>
      <c r="C10384" s="231" t="s">
        <v>21584</v>
      </c>
    </row>
    <row r="10385" spans="1:3" x14ac:dyDescent="0.2">
      <c r="A10385" s="221" t="s">
        <v>10157</v>
      </c>
      <c r="B10385" s="223" t="s">
        <v>28540</v>
      </c>
      <c r="C10385" s="231" t="s">
        <v>21584</v>
      </c>
    </row>
    <row r="10386" spans="1:3" x14ac:dyDescent="0.2">
      <c r="A10386" s="221" t="s">
        <v>10158</v>
      </c>
      <c r="B10386" s="223" t="s">
        <v>28540</v>
      </c>
      <c r="C10386" s="231" t="s">
        <v>21584</v>
      </c>
    </row>
    <row r="10387" spans="1:3" x14ac:dyDescent="0.2">
      <c r="A10387" s="221" t="s">
        <v>10159</v>
      </c>
      <c r="B10387" s="223" t="s">
        <v>23243</v>
      </c>
      <c r="C10387" s="231" t="s">
        <v>21584</v>
      </c>
    </row>
    <row r="10388" spans="1:3" x14ac:dyDescent="0.2">
      <c r="A10388" s="221" t="s">
        <v>10160</v>
      </c>
      <c r="B10388" s="223" t="s">
        <v>23243</v>
      </c>
      <c r="C10388" s="231" t="s">
        <v>21584</v>
      </c>
    </row>
    <row r="10389" spans="1:3" x14ac:dyDescent="0.2">
      <c r="A10389" s="221" t="s">
        <v>10161</v>
      </c>
      <c r="B10389" s="223" t="s">
        <v>23244</v>
      </c>
      <c r="C10389" s="231" t="s">
        <v>21584</v>
      </c>
    </row>
    <row r="10390" spans="1:3" x14ac:dyDescent="0.2">
      <c r="A10390" s="221" t="s">
        <v>10162</v>
      </c>
      <c r="B10390" s="223" t="s">
        <v>23244</v>
      </c>
      <c r="C10390" s="231" t="s">
        <v>21584</v>
      </c>
    </row>
    <row r="10391" spans="1:3" x14ac:dyDescent="0.2">
      <c r="A10391" s="221" t="s">
        <v>10163</v>
      </c>
      <c r="B10391" s="223" t="s">
        <v>23245</v>
      </c>
      <c r="C10391" s="231" t="s">
        <v>21584</v>
      </c>
    </row>
    <row r="10392" spans="1:3" x14ac:dyDescent="0.2">
      <c r="A10392" s="221" t="s">
        <v>10164</v>
      </c>
      <c r="B10392" s="223" t="s">
        <v>23245</v>
      </c>
      <c r="C10392" s="231" t="s">
        <v>21584</v>
      </c>
    </row>
    <row r="10393" spans="1:3" x14ac:dyDescent="0.2">
      <c r="A10393" s="221" t="s">
        <v>10165</v>
      </c>
      <c r="B10393" s="223" t="s">
        <v>23246</v>
      </c>
      <c r="C10393" s="231" t="s">
        <v>21584</v>
      </c>
    </row>
    <row r="10394" spans="1:3" x14ac:dyDescent="0.2">
      <c r="A10394" s="221" t="s">
        <v>10166</v>
      </c>
      <c r="B10394" s="223" t="s">
        <v>23246</v>
      </c>
      <c r="C10394" s="231" t="s">
        <v>21584</v>
      </c>
    </row>
    <row r="10395" spans="1:3" x14ac:dyDescent="0.2">
      <c r="A10395" s="221" t="s">
        <v>10167</v>
      </c>
      <c r="B10395" s="223" t="s">
        <v>23247</v>
      </c>
      <c r="C10395" s="231" t="s">
        <v>21584</v>
      </c>
    </row>
    <row r="10396" spans="1:3" x14ac:dyDescent="0.2">
      <c r="A10396" s="221" t="s">
        <v>10168</v>
      </c>
      <c r="B10396" s="223" t="s">
        <v>23247</v>
      </c>
      <c r="C10396" s="231" t="s">
        <v>21584</v>
      </c>
    </row>
    <row r="10397" spans="1:3" x14ac:dyDescent="0.2">
      <c r="A10397" s="221" t="s">
        <v>10169</v>
      </c>
      <c r="B10397" s="223" t="s">
        <v>23248</v>
      </c>
      <c r="C10397" s="231" t="s">
        <v>21584</v>
      </c>
    </row>
    <row r="10398" spans="1:3" x14ac:dyDescent="0.2">
      <c r="A10398" s="221" t="s">
        <v>10170</v>
      </c>
      <c r="B10398" s="223" t="s">
        <v>23248</v>
      </c>
      <c r="C10398" s="231" t="s">
        <v>21584</v>
      </c>
    </row>
    <row r="10399" spans="1:3" x14ac:dyDescent="0.2">
      <c r="A10399" s="221" t="s">
        <v>10171</v>
      </c>
      <c r="B10399" s="223" t="s">
        <v>31957</v>
      </c>
      <c r="C10399" s="231" t="s">
        <v>21584</v>
      </c>
    </row>
    <row r="10400" spans="1:3" x14ac:dyDescent="0.2">
      <c r="A10400" s="221" t="s">
        <v>10172</v>
      </c>
      <c r="B10400" s="223" t="s">
        <v>31957</v>
      </c>
      <c r="C10400" s="231" t="s">
        <v>21584</v>
      </c>
    </row>
    <row r="10401" spans="1:3" x14ac:dyDescent="0.2">
      <c r="A10401" s="221" t="s">
        <v>10173</v>
      </c>
      <c r="B10401" s="223" t="s">
        <v>31958</v>
      </c>
      <c r="C10401" s="231" t="s">
        <v>21584</v>
      </c>
    </row>
    <row r="10402" spans="1:3" x14ac:dyDescent="0.2">
      <c r="A10402" s="221" t="s">
        <v>10174</v>
      </c>
      <c r="B10402" s="223" t="s">
        <v>31958</v>
      </c>
      <c r="C10402" s="231" t="s">
        <v>21584</v>
      </c>
    </row>
    <row r="10403" spans="1:3" x14ac:dyDescent="0.2">
      <c r="A10403" s="221" t="s">
        <v>10175</v>
      </c>
      <c r="B10403" s="223" t="s">
        <v>23249</v>
      </c>
      <c r="C10403" s="231" t="s">
        <v>21584</v>
      </c>
    </row>
    <row r="10404" spans="1:3" x14ac:dyDescent="0.2">
      <c r="A10404" s="221" t="s">
        <v>10176</v>
      </c>
      <c r="B10404" s="223" t="s">
        <v>23249</v>
      </c>
      <c r="C10404" s="231" t="s">
        <v>21584</v>
      </c>
    </row>
    <row r="10405" spans="1:3" x14ac:dyDescent="0.2">
      <c r="A10405" s="221" t="s">
        <v>10177</v>
      </c>
      <c r="B10405" s="223" t="s">
        <v>23250</v>
      </c>
      <c r="C10405" s="231" t="s">
        <v>21584</v>
      </c>
    </row>
    <row r="10406" spans="1:3" x14ac:dyDescent="0.2">
      <c r="A10406" s="221" t="s">
        <v>10178</v>
      </c>
      <c r="B10406" s="223" t="s">
        <v>23250</v>
      </c>
      <c r="C10406" s="231" t="s">
        <v>21584</v>
      </c>
    </row>
    <row r="10407" spans="1:3" x14ac:dyDescent="0.2">
      <c r="A10407" s="221" t="s">
        <v>10179</v>
      </c>
      <c r="B10407" s="223" t="s">
        <v>23251</v>
      </c>
      <c r="C10407" s="231" t="s">
        <v>21584</v>
      </c>
    </row>
    <row r="10408" spans="1:3" x14ac:dyDescent="0.2">
      <c r="A10408" s="221" t="s">
        <v>10180</v>
      </c>
      <c r="B10408" s="223" t="s">
        <v>23251</v>
      </c>
      <c r="C10408" s="231" t="s">
        <v>21584</v>
      </c>
    </row>
    <row r="10409" spans="1:3" x14ac:dyDescent="0.2">
      <c r="A10409" s="221" t="s">
        <v>10181</v>
      </c>
      <c r="B10409" s="223" t="s">
        <v>23252</v>
      </c>
      <c r="C10409" s="231" t="s">
        <v>21584</v>
      </c>
    </row>
    <row r="10410" spans="1:3" x14ac:dyDescent="0.2">
      <c r="A10410" s="221" t="s">
        <v>10182</v>
      </c>
      <c r="B10410" s="223" t="s">
        <v>23252</v>
      </c>
      <c r="C10410" s="231" t="s">
        <v>21584</v>
      </c>
    </row>
    <row r="10411" spans="1:3" x14ac:dyDescent="0.2">
      <c r="A10411" s="221" t="s">
        <v>10183</v>
      </c>
      <c r="B10411" s="223" t="s">
        <v>28541</v>
      </c>
      <c r="C10411" s="231" t="s">
        <v>21584</v>
      </c>
    </row>
    <row r="10412" spans="1:3" x14ac:dyDescent="0.2">
      <c r="A10412" s="221" t="s">
        <v>10184</v>
      </c>
      <c r="B10412" s="223" t="s">
        <v>28541</v>
      </c>
      <c r="C10412" s="231" t="s">
        <v>21584</v>
      </c>
    </row>
    <row r="10413" spans="1:3" x14ac:dyDescent="0.2">
      <c r="A10413" s="221" t="s">
        <v>10185</v>
      </c>
      <c r="B10413" s="223" t="s">
        <v>28542</v>
      </c>
      <c r="C10413" s="231" t="s">
        <v>21584</v>
      </c>
    </row>
    <row r="10414" spans="1:3" x14ac:dyDescent="0.2">
      <c r="A10414" s="221" t="s">
        <v>10186</v>
      </c>
      <c r="B10414" s="223" t="s">
        <v>28542</v>
      </c>
      <c r="C10414" s="231" t="s">
        <v>21584</v>
      </c>
    </row>
    <row r="10415" spans="1:3" x14ac:dyDescent="0.2">
      <c r="A10415" s="221" t="s">
        <v>10187</v>
      </c>
      <c r="B10415" s="223" t="s">
        <v>28543</v>
      </c>
      <c r="C10415" s="231" t="s">
        <v>21584</v>
      </c>
    </row>
    <row r="10416" spans="1:3" x14ac:dyDescent="0.2">
      <c r="A10416" s="221" t="s">
        <v>10188</v>
      </c>
      <c r="B10416" s="223" t="s">
        <v>28543</v>
      </c>
      <c r="C10416" s="231" t="s">
        <v>21584</v>
      </c>
    </row>
    <row r="10417" spans="1:3" x14ac:dyDescent="0.2">
      <c r="A10417" s="221" t="s">
        <v>10189</v>
      </c>
      <c r="B10417" s="223" t="s">
        <v>31959</v>
      </c>
      <c r="C10417" s="231" t="s">
        <v>21584</v>
      </c>
    </row>
    <row r="10418" spans="1:3" x14ac:dyDescent="0.2">
      <c r="A10418" s="221" t="s">
        <v>10190</v>
      </c>
      <c r="B10418" s="223" t="s">
        <v>31959</v>
      </c>
      <c r="C10418" s="231" t="s">
        <v>21584</v>
      </c>
    </row>
    <row r="10419" spans="1:3" x14ac:dyDescent="0.2">
      <c r="A10419" s="221" t="s">
        <v>10191</v>
      </c>
      <c r="B10419" s="223" t="s">
        <v>28544</v>
      </c>
      <c r="C10419" s="231" t="s">
        <v>21584</v>
      </c>
    </row>
    <row r="10420" spans="1:3" x14ac:dyDescent="0.2">
      <c r="A10420" s="221" t="s">
        <v>10192</v>
      </c>
      <c r="B10420" s="223" t="s">
        <v>28544</v>
      </c>
      <c r="C10420" s="231" t="s">
        <v>21584</v>
      </c>
    </row>
    <row r="10421" spans="1:3" x14ac:dyDescent="0.2">
      <c r="A10421" s="221" t="s">
        <v>10193</v>
      </c>
      <c r="B10421" s="223" t="s">
        <v>23253</v>
      </c>
      <c r="C10421" s="231" t="s">
        <v>21584</v>
      </c>
    </row>
    <row r="10422" spans="1:3" x14ac:dyDescent="0.2">
      <c r="A10422" s="221" t="s">
        <v>10194</v>
      </c>
      <c r="B10422" s="223" t="s">
        <v>23253</v>
      </c>
      <c r="C10422" s="231" t="s">
        <v>21584</v>
      </c>
    </row>
    <row r="10423" spans="1:3" x14ac:dyDescent="0.2">
      <c r="A10423" s="221" t="s">
        <v>10195</v>
      </c>
      <c r="B10423" s="223" t="s">
        <v>28545</v>
      </c>
      <c r="C10423" s="231" t="s">
        <v>21584</v>
      </c>
    </row>
    <row r="10424" spans="1:3" x14ac:dyDescent="0.2">
      <c r="A10424" s="221" t="s">
        <v>10196</v>
      </c>
      <c r="B10424" s="223" t="s">
        <v>28545</v>
      </c>
      <c r="C10424" s="231" t="s">
        <v>21584</v>
      </c>
    </row>
    <row r="10425" spans="1:3" x14ac:dyDescent="0.2">
      <c r="A10425" s="221" t="s">
        <v>10197</v>
      </c>
      <c r="B10425" s="223" t="s">
        <v>31960</v>
      </c>
      <c r="C10425" s="231" t="s">
        <v>21584</v>
      </c>
    </row>
    <row r="10426" spans="1:3" x14ac:dyDescent="0.2">
      <c r="A10426" s="221" t="s">
        <v>10198</v>
      </c>
      <c r="B10426" s="223" t="s">
        <v>31960</v>
      </c>
      <c r="C10426" s="231" t="s">
        <v>21584</v>
      </c>
    </row>
    <row r="10427" spans="1:3" x14ac:dyDescent="0.2">
      <c r="A10427" s="221" t="s">
        <v>10199</v>
      </c>
      <c r="B10427" s="223" t="s">
        <v>31961</v>
      </c>
      <c r="C10427" s="231" t="s">
        <v>21584</v>
      </c>
    </row>
    <row r="10428" spans="1:3" x14ac:dyDescent="0.2">
      <c r="A10428" s="221" t="s">
        <v>10200</v>
      </c>
      <c r="B10428" s="223" t="s">
        <v>31961</v>
      </c>
      <c r="C10428" s="231" t="s">
        <v>21584</v>
      </c>
    </row>
    <row r="10429" spans="1:3" x14ac:dyDescent="0.2">
      <c r="A10429" s="221" t="s">
        <v>10201</v>
      </c>
      <c r="B10429" s="223" t="s">
        <v>31962</v>
      </c>
      <c r="C10429" s="231" t="s">
        <v>21584</v>
      </c>
    </row>
    <row r="10430" spans="1:3" x14ac:dyDescent="0.2">
      <c r="A10430" s="221" t="s">
        <v>10202</v>
      </c>
      <c r="B10430" s="223" t="s">
        <v>31962</v>
      </c>
      <c r="C10430" s="231" t="s">
        <v>21584</v>
      </c>
    </row>
    <row r="10431" spans="1:3" x14ac:dyDescent="0.2">
      <c r="A10431" s="221" t="s">
        <v>10203</v>
      </c>
      <c r="B10431" s="223" t="s">
        <v>28546</v>
      </c>
      <c r="C10431" s="231" t="s">
        <v>21584</v>
      </c>
    </row>
    <row r="10432" spans="1:3" x14ac:dyDescent="0.2">
      <c r="A10432" s="221" t="s">
        <v>10204</v>
      </c>
      <c r="B10432" s="223" t="s">
        <v>28546</v>
      </c>
      <c r="C10432" s="231" t="s">
        <v>21584</v>
      </c>
    </row>
    <row r="10433" spans="1:3" x14ac:dyDescent="0.2">
      <c r="A10433" s="221" t="s">
        <v>10205</v>
      </c>
      <c r="B10433" s="223" t="s">
        <v>28547</v>
      </c>
      <c r="C10433" s="231" t="s">
        <v>21584</v>
      </c>
    </row>
    <row r="10434" spans="1:3" x14ac:dyDescent="0.2">
      <c r="A10434" s="221" t="s">
        <v>10206</v>
      </c>
      <c r="B10434" s="223" t="s">
        <v>28547</v>
      </c>
      <c r="C10434" s="231" t="s">
        <v>21584</v>
      </c>
    </row>
    <row r="10435" spans="1:3" x14ac:dyDescent="0.2">
      <c r="A10435" s="221" t="s">
        <v>10207</v>
      </c>
      <c r="B10435" s="223" t="s">
        <v>28548</v>
      </c>
      <c r="C10435" s="231" t="s">
        <v>21584</v>
      </c>
    </row>
    <row r="10436" spans="1:3" x14ac:dyDescent="0.2">
      <c r="A10436" s="221" t="s">
        <v>10208</v>
      </c>
      <c r="B10436" s="223" t="s">
        <v>28548</v>
      </c>
      <c r="C10436" s="231" t="s">
        <v>21584</v>
      </c>
    </row>
    <row r="10437" spans="1:3" x14ac:dyDescent="0.2">
      <c r="A10437" s="221" t="s">
        <v>10209</v>
      </c>
      <c r="B10437" s="223" t="s">
        <v>28549</v>
      </c>
      <c r="C10437" s="231" t="s">
        <v>21584</v>
      </c>
    </row>
    <row r="10438" spans="1:3" x14ac:dyDescent="0.2">
      <c r="A10438" s="221" t="s">
        <v>10210</v>
      </c>
      <c r="B10438" s="223" t="s">
        <v>28549</v>
      </c>
      <c r="C10438" s="231" t="s">
        <v>21584</v>
      </c>
    </row>
    <row r="10439" spans="1:3" x14ac:dyDescent="0.2">
      <c r="A10439" s="221" t="s">
        <v>10211</v>
      </c>
      <c r="B10439" s="223" t="s">
        <v>28550</v>
      </c>
      <c r="C10439" s="231" t="s">
        <v>21584</v>
      </c>
    </row>
    <row r="10440" spans="1:3" x14ac:dyDescent="0.2">
      <c r="A10440" s="221" t="s">
        <v>10212</v>
      </c>
      <c r="B10440" s="223" t="s">
        <v>28550</v>
      </c>
      <c r="C10440" s="231" t="s">
        <v>21584</v>
      </c>
    </row>
    <row r="10441" spans="1:3" x14ac:dyDescent="0.2">
      <c r="A10441" s="221" t="s">
        <v>10213</v>
      </c>
      <c r="B10441" s="223" t="s">
        <v>28551</v>
      </c>
      <c r="C10441" s="231" t="s">
        <v>21584</v>
      </c>
    </row>
    <row r="10442" spans="1:3" x14ac:dyDescent="0.2">
      <c r="A10442" s="221" t="s">
        <v>10214</v>
      </c>
      <c r="B10442" s="223" t="s">
        <v>28551</v>
      </c>
      <c r="C10442" s="231" t="s">
        <v>21584</v>
      </c>
    </row>
    <row r="10443" spans="1:3" x14ac:dyDescent="0.2">
      <c r="A10443" s="221" t="s">
        <v>10215</v>
      </c>
      <c r="B10443" s="223" t="s">
        <v>28552</v>
      </c>
      <c r="C10443" s="231" t="s">
        <v>21584</v>
      </c>
    </row>
    <row r="10444" spans="1:3" x14ac:dyDescent="0.2">
      <c r="A10444" s="221" t="s">
        <v>10216</v>
      </c>
      <c r="B10444" s="223" t="s">
        <v>28552</v>
      </c>
      <c r="C10444" s="231" t="s">
        <v>21584</v>
      </c>
    </row>
    <row r="10445" spans="1:3" x14ac:dyDescent="0.2">
      <c r="A10445" s="221" t="s">
        <v>10217</v>
      </c>
      <c r="B10445" s="223" t="s">
        <v>28553</v>
      </c>
      <c r="C10445" s="231" t="s">
        <v>21584</v>
      </c>
    </row>
    <row r="10446" spans="1:3" x14ac:dyDescent="0.2">
      <c r="A10446" s="221" t="s">
        <v>10218</v>
      </c>
      <c r="B10446" s="223" t="s">
        <v>28553</v>
      </c>
      <c r="C10446" s="231" t="s">
        <v>21584</v>
      </c>
    </row>
    <row r="10447" spans="1:3" x14ac:dyDescent="0.2">
      <c r="A10447" s="221" t="s">
        <v>10219</v>
      </c>
      <c r="B10447" s="223" t="s">
        <v>28554</v>
      </c>
      <c r="C10447" s="231" t="s">
        <v>21584</v>
      </c>
    </row>
    <row r="10448" spans="1:3" x14ac:dyDescent="0.2">
      <c r="A10448" s="221" t="s">
        <v>10220</v>
      </c>
      <c r="B10448" s="223" t="s">
        <v>28554</v>
      </c>
      <c r="C10448" s="231" t="s">
        <v>21584</v>
      </c>
    </row>
    <row r="10449" spans="1:3" x14ac:dyDescent="0.2">
      <c r="A10449" s="221" t="s">
        <v>10221</v>
      </c>
      <c r="B10449" s="223" t="s">
        <v>28555</v>
      </c>
      <c r="C10449" s="231" t="s">
        <v>21584</v>
      </c>
    </row>
    <row r="10450" spans="1:3" x14ac:dyDescent="0.2">
      <c r="A10450" s="221" t="s">
        <v>10222</v>
      </c>
      <c r="B10450" s="223" t="s">
        <v>28555</v>
      </c>
      <c r="C10450" s="231" t="s">
        <v>21584</v>
      </c>
    </row>
    <row r="10451" spans="1:3" x14ac:dyDescent="0.2">
      <c r="A10451" s="221" t="s">
        <v>10223</v>
      </c>
      <c r="B10451" s="223" t="s">
        <v>28556</v>
      </c>
      <c r="C10451" s="231" t="s">
        <v>21584</v>
      </c>
    </row>
    <row r="10452" spans="1:3" x14ac:dyDescent="0.2">
      <c r="A10452" s="221" t="s">
        <v>10224</v>
      </c>
      <c r="B10452" s="223" t="s">
        <v>28556</v>
      </c>
      <c r="C10452" s="231" t="s">
        <v>21584</v>
      </c>
    </row>
    <row r="10453" spans="1:3" x14ac:dyDescent="0.2">
      <c r="A10453" s="221" t="s">
        <v>10225</v>
      </c>
      <c r="B10453" s="223" t="s">
        <v>28557</v>
      </c>
      <c r="C10453" s="231" t="s">
        <v>21584</v>
      </c>
    </row>
    <row r="10454" spans="1:3" x14ac:dyDescent="0.2">
      <c r="A10454" s="221" t="s">
        <v>10226</v>
      </c>
      <c r="B10454" s="223" t="s">
        <v>28557</v>
      </c>
      <c r="C10454" s="231" t="s">
        <v>21584</v>
      </c>
    </row>
    <row r="10455" spans="1:3" x14ac:dyDescent="0.2">
      <c r="A10455" s="221" t="s">
        <v>10227</v>
      </c>
      <c r="B10455" s="223" t="s">
        <v>28558</v>
      </c>
      <c r="C10455" s="231" t="s">
        <v>21584</v>
      </c>
    </row>
    <row r="10456" spans="1:3" x14ac:dyDescent="0.2">
      <c r="A10456" s="221" t="s">
        <v>10228</v>
      </c>
      <c r="B10456" s="223" t="s">
        <v>28558</v>
      </c>
      <c r="C10456" s="231" t="s">
        <v>21584</v>
      </c>
    </row>
    <row r="10457" spans="1:3" x14ac:dyDescent="0.2">
      <c r="A10457" s="221" t="s">
        <v>10229</v>
      </c>
      <c r="B10457" s="223" t="s">
        <v>28559</v>
      </c>
      <c r="C10457" s="231" t="s">
        <v>21584</v>
      </c>
    </row>
    <row r="10458" spans="1:3" x14ac:dyDescent="0.2">
      <c r="A10458" s="221" t="s">
        <v>10230</v>
      </c>
      <c r="B10458" s="223" t="s">
        <v>28559</v>
      </c>
      <c r="C10458" s="231" t="s">
        <v>21584</v>
      </c>
    </row>
    <row r="10459" spans="1:3" x14ac:dyDescent="0.2">
      <c r="A10459" s="221" t="s">
        <v>10231</v>
      </c>
      <c r="B10459" s="223" t="s">
        <v>28560</v>
      </c>
      <c r="C10459" s="231" t="s">
        <v>21584</v>
      </c>
    </row>
    <row r="10460" spans="1:3" x14ac:dyDescent="0.2">
      <c r="A10460" s="221" t="s">
        <v>10232</v>
      </c>
      <c r="B10460" s="223" t="s">
        <v>28560</v>
      </c>
      <c r="C10460" s="231" t="s">
        <v>21584</v>
      </c>
    </row>
    <row r="10461" spans="1:3" x14ac:dyDescent="0.2">
      <c r="A10461" s="221" t="s">
        <v>10233</v>
      </c>
      <c r="B10461" s="223" t="s">
        <v>28561</v>
      </c>
      <c r="C10461" s="231" t="s">
        <v>21584</v>
      </c>
    </row>
    <row r="10462" spans="1:3" x14ac:dyDescent="0.2">
      <c r="A10462" s="221" t="s">
        <v>10234</v>
      </c>
      <c r="B10462" s="223" t="s">
        <v>28561</v>
      </c>
      <c r="C10462" s="231" t="s">
        <v>21584</v>
      </c>
    </row>
    <row r="10463" spans="1:3" x14ac:dyDescent="0.2">
      <c r="A10463" s="221" t="s">
        <v>10235</v>
      </c>
      <c r="B10463" s="223" t="s">
        <v>31963</v>
      </c>
      <c r="C10463" s="231" t="s">
        <v>21584</v>
      </c>
    </row>
    <row r="10464" spans="1:3" x14ac:dyDescent="0.2">
      <c r="A10464" s="221" t="s">
        <v>10236</v>
      </c>
      <c r="B10464" s="223" t="s">
        <v>31963</v>
      </c>
      <c r="C10464" s="231" t="s">
        <v>21584</v>
      </c>
    </row>
    <row r="10465" spans="1:3" x14ac:dyDescent="0.2">
      <c r="A10465" s="221" t="s">
        <v>10237</v>
      </c>
      <c r="B10465" s="223" t="s">
        <v>31964</v>
      </c>
      <c r="C10465" s="231" t="s">
        <v>21584</v>
      </c>
    </row>
    <row r="10466" spans="1:3" x14ac:dyDescent="0.2">
      <c r="A10466" s="221" t="s">
        <v>10238</v>
      </c>
      <c r="B10466" s="223" t="s">
        <v>31964</v>
      </c>
      <c r="C10466" s="231" t="s">
        <v>21584</v>
      </c>
    </row>
    <row r="10467" spans="1:3" x14ac:dyDescent="0.2">
      <c r="A10467" s="221" t="s">
        <v>10239</v>
      </c>
      <c r="B10467" s="223" t="s">
        <v>28562</v>
      </c>
      <c r="C10467" s="231" t="s">
        <v>21584</v>
      </c>
    </row>
    <row r="10468" spans="1:3" x14ac:dyDescent="0.2">
      <c r="A10468" s="221" t="s">
        <v>10240</v>
      </c>
      <c r="B10468" s="223" t="s">
        <v>28562</v>
      </c>
      <c r="C10468" s="231" t="s">
        <v>21584</v>
      </c>
    </row>
    <row r="10469" spans="1:3" x14ac:dyDescent="0.2">
      <c r="A10469" s="221" t="s">
        <v>10241</v>
      </c>
      <c r="B10469" s="223" t="s">
        <v>31965</v>
      </c>
      <c r="C10469" s="231" t="s">
        <v>21584</v>
      </c>
    </row>
    <row r="10470" spans="1:3" x14ac:dyDescent="0.2">
      <c r="A10470" s="221" t="s">
        <v>10242</v>
      </c>
      <c r="B10470" s="223" t="s">
        <v>31965</v>
      </c>
      <c r="C10470" s="231" t="s">
        <v>21584</v>
      </c>
    </row>
    <row r="10471" spans="1:3" x14ac:dyDescent="0.2">
      <c r="A10471" s="221" t="s">
        <v>10243</v>
      </c>
      <c r="B10471" s="223" t="s">
        <v>31966</v>
      </c>
      <c r="C10471" s="231" t="s">
        <v>21584</v>
      </c>
    </row>
    <row r="10472" spans="1:3" x14ac:dyDescent="0.2">
      <c r="A10472" s="221" t="s">
        <v>10244</v>
      </c>
      <c r="B10472" s="223" t="s">
        <v>31966</v>
      </c>
      <c r="C10472" s="231" t="s">
        <v>21584</v>
      </c>
    </row>
    <row r="10473" spans="1:3" x14ac:dyDescent="0.2">
      <c r="A10473" s="221" t="s">
        <v>10245</v>
      </c>
      <c r="B10473" s="223" t="s">
        <v>31967</v>
      </c>
      <c r="C10473" s="231" t="s">
        <v>21584</v>
      </c>
    </row>
    <row r="10474" spans="1:3" x14ac:dyDescent="0.2">
      <c r="A10474" s="221" t="s">
        <v>10246</v>
      </c>
      <c r="B10474" s="223" t="s">
        <v>31967</v>
      </c>
      <c r="C10474" s="231" t="s">
        <v>21584</v>
      </c>
    </row>
    <row r="10475" spans="1:3" x14ac:dyDescent="0.2">
      <c r="A10475" s="221" t="s">
        <v>10247</v>
      </c>
      <c r="B10475" s="223" t="s">
        <v>31968</v>
      </c>
      <c r="C10475" s="231" t="s">
        <v>21584</v>
      </c>
    </row>
    <row r="10476" spans="1:3" x14ac:dyDescent="0.2">
      <c r="A10476" s="221" t="s">
        <v>10248</v>
      </c>
      <c r="B10476" s="223" t="s">
        <v>31968</v>
      </c>
      <c r="C10476" s="231" t="s">
        <v>21584</v>
      </c>
    </row>
    <row r="10477" spans="1:3" x14ac:dyDescent="0.2">
      <c r="A10477" s="221" t="s">
        <v>10249</v>
      </c>
      <c r="B10477" s="223" t="s">
        <v>31969</v>
      </c>
      <c r="C10477" s="231" t="s">
        <v>21584</v>
      </c>
    </row>
    <row r="10478" spans="1:3" x14ac:dyDescent="0.2">
      <c r="A10478" s="221" t="s">
        <v>10250</v>
      </c>
      <c r="B10478" s="223" t="s">
        <v>31969</v>
      </c>
      <c r="C10478" s="231" t="s">
        <v>21584</v>
      </c>
    </row>
    <row r="10479" spans="1:3" x14ac:dyDescent="0.2">
      <c r="A10479" s="221" t="s">
        <v>10251</v>
      </c>
      <c r="B10479" s="223" t="s">
        <v>31970</v>
      </c>
      <c r="C10479" s="231" t="s">
        <v>21584</v>
      </c>
    </row>
    <row r="10480" spans="1:3" x14ac:dyDescent="0.2">
      <c r="A10480" s="221" t="s">
        <v>10252</v>
      </c>
      <c r="B10480" s="223" t="s">
        <v>31970</v>
      </c>
      <c r="C10480" s="231" t="s">
        <v>21584</v>
      </c>
    </row>
    <row r="10481" spans="1:3" x14ac:dyDescent="0.2">
      <c r="A10481" s="221" t="s">
        <v>10253</v>
      </c>
      <c r="B10481" s="223" t="s">
        <v>31971</v>
      </c>
      <c r="C10481" s="231" t="s">
        <v>21584</v>
      </c>
    </row>
    <row r="10482" spans="1:3" x14ac:dyDescent="0.2">
      <c r="A10482" s="221" t="s">
        <v>10254</v>
      </c>
      <c r="B10482" s="223" t="s">
        <v>31971</v>
      </c>
      <c r="C10482" s="231" t="s">
        <v>21584</v>
      </c>
    </row>
    <row r="10483" spans="1:3" x14ac:dyDescent="0.2">
      <c r="A10483" s="221" t="s">
        <v>10255</v>
      </c>
      <c r="B10483" s="223" t="s">
        <v>28563</v>
      </c>
      <c r="C10483" s="231" t="s">
        <v>21584</v>
      </c>
    </row>
    <row r="10484" spans="1:3" x14ac:dyDescent="0.2">
      <c r="A10484" s="221" t="s">
        <v>10256</v>
      </c>
      <c r="B10484" s="223" t="s">
        <v>28563</v>
      </c>
      <c r="C10484" s="231" t="s">
        <v>21584</v>
      </c>
    </row>
    <row r="10485" spans="1:3" x14ac:dyDescent="0.2">
      <c r="A10485" s="221" t="s">
        <v>10257</v>
      </c>
      <c r="B10485" s="223" t="s">
        <v>28564</v>
      </c>
      <c r="C10485" s="231" t="s">
        <v>21584</v>
      </c>
    </row>
    <row r="10486" spans="1:3" x14ac:dyDescent="0.2">
      <c r="A10486" s="221" t="s">
        <v>10258</v>
      </c>
      <c r="B10486" s="223" t="s">
        <v>28564</v>
      </c>
      <c r="C10486" s="231" t="s">
        <v>21584</v>
      </c>
    </row>
    <row r="10487" spans="1:3" x14ac:dyDescent="0.2">
      <c r="A10487" s="221" t="s">
        <v>10259</v>
      </c>
      <c r="B10487" s="223" t="s">
        <v>28565</v>
      </c>
      <c r="C10487" s="231" t="s">
        <v>21584</v>
      </c>
    </row>
    <row r="10488" spans="1:3" x14ac:dyDescent="0.2">
      <c r="A10488" s="221" t="s">
        <v>10260</v>
      </c>
      <c r="B10488" s="223" t="s">
        <v>28565</v>
      </c>
      <c r="C10488" s="231" t="s">
        <v>21584</v>
      </c>
    </row>
    <row r="10489" spans="1:3" x14ac:dyDescent="0.2">
      <c r="A10489" s="221" t="s">
        <v>10261</v>
      </c>
      <c r="B10489" s="223" t="s">
        <v>28566</v>
      </c>
      <c r="C10489" s="231" t="s">
        <v>25</v>
      </c>
    </row>
    <row r="10490" spans="1:3" x14ac:dyDescent="0.2">
      <c r="A10490" s="221" t="s">
        <v>10262</v>
      </c>
      <c r="B10490" s="223" t="s">
        <v>28566</v>
      </c>
      <c r="C10490" s="231" t="s">
        <v>25</v>
      </c>
    </row>
    <row r="10491" spans="1:3" x14ac:dyDescent="0.2">
      <c r="A10491" s="221" t="s">
        <v>10263</v>
      </c>
      <c r="B10491" s="223" t="s">
        <v>28567</v>
      </c>
      <c r="C10491" s="231" t="s">
        <v>25</v>
      </c>
    </row>
    <row r="10492" spans="1:3" x14ac:dyDescent="0.2">
      <c r="A10492" s="221" t="s">
        <v>10264</v>
      </c>
      <c r="B10492" s="223" t="s">
        <v>28567</v>
      </c>
      <c r="C10492" s="231" t="s">
        <v>25</v>
      </c>
    </row>
    <row r="10493" spans="1:3" x14ac:dyDescent="0.2">
      <c r="A10493" s="221" t="s">
        <v>10265</v>
      </c>
      <c r="B10493" s="223" t="s">
        <v>28568</v>
      </c>
      <c r="C10493" s="231" t="s">
        <v>21584</v>
      </c>
    </row>
    <row r="10494" spans="1:3" x14ac:dyDescent="0.2">
      <c r="A10494" s="221" t="s">
        <v>10266</v>
      </c>
      <c r="B10494" s="223" t="s">
        <v>28568</v>
      </c>
      <c r="C10494" s="231" t="s">
        <v>21584</v>
      </c>
    </row>
    <row r="10495" spans="1:3" x14ac:dyDescent="0.2">
      <c r="A10495" s="221" t="s">
        <v>10267</v>
      </c>
      <c r="B10495" s="223" t="s">
        <v>28569</v>
      </c>
      <c r="C10495" s="231" t="s">
        <v>21584</v>
      </c>
    </row>
    <row r="10496" spans="1:3" x14ac:dyDescent="0.2">
      <c r="A10496" s="221" t="s">
        <v>10268</v>
      </c>
      <c r="B10496" s="223" t="s">
        <v>28569</v>
      </c>
      <c r="C10496" s="231" t="s">
        <v>21584</v>
      </c>
    </row>
    <row r="10497" spans="1:3" x14ac:dyDescent="0.2">
      <c r="A10497" s="221" t="s">
        <v>10269</v>
      </c>
      <c r="B10497" s="223" t="s">
        <v>31972</v>
      </c>
      <c r="C10497" s="231" t="s">
        <v>21584</v>
      </c>
    </row>
    <row r="10498" spans="1:3" x14ac:dyDescent="0.2">
      <c r="A10498" s="221" t="s">
        <v>10270</v>
      </c>
      <c r="B10498" s="223" t="s">
        <v>31972</v>
      </c>
      <c r="C10498" s="231" t="s">
        <v>21584</v>
      </c>
    </row>
    <row r="10499" spans="1:3" x14ac:dyDescent="0.2">
      <c r="A10499" s="221" t="s">
        <v>10271</v>
      </c>
      <c r="B10499" s="223" t="s">
        <v>31973</v>
      </c>
      <c r="C10499" s="231" t="s">
        <v>21584</v>
      </c>
    </row>
    <row r="10500" spans="1:3" x14ac:dyDescent="0.2">
      <c r="A10500" s="221" t="s">
        <v>10272</v>
      </c>
      <c r="B10500" s="223" t="s">
        <v>31973</v>
      </c>
      <c r="C10500" s="231" t="s">
        <v>21584</v>
      </c>
    </row>
    <row r="10501" spans="1:3" x14ac:dyDescent="0.2">
      <c r="A10501" s="221" t="s">
        <v>10273</v>
      </c>
      <c r="B10501" s="223" t="s">
        <v>23254</v>
      </c>
      <c r="C10501" s="231" t="s">
        <v>21584</v>
      </c>
    </row>
    <row r="10502" spans="1:3" x14ac:dyDescent="0.2">
      <c r="A10502" s="221" t="s">
        <v>10274</v>
      </c>
      <c r="B10502" s="223" t="s">
        <v>23254</v>
      </c>
      <c r="C10502" s="231" t="s">
        <v>21584</v>
      </c>
    </row>
    <row r="10503" spans="1:3" x14ac:dyDescent="0.2">
      <c r="A10503" s="221" t="s">
        <v>10275</v>
      </c>
      <c r="B10503" s="223" t="s">
        <v>23255</v>
      </c>
      <c r="C10503" s="231" t="s">
        <v>21584</v>
      </c>
    </row>
    <row r="10504" spans="1:3" x14ac:dyDescent="0.2">
      <c r="A10504" s="221" t="s">
        <v>10276</v>
      </c>
      <c r="B10504" s="223" t="s">
        <v>23255</v>
      </c>
      <c r="C10504" s="231" t="s">
        <v>21584</v>
      </c>
    </row>
    <row r="10505" spans="1:3" x14ac:dyDescent="0.2">
      <c r="A10505" s="221" t="s">
        <v>10277</v>
      </c>
      <c r="B10505" s="223" t="s">
        <v>28570</v>
      </c>
      <c r="C10505" s="231" t="s">
        <v>21584</v>
      </c>
    </row>
    <row r="10506" spans="1:3" x14ac:dyDescent="0.2">
      <c r="A10506" s="221" t="s">
        <v>10278</v>
      </c>
      <c r="B10506" s="223" t="s">
        <v>28570</v>
      </c>
      <c r="C10506" s="231" t="s">
        <v>21584</v>
      </c>
    </row>
    <row r="10507" spans="1:3" x14ac:dyDescent="0.2">
      <c r="A10507" s="221" t="s">
        <v>10279</v>
      </c>
      <c r="B10507" s="223" t="s">
        <v>28571</v>
      </c>
      <c r="C10507" s="231" t="s">
        <v>21584</v>
      </c>
    </row>
    <row r="10508" spans="1:3" x14ac:dyDescent="0.2">
      <c r="A10508" s="221" t="s">
        <v>10280</v>
      </c>
      <c r="B10508" s="223" t="s">
        <v>28571</v>
      </c>
      <c r="C10508" s="231" t="s">
        <v>21584</v>
      </c>
    </row>
    <row r="10509" spans="1:3" x14ac:dyDescent="0.2">
      <c r="A10509" s="221" t="s">
        <v>10281</v>
      </c>
      <c r="B10509" s="223" t="s">
        <v>28572</v>
      </c>
      <c r="C10509" s="231" t="s">
        <v>21584</v>
      </c>
    </row>
    <row r="10510" spans="1:3" x14ac:dyDescent="0.2">
      <c r="A10510" s="221" t="s">
        <v>10282</v>
      </c>
      <c r="B10510" s="223" t="s">
        <v>28572</v>
      </c>
      <c r="C10510" s="231" t="s">
        <v>21584</v>
      </c>
    </row>
    <row r="10511" spans="1:3" x14ac:dyDescent="0.2">
      <c r="A10511" s="221" t="s">
        <v>10283</v>
      </c>
      <c r="B10511" s="223" t="s">
        <v>28573</v>
      </c>
      <c r="C10511" s="231" t="s">
        <v>21584</v>
      </c>
    </row>
    <row r="10512" spans="1:3" x14ac:dyDescent="0.2">
      <c r="A10512" s="221" t="s">
        <v>10284</v>
      </c>
      <c r="B10512" s="223" t="s">
        <v>28573</v>
      </c>
      <c r="C10512" s="231" t="s">
        <v>21584</v>
      </c>
    </row>
    <row r="10513" spans="1:3" x14ac:dyDescent="0.2">
      <c r="A10513" s="221" t="s">
        <v>10285</v>
      </c>
      <c r="B10513" s="223" t="s">
        <v>28574</v>
      </c>
      <c r="C10513" s="231" t="s">
        <v>21584</v>
      </c>
    </row>
    <row r="10514" spans="1:3" x14ac:dyDescent="0.2">
      <c r="A10514" s="221" t="s">
        <v>10286</v>
      </c>
      <c r="B10514" s="223" t="s">
        <v>28574</v>
      </c>
      <c r="C10514" s="231" t="s">
        <v>21584</v>
      </c>
    </row>
    <row r="10515" spans="1:3" x14ac:dyDescent="0.2">
      <c r="A10515" s="221" t="s">
        <v>10287</v>
      </c>
      <c r="B10515" s="223" t="s">
        <v>23256</v>
      </c>
      <c r="C10515" s="231" t="s">
        <v>21584</v>
      </c>
    </row>
    <row r="10516" spans="1:3" x14ac:dyDescent="0.2">
      <c r="A10516" s="221" t="s">
        <v>10288</v>
      </c>
      <c r="B10516" s="223" t="s">
        <v>23256</v>
      </c>
      <c r="C10516" s="231" t="s">
        <v>21584</v>
      </c>
    </row>
    <row r="10517" spans="1:3" x14ac:dyDescent="0.2">
      <c r="A10517" s="221" t="s">
        <v>10289</v>
      </c>
      <c r="B10517" s="223" t="s">
        <v>28575</v>
      </c>
      <c r="C10517" s="231" t="s">
        <v>21584</v>
      </c>
    </row>
    <row r="10518" spans="1:3" x14ac:dyDescent="0.2">
      <c r="A10518" s="221" t="s">
        <v>10290</v>
      </c>
      <c r="B10518" s="223" t="s">
        <v>28575</v>
      </c>
      <c r="C10518" s="231" t="s">
        <v>21584</v>
      </c>
    </row>
    <row r="10519" spans="1:3" x14ac:dyDescent="0.2">
      <c r="A10519" s="221" t="s">
        <v>10291</v>
      </c>
      <c r="B10519" s="223" t="s">
        <v>23257</v>
      </c>
      <c r="C10519" s="231" t="s">
        <v>21584</v>
      </c>
    </row>
    <row r="10520" spans="1:3" x14ac:dyDescent="0.2">
      <c r="A10520" s="221" t="s">
        <v>10292</v>
      </c>
      <c r="B10520" s="223" t="s">
        <v>23257</v>
      </c>
      <c r="C10520" s="231" t="s">
        <v>21584</v>
      </c>
    </row>
    <row r="10521" spans="1:3" x14ac:dyDescent="0.2">
      <c r="A10521" s="221" t="s">
        <v>10293</v>
      </c>
      <c r="B10521" s="223" t="s">
        <v>28576</v>
      </c>
      <c r="C10521" s="231" t="s">
        <v>21584</v>
      </c>
    </row>
    <row r="10522" spans="1:3" x14ac:dyDescent="0.2">
      <c r="A10522" s="221" t="s">
        <v>10294</v>
      </c>
      <c r="B10522" s="223" t="s">
        <v>28576</v>
      </c>
      <c r="C10522" s="231" t="s">
        <v>21584</v>
      </c>
    </row>
    <row r="10523" spans="1:3" x14ac:dyDescent="0.2">
      <c r="A10523" s="221" t="s">
        <v>10295</v>
      </c>
      <c r="B10523" s="223" t="s">
        <v>23258</v>
      </c>
      <c r="C10523" s="231" t="s">
        <v>21584</v>
      </c>
    </row>
    <row r="10524" spans="1:3" x14ac:dyDescent="0.2">
      <c r="A10524" s="221" t="s">
        <v>10296</v>
      </c>
      <c r="B10524" s="223" t="s">
        <v>23258</v>
      </c>
      <c r="C10524" s="231" t="s">
        <v>21584</v>
      </c>
    </row>
    <row r="10525" spans="1:3" x14ac:dyDescent="0.2">
      <c r="A10525" s="221" t="s">
        <v>10297</v>
      </c>
      <c r="B10525" s="223" t="s">
        <v>28577</v>
      </c>
      <c r="C10525" s="231" t="s">
        <v>21584</v>
      </c>
    </row>
    <row r="10526" spans="1:3" x14ac:dyDescent="0.2">
      <c r="A10526" s="221" t="s">
        <v>10298</v>
      </c>
      <c r="B10526" s="223" t="s">
        <v>28577</v>
      </c>
      <c r="C10526" s="231" t="s">
        <v>21584</v>
      </c>
    </row>
    <row r="10527" spans="1:3" x14ac:dyDescent="0.2">
      <c r="A10527" s="221" t="s">
        <v>10299</v>
      </c>
      <c r="B10527" s="223" t="s">
        <v>28578</v>
      </c>
      <c r="C10527" s="231" t="s">
        <v>21584</v>
      </c>
    </row>
    <row r="10528" spans="1:3" x14ac:dyDescent="0.2">
      <c r="A10528" s="221" t="s">
        <v>10300</v>
      </c>
      <c r="B10528" s="223" t="s">
        <v>28578</v>
      </c>
      <c r="C10528" s="231" t="s">
        <v>21584</v>
      </c>
    </row>
    <row r="10529" spans="1:3" x14ac:dyDescent="0.2">
      <c r="A10529" s="221" t="s">
        <v>10301</v>
      </c>
      <c r="B10529" s="223" t="s">
        <v>28579</v>
      </c>
      <c r="C10529" s="231" t="s">
        <v>21584</v>
      </c>
    </row>
    <row r="10530" spans="1:3" x14ac:dyDescent="0.2">
      <c r="A10530" s="221" t="s">
        <v>10302</v>
      </c>
      <c r="B10530" s="223" t="s">
        <v>28579</v>
      </c>
      <c r="C10530" s="231" t="s">
        <v>21584</v>
      </c>
    </row>
    <row r="10531" spans="1:3" x14ac:dyDescent="0.2">
      <c r="A10531" s="221" t="s">
        <v>10303</v>
      </c>
      <c r="B10531" s="223" t="s">
        <v>28580</v>
      </c>
      <c r="C10531" s="231" t="s">
        <v>21584</v>
      </c>
    </row>
    <row r="10532" spans="1:3" x14ac:dyDescent="0.2">
      <c r="A10532" s="221" t="s">
        <v>10304</v>
      </c>
      <c r="B10532" s="223" t="s">
        <v>28580</v>
      </c>
      <c r="C10532" s="231" t="s">
        <v>21584</v>
      </c>
    </row>
    <row r="10533" spans="1:3" x14ac:dyDescent="0.2">
      <c r="A10533" s="221" t="s">
        <v>10305</v>
      </c>
      <c r="B10533" s="223" t="s">
        <v>23259</v>
      </c>
      <c r="C10533" s="231" t="s">
        <v>21584</v>
      </c>
    </row>
    <row r="10534" spans="1:3" x14ac:dyDescent="0.2">
      <c r="A10534" s="221" t="s">
        <v>10306</v>
      </c>
      <c r="B10534" s="223" t="s">
        <v>23259</v>
      </c>
      <c r="C10534" s="231" t="s">
        <v>21584</v>
      </c>
    </row>
    <row r="10535" spans="1:3" x14ac:dyDescent="0.2">
      <c r="A10535" s="221" t="s">
        <v>10307</v>
      </c>
      <c r="B10535" s="223" t="s">
        <v>23260</v>
      </c>
      <c r="C10535" s="231" t="s">
        <v>21584</v>
      </c>
    </row>
    <row r="10536" spans="1:3" x14ac:dyDescent="0.2">
      <c r="A10536" s="221" t="s">
        <v>10308</v>
      </c>
      <c r="B10536" s="223" t="s">
        <v>23260</v>
      </c>
      <c r="C10536" s="231" t="s">
        <v>21584</v>
      </c>
    </row>
    <row r="10537" spans="1:3" x14ac:dyDescent="0.2">
      <c r="A10537" s="221" t="s">
        <v>10309</v>
      </c>
      <c r="B10537" s="223" t="s">
        <v>23261</v>
      </c>
      <c r="C10537" s="231" t="s">
        <v>21584</v>
      </c>
    </row>
    <row r="10538" spans="1:3" x14ac:dyDescent="0.2">
      <c r="A10538" s="221" t="s">
        <v>10310</v>
      </c>
      <c r="B10538" s="223" t="s">
        <v>23261</v>
      </c>
      <c r="C10538" s="231" t="s">
        <v>21584</v>
      </c>
    </row>
    <row r="10539" spans="1:3" x14ac:dyDescent="0.2">
      <c r="A10539" s="221" t="s">
        <v>10311</v>
      </c>
      <c r="B10539" s="223" t="s">
        <v>23262</v>
      </c>
      <c r="C10539" s="231" t="s">
        <v>21584</v>
      </c>
    </row>
    <row r="10540" spans="1:3" x14ac:dyDescent="0.2">
      <c r="A10540" s="221" t="s">
        <v>10312</v>
      </c>
      <c r="B10540" s="223" t="s">
        <v>23262</v>
      </c>
      <c r="C10540" s="231" t="s">
        <v>21584</v>
      </c>
    </row>
    <row r="10541" spans="1:3" x14ac:dyDescent="0.2">
      <c r="A10541" s="221" t="s">
        <v>10313</v>
      </c>
      <c r="B10541" s="223" t="s">
        <v>23263</v>
      </c>
      <c r="C10541" s="231" t="s">
        <v>21584</v>
      </c>
    </row>
    <row r="10542" spans="1:3" x14ac:dyDescent="0.2">
      <c r="A10542" s="221" t="s">
        <v>10314</v>
      </c>
      <c r="B10542" s="223" t="s">
        <v>23263</v>
      </c>
      <c r="C10542" s="231" t="s">
        <v>21584</v>
      </c>
    </row>
    <row r="10543" spans="1:3" x14ac:dyDescent="0.2">
      <c r="A10543" s="221" t="s">
        <v>10315</v>
      </c>
      <c r="B10543" s="223" t="s">
        <v>28581</v>
      </c>
      <c r="C10543" s="231" t="s">
        <v>21584</v>
      </c>
    </row>
    <row r="10544" spans="1:3" x14ac:dyDescent="0.2">
      <c r="A10544" s="221" t="s">
        <v>10316</v>
      </c>
      <c r="B10544" s="223" t="s">
        <v>28581</v>
      </c>
      <c r="C10544" s="231" t="s">
        <v>21584</v>
      </c>
    </row>
    <row r="10545" spans="1:3" x14ac:dyDescent="0.2">
      <c r="A10545" s="221" t="s">
        <v>10317</v>
      </c>
      <c r="B10545" s="223" t="s">
        <v>28582</v>
      </c>
      <c r="C10545" s="231" t="s">
        <v>21584</v>
      </c>
    </row>
    <row r="10546" spans="1:3" x14ac:dyDescent="0.2">
      <c r="A10546" s="221" t="s">
        <v>10318</v>
      </c>
      <c r="B10546" s="223" t="s">
        <v>28582</v>
      </c>
      <c r="C10546" s="231" t="s">
        <v>21584</v>
      </c>
    </row>
    <row r="10547" spans="1:3" x14ac:dyDescent="0.2">
      <c r="A10547" s="221" t="s">
        <v>10319</v>
      </c>
      <c r="B10547" s="223" t="s">
        <v>28583</v>
      </c>
      <c r="C10547" s="231" t="s">
        <v>21584</v>
      </c>
    </row>
    <row r="10548" spans="1:3" x14ac:dyDescent="0.2">
      <c r="A10548" s="221" t="s">
        <v>10320</v>
      </c>
      <c r="B10548" s="223" t="s">
        <v>28583</v>
      </c>
      <c r="C10548" s="231" t="s">
        <v>21584</v>
      </c>
    </row>
    <row r="10549" spans="1:3" x14ac:dyDescent="0.2">
      <c r="A10549" s="221" t="s">
        <v>10321</v>
      </c>
      <c r="B10549" s="223" t="s">
        <v>28584</v>
      </c>
      <c r="C10549" s="231" t="s">
        <v>21584</v>
      </c>
    </row>
    <row r="10550" spans="1:3" x14ac:dyDescent="0.2">
      <c r="A10550" s="221" t="s">
        <v>10322</v>
      </c>
      <c r="B10550" s="223" t="s">
        <v>28584</v>
      </c>
      <c r="C10550" s="231" t="s">
        <v>21584</v>
      </c>
    </row>
    <row r="10551" spans="1:3" x14ac:dyDescent="0.2">
      <c r="A10551" s="221" t="s">
        <v>10323</v>
      </c>
      <c r="B10551" s="223" t="s">
        <v>28585</v>
      </c>
      <c r="C10551" s="231" t="s">
        <v>21584</v>
      </c>
    </row>
    <row r="10552" spans="1:3" x14ac:dyDescent="0.2">
      <c r="A10552" s="221" t="s">
        <v>10324</v>
      </c>
      <c r="B10552" s="223" t="s">
        <v>28585</v>
      </c>
      <c r="C10552" s="231" t="s">
        <v>21584</v>
      </c>
    </row>
    <row r="10553" spans="1:3" x14ac:dyDescent="0.2">
      <c r="A10553" s="221" t="s">
        <v>10325</v>
      </c>
      <c r="B10553" s="223" t="s">
        <v>23264</v>
      </c>
      <c r="C10553" s="231" t="s">
        <v>21584</v>
      </c>
    </row>
    <row r="10554" spans="1:3" x14ac:dyDescent="0.2">
      <c r="A10554" s="221" t="s">
        <v>10326</v>
      </c>
      <c r="B10554" s="223" t="s">
        <v>23264</v>
      </c>
      <c r="C10554" s="231" t="s">
        <v>21584</v>
      </c>
    </row>
    <row r="10555" spans="1:3" x14ac:dyDescent="0.2">
      <c r="A10555" s="221" t="s">
        <v>10327</v>
      </c>
      <c r="B10555" s="223" t="s">
        <v>23265</v>
      </c>
      <c r="C10555" s="231" t="s">
        <v>21584</v>
      </c>
    </row>
    <row r="10556" spans="1:3" x14ac:dyDescent="0.2">
      <c r="A10556" s="221" t="s">
        <v>10328</v>
      </c>
      <c r="B10556" s="223" t="s">
        <v>23265</v>
      </c>
      <c r="C10556" s="231" t="s">
        <v>21584</v>
      </c>
    </row>
    <row r="10557" spans="1:3" x14ac:dyDescent="0.2">
      <c r="A10557" s="221" t="s">
        <v>10329</v>
      </c>
      <c r="B10557" s="223" t="s">
        <v>28586</v>
      </c>
      <c r="C10557" s="231" t="s">
        <v>21584</v>
      </c>
    </row>
    <row r="10558" spans="1:3" x14ac:dyDescent="0.2">
      <c r="A10558" s="221" t="s">
        <v>10330</v>
      </c>
      <c r="B10558" s="223" t="s">
        <v>28586</v>
      </c>
      <c r="C10558" s="231" t="s">
        <v>21584</v>
      </c>
    </row>
    <row r="10559" spans="1:3" x14ac:dyDescent="0.2">
      <c r="A10559" s="221" t="s">
        <v>10331</v>
      </c>
      <c r="B10559" s="223" t="s">
        <v>28587</v>
      </c>
      <c r="C10559" s="231" t="s">
        <v>21584</v>
      </c>
    </row>
    <row r="10560" spans="1:3" x14ac:dyDescent="0.2">
      <c r="A10560" s="221" t="s">
        <v>10332</v>
      </c>
      <c r="B10560" s="223" t="s">
        <v>28587</v>
      </c>
      <c r="C10560" s="231" t="s">
        <v>21584</v>
      </c>
    </row>
    <row r="10561" spans="1:3" x14ac:dyDescent="0.2">
      <c r="A10561" s="221" t="s">
        <v>10333</v>
      </c>
      <c r="B10561" s="223" t="s">
        <v>28588</v>
      </c>
      <c r="C10561" s="231" t="s">
        <v>21584</v>
      </c>
    </row>
    <row r="10562" spans="1:3" x14ac:dyDescent="0.2">
      <c r="A10562" s="221" t="s">
        <v>10334</v>
      </c>
      <c r="B10562" s="223" t="s">
        <v>28588</v>
      </c>
      <c r="C10562" s="231" t="s">
        <v>21584</v>
      </c>
    </row>
    <row r="10563" spans="1:3" x14ac:dyDescent="0.2">
      <c r="A10563" s="221" t="s">
        <v>10335</v>
      </c>
      <c r="B10563" s="223" t="s">
        <v>28589</v>
      </c>
      <c r="C10563" s="231" t="s">
        <v>21584</v>
      </c>
    </row>
    <row r="10564" spans="1:3" x14ac:dyDescent="0.2">
      <c r="A10564" s="221" t="s">
        <v>10336</v>
      </c>
      <c r="B10564" s="223" t="s">
        <v>28589</v>
      </c>
      <c r="C10564" s="231" t="s">
        <v>21584</v>
      </c>
    </row>
    <row r="10565" spans="1:3" x14ac:dyDescent="0.2">
      <c r="A10565" s="221" t="s">
        <v>10337</v>
      </c>
      <c r="B10565" s="223" t="s">
        <v>28590</v>
      </c>
      <c r="C10565" s="231" t="s">
        <v>21584</v>
      </c>
    </row>
    <row r="10566" spans="1:3" x14ac:dyDescent="0.2">
      <c r="A10566" s="221" t="s">
        <v>10338</v>
      </c>
      <c r="B10566" s="223" t="s">
        <v>28590</v>
      </c>
      <c r="C10566" s="231" t="s">
        <v>21584</v>
      </c>
    </row>
    <row r="10567" spans="1:3" x14ac:dyDescent="0.2">
      <c r="A10567" s="221" t="s">
        <v>10339</v>
      </c>
      <c r="B10567" s="223" t="s">
        <v>28591</v>
      </c>
      <c r="C10567" s="231" t="s">
        <v>21584</v>
      </c>
    </row>
    <row r="10568" spans="1:3" x14ac:dyDescent="0.2">
      <c r="A10568" s="221" t="s">
        <v>10340</v>
      </c>
      <c r="B10568" s="223" t="s">
        <v>28591</v>
      </c>
      <c r="C10568" s="231" t="s">
        <v>21584</v>
      </c>
    </row>
    <row r="10569" spans="1:3" x14ac:dyDescent="0.2">
      <c r="A10569" s="221" t="s">
        <v>10341</v>
      </c>
      <c r="B10569" s="223" t="s">
        <v>28592</v>
      </c>
      <c r="C10569" s="231" t="s">
        <v>21584</v>
      </c>
    </row>
    <row r="10570" spans="1:3" x14ac:dyDescent="0.2">
      <c r="A10570" s="221" t="s">
        <v>10342</v>
      </c>
      <c r="B10570" s="223" t="s">
        <v>28592</v>
      </c>
      <c r="C10570" s="231" t="s">
        <v>21584</v>
      </c>
    </row>
    <row r="10571" spans="1:3" x14ac:dyDescent="0.2">
      <c r="A10571" s="221" t="s">
        <v>10343</v>
      </c>
      <c r="B10571" s="223" t="s">
        <v>28593</v>
      </c>
      <c r="C10571" s="231" t="s">
        <v>21584</v>
      </c>
    </row>
    <row r="10572" spans="1:3" x14ac:dyDescent="0.2">
      <c r="A10572" s="221" t="s">
        <v>10344</v>
      </c>
      <c r="B10572" s="223" t="s">
        <v>28593</v>
      </c>
      <c r="C10572" s="231" t="s">
        <v>21584</v>
      </c>
    </row>
    <row r="10573" spans="1:3" x14ac:dyDescent="0.2">
      <c r="A10573" s="221" t="s">
        <v>10345</v>
      </c>
      <c r="B10573" s="223" t="s">
        <v>28594</v>
      </c>
      <c r="C10573" s="231" t="s">
        <v>21584</v>
      </c>
    </row>
    <row r="10574" spans="1:3" x14ac:dyDescent="0.2">
      <c r="A10574" s="221" t="s">
        <v>10346</v>
      </c>
      <c r="B10574" s="223" t="s">
        <v>28594</v>
      </c>
      <c r="C10574" s="231" t="s">
        <v>21584</v>
      </c>
    </row>
    <row r="10575" spans="1:3" x14ac:dyDescent="0.2">
      <c r="A10575" s="221" t="s">
        <v>10347</v>
      </c>
      <c r="B10575" s="223" t="s">
        <v>28595</v>
      </c>
      <c r="C10575" s="231" t="s">
        <v>21584</v>
      </c>
    </row>
    <row r="10576" spans="1:3" x14ac:dyDescent="0.2">
      <c r="A10576" s="221" t="s">
        <v>10348</v>
      </c>
      <c r="B10576" s="223" t="s">
        <v>28595</v>
      </c>
      <c r="C10576" s="231" t="s">
        <v>21584</v>
      </c>
    </row>
    <row r="10577" spans="1:3" x14ac:dyDescent="0.2">
      <c r="A10577" s="221" t="s">
        <v>10349</v>
      </c>
      <c r="B10577" s="223" t="s">
        <v>28596</v>
      </c>
      <c r="C10577" s="231" t="s">
        <v>21584</v>
      </c>
    </row>
    <row r="10578" spans="1:3" x14ac:dyDescent="0.2">
      <c r="A10578" s="221" t="s">
        <v>10350</v>
      </c>
      <c r="B10578" s="223" t="s">
        <v>28596</v>
      </c>
      <c r="C10578" s="231" t="s">
        <v>21584</v>
      </c>
    </row>
    <row r="10579" spans="1:3" x14ac:dyDescent="0.2">
      <c r="A10579" s="221" t="s">
        <v>10351</v>
      </c>
      <c r="B10579" s="223" t="s">
        <v>28597</v>
      </c>
      <c r="C10579" s="231" t="s">
        <v>21584</v>
      </c>
    </row>
    <row r="10580" spans="1:3" x14ac:dyDescent="0.2">
      <c r="A10580" s="221" t="s">
        <v>10352</v>
      </c>
      <c r="B10580" s="223" t="s">
        <v>28597</v>
      </c>
      <c r="C10580" s="231" t="s">
        <v>21584</v>
      </c>
    </row>
    <row r="10581" spans="1:3" x14ac:dyDescent="0.2">
      <c r="A10581" s="221" t="s">
        <v>10353</v>
      </c>
      <c r="B10581" s="223" t="s">
        <v>28598</v>
      </c>
      <c r="C10581" s="231" t="s">
        <v>21584</v>
      </c>
    </row>
    <row r="10582" spans="1:3" x14ac:dyDescent="0.2">
      <c r="A10582" s="221" t="s">
        <v>10354</v>
      </c>
      <c r="B10582" s="223" t="s">
        <v>28598</v>
      </c>
      <c r="C10582" s="231" t="s">
        <v>21584</v>
      </c>
    </row>
    <row r="10583" spans="1:3" x14ac:dyDescent="0.2">
      <c r="A10583" s="221" t="s">
        <v>10355</v>
      </c>
      <c r="B10583" s="223" t="s">
        <v>31974</v>
      </c>
      <c r="C10583" s="231" t="s">
        <v>21584</v>
      </c>
    </row>
    <row r="10584" spans="1:3" x14ac:dyDescent="0.2">
      <c r="A10584" s="221" t="s">
        <v>10356</v>
      </c>
      <c r="B10584" s="223" t="s">
        <v>31974</v>
      </c>
      <c r="C10584" s="231" t="s">
        <v>21584</v>
      </c>
    </row>
    <row r="10585" spans="1:3" x14ac:dyDescent="0.2">
      <c r="A10585" s="221" t="s">
        <v>26221</v>
      </c>
      <c r="B10585" s="223" t="s">
        <v>31975</v>
      </c>
      <c r="C10585" s="231" t="s">
        <v>21584</v>
      </c>
    </row>
    <row r="10586" spans="1:3" x14ac:dyDescent="0.2">
      <c r="A10586" s="221" t="s">
        <v>26222</v>
      </c>
      <c r="B10586" s="223" t="s">
        <v>31975</v>
      </c>
      <c r="C10586" s="231" t="s">
        <v>21584</v>
      </c>
    </row>
    <row r="10587" spans="1:3" x14ac:dyDescent="0.2">
      <c r="A10587" s="221" t="s">
        <v>26223</v>
      </c>
      <c r="B10587" s="223" t="s">
        <v>31976</v>
      </c>
      <c r="C10587" s="231" t="s">
        <v>21584</v>
      </c>
    </row>
    <row r="10588" spans="1:3" x14ac:dyDescent="0.2">
      <c r="A10588" s="221" t="s">
        <v>26224</v>
      </c>
      <c r="B10588" s="223" t="s">
        <v>31976</v>
      </c>
      <c r="C10588" s="231" t="s">
        <v>21584</v>
      </c>
    </row>
    <row r="10589" spans="1:3" x14ac:dyDescent="0.2">
      <c r="A10589" s="221" t="s">
        <v>26225</v>
      </c>
      <c r="B10589" s="223" t="s">
        <v>31977</v>
      </c>
      <c r="C10589" s="231" t="s">
        <v>21584</v>
      </c>
    </row>
    <row r="10590" spans="1:3" x14ac:dyDescent="0.2">
      <c r="A10590" s="221" t="s">
        <v>26226</v>
      </c>
      <c r="B10590" s="223" t="s">
        <v>31977</v>
      </c>
      <c r="C10590" s="231" t="s">
        <v>21584</v>
      </c>
    </row>
    <row r="10591" spans="1:3" x14ac:dyDescent="0.2">
      <c r="A10591" s="221" t="s">
        <v>10357</v>
      </c>
      <c r="B10591" s="223" t="s">
        <v>23266</v>
      </c>
      <c r="C10591" s="231" t="s">
        <v>21584</v>
      </c>
    </row>
    <row r="10592" spans="1:3" x14ac:dyDescent="0.2">
      <c r="A10592" s="221" t="s">
        <v>10358</v>
      </c>
      <c r="B10592" s="223" t="s">
        <v>23266</v>
      </c>
      <c r="C10592" s="231" t="s">
        <v>21584</v>
      </c>
    </row>
    <row r="10593" spans="1:3" x14ac:dyDescent="0.2">
      <c r="A10593" s="221" t="s">
        <v>10359</v>
      </c>
      <c r="B10593" s="223" t="s">
        <v>23267</v>
      </c>
      <c r="C10593" s="231" t="s">
        <v>21584</v>
      </c>
    </row>
    <row r="10594" spans="1:3" x14ac:dyDescent="0.2">
      <c r="A10594" s="221" t="s">
        <v>10360</v>
      </c>
      <c r="B10594" s="223" t="s">
        <v>23267</v>
      </c>
      <c r="C10594" s="231" t="s">
        <v>21584</v>
      </c>
    </row>
    <row r="10595" spans="1:3" x14ac:dyDescent="0.2">
      <c r="A10595" s="221" t="s">
        <v>10361</v>
      </c>
      <c r="B10595" s="223" t="s">
        <v>23268</v>
      </c>
      <c r="C10595" s="231" t="s">
        <v>25</v>
      </c>
    </row>
    <row r="10596" spans="1:3" x14ac:dyDescent="0.2">
      <c r="A10596" s="221" t="s">
        <v>10362</v>
      </c>
      <c r="B10596" s="223" t="s">
        <v>23268</v>
      </c>
      <c r="C10596" s="231" t="s">
        <v>25</v>
      </c>
    </row>
    <row r="10597" spans="1:3" x14ac:dyDescent="0.2">
      <c r="A10597" s="221" t="s">
        <v>10363</v>
      </c>
      <c r="B10597" s="223" t="s">
        <v>23269</v>
      </c>
      <c r="C10597" s="231" t="s">
        <v>25</v>
      </c>
    </row>
    <row r="10598" spans="1:3" x14ac:dyDescent="0.2">
      <c r="A10598" s="221" t="s">
        <v>10364</v>
      </c>
      <c r="B10598" s="223" t="s">
        <v>23269</v>
      </c>
      <c r="C10598" s="231" t="s">
        <v>25</v>
      </c>
    </row>
    <row r="10599" spans="1:3" x14ac:dyDescent="0.2">
      <c r="A10599" s="221" t="s">
        <v>10365</v>
      </c>
      <c r="B10599" s="223" t="s">
        <v>23270</v>
      </c>
      <c r="C10599" s="231" t="s">
        <v>25</v>
      </c>
    </row>
    <row r="10600" spans="1:3" x14ac:dyDescent="0.2">
      <c r="A10600" s="221" t="s">
        <v>10366</v>
      </c>
      <c r="B10600" s="223" t="s">
        <v>23270</v>
      </c>
      <c r="C10600" s="231" t="s">
        <v>25</v>
      </c>
    </row>
    <row r="10601" spans="1:3" x14ac:dyDescent="0.2">
      <c r="A10601" s="221" t="s">
        <v>10367</v>
      </c>
      <c r="B10601" s="223" t="s">
        <v>23271</v>
      </c>
      <c r="C10601" s="231" t="s">
        <v>21398</v>
      </c>
    </row>
    <row r="10602" spans="1:3" x14ac:dyDescent="0.2">
      <c r="A10602" s="221" t="s">
        <v>10368</v>
      </c>
      <c r="B10602" s="223" t="s">
        <v>23271</v>
      </c>
      <c r="C10602" s="231" t="s">
        <v>21398</v>
      </c>
    </row>
    <row r="10603" spans="1:3" x14ac:dyDescent="0.2">
      <c r="A10603" s="221" t="s">
        <v>10369</v>
      </c>
      <c r="B10603" s="223" t="s">
        <v>23272</v>
      </c>
      <c r="C10603" s="231" t="s">
        <v>21398</v>
      </c>
    </row>
    <row r="10604" spans="1:3" x14ac:dyDescent="0.2">
      <c r="A10604" s="221" t="s">
        <v>10370</v>
      </c>
      <c r="B10604" s="223" t="s">
        <v>23272</v>
      </c>
      <c r="C10604" s="231" t="s">
        <v>21398</v>
      </c>
    </row>
    <row r="10605" spans="1:3" x14ac:dyDescent="0.2">
      <c r="A10605" s="221" t="s">
        <v>10371</v>
      </c>
      <c r="B10605" s="223" t="s">
        <v>23273</v>
      </c>
      <c r="C10605" s="231" t="s">
        <v>21584</v>
      </c>
    </row>
    <row r="10606" spans="1:3" x14ac:dyDescent="0.2">
      <c r="A10606" s="221" t="s">
        <v>10372</v>
      </c>
      <c r="B10606" s="223" t="s">
        <v>23273</v>
      </c>
      <c r="C10606" s="231" t="s">
        <v>21584</v>
      </c>
    </row>
    <row r="10607" spans="1:3" x14ac:dyDescent="0.2">
      <c r="A10607" s="221" t="s">
        <v>10373</v>
      </c>
      <c r="B10607" s="223" t="s">
        <v>23274</v>
      </c>
      <c r="C10607" s="231" t="s">
        <v>21584</v>
      </c>
    </row>
    <row r="10608" spans="1:3" x14ac:dyDescent="0.2">
      <c r="A10608" s="221" t="s">
        <v>10374</v>
      </c>
      <c r="B10608" s="223" t="s">
        <v>23274</v>
      </c>
      <c r="C10608" s="231" t="s">
        <v>21584</v>
      </c>
    </row>
    <row r="10609" spans="1:3" x14ac:dyDescent="0.2">
      <c r="A10609" s="221" t="s">
        <v>10375</v>
      </c>
      <c r="B10609" s="223" t="s">
        <v>23275</v>
      </c>
      <c r="C10609" s="231" t="s">
        <v>21584</v>
      </c>
    </row>
    <row r="10610" spans="1:3" x14ac:dyDescent="0.2">
      <c r="A10610" s="221" t="s">
        <v>10376</v>
      </c>
      <c r="B10610" s="223" t="s">
        <v>23275</v>
      </c>
      <c r="C10610" s="231" t="s">
        <v>21584</v>
      </c>
    </row>
    <row r="10611" spans="1:3" x14ac:dyDescent="0.2">
      <c r="A10611" s="221" t="s">
        <v>10377</v>
      </c>
      <c r="B10611" s="223" t="s">
        <v>31978</v>
      </c>
      <c r="C10611" s="231" t="s">
        <v>21584</v>
      </c>
    </row>
    <row r="10612" spans="1:3" x14ac:dyDescent="0.2">
      <c r="A10612" s="221" t="s">
        <v>10378</v>
      </c>
      <c r="B10612" s="223" t="s">
        <v>31978</v>
      </c>
      <c r="C10612" s="231" t="s">
        <v>21584</v>
      </c>
    </row>
    <row r="10613" spans="1:3" x14ac:dyDescent="0.2">
      <c r="A10613" s="221" t="s">
        <v>10379</v>
      </c>
      <c r="B10613" s="223" t="s">
        <v>31979</v>
      </c>
      <c r="C10613" s="231" t="s">
        <v>21584</v>
      </c>
    </row>
    <row r="10614" spans="1:3" x14ac:dyDescent="0.2">
      <c r="A10614" s="221" t="s">
        <v>10380</v>
      </c>
      <c r="B10614" s="223" t="s">
        <v>31979</v>
      </c>
      <c r="C10614" s="231" t="s">
        <v>21584</v>
      </c>
    </row>
    <row r="10615" spans="1:3" x14ac:dyDescent="0.2">
      <c r="A10615" s="221" t="s">
        <v>10381</v>
      </c>
      <c r="B10615" s="223" t="s">
        <v>31980</v>
      </c>
      <c r="C10615" s="231" t="s">
        <v>21584</v>
      </c>
    </row>
    <row r="10616" spans="1:3" x14ac:dyDescent="0.2">
      <c r="A10616" s="221" t="s">
        <v>10382</v>
      </c>
      <c r="B10616" s="223" t="s">
        <v>31980</v>
      </c>
      <c r="C10616" s="231" t="s">
        <v>21584</v>
      </c>
    </row>
    <row r="10617" spans="1:3" x14ac:dyDescent="0.2">
      <c r="A10617" s="221" t="s">
        <v>10383</v>
      </c>
      <c r="B10617" s="223" t="s">
        <v>31981</v>
      </c>
      <c r="C10617" s="231" t="s">
        <v>21584</v>
      </c>
    </row>
    <row r="10618" spans="1:3" x14ac:dyDescent="0.2">
      <c r="A10618" s="221" t="s">
        <v>10384</v>
      </c>
      <c r="B10618" s="223" t="s">
        <v>31981</v>
      </c>
      <c r="C10618" s="231" t="s">
        <v>21584</v>
      </c>
    </row>
    <row r="10619" spans="1:3" x14ac:dyDescent="0.2">
      <c r="A10619" s="221" t="s">
        <v>10385</v>
      </c>
      <c r="B10619" s="223" t="s">
        <v>31982</v>
      </c>
      <c r="C10619" s="231" t="s">
        <v>21584</v>
      </c>
    </row>
    <row r="10620" spans="1:3" x14ac:dyDescent="0.2">
      <c r="A10620" s="221" t="s">
        <v>10386</v>
      </c>
      <c r="B10620" s="223" t="s">
        <v>31982</v>
      </c>
      <c r="C10620" s="231" t="s">
        <v>21584</v>
      </c>
    </row>
    <row r="10621" spans="1:3" x14ac:dyDescent="0.2">
      <c r="A10621" s="221" t="s">
        <v>26227</v>
      </c>
      <c r="B10621" s="223" t="s">
        <v>31983</v>
      </c>
      <c r="C10621" s="231" t="s">
        <v>21584</v>
      </c>
    </row>
    <row r="10622" spans="1:3" x14ac:dyDescent="0.2">
      <c r="A10622" s="221" t="s">
        <v>26228</v>
      </c>
      <c r="B10622" s="223" t="s">
        <v>31983</v>
      </c>
      <c r="C10622" s="231" t="s">
        <v>21584</v>
      </c>
    </row>
    <row r="10623" spans="1:3" x14ac:dyDescent="0.2">
      <c r="A10623" s="221" t="s">
        <v>26229</v>
      </c>
      <c r="B10623" s="223" t="s">
        <v>31984</v>
      </c>
      <c r="C10623" s="231" t="s">
        <v>21584</v>
      </c>
    </row>
    <row r="10624" spans="1:3" x14ac:dyDescent="0.2">
      <c r="A10624" s="221" t="s">
        <v>26230</v>
      </c>
      <c r="B10624" s="223" t="s">
        <v>31984</v>
      </c>
      <c r="C10624" s="231" t="s">
        <v>21584</v>
      </c>
    </row>
    <row r="10625" spans="1:3" x14ac:dyDescent="0.2">
      <c r="A10625" s="221" t="s">
        <v>26231</v>
      </c>
      <c r="B10625" s="223" t="s">
        <v>31985</v>
      </c>
      <c r="C10625" s="231" t="s">
        <v>21584</v>
      </c>
    </row>
    <row r="10626" spans="1:3" x14ac:dyDescent="0.2">
      <c r="A10626" s="221" t="s">
        <v>26232</v>
      </c>
      <c r="B10626" s="223" t="s">
        <v>31985</v>
      </c>
      <c r="C10626" s="231" t="s">
        <v>21584</v>
      </c>
    </row>
    <row r="10627" spans="1:3" x14ac:dyDescent="0.2">
      <c r="A10627" s="221" t="s">
        <v>10387</v>
      </c>
      <c r="B10627" s="223" t="s">
        <v>28599</v>
      </c>
      <c r="C10627" s="231" t="s">
        <v>21584</v>
      </c>
    </row>
    <row r="10628" spans="1:3" x14ac:dyDescent="0.2">
      <c r="A10628" s="221" t="s">
        <v>10388</v>
      </c>
      <c r="B10628" s="223" t="s">
        <v>28599</v>
      </c>
      <c r="C10628" s="231" t="s">
        <v>21584</v>
      </c>
    </row>
    <row r="10629" spans="1:3" x14ac:dyDescent="0.2">
      <c r="A10629" s="221" t="s">
        <v>10389</v>
      </c>
      <c r="B10629" s="223" t="s">
        <v>28600</v>
      </c>
      <c r="C10629" s="231" t="s">
        <v>21584</v>
      </c>
    </row>
    <row r="10630" spans="1:3" x14ac:dyDescent="0.2">
      <c r="A10630" s="221" t="s">
        <v>10390</v>
      </c>
      <c r="B10630" s="223" t="s">
        <v>28600</v>
      </c>
      <c r="C10630" s="231" t="s">
        <v>21584</v>
      </c>
    </row>
    <row r="10631" spans="1:3" x14ac:dyDescent="0.2">
      <c r="A10631" s="221" t="s">
        <v>10391</v>
      </c>
      <c r="B10631" s="223" t="s">
        <v>28601</v>
      </c>
      <c r="C10631" s="231" t="s">
        <v>21584</v>
      </c>
    </row>
    <row r="10632" spans="1:3" x14ac:dyDescent="0.2">
      <c r="A10632" s="221" t="s">
        <v>10392</v>
      </c>
      <c r="B10632" s="223" t="s">
        <v>28601</v>
      </c>
      <c r="C10632" s="231" t="s">
        <v>21584</v>
      </c>
    </row>
    <row r="10633" spans="1:3" x14ac:dyDescent="0.2">
      <c r="A10633" s="221" t="s">
        <v>10393</v>
      </c>
      <c r="B10633" s="223" t="s">
        <v>28602</v>
      </c>
      <c r="C10633" s="231" t="s">
        <v>21584</v>
      </c>
    </row>
    <row r="10634" spans="1:3" x14ac:dyDescent="0.2">
      <c r="A10634" s="221" t="s">
        <v>10394</v>
      </c>
      <c r="B10634" s="223" t="s">
        <v>28602</v>
      </c>
      <c r="C10634" s="231" t="s">
        <v>21584</v>
      </c>
    </row>
    <row r="10635" spans="1:3" x14ac:dyDescent="0.2">
      <c r="A10635" s="221" t="s">
        <v>10395</v>
      </c>
      <c r="B10635" s="223" t="s">
        <v>28603</v>
      </c>
      <c r="C10635" s="231" t="s">
        <v>21584</v>
      </c>
    </row>
    <row r="10636" spans="1:3" x14ac:dyDescent="0.2">
      <c r="A10636" s="221" t="s">
        <v>10396</v>
      </c>
      <c r="B10636" s="223" t="s">
        <v>28603</v>
      </c>
      <c r="C10636" s="231" t="s">
        <v>21584</v>
      </c>
    </row>
    <row r="10637" spans="1:3" x14ac:dyDescent="0.2">
      <c r="A10637" s="221" t="s">
        <v>10397</v>
      </c>
      <c r="B10637" s="223" t="s">
        <v>28604</v>
      </c>
      <c r="C10637" s="231" t="s">
        <v>21584</v>
      </c>
    </row>
    <row r="10638" spans="1:3" x14ac:dyDescent="0.2">
      <c r="A10638" s="221" t="s">
        <v>10398</v>
      </c>
      <c r="B10638" s="223" t="s">
        <v>28604</v>
      </c>
      <c r="C10638" s="231" t="s">
        <v>21584</v>
      </c>
    </row>
    <row r="10639" spans="1:3" x14ac:dyDescent="0.2">
      <c r="A10639" s="221" t="s">
        <v>10399</v>
      </c>
      <c r="B10639" s="223" t="s">
        <v>28605</v>
      </c>
      <c r="C10639" s="231" t="s">
        <v>21584</v>
      </c>
    </row>
    <row r="10640" spans="1:3" x14ac:dyDescent="0.2">
      <c r="A10640" s="221" t="s">
        <v>10400</v>
      </c>
      <c r="B10640" s="223" t="s">
        <v>28605</v>
      </c>
      <c r="C10640" s="231" t="s">
        <v>21584</v>
      </c>
    </row>
    <row r="10641" spans="1:3" x14ac:dyDescent="0.2">
      <c r="A10641" s="221" t="s">
        <v>10401</v>
      </c>
      <c r="B10641" s="223" t="s">
        <v>28606</v>
      </c>
      <c r="C10641" s="231" t="s">
        <v>21584</v>
      </c>
    </row>
    <row r="10642" spans="1:3" x14ac:dyDescent="0.2">
      <c r="A10642" s="221" t="s">
        <v>10402</v>
      </c>
      <c r="B10642" s="223" t="s">
        <v>28606</v>
      </c>
      <c r="C10642" s="231" t="s">
        <v>21584</v>
      </c>
    </row>
    <row r="10643" spans="1:3" x14ac:dyDescent="0.2">
      <c r="A10643" s="221" t="s">
        <v>10403</v>
      </c>
      <c r="B10643" s="223" t="s">
        <v>28607</v>
      </c>
      <c r="C10643" s="231" t="s">
        <v>21584</v>
      </c>
    </row>
    <row r="10644" spans="1:3" x14ac:dyDescent="0.2">
      <c r="A10644" s="221" t="s">
        <v>10404</v>
      </c>
      <c r="B10644" s="223" t="s">
        <v>28607</v>
      </c>
      <c r="C10644" s="231" t="s">
        <v>21584</v>
      </c>
    </row>
    <row r="10645" spans="1:3" x14ac:dyDescent="0.2">
      <c r="A10645" s="221" t="s">
        <v>10405</v>
      </c>
      <c r="B10645" s="223" t="s">
        <v>23276</v>
      </c>
      <c r="C10645" s="231" t="s">
        <v>21584</v>
      </c>
    </row>
    <row r="10646" spans="1:3" x14ac:dyDescent="0.2">
      <c r="A10646" s="221" t="s">
        <v>10406</v>
      </c>
      <c r="B10646" s="223" t="s">
        <v>23276</v>
      </c>
      <c r="C10646" s="231" t="s">
        <v>21584</v>
      </c>
    </row>
    <row r="10647" spans="1:3" x14ac:dyDescent="0.2">
      <c r="A10647" s="221" t="s">
        <v>10407</v>
      </c>
      <c r="B10647" s="223" t="s">
        <v>28608</v>
      </c>
      <c r="C10647" s="231" t="s">
        <v>21584</v>
      </c>
    </row>
    <row r="10648" spans="1:3" x14ac:dyDescent="0.2">
      <c r="A10648" s="221" t="s">
        <v>10408</v>
      </c>
      <c r="B10648" s="223" t="s">
        <v>28608</v>
      </c>
      <c r="C10648" s="231" t="s">
        <v>21584</v>
      </c>
    </row>
    <row r="10649" spans="1:3" x14ac:dyDescent="0.2">
      <c r="A10649" s="221" t="s">
        <v>10409</v>
      </c>
      <c r="B10649" s="223" t="s">
        <v>28609</v>
      </c>
      <c r="C10649" s="231" t="s">
        <v>21584</v>
      </c>
    </row>
    <row r="10650" spans="1:3" x14ac:dyDescent="0.2">
      <c r="A10650" s="221" t="s">
        <v>10410</v>
      </c>
      <c r="B10650" s="223" t="s">
        <v>28609</v>
      </c>
      <c r="C10650" s="231" t="s">
        <v>21584</v>
      </c>
    </row>
    <row r="10651" spans="1:3" x14ac:dyDescent="0.2">
      <c r="A10651" s="221" t="s">
        <v>10411</v>
      </c>
      <c r="B10651" s="223" t="s">
        <v>23277</v>
      </c>
      <c r="C10651" s="231" t="s">
        <v>21584</v>
      </c>
    </row>
    <row r="10652" spans="1:3" x14ac:dyDescent="0.2">
      <c r="A10652" s="221" t="s">
        <v>10412</v>
      </c>
      <c r="B10652" s="223" t="s">
        <v>23277</v>
      </c>
      <c r="C10652" s="231" t="s">
        <v>21584</v>
      </c>
    </row>
    <row r="10653" spans="1:3" x14ac:dyDescent="0.2">
      <c r="A10653" s="221" t="s">
        <v>10413</v>
      </c>
      <c r="B10653" s="223" t="s">
        <v>28610</v>
      </c>
      <c r="C10653" s="231" t="s">
        <v>21584</v>
      </c>
    </row>
    <row r="10654" spans="1:3" x14ac:dyDescent="0.2">
      <c r="A10654" s="221" t="s">
        <v>10414</v>
      </c>
      <c r="B10654" s="223" t="s">
        <v>28610</v>
      </c>
      <c r="C10654" s="231" t="s">
        <v>21584</v>
      </c>
    </row>
    <row r="10655" spans="1:3" x14ac:dyDescent="0.2">
      <c r="A10655" s="221" t="s">
        <v>10415</v>
      </c>
      <c r="B10655" s="223" t="s">
        <v>28611</v>
      </c>
      <c r="C10655" s="231" t="s">
        <v>21584</v>
      </c>
    </row>
    <row r="10656" spans="1:3" x14ac:dyDescent="0.2">
      <c r="A10656" s="221" t="s">
        <v>10416</v>
      </c>
      <c r="B10656" s="223" t="s">
        <v>28611</v>
      </c>
      <c r="C10656" s="231" t="s">
        <v>21584</v>
      </c>
    </row>
    <row r="10657" spans="1:3" x14ac:dyDescent="0.2">
      <c r="A10657" s="221" t="s">
        <v>10417</v>
      </c>
      <c r="B10657" s="223" t="s">
        <v>23278</v>
      </c>
      <c r="C10657" s="231" t="s">
        <v>21584</v>
      </c>
    </row>
    <row r="10658" spans="1:3" x14ac:dyDescent="0.2">
      <c r="A10658" s="221" t="s">
        <v>10418</v>
      </c>
      <c r="B10658" s="223" t="s">
        <v>23278</v>
      </c>
      <c r="C10658" s="231" t="s">
        <v>21584</v>
      </c>
    </row>
    <row r="10659" spans="1:3" x14ac:dyDescent="0.2">
      <c r="A10659" s="221" t="s">
        <v>10419</v>
      </c>
      <c r="B10659" s="223" t="s">
        <v>23279</v>
      </c>
      <c r="C10659" s="231" t="s">
        <v>25</v>
      </c>
    </row>
    <row r="10660" spans="1:3" x14ac:dyDescent="0.2">
      <c r="A10660" s="221" t="s">
        <v>10420</v>
      </c>
      <c r="B10660" s="223" t="s">
        <v>23279</v>
      </c>
      <c r="C10660" s="231" t="s">
        <v>25</v>
      </c>
    </row>
    <row r="10661" spans="1:3" x14ac:dyDescent="0.2">
      <c r="A10661" s="221" t="s">
        <v>10421</v>
      </c>
      <c r="B10661" s="223" t="s">
        <v>23280</v>
      </c>
      <c r="C10661" s="231" t="s">
        <v>25</v>
      </c>
    </row>
    <row r="10662" spans="1:3" x14ac:dyDescent="0.2">
      <c r="A10662" s="221" t="s">
        <v>10422</v>
      </c>
      <c r="B10662" s="223" t="s">
        <v>23280</v>
      </c>
      <c r="C10662" s="231" t="s">
        <v>25</v>
      </c>
    </row>
    <row r="10663" spans="1:3" x14ac:dyDescent="0.2">
      <c r="A10663" s="221" t="s">
        <v>10423</v>
      </c>
      <c r="B10663" s="223" t="s">
        <v>23281</v>
      </c>
      <c r="C10663" s="231" t="s">
        <v>21584</v>
      </c>
    </row>
    <row r="10664" spans="1:3" x14ac:dyDescent="0.2">
      <c r="A10664" s="221" t="s">
        <v>10424</v>
      </c>
      <c r="B10664" s="223" t="s">
        <v>23281</v>
      </c>
      <c r="C10664" s="231" t="s">
        <v>21584</v>
      </c>
    </row>
    <row r="10665" spans="1:3" x14ac:dyDescent="0.2">
      <c r="A10665" s="221" t="s">
        <v>10425</v>
      </c>
      <c r="B10665" s="223" t="s">
        <v>28612</v>
      </c>
      <c r="C10665" s="231" t="s">
        <v>21584</v>
      </c>
    </row>
    <row r="10666" spans="1:3" x14ac:dyDescent="0.2">
      <c r="A10666" s="221" t="s">
        <v>10426</v>
      </c>
      <c r="B10666" s="223" t="s">
        <v>28612</v>
      </c>
      <c r="C10666" s="231" t="s">
        <v>21584</v>
      </c>
    </row>
    <row r="10667" spans="1:3" x14ac:dyDescent="0.2">
      <c r="A10667" s="221" t="s">
        <v>10427</v>
      </c>
      <c r="B10667" s="223" t="s">
        <v>28613</v>
      </c>
      <c r="C10667" s="231" t="s">
        <v>21584</v>
      </c>
    </row>
    <row r="10668" spans="1:3" x14ac:dyDescent="0.2">
      <c r="A10668" s="221" t="s">
        <v>10428</v>
      </c>
      <c r="B10668" s="223" t="s">
        <v>28613</v>
      </c>
      <c r="C10668" s="231" t="s">
        <v>21584</v>
      </c>
    </row>
    <row r="10669" spans="1:3" x14ac:dyDescent="0.2">
      <c r="A10669" s="221" t="s">
        <v>10429</v>
      </c>
      <c r="B10669" s="223" t="s">
        <v>23282</v>
      </c>
      <c r="C10669" s="231" t="s">
        <v>21584</v>
      </c>
    </row>
    <row r="10670" spans="1:3" x14ac:dyDescent="0.2">
      <c r="A10670" s="221" t="s">
        <v>10430</v>
      </c>
      <c r="B10670" s="223" t="s">
        <v>23282</v>
      </c>
      <c r="C10670" s="231" t="s">
        <v>21584</v>
      </c>
    </row>
    <row r="10671" spans="1:3" x14ac:dyDescent="0.2">
      <c r="A10671" s="221" t="s">
        <v>10431</v>
      </c>
      <c r="B10671" s="223" t="s">
        <v>31986</v>
      </c>
      <c r="C10671" s="231" t="s">
        <v>21584</v>
      </c>
    </row>
    <row r="10672" spans="1:3" x14ac:dyDescent="0.2">
      <c r="A10672" s="221" t="s">
        <v>10432</v>
      </c>
      <c r="B10672" s="223" t="s">
        <v>31986</v>
      </c>
      <c r="C10672" s="231" t="s">
        <v>21584</v>
      </c>
    </row>
    <row r="10673" spans="1:3" x14ac:dyDescent="0.2">
      <c r="A10673" s="221" t="s">
        <v>10433</v>
      </c>
      <c r="B10673" s="223" t="s">
        <v>31987</v>
      </c>
      <c r="C10673" s="231" t="s">
        <v>21584</v>
      </c>
    </row>
    <row r="10674" spans="1:3" x14ac:dyDescent="0.2">
      <c r="A10674" s="221" t="s">
        <v>10434</v>
      </c>
      <c r="B10674" s="223" t="s">
        <v>31987</v>
      </c>
      <c r="C10674" s="231" t="s">
        <v>21584</v>
      </c>
    </row>
    <row r="10675" spans="1:3" x14ac:dyDescent="0.2">
      <c r="A10675" s="221" t="s">
        <v>10435</v>
      </c>
      <c r="B10675" s="223" t="s">
        <v>31988</v>
      </c>
      <c r="C10675" s="231" t="s">
        <v>21584</v>
      </c>
    </row>
    <row r="10676" spans="1:3" x14ac:dyDescent="0.2">
      <c r="A10676" s="221" t="s">
        <v>10436</v>
      </c>
      <c r="B10676" s="223" t="s">
        <v>31988</v>
      </c>
      <c r="C10676" s="231" t="s">
        <v>21584</v>
      </c>
    </row>
    <row r="10677" spans="1:3" x14ac:dyDescent="0.2">
      <c r="A10677" s="221" t="s">
        <v>10437</v>
      </c>
      <c r="B10677" s="223" t="s">
        <v>31989</v>
      </c>
      <c r="C10677" s="231" t="s">
        <v>21584</v>
      </c>
    </row>
    <row r="10678" spans="1:3" x14ac:dyDescent="0.2">
      <c r="A10678" s="221" t="s">
        <v>10438</v>
      </c>
      <c r="B10678" s="223" t="s">
        <v>31989</v>
      </c>
      <c r="C10678" s="231" t="s">
        <v>21584</v>
      </c>
    </row>
    <row r="10679" spans="1:3" x14ac:dyDescent="0.2">
      <c r="A10679" s="221" t="s">
        <v>10439</v>
      </c>
      <c r="B10679" s="223" t="s">
        <v>31990</v>
      </c>
      <c r="C10679" s="231" t="s">
        <v>21584</v>
      </c>
    </row>
    <row r="10680" spans="1:3" x14ac:dyDescent="0.2">
      <c r="A10680" s="221" t="s">
        <v>10440</v>
      </c>
      <c r="B10680" s="223" t="s">
        <v>31990</v>
      </c>
      <c r="C10680" s="231" t="s">
        <v>21584</v>
      </c>
    </row>
    <row r="10681" spans="1:3" x14ac:dyDescent="0.2">
      <c r="A10681" s="221" t="s">
        <v>10441</v>
      </c>
      <c r="B10681" s="223" t="s">
        <v>31991</v>
      </c>
      <c r="C10681" s="231" t="s">
        <v>21584</v>
      </c>
    </row>
    <row r="10682" spans="1:3" x14ac:dyDescent="0.2">
      <c r="A10682" s="221" t="s">
        <v>10442</v>
      </c>
      <c r="B10682" s="223" t="s">
        <v>31991</v>
      </c>
      <c r="C10682" s="231" t="s">
        <v>21584</v>
      </c>
    </row>
    <row r="10683" spans="1:3" x14ac:dyDescent="0.2">
      <c r="A10683" s="221" t="s">
        <v>10443</v>
      </c>
      <c r="B10683" s="223" t="s">
        <v>31992</v>
      </c>
      <c r="C10683" s="231" t="s">
        <v>21584</v>
      </c>
    </row>
    <row r="10684" spans="1:3" x14ac:dyDescent="0.2">
      <c r="A10684" s="221" t="s">
        <v>10444</v>
      </c>
      <c r="B10684" s="223" t="s">
        <v>31992</v>
      </c>
      <c r="C10684" s="231" t="s">
        <v>21584</v>
      </c>
    </row>
    <row r="10685" spans="1:3" x14ac:dyDescent="0.2">
      <c r="A10685" s="221" t="s">
        <v>10445</v>
      </c>
      <c r="B10685" s="223" t="s">
        <v>31993</v>
      </c>
      <c r="C10685" s="231" t="s">
        <v>21584</v>
      </c>
    </row>
    <row r="10686" spans="1:3" x14ac:dyDescent="0.2">
      <c r="A10686" s="221" t="s">
        <v>10446</v>
      </c>
      <c r="B10686" s="223" t="s">
        <v>31993</v>
      </c>
      <c r="C10686" s="231" t="s">
        <v>21584</v>
      </c>
    </row>
    <row r="10687" spans="1:3" x14ac:dyDescent="0.2">
      <c r="A10687" s="221" t="s">
        <v>10447</v>
      </c>
      <c r="B10687" s="223" t="s">
        <v>31994</v>
      </c>
      <c r="C10687" s="231" t="s">
        <v>21584</v>
      </c>
    </row>
    <row r="10688" spans="1:3" x14ac:dyDescent="0.2">
      <c r="A10688" s="221" t="s">
        <v>10448</v>
      </c>
      <c r="B10688" s="223" t="s">
        <v>31994</v>
      </c>
      <c r="C10688" s="231" t="s">
        <v>21584</v>
      </c>
    </row>
    <row r="10689" spans="1:3" x14ac:dyDescent="0.2">
      <c r="A10689" s="221" t="s">
        <v>10449</v>
      </c>
      <c r="B10689" s="223" t="s">
        <v>31995</v>
      </c>
      <c r="C10689" s="231" t="s">
        <v>21584</v>
      </c>
    </row>
    <row r="10690" spans="1:3" x14ac:dyDescent="0.2">
      <c r="A10690" s="221" t="s">
        <v>10450</v>
      </c>
      <c r="B10690" s="223" t="s">
        <v>31995</v>
      </c>
      <c r="C10690" s="231" t="s">
        <v>21584</v>
      </c>
    </row>
    <row r="10691" spans="1:3" x14ac:dyDescent="0.2">
      <c r="A10691" s="221" t="s">
        <v>10451</v>
      </c>
      <c r="B10691" s="223" t="s">
        <v>31996</v>
      </c>
      <c r="C10691" s="231" t="s">
        <v>21584</v>
      </c>
    </row>
    <row r="10692" spans="1:3" x14ac:dyDescent="0.2">
      <c r="A10692" s="221" t="s">
        <v>10452</v>
      </c>
      <c r="B10692" s="223" t="s">
        <v>31996</v>
      </c>
      <c r="C10692" s="231" t="s">
        <v>21584</v>
      </c>
    </row>
    <row r="10693" spans="1:3" x14ac:dyDescent="0.2">
      <c r="A10693" s="221" t="s">
        <v>10453</v>
      </c>
      <c r="B10693" s="223" t="s">
        <v>31997</v>
      </c>
      <c r="C10693" s="231" t="s">
        <v>21584</v>
      </c>
    </row>
    <row r="10694" spans="1:3" x14ac:dyDescent="0.2">
      <c r="A10694" s="221" t="s">
        <v>10454</v>
      </c>
      <c r="B10694" s="223" t="s">
        <v>31997</v>
      </c>
      <c r="C10694" s="231" t="s">
        <v>21584</v>
      </c>
    </row>
    <row r="10695" spans="1:3" x14ac:dyDescent="0.2">
      <c r="A10695" s="221" t="s">
        <v>10455</v>
      </c>
      <c r="B10695" s="223" t="s">
        <v>31998</v>
      </c>
      <c r="C10695" s="231" t="s">
        <v>21584</v>
      </c>
    </row>
    <row r="10696" spans="1:3" x14ac:dyDescent="0.2">
      <c r="A10696" s="221" t="s">
        <v>10456</v>
      </c>
      <c r="B10696" s="223" t="s">
        <v>31998</v>
      </c>
      <c r="C10696" s="231" t="s">
        <v>21584</v>
      </c>
    </row>
    <row r="10697" spans="1:3" x14ac:dyDescent="0.2">
      <c r="A10697" s="221" t="s">
        <v>10457</v>
      </c>
      <c r="B10697" s="223" t="s">
        <v>31999</v>
      </c>
      <c r="C10697" s="231" t="s">
        <v>21584</v>
      </c>
    </row>
    <row r="10698" spans="1:3" x14ac:dyDescent="0.2">
      <c r="A10698" s="221" t="s">
        <v>10458</v>
      </c>
      <c r="B10698" s="223" t="s">
        <v>31999</v>
      </c>
      <c r="C10698" s="231" t="s">
        <v>21584</v>
      </c>
    </row>
    <row r="10699" spans="1:3" x14ac:dyDescent="0.2">
      <c r="A10699" s="221" t="s">
        <v>10459</v>
      </c>
      <c r="B10699" s="223" t="s">
        <v>32000</v>
      </c>
      <c r="C10699" s="231" t="s">
        <v>21584</v>
      </c>
    </row>
    <row r="10700" spans="1:3" x14ac:dyDescent="0.2">
      <c r="A10700" s="221" t="s">
        <v>10460</v>
      </c>
      <c r="B10700" s="223" t="s">
        <v>32000</v>
      </c>
      <c r="C10700" s="231" t="s">
        <v>21584</v>
      </c>
    </row>
    <row r="10701" spans="1:3" x14ac:dyDescent="0.2">
      <c r="A10701" s="221" t="s">
        <v>10461</v>
      </c>
      <c r="B10701" s="223" t="s">
        <v>32001</v>
      </c>
      <c r="C10701" s="231" t="s">
        <v>21584</v>
      </c>
    </row>
    <row r="10702" spans="1:3" x14ac:dyDescent="0.2">
      <c r="A10702" s="221" t="s">
        <v>10462</v>
      </c>
      <c r="B10702" s="223" t="s">
        <v>32001</v>
      </c>
      <c r="C10702" s="231" t="s">
        <v>21584</v>
      </c>
    </row>
    <row r="10703" spans="1:3" x14ac:dyDescent="0.2">
      <c r="A10703" s="221" t="s">
        <v>10463</v>
      </c>
      <c r="B10703" s="223" t="s">
        <v>28614</v>
      </c>
      <c r="C10703" s="231" t="s">
        <v>21584</v>
      </c>
    </row>
    <row r="10704" spans="1:3" x14ac:dyDescent="0.2">
      <c r="A10704" s="221" t="s">
        <v>10464</v>
      </c>
      <c r="B10704" s="223" t="s">
        <v>28614</v>
      </c>
      <c r="C10704" s="231" t="s">
        <v>21584</v>
      </c>
    </row>
    <row r="10705" spans="1:3" x14ac:dyDescent="0.2">
      <c r="A10705" s="221" t="s">
        <v>10465</v>
      </c>
      <c r="B10705" s="223" t="s">
        <v>28615</v>
      </c>
      <c r="C10705" s="231" t="s">
        <v>21584</v>
      </c>
    </row>
    <row r="10706" spans="1:3" x14ac:dyDescent="0.2">
      <c r="A10706" s="221" t="s">
        <v>10466</v>
      </c>
      <c r="B10706" s="223" t="s">
        <v>28615</v>
      </c>
      <c r="C10706" s="231" t="s">
        <v>21584</v>
      </c>
    </row>
    <row r="10707" spans="1:3" x14ac:dyDescent="0.2">
      <c r="A10707" s="221" t="s">
        <v>10467</v>
      </c>
      <c r="B10707" s="223" t="s">
        <v>28616</v>
      </c>
      <c r="C10707" s="231" t="s">
        <v>21584</v>
      </c>
    </row>
    <row r="10708" spans="1:3" x14ac:dyDescent="0.2">
      <c r="A10708" s="221" t="s">
        <v>10468</v>
      </c>
      <c r="B10708" s="223" t="s">
        <v>28616</v>
      </c>
      <c r="C10708" s="231" t="s">
        <v>21584</v>
      </c>
    </row>
    <row r="10709" spans="1:3" x14ac:dyDescent="0.2">
      <c r="A10709" s="221" t="s">
        <v>10469</v>
      </c>
      <c r="B10709" s="223" t="s">
        <v>28617</v>
      </c>
      <c r="C10709" s="231" t="s">
        <v>21584</v>
      </c>
    </row>
    <row r="10710" spans="1:3" x14ac:dyDescent="0.2">
      <c r="A10710" s="221" t="s">
        <v>10470</v>
      </c>
      <c r="B10710" s="223" t="s">
        <v>28617</v>
      </c>
      <c r="C10710" s="231" t="s">
        <v>21584</v>
      </c>
    </row>
    <row r="10711" spans="1:3" x14ac:dyDescent="0.2">
      <c r="A10711" s="221" t="s">
        <v>10471</v>
      </c>
      <c r="B10711" s="223" t="s">
        <v>28618</v>
      </c>
      <c r="C10711" s="231" t="s">
        <v>21584</v>
      </c>
    </row>
    <row r="10712" spans="1:3" x14ac:dyDescent="0.2">
      <c r="A10712" s="221" t="s">
        <v>10472</v>
      </c>
      <c r="B10712" s="223" t="s">
        <v>28618</v>
      </c>
      <c r="C10712" s="231" t="s">
        <v>21584</v>
      </c>
    </row>
    <row r="10713" spans="1:3" x14ac:dyDescent="0.2">
      <c r="A10713" s="221" t="s">
        <v>10473</v>
      </c>
      <c r="B10713" s="223" t="s">
        <v>23283</v>
      </c>
      <c r="C10713" s="231" t="s">
        <v>21584</v>
      </c>
    </row>
    <row r="10714" spans="1:3" x14ac:dyDescent="0.2">
      <c r="A10714" s="221" t="s">
        <v>10474</v>
      </c>
      <c r="B10714" s="223" t="s">
        <v>23283</v>
      </c>
      <c r="C10714" s="231" t="s">
        <v>21584</v>
      </c>
    </row>
    <row r="10715" spans="1:3" x14ac:dyDescent="0.2">
      <c r="A10715" s="221" t="s">
        <v>10475</v>
      </c>
      <c r="B10715" s="223" t="s">
        <v>28619</v>
      </c>
      <c r="C10715" s="231" t="s">
        <v>25</v>
      </c>
    </row>
    <row r="10716" spans="1:3" x14ac:dyDescent="0.2">
      <c r="A10716" s="221" t="s">
        <v>10476</v>
      </c>
      <c r="B10716" s="223" t="s">
        <v>28619</v>
      </c>
      <c r="C10716" s="231" t="s">
        <v>25</v>
      </c>
    </row>
    <row r="10717" spans="1:3" x14ac:dyDescent="0.2">
      <c r="A10717" s="221" t="s">
        <v>10477</v>
      </c>
      <c r="B10717" s="223" t="s">
        <v>23284</v>
      </c>
      <c r="C10717" s="231" t="s">
        <v>25</v>
      </c>
    </row>
    <row r="10718" spans="1:3" x14ac:dyDescent="0.2">
      <c r="A10718" s="221" t="s">
        <v>10478</v>
      </c>
      <c r="B10718" s="223" t="s">
        <v>23284</v>
      </c>
      <c r="C10718" s="231" t="s">
        <v>25</v>
      </c>
    </row>
    <row r="10719" spans="1:3" x14ac:dyDescent="0.2">
      <c r="A10719" s="221" t="s">
        <v>10479</v>
      </c>
      <c r="B10719" s="223" t="s">
        <v>23285</v>
      </c>
      <c r="C10719" s="231" t="s">
        <v>21584</v>
      </c>
    </row>
    <row r="10720" spans="1:3" x14ac:dyDescent="0.2">
      <c r="A10720" s="221" t="s">
        <v>10480</v>
      </c>
      <c r="B10720" s="223" t="s">
        <v>23285</v>
      </c>
      <c r="C10720" s="231" t="s">
        <v>21584</v>
      </c>
    </row>
    <row r="10721" spans="1:3" x14ac:dyDescent="0.2">
      <c r="A10721" s="221" t="s">
        <v>10481</v>
      </c>
      <c r="B10721" s="223" t="s">
        <v>23286</v>
      </c>
      <c r="C10721" s="231" t="s">
        <v>21584</v>
      </c>
    </row>
    <row r="10722" spans="1:3" x14ac:dyDescent="0.2">
      <c r="A10722" s="221" t="s">
        <v>10482</v>
      </c>
      <c r="B10722" s="223" t="s">
        <v>23286</v>
      </c>
      <c r="C10722" s="231" t="s">
        <v>21584</v>
      </c>
    </row>
    <row r="10723" spans="1:3" x14ac:dyDescent="0.2">
      <c r="A10723" s="221" t="s">
        <v>10483</v>
      </c>
      <c r="B10723" s="223" t="s">
        <v>23287</v>
      </c>
      <c r="C10723" s="231" t="s">
        <v>21584</v>
      </c>
    </row>
    <row r="10724" spans="1:3" x14ac:dyDescent="0.2">
      <c r="A10724" s="221" t="s">
        <v>10484</v>
      </c>
      <c r="B10724" s="223" t="s">
        <v>23287</v>
      </c>
      <c r="C10724" s="231" t="s">
        <v>21584</v>
      </c>
    </row>
    <row r="10725" spans="1:3" x14ac:dyDescent="0.2">
      <c r="A10725" s="221" t="s">
        <v>10485</v>
      </c>
      <c r="B10725" s="223" t="s">
        <v>23288</v>
      </c>
      <c r="C10725" s="231" t="s">
        <v>21584</v>
      </c>
    </row>
    <row r="10726" spans="1:3" x14ac:dyDescent="0.2">
      <c r="A10726" s="221" t="s">
        <v>10486</v>
      </c>
      <c r="B10726" s="223" t="s">
        <v>23288</v>
      </c>
      <c r="C10726" s="231" t="s">
        <v>21584</v>
      </c>
    </row>
    <row r="10727" spans="1:3" x14ac:dyDescent="0.2">
      <c r="A10727" s="221" t="s">
        <v>10487</v>
      </c>
      <c r="B10727" s="223" t="s">
        <v>32002</v>
      </c>
      <c r="C10727" s="231" t="s">
        <v>25</v>
      </c>
    </row>
    <row r="10728" spans="1:3" x14ac:dyDescent="0.2">
      <c r="A10728" s="221" t="s">
        <v>10488</v>
      </c>
      <c r="B10728" s="223" t="s">
        <v>32002</v>
      </c>
      <c r="C10728" s="231" t="s">
        <v>25</v>
      </c>
    </row>
    <row r="10729" spans="1:3" x14ac:dyDescent="0.2">
      <c r="A10729" s="221" t="s">
        <v>10489</v>
      </c>
      <c r="B10729" s="223" t="s">
        <v>32003</v>
      </c>
      <c r="C10729" s="231" t="s">
        <v>25</v>
      </c>
    </row>
    <row r="10730" spans="1:3" x14ac:dyDescent="0.2">
      <c r="A10730" s="221" t="s">
        <v>10490</v>
      </c>
      <c r="B10730" s="223" t="s">
        <v>32003</v>
      </c>
      <c r="C10730" s="231" t="s">
        <v>25</v>
      </c>
    </row>
    <row r="10731" spans="1:3" x14ac:dyDescent="0.2">
      <c r="A10731" s="221" t="s">
        <v>10491</v>
      </c>
      <c r="B10731" s="223" t="s">
        <v>32004</v>
      </c>
      <c r="C10731" s="231" t="s">
        <v>25</v>
      </c>
    </row>
    <row r="10732" spans="1:3" x14ac:dyDescent="0.2">
      <c r="A10732" s="221" t="s">
        <v>10492</v>
      </c>
      <c r="B10732" s="223" t="s">
        <v>32004</v>
      </c>
      <c r="C10732" s="231" t="s">
        <v>25</v>
      </c>
    </row>
    <row r="10733" spans="1:3" x14ac:dyDescent="0.2">
      <c r="A10733" s="221" t="s">
        <v>10493</v>
      </c>
      <c r="B10733" s="223" t="s">
        <v>32005</v>
      </c>
      <c r="C10733" s="231" t="s">
        <v>25</v>
      </c>
    </row>
    <row r="10734" spans="1:3" x14ac:dyDescent="0.2">
      <c r="A10734" s="221" t="s">
        <v>10494</v>
      </c>
      <c r="B10734" s="223" t="s">
        <v>32005</v>
      </c>
      <c r="C10734" s="231" t="s">
        <v>25</v>
      </c>
    </row>
    <row r="10735" spans="1:3" x14ac:dyDescent="0.2">
      <c r="A10735" s="221" t="s">
        <v>10495</v>
      </c>
      <c r="B10735" s="223" t="s">
        <v>32006</v>
      </c>
      <c r="C10735" s="231" t="s">
        <v>25</v>
      </c>
    </row>
    <row r="10736" spans="1:3" x14ac:dyDescent="0.2">
      <c r="A10736" s="221" t="s">
        <v>10496</v>
      </c>
      <c r="B10736" s="223" t="s">
        <v>32006</v>
      </c>
      <c r="C10736" s="231" t="s">
        <v>25</v>
      </c>
    </row>
    <row r="10737" spans="1:3" x14ac:dyDescent="0.2">
      <c r="A10737" s="221" t="s">
        <v>10497</v>
      </c>
      <c r="B10737" s="223" t="s">
        <v>32007</v>
      </c>
      <c r="C10737" s="231" t="s">
        <v>25</v>
      </c>
    </row>
    <row r="10738" spans="1:3" x14ac:dyDescent="0.2">
      <c r="A10738" s="221" t="s">
        <v>10498</v>
      </c>
      <c r="B10738" s="223" t="s">
        <v>32007</v>
      </c>
      <c r="C10738" s="231" t="s">
        <v>25</v>
      </c>
    </row>
    <row r="10739" spans="1:3" x14ac:dyDescent="0.2">
      <c r="A10739" s="221" t="s">
        <v>10499</v>
      </c>
      <c r="B10739" s="223" t="s">
        <v>32008</v>
      </c>
      <c r="C10739" s="231" t="s">
        <v>21584</v>
      </c>
    </row>
    <row r="10740" spans="1:3" x14ac:dyDescent="0.2">
      <c r="A10740" s="221" t="s">
        <v>10500</v>
      </c>
      <c r="B10740" s="223" t="s">
        <v>32008</v>
      </c>
      <c r="C10740" s="231" t="s">
        <v>21584</v>
      </c>
    </row>
    <row r="10741" spans="1:3" x14ac:dyDescent="0.2">
      <c r="A10741" s="221" t="s">
        <v>10501</v>
      </c>
      <c r="B10741" s="223" t="s">
        <v>32009</v>
      </c>
      <c r="C10741" s="231" t="s">
        <v>21584</v>
      </c>
    </row>
    <row r="10742" spans="1:3" x14ac:dyDescent="0.2">
      <c r="A10742" s="221" t="s">
        <v>10502</v>
      </c>
      <c r="B10742" s="223" t="s">
        <v>32009</v>
      </c>
      <c r="C10742" s="231" t="s">
        <v>21584</v>
      </c>
    </row>
    <row r="10743" spans="1:3" x14ac:dyDescent="0.2">
      <c r="A10743" s="221" t="s">
        <v>10503</v>
      </c>
      <c r="B10743" s="223" t="s">
        <v>32010</v>
      </c>
      <c r="C10743" s="231" t="s">
        <v>21584</v>
      </c>
    </row>
    <row r="10744" spans="1:3" x14ac:dyDescent="0.2">
      <c r="A10744" s="221" t="s">
        <v>10504</v>
      </c>
      <c r="B10744" s="223" t="s">
        <v>32010</v>
      </c>
      <c r="C10744" s="231" t="s">
        <v>21584</v>
      </c>
    </row>
    <row r="10745" spans="1:3" x14ac:dyDescent="0.2">
      <c r="A10745" s="221" t="s">
        <v>10505</v>
      </c>
      <c r="B10745" s="223" t="s">
        <v>32011</v>
      </c>
      <c r="C10745" s="231" t="s">
        <v>21584</v>
      </c>
    </row>
    <row r="10746" spans="1:3" x14ac:dyDescent="0.2">
      <c r="A10746" s="221" t="s">
        <v>10506</v>
      </c>
      <c r="B10746" s="223" t="s">
        <v>32011</v>
      </c>
      <c r="C10746" s="231" t="s">
        <v>21584</v>
      </c>
    </row>
    <row r="10747" spans="1:3" x14ac:dyDescent="0.2">
      <c r="A10747" s="221" t="s">
        <v>10507</v>
      </c>
      <c r="B10747" s="223" t="s">
        <v>32012</v>
      </c>
      <c r="C10747" s="231" t="s">
        <v>21584</v>
      </c>
    </row>
    <row r="10748" spans="1:3" x14ac:dyDescent="0.2">
      <c r="A10748" s="221" t="s">
        <v>10508</v>
      </c>
      <c r="B10748" s="223" t="s">
        <v>32012</v>
      </c>
      <c r="C10748" s="231" t="s">
        <v>21584</v>
      </c>
    </row>
    <row r="10749" spans="1:3" x14ac:dyDescent="0.2">
      <c r="A10749" s="221" t="s">
        <v>10509</v>
      </c>
      <c r="B10749" s="223" t="s">
        <v>32013</v>
      </c>
      <c r="C10749" s="231" t="s">
        <v>21584</v>
      </c>
    </row>
    <row r="10750" spans="1:3" x14ac:dyDescent="0.2">
      <c r="A10750" s="221" t="s">
        <v>10510</v>
      </c>
      <c r="B10750" s="223" t="s">
        <v>32013</v>
      </c>
      <c r="C10750" s="231" t="s">
        <v>21584</v>
      </c>
    </row>
    <row r="10751" spans="1:3" x14ac:dyDescent="0.2">
      <c r="A10751" s="221" t="s">
        <v>10511</v>
      </c>
      <c r="B10751" s="223" t="s">
        <v>32014</v>
      </c>
      <c r="C10751" s="231" t="s">
        <v>21584</v>
      </c>
    </row>
    <row r="10752" spans="1:3" x14ac:dyDescent="0.2">
      <c r="A10752" s="221" t="s">
        <v>10512</v>
      </c>
      <c r="B10752" s="223" t="s">
        <v>32014</v>
      </c>
      <c r="C10752" s="231" t="s">
        <v>21584</v>
      </c>
    </row>
    <row r="10753" spans="1:3" x14ac:dyDescent="0.2">
      <c r="A10753" s="221" t="s">
        <v>10513</v>
      </c>
      <c r="B10753" s="223" t="s">
        <v>32015</v>
      </c>
      <c r="C10753" s="231" t="s">
        <v>21584</v>
      </c>
    </row>
    <row r="10754" spans="1:3" x14ac:dyDescent="0.2">
      <c r="A10754" s="221" t="s">
        <v>10514</v>
      </c>
      <c r="B10754" s="223" t="s">
        <v>32015</v>
      </c>
      <c r="C10754" s="231" t="s">
        <v>21584</v>
      </c>
    </row>
    <row r="10755" spans="1:3" x14ac:dyDescent="0.2">
      <c r="A10755" s="221" t="s">
        <v>10515</v>
      </c>
      <c r="B10755" s="223" t="s">
        <v>32016</v>
      </c>
      <c r="C10755" s="231" t="s">
        <v>25</v>
      </c>
    </row>
    <row r="10756" spans="1:3" x14ac:dyDescent="0.2">
      <c r="A10756" s="221" t="s">
        <v>10516</v>
      </c>
      <c r="B10756" s="223" t="s">
        <v>32016</v>
      </c>
      <c r="C10756" s="231" t="s">
        <v>25</v>
      </c>
    </row>
    <row r="10757" spans="1:3" x14ac:dyDescent="0.2">
      <c r="A10757" s="221" t="s">
        <v>10517</v>
      </c>
      <c r="B10757" s="223" t="s">
        <v>32017</v>
      </c>
      <c r="C10757" s="231" t="s">
        <v>21584</v>
      </c>
    </row>
    <row r="10758" spans="1:3" x14ac:dyDescent="0.2">
      <c r="A10758" s="221" t="s">
        <v>10518</v>
      </c>
      <c r="B10758" s="223" t="s">
        <v>32017</v>
      </c>
      <c r="C10758" s="231" t="s">
        <v>21584</v>
      </c>
    </row>
    <row r="10759" spans="1:3" x14ac:dyDescent="0.2">
      <c r="A10759" s="221" t="s">
        <v>10519</v>
      </c>
      <c r="B10759" s="223" t="s">
        <v>32018</v>
      </c>
      <c r="C10759" s="231" t="s">
        <v>21584</v>
      </c>
    </row>
    <row r="10760" spans="1:3" x14ac:dyDescent="0.2">
      <c r="A10760" s="221" t="s">
        <v>10520</v>
      </c>
      <c r="B10760" s="223" t="s">
        <v>32018</v>
      </c>
      <c r="C10760" s="231" t="s">
        <v>21584</v>
      </c>
    </row>
    <row r="10761" spans="1:3" x14ac:dyDescent="0.2">
      <c r="A10761" s="221" t="s">
        <v>10521</v>
      </c>
      <c r="B10761" s="223" t="s">
        <v>28620</v>
      </c>
      <c r="C10761" s="231" t="s">
        <v>21584</v>
      </c>
    </row>
    <row r="10762" spans="1:3" x14ac:dyDescent="0.2">
      <c r="A10762" s="221" t="s">
        <v>10522</v>
      </c>
      <c r="B10762" s="223" t="s">
        <v>28620</v>
      </c>
      <c r="C10762" s="231" t="s">
        <v>21584</v>
      </c>
    </row>
    <row r="10763" spans="1:3" x14ac:dyDescent="0.2">
      <c r="A10763" s="221" t="s">
        <v>10523</v>
      </c>
      <c r="B10763" s="223" t="s">
        <v>28621</v>
      </c>
      <c r="C10763" s="231" t="s">
        <v>21584</v>
      </c>
    </row>
    <row r="10764" spans="1:3" x14ac:dyDescent="0.2">
      <c r="A10764" s="221" t="s">
        <v>10524</v>
      </c>
      <c r="B10764" s="223" t="s">
        <v>28621</v>
      </c>
      <c r="C10764" s="231" t="s">
        <v>21584</v>
      </c>
    </row>
    <row r="10765" spans="1:3" x14ac:dyDescent="0.2">
      <c r="A10765" s="221" t="s">
        <v>10525</v>
      </c>
      <c r="B10765" s="223" t="s">
        <v>28622</v>
      </c>
      <c r="C10765" s="231" t="s">
        <v>21584</v>
      </c>
    </row>
    <row r="10766" spans="1:3" x14ac:dyDescent="0.2">
      <c r="A10766" s="221" t="s">
        <v>10526</v>
      </c>
      <c r="B10766" s="223" t="s">
        <v>28622</v>
      </c>
      <c r="C10766" s="231" t="s">
        <v>21584</v>
      </c>
    </row>
    <row r="10767" spans="1:3" x14ac:dyDescent="0.2">
      <c r="A10767" s="221" t="s">
        <v>10527</v>
      </c>
      <c r="B10767" s="223" t="s">
        <v>23289</v>
      </c>
      <c r="C10767" s="231" t="s">
        <v>21584</v>
      </c>
    </row>
    <row r="10768" spans="1:3" x14ac:dyDescent="0.2">
      <c r="A10768" s="221" t="s">
        <v>10528</v>
      </c>
      <c r="B10768" s="223" t="s">
        <v>23289</v>
      </c>
      <c r="C10768" s="231" t="s">
        <v>21584</v>
      </c>
    </row>
    <row r="10769" spans="1:3" x14ac:dyDescent="0.2">
      <c r="A10769" s="221" t="s">
        <v>23290</v>
      </c>
      <c r="B10769" s="223" t="s">
        <v>32019</v>
      </c>
      <c r="C10769" s="231" t="s">
        <v>21584</v>
      </c>
    </row>
    <row r="10770" spans="1:3" x14ac:dyDescent="0.2">
      <c r="A10770" s="221" t="s">
        <v>26233</v>
      </c>
      <c r="B10770" s="223" t="s">
        <v>32019</v>
      </c>
      <c r="C10770" s="231" t="s">
        <v>21584</v>
      </c>
    </row>
    <row r="10771" spans="1:3" x14ac:dyDescent="0.2">
      <c r="A10771" s="221" t="s">
        <v>10529</v>
      </c>
      <c r="B10771" s="223" t="s">
        <v>32020</v>
      </c>
      <c r="C10771" s="231" t="s">
        <v>21584</v>
      </c>
    </row>
    <row r="10772" spans="1:3" x14ac:dyDescent="0.2">
      <c r="A10772" s="221" t="s">
        <v>10530</v>
      </c>
      <c r="B10772" s="223" t="s">
        <v>32020</v>
      </c>
      <c r="C10772" s="231" t="s">
        <v>21584</v>
      </c>
    </row>
    <row r="10773" spans="1:3" x14ac:dyDescent="0.2">
      <c r="A10773" s="221" t="s">
        <v>10531</v>
      </c>
      <c r="B10773" s="223" t="s">
        <v>23291</v>
      </c>
      <c r="C10773" s="231" t="s">
        <v>21584</v>
      </c>
    </row>
    <row r="10774" spans="1:3" x14ac:dyDescent="0.2">
      <c r="A10774" s="221" t="s">
        <v>10532</v>
      </c>
      <c r="B10774" s="223" t="s">
        <v>23291</v>
      </c>
      <c r="C10774" s="231" t="s">
        <v>21584</v>
      </c>
    </row>
    <row r="10775" spans="1:3" x14ac:dyDescent="0.2">
      <c r="A10775" s="221" t="s">
        <v>10533</v>
      </c>
      <c r="B10775" s="223" t="s">
        <v>23292</v>
      </c>
      <c r="C10775" s="231" t="s">
        <v>21584</v>
      </c>
    </row>
    <row r="10776" spans="1:3" x14ac:dyDescent="0.2">
      <c r="A10776" s="221" t="s">
        <v>10534</v>
      </c>
      <c r="B10776" s="223" t="s">
        <v>23292</v>
      </c>
      <c r="C10776" s="231" t="s">
        <v>21584</v>
      </c>
    </row>
    <row r="10777" spans="1:3" x14ac:dyDescent="0.2">
      <c r="A10777" s="221" t="s">
        <v>10535</v>
      </c>
      <c r="B10777" s="223" t="s">
        <v>28623</v>
      </c>
      <c r="C10777" s="231" t="s">
        <v>21584</v>
      </c>
    </row>
    <row r="10778" spans="1:3" x14ac:dyDescent="0.2">
      <c r="A10778" s="221" t="s">
        <v>10536</v>
      </c>
      <c r="B10778" s="223" t="s">
        <v>28623</v>
      </c>
      <c r="C10778" s="231" t="s">
        <v>21584</v>
      </c>
    </row>
    <row r="10779" spans="1:3" x14ac:dyDescent="0.2">
      <c r="A10779" s="221" t="s">
        <v>10537</v>
      </c>
      <c r="B10779" s="223" t="s">
        <v>28624</v>
      </c>
      <c r="C10779" s="231" t="s">
        <v>21584</v>
      </c>
    </row>
    <row r="10780" spans="1:3" x14ac:dyDescent="0.2">
      <c r="A10780" s="221" t="s">
        <v>10538</v>
      </c>
      <c r="B10780" s="223" t="s">
        <v>28624</v>
      </c>
      <c r="C10780" s="231" t="s">
        <v>21584</v>
      </c>
    </row>
    <row r="10781" spans="1:3" x14ac:dyDescent="0.2">
      <c r="A10781" s="221" t="s">
        <v>10539</v>
      </c>
      <c r="B10781" s="223" t="s">
        <v>32021</v>
      </c>
      <c r="C10781" s="231" t="s">
        <v>21584</v>
      </c>
    </row>
    <row r="10782" spans="1:3" x14ac:dyDescent="0.2">
      <c r="A10782" s="221" t="s">
        <v>10540</v>
      </c>
      <c r="B10782" s="223" t="s">
        <v>32021</v>
      </c>
      <c r="C10782" s="231" t="s">
        <v>21584</v>
      </c>
    </row>
    <row r="10783" spans="1:3" x14ac:dyDescent="0.2">
      <c r="A10783" s="221" t="s">
        <v>10541</v>
      </c>
      <c r="B10783" s="223" t="s">
        <v>32022</v>
      </c>
      <c r="C10783" s="231" t="s">
        <v>21584</v>
      </c>
    </row>
    <row r="10784" spans="1:3" x14ac:dyDescent="0.2">
      <c r="A10784" s="221" t="s">
        <v>10542</v>
      </c>
      <c r="B10784" s="223" t="s">
        <v>32022</v>
      </c>
      <c r="C10784" s="231" t="s">
        <v>21584</v>
      </c>
    </row>
    <row r="10785" spans="1:3" x14ac:dyDescent="0.2">
      <c r="A10785" s="221" t="s">
        <v>10543</v>
      </c>
      <c r="B10785" s="223" t="s">
        <v>32023</v>
      </c>
      <c r="C10785" s="231" t="s">
        <v>21584</v>
      </c>
    </row>
    <row r="10786" spans="1:3" x14ac:dyDescent="0.2">
      <c r="A10786" s="221" t="s">
        <v>10544</v>
      </c>
      <c r="B10786" s="223" t="s">
        <v>32023</v>
      </c>
      <c r="C10786" s="231" t="s">
        <v>21584</v>
      </c>
    </row>
    <row r="10787" spans="1:3" x14ac:dyDescent="0.2">
      <c r="A10787" s="221" t="s">
        <v>10545</v>
      </c>
      <c r="B10787" s="223" t="s">
        <v>23293</v>
      </c>
      <c r="C10787" s="231" t="s">
        <v>21584</v>
      </c>
    </row>
    <row r="10788" spans="1:3" x14ac:dyDescent="0.2">
      <c r="A10788" s="221" t="s">
        <v>10546</v>
      </c>
      <c r="B10788" s="223" t="s">
        <v>23293</v>
      </c>
      <c r="C10788" s="231" t="s">
        <v>21584</v>
      </c>
    </row>
    <row r="10789" spans="1:3" x14ac:dyDescent="0.2">
      <c r="A10789" s="221" t="s">
        <v>10547</v>
      </c>
      <c r="B10789" s="223" t="s">
        <v>23294</v>
      </c>
      <c r="C10789" s="231" t="s">
        <v>21584</v>
      </c>
    </row>
    <row r="10790" spans="1:3" x14ac:dyDescent="0.2">
      <c r="A10790" s="221" t="s">
        <v>10548</v>
      </c>
      <c r="B10790" s="223" t="s">
        <v>23294</v>
      </c>
      <c r="C10790" s="231" t="s">
        <v>21584</v>
      </c>
    </row>
    <row r="10791" spans="1:3" x14ac:dyDescent="0.2">
      <c r="A10791" s="221" t="s">
        <v>10549</v>
      </c>
      <c r="B10791" s="223" t="s">
        <v>28625</v>
      </c>
      <c r="C10791" s="231" t="s">
        <v>21584</v>
      </c>
    </row>
    <row r="10792" spans="1:3" x14ac:dyDescent="0.2">
      <c r="A10792" s="221" t="s">
        <v>10550</v>
      </c>
      <c r="B10792" s="223" t="s">
        <v>28625</v>
      </c>
      <c r="C10792" s="231" t="s">
        <v>21584</v>
      </c>
    </row>
    <row r="10793" spans="1:3" x14ac:dyDescent="0.2">
      <c r="A10793" s="221" t="s">
        <v>10551</v>
      </c>
      <c r="B10793" s="223" t="s">
        <v>23295</v>
      </c>
      <c r="C10793" s="231" t="s">
        <v>21584</v>
      </c>
    </row>
    <row r="10794" spans="1:3" x14ac:dyDescent="0.2">
      <c r="A10794" s="221" t="s">
        <v>10552</v>
      </c>
      <c r="B10794" s="223" t="s">
        <v>23295</v>
      </c>
      <c r="C10794" s="231" t="s">
        <v>21584</v>
      </c>
    </row>
    <row r="10795" spans="1:3" x14ac:dyDescent="0.2">
      <c r="A10795" s="221" t="s">
        <v>10553</v>
      </c>
      <c r="B10795" s="223" t="s">
        <v>28626</v>
      </c>
      <c r="C10795" s="231" t="s">
        <v>21584</v>
      </c>
    </row>
    <row r="10796" spans="1:3" x14ac:dyDescent="0.2">
      <c r="A10796" s="221" t="s">
        <v>10554</v>
      </c>
      <c r="B10796" s="223" t="s">
        <v>28626</v>
      </c>
      <c r="C10796" s="231" t="s">
        <v>21584</v>
      </c>
    </row>
    <row r="10797" spans="1:3" x14ac:dyDescent="0.2">
      <c r="A10797" s="221" t="s">
        <v>10555</v>
      </c>
      <c r="B10797" s="223" t="s">
        <v>32024</v>
      </c>
      <c r="C10797" s="231" t="s">
        <v>21584</v>
      </c>
    </row>
    <row r="10798" spans="1:3" x14ac:dyDescent="0.2">
      <c r="A10798" s="221" t="s">
        <v>10556</v>
      </c>
      <c r="B10798" s="223" t="s">
        <v>32024</v>
      </c>
      <c r="C10798" s="231" t="s">
        <v>21584</v>
      </c>
    </row>
    <row r="10799" spans="1:3" x14ac:dyDescent="0.2">
      <c r="A10799" s="221" t="s">
        <v>10557</v>
      </c>
      <c r="B10799" s="223" t="s">
        <v>28627</v>
      </c>
      <c r="C10799" s="231" t="s">
        <v>21584</v>
      </c>
    </row>
    <row r="10800" spans="1:3" x14ac:dyDescent="0.2">
      <c r="A10800" s="221" t="s">
        <v>10558</v>
      </c>
      <c r="B10800" s="223" t="s">
        <v>28627</v>
      </c>
      <c r="C10800" s="231" t="s">
        <v>21584</v>
      </c>
    </row>
    <row r="10801" spans="1:3" x14ac:dyDescent="0.2">
      <c r="A10801" s="221" t="s">
        <v>10559</v>
      </c>
      <c r="B10801" s="223" t="s">
        <v>32025</v>
      </c>
      <c r="C10801" s="231" t="s">
        <v>21584</v>
      </c>
    </row>
    <row r="10802" spans="1:3" x14ac:dyDescent="0.2">
      <c r="A10802" s="221" t="s">
        <v>10560</v>
      </c>
      <c r="B10802" s="223" t="s">
        <v>32025</v>
      </c>
      <c r="C10802" s="231" t="s">
        <v>21584</v>
      </c>
    </row>
    <row r="10803" spans="1:3" x14ac:dyDescent="0.2">
      <c r="A10803" s="221" t="s">
        <v>10561</v>
      </c>
      <c r="B10803" s="223" t="s">
        <v>23296</v>
      </c>
      <c r="C10803" s="231" t="s">
        <v>21584</v>
      </c>
    </row>
    <row r="10804" spans="1:3" x14ac:dyDescent="0.2">
      <c r="A10804" s="221" t="s">
        <v>10562</v>
      </c>
      <c r="B10804" s="223" t="s">
        <v>23296</v>
      </c>
      <c r="C10804" s="231" t="s">
        <v>21584</v>
      </c>
    </row>
    <row r="10805" spans="1:3" x14ac:dyDescent="0.2">
      <c r="A10805" s="221" t="s">
        <v>10563</v>
      </c>
      <c r="B10805" s="223" t="s">
        <v>23297</v>
      </c>
      <c r="C10805" s="231" t="s">
        <v>21584</v>
      </c>
    </row>
    <row r="10806" spans="1:3" x14ac:dyDescent="0.2">
      <c r="A10806" s="221" t="s">
        <v>10564</v>
      </c>
      <c r="B10806" s="223" t="s">
        <v>23297</v>
      </c>
      <c r="C10806" s="231" t="s">
        <v>21584</v>
      </c>
    </row>
    <row r="10807" spans="1:3" x14ac:dyDescent="0.2">
      <c r="A10807" s="221" t="s">
        <v>10565</v>
      </c>
      <c r="B10807" s="223" t="s">
        <v>28628</v>
      </c>
      <c r="C10807" s="231" t="s">
        <v>21584</v>
      </c>
    </row>
    <row r="10808" spans="1:3" x14ac:dyDescent="0.2">
      <c r="A10808" s="221" t="s">
        <v>10566</v>
      </c>
      <c r="B10808" s="223" t="s">
        <v>28628</v>
      </c>
      <c r="C10808" s="231" t="s">
        <v>21584</v>
      </c>
    </row>
    <row r="10809" spans="1:3" x14ac:dyDescent="0.2">
      <c r="A10809" s="221" t="s">
        <v>10567</v>
      </c>
      <c r="B10809" s="223" t="s">
        <v>28629</v>
      </c>
      <c r="C10809" s="231" t="s">
        <v>21584</v>
      </c>
    </row>
    <row r="10810" spans="1:3" x14ac:dyDescent="0.2">
      <c r="A10810" s="221" t="s">
        <v>10568</v>
      </c>
      <c r="B10810" s="223" t="s">
        <v>28629</v>
      </c>
      <c r="C10810" s="231" t="s">
        <v>21584</v>
      </c>
    </row>
    <row r="10811" spans="1:3" x14ac:dyDescent="0.2">
      <c r="A10811" s="221" t="s">
        <v>10569</v>
      </c>
      <c r="B10811" s="223" t="s">
        <v>28630</v>
      </c>
      <c r="C10811" s="231" t="s">
        <v>21584</v>
      </c>
    </row>
    <row r="10812" spans="1:3" x14ac:dyDescent="0.2">
      <c r="A10812" s="221" t="s">
        <v>10570</v>
      </c>
      <c r="B10812" s="223" t="s">
        <v>28630</v>
      </c>
      <c r="C10812" s="231" t="s">
        <v>21584</v>
      </c>
    </row>
    <row r="10813" spans="1:3" x14ac:dyDescent="0.2">
      <c r="A10813" s="221" t="s">
        <v>10571</v>
      </c>
      <c r="B10813" s="223" t="s">
        <v>28631</v>
      </c>
      <c r="C10813" s="231" t="s">
        <v>21584</v>
      </c>
    </row>
    <row r="10814" spans="1:3" x14ac:dyDescent="0.2">
      <c r="A10814" s="221" t="s">
        <v>10572</v>
      </c>
      <c r="B10814" s="223" t="s">
        <v>28631</v>
      </c>
      <c r="C10814" s="231" t="s">
        <v>21584</v>
      </c>
    </row>
    <row r="10815" spans="1:3" x14ac:dyDescent="0.2">
      <c r="A10815" s="221" t="s">
        <v>10573</v>
      </c>
      <c r="B10815" s="223" t="s">
        <v>28632</v>
      </c>
      <c r="C10815" s="231" t="s">
        <v>21584</v>
      </c>
    </row>
    <row r="10816" spans="1:3" x14ac:dyDescent="0.2">
      <c r="A10816" s="221" t="s">
        <v>10574</v>
      </c>
      <c r="B10816" s="223" t="s">
        <v>28632</v>
      </c>
      <c r="C10816" s="231" t="s">
        <v>21584</v>
      </c>
    </row>
    <row r="10817" spans="1:3" x14ac:dyDescent="0.2">
      <c r="A10817" s="221" t="s">
        <v>10575</v>
      </c>
      <c r="B10817" s="223" t="s">
        <v>28633</v>
      </c>
      <c r="C10817" s="231" t="s">
        <v>21584</v>
      </c>
    </row>
    <row r="10818" spans="1:3" x14ac:dyDescent="0.2">
      <c r="A10818" s="221" t="s">
        <v>10576</v>
      </c>
      <c r="B10818" s="223" t="s">
        <v>28633</v>
      </c>
      <c r="C10818" s="231" t="s">
        <v>21584</v>
      </c>
    </row>
    <row r="10819" spans="1:3" x14ac:dyDescent="0.2">
      <c r="A10819" s="221" t="s">
        <v>10577</v>
      </c>
      <c r="B10819" s="223" t="s">
        <v>28634</v>
      </c>
      <c r="C10819" s="231" t="s">
        <v>21584</v>
      </c>
    </row>
    <row r="10820" spans="1:3" x14ac:dyDescent="0.2">
      <c r="A10820" s="221" t="s">
        <v>10578</v>
      </c>
      <c r="B10820" s="223" t="s">
        <v>28634</v>
      </c>
      <c r="C10820" s="231" t="s">
        <v>21584</v>
      </c>
    </row>
    <row r="10821" spans="1:3" x14ac:dyDescent="0.2">
      <c r="A10821" s="221" t="s">
        <v>10579</v>
      </c>
      <c r="B10821" s="223" t="s">
        <v>28635</v>
      </c>
      <c r="C10821" s="231" t="s">
        <v>21584</v>
      </c>
    </row>
    <row r="10822" spans="1:3" x14ac:dyDescent="0.2">
      <c r="A10822" s="221" t="s">
        <v>10580</v>
      </c>
      <c r="B10822" s="223" t="s">
        <v>28635</v>
      </c>
      <c r="C10822" s="231" t="s">
        <v>21584</v>
      </c>
    </row>
    <row r="10823" spans="1:3" x14ac:dyDescent="0.2">
      <c r="A10823" s="221" t="s">
        <v>10581</v>
      </c>
      <c r="B10823" s="223" t="s">
        <v>28636</v>
      </c>
      <c r="C10823" s="231" t="s">
        <v>21584</v>
      </c>
    </row>
    <row r="10824" spans="1:3" x14ac:dyDescent="0.2">
      <c r="A10824" s="221" t="s">
        <v>10582</v>
      </c>
      <c r="B10824" s="223" t="s">
        <v>28636</v>
      </c>
      <c r="C10824" s="231" t="s">
        <v>21584</v>
      </c>
    </row>
    <row r="10825" spans="1:3" x14ac:dyDescent="0.2">
      <c r="A10825" s="221" t="s">
        <v>10583</v>
      </c>
      <c r="B10825" s="223" t="s">
        <v>28637</v>
      </c>
      <c r="C10825" s="231" t="s">
        <v>21584</v>
      </c>
    </row>
    <row r="10826" spans="1:3" x14ac:dyDescent="0.2">
      <c r="A10826" s="221" t="s">
        <v>10584</v>
      </c>
      <c r="B10826" s="223" t="s">
        <v>28637</v>
      </c>
      <c r="C10826" s="231" t="s">
        <v>21584</v>
      </c>
    </row>
    <row r="10827" spans="1:3" x14ac:dyDescent="0.2">
      <c r="A10827" s="221" t="s">
        <v>10585</v>
      </c>
      <c r="B10827" s="223" t="s">
        <v>28638</v>
      </c>
      <c r="C10827" s="231" t="s">
        <v>21584</v>
      </c>
    </row>
    <row r="10828" spans="1:3" x14ac:dyDescent="0.2">
      <c r="A10828" s="221" t="s">
        <v>10586</v>
      </c>
      <c r="B10828" s="223" t="s">
        <v>28638</v>
      </c>
      <c r="C10828" s="231" t="s">
        <v>21584</v>
      </c>
    </row>
    <row r="10829" spans="1:3" x14ac:dyDescent="0.2">
      <c r="A10829" s="221" t="s">
        <v>10587</v>
      </c>
      <c r="B10829" s="223" t="s">
        <v>28639</v>
      </c>
      <c r="C10829" s="231" t="s">
        <v>21584</v>
      </c>
    </row>
    <row r="10830" spans="1:3" x14ac:dyDescent="0.2">
      <c r="A10830" s="221" t="s">
        <v>10588</v>
      </c>
      <c r="B10830" s="223" t="s">
        <v>28639</v>
      </c>
      <c r="C10830" s="231" t="s">
        <v>21584</v>
      </c>
    </row>
    <row r="10831" spans="1:3" x14ac:dyDescent="0.2">
      <c r="A10831" s="221" t="s">
        <v>10589</v>
      </c>
      <c r="B10831" s="223" t="s">
        <v>28640</v>
      </c>
      <c r="C10831" s="231" t="s">
        <v>21584</v>
      </c>
    </row>
    <row r="10832" spans="1:3" x14ac:dyDescent="0.2">
      <c r="A10832" s="221" t="s">
        <v>10590</v>
      </c>
      <c r="B10832" s="223" t="s">
        <v>28640</v>
      </c>
      <c r="C10832" s="231" t="s">
        <v>21584</v>
      </c>
    </row>
    <row r="10833" spans="1:3" x14ac:dyDescent="0.2">
      <c r="A10833" s="221" t="s">
        <v>10591</v>
      </c>
      <c r="B10833" s="223" t="s">
        <v>32026</v>
      </c>
      <c r="C10833" s="231" t="s">
        <v>21584</v>
      </c>
    </row>
    <row r="10834" spans="1:3" x14ac:dyDescent="0.2">
      <c r="A10834" s="221" t="s">
        <v>10592</v>
      </c>
      <c r="B10834" s="223" t="s">
        <v>32026</v>
      </c>
      <c r="C10834" s="231" t="s">
        <v>21584</v>
      </c>
    </row>
    <row r="10835" spans="1:3" x14ac:dyDescent="0.2">
      <c r="A10835" s="221" t="s">
        <v>10593</v>
      </c>
      <c r="B10835" s="223" t="s">
        <v>28641</v>
      </c>
      <c r="C10835" s="231" t="s">
        <v>21584</v>
      </c>
    </row>
    <row r="10836" spans="1:3" x14ac:dyDescent="0.2">
      <c r="A10836" s="221" t="s">
        <v>10594</v>
      </c>
      <c r="B10836" s="223" t="s">
        <v>28641</v>
      </c>
      <c r="C10836" s="231" t="s">
        <v>21584</v>
      </c>
    </row>
    <row r="10837" spans="1:3" x14ac:dyDescent="0.2">
      <c r="A10837" s="221" t="s">
        <v>10595</v>
      </c>
      <c r="B10837" s="223" t="s">
        <v>32027</v>
      </c>
      <c r="C10837" s="231" t="s">
        <v>21584</v>
      </c>
    </row>
    <row r="10838" spans="1:3" x14ac:dyDescent="0.2">
      <c r="A10838" s="221" t="s">
        <v>10596</v>
      </c>
      <c r="B10838" s="223" t="s">
        <v>32027</v>
      </c>
      <c r="C10838" s="231" t="s">
        <v>21584</v>
      </c>
    </row>
    <row r="10839" spans="1:3" x14ac:dyDescent="0.2">
      <c r="A10839" s="221" t="s">
        <v>10597</v>
      </c>
      <c r="B10839" s="223" t="s">
        <v>32028</v>
      </c>
      <c r="C10839" s="231" t="s">
        <v>21584</v>
      </c>
    </row>
    <row r="10840" spans="1:3" x14ac:dyDescent="0.2">
      <c r="A10840" s="221" t="s">
        <v>10598</v>
      </c>
      <c r="B10840" s="223" t="s">
        <v>32028</v>
      </c>
      <c r="C10840" s="231" t="s">
        <v>21584</v>
      </c>
    </row>
    <row r="10841" spans="1:3" x14ac:dyDescent="0.2">
      <c r="A10841" s="221" t="s">
        <v>10599</v>
      </c>
      <c r="B10841" s="223" t="s">
        <v>32029</v>
      </c>
      <c r="C10841" s="231" t="s">
        <v>21584</v>
      </c>
    </row>
    <row r="10842" spans="1:3" x14ac:dyDescent="0.2">
      <c r="A10842" s="221" t="s">
        <v>10600</v>
      </c>
      <c r="B10842" s="223" t="s">
        <v>32029</v>
      </c>
      <c r="C10842" s="231" t="s">
        <v>21584</v>
      </c>
    </row>
    <row r="10843" spans="1:3" x14ac:dyDescent="0.2">
      <c r="A10843" s="221" t="s">
        <v>10601</v>
      </c>
      <c r="B10843" s="223" t="s">
        <v>32030</v>
      </c>
      <c r="C10843" s="231" t="s">
        <v>21584</v>
      </c>
    </row>
    <row r="10844" spans="1:3" x14ac:dyDescent="0.2">
      <c r="A10844" s="221" t="s">
        <v>10602</v>
      </c>
      <c r="B10844" s="223" t="s">
        <v>32030</v>
      </c>
      <c r="C10844" s="231" t="s">
        <v>21584</v>
      </c>
    </row>
    <row r="10845" spans="1:3" x14ac:dyDescent="0.2">
      <c r="A10845" s="221" t="s">
        <v>10603</v>
      </c>
      <c r="B10845" s="223" t="s">
        <v>32031</v>
      </c>
      <c r="C10845" s="231" t="s">
        <v>21584</v>
      </c>
    </row>
    <row r="10846" spans="1:3" x14ac:dyDescent="0.2">
      <c r="A10846" s="221" t="s">
        <v>10604</v>
      </c>
      <c r="B10846" s="223" t="s">
        <v>32031</v>
      </c>
      <c r="C10846" s="231" t="s">
        <v>21584</v>
      </c>
    </row>
    <row r="10847" spans="1:3" x14ac:dyDescent="0.2">
      <c r="A10847" s="221" t="s">
        <v>10605</v>
      </c>
      <c r="B10847" s="223" t="s">
        <v>32032</v>
      </c>
      <c r="C10847" s="231" t="s">
        <v>21584</v>
      </c>
    </row>
    <row r="10848" spans="1:3" x14ac:dyDescent="0.2">
      <c r="A10848" s="221" t="s">
        <v>10606</v>
      </c>
      <c r="B10848" s="223" t="s">
        <v>32032</v>
      </c>
      <c r="C10848" s="231" t="s">
        <v>21584</v>
      </c>
    </row>
    <row r="10849" spans="1:3" x14ac:dyDescent="0.2">
      <c r="A10849" s="221" t="s">
        <v>10607</v>
      </c>
      <c r="B10849" s="223" t="s">
        <v>28642</v>
      </c>
      <c r="C10849" s="231" t="s">
        <v>21584</v>
      </c>
    </row>
    <row r="10850" spans="1:3" x14ac:dyDescent="0.2">
      <c r="A10850" s="221" t="s">
        <v>10608</v>
      </c>
      <c r="B10850" s="223" t="s">
        <v>28642</v>
      </c>
      <c r="C10850" s="231" t="s">
        <v>21584</v>
      </c>
    </row>
    <row r="10851" spans="1:3" x14ac:dyDescent="0.2">
      <c r="A10851" s="221" t="s">
        <v>10609</v>
      </c>
      <c r="B10851" s="223" t="s">
        <v>28643</v>
      </c>
      <c r="C10851" s="231" t="s">
        <v>21584</v>
      </c>
    </row>
    <row r="10852" spans="1:3" x14ac:dyDescent="0.2">
      <c r="A10852" s="221" t="s">
        <v>10610</v>
      </c>
      <c r="B10852" s="223" t="s">
        <v>28643</v>
      </c>
      <c r="C10852" s="231" t="s">
        <v>21584</v>
      </c>
    </row>
    <row r="10853" spans="1:3" x14ac:dyDescent="0.2">
      <c r="A10853" s="221" t="s">
        <v>10611</v>
      </c>
      <c r="B10853" s="223" t="s">
        <v>28644</v>
      </c>
      <c r="C10853" s="231" t="s">
        <v>21584</v>
      </c>
    </row>
    <row r="10854" spans="1:3" x14ac:dyDescent="0.2">
      <c r="A10854" s="221" t="s">
        <v>10612</v>
      </c>
      <c r="B10854" s="223" t="s">
        <v>28644</v>
      </c>
      <c r="C10854" s="231" t="s">
        <v>21584</v>
      </c>
    </row>
    <row r="10855" spans="1:3" x14ac:dyDescent="0.2">
      <c r="A10855" s="221" t="s">
        <v>10613</v>
      </c>
      <c r="B10855" s="223" t="s">
        <v>28645</v>
      </c>
      <c r="C10855" s="231" t="s">
        <v>21584</v>
      </c>
    </row>
    <row r="10856" spans="1:3" x14ac:dyDescent="0.2">
      <c r="A10856" s="221" t="s">
        <v>10614</v>
      </c>
      <c r="B10856" s="223" t="s">
        <v>28645</v>
      </c>
      <c r="C10856" s="231" t="s">
        <v>21584</v>
      </c>
    </row>
    <row r="10857" spans="1:3" x14ac:dyDescent="0.2">
      <c r="A10857" s="221" t="s">
        <v>10615</v>
      </c>
      <c r="B10857" s="223" t="s">
        <v>28646</v>
      </c>
      <c r="C10857" s="231" t="s">
        <v>21584</v>
      </c>
    </row>
    <row r="10858" spans="1:3" x14ac:dyDescent="0.2">
      <c r="A10858" s="221" t="s">
        <v>10616</v>
      </c>
      <c r="B10858" s="223" t="s">
        <v>28646</v>
      </c>
      <c r="C10858" s="231" t="s">
        <v>21584</v>
      </c>
    </row>
    <row r="10859" spans="1:3" x14ac:dyDescent="0.2">
      <c r="A10859" s="221" t="s">
        <v>10617</v>
      </c>
      <c r="B10859" s="223" t="s">
        <v>28647</v>
      </c>
      <c r="C10859" s="231" t="s">
        <v>21584</v>
      </c>
    </row>
    <row r="10860" spans="1:3" x14ac:dyDescent="0.2">
      <c r="A10860" s="221" t="s">
        <v>10618</v>
      </c>
      <c r="B10860" s="223" t="s">
        <v>28647</v>
      </c>
      <c r="C10860" s="231" t="s">
        <v>21584</v>
      </c>
    </row>
    <row r="10861" spans="1:3" x14ac:dyDescent="0.2">
      <c r="A10861" s="221" t="s">
        <v>10619</v>
      </c>
      <c r="B10861" s="223" t="s">
        <v>28648</v>
      </c>
      <c r="C10861" s="231" t="s">
        <v>21584</v>
      </c>
    </row>
    <row r="10862" spans="1:3" x14ac:dyDescent="0.2">
      <c r="A10862" s="221" t="s">
        <v>10620</v>
      </c>
      <c r="B10862" s="223" t="s">
        <v>28648</v>
      </c>
      <c r="C10862" s="231" t="s">
        <v>21584</v>
      </c>
    </row>
    <row r="10863" spans="1:3" x14ac:dyDescent="0.2">
      <c r="A10863" s="221" t="s">
        <v>10621</v>
      </c>
      <c r="B10863" s="223" t="s">
        <v>28649</v>
      </c>
      <c r="C10863" s="231" t="s">
        <v>21584</v>
      </c>
    </row>
    <row r="10864" spans="1:3" x14ac:dyDescent="0.2">
      <c r="A10864" s="221" t="s">
        <v>10622</v>
      </c>
      <c r="B10864" s="223" t="s">
        <v>28649</v>
      </c>
      <c r="C10864" s="231" t="s">
        <v>21584</v>
      </c>
    </row>
    <row r="10865" spans="1:3" x14ac:dyDescent="0.2">
      <c r="A10865" s="221" t="s">
        <v>10623</v>
      </c>
      <c r="B10865" s="223" t="s">
        <v>28650</v>
      </c>
      <c r="C10865" s="231" t="s">
        <v>21584</v>
      </c>
    </row>
    <row r="10866" spans="1:3" x14ac:dyDescent="0.2">
      <c r="A10866" s="221" t="s">
        <v>10624</v>
      </c>
      <c r="B10866" s="223" t="s">
        <v>28650</v>
      </c>
      <c r="C10866" s="231" t="s">
        <v>21584</v>
      </c>
    </row>
    <row r="10867" spans="1:3" x14ac:dyDescent="0.2">
      <c r="A10867" s="221" t="s">
        <v>10625</v>
      </c>
      <c r="B10867" s="223" t="s">
        <v>28651</v>
      </c>
      <c r="C10867" s="231" t="s">
        <v>21584</v>
      </c>
    </row>
    <row r="10868" spans="1:3" x14ac:dyDescent="0.2">
      <c r="A10868" s="221" t="s">
        <v>10626</v>
      </c>
      <c r="B10868" s="223" t="s">
        <v>28651</v>
      </c>
      <c r="C10868" s="231" t="s">
        <v>21584</v>
      </c>
    </row>
    <row r="10869" spans="1:3" x14ac:dyDescent="0.2">
      <c r="A10869" s="221" t="s">
        <v>10627</v>
      </c>
      <c r="B10869" s="223" t="s">
        <v>28652</v>
      </c>
      <c r="C10869" s="231" t="s">
        <v>21584</v>
      </c>
    </row>
    <row r="10870" spans="1:3" x14ac:dyDescent="0.2">
      <c r="A10870" s="221" t="s">
        <v>10628</v>
      </c>
      <c r="B10870" s="223" t="s">
        <v>28652</v>
      </c>
      <c r="C10870" s="231" t="s">
        <v>21584</v>
      </c>
    </row>
    <row r="10871" spans="1:3" x14ac:dyDescent="0.2">
      <c r="A10871" s="221" t="s">
        <v>10629</v>
      </c>
      <c r="B10871" s="223" t="s">
        <v>28653</v>
      </c>
      <c r="C10871" s="231" t="s">
        <v>21584</v>
      </c>
    </row>
    <row r="10872" spans="1:3" x14ac:dyDescent="0.2">
      <c r="A10872" s="221" t="s">
        <v>10630</v>
      </c>
      <c r="B10872" s="223" t="s">
        <v>28653</v>
      </c>
      <c r="C10872" s="231" t="s">
        <v>21584</v>
      </c>
    </row>
    <row r="10873" spans="1:3" x14ac:dyDescent="0.2">
      <c r="A10873" s="221" t="s">
        <v>10631</v>
      </c>
      <c r="B10873" s="223" t="s">
        <v>28654</v>
      </c>
      <c r="C10873" s="231" t="s">
        <v>21584</v>
      </c>
    </row>
    <row r="10874" spans="1:3" x14ac:dyDescent="0.2">
      <c r="A10874" s="221" t="s">
        <v>10632</v>
      </c>
      <c r="B10874" s="223" t="s">
        <v>28654</v>
      </c>
      <c r="C10874" s="231" t="s">
        <v>21584</v>
      </c>
    </row>
    <row r="10875" spans="1:3" x14ac:dyDescent="0.2">
      <c r="A10875" s="221" t="s">
        <v>10633</v>
      </c>
      <c r="B10875" s="223" t="s">
        <v>28655</v>
      </c>
      <c r="C10875" s="231" t="s">
        <v>21584</v>
      </c>
    </row>
    <row r="10876" spans="1:3" x14ac:dyDescent="0.2">
      <c r="A10876" s="221" t="s">
        <v>10634</v>
      </c>
      <c r="B10876" s="223" t="s">
        <v>28655</v>
      </c>
      <c r="C10876" s="231" t="s">
        <v>21584</v>
      </c>
    </row>
    <row r="10877" spans="1:3" x14ac:dyDescent="0.2">
      <c r="A10877" s="221" t="s">
        <v>10635</v>
      </c>
      <c r="B10877" s="223" t="s">
        <v>28656</v>
      </c>
      <c r="C10877" s="231" t="s">
        <v>21584</v>
      </c>
    </row>
    <row r="10878" spans="1:3" x14ac:dyDescent="0.2">
      <c r="A10878" s="221" t="s">
        <v>10636</v>
      </c>
      <c r="B10878" s="223" t="s">
        <v>28656</v>
      </c>
      <c r="C10878" s="231" t="s">
        <v>21584</v>
      </c>
    </row>
    <row r="10879" spans="1:3" x14ac:dyDescent="0.2">
      <c r="A10879" s="221" t="s">
        <v>10637</v>
      </c>
      <c r="B10879" s="223" t="s">
        <v>28657</v>
      </c>
      <c r="C10879" s="231" t="s">
        <v>21584</v>
      </c>
    </row>
    <row r="10880" spans="1:3" x14ac:dyDescent="0.2">
      <c r="A10880" s="221" t="s">
        <v>10638</v>
      </c>
      <c r="B10880" s="223" t="s">
        <v>28657</v>
      </c>
      <c r="C10880" s="231" t="s">
        <v>21584</v>
      </c>
    </row>
    <row r="10881" spans="1:3" x14ac:dyDescent="0.2">
      <c r="A10881" s="221" t="s">
        <v>10639</v>
      </c>
      <c r="B10881" s="223" t="s">
        <v>28658</v>
      </c>
      <c r="C10881" s="231" t="s">
        <v>21584</v>
      </c>
    </row>
    <row r="10882" spans="1:3" x14ac:dyDescent="0.2">
      <c r="A10882" s="221" t="s">
        <v>10640</v>
      </c>
      <c r="B10882" s="223" t="s">
        <v>28658</v>
      </c>
      <c r="C10882" s="231" t="s">
        <v>21584</v>
      </c>
    </row>
    <row r="10883" spans="1:3" x14ac:dyDescent="0.2">
      <c r="A10883" s="221" t="s">
        <v>10641</v>
      </c>
      <c r="B10883" s="223" t="s">
        <v>28659</v>
      </c>
      <c r="C10883" s="231" t="s">
        <v>21584</v>
      </c>
    </row>
    <row r="10884" spans="1:3" x14ac:dyDescent="0.2">
      <c r="A10884" s="221" t="s">
        <v>10642</v>
      </c>
      <c r="B10884" s="223" t="s">
        <v>28659</v>
      </c>
      <c r="C10884" s="231" t="s">
        <v>21584</v>
      </c>
    </row>
    <row r="10885" spans="1:3" x14ac:dyDescent="0.2">
      <c r="A10885" s="221" t="s">
        <v>10643</v>
      </c>
      <c r="B10885" s="223" t="s">
        <v>28660</v>
      </c>
      <c r="C10885" s="231" t="s">
        <v>21584</v>
      </c>
    </row>
    <row r="10886" spans="1:3" x14ac:dyDescent="0.2">
      <c r="A10886" s="221" t="s">
        <v>10644</v>
      </c>
      <c r="B10886" s="223" t="s">
        <v>28660</v>
      </c>
      <c r="C10886" s="231" t="s">
        <v>21584</v>
      </c>
    </row>
    <row r="10887" spans="1:3" x14ac:dyDescent="0.2">
      <c r="A10887" s="221" t="s">
        <v>10645</v>
      </c>
      <c r="B10887" s="223" t="s">
        <v>28661</v>
      </c>
      <c r="C10887" s="231" t="s">
        <v>21584</v>
      </c>
    </row>
    <row r="10888" spans="1:3" x14ac:dyDescent="0.2">
      <c r="A10888" s="221" t="s">
        <v>10646</v>
      </c>
      <c r="B10888" s="223" t="s">
        <v>28661</v>
      </c>
      <c r="C10888" s="231" t="s">
        <v>21584</v>
      </c>
    </row>
    <row r="10889" spans="1:3" x14ac:dyDescent="0.2">
      <c r="A10889" s="221" t="s">
        <v>10647</v>
      </c>
      <c r="B10889" s="223" t="s">
        <v>28662</v>
      </c>
      <c r="C10889" s="231" t="s">
        <v>21584</v>
      </c>
    </row>
    <row r="10890" spans="1:3" x14ac:dyDescent="0.2">
      <c r="A10890" s="221" t="s">
        <v>10648</v>
      </c>
      <c r="B10890" s="223" t="s">
        <v>28662</v>
      </c>
      <c r="C10890" s="231" t="s">
        <v>21584</v>
      </c>
    </row>
    <row r="10891" spans="1:3" x14ac:dyDescent="0.2">
      <c r="A10891" s="221" t="s">
        <v>10649</v>
      </c>
      <c r="B10891" s="223" t="s">
        <v>28663</v>
      </c>
      <c r="C10891" s="231" t="s">
        <v>21584</v>
      </c>
    </row>
    <row r="10892" spans="1:3" x14ac:dyDescent="0.2">
      <c r="A10892" s="221" t="s">
        <v>10650</v>
      </c>
      <c r="B10892" s="223" t="s">
        <v>28663</v>
      </c>
      <c r="C10892" s="231" t="s">
        <v>21584</v>
      </c>
    </row>
    <row r="10893" spans="1:3" x14ac:dyDescent="0.2">
      <c r="A10893" s="221" t="s">
        <v>10651</v>
      </c>
      <c r="B10893" s="223" t="s">
        <v>28664</v>
      </c>
      <c r="C10893" s="231" t="s">
        <v>21584</v>
      </c>
    </row>
    <row r="10894" spans="1:3" x14ac:dyDescent="0.2">
      <c r="A10894" s="221" t="s">
        <v>10652</v>
      </c>
      <c r="B10894" s="223" t="s">
        <v>28664</v>
      </c>
      <c r="C10894" s="231" t="s">
        <v>21584</v>
      </c>
    </row>
    <row r="10895" spans="1:3" x14ac:dyDescent="0.2">
      <c r="A10895" s="221" t="s">
        <v>10653</v>
      </c>
      <c r="B10895" s="223" t="s">
        <v>28665</v>
      </c>
      <c r="C10895" s="231" t="s">
        <v>21584</v>
      </c>
    </row>
    <row r="10896" spans="1:3" x14ac:dyDescent="0.2">
      <c r="A10896" s="221" t="s">
        <v>10654</v>
      </c>
      <c r="B10896" s="223" t="s">
        <v>28665</v>
      </c>
      <c r="C10896" s="231" t="s">
        <v>21584</v>
      </c>
    </row>
    <row r="10897" spans="1:3" x14ac:dyDescent="0.2">
      <c r="A10897" s="221" t="s">
        <v>10655</v>
      </c>
      <c r="B10897" s="223" t="s">
        <v>28666</v>
      </c>
      <c r="C10897" s="231" t="s">
        <v>21584</v>
      </c>
    </row>
    <row r="10898" spans="1:3" x14ac:dyDescent="0.2">
      <c r="A10898" s="221" t="s">
        <v>10656</v>
      </c>
      <c r="B10898" s="223" t="s">
        <v>28666</v>
      </c>
      <c r="C10898" s="231" t="s">
        <v>21584</v>
      </c>
    </row>
    <row r="10899" spans="1:3" x14ac:dyDescent="0.2">
      <c r="A10899" s="221" t="s">
        <v>10657</v>
      </c>
      <c r="B10899" s="223" t="s">
        <v>28667</v>
      </c>
      <c r="C10899" s="231" t="s">
        <v>21584</v>
      </c>
    </row>
    <row r="10900" spans="1:3" x14ac:dyDescent="0.2">
      <c r="A10900" s="221" t="s">
        <v>10658</v>
      </c>
      <c r="B10900" s="223" t="s">
        <v>28667</v>
      </c>
      <c r="C10900" s="231" t="s">
        <v>21584</v>
      </c>
    </row>
    <row r="10901" spans="1:3" x14ac:dyDescent="0.2">
      <c r="A10901" s="221" t="s">
        <v>10659</v>
      </c>
      <c r="B10901" s="223" t="s">
        <v>28668</v>
      </c>
      <c r="C10901" s="231" t="s">
        <v>21584</v>
      </c>
    </row>
    <row r="10902" spans="1:3" x14ac:dyDescent="0.2">
      <c r="A10902" s="221" t="s">
        <v>10660</v>
      </c>
      <c r="B10902" s="223" t="s">
        <v>28668</v>
      </c>
      <c r="C10902" s="231" t="s">
        <v>21584</v>
      </c>
    </row>
    <row r="10903" spans="1:3" x14ac:dyDescent="0.2">
      <c r="A10903" s="221" t="s">
        <v>10661</v>
      </c>
      <c r="B10903" s="223" t="s">
        <v>28669</v>
      </c>
      <c r="C10903" s="231" t="s">
        <v>21584</v>
      </c>
    </row>
    <row r="10904" spans="1:3" x14ac:dyDescent="0.2">
      <c r="A10904" s="221" t="s">
        <v>10662</v>
      </c>
      <c r="B10904" s="223" t="s">
        <v>28669</v>
      </c>
      <c r="C10904" s="231" t="s">
        <v>21584</v>
      </c>
    </row>
    <row r="10905" spans="1:3" x14ac:dyDescent="0.2">
      <c r="A10905" s="221" t="s">
        <v>10663</v>
      </c>
      <c r="B10905" s="223" t="s">
        <v>28670</v>
      </c>
      <c r="C10905" s="231" t="s">
        <v>21584</v>
      </c>
    </row>
    <row r="10906" spans="1:3" x14ac:dyDescent="0.2">
      <c r="A10906" s="221" t="s">
        <v>10664</v>
      </c>
      <c r="B10906" s="223" t="s">
        <v>28670</v>
      </c>
      <c r="C10906" s="231" t="s">
        <v>21584</v>
      </c>
    </row>
    <row r="10907" spans="1:3" x14ac:dyDescent="0.2">
      <c r="A10907" s="221" t="s">
        <v>10665</v>
      </c>
      <c r="B10907" s="223" t="s">
        <v>28671</v>
      </c>
      <c r="C10907" s="231" t="s">
        <v>21584</v>
      </c>
    </row>
    <row r="10908" spans="1:3" x14ac:dyDescent="0.2">
      <c r="A10908" s="221" t="s">
        <v>10666</v>
      </c>
      <c r="B10908" s="223" t="s">
        <v>28671</v>
      </c>
      <c r="C10908" s="231" t="s">
        <v>21584</v>
      </c>
    </row>
    <row r="10909" spans="1:3" x14ac:dyDescent="0.2">
      <c r="A10909" s="221" t="s">
        <v>10667</v>
      </c>
      <c r="B10909" s="223" t="s">
        <v>28672</v>
      </c>
      <c r="C10909" s="231" t="s">
        <v>21584</v>
      </c>
    </row>
    <row r="10910" spans="1:3" x14ac:dyDescent="0.2">
      <c r="A10910" s="221" t="s">
        <v>10668</v>
      </c>
      <c r="B10910" s="223" t="s">
        <v>28672</v>
      </c>
      <c r="C10910" s="231" t="s">
        <v>21584</v>
      </c>
    </row>
    <row r="10911" spans="1:3" x14ac:dyDescent="0.2">
      <c r="A10911" s="221" t="s">
        <v>10669</v>
      </c>
      <c r="B10911" s="223" t="s">
        <v>28673</v>
      </c>
      <c r="C10911" s="231" t="s">
        <v>21584</v>
      </c>
    </row>
    <row r="10912" spans="1:3" x14ac:dyDescent="0.2">
      <c r="A10912" s="221" t="s">
        <v>10670</v>
      </c>
      <c r="B10912" s="223" t="s">
        <v>28673</v>
      </c>
      <c r="C10912" s="231" t="s">
        <v>21584</v>
      </c>
    </row>
    <row r="10913" spans="1:3" x14ac:dyDescent="0.2">
      <c r="A10913" s="221" t="s">
        <v>10671</v>
      </c>
      <c r="B10913" s="223" t="s">
        <v>28674</v>
      </c>
      <c r="C10913" s="231" t="s">
        <v>21584</v>
      </c>
    </row>
    <row r="10914" spans="1:3" x14ac:dyDescent="0.2">
      <c r="A10914" s="221" t="s">
        <v>10672</v>
      </c>
      <c r="B10914" s="223" t="s">
        <v>28674</v>
      </c>
      <c r="C10914" s="231" t="s">
        <v>21584</v>
      </c>
    </row>
    <row r="10915" spans="1:3" x14ac:dyDescent="0.2">
      <c r="A10915" s="221" t="s">
        <v>10673</v>
      </c>
      <c r="B10915" s="223" t="s">
        <v>28675</v>
      </c>
      <c r="C10915" s="231" t="s">
        <v>21584</v>
      </c>
    </row>
    <row r="10916" spans="1:3" x14ac:dyDescent="0.2">
      <c r="A10916" s="221" t="s">
        <v>10674</v>
      </c>
      <c r="B10916" s="223" t="s">
        <v>28675</v>
      </c>
      <c r="C10916" s="231" t="s">
        <v>21584</v>
      </c>
    </row>
    <row r="10917" spans="1:3" x14ac:dyDescent="0.2">
      <c r="A10917" s="221" t="s">
        <v>10675</v>
      </c>
      <c r="B10917" s="223" t="s">
        <v>28676</v>
      </c>
      <c r="C10917" s="231" t="s">
        <v>21584</v>
      </c>
    </row>
    <row r="10918" spans="1:3" x14ac:dyDescent="0.2">
      <c r="A10918" s="221" t="s">
        <v>10676</v>
      </c>
      <c r="B10918" s="223" t="s">
        <v>28676</v>
      </c>
      <c r="C10918" s="231" t="s">
        <v>21584</v>
      </c>
    </row>
    <row r="10919" spans="1:3" x14ac:dyDescent="0.2">
      <c r="A10919" s="221" t="s">
        <v>10677</v>
      </c>
      <c r="B10919" s="223" t="s">
        <v>28677</v>
      </c>
      <c r="C10919" s="231" t="s">
        <v>21584</v>
      </c>
    </row>
    <row r="10920" spans="1:3" x14ac:dyDescent="0.2">
      <c r="A10920" s="221" t="s">
        <v>10678</v>
      </c>
      <c r="B10920" s="223" t="s">
        <v>28677</v>
      </c>
      <c r="C10920" s="231" t="s">
        <v>21584</v>
      </c>
    </row>
    <row r="10921" spans="1:3" x14ac:dyDescent="0.2">
      <c r="A10921" s="221" t="s">
        <v>10679</v>
      </c>
      <c r="B10921" s="223" t="s">
        <v>28678</v>
      </c>
      <c r="C10921" s="231" t="s">
        <v>21584</v>
      </c>
    </row>
    <row r="10922" spans="1:3" x14ac:dyDescent="0.2">
      <c r="A10922" s="221" t="s">
        <v>10680</v>
      </c>
      <c r="B10922" s="223" t="s">
        <v>28678</v>
      </c>
      <c r="C10922" s="231" t="s">
        <v>21584</v>
      </c>
    </row>
    <row r="10923" spans="1:3" x14ac:dyDescent="0.2">
      <c r="A10923" s="221" t="s">
        <v>10681</v>
      </c>
      <c r="B10923" s="223" t="s">
        <v>28679</v>
      </c>
      <c r="C10923" s="231" t="s">
        <v>21584</v>
      </c>
    </row>
    <row r="10924" spans="1:3" x14ac:dyDescent="0.2">
      <c r="A10924" s="221" t="s">
        <v>10682</v>
      </c>
      <c r="B10924" s="223" t="s">
        <v>28679</v>
      </c>
      <c r="C10924" s="231" t="s">
        <v>21584</v>
      </c>
    </row>
    <row r="10925" spans="1:3" x14ac:dyDescent="0.2">
      <c r="A10925" s="221" t="s">
        <v>10683</v>
      </c>
      <c r="B10925" s="223" t="s">
        <v>28680</v>
      </c>
      <c r="C10925" s="231" t="s">
        <v>21584</v>
      </c>
    </row>
    <row r="10926" spans="1:3" x14ac:dyDescent="0.2">
      <c r="A10926" s="221" t="s">
        <v>10684</v>
      </c>
      <c r="B10926" s="223" t="s">
        <v>28680</v>
      </c>
      <c r="C10926" s="231" t="s">
        <v>21584</v>
      </c>
    </row>
    <row r="10927" spans="1:3" x14ac:dyDescent="0.2">
      <c r="A10927" s="221" t="s">
        <v>10685</v>
      </c>
      <c r="B10927" s="223" t="s">
        <v>28681</v>
      </c>
      <c r="C10927" s="231" t="s">
        <v>21584</v>
      </c>
    </row>
    <row r="10928" spans="1:3" x14ac:dyDescent="0.2">
      <c r="A10928" s="221" t="s">
        <v>10686</v>
      </c>
      <c r="B10928" s="223" t="s">
        <v>28681</v>
      </c>
      <c r="C10928" s="231" t="s">
        <v>21584</v>
      </c>
    </row>
    <row r="10929" spans="1:3" x14ac:dyDescent="0.2">
      <c r="A10929" s="221" t="s">
        <v>10687</v>
      </c>
      <c r="B10929" s="223" t="s">
        <v>28682</v>
      </c>
      <c r="C10929" s="231" t="s">
        <v>21584</v>
      </c>
    </row>
    <row r="10930" spans="1:3" x14ac:dyDescent="0.2">
      <c r="A10930" s="221" t="s">
        <v>10688</v>
      </c>
      <c r="B10930" s="223" t="s">
        <v>28682</v>
      </c>
      <c r="C10930" s="231" t="s">
        <v>21584</v>
      </c>
    </row>
    <row r="10931" spans="1:3" x14ac:dyDescent="0.2">
      <c r="A10931" s="221" t="s">
        <v>10689</v>
      </c>
      <c r="B10931" s="223" t="s">
        <v>28683</v>
      </c>
      <c r="C10931" s="231" t="s">
        <v>21584</v>
      </c>
    </row>
    <row r="10932" spans="1:3" x14ac:dyDescent="0.2">
      <c r="A10932" s="221" t="s">
        <v>10690</v>
      </c>
      <c r="B10932" s="223" t="s">
        <v>28683</v>
      </c>
      <c r="C10932" s="231" t="s">
        <v>21584</v>
      </c>
    </row>
    <row r="10933" spans="1:3" x14ac:dyDescent="0.2">
      <c r="A10933" s="221" t="s">
        <v>10691</v>
      </c>
      <c r="B10933" s="223" t="s">
        <v>28684</v>
      </c>
      <c r="C10933" s="231" t="s">
        <v>21584</v>
      </c>
    </row>
    <row r="10934" spans="1:3" x14ac:dyDescent="0.2">
      <c r="A10934" s="221" t="s">
        <v>10692</v>
      </c>
      <c r="B10934" s="223" t="s">
        <v>28684</v>
      </c>
      <c r="C10934" s="231" t="s">
        <v>21584</v>
      </c>
    </row>
    <row r="10935" spans="1:3" x14ac:dyDescent="0.2">
      <c r="A10935" s="221" t="s">
        <v>10693</v>
      </c>
      <c r="B10935" s="223" t="s">
        <v>28685</v>
      </c>
      <c r="C10935" s="231" t="s">
        <v>21584</v>
      </c>
    </row>
    <row r="10936" spans="1:3" x14ac:dyDescent="0.2">
      <c r="A10936" s="221" t="s">
        <v>10694</v>
      </c>
      <c r="B10936" s="223" t="s">
        <v>28685</v>
      </c>
      <c r="C10936" s="231" t="s">
        <v>21584</v>
      </c>
    </row>
    <row r="10937" spans="1:3" x14ac:dyDescent="0.2">
      <c r="A10937" s="221" t="s">
        <v>10695</v>
      </c>
      <c r="B10937" s="223" t="s">
        <v>28686</v>
      </c>
      <c r="C10937" s="231" t="s">
        <v>21584</v>
      </c>
    </row>
    <row r="10938" spans="1:3" x14ac:dyDescent="0.2">
      <c r="A10938" s="221" t="s">
        <v>10696</v>
      </c>
      <c r="B10938" s="223" t="s">
        <v>28686</v>
      </c>
      <c r="C10938" s="231" t="s">
        <v>21584</v>
      </c>
    </row>
    <row r="10939" spans="1:3" x14ac:dyDescent="0.2">
      <c r="A10939" s="221" t="s">
        <v>10697</v>
      </c>
      <c r="B10939" s="223" t="s">
        <v>28687</v>
      </c>
      <c r="C10939" s="231" t="s">
        <v>21584</v>
      </c>
    </row>
    <row r="10940" spans="1:3" x14ac:dyDescent="0.2">
      <c r="A10940" s="221" t="s">
        <v>10698</v>
      </c>
      <c r="B10940" s="223" t="s">
        <v>28687</v>
      </c>
      <c r="C10940" s="231" t="s">
        <v>21584</v>
      </c>
    </row>
    <row r="10941" spans="1:3" x14ac:dyDescent="0.2">
      <c r="A10941" s="221" t="s">
        <v>10699</v>
      </c>
      <c r="B10941" s="223" t="s">
        <v>28688</v>
      </c>
      <c r="C10941" s="231" t="s">
        <v>21584</v>
      </c>
    </row>
    <row r="10942" spans="1:3" x14ac:dyDescent="0.2">
      <c r="A10942" s="221" t="s">
        <v>10700</v>
      </c>
      <c r="B10942" s="223" t="s">
        <v>28688</v>
      </c>
      <c r="C10942" s="231" t="s">
        <v>21584</v>
      </c>
    </row>
    <row r="10943" spans="1:3" x14ac:dyDescent="0.2">
      <c r="A10943" s="221" t="s">
        <v>10701</v>
      </c>
      <c r="B10943" s="223" t="s">
        <v>28689</v>
      </c>
      <c r="C10943" s="231" t="s">
        <v>21584</v>
      </c>
    </row>
    <row r="10944" spans="1:3" x14ac:dyDescent="0.2">
      <c r="A10944" s="221" t="s">
        <v>10702</v>
      </c>
      <c r="B10944" s="223" t="s">
        <v>28689</v>
      </c>
      <c r="C10944" s="231" t="s">
        <v>21584</v>
      </c>
    </row>
    <row r="10945" spans="1:3" x14ac:dyDescent="0.2">
      <c r="A10945" s="221" t="s">
        <v>10703</v>
      </c>
      <c r="B10945" s="223" t="s">
        <v>28690</v>
      </c>
      <c r="C10945" s="231" t="s">
        <v>21584</v>
      </c>
    </row>
    <row r="10946" spans="1:3" x14ac:dyDescent="0.2">
      <c r="A10946" s="221" t="s">
        <v>10704</v>
      </c>
      <c r="B10946" s="223" t="s">
        <v>28690</v>
      </c>
      <c r="C10946" s="231" t="s">
        <v>21584</v>
      </c>
    </row>
    <row r="10947" spans="1:3" x14ac:dyDescent="0.2">
      <c r="A10947" s="221" t="s">
        <v>10705</v>
      </c>
      <c r="B10947" s="223" t="s">
        <v>28691</v>
      </c>
      <c r="C10947" s="231" t="s">
        <v>21584</v>
      </c>
    </row>
    <row r="10948" spans="1:3" x14ac:dyDescent="0.2">
      <c r="A10948" s="221" t="s">
        <v>10706</v>
      </c>
      <c r="B10948" s="223" t="s">
        <v>28691</v>
      </c>
      <c r="C10948" s="231" t="s">
        <v>21584</v>
      </c>
    </row>
    <row r="10949" spans="1:3" x14ac:dyDescent="0.2">
      <c r="A10949" s="221" t="s">
        <v>10707</v>
      </c>
      <c r="B10949" s="223" t="s">
        <v>28692</v>
      </c>
      <c r="C10949" s="231" t="s">
        <v>21584</v>
      </c>
    </row>
    <row r="10950" spans="1:3" x14ac:dyDescent="0.2">
      <c r="A10950" s="221" t="s">
        <v>10708</v>
      </c>
      <c r="B10950" s="223" t="s">
        <v>28692</v>
      </c>
      <c r="C10950" s="231" t="s">
        <v>21584</v>
      </c>
    </row>
    <row r="10951" spans="1:3" x14ac:dyDescent="0.2">
      <c r="A10951" s="221" t="s">
        <v>10709</v>
      </c>
      <c r="B10951" s="223" t="s">
        <v>28693</v>
      </c>
      <c r="C10951" s="231" t="s">
        <v>21584</v>
      </c>
    </row>
    <row r="10952" spans="1:3" x14ac:dyDescent="0.2">
      <c r="A10952" s="221" t="s">
        <v>10710</v>
      </c>
      <c r="B10952" s="223" t="s">
        <v>28693</v>
      </c>
      <c r="C10952" s="231" t="s">
        <v>21584</v>
      </c>
    </row>
    <row r="10953" spans="1:3" x14ac:dyDescent="0.2">
      <c r="A10953" s="221" t="s">
        <v>10711</v>
      </c>
      <c r="B10953" s="223" t="s">
        <v>28694</v>
      </c>
      <c r="C10953" s="231" t="s">
        <v>21584</v>
      </c>
    </row>
    <row r="10954" spans="1:3" x14ac:dyDescent="0.2">
      <c r="A10954" s="221" t="s">
        <v>10712</v>
      </c>
      <c r="B10954" s="223" t="s">
        <v>28694</v>
      </c>
      <c r="C10954" s="231" t="s">
        <v>21584</v>
      </c>
    </row>
    <row r="10955" spans="1:3" x14ac:dyDescent="0.2">
      <c r="A10955" s="221" t="s">
        <v>10713</v>
      </c>
      <c r="B10955" s="223" t="s">
        <v>28695</v>
      </c>
      <c r="C10955" s="231" t="s">
        <v>21584</v>
      </c>
    </row>
    <row r="10956" spans="1:3" x14ac:dyDescent="0.2">
      <c r="A10956" s="221" t="s">
        <v>10714</v>
      </c>
      <c r="B10956" s="223" t="s">
        <v>28695</v>
      </c>
      <c r="C10956" s="231" t="s">
        <v>21584</v>
      </c>
    </row>
    <row r="10957" spans="1:3" x14ac:dyDescent="0.2">
      <c r="A10957" s="221" t="s">
        <v>10715</v>
      </c>
      <c r="B10957" s="223" t="s">
        <v>28696</v>
      </c>
      <c r="C10957" s="231" t="s">
        <v>21584</v>
      </c>
    </row>
    <row r="10958" spans="1:3" x14ac:dyDescent="0.2">
      <c r="A10958" s="221" t="s">
        <v>10716</v>
      </c>
      <c r="B10958" s="223" t="s">
        <v>28696</v>
      </c>
      <c r="C10958" s="231" t="s">
        <v>21584</v>
      </c>
    </row>
    <row r="10959" spans="1:3" x14ac:dyDescent="0.2">
      <c r="A10959" s="221" t="s">
        <v>10717</v>
      </c>
      <c r="B10959" s="223" t="s">
        <v>28697</v>
      </c>
      <c r="C10959" s="231" t="s">
        <v>21584</v>
      </c>
    </row>
    <row r="10960" spans="1:3" x14ac:dyDescent="0.2">
      <c r="A10960" s="221" t="s">
        <v>10718</v>
      </c>
      <c r="B10960" s="223" t="s">
        <v>28697</v>
      </c>
      <c r="C10960" s="231" t="s">
        <v>21584</v>
      </c>
    </row>
    <row r="10961" spans="1:3" x14ac:dyDescent="0.2">
      <c r="A10961" s="221" t="s">
        <v>10719</v>
      </c>
      <c r="B10961" s="223" t="s">
        <v>28698</v>
      </c>
      <c r="C10961" s="231" t="s">
        <v>21584</v>
      </c>
    </row>
    <row r="10962" spans="1:3" x14ac:dyDescent="0.2">
      <c r="A10962" s="221" t="s">
        <v>10720</v>
      </c>
      <c r="B10962" s="223" t="s">
        <v>28698</v>
      </c>
      <c r="C10962" s="231" t="s">
        <v>21584</v>
      </c>
    </row>
    <row r="10963" spans="1:3" x14ac:dyDescent="0.2">
      <c r="A10963" s="221" t="s">
        <v>10721</v>
      </c>
      <c r="B10963" s="223" t="s">
        <v>28699</v>
      </c>
      <c r="C10963" s="231" t="s">
        <v>21584</v>
      </c>
    </row>
    <row r="10964" spans="1:3" x14ac:dyDescent="0.2">
      <c r="A10964" s="221" t="s">
        <v>10722</v>
      </c>
      <c r="B10964" s="223" t="s">
        <v>28699</v>
      </c>
      <c r="C10964" s="231" t="s">
        <v>21584</v>
      </c>
    </row>
    <row r="10965" spans="1:3" x14ac:dyDescent="0.2">
      <c r="A10965" s="221" t="s">
        <v>10723</v>
      </c>
      <c r="B10965" s="223" t="s">
        <v>28700</v>
      </c>
      <c r="C10965" s="231" t="s">
        <v>21584</v>
      </c>
    </row>
    <row r="10966" spans="1:3" x14ac:dyDescent="0.2">
      <c r="A10966" s="221" t="s">
        <v>10724</v>
      </c>
      <c r="B10966" s="223" t="s">
        <v>28700</v>
      </c>
      <c r="C10966" s="231" t="s">
        <v>21584</v>
      </c>
    </row>
    <row r="10967" spans="1:3" x14ac:dyDescent="0.2">
      <c r="A10967" s="221" t="s">
        <v>10725</v>
      </c>
      <c r="B10967" s="223" t="s">
        <v>28701</v>
      </c>
      <c r="C10967" s="231" t="s">
        <v>21584</v>
      </c>
    </row>
    <row r="10968" spans="1:3" x14ac:dyDescent="0.2">
      <c r="A10968" s="221" t="s">
        <v>10726</v>
      </c>
      <c r="B10968" s="223" t="s">
        <v>28701</v>
      </c>
      <c r="C10968" s="231" t="s">
        <v>21584</v>
      </c>
    </row>
    <row r="10969" spans="1:3" x14ac:dyDescent="0.2">
      <c r="A10969" s="221" t="s">
        <v>10727</v>
      </c>
      <c r="B10969" s="223" t="s">
        <v>28702</v>
      </c>
      <c r="C10969" s="231" t="s">
        <v>21584</v>
      </c>
    </row>
    <row r="10970" spans="1:3" x14ac:dyDescent="0.2">
      <c r="A10970" s="221" t="s">
        <v>10728</v>
      </c>
      <c r="B10970" s="223" t="s">
        <v>28702</v>
      </c>
      <c r="C10970" s="231" t="s">
        <v>21584</v>
      </c>
    </row>
    <row r="10971" spans="1:3" x14ac:dyDescent="0.2">
      <c r="A10971" s="221" t="s">
        <v>10729</v>
      </c>
      <c r="B10971" s="223" t="s">
        <v>28703</v>
      </c>
      <c r="C10971" s="231" t="s">
        <v>21584</v>
      </c>
    </row>
    <row r="10972" spans="1:3" x14ac:dyDescent="0.2">
      <c r="A10972" s="221" t="s">
        <v>10730</v>
      </c>
      <c r="B10972" s="223" t="s">
        <v>28703</v>
      </c>
      <c r="C10972" s="231" t="s">
        <v>21584</v>
      </c>
    </row>
    <row r="10973" spans="1:3" x14ac:dyDescent="0.2">
      <c r="A10973" s="221" t="s">
        <v>10731</v>
      </c>
      <c r="B10973" s="223" t="s">
        <v>28704</v>
      </c>
      <c r="C10973" s="231" t="s">
        <v>21584</v>
      </c>
    </row>
    <row r="10974" spans="1:3" x14ac:dyDescent="0.2">
      <c r="A10974" s="221" t="s">
        <v>10732</v>
      </c>
      <c r="B10974" s="223" t="s">
        <v>28704</v>
      </c>
      <c r="C10974" s="231" t="s">
        <v>21584</v>
      </c>
    </row>
    <row r="10975" spans="1:3" x14ac:dyDescent="0.2">
      <c r="A10975" s="221" t="s">
        <v>10733</v>
      </c>
      <c r="B10975" s="223" t="s">
        <v>28705</v>
      </c>
      <c r="C10975" s="231" t="s">
        <v>21584</v>
      </c>
    </row>
    <row r="10976" spans="1:3" x14ac:dyDescent="0.2">
      <c r="A10976" s="221" t="s">
        <v>10734</v>
      </c>
      <c r="B10976" s="223" t="s">
        <v>28705</v>
      </c>
      <c r="C10976" s="231" t="s">
        <v>21584</v>
      </c>
    </row>
    <row r="10977" spans="1:3" x14ac:dyDescent="0.2">
      <c r="A10977" s="221" t="s">
        <v>10735</v>
      </c>
      <c r="B10977" s="223" t="s">
        <v>32033</v>
      </c>
      <c r="C10977" s="231" t="s">
        <v>21584</v>
      </c>
    </row>
    <row r="10978" spans="1:3" x14ac:dyDescent="0.2">
      <c r="A10978" s="221" t="s">
        <v>10736</v>
      </c>
      <c r="B10978" s="223" t="s">
        <v>32033</v>
      </c>
      <c r="C10978" s="231" t="s">
        <v>21584</v>
      </c>
    </row>
    <row r="10979" spans="1:3" x14ac:dyDescent="0.2">
      <c r="A10979" s="221" t="s">
        <v>10737</v>
      </c>
      <c r="B10979" s="223" t="s">
        <v>23298</v>
      </c>
      <c r="C10979" s="231" t="s">
        <v>21584</v>
      </c>
    </row>
    <row r="10980" spans="1:3" x14ac:dyDescent="0.2">
      <c r="A10980" s="221" t="s">
        <v>10738</v>
      </c>
      <c r="B10980" s="223" t="s">
        <v>23298</v>
      </c>
      <c r="C10980" s="231" t="s">
        <v>21584</v>
      </c>
    </row>
    <row r="10981" spans="1:3" x14ac:dyDescent="0.2">
      <c r="A10981" s="221" t="s">
        <v>10739</v>
      </c>
      <c r="B10981" s="223" t="s">
        <v>23299</v>
      </c>
      <c r="C10981" s="231" t="s">
        <v>21584</v>
      </c>
    </row>
    <row r="10982" spans="1:3" x14ac:dyDescent="0.2">
      <c r="A10982" s="221" t="s">
        <v>10740</v>
      </c>
      <c r="B10982" s="223" t="s">
        <v>23299</v>
      </c>
      <c r="C10982" s="231" t="s">
        <v>21584</v>
      </c>
    </row>
    <row r="10983" spans="1:3" x14ac:dyDescent="0.2">
      <c r="A10983" s="221" t="s">
        <v>10741</v>
      </c>
      <c r="B10983" s="223" t="s">
        <v>23300</v>
      </c>
      <c r="C10983" s="231" t="s">
        <v>21584</v>
      </c>
    </row>
    <row r="10984" spans="1:3" x14ac:dyDescent="0.2">
      <c r="A10984" s="221" t="s">
        <v>10742</v>
      </c>
      <c r="B10984" s="223" t="s">
        <v>23300</v>
      </c>
      <c r="C10984" s="231" t="s">
        <v>21584</v>
      </c>
    </row>
    <row r="10985" spans="1:3" x14ac:dyDescent="0.2">
      <c r="A10985" s="221" t="s">
        <v>10743</v>
      </c>
      <c r="B10985" s="223" t="s">
        <v>28706</v>
      </c>
      <c r="C10985" s="231" t="s">
        <v>21584</v>
      </c>
    </row>
    <row r="10986" spans="1:3" x14ac:dyDescent="0.2">
      <c r="A10986" s="221" t="s">
        <v>10744</v>
      </c>
      <c r="B10986" s="223" t="s">
        <v>28706</v>
      </c>
      <c r="C10986" s="231" t="s">
        <v>21584</v>
      </c>
    </row>
    <row r="10987" spans="1:3" x14ac:dyDescent="0.2">
      <c r="A10987" s="221" t="s">
        <v>10745</v>
      </c>
      <c r="B10987" s="223" t="s">
        <v>23301</v>
      </c>
      <c r="C10987" s="231" t="s">
        <v>21584</v>
      </c>
    </row>
    <row r="10988" spans="1:3" x14ac:dyDescent="0.2">
      <c r="A10988" s="221" t="s">
        <v>10746</v>
      </c>
      <c r="B10988" s="223" t="s">
        <v>23301</v>
      </c>
      <c r="C10988" s="231" t="s">
        <v>21584</v>
      </c>
    </row>
    <row r="10989" spans="1:3" x14ac:dyDescent="0.2">
      <c r="A10989" s="221" t="s">
        <v>10747</v>
      </c>
      <c r="B10989" s="223" t="s">
        <v>32034</v>
      </c>
      <c r="C10989" s="231" t="s">
        <v>25</v>
      </c>
    </row>
    <row r="10990" spans="1:3" x14ac:dyDescent="0.2">
      <c r="A10990" s="221" t="s">
        <v>10748</v>
      </c>
      <c r="B10990" s="223" t="s">
        <v>32034</v>
      </c>
      <c r="C10990" s="231" t="s">
        <v>25</v>
      </c>
    </row>
    <row r="10991" spans="1:3" x14ac:dyDescent="0.2">
      <c r="A10991" s="221" t="s">
        <v>10749</v>
      </c>
      <c r="B10991" s="223" t="s">
        <v>32035</v>
      </c>
      <c r="C10991" s="231" t="s">
        <v>25</v>
      </c>
    </row>
    <row r="10992" spans="1:3" x14ac:dyDescent="0.2">
      <c r="A10992" s="221" t="s">
        <v>10750</v>
      </c>
      <c r="B10992" s="223" t="s">
        <v>32035</v>
      </c>
      <c r="C10992" s="231" t="s">
        <v>25</v>
      </c>
    </row>
    <row r="10993" spans="1:3" x14ac:dyDescent="0.2">
      <c r="A10993" s="221" t="s">
        <v>10751</v>
      </c>
      <c r="B10993" s="223" t="s">
        <v>32036</v>
      </c>
      <c r="C10993" s="231" t="s">
        <v>25</v>
      </c>
    </row>
    <row r="10994" spans="1:3" x14ac:dyDescent="0.2">
      <c r="A10994" s="221" t="s">
        <v>10752</v>
      </c>
      <c r="B10994" s="223" t="s">
        <v>32036</v>
      </c>
      <c r="C10994" s="231" t="s">
        <v>25</v>
      </c>
    </row>
    <row r="10995" spans="1:3" x14ac:dyDescent="0.2">
      <c r="A10995" s="221" t="s">
        <v>26234</v>
      </c>
      <c r="B10995" s="223" t="s">
        <v>28788</v>
      </c>
      <c r="C10995" s="231" t="s">
        <v>25</v>
      </c>
    </row>
    <row r="10996" spans="1:3" x14ac:dyDescent="0.2">
      <c r="A10996" s="221" t="s">
        <v>26235</v>
      </c>
      <c r="B10996" s="223" t="s">
        <v>28788</v>
      </c>
      <c r="C10996" s="231" t="s">
        <v>25</v>
      </c>
    </row>
    <row r="10997" spans="1:3" x14ac:dyDescent="0.2">
      <c r="A10997" s="221" t="s">
        <v>10753</v>
      </c>
      <c r="B10997" s="223" t="s">
        <v>23302</v>
      </c>
      <c r="C10997" s="231" t="s">
        <v>21584</v>
      </c>
    </row>
    <row r="10998" spans="1:3" x14ac:dyDescent="0.2">
      <c r="A10998" s="221" t="s">
        <v>10754</v>
      </c>
      <c r="B10998" s="223" t="s">
        <v>23302</v>
      </c>
      <c r="C10998" s="231" t="s">
        <v>21584</v>
      </c>
    </row>
    <row r="10999" spans="1:3" x14ac:dyDescent="0.2">
      <c r="A10999" s="221" t="s">
        <v>10755</v>
      </c>
      <c r="B10999" s="223" t="s">
        <v>23303</v>
      </c>
      <c r="C10999" s="231" t="s">
        <v>21584</v>
      </c>
    </row>
    <row r="11000" spans="1:3" x14ac:dyDescent="0.2">
      <c r="A11000" s="221" t="s">
        <v>10756</v>
      </c>
      <c r="B11000" s="223" t="s">
        <v>23303</v>
      </c>
      <c r="C11000" s="231" t="s">
        <v>21584</v>
      </c>
    </row>
    <row r="11001" spans="1:3" x14ac:dyDescent="0.2">
      <c r="A11001" s="221" t="s">
        <v>10757</v>
      </c>
      <c r="B11001" s="223" t="s">
        <v>23304</v>
      </c>
      <c r="C11001" s="231" t="s">
        <v>21584</v>
      </c>
    </row>
    <row r="11002" spans="1:3" x14ac:dyDescent="0.2">
      <c r="A11002" s="221" t="s">
        <v>10758</v>
      </c>
      <c r="B11002" s="223" t="s">
        <v>23304</v>
      </c>
      <c r="C11002" s="231" t="s">
        <v>21584</v>
      </c>
    </row>
    <row r="11003" spans="1:3" x14ac:dyDescent="0.2">
      <c r="A11003" s="221" t="s">
        <v>10759</v>
      </c>
      <c r="B11003" s="223" t="s">
        <v>23305</v>
      </c>
      <c r="C11003" s="231" t="s">
        <v>21584</v>
      </c>
    </row>
    <row r="11004" spans="1:3" x14ac:dyDescent="0.2">
      <c r="A11004" s="221" t="s">
        <v>10760</v>
      </c>
      <c r="B11004" s="223" t="s">
        <v>23305</v>
      </c>
      <c r="C11004" s="231" t="s">
        <v>21584</v>
      </c>
    </row>
    <row r="11005" spans="1:3" x14ac:dyDescent="0.2">
      <c r="A11005" s="221" t="s">
        <v>10761</v>
      </c>
      <c r="B11005" s="223" t="s">
        <v>28707</v>
      </c>
      <c r="C11005" s="231" t="s">
        <v>21584</v>
      </c>
    </row>
    <row r="11006" spans="1:3" x14ac:dyDescent="0.2">
      <c r="A11006" s="221" t="s">
        <v>10762</v>
      </c>
      <c r="B11006" s="223" t="s">
        <v>28707</v>
      </c>
      <c r="C11006" s="231" t="s">
        <v>21584</v>
      </c>
    </row>
    <row r="11007" spans="1:3" x14ac:dyDescent="0.2">
      <c r="A11007" s="221" t="s">
        <v>10763</v>
      </c>
      <c r="B11007" s="223" t="s">
        <v>23306</v>
      </c>
      <c r="C11007" s="231" t="s">
        <v>21584</v>
      </c>
    </row>
    <row r="11008" spans="1:3" x14ac:dyDescent="0.2">
      <c r="A11008" s="221" t="s">
        <v>10764</v>
      </c>
      <c r="B11008" s="223" t="s">
        <v>23306</v>
      </c>
      <c r="C11008" s="231" t="s">
        <v>21584</v>
      </c>
    </row>
    <row r="11009" spans="1:3" x14ac:dyDescent="0.2">
      <c r="A11009" s="221" t="s">
        <v>10765</v>
      </c>
      <c r="B11009" s="223" t="s">
        <v>28708</v>
      </c>
      <c r="C11009" s="231" t="s">
        <v>21584</v>
      </c>
    </row>
    <row r="11010" spans="1:3" x14ac:dyDescent="0.2">
      <c r="A11010" s="221" t="s">
        <v>10766</v>
      </c>
      <c r="B11010" s="223" t="s">
        <v>28708</v>
      </c>
      <c r="C11010" s="231" t="s">
        <v>21584</v>
      </c>
    </row>
    <row r="11011" spans="1:3" x14ac:dyDescent="0.2">
      <c r="A11011" s="221" t="s">
        <v>10767</v>
      </c>
      <c r="B11011" s="223" t="s">
        <v>23307</v>
      </c>
      <c r="C11011" s="231" t="s">
        <v>25</v>
      </c>
    </row>
    <row r="11012" spans="1:3" x14ac:dyDescent="0.2">
      <c r="A11012" s="221" t="s">
        <v>10768</v>
      </c>
      <c r="B11012" s="223" t="s">
        <v>23307</v>
      </c>
      <c r="C11012" s="231" t="s">
        <v>25</v>
      </c>
    </row>
    <row r="11013" spans="1:3" x14ac:dyDescent="0.2">
      <c r="A11013" s="221" t="s">
        <v>10769</v>
      </c>
      <c r="B11013" s="223" t="s">
        <v>23308</v>
      </c>
      <c r="C11013" s="231" t="s">
        <v>25</v>
      </c>
    </row>
    <row r="11014" spans="1:3" x14ac:dyDescent="0.2">
      <c r="A11014" s="221" t="s">
        <v>10770</v>
      </c>
      <c r="B11014" s="223" t="s">
        <v>23308</v>
      </c>
      <c r="C11014" s="231" t="s">
        <v>25</v>
      </c>
    </row>
    <row r="11015" spans="1:3" x14ac:dyDescent="0.2">
      <c r="A11015" s="221" t="s">
        <v>10771</v>
      </c>
      <c r="B11015" s="223" t="s">
        <v>23309</v>
      </c>
      <c r="C11015" s="231" t="s">
        <v>25</v>
      </c>
    </row>
    <row r="11016" spans="1:3" x14ac:dyDescent="0.2">
      <c r="A11016" s="221" t="s">
        <v>10772</v>
      </c>
      <c r="B11016" s="223" t="s">
        <v>23309</v>
      </c>
      <c r="C11016" s="231" t="s">
        <v>25</v>
      </c>
    </row>
    <row r="11017" spans="1:3" x14ac:dyDescent="0.2">
      <c r="A11017" s="221" t="s">
        <v>10773</v>
      </c>
      <c r="B11017" s="223" t="s">
        <v>28709</v>
      </c>
      <c r="C11017" s="231" t="s">
        <v>21584</v>
      </c>
    </row>
    <row r="11018" spans="1:3" x14ac:dyDescent="0.2">
      <c r="A11018" s="221" t="s">
        <v>10774</v>
      </c>
      <c r="B11018" s="223" t="s">
        <v>28709</v>
      </c>
      <c r="C11018" s="231" t="s">
        <v>21584</v>
      </c>
    </row>
    <row r="11019" spans="1:3" x14ac:dyDescent="0.2">
      <c r="A11019" s="221" t="s">
        <v>10775</v>
      </c>
      <c r="B11019" s="223" t="s">
        <v>28710</v>
      </c>
      <c r="C11019" s="231" t="s">
        <v>21584</v>
      </c>
    </row>
    <row r="11020" spans="1:3" x14ac:dyDescent="0.2">
      <c r="A11020" s="221" t="s">
        <v>10776</v>
      </c>
      <c r="B11020" s="223" t="s">
        <v>28710</v>
      </c>
      <c r="C11020" s="231" t="s">
        <v>21584</v>
      </c>
    </row>
    <row r="11021" spans="1:3" x14ac:dyDescent="0.2">
      <c r="A11021" s="221" t="s">
        <v>10777</v>
      </c>
      <c r="B11021" s="223" t="s">
        <v>28711</v>
      </c>
      <c r="C11021" s="231" t="s">
        <v>25</v>
      </c>
    </row>
    <row r="11022" spans="1:3" x14ac:dyDescent="0.2">
      <c r="A11022" s="221" t="s">
        <v>10778</v>
      </c>
      <c r="B11022" s="223" t="s">
        <v>28711</v>
      </c>
      <c r="C11022" s="231" t="s">
        <v>25</v>
      </c>
    </row>
    <row r="11023" spans="1:3" x14ac:dyDescent="0.2">
      <c r="A11023" s="221" t="s">
        <v>10779</v>
      </c>
      <c r="B11023" s="223" t="s">
        <v>28712</v>
      </c>
      <c r="C11023" s="231" t="s">
        <v>25</v>
      </c>
    </row>
    <row r="11024" spans="1:3" x14ac:dyDescent="0.2">
      <c r="A11024" s="221" t="s">
        <v>10780</v>
      </c>
      <c r="B11024" s="223" t="s">
        <v>28712</v>
      </c>
      <c r="C11024" s="231" t="s">
        <v>25</v>
      </c>
    </row>
    <row r="11025" spans="1:3" x14ac:dyDescent="0.2">
      <c r="A11025" s="221" t="s">
        <v>10781</v>
      </c>
      <c r="B11025" s="223" t="s">
        <v>28713</v>
      </c>
      <c r="C11025" s="231" t="s">
        <v>25</v>
      </c>
    </row>
    <row r="11026" spans="1:3" x14ac:dyDescent="0.2">
      <c r="A11026" s="221" t="s">
        <v>10782</v>
      </c>
      <c r="B11026" s="223" t="s">
        <v>28713</v>
      </c>
      <c r="C11026" s="231" t="s">
        <v>25</v>
      </c>
    </row>
    <row r="11027" spans="1:3" x14ac:dyDescent="0.2">
      <c r="A11027" s="221" t="s">
        <v>10783</v>
      </c>
      <c r="B11027" s="223" t="s">
        <v>23310</v>
      </c>
      <c r="C11027" s="231" t="s">
        <v>21584</v>
      </c>
    </row>
    <row r="11028" spans="1:3" x14ac:dyDescent="0.2">
      <c r="A11028" s="221" t="s">
        <v>10784</v>
      </c>
      <c r="B11028" s="223" t="s">
        <v>23310</v>
      </c>
      <c r="C11028" s="231" t="s">
        <v>21584</v>
      </c>
    </row>
    <row r="11029" spans="1:3" x14ac:dyDescent="0.2">
      <c r="A11029" s="221" t="s">
        <v>10785</v>
      </c>
      <c r="B11029" s="223" t="s">
        <v>23311</v>
      </c>
      <c r="C11029" s="231" t="s">
        <v>21584</v>
      </c>
    </row>
    <row r="11030" spans="1:3" x14ac:dyDescent="0.2">
      <c r="A11030" s="221" t="s">
        <v>10786</v>
      </c>
      <c r="B11030" s="223" t="s">
        <v>23311</v>
      </c>
      <c r="C11030" s="231" t="s">
        <v>21584</v>
      </c>
    </row>
    <row r="11031" spans="1:3" x14ac:dyDescent="0.2">
      <c r="A11031" s="221" t="s">
        <v>10787</v>
      </c>
      <c r="B11031" s="223" t="s">
        <v>23312</v>
      </c>
      <c r="C11031" s="231" t="s">
        <v>21584</v>
      </c>
    </row>
    <row r="11032" spans="1:3" x14ac:dyDescent="0.2">
      <c r="A11032" s="221" t="s">
        <v>10788</v>
      </c>
      <c r="B11032" s="223" t="s">
        <v>23312</v>
      </c>
      <c r="C11032" s="231" t="s">
        <v>21584</v>
      </c>
    </row>
    <row r="11033" spans="1:3" x14ac:dyDescent="0.2">
      <c r="A11033" s="221" t="s">
        <v>10789</v>
      </c>
      <c r="B11033" s="223" t="s">
        <v>23313</v>
      </c>
      <c r="C11033" s="231" t="s">
        <v>21584</v>
      </c>
    </row>
    <row r="11034" spans="1:3" x14ac:dyDescent="0.2">
      <c r="A11034" s="221" t="s">
        <v>10790</v>
      </c>
      <c r="B11034" s="223" t="s">
        <v>23313</v>
      </c>
      <c r="C11034" s="231" t="s">
        <v>21584</v>
      </c>
    </row>
    <row r="11035" spans="1:3" x14ac:dyDescent="0.2">
      <c r="A11035" s="221" t="s">
        <v>10791</v>
      </c>
      <c r="B11035" s="223" t="s">
        <v>28714</v>
      </c>
      <c r="C11035" s="231" t="s">
        <v>21584</v>
      </c>
    </row>
    <row r="11036" spans="1:3" x14ac:dyDescent="0.2">
      <c r="A11036" s="221" t="s">
        <v>10792</v>
      </c>
      <c r="B11036" s="223" t="s">
        <v>28714</v>
      </c>
      <c r="C11036" s="231" t="s">
        <v>21584</v>
      </c>
    </row>
    <row r="11037" spans="1:3" x14ac:dyDescent="0.2">
      <c r="A11037" s="221" t="s">
        <v>10793</v>
      </c>
      <c r="B11037" s="223" t="s">
        <v>23314</v>
      </c>
      <c r="C11037" s="231" t="s">
        <v>21584</v>
      </c>
    </row>
    <row r="11038" spans="1:3" x14ac:dyDescent="0.2">
      <c r="A11038" s="221" t="s">
        <v>10794</v>
      </c>
      <c r="B11038" s="223" t="s">
        <v>23314</v>
      </c>
      <c r="C11038" s="231" t="s">
        <v>21584</v>
      </c>
    </row>
    <row r="11039" spans="1:3" x14ac:dyDescent="0.2">
      <c r="A11039" s="221" t="s">
        <v>10795</v>
      </c>
      <c r="B11039" s="223" t="s">
        <v>23315</v>
      </c>
      <c r="C11039" s="231" t="s">
        <v>21584</v>
      </c>
    </row>
    <row r="11040" spans="1:3" x14ac:dyDescent="0.2">
      <c r="A11040" s="221" t="s">
        <v>10796</v>
      </c>
      <c r="B11040" s="223" t="s">
        <v>23315</v>
      </c>
      <c r="C11040" s="231" t="s">
        <v>21584</v>
      </c>
    </row>
    <row r="11041" spans="1:3" x14ac:dyDescent="0.2">
      <c r="A11041" s="221" t="s">
        <v>10797</v>
      </c>
      <c r="B11041" s="223" t="s">
        <v>23316</v>
      </c>
      <c r="C11041" s="231" t="s">
        <v>21584</v>
      </c>
    </row>
    <row r="11042" spans="1:3" x14ac:dyDescent="0.2">
      <c r="A11042" s="221" t="s">
        <v>10798</v>
      </c>
      <c r="B11042" s="223" t="s">
        <v>23316</v>
      </c>
      <c r="C11042" s="231" t="s">
        <v>21584</v>
      </c>
    </row>
    <row r="11043" spans="1:3" x14ac:dyDescent="0.2">
      <c r="A11043" s="221" t="s">
        <v>10799</v>
      </c>
      <c r="B11043" s="223" t="s">
        <v>23317</v>
      </c>
      <c r="C11043" s="231" t="s">
        <v>21584</v>
      </c>
    </row>
    <row r="11044" spans="1:3" x14ac:dyDescent="0.2">
      <c r="A11044" s="221" t="s">
        <v>10800</v>
      </c>
      <c r="B11044" s="223" t="s">
        <v>23317</v>
      </c>
      <c r="C11044" s="231" t="s">
        <v>21584</v>
      </c>
    </row>
    <row r="11045" spans="1:3" x14ac:dyDescent="0.2">
      <c r="A11045" s="221" t="s">
        <v>10801</v>
      </c>
      <c r="B11045" s="223" t="s">
        <v>23318</v>
      </c>
      <c r="C11045" s="231" t="s">
        <v>21584</v>
      </c>
    </row>
    <row r="11046" spans="1:3" x14ac:dyDescent="0.2">
      <c r="A11046" s="221" t="s">
        <v>10802</v>
      </c>
      <c r="B11046" s="223" t="s">
        <v>23318</v>
      </c>
      <c r="C11046" s="231" t="s">
        <v>21584</v>
      </c>
    </row>
    <row r="11047" spans="1:3" x14ac:dyDescent="0.2">
      <c r="A11047" s="221" t="s">
        <v>10803</v>
      </c>
      <c r="B11047" s="223" t="s">
        <v>23319</v>
      </c>
      <c r="C11047" s="231" t="s">
        <v>21584</v>
      </c>
    </row>
    <row r="11048" spans="1:3" x14ac:dyDescent="0.2">
      <c r="A11048" s="221" t="s">
        <v>10804</v>
      </c>
      <c r="B11048" s="223" t="s">
        <v>23319</v>
      </c>
      <c r="C11048" s="231" t="s">
        <v>21584</v>
      </c>
    </row>
    <row r="11049" spans="1:3" x14ac:dyDescent="0.2">
      <c r="A11049" s="221" t="s">
        <v>10805</v>
      </c>
      <c r="B11049" s="223" t="s">
        <v>23320</v>
      </c>
      <c r="C11049" s="231" t="s">
        <v>21584</v>
      </c>
    </row>
    <row r="11050" spans="1:3" x14ac:dyDescent="0.2">
      <c r="A11050" s="221" t="s">
        <v>10806</v>
      </c>
      <c r="B11050" s="223" t="s">
        <v>23320</v>
      </c>
      <c r="C11050" s="231" t="s">
        <v>21584</v>
      </c>
    </row>
    <row r="11051" spans="1:3" x14ac:dyDescent="0.2">
      <c r="A11051" s="221" t="s">
        <v>10807</v>
      </c>
      <c r="B11051" s="223" t="s">
        <v>28715</v>
      </c>
      <c r="C11051" s="231" t="s">
        <v>21584</v>
      </c>
    </row>
    <row r="11052" spans="1:3" x14ac:dyDescent="0.2">
      <c r="A11052" s="221" t="s">
        <v>10808</v>
      </c>
      <c r="B11052" s="223" t="s">
        <v>28715</v>
      </c>
      <c r="C11052" s="231" t="s">
        <v>21584</v>
      </c>
    </row>
    <row r="11053" spans="1:3" x14ac:dyDescent="0.2">
      <c r="A11053" s="221" t="s">
        <v>10809</v>
      </c>
      <c r="B11053" s="223" t="s">
        <v>23321</v>
      </c>
      <c r="C11053" s="231" t="s">
        <v>21584</v>
      </c>
    </row>
    <row r="11054" spans="1:3" x14ac:dyDescent="0.2">
      <c r="A11054" s="221" t="s">
        <v>10810</v>
      </c>
      <c r="B11054" s="223" t="s">
        <v>23321</v>
      </c>
      <c r="C11054" s="231" t="s">
        <v>21584</v>
      </c>
    </row>
    <row r="11055" spans="1:3" x14ac:dyDescent="0.2">
      <c r="A11055" s="221" t="s">
        <v>10811</v>
      </c>
      <c r="B11055" s="223" t="s">
        <v>23322</v>
      </c>
      <c r="C11055" s="231" t="s">
        <v>21584</v>
      </c>
    </row>
    <row r="11056" spans="1:3" x14ac:dyDescent="0.2">
      <c r="A11056" s="221" t="s">
        <v>10812</v>
      </c>
      <c r="B11056" s="223" t="s">
        <v>23322</v>
      </c>
      <c r="C11056" s="231" t="s">
        <v>21584</v>
      </c>
    </row>
    <row r="11057" spans="1:3" x14ac:dyDescent="0.2">
      <c r="A11057" s="221" t="s">
        <v>10813</v>
      </c>
      <c r="B11057" s="223" t="s">
        <v>28716</v>
      </c>
      <c r="C11057" s="231" t="s">
        <v>21584</v>
      </c>
    </row>
    <row r="11058" spans="1:3" x14ac:dyDescent="0.2">
      <c r="A11058" s="221" t="s">
        <v>10814</v>
      </c>
      <c r="B11058" s="223" t="s">
        <v>28716</v>
      </c>
      <c r="C11058" s="231" t="s">
        <v>21584</v>
      </c>
    </row>
    <row r="11059" spans="1:3" x14ac:dyDescent="0.2">
      <c r="A11059" s="221" t="s">
        <v>10815</v>
      </c>
      <c r="B11059" s="223" t="s">
        <v>28717</v>
      </c>
      <c r="C11059" s="231" t="s">
        <v>21584</v>
      </c>
    </row>
    <row r="11060" spans="1:3" x14ac:dyDescent="0.2">
      <c r="A11060" s="221" t="s">
        <v>10816</v>
      </c>
      <c r="B11060" s="223" t="s">
        <v>28717</v>
      </c>
      <c r="C11060" s="231" t="s">
        <v>21584</v>
      </c>
    </row>
    <row r="11061" spans="1:3" x14ac:dyDescent="0.2">
      <c r="A11061" s="221" t="s">
        <v>10817</v>
      </c>
      <c r="B11061" s="223" t="s">
        <v>23323</v>
      </c>
      <c r="C11061" s="231" t="s">
        <v>21584</v>
      </c>
    </row>
    <row r="11062" spans="1:3" x14ac:dyDescent="0.2">
      <c r="A11062" s="221" t="s">
        <v>10818</v>
      </c>
      <c r="B11062" s="223" t="s">
        <v>23323</v>
      </c>
      <c r="C11062" s="231" t="s">
        <v>21584</v>
      </c>
    </row>
    <row r="11063" spans="1:3" x14ac:dyDescent="0.2">
      <c r="A11063" s="221" t="s">
        <v>10819</v>
      </c>
      <c r="B11063" s="223" t="s">
        <v>23324</v>
      </c>
      <c r="C11063" s="231" t="s">
        <v>21584</v>
      </c>
    </row>
    <row r="11064" spans="1:3" x14ac:dyDescent="0.2">
      <c r="A11064" s="221" t="s">
        <v>10820</v>
      </c>
      <c r="B11064" s="223" t="s">
        <v>23324</v>
      </c>
      <c r="C11064" s="231" t="s">
        <v>21584</v>
      </c>
    </row>
    <row r="11065" spans="1:3" x14ac:dyDescent="0.2">
      <c r="A11065" s="221" t="s">
        <v>10821</v>
      </c>
      <c r="B11065" s="223" t="s">
        <v>28718</v>
      </c>
      <c r="C11065" s="231" t="s">
        <v>21584</v>
      </c>
    </row>
    <row r="11066" spans="1:3" x14ac:dyDescent="0.2">
      <c r="A11066" s="221" t="s">
        <v>10822</v>
      </c>
      <c r="B11066" s="223" t="s">
        <v>28718</v>
      </c>
      <c r="C11066" s="231" t="s">
        <v>21584</v>
      </c>
    </row>
    <row r="11067" spans="1:3" x14ac:dyDescent="0.2">
      <c r="A11067" s="221" t="s">
        <v>10823</v>
      </c>
      <c r="B11067" s="223" t="s">
        <v>28719</v>
      </c>
      <c r="C11067" s="231" t="s">
        <v>21584</v>
      </c>
    </row>
    <row r="11068" spans="1:3" x14ac:dyDescent="0.2">
      <c r="A11068" s="221" t="s">
        <v>10824</v>
      </c>
      <c r="B11068" s="223" t="s">
        <v>28719</v>
      </c>
      <c r="C11068" s="231" t="s">
        <v>21584</v>
      </c>
    </row>
    <row r="11069" spans="1:3" x14ac:dyDescent="0.2">
      <c r="A11069" s="221" t="s">
        <v>10825</v>
      </c>
      <c r="B11069" s="223" t="s">
        <v>28720</v>
      </c>
      <c r="C11069" s="231" t="s">
        <v>21584</v>
      </c>
    </row>
    <row r="11070" spans="1:3" x14ac:dyDescent="0.2">
      <c r="A11070" s="221" t="s">
        <v>10826</v>
      </c>
      <c r="B11070" s="223" t="s">
        <v>28720</v>
      </c>
      <c r="C11070" s="231" t="s">
        <v>21584</v>
      </c>
    </row>
    <row r="11071" spans="1:3" x14ac:dyDescent="0.2">
      <c r="A11071" s="221" t="s">
        <v>10827</v>
      </c>
      <c r="B11071" s="223" t="s">
        <v>28721</v>
      </c>
      <c r="C11071" s="231" t="s">
        <v>21584</v>
      </c>
    </row>
    <row r="11072" spans="1:3" x14ac:dyDescent="0.2">
      <c r="A11072" s="221" t="s">
        <v>10828</v>
      </c>
      <c r="B11072" s="223" t="s">
        <v>28721</v>
      </c>
      <c r="C11072" s="231" t="s">
        <v>21584</v>
      </c>
    </row>
    <row r="11073" spans="1:3" x14ac:dyDescent="0.2">
      <c r="A11073" s="221" t="s">
        <v>10829</v>
      </c>
      <c r="B11073" s="223" t="s">
        <v>28722</v>
      </c>
      <c r="C11073" s="231" t="s">
        <v>21584</v>
      </c>
    </row>
    <row r="11074" spans="1:3" x14ac:dyDescent="0.2">
      <c r="A11074" s="221" t="s">
        <v>10830</v>
      </c>
      <c r="B11074" s="223" t="s">
        <v>28722</v>
      </c>
      <c r="C11074" s="231" t="s">
        <v>21584</v>
      </c>
    </row>
    <row r="11075" spans="1:3" x14ac:dyDescent="0.2">
      <c r="A11075" s="221" t="s">
        <v>10831</v>
      </c>
      <c r="B11075" s="223" t="s">
        <v>28723</v>
      </c>
      <c r="C11075" s="231" t="s">
        <v>25</v>
      </c>
    </row>
    <row r="11076" spans="1:3" x14ac:dyDescent="0.2">
      <c r="A11076" s="221" t="s">
        <v>10832</v>
      </c>
      <c r="B11076" s="223" t="s">
        <v>28723</v>
      </c>
      <c r="C11076" s="231" t="s">
        <v>25</v>
      </c>
    </row>
    <row r="11077" spans="1:3" x14ac:dyDescent="0.2">
      <c r="A11077" s="221" t="s">
        <v>10833</v>
      </c>
      <c r="B11077" s="223" t="s">
        <v>28724</v>
      </c>
      <c r="C11077" s="231" t="s">
        <v>25</v>
      </c>
    </row>
    <row r="11078" spans="1:3" x14ac:dyDescent="0.2">
      <c r="A11078" s="221" t="s">
        <v>10834</v>
      </c>
      <c r="B11078" s="223" t="s">
        <v>28724</v>
      </c>
      <c r="C11078" s="231" t="s">
        <v>25</v>
      </c>
    </row>
    <row r="11079" spans="1:3" x14ac:dyDescent="0.2">
      <c r="A11079" s="221" t="s">
        <v>10835</v>
      </c>
      <c r="B11079" s="223" t="s">
        <v>28725</v>
      </c>
      <c r="C11079" s="231" t="s">
        <v>25</v>
      </c>
    </row>
    <row r="11080" spans="1:3" x14ac:dyDescent="0.2">
      <c r="A11080" s="221" t="s">
        <v>10836</v>
      </c>
      <c r="B11080" s="223" t="s">
        <v>28725</v>
      </c>
      <c r="C11080" s="231" t="s">
        <v>25</v>
      </c>
    </row>
    <row r="11081" spans="1:3" x14ac:dyDescent="0.2">
      <c r="A11081" s="221" t="s">
        <v>10837</v>
      </c>
      <c r="B11081" s="223" t="s">
        <v>28726</v>
      </c>
      <c r="C11081" s="231" t="s">
        <v>25</v>
      </c>
    </row>
    <row r="11082" spans="1:3" x14ac:dyDescent="0.2">
      <c r="A11082" s="221" t="s">
        <v>10838</v>
      </c>
      <c r="B11082" s="223" t="s">
        <v>28726</v>
      </c>
      <c r="C11082" s="231" t="s">
        <v>25</v>
      </c>
    </row>
    <row r="11083" spans="1:3" x14ac:dyDescent="0.2">
      <c r="A11083" s="221" t="s">
        <v>10839</v>
      </c>
      <c r="B11083" s="223" t="s">
        <v>28727</v>
      </c>
      <c r="C11083" s="231" t="s">
        <v>25</v>
      </c>
    </row>
    <row r="11084" spans="1:3" x14ac:dyDescent="0.2">
      <c r="A11084" s="221" t="s">
        <v>10840</v>
      </c>
      <c r="B11084" s="223" t="s">
        <v>28727</v>
      </c>
      <c r="C11084" s="231" t="s">
        <v>25</v>
      </c>
    </row>
    <row r="11085" spans="1:3" x14ac:dyDescent="0.2">
      <c r="A11085" s="221" t="s">
        <v>10841</v>
      </c>
      <c r="B11085" s="223" t="s">
        <v>28728</v>
      </c>
      <c r="C11085" s="231" t="s">
        <v>25</v>
      </c>
    </row>
    <row r="11086" spans="1:3" x14ac:dyDescent="0.2">
      <c r="A11086" s="221" t="s">
        <v>10842</v>
      </c>
      <c r="B11086" s="223" t="s">
        <v>28728</v>
      </c>
      <c r="C11086" s="231" t="s">
        <v>25</v>
      </c>
    </row>
    <row r="11087" spans="1:3" x14ac:dyDescent="0.2">
      <c r="A11087" s="221" t="s">
        <v>10843</v>
      </c>
      <c r="B11087" s="223" t="s">
        <v>28729</v>
      </c>
      <c r="C11087" s="231" t="s">
        <v>25</v>
      </c>
    </row>
    <row r="11088" spans="1:3" x14ac:dyDescent="0.2">
      <c r="A11088" s="221" t="s">
        <v>10844</v>
      </c>
      <c r="B11088" s="223" t="s">
        <v>28729</v>
      </c>
      <c r="C11088" s="231" t="s">
        <v>25</v>
      </c>
    </row>
    <row r="11089" spans="1:3" x14ac:dyDescent="0.2">
      <c r="A11089" s="221" t="s">
        <v>30462</v>
      </c>
      <c r="B11089" s="223" t="s">
        <v>32037</v>
      </c>
      <c r="C11089" s="231" t="s">
        <v>21584</v>
      </c>
    </row>
    <row r="11090" spans="1:3" x14ac:dyDescent="0.2">
      <c r="A11090" s="221" t="s">
        <v>30463</v>
      </c>
      <c r="B11090" s="223" t="s">
        <v>32037</v>
      </c>
      <c r="C11090" s="231" t="s">
        <v>21584</v>
      </c>
    </row>
    <row r="11091" spans="1:3" x14ac:dyDescent="0.2">
      <c r="A11091" s="221" t="s">
        <v>30464</v>
      </c>
      <c r="B11091" s="223" t="s">
        <v>32038</v>
      </c>
      <c r="C11091" s="231" t="s">
        <v>21584</v>
      </c>
    </row>
    <row r="11092" spans="1:3" x14ac:dyDescent="0.2">
      <c r="A11092" s="221" t="s">
        <v>30465</v>
      </c>
      <c r="B11092" s="223" t="s">
        <v>32038</v>
      </c>
      <c r="C11092" s="231" t="s">
        <v>21584</v>
      </c>
    </row>
    <row r="11093" spans="1:3" x14ac:dyDescent="0.2">
      <c r="A11093" s="221" t="s">
        <v>10845</v>
      </c>
      <c r="B11093" s="223" t="s">
        <v>32039</v>
      </c>
      <c r="C11093" s="231" t="s">
        <v>21584</v>
      </c>
    </row>
    <row r="11094" spans="1:3" x14ac:dyDescent="0.2">
      <c r="A11094" s="221" t="s">
        <v>10846</v>
      </c>
      <c r="B11094" s="223" t="s">
        <v>32039</v>
      </c>
      <c r="C11094" s="231" t="s">
        <v>21584</v>
      </c>
    </row>
    <row r="11095" spans="1:3" x14ac:dyDescent="0.2">
      <c r="A11095" s="221" t="s">
        <v>10847</v>
      </c>
      <c r="B11095" s="223" t="s">
        <v>32040</v>
      </c>
      <c r="C11095" s="231" t="s">
        <v>21584</v>
      </c>
    </row>
    <row r="11096" spans="1:3" x14ac:dyDescent="0.2">
      <c r="A11096" s="221" t="s">
        <v>10848</v>
      </c>
      <c r="B11096" s="223" t="s">
        <v>32040</v>
      </c>
      <c r="C11096" s="231" t="s">
        <v>21584</v>
      </c>
    </row>
    <row r="11097" spans="1:3" x14ac:dyDescent="0.2">
      <c r="A11097" s="221" t="s">
        <v>10849</v>
      </c>
      <c r="B11097" s="223" t="s">
        <v>32041</v>
      </c>
      <c r="C11097" s="231" t="s">
        <v>21584</v>
      </c>
    </row>
    <row r="11098" spans="1:3" x14ac:dyDescent="0.2">
      <c r="A11098" s="221" t="s">
        <v>10850</v>
      </c>
      <c r="B11098" s="223" t="s">
        <v>32041</v>
      </c>
      <c r="C11098" s="231" t="s">
        <v>21584</v>
      </c>
    </row>
    <row r="11099" spans="1:3" x14ac:dyDescent="0.2">
      <c r="A11099" s="221" t="s">
        <v>10851</v>
      </c>
      <c r="B11099" s="223" t="s">
        <v>32042</v>
      </c>
      <c r="C11099" s="231" t="s">
        <v>21584</v>
      </c>
    </row>
    <row r="11100" spans="1:3" x14ac:dyDescent="0.2">
      <c r="A11100" s="221" t="s">
        <v>10852</v>
      </c>
      <c r="B11100" s="223" t="s">
        <v>32042</v>
      </c>
      <c r="C11100" s="231" t="s">
        <v>21584</v>
      </c>
    </row>
    <row r="11101" spans="1:3" x14ac:dyDescent="0.2">
      <c r="A11101" s="221" t="s">
        <v>10853</v>
      </c>
      <c r="B11101" s="223" t="s">
        <v>32043</v>
      </c>
      <c r="C11101" s="231" t="s">
        <v>21584</v>
      </c>
    </row>
    <row r="11102" spans="1:3" x14ac:dyDescent="0.2">
      <c r="A11102" s="221" t="s">
        <v>10854</v>
      </c>
      <c r="B11102" s="223" t="s">
        <v>32043</v>
      </c>
      <c r="C11102" s="231" t="s">
        <v>21584</v>
      </c>
    </row>
    <row r="11103" spans="1:3" x14ac:dyDescent="0.2">
      <c r="A11103" s="221" t="s">
        <v>10855</v>
      </c>
      <c r="B11103" s="223" t="s">
        <v>32044</v>
      </c>
      <c r="C11103" s="231" t="s">
        <v>21584</v>
      </c>
    </row>
    <row r="11104" spans="1:3" x14ac:dyDescent="0.2">
      <c r="A11104" s="221" t="s">
        <v>10856</v>
      </c>
      <c r="B11104" s="223" t="s">
        <v>32044</v>
      </c>
      <c r="C11104" s="231" t="s">
        <v>21584</v>
      </c>
    </row>
    <row r="11105" spans="1:3" x14ac:dyDescent="0.2">
      <c r="A11105" s="221" t="s">
        <v>10857</v>
      </c>
      <c r="B11105" s="223" t="s">
        <v>23325</v>
      </c>
      <c r="C11105" s="231" t="s">
        <v>21584</v>
      </c>
    </row>
    <row r="11106" spans="1:3" x14ac:dyDescent="0.2">
      <c r="A11106" s="221" t="s">
        <v>10858</v>
      </c>
      <c r="B11106" s="223" t="s">
        <v>23325</v>
      </c>
      <c r="C11106" s="231" t="s">
        <v>21584</v>
      </c>
    </row>
    <row r="11107" spans="1:3" x14ac:dyDescent="0.2">
      <c r="A11107" s="221" t="s">
        <v>10859</v>
      </c>
      <c r="B11107" s="223" t="s">
        <v>23326</v>
      </c>
      <c r="C11107" s="231" t="s">
        <v>21584</v>
      </c>
    </row>
    <row r="11108" spans="1:3" x14ac:dyDescent="0.2">
      <c r="A11108" s="221" t="s">
        <v>10860</v>
      </c>
      <c r="B11108" s="223" t="s">
        <v>23326</v>
      </c>
      <c r="C11108" s="231" t="s">
        <v>21584</v>
      </c>
    </row>
    <row r="11109" spans="1:3" x14ac:dyDescent="0.2">
      <c r="A11109" s="221" t="s">
        <v>10861</v>
      </c>
      <c r="B11109" s="223" t="s">
        <v>23327</v>
      </c>
      <c r="C11109" s="231" t="s">
        <v>25</v>
      </c>
    </row>
    <row r="11110" spans="1:3" x14ac:dyDescent="0.2">
      <c r="A11110" s="221" t="s">
        <v>10862</v>
      </c>
      <c r="B11110" s="223" t="s">
        <v>23327</v>
      </c>
      <c r="C11110" s="231" t="s">
        <v>25</v>
      </c>
    </row>
    <row r="11111" spans="1:3" x14ac:dyDescent="0.2">
      <c r="A11111" s="221" t="s">
        <v>10863</v>
      </c>
      <c r="B11111" s="223" t="s">
        <v>23328</v>
      </c>
      <c r="C11111" s="231" t="s">
        <v>25</v>
      </c>
    </row>
    <row r="11112" spans="1:3" x14ac:dyDescent="0.2">
      <c r="A11112" s="221" t="s">
        <v>10864</v>
      </c>
      <c r="B11112" s="223" t="s">
        <v>23328</v>
      </c>
      <c r="C11112" s="231" t="s">
        <v>25</v>
      </c>
    </row>
    <row r="11113" spans="1:3" x14ac:dyDescent="0.2">
      <c r="A11113" s="221" t="s">
        <v>10865</v>
      </c>
      <c r="B11113" s="223" t="s">
        <v>23329</v>
      </c>
      <c r="C11113" s="231" t="s">
        <v>25</v>
      </c>
    </row>
    <row r="11114" spans="1:3" x14ac:dyDescent="0.2">
      <c r="A11114" s="221" t="s">
        <v>10866</v>
      </c>
      <c r="B11114" s="223" t="s">
        <v>23329</v>
      </c>
      <c r="C11114" s="231" t="s">
        <v>25</v>
      </c>
    </row>
    <row r="11115" spans="1:3" x14ac:dyDescent="0.2">
      <c r="A11115" s="221" t="s">
        <v>10867</v>
      </c>
      <c r="B11115" s="223" t="s">
        <v>23330</v>
      </c>
      <c r="C11115" s="231" t="s">
        <v>25</v>
      </c>
    </row>
    <row r="11116" spans="1:3" x14ac:dyDescent="0.2">
      <c r="A11116" s="221" t="s">
        <v>10868</v>
      </c>
      <c r="B11116" s="223" t="s">
        <v>23330</v>
      </c>
      <c r="C11116" s="231" t="s">
        <v>25</v>
      </c>
    </row>
    <row r="11117" spans="1:3" x14ac:dyDescent="0.2">
      <c r="A11117" s="221" t="s">
        <v>10869</v>
      </c>
      <c r="B11117" s="223" t="s">
        <v>23331</v>
      </c>
      <c r="C11117" s="231" t="s">
        <v>21584</v>
      </c>
    </row>
    <row r="11118" spans="1:3" x14ac:dyDescent="0.2">
      <c r="A11118" s="221" t="s">
        <v>10870</v>
      </c>
      <c r="B11118" s="223" t="s">
        <v>23331</v>
      </c>
      <c r="C11118" s="231" t="s">
        <v>21584</v>
      </c>
    </row>
    <row r="11119" spans="1:3" x14ac:dyDescent="0.2">
      <c r="A11119" s="221" t="s">
        <v>10871</v>
      </c>
      <c r="B11119" s="223" t="s">
        <v>32045</v>
      </c>
      <c r="C11119" s="231" t="s">
        <v>21584</v>
      </c>
    </row>
    <row r="11120" spans="1:3" x14ac:dyDescent="0.2">
      <c r="A11120" s="221" t="s">
        <v>10872</v>
      </c>
      <c r="B11120" s="223" t="s">
        <v>32045</v>
      </c>
      <c r="C11120" s="231" t="s">
        <v>21584</v>
      </c>
    </row>
    <row r="11121" spans="1:3" x14ac:dyDescent="0.2">
      <c r="A11121" s="221" t="s">
        <v>10873</v>
      </c>
      <c r="B11121" s="223" t="s">
        <v>32046</v>
      </c>
      <c r="C11121" s="231" t="s">
        <v>21584</v>
      </c>
    </row>
    <row r="11122" spans="1:3" x14ac:dyDescent="0.2">
      <c r="A11122" s="221" t="s">
        <v>10874</v>
      </c>
      <c r="B11122" s="223" t="s">
        <v>32046</v>
      </c>
      <c r="C11122" s="231" t="s">
        <v>21584</v>
      </c>
    </row>
    <row r="11123" spans="1:3" x14ac:dyDescent="0.2">
      <c r="A11123" s="221" t="s">
        <v>10875</v>
      </c>
      <c r="B11123" s="223" t="s">
        <v>32047</v>
      </c>
      <c r="C11123" s="231" t="s">
        <v>21584</v>
      </c>
    </row>
    <row r="11124" spans="1:3" x14ac:dyDescent="0.2">
      <c r="A11124" s="221" t="s">
        <v>10876</v>
      </c>
      <c r="B11124" s="223" t="s">
        <v>32047</v>
      </c>
      <c r="C11124" s="231" t="s">
        <v>21584</v>
      </c>
    </row>
    <row r="11125" spans="1:3" x14ac:dyDescent="0.2">
      <c r="A11125" s="221" t="s">
        <v>10877</v>
      </c>
      <c r="B11125" s="223" t="s">
        <v>28730</v>
      </c>
      <c r="C11125" s="231" t="s">
        <v>25</v>
      </c>
    </row>
    <row r="11126" spans="1:3" x14ac:dyDescent="0.2">
      <c r="A11126" s="221" t="s">
        <v>10878</v>
      </c>
      <c r="B11126" s="223" t="s">
        <v>28730</v>
      </c>
      <c r="C11126" s="231" t="s">
        <v>25</v>
      </c>
    </row>
    <row r="11127" spans="1:3" x14ac:dyDescent="0.2">
      <c r="A11127" s="221" t="s">
        <v>10879</v>
      </c>
      <c r="B11127" s="223" t="s">
        <v>23332</v>
      </c>
      <c r="C11127" s="231" t="s">
        <v>25</v>
      </c>
    </row>
    <row r="11128" spans="1:3" x14ac:dyDescent="0.2">
      <c r="A11128" s="221" t="s">
        <v>10880</v>
      </c>
      <c r="B11128" s="223" t="s">
        <v>23332</v>
      </c>
      <c r="C11128" s="231" t="s">
        <v>25</v>
      </c>
    </row>
    <row r="11129" spans="1:3" x14ac:dyDescent="0.2">
      <c r="A11129" s="221" t="s">
        <v>10881</v>
      </c>
      <c r="B11129" s="223" t="s">
        <v>23333</v>
      </c>
      <c r="C11129" s="231" t="s">
        <v>21584</v>
      </c>
    </row>
    <row r="11130" spans="1:3" x14ac:dyDescent="0.2">
      <c r="A11130" s="221" t="s">
        <v>10882</v>
      </c>
      <c r="B11130" s="223" t="s">
        <v>23333</v>
      </c>
      <c r="C11130" s="231" t="s">
        <v>21584</v>
      </c>
    </row>
    <row r="11131" spans="1:3" x14ac:dyDescent="0.2">
      <c r="A11131" s="221" t="s">
        <v>10883</v>
      </c>
      <c r="B11131" s="223" t="s">
        <v>23334</v>
      </c>
      <c r="C11131" s="231" t="s">
        <v>21584</v>
      </c>
    </row>
    <row r="11132" spans="1:3" x14ac:dyDescent="0.2">
      <c r="A11132" s="221" t="s">
        <v>10884</v>
      </c>
      <c r="B11132" s="223" t="s">
        <v>23334</v>
      </c>
      <c r="C11132" s="231" t="s">
        <v>21584</v>
      </c>
    </row>
    <row r="11133" spans="1:3" x14ac:dyDescent="0.2">
      <c r="A11133" s="221" t="s">
        <v>10885</v>
      </c>
      <c r="B11133" s="223" t="s">
        <v>23335</v>
      </c>
      <c r="C11133" s="231" t="s">
        <v>21584</v>
      </c>
    </row>
    <row r="11134" spans="1:3" x14ac:dyDescent="0.2">
      <c r="A11134" s="221" t="s">
        <v>10886</v>
      </c>
      <c r="B11134" s="223" t="s">
        <v>23335</v>
      </c>
      <c r="C11134" s="231" t="s">
        <v>21584</v>
      </c>
    </row>
    <row r="11135" spans="1:3" x14ac:dyDescent="0.2">
      <c r="A11135" s="221" t="s">
        <v>10887</v>
      </c>
      <c r="B11135" s="223" t="s">
        <v>28731</v>
      </c>
      <c r="C11135" s="231" t="s">
        <v>21584</v>
      </c>
    </row>
    <row r="11136" spans="1:3" x14ac:dyDescent="0.2">
      <c r="A11136" s="221" t="s">
        <v>10888</v>
      </c>
      <c r="B11136" s="223" t="s">
        <v>28731</v>
      </c>
      <c r="C11136" s="231" t="s">
        <v>21584</v>
      </c>
    </row>
    <row r="11137" spans="1:3" x14ac:dyDescent="0.2">
      <c r="A11137" s="221" t="s">
        <v>10889</v>
      </c>
      <c r="B11137" s="223" t="s">
        <v>28732</v>
      </c>
      <c r="C11137" s="231" t="s">
        <v>21584</v>
      </c>
    </row>
    <row r="11138" spans="1:3" x14ac:dyDescent="0.2">
      <c r="A11138" s="221" t="s">
        <v>10890</v>
      </c>
      <c r="B11138" s="223" t="s">
        <v>28732</v>
      </c>
      <c r="C11138" s="231" t="s">
        <v>21584</v>
      </c>
    </row>
    <row r="11139" spans="1:3" x14ac:dyDescent="0.2">
      <c r="A11139" s="221" t="s">
        <v>10891</v>
      </c>
      <c r="B11139" s="223" t="s">
        <v>28733</v>
      </c>
      <c r="C11139" s="231" t="s">
        <v>21584</v>
      </c>
    </row>
    <row r="11140" spans="1:3" x14ac:dyDescent="0.2">
      <c r="A11140" s="221" t="s">
        <v>10892</v>
      </c>
      <c r="B11140" s="223" t="s">
        <v>28733</v>
      </c>
      <c r="C11140" s="231" t="s">
        <v>21584</v>
      </c>
    </row>
    <row r="11141" spans="1:3" x14ac:dyDescent="0.2">
      <c r="A11141" s="221" t="s">
        <v>10893</v>
      </c>
      <c r="B11141" s="223" t="s">
        <v>28734</v>
      </c>
      <c r="C11141" s="231" t="s">
        <v>21584</v>
      </c>
    </row>
    <row r="11142" spans="1:3" x14ac:dyDescent="0.2">
      <c r="A11142" s="221" t="s">
        <v>10894</v>
      </c>
      <c r="B11142" s="223" t="s">
        <v>28734</v>
      </c>
      <c r="C11142" s="231" t="s">
        <v>21584</v>
      </c>
    </row>
    <row r="11143" spans="1:3" x14ac:dyDescent="0.2">
      <c r="A11143" s="221" t="s">
        <v>10895</v>
      </c>
      <c r="B11143" s="223" t="s">
        <v>23336</v>
      </c>
      <c r="C11143" s="231" t="s">
        <v>21584</v>
      </c>
    </row>
    <row r="11144" spans="1:3" x14ac:dyDescent="0.2">
      <c r="A11144" s="221" t="s">
        <v>10896</v>
      </c>
      <c r="B11144" s="223" t="s">
        <v>23336</v>
      </c>
      <c r="C11144" s="231" t="s">
        <v>21584</v>
      </c>
    </row>
    <row r="11145" spans="1:3" x14ac:dyDescent="0.2">
      <c r="A11145" s="221" t="s">
        <v>10897</v>
      </c>
      <c r="B11145" s="223" t="s">
        <v>32048</v>
      </c>
      <c r="C11145" s="231" t="s">
        <v>21584</v>
      </c>
    </row>
    <row r="11146" spans="1:3" x14ac:dyDescent="0.2">
      <c r="A11146" s="221" t="s">
        <v>10898</v>
      </c>
      <c r="B11146" s="223" t="s">
        <v>32048</v>
      </c>
      <c r="C11146" s="231" t="s">
        <v>21584</v>
      </c>
    </row>
    <row r="11147" spans="1:3" x14ac:dyDescent="0.2">
      <c r="A11147" s="221" t="s">
        <v>10899</v>
      </c>
      <c r="B11147" s="223" t="s">
        <v>32049</v>
      </c>
      <c r="C11147" s="231" t="s">
        <v>21584</v>
      </c>
    </row>
    <row r="11148" spans="1:3" x14ac:dyDescent="0.2">
      <c r="A11148" s="221" t="s">
        <v>10900</v>
      </c>
      <c r="B11148" s="223" t="s">
        <v>32049</v>
      </c>
      <c r="C11148" s="231" t="s">
        <v>21584</v>
      </c>
    </row>
    <row r="11149" spans="1:3" x14ac:dyDescent="0.2">
      <c r="A11149" s="221" t="s">
        <v>10901</v>
      </c>
      <c r="B11149" s="223" t="s">
        <v>32050</v>
      </c>
      <c r="C11149" s="231" t="s">
        <v>21584</v>
      </c>
    </row>
    <row r="11150" spans="1:3" x14ac:dyDescent="0.2">
      <c r="A11150" s="221" t="s">
        <v>10902</v>
      </c>
      <c r="B11150" s="223" t="s">
        <v>32050</v>
      </c>
      <c r="C11150" s="231" t="s">
        <v>21584</v>
      </c>
    </row>
    <row r="11151" spans="1:3" x14ac:dyDescent="0.2">
      <c r="A11151" s="221" t="s">
        <v>10903</v>
      </c>
      <c r="B11151" s="223" t="s">
        <v>32051</v>
      </c>
      <c r="C11151" s="231" t="s">
        <v>21584</v>
      </c>
    </row>
    <row r="11152" spans="1:3" x14ac:dyDescent="0.2">
      <c r="A11152" s="221" t="s">
        <v>10904</v>
      </c>
      <c r="B11152" s="223" t="s">
        <v>32051</v>
      </c>
      <c r="C11152" s="231" t="s">
        <v>21584</v>
      </c>
    </row>
    <row r="11153" spans="1:3" x14ac:dyDescent="0.2">
      <c r="A11153" s="221" t="s">
        <v>10905</v>
      </c>
      <c r="B11153" s="223" t="s">
        <v>32052</v>
      </c>
      <c r="C11153" s="231" t="s">
        <v>25</v>
      </c>
    </row>
    <row r="11154" spans="1:3" x14ac:dyDescent="0.2">
      <c r="A11154" s="221" t="s">
        <v>10906</v>
      </c>
      <c r="B11154" s="223" t="s">
        <v>32052</v>
      </c>
      <c r="C11154" s="231" t="s">
        <v>25</v>
      </c>
    </row>
    <row r="11155" spans="1:3" x14ac:dyDescent="0.2">
      <c r="A11155" s="221" t="s">
        <v>10907</v>
      </c>
      <c r="B11155" s="223" t="s">
        <v>32053</v>
      </c>
      <c r="C11155" s="231" t="s">
        <v>25</v>
      </c>
    </row>
    <row r="11156" spans="1:3" x14ac:dyDescent="0.2">
      <c r="A11156" s="221" t="s">
        <v>10908</v>
      </c>
      <c r="B11156" s="223" t="s">
        <v>32053</v>
      </c>
      <c r="C11156" s="231" t="s">
        <v>25</v>
      </c>
    </row>
    <row r="11157" spans="1:3" x14ac:dyDescent="0.2">
      <c r="A11157" s="221" t="s">
        <v>10909</v>
      </c>
      <c r="B11157" s="223" t="s">
        <v>32054</v>
      </c>
      <c r="C11157" s="231" t="s">
        <v>25</v>
      </c>
    </row>
    <row r="11158" spans="1:3" x14ac:dyDescent="0.2">
      <c r="A11158" s="221" t="s">
        <v>10910</v>
      </c>
      <c r="B11158" s="223" t="s">
        <v>32054</v>
      </c>
      <c r="C11158" s="231" t="s">
        <v>25</v>
      </c>
    </row>
    <row r="11159" spans="1:3" x14ac:dyDescent="0.2">
      <c r="A11159" s="221" t="s">
        <v>10911</v>
      </c>
      <c r="B11159" s="223" t="s">
        <v>32055</v>
      </c>
      <c r="C11159" s="231" t="s">
        <v>25</v>
      </c>
    </row>
    <row r="11160" spans="1:3" x14ac:dyDescent="0.2">
      <c r="A11160" s="221" t="s">
        <v>10912</v>
      </c>
      <c r="B11160" s="223" t="s">
        <v>32055</v>
      </c>
      <c r="C11160" s="231" t="s">
        <v>25</v>
      </c>
    </row>
    <row r="11161" spans="1:3" x14ac:dyDescent="0.2">
      <c r="A11161" s="221" t="s">
        <v>10913</v>
      </c>
      <c r="B11161" s="223" t="s">
        <v>32056</v>
      </c>
      <c r="C11161" s="231" t="s">
        <v>25</v>
      </c>
    </row>
    <row r="11162" spans="1:3" x14ac:dyDescent="0.2">
      <c r="A11162" s="221" t="s">
        <v>10914</v>
      </c>
      <c r="B11162" s="223" t="s">
        <v>32056</v>
      </c>
      <c r="C11162" s="231" t="s">
        <v>25</v>
      </c>
    </row>
    <row r="11163" spans="1:3" x14ac:dyDescent="0.2">
      <c r="A11163" s="221" t="s">
        <v>10915</v>
      </c>
      <c r="B11163" s="223" t="s">
        <v>32057</v>
      </c>
      <c r="C11163" s="231" t="s">
        <v>25</v>
      </c>
    </row>
    <row r="11164" spans="1:3" x14ac:dyDescent="0.2">
      <c r="A11164" s="221" t="s">
        <v>10916</v>
      </c>
      <c r="B11164" s="223" t="s">
        <v>32057</v>
      </c>
      <c r="C11164" s="231" t="s">
        <v>25</v>
      </c>
    </row>
    <row r="11165" spans="1:3" x14ac:dyDescent="0.2">
      <c r="A11165" s="221" t="s">
        <v>10917</v>
      </c>
      <c r="B11165" s="223" t="s">
        <v>32058</v>
      </c>
      <c r="C11165" s="231" t="s">
        <v>25</v>
      </c>
    </row>
    <row r="11166" spans="1:3" x14ac:dyDescent="0.2">
      <c r="A11166" s="221" t="s">
        <v>10918</v>
      </c>
      <c r="B11166" s="223" t="s">
        <v>32058</v>
      </c>
      <c r="C11166" s="231" t="s">
        <v>25</v>
      </c>
    </row>
    <row r="11167" spans="1:3" x14ac:dyDescent="0.2">
      <c r="A11167" s="221" t="s">
        <v>10919</v>
      </c>
      <c r="B11167" s="223" t="s">
        <v>32059</v>
      </c>
      <c r="C11167" s="231" t="s">
        <v>25</v>
      </c>
    </row>
    <row r="11168" spans="1:3" x14ac:dyDescent="0.2">
      <c r="A11168" s="221" t="s">
        <v>10920</v>
      </c>
      <c r="B11168" s="223" t="s">
        <v>32059</v>
      </c>
      <c r="C11168" s="231" t="s">
        <v>25</v>
      </c>
    </row>
    <row r="11169" spans="1:3" x14ac:dyDescent="0.2">
      <c r="A11169" s="221" t="s">
        <v>10921</v>
      </c>
      <c r="B11169" s="223" t="s">
        <v>32060</v>
      </c>
      <c r="C11169" s="231" t="s">
        <v>25</v>
      </c>
    </row>
    <row r="11170" spans="1:3" x14ac:dyDescent="0.2">
      <c r="A11170" s="221" t="s">
        <v>10922</v>
      </c>
      <c r="B11170" s="223" t="s">
        <v>32060</v>
      </c>
      <c r="C11170" s="231" t="s">
        <v>25</v>
      </c>
    </row>
    <row r="11171" spans="1:3" x14ac:dyDescent="0.2">
      <c r="A11171" s="221" t="s">
        <v>10923</v>
      </c>
      <c r="B11171" s="223" t="s">
        <v>32061</v>
      </c>
      <c r="C11171" s="231" t="s">
        <v>25</v>
      </c>
    </row>
    <row r="11172" spans="1:3" x14ac:dyDescent="0.2">
      <c r="A11172" s="221" t="s">
        <v>10924</v>
      </c>
      <c r="B11172" s="223" t="s">
        <v>32061</v>
      </c>
      <c r="C11172" s="231" t="s">
        <v>25</v>
      </c>
    </row>
    <row r="11173" spans="1:3" x14ac:dyDescent="0.2">
      <c r="A11173" s="221" t="s">
        <v>10925</v>
      </c>
      <c r="B11173" s="223" t="s">
        <v>32062</v>
      </c>
      <c r="C11173" s="231" t="s">
        <v>25</v>
      </c>
    </row>
    <row r="11174" spans="1:3" x14ac:dyDescent="0.2">
      <c r="A11174" s="221" t="s">
        <v>10926</v>
      </c>
      <c r="B11174" s="223" t="s">
        <v>32062</v>
      </c>
      <c r="C11174" s="231" t="s">
        <v>25</v>
      </c>
    </row>
    <row r="11175" spans="1:3" x14ac:dyDescent="0.2">
      <c r="A11175" s="221" t="s">
        <v>10927</v>
      </c>
      <c r="B11175" s="223" t="s">
        <v>32063</v>
      </c>
      <c r="C11175" s="231" t="s">
        <v>25</v>
      </c>
    </row>
    <row r="11176" spans="1:3" x14ac:dyDescent="0.2">
      <c r="A11176" s="221" t="s">
        <v>10928</v>
      </c>
      <c r="B11176" s="223" t="s">
        <v>32063</v>
      </c>
      <c r="C11176" s="231" t="s">
        <v>25</v>
      </c>
    </row>
    <row r="11177" spans="1:3" x14ac:dyDescent="0.2">
      <c r="A11177" s="221" t="s">
        <v>10929</v>
      </c>
      <c r="B11177" s="223" t="s">
        <v>32064</v>
      </c>
      <c r="C11177" s="231" t="s">
        <v>25</v>
      </c>
    </row>
    <row r="11178" spans="1:3" x14ac:dyDescent="0.2">
      <c r="A11178" s="221" t="s">
        <v>10930</v>
      </c>
      <c r="B11178" s="223" t="s">
        <v>32064</v>
      </c>
      <c r="C11178" s="231" t="s">
        <v>25</v>
      </c>
    </row>
    <row r="11179" spans="1:3" x14ac:dyDescent="0.2">
      <c r="A11179" s="221" t="s">
        <v>10931</v>
      </c>
      <c r="B11179" s="223" t="s">
        <v>32065</v>
      </c>
      <c r="C11179" s="231" t="s">
        <v>25</v>
      </c>
    </row>
    <row r="11180" spans="1:3" x14ac:dyDescent="0.2">
      <c r="A11180" s="221" t="s">
        <v>10932</v>
      </c>
      <c r="B11180" s="223" t="s">
        <v>32065</v>
      </c>
      <c r="C11180" s="231" t="s">
        <v>25</v>
      </c>
    </row>
    <row r="11181" spans="1:3" x14ac:dyDescent="0.2">
      <c r="A11181" s="221" t="s">
        <v>10933</v>
      </c>
      <c r="B11181" s="223" t="s">
        <v>32066</v>
      </c>
      <c r="C11181" s="231" t="s">
        <v>25</v>
      </c>
    </row>
    <row r="11182" spans="1:3" x14ac:dyDescent="0.2">
      <c r="A11182" s="221" t="s">
        <v>10934</v>
      </c>
      <c r="B11182" s="223" t="s">
        <v>32066</v>
      </c>
      <c r="C11182" s="231" t="s">
        <v>25</v>
      </c>
    </row>
    <row r="11183" spans="1:3" x14ac:dyDescent="0.2">
      <c r="A11183" s="221" t="s">
        <v>10935</v>
      </c>
      <c r="B11183" s="223" t="s">
        <v>32067</v>
      </c>
      <c r="C11183" s="231" t="s">
        <v>25</v>
      </c>
    </row>
    <row r="11184" spans="1:3" x14ac:dyDescent="0.2">
      <c r="A11184" s="221" t="s">
        <v>10936</v>
      </c>
      <c r="B11184" s="223" t="s">
        <v>32067</v>
      </c>
      <c r="C11184" s="231" t="s">
        <v>25</v>
      </c>
    </row>
    <row r="11185" spans="1:3" x14ac:dyDescent="0.2">
      <c r="A11185" s="221" t="s">
        <v>10937</v>
      </c>
      <c r="B11185" s="223" t="s">
        <v>32068</v>
      </c>
      <c r="C11185" s="231" t="s">
        <v>21584</v>
      </c>
    </row>
    <row r="11186" spans="1:3" x14ac:dyDescent="0.2">
      <c r="A11186" s="221" t="s">
        <v>10938</v>
      </c>
      <c r="B11186" s="223" t="s">
        <v>32068</v>
      </c>
      <c r="C11186" s="231" t="s">
        <v>21584</v>
      </c>
    </row>
    <row r="11187" spans="1:3" x14ac:dyDescent="0.2">
      <c r="A11187" s="221" t="s">
        <v>10939</v>
      </c>
      <c r="B11187" s="223" t="s">
        <v>32069</v>
      </c>
      <c r="C11187" s="231" t="s">
        <v>21584</v>
      </c>
    </row>
    <row r="11188" spans="1:3" x14ac:dyDescent="0.2">
      <c r="A11188" s="221" t="s">
        <v>10940</v>
      </c>
      <c r="B11188" s="223" t="s">
        <v>32069</v>
      </c>
      <c r="C11188" s="231" t="s">
        <v>21584</v>
      </c>
    </row>
    <row r="11189" spans="1:3" x14ac:dyDescent="0.2">
      <c r="A11189" s="221" t="s">
        <v>30436</v>
      </c>
      <c r="B11189" s="223" t="s">
        <v>32070</v>
      </c>
      <c r="C11189" s="231" t="s">
        <v>25</v>
      </c>
    </row>
    <row r="11190" spans="1:3" x14ac:dyDescent="0.2">
      <c r="A11190" s="221" t="s">
        <v>30437</v>
      </c>
      <c r="B11190" s="223" t="s">
        <v>32070</v>
      </c>
      <c r="C11190" s="231" t="s">
        <v>25</v>
      </c>
    </row>
    <row r="11191" spans="1:3" x14ac:dyDescent="0.2">
      <c r="A11191" s="221" t="s">
        <v>30438</v>
      </c>
      <c r="B11191" s="223" t="s">
        <v>32071</v>
      </c>
      <c r="C11191" s="231" t="s">
        <v>25</v>
      </c>
    </row>
    <row r="11192" spans="1:3" x14ac:dyDescent="0.2">
      <c r="A11192" s="221" t="s">
        <v>30439</v>
      </c>
      <c r="B11192" s="223" t="s">
        <v>32071</v>
      </c>
      <c r="C11192" s="231" t="s">
        <v>25</v>
      </c>
    </row>
    <row r="11193" spans="1:3" x14ac:dyDescent="0.2">
      <c r="A11193" s="221" t="s">
        <v>10941</v>
      </c>
      <c r="B11193" s="223" t="s">
        <v>32072</v>
      </c>
      <c r="C11193" s="231" t="s">
        <v>25</v>
      </c>
    </row>
    <row r="11194" spans="1:3" x14ac:dyDescent="0.2">
      <c r="A11194" s="221" t="s">
        <v>10942</v>
      </c>
      <c r="B11194" s="223" t="s">
        <v>32072</v>
      </c>
      <c r="C11194" s="231" t="s">
        <v>25</v>
      </c>
    </row>
    <row r="11195" spans="1:3" x14ac:dyDescent="0.2">
      <c r="A11195" s="221" t="s">
        <v>10943</v>
      </c>
      <c r="B11195" s="223" t="s">
        <v>32073</v>
      </c>
      <c r="C11195" s="231" t="s">
        <v>25</v>
      </c>
    </row>
    <row r="11196" spans="1:3" x14ac:dyDescent="0.2">
      <c r="A11196" s="221" t="s">
        <v>10944</v>
      </c>
      <c r="B11196" s="223" t="s">
        <v>32073</v>
      </c>
      <c r="C11196" s="231" t="s">
        <v>25</v>
      </c>
    </row>
    <row r="11197" spans="1:3" x14ac:dyDescent="0.2">
      <c r="A11197" s="221" t="s">
        <v>10945</v>
      </c>
      <c r="B11197" s="223" t="s">
        <v>32074</v>
      </c>
      <c r="C11197" s="231" t="s">
        <v>25</v>
      </c>
    </row>
    <row r="11198" spans="1:3" x14ac:dyDescent="0.2">
      <c r="A11198" s="221" t="s">
        <v>10946</v>
      </c>
      <c r="B11198" s="223" t="s">
        <v>32074</v>
      </c>
      <c r="C11198" s="231" t="s">
        <v>25</v>
      </c>
    </row>
    <row r="11199" spans="1:3" x14ac:dyDescent="0.2">
      <c r="A11199" s="221" t="s">
        <v>10947</v>
      </c>
      <c r="B11199" s="223" t="s">
        <v>32075</v>
      </c>
      <c r="C11199" s="231" t="s">
        <v>25</v>
      </c>
    </row>
    <row r="11200" spans="1:3" x14ac:dyDescent="0.2">
      <c r="A11200" s="221" t="s">
        <v>10948</v>
      </c>
      <c r="B11200" s="223" t="s">
        <v>32075</v>
      </c>
      <c r="C11200" s="231" t="s">
        <v>25</v>
      </c>
    </row>
    <row r="11201" spans="1:3" x14ac:dyDescent="0.2">
      <c r="A11201" s="221" t="s">
        <v>10949</v>
      </c>
      <c r="B11201" s="223" t="s">
        <v>28735</v>
      </c>
      <c r="C11201" s="231" t="s">
        <v>25</v>
      </c>
    </row>
    <row r="11202" spans="1:3" x14ac:dyDescent="0.2">
      <c r="A11202" s="221" t="s">
        <v>10950</v>
      </c>
      <c r="B11202" s="223" t="s">
        <v>28735</v>
      </c>
      <c r="C11202" s="231" t="s">
        <v>25</v>
      </c>
    </row>
    <row r="11203" spans="1:3" x14ac:dyDescent="0.2">
      <c r="A11203" s="221" t="s">
        <v>10951</v>
      </c>
      <c r="B11203" s="223" t="s">
        <v>23337</v>
      </c>
      <c r="C11203" s="231" t="s">
        <v>25</v>
      </c>
    </row>
    <row r="11204" spans="1:3" x14ac:dyDescent="0.2">
      <c r="A11204" s="221" t="s">
        <v>10952</v>
      </c>
      <c r="B11204" s="223" t="s">
        <v>23337</v>
      </c>
      <c r="C11204" s="231" t="s">
        <v>25</v>
      </c>
    </row>
    <row r="11205" spans="1:3" x14ac:dyDescent="0.2">
      <c r="A11205" s="221" t="s">
        <v>10953</v>
      </c>
      <c r="B11205" s="223" t="s">
        <v>28736</v>
      </c>
      <c r="C11205" s="231" t="s">
        <v>25</v>
      </c>
    </row>
    <row r="11206" spans="1:3" x14ac:dyDescent="0.2">
      <c r="A11206" s="221" t="s">
        <v>10954</v>
      </c>
      <c r="B11206" s="223" t="s">
        <v>28736</v>
      </c>
      <c r="C11206" s="231" t="s">
        <v>25</v>
      </c>
    </row>
    <row r="11207" spans="1:3" x14ac:dyDescent="0.2">
      <c r="A11207" s="221" t="s">
        <v>10955</v>
      </c>
      <c r="B11207" s="223" t="s">
        <v>23338</v>
      </c>
      <c r="C11207" s="231" t="s">
        <v>25</v>
      </c>
    </row>
    <row r="11208" spans="1:3" x14ac:dyDescent="0.2">
      <c r="A11208" s="221" t="s">
        <v>10956</v>
      </c>
      <c r="B11208" s="223" t="s">
        <v>23338</v>
      </c>
      <c r="C11208" s="231" t="s">
        <v>25</v>
      </c>
    </row>
    <row r="11209" spans="1:3" x14ac:dyDescent="0.2">
      <c r="A11209" s="221" t="s">
        <v>10957</v>
      </c>
      <c r="B11209" s="223" t="s">
        <v>32076</v>
      </c>
      <c r="C11209" s="231" t="s">
        <v>25</v>
      </c>
    </row>
    <row r="11210" spans="1:3" x14ac:dyDescent="0.2">
      <c r="A11210" s="221" t="s">
        <v>10958</v>
      </c>
      <c r="B11210" s="223" t="s">
        <v>32076</v>
      </c>
      <c r="C11210" s="231" t="s">
        <v>25</v>
      </c>
    </row>
    <row r="11211" spans="1:3" x14ac:dyDescent="0.2">
      <c r="A11211" s="221" t="s">
        <v>10959</v>
      </c>
      <c r="B11211" s="223" t="s">
        <v>32077</v>
      </c>
      <c r="C11211" s="231" t="s">
        <v>25</v>
      </c>
    </row>
    <row r="11212" spans="1:3" x14ac:dyDescent="0.2">
      <c r="A11212" s="221" t="s">
        <v>10960</v>
      </c>
      <c r="B11212" s="223" t="s">
        <v>32077</v>
      </c>
      <c r="C11212" s="231" t="s">
        <v>25</v>
      </c>
    </row>
    <row r="11213" spans="1:3" x14ac:dyDescent="0.2">
      <c r="A11213" s="221" t="s">
        <v>10961</v>
      </c>
      <c r="B11213" s="223" t="s">
        <v>32078</v>
      </c>
      <c r="C11213" s="231" t="s">
        <v>25</v>
      </c>
    </row>
    <row r="11214" spans="1:3" x14ac:dyDescent="0.2">
      <c r="A11214" s="221" t="s">
        <v>10962</v>
      </c>
      <c r="B11214" s="223" t="s">
        <v>32078</v>
      </c>
      <c r="C11214" s="231" t="s">
        <v>25</v>
      </c>
    </row>
    <row r="11215" spans="1:3" x14ac:dyDescent="0.2">
      <c r="A11215" s="221" t="s">
        <v>10963</v>
      </c>
      <c r="B11215" s="223" t="s">
        <v>32079</v>
      </c>
      <c r="C11215" s="231" t="s">
        <v>25</v>
      </c>
    </row>
    <row r="11216" spans="1:3" x14ac:dyDescent="0.2">
      <c r="A11216" s="221" t="s">
        <v>10964</v>
      </c>
      <c r="B11216" s="223" t="s">
        <v>32079</v>
      </c>
      <c r="C11216" s="231" t="s">
        <v>25</v>
      </c>
    </row>
    <row r="11217" spans="1:3" x14ac:dyDescent="0.2">
      <c r="A11217" s="221" t="s">
        <v>10965</v>
      </c>
      <c r="B11217" s="223" t="s">
        <v>32080</v>
      </c>
      <c r="C11217" s="231" t="s">
        <v>25</v>
      </c>
    </row>
    <row r="11218" spans="1:3" x14ac:dyDescent="0.2">
      <c r="A11218" s="221" t="s">
        <v>10966</v>
      </c>
      <c r="B11218" s="223" t="s">
        <v>32080</v>
      </c>
      <c r="C11218" s="231" t="s">
        <v>25</v>
      </c>
    </row>
    <row r="11219" spans="1:3" x14ac:dyDescent="0.2">
      <c r="A11219" s="221" t="s">
        <v>10967</v>
      </c>
      <c r="B11219" s="223" t="s">
        <v>32081</v>
      </c>
      <c r="C11219" s="231" t="s">
        <v>25</v>
      </c>
    </row>
    <row r="11220" spans="1:3" x14ac:dyDescent="0.2">
      <c r="A11220" s="221" t="s">
        <v>10968</v>
      </c>
      <c r="B11220" s="223" t="s">
        <v>32081</v>
      </c>
      <c r="C11220" s="231" t="s">
        <v>25</v>
      </c>
    </row>
    <row r="11221" spans="1:3" x14ac:dyDescent="0.2">
      <c r="A11221" s="221" t="s">
        <v>10969</v>
      </c>
      <c r="B11221" s="223" t="s">
        <v>28737</v>
      </c>
      <c r="C11221" s="231" t="s">
        <v>21584</v>
      </c>
    </row>
    <row r="11222" spans="1:3" x14ac:dyDescent="0.2">
      <c r="A11222" s="221" t="s">
        <v>10970</v>
      </c>
      <c r="B11222" s="223" t="s">
        <v>28737</v>
      </c>
      <c r="C11222" s="231" t="s">
        <v>21584</v>
      </c>
    </row>
    <row r="11223" spans="1:3" x14ac:dyDescent="0.2">
      <c r="A11223" s="221" t="s">
        <v>10971</v>
      </c>
      <c r="B11223" s="223" t="s">
        <v>23339</v>
      </c>
      <c r="C11223" s="231" t="s">
        <v>21584</v>
      </c>
    </row>
    <row r="11224" spans="1:3" x14ac:dyDescent="0.2">
      <c r="A11224" s="221" t="s">
        <v>10972</v>
      </c>
      <c r="B11224" s="223" t="s">
        <v>23339</v>
      </c>
      <c r="C11224" s="231" t="s">
        <v>21584</v>
      </c>
    </row>
    <row r="11225" spans="1:3" x14ac:dyDescent="0.2">
      <c r="A11225" s="221" t="s">
        <v>10973</v>
      </c>
      <c r="B11225" s="223" t="s">
        <v>32082</v>
      </c>
      <c r="C11225" s="231" t="s">
        <v>21584</v>
      </c>
    </row>
    <row r="11226" spans="1:3" x14ac:dyDescent="0.2">
      <c r="A11226" s="221" t="s">
        <v>10974</v>
      </c>
      <c r="B11226" s="223" t="s">
        <v>32082</v>
      </c>
      <c r="C11226" s="231" t="s">
        <v>21584</v>
      </c>
    </row>
    <row r="11227" spans="1:3" x14ac:dyDescent="0.2">
      <c r="A11227" s="221" t="s">
        <v>10975</v>
      </c>
      <c r="B11227" s="223" t="s">
        <v>32083</v>
      </c>
      <c r="C11227" s="231" t="s">
        <v>21584</v>
      </c>
    </row>
    <row r="11228" spans="1:3" x14ac:dyDescent="0.2">
      <c r="A11228" s="221" t="s">
        <v>10976</v>
      </c>
      <c r="B11228" s="223" t="s">
        <v>32083</v>
      </c>
      <c r="C11228" s="231" t="s">
        <v>21584</v>
      </c>
    </row>
    <row r="11229" spans="1:3" x14ac:dyDescent="0.2">
      <c r="A11229" s="221" t="s">
        <v>10977</v>
      </c>
      <c r="B11229" s="223" t="s">
        <v>28738</v>
      </c>
      <c r="C11229" s="231" t="s">
        <v>25</v>
      </c>
    </row>
    <row r="11230" spans="1:3" x14ac:dyDescent="0.2">
      <c r="A11230" s="221" t="s">
        <v>10978</v>
      </c>
      <c r="B11230" s="223" t="s">
        <v>28738</v>
      </c>
      <c r="C11230" s="231" t="s">
        <v>25</v>
      </c>
    </row>
    <row r="11231" spans="1:3" x14ac:dyDescent="0.2">
      <c r="A11231" s="221" t="s">
        <v>10979</v>
      </c>
      <c r="B11231" s="223" t="s">
        <v>23340</v>
      </c>
      <c r="C11231" s="231" t="s">
        <v>25</v>
      </c>
    </row>
    <row r="11232" spans="1:3" x14ac:dyDescent="0.2">
      <c r="A11232" s="221" t="s">
        <v>10980</v>
      </c>
      <c r="B11232" s="223" t="s">
        <v>23340</v>
      </c>
      <c r="C11232" s="231" t="s">
        <v>25</v>
      </c>
    </row>
    <row r="11233" spans="1:3" x14ac:dyDescent="0.2">
      <c r="A11233" s="221" t="s">
        <v>10981</v>
      </c>
      <c r="B11233" s="223" t="s">
        <v>32084</v>
      </c>
      <c r="C11233" s="231" t="s">
        <v>25</v>
      </c>
    </row>
    <row r="11234" spans="1:3" x14ac:dyDescent="0.2">
      <c r="A11234" s="221" t="s">
        <v>10982</v>
      </c>
      <c r="B11234" s="223" t="s">
        <v>32084</v>
      </c>
      <c r="C11234" s="231" t="s">
        <v>25</v>
      </c>
    </row>
    <row r="11235" spans="1:3" x14ac:dyDescent="0.2">
      <c r="A11235" s="221" t="s">
        <v>10983</v>
      </c>
      <c r="B11235" s="223" t="s">
        <v>32085</v>
      </c>
      <c r="C11235" s="231" t="s">
        <v>25</v>
      </c>
    </row>
    <row r="11236" spans="1:3" x14ac:dyDescent="0.2">
      <c r="A11236" s="221" t="s">
        <v>10984</v>
      </c>
      <c r="B11236" s="223" t="s">
        <v>32085</v>
      </c>
      <c r="C11236" s="231" t="s">
        <v>25</v>
      </c>
    </row>
    <row r="11237" spans="1:3" x14ac:dyDescent="0.2">
      <c r="A11237" s="221" t="s">
        <v>10985</v>
      </c>
      <c r="B11237" s="223" t="s">
        <v>32086</v>
      </c>
      <c r="C11237" s="231" t="s">
        <v>25</v>
      </c>
    </row>
    <row r="11238" spans="1:3" x14ac:dyDescent="0.2">
      <c r="A11238" s="221" t="s">
        <v>10986</v>
      </c>
      <c r="B11238" s="223" t="s">
        <v>32086</v>
      </c>
      <c r="C11238" s="231" t="s">
        <v>25</v>
      </c>
    </row>
    <row r="11239" spans="1:3" x14ac:dyDescent="0.2">
      <c r="A11239" s="221" t="s">
        <v>10987</v>
      </c>
      <c r="B11239" s="223" t="s">
        <v>32087</v>
      </c>
      <c r="C11239" s="231" t="s">
        <v>25</v>
      </c>
    </row>
    <row r="11240" spans="1:3" x14ac:dyDescent="0.2">
      <c r="A11240" s="221" t="s">
        <v>10988</v>
      </c>
      <c r="B11240" s="223" t="s">
        <v>32087</v>
      </c>
      <c r="C11240" s="231" t="s">
        <v>25</v>
      </c>
    </row>
    <row r="11241" spans="1:3" x14ac:dyDescent="0.2">
      <c r="A11241" s="221" t="s">
        <v>10989</v>
      </c>
      <c r="B11241" s="223" t="s">
        <v>32088</v>
      </c>
      <c r="C11241" s="231" t="s">
        <v>25</v>
      </c>
    </row>
    <row r="11242" spans="1:3" x14ac:dyDescent="0.2">
      <c r="A11242" s="221" t="s">
        <v>10990</v>
      </c>
      <c r="B11242" s="223" t="s">
        <v>32088</v>
      </c>
      <c r="C11242" s="231" t="s">
        <v>25</v>
      </c>
    </row>
    <row r="11243" spans="1:3" x14ac:dyDescent="0.2">
      <c r="A11243" s="221" t="s">
        <v>10991</v>
      </c>
      <c r="B11243" s="223" t="s">
        <v>32089</v>
      </c>
      <c r="C11243" s="231" t="s">
        <v>25</v>
      </c>
    </row>
    <row r="11244" spans="1:3" x14ac:dyDescent="0.2">
      <c r="A11244" s="221" t="s">
        <v>10992</v>
      </c>
      <c r="B11244" s="223" t="s">
        <v>32089</v>
      </c>
      <c r="C11244" s="231" t="s">
        <v>25</v>
      </c>
    </row>
    <row r="11245" spans="1:3" x14ac:dyDescent="0.2">
      <c r="A11245" s="221" t="s">
        <v>10993</v>
      </c>
      <c r="B11245" s="223" t="s">
        <v>23341</v>
      </c>
      <c r="C11245" s="231" t="s">
        <v>25</v>
      </c>
    </row>
    <row r="11246" spans="1:3" x14ac:dyDescent="0.2">
      <c r="A11246" s="221" t="s">
        <v>10994</v>
      </c>
      <c r="B11246" s="223" t="s">
        <v>23341</v>
      </c>
      <c r="C11246" s="231" t="s">
        <v>25</v>
      </c>
    </row>
    <row r="11247" spans="1:3" x14ac:dyDescent="0.2">
      <c r="A11247" s="221" t="s">
        <v>10995</v>
      </c>
      <c r="B11247" s="223" t="s">
        <v>23342</v>
      </c>
      <c r="C11247" s="231" t="s">
        <v>25</v>
      </c>
    </row>
    <row r="11248" spans="1:3" x14ac:dyDescent="0.2">
      <c r="A11248" s="221" t="s">
        <v>10996</v>
      </c>
      <c r="B11248" s="223" t="s">
        <v>23342</v>
      </c>
      <c r="C11248" s="231" t="s">
        <v>25</v>
      </c>
    </row>
    <row r="11249" spans="1:3" x14ac:dyDescent="0.2">
      <c r="A11249" s="221" t="s">
        <v>10997</v>
      </c>
      <c r="B11249" s="223" t="s">
        <v>32090</v>
      </c>
      <c r="C11249" s="231" t="s">
        <v>25</v>
      </c>
    </row>
    <row r="11250" spans="1:3" x14ac:dyDescent="0.2">
      <c r="A11250" s="221" t="s">
        <v>10998</v>
      </c>
      <c r="B11250" s="223" t="s">
        <v>32090</v>
      </c>
      <c r="C11250" s="231" t="s">
        <v>25</v>
      </c>
    </row>
    <row r="11251" spans="1:3" x14ac:dyDescent="0.2">
      <c r="A11251" s="221" t="s">
        <v>10999</v>
      </c>
      <c r="B11251" s="223" t="s">
        <v>32091</v>
      </c>
      <c r="C11251" s="231" t="s">
        <v>25</v>
      </c>
    </row>
    <row r="11252" spans="1:3" x14ac:dyDescent="0.2">
      <c r="A11252" s="221" t="s">
        <v>11000</v>
      </c>
      <c r="B11252" s="223" t="s">
        <v>32091</v>
      </c>
      <c r="C11252" s="231" t="s">
        <v>25</v>
      </c>
    </row>
    <row r="11253" spans="1:3" x14ac:dyDescent="0.2">
      <c r="A11253" s="221" t="s">
        <v>11001</v>
      </c>
      <c r="B11253" s="223" t="s">
        <v>32092</v>
      </c>
      <c r="C11253" s="231" t="s">
        <v>25</v>
      </c>
    </row>
    <row r="11254" spans="1:3" x14ac:dyDescent="0.2">
      <c r="A11254" s="221" t="s">
        <v>11002</v>
      </c>
      <c r="B11254" s="223" t="s">
        <v>32092</v>
      </c>
      <c r="C11254" s="231" t="s">
        <v>25</v>
      </c>
    </row>
    <row r="11255" spans="1:3" x14ac:dyDescent="0.2">
      <c r="A11255" s="221" t="s">
        <v>11003</v>
      </c>
      <c r="B11255" s="223" t="s">
        <v>32093</v>
      </c>
      <c r="C11255" s="231" t="s">
        <v>25</v>
      </c>
    </row>
    <row r="11256" spans="1:3" x14ac:dyDescent="0.2">
      <c r="A11256" s="221" t="s">
        <v>11004</v>
      </c>
      <c r="B11256" s="223" t="s">
        <v>32093</v>
      </c>
      <c r="C11256" s="231" t="s">
        <v>25</v>
      </c>
    </row>
    <row r="11257" spans="1:3" x14ac:dyDescent="0.2">
      <c r="A11257" s="221" t="s">
        <v>11005</v>
      </c>
      <c r="B11257" s="223" t="s">
        <v>23343</v>
      </c>
      <c r="C11257" s="231" t="s">
        <v>21584</v>
      </c>
    </row>
    <row r="11258" spans="1:3" x14ac:dyDescent="0.2">
      <c r="A11258" s="221" t="s">
        <v>11006</v>
      </c>
      <c r="B11258" s="223" t="s">
        <v>23343</v>
      </c>
      <c r="C11258" s="231" t="s">
        <v>21584</v>
      </c>
    </row>
    <row r="11259" spans="1:3" x14ac:dyDescent="0.2">
      <c r="A11259" s="221" t="s">
        <v>11007</v>
      </c>
      <c r="B11259" s="223" t="s">
        <v>23344</v>
      </c>
      <c r="C11259" s="231" t="s">
        <v>21584</v>
      </c>
    </row>
    <row r="11260" spans="1:3" x14ac:dyDescent="0.2">
      <c r="A11260" s="221" t="s">
        <v>11008</v>
      </c>
      <c r="B11260" s="223" t="s">
        <v>23344</v>
      </c>
      <c r="C11260" s="231" t="s">
        <v>21584</v>
      </c>
    </row>
    <row r="11261" spans="1:3" x14ac:dyDescent="0.2">
      <c r="A11261" s="221" t="s">
        <v>11009</v>
      </c>
      <c r="B11261" s="223" t="s">
        <v>28739</v>
      </c>
      <c r="C11261" s="231" t="s">
        <v>25</v>
      </c>
    </row>
    <row r="11262" spans="1:3" x14ac:dyDescent="0.2">
      <c r="A11262" s="221" t="s">
        <v>11010</v>
      </c>
      <c r="B11262" s="223" t="s">
        <v>28739</v>
      </c>
      <c r="C11262" s="231" t="s">
        <v>25</v>
      </c>
    </row>
    <row r="11263" spans="1:3" x14ac:dyDescent="0.2">
      <c r="A11263" s="221" t="s">
        <v>11011</v>
      </c>
      <c r="B11263" s="223" t="s">
        <v>23345</v>
      </c>
      <c r="C11263" s="231" t="s">
        <v>25</v>
      </c>
    </row>
    <row r="11264" spans="1:3" x14ac:dyDescent="0.2">
      <c r="A11264" s="221" t="s">
        <v>11012</v>
      </c>
      <c r="B11264" s="223" t="s">
        <v>23345</v>
      </c>
      <c r="C11264" s="231" t="s">
        <v>25</v>
      </c>
    </row>
    <row r="11265" spans="1:3" x14ac:dyDescent="0.2">
      <c r="A11265" s="221" t="s">
        <v>11013</v>
      </c>
      <c r="B11265" s="223" t="s">
        <v>32094</v>
      </c>
      <c r="C11265" s="231" t="s">
        <v>25</v>
      </c>
    </row>
    <row r="11266" spans="1:3" x14ac:dyDescent="0.2">
      <c r="A11266" s="221" t="s">
        <v>11014</v>
      </c>
      <c r="B11266" s="223" t="s">
        <v>32094</v>
      </c>
      <c r="C11266" s="231" t="s">
        <v>25</v>
      </c>
    </row>
    <row r="11267" spans="1:3" x14ac:dyDescent="0.2">
      <c r="A11267" s="221" t="s">
        <v>11015</v>
      </c>
      <c r="B11267" s="223" t="s">
        <v>32095</v>
      </c>
      <c r="C11267" s="231" t="s">
        <v>25</v>
      </c>
    </row>
    <row r="11268" spans="1:3" x14ac:dyDescent="0.2">
      <c r="A11268" s="221" t="s">
        <v>11016</v>
      </c>
      <c r="B11268" s="223" t="s">
        <v>32095</v>
      </c>
      <c r="C11268" s="231" t="s">
        <v>25</v>
      </c>
    </row>
    <row r="11269" spans="1:3" x14ac:dyDescent="0.2">
      <c r="A11269" s="221" t="s">
        <v>11017</v>
      </c>
      <c r="B11269" s="223" t="s">
        <v>32096</v>
      </c>
      <c r="C11269" s="231" t="s">
        <v>25</v>
      </c>
    </row>
    <row r="11270" spans="1:3" x14ac:dyDescent="0.2">
      <c r="A11270" s="221" t="s">
        <v>11018</v>
      </c>
      <c r="B11270" s="223" t="s">
        <v>32096</v>
      </c>
      <c r="C11270" s="231" t="s">
        <v>25</v>
      </c>
    </row>
    <row r="11271" spans="1:3" x14ac:dyDescent="0.2">
      <c r="A11271" s="221" t="s">
        <v>11019</v>
      </c>
      <c r="B11271" s="223" t="s">
        <v>32097</v>
      </c>
      <c r="C11271" s="231" t="s">
        <v>25</v>
      </c>
    </row>
    <row r="11272" spans="1:3" x14ac:dyDescent="0.2">
      <c r="A11272" s="221" t="s">
        <v>11020</v>
      </c>
      <c r="B11272" s="223" t="s">
        <v>32097</v>
      </c>
      <c r="C11272" s="231" t="s">
        <v>25</v>
      </c>
    </row>
    <row r="11273" spans="1:3" x14ac:dyDescent="0.2">
      <c r="A11273" s="221" t="s">
        <v>11021</v>
      </c>
      <c r="B11273" s="223" t="s">
        <v>28740</v>
      </c>
      <c r="C11273" s="231" t="s">
        <v>25</v>
      </c>
    </row>
    <row r="11274" spans="1:3" x14ac:dyDescent="0.2">
      <c r="A11274" s="221" t="s">
        <v>11022</v>
      </c>
      <c r="B11274" s="223" t="s">
        <v>28740</v>
      </c>
      <c r="C11274" s="231" t="s">
        <v>25</v>
      </c>
    </row>
    <row r="11275" spans="1:3" x14ac:dyDescent="0.2">
      <c r="A11275" s="221" t="s">
        <v>11023</v>
      </c>
      <c r="B11275" s="223" t="s">
        <v>23346</v>
      </c>
      <c r="C11275" s="231" t="s">
        <v>25</v>
      </c>
    </row>
    <row r="11276" spans="1:3" x14ac:dyDescent="0.2">
      <c r="A11276" s="221" t="s">
        <v>11024</v>
      </c>
      <c r="B11276" s="223" t="s">
        <v>23346</v>
      </c>
      <c r="C11276" s="231" t="s">
        <v>25</v>
      </c>
    </row>
    <row r="11277" spans="1:3" x14ac:dyDescent="0.2">
      <c r="A11277" s="221" t="s">
        <v>11025</v>
      </c>
      <c r="B11277" s="223" t="s">
        <v>28741</v>
      </c>
      <c r="C11277" s="231" t="s">
        <v>25</v>
      </c>
    </row>
    <row r="11278" spans="1:3" x14ac:dyDescent="0.2">
      <c r="A11278" s="221" t="s">
        <v>11026</v>
      </c>
      <c r="B11278" s="223" t="s">
        <v>28741</v>
      </c>
      <c r="C11278" s="231" t="s">
        <v>25</v>
      </c>
    </row>
    <row r="11279" spans="1:3" x14ac:dyDescent="0.2">
      <c r="A11279" s="221" t="s">
        <v>11027</v>
      </c>
      <c r="B11279" s="223" t="s">
        <v>28742</v>
      </c>
      <c r="C11279" s="231" t="s">
        <v>25</v>
      </c>
    </row>
    <row r="11280" spans="1:3" x14ac:dyDescent="0.2">
      <c r="A11280" s="221" t="s">
        <v>11028</v>
      </c>
      <c r="B11280" s="223" t="s">
        <v>28742</v>
      </c>
      <c r="C11280" s="231" t="s">
        <v>25</v>
      </c>
    </row>
    <row r="11281" spans="1:3" x14ac:dyDescent="0.2">
      <c r="A11281" s="221" t="s">
        <v>11029</v>
      </c>
      <c r="B11281" s="223" t="s">
        <v>28743</v>
      </c>
      <c r="C11281" s="231" t="s">
        <v>25</v>
      </c>
    </row>
    <row r="11282" spans="1:3" x14ac:dyDescent="0.2">
      <c r="A11282" s="221" t="s">
        <v>11030</v>
      </c>
      <c r="B11282" s="223" t="s">
        <v>28743</v>
      </c>
      <c r="C11282" s="231" t="s">
        <v>25</v>
      </c>
    </row>
    <row r="11283" spans="1:3" x14ac:dyDescent="0.2">
      <c r="A11283" s="221" t="s">
        <v>11031</v>
      </c>
      <c r="B11283" s="223" t="s">
        <v>23347</v>
      </c>
      <c r="C11283" s="231" t="s">
        <v>25</v>
      </c>
    </row>
    <row r="11284" spans="1:3" x14ac:dyDescent="0.2">
      <c r="A11284" s="221" t="s">
        <v>11032</v>
      </c>
      <c r="B11284" s="223" t="s">
        <v>23347</v>
      </c>
      <c r="C11284" s="231" t="s">
        <v>25</v>
      </c>
    </row>
    <row r="11285" spans="1:3" x14ac:dyDescent="0.2">
      <c r="A11285" s="221" t="s">
        <v>11033</v>
      </c>
      <c r="B11285" s="223" t="s">
        <v>28744</v>
      </c>
      <c r="C11285" s="231" t="s">
        <v>25</v>
      </c>
    </row>
    <row r="11286" spans="1:3" x14ac:dyDescent="0.2">
      <c r="A11286" s="221" t="s">
        <v>11034</v>
      </c>
      <c r="B11286" s="223" t="s">
        <v>28744</v>
      </c>
      <c r="C11286" s="231" t="s">
        <v>25</v>
      </c>
    </row>
    <row r="11287" spans="1:3" x14ac:dyDescent="0.2">
      <c r="A11287" s="221" t="s">
        <v>11035</v>
      </c>
      <c r="B11287" s="223" t="s">
        <v>23348</v>
      </c>
      <c r="C11287" s="231" t="s">
        <v>25</v>
      </c>
    </row>
    <row r="11288" spans="1:3" x14ac:dyDescent="0.2">
      <c r="A11288" s="221" t="s">
        <v>11036</v>
      </c>
      <c r="B11288" s="223" t="s">
        <v>23348</v>
      </c>
      <c r="C11288" s="231" t="s">
        <v>25</v>
      </c>
    </row>
    <row r="11289" spans="1:3" x14ac:dyDescent="0.2">
      <c r="A11289" s="221" t="s">
        <v>11037</v>
      </c>
      <c r="B11289" s="223" t="s">
        <v>28745</v>
      </c>
      <c r="C11289" s="231" t="s">
        <v>25</v>
      </c>
    </row>
    <row r="11290" spans="1:3" x14ac:dyDescent="0.2">
      <c r="A11290" s="221" t="s">
        <v>11038</v>
      </c>
      <c r="B11290" s="223" t="s">
        <v>28745</v>
      </c>
      <c r="C11290" s="231" t="s">
        <v>25</v>
      </c>
    </row>
    <row r="11291" spans="1:3" x14ac:dyDescent="0.2">
      <c r="A11291" s="221" t="s">
        <v>11039</v>
      </c>
      <c r="B11291" s="223" t="s">
        <v>23349</v>
      </c>
      <c r="C11291" s="231" t="s">
        <v>25</v>
      </c>
    </row>
    <row r="11292" spans="1:3" x14ac:dyDescent="0.2">
      <c r="A11292" s="221" t="s">
        <v>11040</v>
      </c>
      <c r="B11292" s="223" t="s">
        <v>23349</v>
      </c>
      <c r="C11292" s="231" t="s">
        <v>25</v>
      </c>
    </row>
    <row r="11293" spans="1:3" x14ac:dyDescent="0.2">
      <c r="A11293" s="221" t="s">
        <v>11041</v>
      </c>
      <c r="B11293" s="223" t="s">
        <v>32098</v>
      </c>
      <c r="C11293" s="231" t="s">
        <v>25</v>
      </c>
    </row>
    <row r="11294" spans="1:3" x14ac:dyDescent="0.2">
      <c r="A11294" s="221" t="s">
        <v>11042</v>
      </c>
      <c r="B11294" s="223" t="s">
        <v>32098</v>
      </c>
      <c r="C11294" s="231" t="s">
        <v>25</v>
      </c>
    </row>
    <row r="11295" spans="1:3" x14ac:dyDescent="0.2">
      <c r="A11295" s="221" t="s">
        <v>11043</v>
      </c>
      <c r="B11295" s="223" t="s">
        <v>32099</v>
      </c>
      <c r="C11295" s="231" t="s">
        <v>25</v>
      </c>
    </row>
    <row r="11296" spans="1:3" x14ac:dyDescent="0.2">
      <c r="A11296" s="221" t="s">
        <v>11044</v>
      </c>
      <c r="B11296" s="223" t="s">
        <v>32099</v>
      </c>
      <c r="C11296" s="231" t="s">
        <v>25</v>
      </c>
    </row>
    <row r="11297" spans="1:3" x14ac:dyDescent="0.2">
      <c r="A11297" s="221" t="s">
        <v>11045</v>
      </c>
      <c r="B11297" s="223" t="s">
        <v>32100</v>
      </c>
      <c r="C11297" s="231" t="s">
        <v>21584</v>
      </c>
    </row>
    <row r="11298" spans="1:3" x14ac:dyDescent="0.2">
      <c r="A11298" s="221" t="s">
        <v>11046</v>
      </c>
      <c r="B11298" s="223" t="s">
        <v>32100</v>
      </c>
      <c r="C11298" s="231" t="s">
        <v>21584</v>
      </c>
    </row>
    <row r="11299" spans="1:3" x14ac:dyDescent="0.2">
      <c r="A11299" s="221" t="s">
        <v>11047</v>
      </c>
      <c r="B11299" s="223" t="s">
        <v>32101</v>
      </c>
      <c r="C11299" s="231" t="s">
        <v>21584</v>
      </c>
    </row>
    <row r="11300" spans="1:3" x14ac:dyDescent="0.2">
      <c r="A11300" s="221" t="s">
        <v>11048</v>
      </c>
      <c r="B11300" s="223" t="s">
        <v>32101</v>
      </c>
      <c r="C11300" s="231" t="s">
        <v>21584</v>
      </c>
    </row>
    <row r="11301" spans="1:3" x14ac:dyDescent="0.2">
      <c r="A11301" s="221" t="s">
        <v>11049</v>
      </c>
      <c r="B11301" s="223" t="s">
        <v>32102</v>
      </c>
      <c r="C11301" s="231" t="s">
        <v>21584</v>
      </c>
    </row>
    <row r="11302" spans="1:3" x14ac:dyDescent="0.2">
      <c r="A11302" s="221" t="s">
        <v>11050</v>
      </c>
      <c r="B11302" s="223" t="s">
        <v>32102</v>
      </c>
      <c r="C11302" s="231" t="s">
        <v>21584</v>
      </c>
    </row>
    <row r="11303" spans="1:3" x14ac:dyDescent="0.2">
      <c r="A11303" s="221" t="s">
        <v>11051</v>
      </c>
      <c r="B11303" s="223" t="s">
        <v>32103</v>
      </c>
      <c r="C11303" s="231" t="s">
        <v>21584</v>
      </c>
    </row>
    <row r="11304" spans="1:3" x14ac:dyDescent="0.2">
      <c r="A11304" s="221" t="s">
        <v>11052</v>
      </c>
      <c r="B11304" s="223" t="s">
        <v>32103</v>
      </c>
      <c r="C11304" s="231" t="s">
        <v>21584</v>
      </c>
    </row>
    <row r="11305" spans="1:3" x14ac:dyDescent="0.2">
      <c r="A11305" s="221" t="s">
        <v>11053</v>
      </c>
      <c r="B11305" s="223" t="s">
        <v>32104</v>
      </c>
      <c r="C11305" s="231" t="s">
        <v>21584</v>
      </c>
    </row>
    <row r="11306" spans="1:3" x14ac:dyDescent="0.2">
      <c r="A11306" s="221" t="s">
        <v>11054</v>
      </c>
      <c r="B11306" s="223" t="s">
        <v>32104</v>
      </c>
      <c r="C11306" s="231" t="s">
        <v>21584</v>
      </c>
    </row>
    <row r="11307" spans="1:3" x14ac:dyDescent="0.2">
      <c r="A11307" s="221" t="s">
        <v>11055</v>
      </c>
      <c r="B11307" s="223" t="s">
        <v>32105</v>
      </c>
      <c r="C11307" s="231" t="s">
        <v>21584</v>
      </c>
    </row>
    <row r="11308" spans="1:3" x14ac:dyDescent="0.2">
      <c r="A11308" s="221" t="s">
        <v>11056</v>
      </c>
      <c r="B11308" s="223" t="s">
        <v>32105</v>
      </c>
      <c r="C11308" s="231" t="s">
        <v>21584</v>
      </c>
    </row>
    <row r="11309" spans="1:3" x14ac:dyDescent="0.2">
      <c r="A11309" s="221" t="s">
        <v>11057</v>
      </c>
      <c r="B11309" s="223" t="s">
        <v>23350</v>
      </c>
      <c r="C11309" s="231" t="s">
        <v>21584</v>
      </c>
    </row>
    <row r="11310" spans="1:3" x14ac:dyDescent="0.2">
      <c r="A11310" s="221" t="s">
        <v>11058</v>
      </c>
      <c r="B11310" s="223" t="s">
        <v>23350</v>
      </c>
      <c r="C11310" s="231" t="s">
        <v>21584</v>
      </c>
    </row>
    <row r="11311" spans="1:3" x14ac:dyDescent="0.2">
      <c r="A11311" s="221" t="s">
        <v>11059</v>
      </c>
      <c r="B11311" s="223" t="s">
        <v>23351</v>
      </c>
      <c r="C11311" s="231" t="s">
        <v>21584</v>
      </c>
    </row>
    <row r="11312" spans="1:3" x14ac:dyDescent="0.2">
      <c r="A11312" s="221" t="s">
        <v>11060</v>
      </c>
      <c r="B11312" s="223" t="s">
        <v>23351</v>
      </c>
      <c r="C11312" s="231" t="s">
        <v>21584</v>
      </c>
    </row>
    <row r="11313" spans="1:3" x14ac:dyDescent="0.2">
      <c r="A11313" s="221" t="s">
        <v>11061</v>
      </c>
      <c r="B11313" s="223" t="s">
        <v>23352</v>
      </c>
      <c r="C11313" s="231" t="s">
        <v>21584</v>
      </c>
    </row>
    <row r="11314" spans="1:3" x14ac:dyDescent="0.2">
      <c r="A11314" s="221" t="s">
        <v>11062</v>
      </c>
      <c r="B11314" s="223" t="s">
        <v>23352</v>
      </c>
      <c r="C11314" s="231" t="s">
        <v>21584</v>
      </c>
    </row>
    <row r="11315" spans="1:3" x14ac:dyDescent="0.2">
      <c r="A11315" s="221" t="s">
        <v>11063</v>
      </c>
      <c r="B11315" s="223" t="s">
        <v>23353</v>
      </c>
      <c r="C11315" s="231" t="s">
        <v>21584</v>
      </c>
    </row>
    <row r="11316" spans="1:3" x14ac:dyDescent="0.2">
      <c r="A11316" s="221" t="s">
        <v>11064</v>
      </c>
      <c r="B11316" s="223" t="s">
        <v>23353</v>
      </c>
      <c r="C11316" s="231" t="s">
        <v>21584</v>
      </c>
    </row>
    <row r="11317" spans="1:3" x14ac:dyDescent="0.2">
      <c r="A11317" s="221" t="s">
        <v>11065</v>
      </c>
      <c r="B11317" s="223" t="s">
        <v>23354</v>
      </c>
      <c r="C11317" s="231" t="s">
        <v>21584</v>
      </c>
    </row>
    <row r="11318" spans="1:3" x14ac:dyDescent="0.2">
      <c r="A11318" s="221" t="s">
        <v>11066</v>
      </c>
      <c r="B11318" s="223" t="s">
        <v>23354</v>
      </c>
      <c r="C11318" s="231" t="s">
        <v>21584</v>
      </c>
    </row>
    <row r="11319" spans="1:3" x14ac:dyDescent="0.2">
      <c r="A11319" s="221" t="s">
        <v>11067</v>
      </c>
      <c r="B11319" s="223" t="s">
        <v>28746</v>
      </c>
      <c r="C11319" s="231" t="s">
        <v>21584</v>
      </c>
    </row>
    <row r="11320" spans="1:3" x14ac:dyDescent="0.2">
      <c r="A11320" s="221" t="s">
        <v>11068</v>
      </c>
      <c r="B11320" s="223" t="s">
        <v>28746</v>
      </c>
      <c r="C11320" s="231" t="s">
        <v>21584</v>
      </c>
    </row>
    <row r="11321" spans="1:3" x14ac:dyDescent="0.2">
      <c r="A11321" s="221" t="s">
        <v>11069</v>
      </c>
      <c r="B11321" s="223" t="s">
        <v>32106</v>
      </c>
      <c r="C11321" s="231" t="s">
        <v>21584</v>
      </c>
    </row>
    <row r="11322" spans="1:3" x14ac:dyDescent="0.2">
      <c r="A11322" s="221" t="s">
        <v>11070</v>
      </c>
      <c r="B11322" s="223" t="s">
        <v>32106</v>
      </c>
      <c r="C11322" s="231" t="s">
        <v>21584</v>
      </c>
    </row>
    <row r="11323" spans="1:3" x14ac:dyDescent="0.2">
      <c r="A11323" s="221" t="s">
        <v>11071</v>
      </c>
      <c r="B11323" s="223" t="s">
        <v>28747</v>
      </c>
      <c r="C11323" s="231" t="s">
        <v>21584</v>
      </c>
    </row>
    <row r="11324" spans="1:3" x14ac:dyDescent="0.2">
      <c r="A11324" s="221" t="s">
        <v>11072</v>
      </c>
      <c r="B11324" s="223" t="s">
        <v>28747</v>
      </c>
      <c r="C11324" s="231" t="s">
        <v>21584</v>
      </c>
    </row>
    <row r="11325" spans="1:3" x14ac:dyDescent="0.2">
      <c r="A11325" s="221" t="s">
        <v>11073</v>
      </c>
      <c r="B11325" s="223" t="s">
        <v>32107</v>
      </c>
      <c r="C11325" s="231" t="s">
        <v>21584</v>
      </c>
    </row>
    <row r="11326" spans="1:3" x14ac:dyDescent="0.2">
      <c r="A11326" s="221" t="s">
        <v>11074</v>
      </c>
      <c r="B11326" s="223" t="s">
        <v>32107</v>
      </c>
      <c r="C11326" s="231" t="s">
        <v>21584</v>
      </c>
    </row>
    <row r="11327" spans="1:3" x14ac:dyDescent="0.2">
      <c r="A11327" s="221" t="s">
        <v>11075</v>
      </c>
      <c r="B11327" s="223" t="s">
        <v>28748</v>
      </c>
      <c r="C11327" s="231" t="s">
        <v>21584</v>
      </c>
    </row>
    <row r="11328" spans="1:3" x14ac:dyDescent="0.2">
      <c r="A11328" s="221" t="s">
        <v>11076</v>
      </c>
      <c r="B11328" s="223" t="s">
        <v>28748</v>
      </c>
      <c r="C11328" s="231" t="s">
        <v>21584</v>
      </c>
    </row>
    <row r="11329" spans="1:3" x14ac:dyDescent="0.2">
      <c r="A11329" s="221" t="s">
        <v>11077</v>
      </c>
      <c r="B11329" s="223" t="s">
        <v>28749</v>
      </c>
      <c r="C11329" s="231" t="s">
        <v>21584</v>
      </c>
    </row>
    <row r="11330" spans="1:3" x14ac:dyDescent="0.2">
      <c r="A11330" s="221" t="s">
        <v>11078</v>
      </c>
      <c r="B11330" s="223" t="s">
        <v>28749</v>
      </c>
      <c r="C11330" s="231" t="s">
        <v>21584</v>
      </c>
    </row>
    <row r="11331" spans="1:3" x14ac:dyDescent="0.2">
      <c r="A11331" s="221" t="s">
        <v>11079</v>
      </c>
      <c r="B11331" s="223" t="s">
        <v>28750</v>
      </c>
      <c r="C11331" s="231" t="s">
        <v>21584</v>
      </c>
    </row>
    <row r="11332" spans="1:3" x14ac:dyDescent="0.2">
      <c r="A11332" s="221" t="s">
        <v>11080</v>
      </c>
      <c r="B11332" s="223" t="s">
        <v>28750</v>
      </c>
      <c r="C11332" s="231" t="s">
        <v>21584</v>
      </c>
    </row>
    <row r="11333" spans="1:3" x14ac:dyDescent="0.2">
      <c r="A11333" s="221" t="s">
        <v>11081</v>
      </c>
      <c r="B11333" s="223" t="s">
        <v>28751</v>
      </c>
      <c r="C11333" s="231" t="s">
        <v>21584</v>
      </c>
    </row>
    <row r="11334" spans="1:3" x14ac:dyDescent="0.2">
      <c r="A11334" s="221" t="s">
        <v>11082</v>
      </c>
      <c r="B11334" s="223" t="s">
        <v>28751</v>
      </c>
      <c r="C11334" s="231" t="s">
        <v>21584</v>
      </c>
    </row>
    <row r="11335" spans="1:3" x14ac:dyDescent="0.2">
      <c r="A11335" s="221" t="s">
        <v>11083</v>
      </c>
      <c r="B11335" s="223" t="s">
        <v>28752</v>
      </c>
      <c r="C11335" s="231" t="s">
        <v>21584</v>
      </c>
    </row>
    <row r="11336" spans="1:3" x14ac:dyDescent="0.2">
      <c r="A11336" s="221" t="s">
        <v>11084</v>
      </c>
      <c r="B11336" s="223" t="s">
        <v>28752</v>
      </c>
      <c r="C11336" s="231" t="s">
        <v>21584</v>
      </c>
    </row>
    <row r="11337" spans="1:3" x14ac:dyDescent="0.2">
      <c r="A11337" s="221" t="s">
        <v>11085</v>
      </c>
      <c r="B11337" s="223" t="s">
        <v>28753</v>
      </c>
      <c r="C11337" s="231" t="s">
        <v>21584</v>
      </c>
    </row>
    <row r="11338" spans="1:3" x14ac:dyDescent="0.2">
      <c r="A11338" s="221" t="s">
        <v>11086</v>
      </c>
      <c r="B11338" s="223" t="s">
        <v>28753</v>
      </c>
      <c r="C11338" s="231" t="s">
        <v>21584</v>
      </c>
    </row>
    <row r="11339" spans="1:3" x14ac:dyDescent="0.2">
      <c r="A11339" s="221" t="s">
        <v>11087</v>
      </c>
      <c r="B11339" s="223" t="s">
        <v>28754</v>
      </c>
      <c r="C11339" s="231" t="s">
        <v>21584</v>
      </c>
    </row>
    <row r="11340" spans="1:3" x14ac:dyDescent="0.2">
      <c r="A11340" s="221" t="s">
        <v>11088</v>
      </c>
      <c r="B11340" s="223" t="s">
        <v>28754</v>
      </c>
      <c r="C11340" s="231" t="s">
        <v>21584</v>
      </c>
    </row>
    <row r="11341" spans="1:3" x14ac:dyDescent="0.2">
      <c r="A11341" s="221" t="s">
        <v>11089</v>
      </c>
      <c r="B11341" s="223" t="s">
        <v>28755</v>
      </c>
      <c r="C11341" s="231" t="s">
        <v>21584</v>
      </c>
    </row>
    <row r="11342" spans="1:3" x14ac:dyDescent="0.2">
      <c r="A11342" s="221" t="s">
        <v>11090</v>
      </c>
      <c r="B11342" s="223" t="s">
        <v>28755</v>
      </c>
      <c r="C11342" s="231" t="s">
        <v>21584</v>
      </c>
    </row>
    <row r="11343" spans="1:3" x14ac:dyDescent="0.2">
      <c r="A11343" s="221" t="s">
        <v>11091</v>
      </c>
      <c r="B11343" s="223" t="s">
        <v>28756</v>
      </c>
      <c r="C11343" s="231" t="s">
        <v>21584</v>
      </c>
    </row>
    <row r="11344" spans="1:3" x14ac:dyDescent="0.2">
      <c r="A11344" s="221" t="s">
        <v>11092</v>
      </c>
      <c r="B11344" s="223" t="s">
        <v>28756</v>
      </c>
      <c r="C11344" s="231" t="s">
        <v>21584</v>
      </c>
    </row>
    <row r="11345" spans="1:3" x14ac:dyDescent="0.2">
      <c r="A11345" s="221" t="s">
        <v>11093</v>
      </c>
      <c r="B11345" s="223" t="s">
        <v>28757</v>
      </c>
      <c r="C11345" s="231" t="s">
        <v>21584</v>
      </c>
    </row>
    <row r="11346" spans="1:3" x14ac:dyDescent="0.2">
      <c r="A11346" s="221" t="s">
        <v>11094</v>
      </c>
      <c r="B11346" s="223" t="s">
        <v>28757</v>
      </c>
      <c r="C11346" s="231" t="s">
        <v>21584</v>
      </c>
    </row>
    <row r="11347" spans="1:3" x14ac:dyDescent="0.2">
      <c r="A11347" s="221" t="s">
        <v>11095</v>
      </c>
      <c r="B11347" s="223" t="s">
        <v>28758</v>
      </c>
      <c r="C11347" s="231" t="s">
        <v>21584</v>
      </c>
    </row>
    <row r="11348" spans="1:3" x14ac:dyDescent="0.2">
      <c r="A11348" s="221" t="s">
        <v>11096</v>
      </c>
      <c r="B11348" s="223" t="s">
        <v>28758</v>
      </c>
      <c r="C11348" s="231" t="s">
        <v>21584</v>
      </c>
    </row>
    <row r="11349" spans="1:3" x14ac:dyDescent="0.2">
      <c r="A11349" s="221" t="s">
        <v>11097</v>
      </c>
      <c r="B11349" s="223" t="s">
        <v>28759</v>
      </c>
      <c r="C11349" s="231" t="s">
        <v>21584</v>
      </c>
    </row>
    <row r="11350" spans="1:3" x14ac:dyDescent="0.2">
      <c r="A11350" s="221" t="s">
        <v>11098</v>
      </c>
      <c r="B11350" s="223" t="s">
        <v>28759</v>
      </c>
      <c r="C11350" s="231" t="s">
        <v>21584</v>
      </c>
    </row>
    <row r="11351" spans="1:3" x14ac:dyDescent="0.2">
      <c r="A11351" s="221" t="s">
        <v>11099</v>
      </c>
      <c r="B11351" s="223" t="s">
        <v>28760</v>
      </c>
      <c r="C11351" s="231" t="s">
        <v>21584</v>
      </c>
    </row>
    <row r="11352" spans="1:3" x14ac:dyDescent="0.2">
      <c r="A11352" s="221" t="s">
        <v>11100</v>
      </c>
      <c r="B11352" s="223" t="s">
        <v>28760</v>
      </c>
      <c r="C11352" s="231" t="s">
        <v>21584</v>
      </c>
    </row>
    <row r="11353" spans="1:3" x14ac:dyDescent="0.2">
      <c r="A11353" s="221" t="s">
        <v>11101</v>
      </c>
      <c r="B11353" s="223" t="s">
        <v>28761</v>
      </c>
      <c r="C11353" s="231" t="s">
        <v>21584</v>
      </c>
    </row>
    <row r="11354" spans="1:3" x14ac:dyDescent="0.2">
      <c r="A11354" s="221" t="s">
        <v>11102</v>
      </c>
      <c r="B11354" s="223" t="s">
        <v>28761</v>
      </c>
      <c r="C11354" s="231" t="s">
        <v>21584</v>
      </c>
    </row>
    <row r="11355" spans="1:3" x14ac:dyDescent="0.2">
      <c r="A11355" s="221" t="s">
        <v>11103</v>
      </c>
      <c r="B11355" s="223" t="s">
        <v>28762</v>
      </c>
      <c r="C11355" s="231" t="s">
        <v>21584</v>
      </c>
    </row>
    <row r="11356" spans="1:3" x14ac:dyDescent="0.2">
      <c r="A11356" s="221" t="s">
        <v>11104</v>
      </c>
      <c r="B11356" s="223" t="s">
        <v>28762</v>
      </c>
      <c r="C11356" s="231" t="s">
        <v>21584</v>
      </c>
    </row>
    <row r="11357" spans="1:3" x14ac:dyDescent="0.2">
      <c r="A11357" s="221" t="s">
        <v>11105</v>
      </c>
      <c r="B11357" s="223" t="s">
        <v>32108</v>
      </c>
      <c r="C11357" s="231" t="s">
        <v>21584</v>
      </c>
    </row>
    <row r="11358" spans="1:3" x14ac:dyDescent="0.2">
      <c r="A11358" s="221" t="s">
        <v>11106</v>
      </c>
      <c r="B11358" s="223" t="s">
        <v>32108</v>
      </c>
      <c r="C11358" s="231" t="s">
        <v>21584</v>
      </c>
    </row>
    <row r="11359" spans="1:3" x14ac:dyDescent="0.2">
      <c r="A11359" s="221" t="s">
        <v>11107</v>
      </c>
      <c r="B11359" s="223" t="s">
        <v>32109</v>
      </c>
      <c r="C11359" s="231" t="s">
        <v>21584</v>
      </c>
    </row>
    <row r="11360" spans="1:3" x14ac:dyDescent="0.2">
      <c r="A11360" s="221" t="s">
        <v>11108</v>
      </c>
      <c r="B11360" s="223" t="s">
        <v>32109</v>
      </c>
      <c r="C11360" s="231" t="s">
        <v>21584</v>
      </c>
    </row>
    <row r="11361" spans="1:3" x14ac:dyDescent="0.2">
      <c r="A11361" s="221" t="s">
        <v>11109</v>
      </c>
      <c r="B11361" s="223" t="s">
        <v>32110</v>
      </c>
      <c r="C11361" s="231" t="s">
        <v>21584</v>
      </c>
    </row>
    <row r="11362" spans="1:3" x14ac:dyDescent="0.2">
      <c r="A11362" s="221" t="s">
        <v>11110</v>
      </c>
      <c r="B11362" s="223" t="s">
        <v>32110</v>
      </c>
      <c r="C11362" s="231" t="s">
        <v>21584</v>
      </c>
    </row>
    <row r="11363" spans="1:3" x14ac:dyDescent="0.2">
      <c r="A11363" s="221" t="s">
        <v>11111</v>
      </c>
      <c r="B11363" s="223" t="s">
        <v>32111</v>
      </c>
      <c r="C11363" s="231" t="s">
        <v>21584</v>
      </c>
    </row>
    <row r="11364" spans="1:3" x14ac:dyDescent="0.2">
      <c r="A11364" s="221" t="s">
        <v>11112</v>
      </c>
      <c r="B11364" s="223" t="s">
        <v>32111</v>
      </c>
      <c r="C11364" s="231" t="s">
        <v>21584</v>
      </c>
    </row>
    <row r="11365" spans="1:3" x14ac:dyDescent="0.2">
      <c r="A11365" s="221" t="s">
        <v>11113</v>
      </c>
      <c r="B11365" s="223" t="s">
        <v>32112</v>
      </c>
      <c r="C11365" s="231" t="s">
        <v>25</v>
      </c>
    </row>
    <row r="11366" spans="1:3" x14ac:dyDescent="0.2">
      <c r="A11366" s="221" t="s">
        <v>11114</v>
      </c>
      <c r="B11366" s="223" t="s">
        <v>32112</v>
      </c>
      <c r="C11366" s="231" t="s">
        <v>25</v>
      </c>
    </row>
    <row r="11367" spans="1:3" x14ac:dyDescent="0.2">
      <c r="A11367" s="221" t="s">
        <v>11115</v>
      </c>
      <c r="B11367" s="223" t="s">
        <v>32113</v>
      </c>
      <c r="C11367" s="231" t="s">
        <v>25</v>
      </c>
    </row>
    <row r="11368" spans="1:3" x14ac:dyDescent="0.2">
      <c r="A11368" s="221" t="s">
        <v>11116</v>
      </c>
      <c r="B11368" s="223" t="s">
        <v>32113</v>
      </c>
      <c r="C11368" s="231" t="s">
        <v>25</v>
      </c>
    </row>
    <row r="11369" spans="1:3" x14ac:dyDescent="0.2">
      <c r="A11369" s="221" t="s">
        <v>11117</v>
      </c>
      <c r="B11369" s="223" t="s">
        <v>32114</v>
      </c>
      <c r="C11369" s="231" t="s">
        <v>25</v>
      </c>
    </row>
    <row r="11370" spans="1:3" x14ac:dyDescent="0.2">
      <c r="A11370" s="221" t="s">
        <v>11118</v>
      </c>
      <c r="B11370" s="223" t="s">
        <v>32114</v>
      </c>
      <c r="C11370" s="231" t="s">
        <v>25</v>
      </c>
    </row>
    <row r="11371" spans="1:3" x14ac:dyDescent="0.2">
      <c r="A11371" s="221" t="s">
        <v>11119</v>
      </c>
      <c r="B11371" s="223" t="s">
        <v>32115</v>
      </c>
      <c r="C11371" s="231" t="s">
        <v>25</v>
      </c>
    </row>
    <row r="11372" spans="1:3" x14ac:dyDescent="0.2">
      <c r="A11372" s="221" t="s">
        <v>11120</v>
      </c>
      <c r="B11372" s="223" t="s">
        <v>32115</v>
      </c>
      <c r="C11372" s="231" t="s">
        <v>25</v>
      </c>
    </row>
    <row r="11373" spans="1:3" x14ac:dyDescent="0.2">
      <c r="A11373" s="221" t="s">
        <v>11121</v>
      </c>
      <c r="B11373" s="223" t="s">
        <v>32116</v>
      </c>
      <c r="C11373" s="231" t="s">
        <v>21584</v>
      </c>
    </row>
    <row r="11374" spans="1:3" x14ac:dyDescent="0.2">
      <c r="A11374" s="221" t="s">
        <v>11122</v>
      </c>
      <c r="B11374" s="223" t="s">
        <v>32116</v>
      </c>
      <c r="C11374" s="231" t="s">
        <v>21584</v>
      </c>
    </row>
    <row r="11375" spans="1:3" x14ac:dyDescent="0.2">
      <c r="A11375" s="221" t="s">
        <v>11123</v>
      </c>
      <c r="B11375" s="223" t="s">
        <v>32117</v>
      </c>
      <c r="C11375" s="231" t="s">
        <v>21584</v>
      </c>
    </row>
    <row r="11376" spans="1:3" x14ac:dyDescent="0.2">
      <c r="A11376" s="221" t="s">
        <v>11124</v>
      </c>
      <c r="B11376" s="223" t="s">
        <v>32117</v>
      </c>
      <c r="C11376" s="231" t="s">
        <v>21584</v>
      </c>
    </row>
    <row r="11377" spans="1:3" x14ac:dyDescent="0.2">
      <c r="A11377" s="221" t="s">
        <v>11125</v>
      </c>
      <c r="B11377" s="223" t="s">
        <v>23355</v>
      </c>
      <c r="C11377" s="231" t="s">
        <v>21584</v>
      </c>
    </row>
    <row r="11378" spans="1:3" x14ac:dyDescent="0.2">
      <c r="A11378" s="221" t="s">
        <v>11126</v>
      </c>
      <c r="B11378" s="223" t="s">
        <v>23355</v>
      </c>
      <c r="C11378" s="231" t="s">
        <v>21584</v>
      </c>
    </row>
    <row r="11379" spans="1:3" x14ac:dyDescent="0.2">
      <c r="A11379" s="221" t="s">
        <v>11127</v>
      </c>
      <c r="B11379" s="223" t="s">
        <v>28763</v>
      </c>
      <c r="C11379" s="231" t="s">
        <v>21584</v>
      </c>
    </row>
    <row r="11380" spans="1:3" x14ac:dyDescent="0.2">
      <c r="A11380" s="221" t="s">
        <v>11128</v>
      </c>
      <c r="B11380" s="223" t="s">
        <v>28763</v>
      </c>
      <c r="C11380" s="231" t="s">
        <v>21584</v>
      </c>
    </row>
    <row r="11381" spans="1:3" x14ac:dyDescent="0.2">
      <c r="A11381" s="221" t="s">
        <v>11129</v>
      </c>
      <c r="B11381" s="223" t="s">
        <v>23356</v>
      </c>
      <c r="C11381" s="231" t="s">
        <v>25</v>
      </c>
    </row>
    <row r="11382" spans="1:3" x14ac:dyDescent="0.2">
      <c r="A11382" s="221" t="s">
        <v>11130</v>
      </c>
      <c r="B11382" s="223" t="s">
        <v>23356</v>
      </c>
      <c r="C11382" s="231" t="s">
        <v>25</v>
      </c>
    </row>
    <row r="11383" spans="1:3" x14ac:dyDescent="0.2">
      <c r="A11383" s="221" t="s">
        <v>11131</v>
      </c>
      <c r="B11383" s="223" t="s">
        <v>23357</v>
      </c>
      <c r="C11383" s="231" t="s">
        <v>25</v>
      </c>
    </row>
    <row r="11384" spans="1:3" x14ac:dyDescent="0.2">
      <c r="A11384" s="221" t="s">
        <v>11132</v>
      </c>
      <c r="B11384" s="223" t="s">
        <v>23357</v>
      </c>
      <c r="C11384" s="231" t="s">
        <v>25</v>
      </c>
    </row>
    <row r="11385" spans="1:3" x14ac:dyDescent="0.2">
      <c r="A11385" s="221" t="s">
        <v>11133</v>
      </c>
      <c r="B11385" s="223" t="s">
        <v>23358</v>
      </c>
      <c r="C11385" s="231" t="s">
        <v>25</v>
      </c>
    </row>
    <row r="11386" spans="1:3" x14ac:dyDescent="0.2">
      <c r="A11386" s="221" t="s">
        <v>11134</v>
      </c>
      <c r="B11386" s="223" t="s">
        <v>23358</v>
      </c>
      <c r="C11386" s="231" t="s">
        <v>25</v>
      </c>
    </row>
    <row r="11387" spans="1:3" x14ac:dyDescent="0.2">
      <c r="A11387" s="221" t="s">
        <v>11135</v>
      </c>
      <c r="B11387" s="223" t="s">
        <v>23359</v>
      </c>
      <c r="C11387" s="231" t="s">
        <v>25</v>
      </c>
    </row>
    <row r="11388" spans="1:3" x14ac:dyDescent="0.2">
      <c r="A11388" s="221" t="s">
        <v>11136</v>
      </c>
      <c r="B11388" s="223" t="s">
        <v>23359</v>
      </c>
      <c r="C11388" s="231" t="s">
        <v>25</v>
      </c>
    </row>
    <row r="11389" spans="1:3" x14ac:dyDescent="0.2">
      <c r="A11389" s="221" t="s">
        <v>11137</v>
      </c>
      <c r="B11389" s="223" t="s">
        <v>23360</v>
      </c>
      <c r="C11389" s="231" t="s">
        <v>25</v>
      </c>
    </row>
    <row r="11390" spans="1:3" x14ac:dyDescent="0.2">
      <c r="A11390" s="221" t="s">
        <v>11138</v>
      </c>
      <c r="B11390" s="223" t="s">
        <v>23360</v>
      </c>
      <c r="C11390" s="231" t="s">
        <v>25</v>
      </c>
    </row>
    <row r="11391" spans="1:3" x14ac:dyDescent="0.2">
      <c r="A11391" s="221" t="s">
        <v>11139</v>
      </c>
      <c r="B11391" s="223" t="s">
        <v>23361</v>
      </c>
      <c r="C11391" s="231" t="s">
        <v>25</v>
      </c>
    </row>
    <row r="11392" spans="1:3" x14ac:dyDescent="0.2">
      <c r="A11392" s="221" t="s">
        <v>11140</v>
      </c>
      <c r="B11392" s="223" t="s">
        <v>23361</v>
      </c>
      <c r="C11392" s="231" t="s">
        <v>25</v>
      </c>
    </row>
    <row r="11393" spans="1:3" x14ac:dyDescent="0.2">
      <c r="A11393" s="221" t="s">
        <v>11141</v>
      </c>
      <c r="B11393" s="223" t="s">
        <v>23362</v>
      </c>
      <c r="C11393" s="231" t="s">
        <v>25</v>
      </c>
    </row>
    <row r="11394" spans="1:3" x14ac:dyDescent="0.2">
      <c r="A11394" s="221" t="s">
        <v>11142</v>
      </c>
      <c r="B11394" s="223" t="s">
        <v>23362</v>
      </c>
      <c r="C11394" s="231" t="s">
        <v>25</v>
      </c>
    </row>
    <row r="11395" spans="1:3" x14ac:dyDescent="0.2">
      <c r="A11395" s="221" t="s">
        <v>11143</v>
      </c>
      <c r="B11395" s="223" t="s">
        <v>23363</v>
      </c>
      <c r="C11395" s="231" t="s">
        <v>25</v>
      </c>
    </row>
    <row r="11396" spans="1:3" x14ac:dyDescent="0.2">
      <c r="A11396" s="221" t="s">
        <v>11144</v>
      </c>
      <c r="B11396" s="223" t="s">
        <v>23363</v>
      </c>
      <c r="C11396" s="231" t="s">
        <v>25</v>
      </c>
    </row>
    <row r="11397" spans="1:3" x14ac:dyDescent="0.2">
      <c r="A11397" s="221" t="s">
        <v>11145</v>
      </c>
      <c r="B11397" s="223" t="s">
        <v>28764</v>
      </c>
      <c r="C11397" s="231" t="s">
        <v>21584</v>
      </c>
    </row>
    <row r="11398" spans="1:3" x14ac:dyDescent="0.2">
      <c r="A11398" s="221" t="s">
        <v>11146</v>
      </c>
      <c r="B11398" s="223" t="s">
        <v>28764</v>
      </c>
      <c r="C11398" s="231" t="s">
        <v>21584</v>
      </c>
    </row>
    <row r="11399" spans="1:3" x14ac:dyDescent="0.2">
      <c r="A11399" s="221" t="s">
        <v>11147</v>
      </c>
      <c r="B11399" s="223" t="s">
        <v>28765</v>
      </c>
      <c r="C11399" s="231" t="s">
        <v>21584</v>
      </c>
    </row>
    <row r="11400" spans="1:3" x14ac:dyDescent="0.2">
      <c r="A11400" s="221" t="s">
        <v>11148</v>
      </c>
      <c r="B11400" s="223" t="s">
        <v>28765</v>
      </c>
      <c r="C11400" s="231" t="s">
        <v>21584</v>
      </c>
    </row>
    <row r="11401" spans="1:3" x14ac:dyDescent="0.2">
      <c r="A11401" s="221" t="s">
        <v>11149</v>
      </c>
      <c r="B11401" s="223" t="s">
        <v>28766</v>
      </c>
      <c r="C11401" s="231" t="s">
        <v>21584</v>
      </c>
    </row>
    <row r="11402" spans="1:3" x14ac:dyDescent="0.2">
      <c r="A11402" s="221" t="s">
        <v>11150</v>
      </c>
      <c r="B11402" s="223" t="s">
        <v>28766</v>
      </c>
      <c r="C11402" s="231" t="s">
        <v>21584</v>
      </c>
    </row>
    <row r="11403" spans="1:3" x14ac:dyDescent="0.2">
      <c r="A11403" s="221" t="s">
        <v>11151</v>
      </c>
      <c r="B11403" s="223" t="s">
        <v>28767</v>
      </c>
      <c r="C11403" s="231" t="s">
        <v>25</v>
      </c>
    </row>
    <row r="11404" spans="1:3" x14ac:dyDescent="0.2">
      <c r="A11404" s="221" t="s">
        <v>11152</v>
      </c>
      <c r="B11404" s="223" t="s">
        <v>28767</v>
      </c>
      <c r="C11404" s="231" t="s">
        <v>25</v>
      </c>
    </row>
    <row r="11405" spans="1:3" x14ac:dyDescent="0.2">
      <c r="A11405" s="221" t="s">
        <v>11153</v>
      </c>
      <c r="B11405" s="223" t="s">
        <v>28768</v>
      </c>
      <c r="C11405" s="231" t="s">
        <v>25</v>
      </c>
    </row>
    <row r="11406" spans="1:3" x14ac:dyDescent="0.2">
      <c r="A11406" s="221" t="s">
        <v>11154</v>
      </c>
      <c r="B11406" s="223" t="s">
        <v>28768</v>
      </c>
      <c r="C11406" s="231" t="s">
        <v>25</v>
      </c>
    </row>
    <row r="11407" spans="1:3" x14ac:dyDescent="0.2">
      <c r="A11407" s="221" t="s">
        <v>11155</v>
      </c>
      <c r="B11407" s="223" t="s">
        <v>28769</v>
      </c>
      <c r="C11407" s="231" t="s">
        <v>25</v>
      </c>
    </row>
    <row r="11408" spans="1:3" x14ac:dyDescent="0.2">
      <c r="A11408" s="221" t="s">
        <v>11156</v>
      </c>
      <c r="B11408" s="223" t="s">
        <v>28769</v>
      </c>
      <c r="C11408" s="231" t="s">
        <v>25</v>
      </c>
    </row>
    <row r="11409" spans="1:3" x14ac:dyDescent="0.2">
      <c r="A11409" s="221" t="s">
        <v>11157</v>
      </c>
      <c r="B11409" s="223" t="s">
        <v>23364</v>
      </c>
      <c r="C11409" s="231" t="s">
        <v>25</v>
      </c>
    </row>
    <row r="11410" spans="1:3" x14ac:dyDescent="0.2">
      <c r="A11410" s="221" t="s">
        <v>11158</v>
      </c>
      <c r="B11410" s="223" t="s">
        <v>23364</v>
      </c>
      <c r="C11410" s="231" t="s">
        <v>25</v>
      </c>
    </row>
    <row r="11411" spans="1:3" x14ac:dyDescent="0.2">
      <c r="A11411" s="221" t="s">
        <v>11159</v>
      </c>
      <c r="B11411" s="223" t="s">
        <v>23365</v>
      </c>
      <c r="C11411" s="231" t="s">
        <v>25</v>
      </c>
    </row>
    <row r="11412" spans="1:3" x14ac:dyDescent="0.2">
      <c r="A11412" s="221" t="s">
        <v>11160</v>
      </c>
      <c r="B11412" s="223" t="s">
        <v>23365</v>
      </c>
      <c r="C11412" s="231" t="s">
        <v>25</v>
      </c>
    </row>
    <row r="11413" spans="1:3" x14ac:dyDescent="0.2">
      <c r="A11413" s="221" t="s">
        <v>11161</v>
      </c>
      <c r="B11413" s="223" t="s">
        <v>23366</v>
      </c>
      <c r="C11413" s="231" t="s">
        <v>25</v>
      </c>
    </row>
    <row r="11414" spans="1:3" x14ac:dyDescent="0.2">
      <c r="A11414" s="221" t="s">
        <v>11162</v>
      </c>
      <c r="B11414" s="223" t="s">
        <v>23366</v>
      </c>
      <c r="C11414" s="231" t="s">
        <v>25</v>
      </c>
    </row>
    <row r="11415" spans="1:3" x14ac:dyDescent="0.2">
      <c r="A11415" s="221" t="s">
        <v>11163</v>
      </c>
      <c r="B11415" s="223" t="s">
        <v>28770</v>
      </c>
      <c r="C11415" s="231" t="s">
        <v>21584</v>
      </c>
    </row>
    <row r="11416" spans="1:3" x14ac:dyDescent="0.2">
      <c r="A11416" s="221" t="s">
        <v>11164</v>
      </c>
      <c r="B11416" s="223" t="s">
        <v>28770</v>
      </c>
      <c r="C11416" s="231" t="s">
        <v>21584</v>
      </c>
    </row>
    <row r="11417" spans="1:3" x14ac:dyDescent="0.2">
      <c r="A11417" s="221" t="s">
        <v>11165</v>
      </c>
      <c r="B11417" s="223" t="s">
        <v>28771</v>
      </c>
      <c r="C11417" s="231" t="s">
        <v>21584</v>
      </c>
    </row>
    <row r="11418" spans="1:3" x14ac:dyDescent="0.2">
      <c r="A11418" s="221" t="s">
        <v>11166</v>
      </c>
      <c r="B11418" s="223" t="s">
        <v>28771</v>
      </c>
      <c r="C11418" s="231" t="s">
        <v>21584</v>
      </c>
    </row>
    <row r="11419" spans="1:3" x14ac:dyDescent="0.2">
      <c r="A11419" s="221" t="s">
        <v>11167</v>
      </c>
      <c r="B11419" s="223" t="s">
        <v>28772</v>
      </c>
      <c r="C11419" s="231" t="s">
        <v>21584</v>
      </c>
    </row>
    <row r="11420" spans="1:3" x14ac:dyDescent="0.2">
      <c r="A11420" s="221" t="s">
        <v>11168</v>
      </c>
      <c r="B11420" s="223" t="s">
        <v>28772</v>
      </c>
      <c r="C11420" s="231" t="s">
        <v>21584</v>
      </c>
    </row>
    <row r="11421" spans="1:3" x14ac:dyDescent="0.2">
      <c r="A11421" s="221" t="s">
        <v>11169</v>
      </c>
      <c r="B11421" s="223" t="s">
        <v>28773</v>
      </c>
      <c r="C11421" s="231" t="s">
        <v>21584</v>
      </c>
    </row>
    <row r="11422" spans="1:3" x14ac:dyDescent="0.2">
      <c r="A11422" s="221" t="s">
        <v>11170</v>
      </c>
      <c r="B11422" s="223" t="s">
        <v>28773</v>
      </c>
      <c r="C11422" s="231" t="s">
        <v>21584</v>
      </c>
    </row>
    <row r="11423" spans="1:3" x14ac:dyDescent="0.2">
      <c r="A11423" s="221" t="s">
        <v>11171</v>
      </c>
      <c r="B11423" s="223" t="s">
        <v>28774</v>
      </c>
      <c r="C11423" s="231" t="s">
        <v>25</v>
      </c>
    </row>
    <row r="11424" spans="1:3" x14ac:dyDescent="0.2">
      <c r="A11424" s="221" t="s">
        <v>11172</v>
      </c>
      <c r="B11424" s="223" t="s">
        <v>28774</v>
      </c>
      <c r="C11424" s="231" t="s">
        <v>25</v>
      </c>
    </row>
    <row r="11425" spans="1:3" x14ac:dyDescent="0.2">
      <c r="A11425" s="221" t="s">
        <v>11173</v>
      </c>
      <c r="B11425" s="223" t="s">
        <v>28775</v>
      </c>
      <c r="C11425" s="231" t="s">
        <v>25</v>
      </c>
    </row>
    <row r="11426" spans="1:3" x14ac:dyDescent="0.2">
      <c r="A11426" s="221" t="s">
        <v>11174</v>
      </c>
      <c r="B11426" s="223" t="s">
        <v>28775</v>
      </c>
      <c r="C11426" s="231" t="s">
        <v>25</v>
      </c>
    </row>
    <row r="11427" spans="1:3" x14ac:dyDescent="0.2">
      <c r="A11427" s="221" t="s">
        <v>11175</v>
      </c>
      <c r="B11427" s="223" t="s">
        <v>32118</v>
      </c>
      <c r="C11427" s="231" t="s">
        <v>21584</v>
      </c>
    </row>
    <row r="11428" spans="1:3" x14ac:dyDescent="0.2">
      <c r="A11428" s="221" t="s">
        <v>11176</v>
      </c>
      <c r="B11428" s="223" t="s">
        <v>32118</v>
      </c>
      <c r="C11428" s="231" t="s">
        <v>21584</v>
      </c>
    </row>
    <row r="11429" spans="1:3" x14ac:dyDescent="0.2">
      <c r="A11429" s="221" t="s">
        <v>11177</v>
      </c>
      <c r="B11429" s="223" t="s">
        <v>32119</v>
      </c>
      <c r="C11429" s="231" t="s">
        <v>21584</v>
      </c>
    </row>
    <row r="11430" spans="1:3" x14ac:dyDescent="0.2">
      <c r="A11430" s="221" t="s">
        <v>11178</v>
      </c>
      <c r="B11430" s="223" t="s">
        <v>32119</v>
      </c>
      <c r="C11430" s="231" t="s">
        <v>21584</v>
      </c>
    </row>
    <row r="11431" spans="1:3" x14ac:dyDescent="0.2">
      <c r="A11431" s="221" t="s">
        <v>11179</v>
      </c>
      <c r="B11431" s="223" t="s">
        <v>32120</v>
      </c>
      <c r="C11431" s="231" t="s">
        <v>21584</v>
      </c>
    </row>
    <row r="11432" spans="1:3" x14ac:dyDescent="0.2">
      <c r="A11432" s="221" t="s">
        <v>11180</v>
      </c>
      <c r="B11432" s="223" t="s">
        <v>32120</v>
      </c>
      <c r="C11432" s="231" t="s">
        <v>21584</v>
      </c>
    </row>
    <row r="11433" spans="1:3" x14ac:dyDescent="0.2">
      <c r="A11433" s="221" t="s">
        <v>11181</v>
      </c>
      <c r="B11433" s="223" t="s">
        <v>32121</v>
      </c>
      <c r="C11433" s="231" t="s">
        <v>21584</v>
      </c>
    </row>
    <row r="11434" spans="1:3" x14ac:dyDescent="0.2">
      <c r="A11434" s="221" t="s">
        <v>11182</v>
      </c>
      <c r="B11434" s="223" t="s">
        <v>32121</v>
      </c>
      <c r="C11434" s="231" t="s">
        <v>21584</v>
      </c>
    </row>
    <row r="11435" spans="1:3" x14ac:dyDescent="0.2">
      <c r="A11435" s="221" t="s">
        <v>30292</v>
      </c>
      <c r="B11435" s="223" t="s">
        <v>32122</v>
      </c>
      <c r="C11435" s="231" t="s">
        <v>21584</v>
      </c>
    </row>
    <row r="11436" spans="1:3" x14ac:dyDescent="0.2">
      <c r="A11436" s="221" t="s">
        <v>30293</v>
      </c>
      <c r="B11436" s="223" t="s">
        <v>32122</v>
      </c>
      <c r="C11436" s="231" t="s">
        <v>21584</v>
      </c>
    </row>
    <row r="11437" spans="1:3" x14ac:dyDescent="0.2">
      <c r="A11437" s="221" t="s">
        <v>30294</v>
      </c>
      <c r="B11437" s="223" t="s">
        <v>32123</v>
      </c>
      <c r="C11437" s="231" t="s">
        <v>21584</v>
      </c>
    </row>
    <row r="11438" spans="1:3" x14ac:dyDescent="0.2">
      <c r="A11438" s="221" t="s">
        <v>30295</v>
      </c>
      <c r="B11438" s="223" t="s">
        <v>32123</v>
      </c>
      <c r="C11438" s="231" t="s">
        <v>21584</v>
      </c>
    </row>
    <row r="11439" spans="1:3" x14ac:dyDescent="0.2">
      <c r="A11439" s="221" t="s">
        <v>11183</v>
      </c>
      <c r="B11439" s="223" t="s">
        <v>32124</v>
      </c>
      <c r="C11439" s="231" t="s">
        <v>21584</v>
      </c>
    </row>
    <row r="11440" spans="1:3" x14ac:dyDescent="0.2">
      <c r="A11440" s="221" t="s">
        <v>11184</v>
      </c>
      <c r="B11440" s="223" t="s">
        <v>32124</v>
      </c>
      <c r="C11440" s="231" t="s">
        <v>21584</v>
      </c>
    </row>
    <row r="11441" spans="1:3" x14ac:dyDescent="0.2">
      <c r="A11441" s="221" t="s">
        <v>11185</v>
      </c>
      <c r="B11441" s="223" t="s">
        <v>32125</v>
      </c>
      <c r="C11441" s="231" t="s">
        <v>21584</v>
      </c>
    </row>
    <row r="11442" spans="1:3" x14ac:dyDescent="0.2">
      <c r="A11442" s="221" t="s">
        <v>11186</v>
      </c>
      <c r="B11442" s="223" t="s">
        <v>32125</v>
      </c>
      <c r="C11442" s="231" t="s">
        <v>21584</v>
      </c>
    </row>
    <row r="11443" spans="1:3" x14ac:dyDescent="0.2">
      <c r="A11443" s="221" t="s">
        <v>11187</v>
      </c>
      <c r="B11443" s="223" t="s">
        <v>23367</v>
      </c>
      <c r="C11443" s="231" t="s">
        <v>25</v>
      </c>
    </row>
    <row r="11444" spans="1:3" x14ac:dyDescent="0.2">
      <c r="A11444" s="221" t="s">
        <v>11188</v>
      </c>
      <c r="B11444" s="223" t="s">
        <v>23367</v>
      </c>
      <c r="C11444" s="231" t="s">
        <v>25</v>
      </c>
    </row>
    <row r="11445" spans="1:3" x14ac:dyDescent="0.2">
      <c r="A11445" s="221" t="s">
        <v>11189</v>
      </c>
      <c r="B11445" s="223" t="s">
        <v>23368</v>
      </c>
      <c r="C11445" s="231" t="s">
        <v>25</v>
      </c>
    </row>
    <row r="11446" spans="1:3" x14ac:dyDescent="0.2">
      <c r="A11446" s="221" t="s">
        <v>11190</v>
      </c>
      <c r="B11446" s="223" t="s">
        <v>23368</v>
      </c>
      <c r="C11446" s="231" t="s">
        <v>25</v>
      </c>
    </row>
    <row r="11447" spans="1:3" x14ac:dyDescent="0.2">
      <c r="A11447" s="221" t="s">
        <v>11191</v>
      </c>
      <c r="B11447" s="223" t="s">
        <v>23369</v>
      </c>
      <c r="C11447" s="231" t="s">
        <v>25</v>
      </c>
    </row>
    <row r="11448" spans="1:3" x14ac:dyDescent="0.2">
      <c r="A11448" s="221" t="s">
        <v>11192</v>
      </c>
      <c r="B11448" s="223" t="s">
        <v>23369</v>
      </c>
      <c r="C11448" s="231" t="s">
        <v>25</v>
      </c>
    </row>
    <row r="11449" spans="1:3" x14ac:dyDescent="0.2">
      <c r="A11449" s="221" t="s">
        <v>11193</v>
      </c>
      <c r="B11449" s="223" t="s">
        <v>23370</v>
      </c>
      <c r="C11449" s="231" t="s">
        <v>25</v>
      </c>
    </row>
    <row r="11450" spans="1:3" x14ac:dyDescent="0.2">
      <c r="A11450" s="221" t="s">
        <v>11194</v>
      </c>
      <c r="B11450" s="223" t="s">
        <v>23370</v>
      </c>
      <c r="C11450" s="231" t="s">
        <v>25</v>
      </c>
    </row>
    <row r="11451" spans="1:3" x14ac:dyDescent="0.2">
      <c r="A11451" s="221" t="s">
        <v>11195</v>
      </c>
      <c r="B11451" s="223" t="s">
        <v>23371</v>
      </c>
      <c r="C11451" s="231" t="s">
        <v>25</v>
      </c>
    </row>
    <row r="11452" spans="1:3" x14ac:dyDescent="0.2">
      <c r="A11452" s="221" t="s">
        <v>11196</v>
      </c>
      <c r="B11452" s="223" t="s">
        <v>23371</v>
      </c>
      <c r="C11452" s="231" t="s">
        <v>25</v>
      </c>
    </row>
    <row r="11453" spans="1:3" x14ac:dyDescent="0.2">
      <c r="A11453" s="221" t="s">
        <v>11197</v>
      </c>
      <c r="B11453" s="223" t="s">
        <v>23372</v>
      </c>
      <c r="C11453" s="231" t="s">
        <v>21584</v>
      </c>
    </row>
    <row r="11454" spans="1:3" x14ac:dyDescent="0.2">
      <c r="A11454" s="221" t="s">
        <v>11198</v>
      </c>
      <c r="B11454" s="223" t="s">
        <v>23372</v>
      </c>
      <c r="C11454" s="231" t="s">
        <v>21584</v>
      </c>
    </row>
    <row r="11455" spans="1:3" x14ac:dyDescent="0.2">
      <c r="A11455" s="221" t="s">
        <v>11199</v>
      </c>
      <c r="B11455" s="223" t="s">
        <v>32126</v>
      </c>
      <c r="C11455" s="231" t="s">
        <v>21584</v>
      </c>
    </row>
    <row r="11456" spans="1:3" x14ac:dyDescent="0.2">
      <c r="A11456" s="221" t="s">
        <v>11200</v>
      </c>
      <c r="B11456" s="223" t="s">
        <v>32126</v>
      </c>
      <c r="C11456" s="231" t="s">
        <v>21584</v>
      </c>
    </row>
    <row r="11457" spans="1:3" x14ac:dyDescent="0.2">
      <c r="A11457" s="221" t="s">
        <v>11201</v>
      </c>
      <c r="B11457" s="223" t="s">
        <v>32127</v>
      </c>
      <c r="C11457" s="231" t="s">
        <v>21584</v>
      </c>
    </row>
    <row r="11458" spans="1:3" x14ac:dyDescent="0.2">
      <c r="A11458" s="221" t="s">
        <v>11202</v>
      </c>
      <c r="B11458" s="223" t="s">
        <v>32127</v>
      </c>
      <c r="C11458" s="231" t="s">
        <v>21584</v>
      </c>
    </row>
    <row r="11459" spans="1:3" x14ac:dyDescent="0.2">
      <c r="A11459" s="221" t="s">
        <v>11203</v>
      </c>
      <c r="B11459" s="223" t="s">
        <v>32128</v>
      </c>
      <c r="C11459" s="231" t="s">
        <v>21584</v>
      </c>
    </row>
    <row r="11460" spans="1:3" x14ac:dyDescent="0.2">
      <c r="A11460" s="221" t="s">
        <v>11204</v>
      </c>
      <c r="B11460" s="223" t="s">
        <v>32128</v>
      </c>
      <c r="C11460" s="231" t="s">
        <v>21584</v>
      </c>
    </row>
    <row r="11461" spans="1:3" x14ac:dyDescent="0.2">
      <c r="A11461" s="221" t="s">
        <v>11205</v>
      </c>
      <c r="B11461" s="223" t="s">
        <v>32129</v>
      </c>
      <c r="C11461" s="231" t="s">
        <v>21584</v>
      </c>
    </row>
    <row r="11462" spans="1:3" x14ac:dyDescent="0.2">
      <c r="A11462" s="221" t="s">
        <v>11206</v>
      </c>
      <c r="B11462" s="223" t="s">
        <v>32129</v>
      </c>
      <c r="C11462" s="231" t="s">
        <v>21584</v>
      </c>
    </row>
    <row r="11463" spans="1:3" x14ac:dyDescent="0.2">
      <c r="A11463" s="221" t="s">
        <v>11207</v>
      </c>
      <c r="B11463" s="223" t="s">
        <v>32130</v>
      </c>
      <c r="C11463" s="231" t="s">
        <v>21584</v>
      </c>
    </row>
    <row r="11464" spans="1:3" x14ac:dyDescent="0.2">
      <c r="A11464" s="221" t="s">
        <v>11208</v>
      </c>
      <c r="B11464" s="223" t="s">
        <v>32130</v>
      </c>
      <c r="C11464" s="231" t="s">
        <v>21584</v>
      </c>
    </row>
    <row r="11465" spans="1:3" x14ac:dyDescent="0.2">
      <c r="A11465" s="221" t="s">
        <v>11209</v>
      </c>
      <c r="B11465" s="223" t="s">
        <v>32131</v>
      </c>
      <c r="C11465" s="231" t="s">
        <v>21584</v>
      </c>
    </row>
    <row r="11466" spans="1:3" x14ac:dyDescent="0.2">
      <c r="A11466" s="221" t="s">
        <v>11210</v>
      </c>
      <c r="B11466" s="223" t="s">
        <v>32131</v>
      </c>
      <c r="C11466" s="231" t="s">
        <v>21584</v>
      </c>
    </row>
    <row r="11467" spans="1:3" x14ac:dyDescent="0.2">
      <c r="A11467" s="221" t="s">
        <v>11211</v>
      </c>
      <c r="B11467" s="223" t="s">
        <v>28776</v>
      </c>
      <c r="C11467" s="231" t="s">
        <v>21584</v>
      </c>
    </row>
    <row r="11468" spans="1:3" x14ac:dyDescent="0.2">
      <c r="A11468" s="221" t="s">
        <v>11212</v>
      </c>
      <c r="B11468" s="223" t="s">
        <v>28776</v>
      </c>
      <c r="C11468" s="231" t="s">
        <v>21584</v>
      </c>
    </row>
    <row r="11469" spans="1:3" x14ac:dyDescent="0.2">
      <c r="A11469" s="221" t="s">
        <v>11213</v>
      </c>
      <c r="B11469" s="223" t="s">
        <v>23373</v>
      </c>
      <c r="C11469" s="231" t="s">
        <v>21584</v>
      </c>
    </row>
    <row r="11470" spans="1:3" x14ac:dyDescent="0.2">
      <c r="A11470" s="221" t="s">
        <v>11214</v>
      </c>
      <c r="B11470" s="223" t="s">
        <v>23373</v>
      </c>
      <c r="C11470" s="231" t="s">
        <v>21584</v>
      </c>
    </row>
    <row r="11471" spans="1:3" x14ac:dyDescent="0.2">
      <c r="A11471" s="221" t="s">
        <v>11215</v>
      </c>
      <c r="B11471" s="223" t="s">
        <v>23374</v>
      </c>
      <c r="C11471" s="231" t="s">
        <v>21584</v>
      </c>
    </row>
    <row r="11472" spans="1:3" x14ac:dyDescent="0.2">
      <c r="A11472" s="221" t="s">
        <v>11216</v>
      </c>
      <c r="B11472" s="223" t="s">
        <v>23374</v>
      </c>
      <c r="C11472" s="231" t="s">
        <v>21584</v>
      </c>
    </row>
    <row r="11473" spans="1:3" x14ac:dyDescent="0.2">
      <c r="A11473" s="221" t="s">
        <v>11217</v>
      </c>
      <c r="B11473" s="223" t="s">
        <v>23375</v>
      </c>
      <c r="C11473" s="231" t="s">
        <v>25</v>
      </c>
    </row>
    <row r="11474" spans="1:3" x14ac:dyDescent="0.2">
      <c r="A11474" s="221" t="s">
        <v>11218</v>
      </c>
      <c r="B11474" s="223" t="s">
        <v>23375</v>
      </c>
      <c r="C11474" s="231" t="s">
        <v>25</v>
      </c>
    </row>
    <row r="11475" spans="1:3" x14ac:dyDescent="0.2">
      <c r="A11475" s="221" t="s">
        <v>11219</v>
      </c>
      <c r="B11475" s="223" t="s">
        <v>23376</v>
      </c>
      <c r="C11475" s="231" t="s">
        <v>25</v>
      </c>
    </row>
    <row r="11476" spans="1:3" x14ac:dyDescent="0.2">
      <c r="A11476" s="221" t="s">
        <v>11220</v>
      </c>
      <c r="B11476" s="223" t="s">
        <v>23376</v>
      </c>
      <c r="C11476" s="231" t="s">
        <v>25</v>
      </c>
    </row>
    <row r="11477" spans="1:3" x14ac:dyDescent="0.2">
      <c r="A11477" s="221" t="s">
        <v>11221</v>
      </c>
      <c r="B11477" s="223" t="s">
        <v>23377</v>
      </c>
      <c r="C11477" s="231" t="s">
        <v>25</v>
      </c>
    </row>
    <row r="11478" spans="1:3" x14ac:dyDescent="0.2">
      <c r="A11478" s="221" t="s">
        <v>11222</v>
      </c>
      <c r="B11478" s="223" t="s">
        <v>23377</v>
      </c>
      <c r="C11478" s="231" t="s">
        <v>25</v>
      </c>
    </row>
    <row r="11479" spans="1:3" x14ac:dyDescent="0.2">
      <c r="A11479" s="221" t="s">
        <v>11223</v>
      </c>
      <c r="B11479" s="223" t="s">
        <v>23378</v>
      </c>
      <c r="C11479" s="231" t="s">
        <v>25</v>
      </c>
    </row>
    <row r="11480" spans="1:3" x14ac:dyDescent="0.2">
      <c r="A11480" s="221" t="s">
        <v>11224</v>
      </c>
      <c r="B11480" s="223" t="s">
        <v>23378</v>
      </c>
      <c r="C11480" s="231" t="s">
        <v>25</v>
      </c>
    </row>
    <row r="11481" spans="1:3" x14ac:dyDescent="0.2">
      <c r="A11481" s="221" t="s">
        <v>11225</v>
      </c>
      <c r="B11481" s="223" t="s">
        <v>23379</v>
      </c>
      <c r="C11481" s="231" t="s">
        <v>25</v>
      </c>
    </row>
    <row r="11482" spans="1:3" x14ac:dyDescent="0.2">
      <c r="A11482" s="221" t="s">
        <v>11226</v>
      </c>
      <c r="B11482" s="223" t="s">
        <v>23379</v>
      </c>
      <c r="C11482" s="231" t="s">
        <v>25</v>
      </c>
    </row>
    <row r="11483" spans="1:3" x14ac:dyDescent="0.2">
      <c r="A11483" s="221" t="s">
        <v>11227</v>
      </c>
      <c r="B11483" s="223" t="s">
        <v>23380</v>
      </c>
      <c r="C11483" s="231" t="s">
        <v>21584</v>
      </c>
    </row>
    <row r="11484" spans="1:3" x14ac:dyDescent="0.2">
      <c r="A11484" s="221" t="s">
        <v>11228</v>
      </c>
      <c r="B11484" s="223" t="s">
        <v>23380</v>
      </c>
      <c r="C11484" s="231" t="s">
        <v>21584</v>
      </c>
    </row>
    <row r="11485" spans="1:3" x14ac:dyDescent="0.2">
      <c r="A11485" s="221" t="s">
        <v>11229</v>
      </c>
      <c r="B11485" s="223" t="s">
        <v>28777</v>
      </c>
      <c r="C11485" s="231" t="s">
        <v>21584</v>
      </c>
    </row>
    <row r="11486" spans="1:3" x14ac:dyDescent="0.2">
      <c r="A11486" s="221" t="s">
        <v>11230</v>
      </c>
      <c r="B11486" s="223" t="s">
        <v>28777</v>
      </c>
      <c r="C11486" s="231" t="s">
        <v>21584</v>
      </c>
    </row>
    <row r="11487" spans="1:3" x14ac:dyDescent="0.2">
      <c r="A11487" s="221" t="s">
        <v>11231</v>
      </c>
      <c r="B11487" s="223" t="s">
        <v>23381</v>
      </c>
      <c r="C11487" s="231" t="s">
        <v>21584</v>
      </c>
    </row>
    <row r="11488" spans="1:3" x14ac:dyDescent="0.2">
      <c r="A11488" s="221" t="s">
        <v>11232</v>
      </c>
      <c r="B11488" s="223" t="s">
        <v>23381</v>
      </c>
      <c r="C11488" s="231" t="s">
        <v>21584</v>
      </c>
    </row>
    <row r="11489" spans="1:3" x14ac:dyDescent="0.2">
      <c r="A11489" s="221" t="s">
        <v>11233</v>
      </c>
      <c r="B11489" s="223" t="s">
        <v>23382</v>
      </c>
      <c r="C11489" s="231" t="s">
        <v>21584</v>
      </c>
    </row>
    <row r="11490" spans="1:3" x14ac:dyDescent="0.2">
      <c r="A11490" s="221" t="s">
        <v>11234</v>
      </c>
      <c r="B11490" s="223" t="s">
        <v>23382</v>
      </c>
      <c r="C11490" s="231" t="s">
        <v>21584</v>
      </c>
    </row>
    <row r="11491" spans="1:3" x14ac:dyDescent="0.2">
      <c r="A11491" s="221" t="s">
        <v>11235</v>
      </c>
      <c r="B11491" s="223" t="s">
        <v>28778</v>
      </c>
      <c r="C11491" s="231" t="s">
        <v>21584</v>
      </c>
    </row>
    <row r="11492" spans="1:3" x14ac:dyDescent="0.2">
      <c r="A11492" s="221" t="s">
        <v>11236</v>
      </c>
      <c r="B11492" s="223" t="s">
        <v>28778</v>
      </c>
      <c r="C11492" s="231" t="s">
        <v>21584</v>
      </c>
    </row>
    <row r="11493" spans="1:3" x14ac:dyDescent="0.2">
      <c r="A11493" s="221" t="s">
        <v>11237</v>
      </c>
      <c r="B11493" s="223" t="s">
        <v>23383</v>
      </c>
      <c r="C11493" s="231" t="s">
        <v>21584</v>
      </c>
    </row>
    <row r="11494" spans="1:3" x14ac:dyDescent="0.2">
      <c r="A11494" s="221" t="s">
        <v>11238</v>
      </c>
      <c r="B11494" s="223" t="s">
        <v>23383</v>
      </c>
      <c r="C11494" s="231" t="s">
        <v>21584</v>
      </c>
    </row>
    <row r="11495" spans="1:3" x14ac:dyDescent="0.2">
      <c r="A11495" s="221" t="s">
        <v>11239</v>
      </c>
      <c r="B11495" s="223" t="s">
        <v>23384</v>
      </c>
      <c r="C11495" s="231" t="s">
        <v>21584</v>
      </c>
    </row>
    <row r="11496" spans="1:3" x14ac:dyDescent="0.2">
      <c r="A11496" s="221" t="s">
        <v>11240</v>
      </c>
      <c r="B11496" s="223" t="s">
        <v>23384</v>
      </c>
      <c r="C11496" s="231" t="s">
        <v>21584</v>
      </c>
    </row>
    <row r="11497" spans="1:3" x14ac:dyDescent="0.2">
      <c r="A11497" s="221" t="s">
        <v>11241</v>
      </c>
      <c r="B11497" s="223" t="s">
        <v>23385</v>
      </c>
      <c r="C11497" s="231" t="s">
        <v>21584</v>
      </c>
    </row>
    <row r="11498" spans="1:3" x14ac:dyDescent="0.2">
      <c r="A11498" s="221" t="s">
        <v>11242</v>
      </c>
      <c r="B11498" s="223" t="s">
        <v>23385</v>
      </c>
      <c r="C11498" s="231" t="s">
        <v>21584</v>
      </c>
    </row>
    <row r="11499" spans="1:3" x14ac:dyDescent="0.2">
      <c r="A11499" s="221" t="s">
        <v>11243</v>
      </c>
      <c r="B11499" s="223" t="s">
        <v>28779</v>
      </c>
      <c r="C11499" s="231" t="s">
        <v>21584</v>
      </c>
    </row>
    <row r="11500" spans="1:3" x14ac:dyDescent="0.2">
      <c r="A11500" s="221" t="s">
        <v>11244</v>
      </c>
      <c r="B11500" s="223" t="s">
        <v>28779</v>
      </c>
      <c r="C11500" s="231" t="s">
        <v>21584</v>
      </c>
    </row>
    <row r="11501" spans="1:3" x14ac:dyDescent="0.2">
      <c r="A11501" s="221" t="s">
        <v>11245</v>
      </c>
      <c r="B11501" s="223" t="s">
        <v>23386</v>
      </c>
      <c r="C11501" s="231" t="s">
        <v>21584</v>
      </c>
    </row>
    <row r="11502" spans="1:3" x14ac:dyDescent="0.2">
      <c r="A11502" s="221" t="s">
        <v>11246</v>
      </c>
      <c r="B11502" s="223" t="s">
        <v>23386</v>
      </c>
      <c r="C11502" s="231" t="s">
        <v>21584</v>
      </c>
    </row>
    <row r="11503" spans="1:3" x14ac:dyDescent="0.2">
      <c r="A11503" s="221" t="s">
        <v>11247</v>
      </c>
      <c r="B11503" s="223" t="s">
        <v>23387</v>
      </c>
      <c r="C11503" s="231" t="s">
        <v>21584</v>
      </c>
    </row>
    <row r="11504" spans="1:3" x14ac:dyDescent="0.2">
      <c r="A11504" s="221" t="s">
        <v>11248</v>
      </c>
      <c r="B11504" s="223" t="s">
        <v>23387</v>
      </c>
      <c r="C11504" s="231" t="s">
        <v>21584</v>
      </c>
    </row>
    <row r="11505" spans="1:3" x14ac:dyDescent="0.2">
      <c r="A11505" s="221" t="s">
        <v>11249</v>
      </c>
      <c r="B11505" s="223" t="s">
        <v>23388</v>
      </c>
      <c r="C11505" s="231" t="s">
        <v>21584</v>
      </c>
    </row>
    <row r="11506" spans="1:3" x14ac:dyDescent="0.2">
      <c r="A11506" s="221" t="s">
        <v>11250</v>
      </c>
      <c r="B11506" s="223" t="s">
        <v>23388</v>
      </c>
      <c r="C11506" s="231" t="s">
        <v>21584</v>
      </c>
    </row>
    <row r="11507" spans="1:3" x14ac:dyDescent="0.2">
      <c r="A11507" s="221" t="s">
        <v>11251</v>
      </c>
      <c r="B11507" s="223" t="s">
        <v>23389</v>
      </c>
      <c r="C11507" s="231" t="s">
        <v>21584</v>
      </c>
    </row>
    <row r="11508" spans="1:3" x14ac:dyDescent="0.2">
      <c r="A11508" s="221" t="s">
        <v>11252</v>
      </c>
      <c r="B11508" s="223" t="s">
        <v>23389</v>
      </c>
      <c r="C11508" s="231" t="s">
        <v>21584</v>
      </c>
    </row>
    <row r="11509" spans="1:3" x14ac:dyDescent="0.2">
      <c r="A11509" s="221" t="s">
        <v>11253</v>
      </c>
      <c r="B11509" s="223" t="s">
        <v>23390</v>
      </c>
      <c r="C11509" s="231" t="s">
        <v>21584</v>
      </c>
    </row>
    <row r="11510" spans="1:3" x14ac:dyDescent="0.2">
      <c r="A11510" s="221" t="s">
        <v>11254</v>
      </c>
      <c r="B11510" s="223" t="s">
        <v>23390</v>
      </c>
      <c r="C11510" s="231" t="s">
        <v>21584</v>
      </c>
    </row>
    <row r="11511" spans="1:3" x14ac:dyDescent="0.2">
      <c r="A11511" s="221" t="s">
        <v>11255</v>
      </c>
      <c r="B11511" s="223" t="s">
        <v>23391</v>
      </c>
      <c r="C11511" s="231" t="s">
        <v>21584</v>
      </c>
    </row>
    <row r="11512" spans="1:3" x14ac:dyDescent="0.2">
      <c r="A11512" s="221" t="s">
        <v>11256</v>
      </c>
      <c r="B11512" s="223" t="s">
        <v>23391</v>
      </c>
      <c r="C11512" s="231" t="s">
        <v>21584</v>
      </c>
    </row>
    <row r="11513" spans="1:3" x14ac:dyDescent="0.2">
      <c r="A11513" s="221" t="s">
        <v>11257</v>
      </c>
      <c r="B11513" s="223" t="s">
        <v>23392</v>
      </c>
      <c r="C11513" s="231" t="s">
        <v>21584</v>
      </c>
    </row>
    <row r="11514" spans="1:3" x14ac:dyDescent="0.2">
      <c r="A11514" s="221" t="s">
        <v>11258</v>
      </c>
      <c r="B11514" s="223" t="s">
        <v>23392</v>
      </c>
      <c r="C11514" s="231" t="s">
        <v>21584</v>
      </c>
    </row>
    <row r="11515" spans="1:3" x14ac:dyDescent="0.2">
      <c r="A11515" s="221" t="s">
        <v>11259</v>
      </c>
      <c r="B11515" s="223" t="s">
        <v>23393</v>
      </c>
      <c r="C11515" s="231" t="s">
        <v>21584</v>
      </c>
    </row>
    <row r="11516" spans="1:3" x14ac:dyDescent="0.2">
      <c r="A11516" s="221" t="s">
        <v>11260</v>
      </c>
      <c r="B11516" s="223" t="s">
        <v>23393</v>
      </c>
      <c r="C11516" s="231" t="s">
        <v>21584</v>
      </c>
    </row>
    <row r="11517" spans="1:3" x14ac:dyDescent="0.2">
      <c r="A11517" s="221" t="s">
        <v>11261</v>
      </c>
      <c r="B11517" s="223" t="s">
        <v>23394</v>
      </c>
      <c r="C11517" s="231" t="s">
        <v>21584</v>
      </c>
    </row>
    <row r="11518" spans="1:3" x14ac:dyDescent="0.2">
      <c r="A11518" s="221" t="s">
        <v>11262</v>
      </c>
      <c r="B11518" s="223" t="s">
        <v>23394</v>
      </c>
      <c r="C11518" s="231" t="s">
        <v>21584</v>
      </c>
    </row>
    <row r="11519" spans="1:3" x14ac:dyDescent="0.2">
      <c r="A11519" s="221" t="s">
        <v>11263</v>
      </c>
      <c r="B11519" s="223" t="s">
        <v>23395</v>
      </c>
      <c r="C11519" s="231" t="s">
        <v>25</v>
      </c>
    </row>
    <row r="11520" spans="1:3" x14ac:dyDescent="0.2">
      <c r="A11520" s="221" t="s">
        <v>11264</v>
      </c>
      <c r="B11520" s="223" t="s">
        <v>23395</v>
      </c>
      <c r="C11520" s="231" t="s">
        <v>25</v>
      </c>
    </row>
    <row r="11521" spans="1:3" x14ac:dyDescent="0.2">
      <c r="A11521" s="221" t="s">
        <v>11265</v>
      </c>
      <c r="B11521" s="223" t="s">
        <v>28780</v>
      </c>
      <c r="C11521" s="231" t="s">
        <v>25</v>
      </c>
    </row>
    <row r="11522" spans="1:3" x14ac:dyDescent="0.2">
      <c r="A11522" s="221" t="s">
        <v>11266</v>
      </c>
      <c r="B11522" s="223" t="s">
        <v>28780</v>
      </c>
      <c r="C11522" s="231" t="s">
        <v>25</v>
      </c>
    </row>
    <row r="11523" spans="1:3" x14ac:dyDescent="0.2">
      <c r="A11523" s="221" t="s">
        <v>11267</v>
      </c>
      <c r="B11523" s="223" t="s">
        <v>23396</v>
      </c>
      <c r="C11523" s="231" t="s">
        <v>25</v>
      </c>
    </row>
    <row r="11524" spans="1:3" x14ac:dyDescent="0.2">
      <c r="A11524" s="221" t="s">
        <v>11268</v>
      </c>
      <c r="B11524" s="223" t="s">
        <v>23396</v>
      </c>
      <c r="C11524" s="231" t="s">
        <v>25</v>
      </c>
    </row>
    <row r="11525" spans="1:3" x14ac:dyDescent="0.2">
      <c r="A11525" s="221" t="s">
        <v>11269</v>
      </c>
      <c r="B11525" s="223" t="s">
        <v>28781</v>
      </c>
      <c r="C11525" s="231" t="s">
        <v>25</v>
      </c>
    </row>
    <row r="11526" spans="1:3" x14ac:dyDescent="0.2">
      <c r="A11526" s="221" t="s">
        <v>11270</v>
      </c>
      <c r="B11526" s="223" t="s">
        <v>28781</v>
      </c>
      <c r="C11526" s="231" t="s">
        <v>25</v>
      </c>
    </row>
    <row r="11527" spans="1:3" x14ac:dyDescent="0.2">
      <c r="A11527" s="221" t="s">
        <v>11271</v>
      </c>
      <c r="B11527" s="223" t="s">
        <v>32132</v>
      </c>
      <c r="C11527" s="231" t="s">
        <v>21584</v>
      </c>
    </row>
    <row r="11528" spans="1:3" x14ac:dyDescent="0.2">
      <c r="A11528" s="221" t="s">
        <v>11272</v>
      </c>
      <c r="B11528" s="223" t="s">
        <v>32132</v>
      </c>
      <c r="C11528" s="231" t="s">
        <v>21584</v>
      </c>
    </row>
    <row r="11529" spans="1:3" x14ac:dyDescent="0.2">
      <c r="A11529" s="221" t="s">
        <v>11273</v>
      </c>
      <c r="B11529" s="223" t="s">
        <v>23397</v>
      </c>
      <c r="C11529" s="231" t="s">
        <v>21584</v>
      </c>
    </row>
    <row r="11530" spans="1:3" x14ac:dyDescent="0.2">
      <c r="A11530" s="221" t="s">
        <v>11274</v>
      </c>
      <c r="B11530" s="223" t="s">
        <v>23397</v>
      </c>
      <c r="C11530" s="231" t="s">
        <v>21584</v>
      </c>
    </row>
    <row r="11531" spans="1:3" x14ac:dyDescent="0.2">
      <c r="A11531" s="221" t="s">
        <v>11275</v>
      </c>
      <c r="B11531" s="223" t="s">
        <v>32133</v>
      </c>
      <c r="C11531" s="231" t="s">
        <v>25</v>
      </c>
    </row>
    <row r="11532" spans="1:3" x14ac:dyDescent="0.2">
      <c r="A11532" s="221" t="s">
        <v>11276</v>
      </c>
      <c r="B11532" s="223" t="s">
        <v>32133</v>
      </c>
      <c r="C11532" s="231" t="s">
        <v>25</v>
      </c>
    </row>
    <row r="11533" spans="1:3" x14ac:dyDescent="0.2">
      <c r="A11533" s="221" t="s">
        <v>11277</v>
      </c>
      <c r="B11533" s="223" t="s">
        <v>32134</v>
      </c>
      <c r="C11533" s="231" t="s">
        <v>25</v>
      </c>
    </row>
    <row r="11534" spans="1:3" x14ac:dyDescent="0.2">
      <c r="A11534" s="221" t="s">
        <v>11278</v>
      </c>
      <c r="B11534" s="223" t="s">
        <v>32134</v>
      </c>
      <c r="C11534" s="231" t="s">
        <v>25</v>
      </c>
    </row>
    <row r="11535" spans="1:3" x14ac:dyDescent="0.2">
      <c r="A11535" s="221" t="s">
        <v>11279</v>
      </c>
      <c r="B11535" s="223" t="s">
        <v>23398</v>
      </c>
      <c r="C11535" s="231" t="s">
        <v>21584</v>
      </c>
    </row>
    <row r="11536" spans="1:3" x14ac:dyDescent="0.2">
      <c r="A11536" s="221" t="s">
        <v>11280</v>
      </c>
      <c r="B11536" s="223" t="s">
        <v>23398</v>
      </c>
      <c r="C11536" s="231" t="s">
        <v>21584</v>
      </c>
    </row>
    <row r="11537" spans="1:3" x14ac:dyDescent="0.2">
      <c r="A11537" s="221" t="s">
        <v>11281</v>
      </c>
      <c r="B11537" s="223" t="s">
        <v>23399</v>
      </c>
      <c r="C11537" s="231" t="s">
        <v>21584</v>
      </c>
    </row>
    <row r="11538" spans="1:3" x14ac:dyDescent="0.2">
      <c r="A11538" s="221" t="s">
        <v>11282</v>
      </c>
      <c r="B11538" s="223" t="s">
        <v>23399</v>
      </c>
      <c r="C11538" s="231" t="s">
        <v>21584</v>
      </c>
    </row>
    <row r="11539" spans="1:3" x14ac:dyDescent="0.2">
      <c r="A11539" s="221" t="s">
        <v>11283</v>
      </c>
      <c r="B11539" s="223" t="s">
        <v>28782</v>
      </c>
      <c r="C11539" s="231" t="s">
        <v>21584</v>
      </c>
    </row>
    <row r="11540" spans="1:3" x14ac:dyDescent="0.2">
      <c r="A11540" s="221" t="s">
        <v>11284</v>
      </c>
      <c r="B11540" s="223" t="s">
        <v>28782</v>
      </c>
      <c r="C11540" s="231" t="s">
        <v>21584</v>
      </c>
    </row>
    <row r="11541" spans="1:3" x14ac:dyDescent="0.2">
      <c r="A11541" s="221" t="s">
        <v>11285</v>
      </c>
      <c r="B11541" s="223" t="s">
        <v>28783</v>
      </c>
      <c r="C11541" s="231" t="s">
        <v>21584</v>
      </c>
    </row>
    <row r="11542" spans="1:3" x14ac:dyDescent="0.2">
      <c r="A11542" s="221" t="s">
        <v>11286</v>
      </c>
      <c r="B11542" s="223" t="s">
        <v>28783</v>
      </c>
      <c r="C11542" s="231" t="s">
        <v>21584</v>
      </c>
    </row>
    <row r="11543" spans="1:3" x14ac:dyDescent="0.2">
      <c r="A11543" s="221" t="s">
        <v>11287</v>
      </c>
      <c r="B11543" s="223" t="s">
        <v>28784</v>
      </c>
      <c r="C11543" s="231" t="s">
        <v>21584</v>
      </c>
    </row>
    <row r="11544" spans="1:3" x14ac:dyDescent="0.2">
      <c r="A11544" s="221" t="s">
        <v>11288</v>
      </c>
      <c r="B11544" s="223" t="s">
        <v>28784</v>
      </c>
      <c r="C11544" s="231" t="s">
        <v>21584</v>
      </c>
    </row>
    <row r="11545" spans="1:3" x14ac:dyDescent="0.2">
      <c r="A11545" s="221" t="s">
        <v>11289</v>
      </c>
      <c r="B11545" s="223" t="s">
        <v>28785</v>
      </c>
      <c r="C11545" s="231" t="s">
        <v>21584</v>
      </c>
    </row>
    <row r="11546" spans="1:3" x14ac:dyDescent="0.2">
      <c r="A11546" s="221" t="s">
        <v>11290</v>
      </c>
      <c r="B11546" s="223" t="s">
        <v>28785</v>
      </c>
      <c r="C11546" s="231" t="s">
        <v>21584</v>
      </c>
    </row>
    <row r="11547" spans="1:3" x14ac:dyDescent="0.2">
      <c r="A11547" s="221" t="s">
        <v>11291</v>
      </c>
      <c r="B11547" s="223" t="s">
        <v>32135</v>
      </c>
      <c r="C11547" s="231" t="s">
        <v>21584</v>
      </c>
    </row>
    <row r="11548" spans="1:3" x14ac:dyDescent="0.2">
      <c r="A11548" s="221" t="s">
        <v>11292</v>
      </c>
      <c r="B11548" s="223" t="s">
        <v>32135</v>
      </c>
      <c r="C11548" s="231" t="s">
        <v>21584</v>
      </c>
    </row>
    <row r="11549" spans="1:3" x14ac:dyDescent="0.2">
      <c r="A11549" s="221" t="s">
        <v>30296</v>
      </c>
      <c r="B11549" s="223" t="s">
        <v>32136</v>
      </c>
      <c r="C11549" s="231" t="s">
        <v>21584</v>
      </c>
    </row>
    <row r="11550" spans="1:3" x14ac:dyDescent="0.2">
      <c r="A11550" s="221" t="s">
        <v>30297</v>
      </c>
      <c r="B11550" s="223" t="s">
        <v>32136</v>
      </c>
      <c r="C11550" s="231" t="s">
        <v>21584</v>
      </c>
    </row>
    <row r="11551" spans="1:3" x14ac:dyDescent="0.2">
      <c r="A11551" s="221" t="s">
        <v>30298</v>
      </c>
      <c r="B11551" s="223" t="s">
        <v>32137</v>
      </c>
      <c r="C11551" s="231" t="s">
        <v>21584</v>
      </c>
    </row>
    <row r="11552" spans="1:3" x14ac:dyDescent="0.2">
      <c r="A11552" s="221" t="s">
        <v>30299</v>
      </c>
      <c r="B11552" s="223" t="s">
        <v>32137</v>
      </c>
      <c r="C11552" s="231" t="s">
        <v>21584</v>
      </c>
    </row>
    <row r="11553" spans="1:3" x14ac:dyDescent="0.2">
      <c r="A11553" s="221" t="s">
        <v>30396</v>
      </c>
      <c r="B11553" s="223" t="s">
        <v>32138</v>
      </c>
      <c r="C11553" s="231" t="s">
        <v>21584</v>
      </c>
    </row>
    <row r="11554" spans="1:3" x14ac:dyDescent="0.2">
      <c r="A11554" s="221" t="s">
        <v>30397</v>
      </c>
      <c r="B11554" s="223" t="s">
        <v>32138</v>
      </c>
      <c r="C11554" s="231" t="s">
        <v>21584</v>
      </c>
    </row>
    <row r="11555" spans="1:3" x14ac:dyDescent="0.2">
      <c r="A11555" s="221" t="s">
        <v>30300</v>
      </c>
      <c r="B11555" s="223" t="s">
        <v>32139</v>
      </c>
      <c r="C11555" s="231" t="s">
        <v>21584</v>
      </c>
    </row>
    <row r="11556" spans="1:3" x14ac:dyDescent="0.2">
      <c r="A11556" s="221" t="s">
        <v>30301</v>
      </c>
      <c r="B11556" s="223" t="s">
        <v>32139</v>
      </c>
      <c r="C11556" s="231" t="s">
        <v>21584</v>
      </c>
    </row>
    <row r="11557" spans="1:3" x14ac:dyDescent="0.2">
      <c r="A11557" s="221" t="s">
        <v>11293</v>
      </c>
      <c r="B11557" s="223" t="s">
        <v>23400</v>
      </c>
      <c r="C11557" s="231" t="s">
        <v>21584</v>
      </c>
    </row>
    <row r="11558" spans="1:3" x14ac:dyDescent="0.2">
      <c r="A11558" s="221" t="s">
        <v>11294</v>
      </c>
      <c r="B11558" s="223" t="s">
        <v>23400</v>
      </c>
      <c r="C11558" s="231" t="s">
        <v>21584</v>
      </c>
    </row>
    <row r="11559" spans="1:3" x14ac:dyDescent="0.2">
      <c r="A11559" s="221" t="s">
        <v>11295</v>
      </c>
      <c r="B11559" s="223" t="s">
        <v>23401</v>
      </c>
      <c r="C11559" s="231" t="s">
        <v>21584</v>
      </c>
    </row>
    <row r="11560" spans="1:3" x14ac:dyDescent="0.2">
      <c r="A11560" s="221" t="s">
        <v>11296</v>
      </c>
      <c r="B11560" s="223" t="s">
        <v>23401</v>
      </c>
      <c r="C11560" s="231" t="s">
        <v>21584</v>
      </c>
    </row>
    <row r="11561" spans="1:3" x14ac:dyDescent="0.2">
      <c r="A11561" s="221" t="s">
        <v>11297</v>
      </c>
      <c r="B11561" s="223" t="s">
        <v>23402</v>
      </c>
      <c r="C11561" s="231" t="s">
        <v>21584</v>
      </c>
    </row>
    <row r="11562" spans="1:3" x14ac:dyDescent="0.2">
      <c r="A11562" s="221" t="s">
        <v>11298</v>
      </c>
      <c r="B11562" s="223" t="s">
        <v>23402</v>
      </c>
      <c r="C11562" s="231" t="s">
        <v>21584</v>
      </c>
    </row>
    <row r="11563" spans="1:3" x14ac:dyDescent="0.2">
      <c r="A11563" s="221" t="s">
        <v>11299</v>
      </c>
      <c r="B11563" s="223" t="s">
        <v>23403</v>
      </c>
      <c r="C11563" s="231" t="s">
        <v>21584</v>
      </c>
    </row>
    <row r="11564" spans="1:3" x14ac:dyDescent="0.2">
      <c r="A11564" s="221" t="s">
        <v>11300</v>
      </c>
      <c r="B11564" s="223" t="s">
        <v>23403</v>
      </c>
      <c r="C11564" s="231" t="s">
        <v>21584</v>
      </c>
    </row>
    <row r="11565" spans="1:3" x14ac:dyDescent="0.2">
      <c r="A11565" s="221" t="s">
        <v>11301</v>
      </c>
      <c r="B11565" s="223" t="s">
        <v>28786</v>
      </c>
      <c r="C11565" s="231" t="s">
        <v>21584</v>
      </c>
    </row>
    <row r="11566" spans="1:3" x14ac:dyDescent="0.2">
      <c r="A11566" s="221" t="s">
        <v>11302</v>
      </c>
      <c r="B11566" s="223" t="s">
        <v>28786</v>
      </c>
      <c r="C11566" s="231" t="s">
        <v>21584</v>
      </c>
    </row>
    <row r="11567" spans="1:3" x14ac:dyDescent="0.2">
      <c r="A11567" s="221" t="s">
        <v>11303</v>
      </c>
      <c r="B11567" s="223" t="s">
        <v>28787</v>
      </c>
      <c r="C11567" s="231" t="s">
        <v>21584</v>
      </c>
    </row>
    <row r="11568" spans="1:3" x14ac:dyDescent="0.2">
      <c r="A11568" s="221" t="s">
        <v>11304</v>
      </c>
      <c r="B11568" s="223" t="s">
        <v>28787</v>
      </c>
      <c r="C11568" s="231" t="s">
        <v>21584</v>
      </c>
    </row>
    <row r="11569" spans="1:3" x14ac:dyDescent="0.2">
      <c r="A11569" s="221" t="s">
        <v>11305</v>
      </c>
      <c r="B11569" s="223" t="s">
        <v>32140</v>
      </c>
      <c r="C11569" s="231" t="s">
        <v>23</v>
      </c>
    </row>
    <row r="11570" spans="1:3" x14ac:dyDescent="0.2">
      <c r="A11570" s="221" t="s">
        <v>11306</v>
      </c>
      <c r="B11570" s="223" t="s">
        <v>32140</v>
      </c>
      <c r="C11570" s="231" t="s">
        <v>23</v>
      </c>
    </row>
    <row r="11571" spans="1:3" x14ac:dyDescent="0.2">
      <c r="A11571" s="221" t="s">
        <v>11307</v>
      </c>
      <c r="B11571" s="223" t="s">
        <v>32141</v>
      </c>
      <c r="C11571" s="231" t="s">
        <v>23</v>
      </c>
    </row>
    <row r="11572" spans="1:3" x14ac:dyDescent="0.2">
      <c r="A11572" s="221" t="s">
        <v>11308</v>
      </c>
      <c r="B11572" s="223" t="s">
        <v>32141</v>
      </c>
      <c r="C11572" s="231" t="s">
        <v>23</v>
      </c>
    </row>
    <row r="11573" spans="1:3" x14ac:dyDescent="0.2">
      <c r="A11573" s="221" t="s">
        <v>11309</v>
      </c>
      <c r="B11573" s="223" t="s">
        <v>32142</v>
      </c>
      <c r="C11573" s="231" t="s">
        <v>23</v>
      </c>
    </row>
    <row r="11574" spans="1:3" x14ac:dyDescent="0.2">
      <c r="A11574" s="221" t="s">
        <v>11310</v>
      </c>
      <c r="B11574" s="223" t="s">
        <v>32142</v>
      </c>
      <c r="C11574" s="231" t="s">
        <v>23</v>
      </c>
    </row>
    <row r="11575" spans="1:3" x14ac:dyDescent="0.2">
      <c r="A11575" s="221" t="s">
        <v>11311</v>
      </c>
      <c r="B11575" s="223" t="s">
        <v>32143</v>
      </c>
      <c r="C11575" s="231" t="s">
        <v>23</v>
      </c>
    </row>
    <row r="11576" spans="1:3" x14ac:dyDescent="0.2">
      <c r="A11576" s="221" t="s">
        <v>11312</v>
      </c>
      <c r="B11576" s="223" t="s">
        <v>32143</v>
      </c>
      <c r="C11576" s="231" t="s">
        <v>23</v>
      </c>
    </row>
    <row r="11577" spans="1:3" x14ac:dyDescent="0.2">
      <c r="A11577" s="221" t="s">
        <v>11313</v>
      </c>
      <c r="B11577" s="223" t="s">
        <v>32144</v>
      </c>
      <c r="C11577" s="231" t="s">
        <v>23</v>
      </c>
    </row>
    <row r="11578" spans="1:3" x14ac:dyDescent="0.2">
      <c r="A11578" s="221" t="s">
        <v>11314</v>
      </c>
      <c r="B11578" s="223" t="s">
        <v>32144</v>
      </c>
      <c r="C11578" s="231" t="s">
        <v>23</v>
      </c>
    </row>
    <row r="11579" spans="1:3" x14ac:dyDescent="0.2">
      <c r="A11579" s="221" t="s">
        <v>11315</v>
      </c>
      <c r="B11579" s="223" t="s">
        <v>32145</v>
      </c>
      <c r="C11579" s="231" t="s">
        <v>23</v>
      </c>
    </row>
    <row r="11580" spans="1:3" x14ac:dyDescent="0.2">
      <c r="A11580" s="221" t="s">
        <v>11316</v>
      </c>
      <c r="B11580" s="223" t="s">
        <v>32145</v>
      </c>
      <c r="C11580" s="231" t="s">
        <v>23</v>
      </c>
    </row>
    <row r="11581" spans="1:3" x14ac:dyDescent="0.2">
      <c r="A11581" s="221" t="s">
        <v>11317</v>
      </c>
      <c r="B11581" s="223" t="s">
        <v>32146</v>
      </c>
      <c r="C11581" s="231" t="s">
        <v>23</v>
      </c>
    </row>
    <row r="11582" spans="1:3" x14ac:dyDescent="0.2">
      <c r="A11582" s="221" t="s">
        <v>11318</v>
      </c>
      <c r="B11582" s="223" t="s">
        <v>32146</v>
      </c>
      <c r="C11582" s="231" t="s">
        <v>23</v>
      </c>
    </row>
    <row r="11583" spans="1:3" x14ac:dyDescent="0.2">
      <c r="A11583" s="221" t="s">
        <v>11319</v>
      </c>
      <c r="B11583" s="223" t="s">
        <v>32147</v>
      </c>
      <c r="C11583" s="231" t="s">
        <v>23</v>
      </c>
    </row>
    <row r="11584" spans="1:3" x14ac:dyDescent="0.2">
      <c r="A11584" s="221" t="s">
        <v>11320</v>
      </c>
      <c r="B11584" s="223" t="s">
        <v>32147</v>
      </c>
      <c r="C11584" s="231" t="s">
        <v>23</v>
      </c>
    </row>
    <row r="11585" spans="1:3" x14ac:dyDescent="0.2">
      <c r="A11585" s="221" t="s">
        <v>11321</v>
      </c>
      <c r="B11585" s="223" t="s">
        <v>32148</v>
      </c>
      <c r="C11585" s="231" t="s">
        <v>23</v>
      </c>
    </row>
    <row r="11586" spans="1:3" x14ac:dyDescent="0.2">
      <c r="A11586" s="221" t="s">
        <v>11322</v>
      </c>
      <c r="B11586" s="223" t="s">
        <v>32148</v>
      </c>
      <c r="C11586" s="231" t="s">
        <v>23</v>
      </c>
    </row>
    <row r="11587" spans="1:3" x14ac:dyDescent="0.2">
      <c r="A11587" s="221" t="s">
        <v>11323</v>
      </c>
      <c r="B11587" s="223" t="s">
        <v>32149</v>
      </c>
      <c r="C11587" s="231" t="s">
        <v>23</v>
      </c>
    </row>
    <row r="11588" spans="1:3" x14ac:dyDescent="0.2">
      <c r="A11588" s="221" t="s">
        <v>11324</v>
      </c>
      <c r="B11588" s="223" t="s">
        <v>32149</v>
      </c>
      <c r="C11588" s="231" t="s">
        <v>23</v>
      </c>
    </row>
    <row r="11589" spans="1:3" x14ac:dyDescent="0.2">
      <c r="A11589" s="221" t="s">
        <v>11325</v>
      </c>
      <c r="B11589" s="223" t="s">
        <v>32150</v>
      </c>
      <c r="C11589" s="231" t="s">
        <v>23</v>
      </c>
    </row>
    <row r="11590" spans="1:3" x14ac:dyDescent="0.2">
      <c r="A11590" s="221" t="s">
        <v>11326</v>
      </c>
      <c r="B11590" s="223" t="s">
        <v>32150</v>
      </c>
      <c r="C11590" s="231" t="s">
        <v>23</v>
      </c>
    </row>
    <row r="11591" spans="1:3" x14ac:dyDescent="0.2">
      <c r="A11591" s="221" t="s">
        <v>11327</v>
      </c>
      <c r="B11591" s="223" t="s">
        <v>32151</v>
      </c>
      <c r="C11591" s="231" t="s">
        <v>23</v>
      </c>
    </row>
    <row r="11592" spans="1:3" x14ac:dyDescent="0.2">
      <c r="A11592" s="221" t="s">
        <v>11328</v>
      </c>
      <c r="B11592" s="223" t="s">
        <v>32151</v>
      </c>
      <c r="C11592" s="231" t="s">
        <v>23</v>
      </c>
    </row>
    <row r="11593" spans="1:3" x14ac:dyDescent="0.2">
      <c r="A11593" s="221" t="s">
        <v>11329</v>
      </c>
      <c r="B11593" s="223" t="s">
        <v>32152</v>
      </c>
      <c r="C11593" s="231" t="s">
        <v>23</v>
      </c>
    </row>
    <row r="11594" spans="1:3" x14ac:dyDescent="0.2">
      <c r="A11594" s="221" t="s">
        <v>11330</v>
      </c>
      <c r="B11594" s="223" t="s">
        <v>32152</v>
      </c>
      <c r="C11594" s="231" t="s">
        <v>23</v>
      </c>
    </row>
    <row r="11595" spans="1:3" x14ac:dyDescent="0.2">
      <c r="A11595" s="221" t="s">
        <v>11331</v>
      </c>
      <c r="B11595" s="223" t="s">
        <v>32153</v>
      </c>
      <c r="C11595" s="231" t="s">
        <v>23</v>
      </c>
    </row>
    <row r="11596" spans="1:3" x14ac:dyDescent="0.2">
      <c r="A11596" s="221" t="s">
        <v>11332</v>
      </c>
      <c r="B11596" s="223" t="s">
        <v>32153</v>
      </c>
      <c r="C11596" s="231" t="s">
        <v>23</v>
      </c>
    </row>
    <row r="11597" spans="1:3" x14ac:dyDescent="0.2">
      <c r="A11597" s="221" t="s">
        <v>11333</v>
      </c>
      <c r="B11597" s="223" t="s">
        <v>32154</v>
      </c>
      <c r="C11597" s="231" t="s">
        <v>23</v>
      </c>
    </row>
    <row r="11598" spans="1:3" x14ac:dyDescent="0.2">
      <c r="A11598" s="221" t="s">
        <v>11334</v>
      </c>
      <c r="B11598" s="223" t="s">
        <v>32154</v>
      </c>
      <c r="C11598" s="231" t="s">
        <v>23</v>
      </c>
    </row>
    <row r="11599" spans="1:3" x14ac:dyDescent="0.2">
      <c r="A11599" s="221" t="s">
        <v>11335</v>
      </c>
      <c r="B11599" s="223" t="s">
        <v>32155</v>
      </c>
      <c r="C11599" s="231" t="s">
        <v>23</v>
      </c>
    </row>
    <row r="11600" spans="1:3" x14ac:dyDescent="0.2">
      <c r="A11600" s="221" t="s">
        <v>11336</v>
      </c>
      <c r="B11600" s="223" t="s">
        <v>32155</v>
      </c>
      <c r="C11600" s="231" t="s">
        <v>23</v>
      </c>
    </row>
    <row r="11601" spans="1:3" x14ac:dyDescent="0.2">
      <c r="A11601" s="221" t="s">
        <v>26236</v>
      </c>
      <c r="B11601" s="223" t="s">
        <v>32156</v>
      </c>
      <c r="C11601" s="231" t="s">
        <v>23</v>
      </c>
    </row>
    <row r="11602" spans="1:3" x14ac:dyDescent="0.2">
      <c r="A11602" s="221" t="s">
        <v>26237</v>
      </c>
      <c r="B11602" s="223" t="s">
        <v>32156</v>
      </c>
      <c r="C11602" s="231" t="s">
        <v>23</v>
      </c>
    </row>
    <row r="11603" spans="1:3" x14ac:dyDescent="0.2">
      <c r="A11603" s="221" t="s">
        <v>11337</v>
      </c>
      <c r="B11603" s="223" t="s">
        <v>23404</v>
      </c>
      <c r="C11603" s="231" t="s">
        <v>21584</v>
      </c>
    </row>
    <row r="11604" spans="1:3" x14ac:dyDescent="0.2">
      <c r="A11604" s="221" t="s">
        <v>11338</v>
      </c>
      <c r="B11604" s="223" t="s">
        <v>23404</v>
      </c>
      <c r="C11604" s="231" t="s">
        <v>21584</v>
      </c>
    </row>
    <row r="11605" spans="1:3" x14ac:dyDescent="0.2">
      <c r="A11605" s="221" t="s">
        <v>11339</v>
      </c>
      <c r="B11605" s="223" t="s">
        <v>23405</v>
      </c>
      <c r="C11605" s="231" t="s">
        <v>21584</v>
      </c>
    </row>
    <row r="11606" spans="1:3" x14ac:dyDescent="0.2">
      <c r="A11606" s="221" t="s">
        <v>11340</v>
      </c>
      <c r="B11606" s="223" t="s">
        <v>23405</v>
      </c>
      <c r="C11606" s="231" t="s">
        <v>21584</v>
      </c>
    </row>
    <row r="11607" spans="1:3" x14ac:dyDescent="0.2">
      <c r="A11607" s="221" t="s">
        <v>11341</v>
      </c>
      <c r="B11607" s="223" t="s">
        <v>23406</v>
      </c>
      <c r="C11607" s="231" t="s">
        <v>21584</v>
      </c>
    </row>
    <row r="11608" spans="1:3" x14ac:dyDescent="0.2">
      <c r="A11608" s="221" t="s">
        <v>11342</v>
      </c>
      <c r="B11608" s="223" t="s">
        <v>23406</v>
      </c>
      <c r="C11608" s="231" t="s">
        <v>21584</v>
      </c>
    </row>
    <row r="11609" spans="1:3" x14ac:dyDescent="0.2">
      <c r="A11609" s="221" t="s">
        <v>11343</v>
      </c>
      <c r="B11609" s="223" t="s">
        <v>23407</v>
      </c>
      <c r="C11609" s="231" t="s">
        <v>21584</v>
      </c>
    </row>
    <row r="11610" spans="1:3" x14ac:dyDescent="0.2">
      <c r="A11610" s="221" t="s">
        <v>11344</v>
      </c>
      <c r="B11610" s="223" t="s">
        <v>23407</v>
      </c>
      <c r="C11610" s="231" t="s">
        <v>21584</v>
      </c>
    </row>
    <row r="11611" spans="1:3" x14ac:dyDescent="0.2">
      <c r="A11611" s="221" t="s">
        <v>11345</v>
      </c>
      <c r="B11611" s="223" t="s">
        <v>23408</v>
      </c>
      <c r="C11611" s="231" t="s">
        <v>21584</v>
      </c>
    </row>
    <row r="11612" spans="1:3" x14ac:dyDescent="0.2">
      <c r="A11612" s="221" t="s">
        <v>11346</v>
      </c>
      <c r="B11612" s="223" t="s">
        <v>23408</v>
      </c>
      <c r="C11612" s="231" t="s">
        <v>21584</v>
      </c>
    </row>
    <row r="11613" spans="1:3" x14ac:dyDescent="0.2">
      <c r="A11613" s="221" t="s">
        <v>11347</v>
      </c>
      <c r="B11613" s="223" t="s">
        <v>23409</v>
      </c>
      <c r="C11613" s="231" t="s">
        <v>21584</v>
      </c>
    </row>
    <row r="11614" spans="1:3" x14ac:dyDescent="0.2">
      <c r="A11614" s="221" t="s">
        <v>11348</v>
      </c>
      <c r="B11614" s="223" t="s">
        <v>23409</v>
      </c>
      <c r="C11614" s="231" t="s">
        <v>21584</v>
      </c>
    </row>
    <row r="11615" spans="1:3" x14ac:dyDescent="0.2">
      <c r="A11615" s="221" t="s">
        <v>11349</v>
      </c>
      <c r="B11615" s="223" t="s">
        <v>23410</v>
      </c>
      <c r="C11615" s="231" t="s">
        <v>21584</v>
      </c>
    </row>
    <row r="11616" spans="1:3" x14ac:dyDescent="0.2">
      <c r="A11616" s="221" t="s">
        <v>11350</v>
      </c>
      <c r="B11616" s="223" t="s">
        <v>23410</v>
      </c>
      <c r="C11616" s="231" t="s">
        <v>21584</v>
      </c>
    </row>
    <row r="11617" spans="1:3" x14ac:dyDescent="0.2">
      <c r="A11617" s="221" t="s">
        <v>11351</v>
      </c>
      <c r="B11617" s="223" t="s">
        <v>23411</v>
      </c>
      <c r="C11617" s="231" t="s">
        <v>21584</v>
      </c>
    </row>
    <row r="11618" spans="1:3" x14ac:dyDescent="0.2">
      <c r="A11618" s="221" t="s">
        <v>11352</v>
      </c>
      <c r="B11618" s="223" t="s">
        <v>23411</v>
      </c>
      <c r="C11618" s="231" t="s">
        <v>21584</v>
      </c>
    </row>
    <row r="11619" spans="1:3" x14ac:dyDescent="0.2">
      <c r="A11619" s="221" t="s">
        <v>11353</v>
      </c>
      <c r="B11619" s="223" t="s">
        <v>28789</v>
      </c>
      <c r="C11619" s="231" t="s">
        <v>21584</v>
      </c>
    </row>
    <row r="11620" spans="1:3" x14ac:dyDescent="0.2">
      <c r="A11620" s="221" t="s">
        <v>11354</v>
      </c>
      <c r="B11620" s="223" t="s">
        <v>28789</v>
      </c>
      <c r="C11620" s="231" t="s">
        <v>21584</v>
      </c>
    </row>
    <row r="11621" spans="1:3" x14ac:dyDescent="0.2">
      <c r="A11621" s="221" t="s">
        <v>11355</v>
      </c>
      <c r="B11621" s="223" t="s">
        <v>28790</v>
      </c>
      <c r="C11621" s="231" t="s">
        <v>21584</v>
      </c>
    </row>
    <row r="11622" spans="1:3" x14ac:dyDescent="0.2">
      <c r="A11622" s="221" t="s">
        <v>11356</v>
      </c>
      <c r="B11622" s="223" t="s">
        <v>28790</v>
      </c>
      <c r="C11622" s="231" t="s">
        <v>21584</v>
      </c>
    </row>
    <row r="11623" spans="1:3" x14ac:dyDescent="0.2">
      <c r="A11623" s="221" t="s">
        <v>11357</v>
      </c>
      <c r="B11623" s="223" t="s">
        <v>28791</v>
      </c>
      <c r="C11623" s="231" t="s">
        <v>21584</v>
      </c>
    </row>
    <row r="11624" spans="1:3" x14ac:dyDescent="0.2">
      <c r="A11624" s="221" t="s">
        <v>11358</v>
      </c>
      <c r="B11624" s="223" t="s">
        <v>28791</v>
      </c>
      <c r="C11624" s="231" t="s">
        <v>21584</v>
      </c>
    </row>
    <row r="11625" spans="1:3" x14ac:dyDescent="0.2">
      <c r="A11625" s="221" t="s">
        <v>11359</v>
      </c>
      <c r="B11625" s="223" t="s">
        <v>28792</v>
      </c>
      <c r="C11625" s="231" t="s">
        <v>21584</v>
      </c>
    </row>
    <row r="11626" spans="1:3" x14ac:dyDescent="0.2">
      <c r="A11626" s="221" t="s">
        <v>11360</v>
      </c>
      <c r="B11626" s="223" t="s">
        <v>28792</v>
      </c>
      <c r="C11626" s="231" t="s">
        <v>21584</v>
      </c>
    </row>
    <row r="11627" spans="1:3" x14ac:dyDescent="0.2">
      <c r="A11627" s="221" t="s">
        <v>11361</v>
      </c>
      <c r="B11627" s="223" t="s">
        <v>23412</v>
      </c>
      <c r="C11627" s="231" t="s">
        <v>21584</v>
      </c>
    </row>
    <row r="11628" spans="1:3" x14ac:dyDescent="0.2">
      <c r="A11628" s="221" t="s">
        <v>11362</v>
      </c>
      <c r="B11628" s="223" t="s">
        <v>23412</v>
      </c>
      <c r="C11628" s="231" t="s">
        <v>21584</v>
      </c>
    </row>
    <row r="11629" spans="1:3" x14ac:dyDescent="0.2">
      <c r="A11629" s="221" t="s">
        <v>11363</v>
      </c>
      <c r="B11629" s="223" t="s">
        <v>28793</v>
      </c>
      <c r="C11629" s="231" t="s">
        <v>21584</v>
      </c>
    </row>
    <row r="11630" spans="1:3" x14ac:dyDescent="0.2">
      <c r="A11630" s="221" t="s">
        <v>11364</v>
      </c>
      <c r="B11630" s="223" t="s">
        <v>28793</v>
      </c>
      <c r="C11630" s="231" t="s">
        <v>21584</v>
      </c>
    </row>
    <row r="11631" spans="1:3" x14ac:dyDescent="0.2">
      <c r="A11631" s="221" t="s">
        <v>11365</v>
      </c>
      <c r="B11631" s="223" t="s">
        <v>28794</v>
      </c>
      <c r="C11631" s="231" t="s">
        <v>21584</v>
      </c>
    </row>
    <row r="11632" spans="1:3" x14ac:dyDescent="0.2">
      <c r="A11632" s="221" t="s">
        <v>11366</v>
      </c>
      <c r="B11632" s="223" t="s">
        <v>28794</v>
      </c>
      <c r="C11632" s="231" t="s">
        <v>21584</v>
      </c>
    </row>
    <row r="11633" spans="1:3" x14ac:dyDescent="0.2">
      <c r="A11633" s="221" t="s">
        <v>11367</v>
      </c>
      <c r="B11633" s="223" t="s">
        <v>28795</v>
      </c>
      <c r="C11633" s="231" t="s">
        <v>21584</v>
      </c>
    </row>
    <row r="11634" spans="1:3" x14ac:dyDescent="0.2">
      <c r="A11634" s="221" t="s">
        <v>11368</v>
      </c>
      <c r="B11634" s="223" t="s">
        <v>28795</v>
      </c>
      <c r="C11634" s="231" t="s">
        <v>21584</v>
      </c>
    </row>
    <row r="11635" spans="1:3" x14ac:dyDescent="0.2">
      <c r="A11635" s="221" t="s">
        <v>11369</v>
      </c>
      <c r="B11635" s="223" t="s">
        <v>28796</v>
      </c>
      <c r="C11635" s="231" t="s">
        <v>21584</v>
      </c>
    </row>
    <row r="11636" spans="1:3" x14ac:dyDescent="0.2">
      <c r="A11636" s="221" t="s">
        <v>11370</v>
      </c>
      <c r="B11636" s="223" t="s">
        <v>28796</v>
      </c>
      <c r="C11636" s="231" t="s">
        <v>21584</v>
      </c>
    </row>
    <row r="11637" spans="1:3" x14ac:dyDescent="0.2">
      <c r="A11637" s="221" t="s">
        <v>11371</v>
      </c>
      <c r="B11637" s="223" t="s">
        <v>28797</v>
      </c>
      <c r="C11637" s="231" t="s">
        <v>21584</v>
      </c>
    </row>
    <row r="11638" spans="1:3" x14ac:dyDescent="0.2">
      <c r="A11638" s="221" t="s">
        <v>11372</v>
      </c>
      <c r="B11638" s="223" t="s">
        <v>28797</v>
      </c>
      <c r="C11638" s="231" t="s">
        <v>21584</v>
      </c>
    </row>
    <row r="11639" spans="1:3" x14ac:dyDescent="0.2">
      <c r="A11639" s="221" t="s">
        <v>11373</v>
      </c>
      <c r="B11639" s="223" t="s">
        <v>28798</v>
      </c>
      <c r="C11639" s="231" t="s">
        <v>21584</v>
      </c>
    </row>
    <row r="11640" spans="1:3" x14ac:dyDescent="0.2">
      <c r="A11640" s="221" t="s">
        <v>11374</v>
      </c>
      <c r="B11640" s="223" t="s">
        <v>28798</v>
      </c>
      <c r="C11640" s="231" t="s">
        <v>21584</v>
      </c>
    </row>
    <row r="11641" spans="1:3" x14ac:dyDescent="0.2">
      <c r="A11641" s="221" t="s">
        <v>11375</v>
      </c>
      <c r="B11641" s="223" t="s">
        <v>23413</v>
      </c>
      <c r="C11641" s="231" t="s">
        <v>23</v>
      </c>
    </row>
    <row r="11642" spans="1:3" x14ac:dyDescent="0.2">
      <c r="A11642" s="221" t="s">
        <v>11376</v>
      </c>
      <c r="B11642" s="223" t="s">
        <v>23413</v>
      </c>
      <c r="C11642" s="231" t="s">
        <v>23</v>
      </c>
    </row>
    <row r="11643" spans="1:3" x14ac:dyDescent="0.2">
      <c r="A11643" s="221" t="s">
        <v>11377</v>
      </c>
      <c r="B11643" s="223" t="s">
        <v>32157</v>
      </c>
      <c r="C11643" s="231" t="s">
        <v>23</v>
      </c>
    </row>
    <row r="11644" spans="1:3" x14ac:dyDescent="0.2">
      <c r="A11644" s="221" t="s">
        <v>11378</v>
      </c>
      <c r="B11644" s="223" t="s">
        <v>32157</v>
      </c>
      <c r="C11644" s="231" t="s">
        <v>23</v>
      </c>
    </row>
    <row r="11645" spans="1:3" x14ac:dyDescent="0.2">
      <c r="A11645" s="221" t="s">
        <v>11379</v>
      </c>
      <c r="B11645" s="223" t="s">
        <v>32158</v>
      </c>
      <c r="C11645" s="231" t="s">
        <v>23</v>
      </c>
    </row>
    <row r="11646" spans="1:3" x14ac:dyDescent="0.2">
      <c r="A11646" s="221" t="s">
        <v>11380</v>
      </c>
      <c r="B11646" s="223" t="s">
        <v>32158</v>
      </c>
      <c r="C11646" s="231" t="s">
        <v>23</v>
      </c>
    </row>
    <row r="11647" spans="1:3" x14ac:dyDescent="0.2">
      <c r="A11647" s="221" t="s">
        <v>11381</v>
      </c>
      <c r="B11647" s="223" t="s">
        <v>32159</v>
      </c>
      <c r="C11647" s="231" t="s">
        <v>23</v>
      </c>
    </row>
    <row r="11648" spans="1:3" x14ac:dyDescent="0.2">
      <c r="A11648" s="221" t="s">
        <v>11382</v>
      </c>
      <c r="B11648" s="223" t="s">
        <v>32159</v>
      </c>
      <c r="C11648" s="231" t="s">
        <v>23</v>
      </c>
    </row>
    <row r="11649" spans="1:3" x14ac:dyDescent="0.2">
      <c r="A11649" s="221" t="s">
        <v>11383</v>
      </c>
      <c r="B11649" s="223" t="s">
        <v>32160</v>
      </c>
      <c r="C11649" s="231" t="s">
        <v>23</v>
      </c>
    </row>
    <row r="11650" spans="1:3" x14ac:dyDescent="0.2">
      <c r="A11650" s="221" t="s">
        <v>11384</v>
      </c>
      <c r="B11650" s="223" t="s">
        <v>32160</v>
      </c>
      <c r="C11650" s="231" t="s">
        <v>23</v>
      </c>
    </row>
    <row r="11651" spans="1:3" x14ac:dyDescent="0.2">
      <c r="A11651" s="221" t="s">
        <v>11385</v>
      </c>
      <c r="B11651" s="223" t="s">
        <v>32161</v>
      </c>
      <c r="C11651" s="231" t="s">
        <v>23</v>
      </c>
    </row>
    <row r="11652" spans="1:3" x14ac:dyDescent="0.2">
      <c r="A11652" s="221" t="s">
        <v>11386</v>
      </c>
      <c r="B11652" s="223" t="s">
        <v>32161</v>
      </c>
      <c r="C11652" s="231" t="s">
        <v>23</v>
      </c>
    </row>
    <row r="11653" spans="1:3" x14ac:dyDescent="0.2">
      <c r="A11653" s="221" t="s">
        <v>11387</v>
      </c>
      <c r="B11653" s="223" t="s">
        <v>32162</v>
      </c>
      <c r="C11653" s="231" t="s">
        <v>23</v>
      </c>
    </row>
    <row r="11654" spans="1:3" x14ac:dyDescent="0.2">
      <c r="A11654" s="221" t="s">
        <v>11388</v>
      </c>
      <c r="B11654" s="223" t="s">
        <v>32162</v>
      </c>
      <c r="C11654" s="231" t="s">
        <v>23</v>
      </c>
    </row>
    <row r="11655" spans="1:3" x14ac:dyDescent="0.2">
      <c r="A11655" s="221" t="s">
        <v>11389</v>
      </c>
      <c r="B11655" s="223" t="s">
        <v>28799</v>
      </c>
      <c r="C11655" s="231" t="s">
        <v>21584</v>
      </c>
    </row>
    <row r="11656" spans="1:3" x14ac:dyDescent="0.2">
      <c r="A11656" s="221" t="s">
        <v>11390</v>
      </c>
      <c r="B11656" s="223" t="s">
        <v>28799</v>
      </c>
      <c r="C11656" s="231" t="s">
        <v>21584</v>
      </c>
    </row>
    <row r="11657" spans="1:3" x14ac:dyDescent="0.2">
      <c r="A11657" s="221" t="s">
        <v>11391</v>
      </c>
      <c r="B11657" s="223" t="s">
        <v>23414</v>
      </c>
      <c r="C11657" s="231" t="s">
        <v>21584</v>
      </c>
    </row>
    <row r="11658" spans="1:3" x14ac:dyDescent="0.2">
      <c r="A11658" s="221" t="s">
        <v>11392</v>
      </c>
      <c r="B11658" s="223" t="s">
        <v>23414</v>
      </c>
      <c r="C11658" s="231" t="s">
        <v>21584</v>
      </c>
    </row>
    <row r="11659" spans="1:3" x14ac:dyDescent="0.2">
      <c r="A11659" s="221" t="s">
        <v>11393</v>
      </c>
      <c r="B11659" s="223" t="s">
        <v>28800</v>
      </c>
      <c r="C11659" s="231" t="s">
        <v>21584</v>
      </c>
    </row>
    <row r="11660" spans="1:3" x14ac:dyDescent="0.2">
      <c r="A11660" s="221" t="s">
        <v>11394</v>
      </c>
      <c r="B11660" s="223" t="s">
        <v>28800</v>
      </c>
      <c r="C11660" s="231" t="s">
        <v>21584</v>
      </c>
    </row>
    <row r="11661" spans="1:3" x14ac:dyDescent="0.2">
      <c r="A11661" s="221" t="s">
        <v>11395</v>
      </c>
      <c r="B11661" s="223" t="s">
        <v>28801</v>
      </c>
      <c r="C11661" s="231" t="s">
        <v>21584</v>
      </c>
    </row>
    <row r="11662" spans="1:3" x14ac:dyDescent="0.2">
      <c r="A11662" s="221" t="s">
        <v>11396</v>
      </c>
      <c r="B11662" s="223" t="s">
        <v>28801</v>
      </c>
      <c r="C11662" s="231" t="s">
        <v>21584</v>
      </c>
    </row>
    <row r="11663" spans="1:3" x14ac:dyDescent="0.2">
      <c r="A11663" s="221" t="s">
        <v>11397</v>
      </c>
      <c r="B11663" s="223" t="s">
        <v>28802</v>
      </c>
      <c r="C11663" s="231" t="s">
        <v>21584</v>
      </c>
    </row>
    <row r="11664" spans="1:3" x14ac:dyDescent="0.2">
      <c r="A11664" s="221" t="s">
        <v>11398</v>
      </c>
      <c r="B11664" s="223" t="s">
        <v>28802</v>
      </c>
      <c r="C11664" s="231" t="s">
        <v>21584</v>
      </c>
    </row>
    <row r="11665" spans="1:3" x14ac:dyDescent="0.2">
      <c r="A11665" s="221" t="s">
        <v>11399</v>
      </c>
      <c r="B11665" s="223" t="s">
        <v>28803</v>
      </c>
      <c r="C11665" s="231" t="s">
        <v>21584</v>
      </c>
    </row>
    <row r="11666" spans="1:3" x14ac:dyDescent="0.2">
      <c r="A11666" s="221" t="s">
        <v>11400</v>
      </c>
      <c r="B11666" s="223" t="s">
        <v>28803</v>
      </c>
      <c r="C11666" s="231" t="s">
        <v>21584</v>
      </c>
    </row>
    <row r="11667" spans="1:3" x14ac:dyDescent="0.2">
      <c r="A11667" s="221" t="s">
        <v>11401</v>
      </c>
      <c r="B11667" s="223" t="s">
        <v>32163</v>
      </c>
      <c r="C11667" s="231" t="s">
        <v>21584</v>
      </c>
    </row>
    <row r="11668" spans="1:3" x14ac:dyDescent="0.2">
      <c r="A11668" s="221" t="s">
        <v>11402</v>
      </c>
      <c r="B11668" s="223" t="s">
        <v>32163</v>
      </c>
      <c r="C11668" s="231" t="s">
        <v>21584</v>
      </c>
    </row>
    <row r="11669" spans="1:3" x14ac:dyDescent="0.2">
      <c r="A11669" s="221" t="s">
        <v>11403</v>
      </c>
      <c r="B11669" s="223" t="s">
        <v>28804</v>
      </c>
      <c r="C11669" s="231" t="s">
        <v>21584</v>
      </c>
    </row>
    <row r="11670" spans="1:3" x14ac:dyDescent="0.2">
      <c r="A11670" s="221" t="s">
        <v>11404</v>
      </c>
      <c r="B11670" s="223" t="s">
        <v>28804</v>
      </c>
      <c r="C11670" s="231" t="s">
        <v>21584</v>
      </c>
    </row>
    <row r="11671" spans="1:3" x14ac:dyDescent="0.2">
      <c r="A11671" s="221" t="s">
        <v>11405</v>
      </c>
      <c r="B11671" s="223" t="s">
        <v>28805</v>
      </c>
      <c r="C11671" s="231" t="s">
        <v>23</v>
      </c>
    </row>
    <row r="11672" spans="1:3" x14ac:dyDescent="0.2">
      <c r="A11672" s="221" t="s">
        <v>11406</v>
      </c>
      <c r="B11672" s="223" t="s">
        <v>28805</v>
      </c>
      <c r="C11672" s="231" t="s">
        <v>23</v>
      </c>
    </row>
    <row r="11673" spans="1:3" x14ac:dyDescent="0.2">
      <c r="A11673" s="221" t="s">
        <v>11407</v>
      </c>
      <c r="B11673" s="223" t="s">
        <v>28806</v>
      </c>
      <c r="C11673" s="231" t="s">
        <v>21584</v>
      </c>
    </row>
    <row r="11674" spans="1:3" x14ac:dyDescent="0.2">
      <c r="A11674" s="221" t="s">
        <v>11408</v>
      </c>
      <c r="B11674" s="223" t="s">
        <v>28806</v>
      </c>
      <c r="C11674" s="231" t="s">
        <v>21584</v>
      </c>
    </row>
    <row r="11675" spans="1:3" x14ac:dyDescent="0.2">
      <c r="A11675" s="221" t="s">
        <v>11409</v>
      </c>
      <c r="B11675" s="223" t="s">
        <v>28807</v>
      </c>
      <c r="C11675" s="231" t="s">
        <v>23</v>
      </c>
    </row>
    <row r="11676" spans="1:3" x14ac:dyDescent="0.2">
      <c r="A11676" s="221" t="s">
        <v>11410</v>
      </c>
      <c r="B11676" s="223" t="s">
        <v>28807</v>
      </c>
      <c r="C11676" s="231" t="s">
        <v>23</v>
      </c>
    </row>
    <row r="11677" spans="1:3" x14ac:dyDescent="0.2">
      <c r="A11677" s="221" t="s">
        <v>11411</v>
      </c>
      <c r="B11677" s="223" t="s">
        <v>28808</v>
      </c>
      <c r="C11677" s="231" t="s">
        <v>23</v>
      </c>
    </row>
    <row r="11678" spans="1:3" x14ac:dyDescent="0.2">
      <c r="A11678" s="221" t="s">
        <v>11412</v>
      </c>
      <c r="B11678" s="223" t="s">
        <v>28808</v>
      </c>
      <c r="C11678" s="231" t="s">
        <v>23</v>
      </c>
    </row>
    <row r="11679" spans="1:3" x14ac:dyDescent="0.2">
      <c r="A11679" s="221" t="s">
        <v>11413</v>
      </c>
      <c r="B11679" s="223" t="s">
        <v>28809</v>
      </c>
      <c r="C11679" s="231" t="s">
        <v>23</v>
      </c>
    </row>
    <row r="11680" spans="1:3" x14ac:dyDescent="0.2">
      <c r="A11680" s="221" t="s">
        <v>11414</v>
      </c>
      <c r="B11680" s="223" t="s">
        <v>28809</v>
      </c>
      <c r="C11680" s="231" t="s">
        <v>23</v>
      </c>
    </row>
    <row r="11681" spans="1:3" x14ac:dyDescent="0.2">
      <c r="A11681" s="221" t="s">
        <v>11415</v>
      </c>
      <c r="B11681" s="223" t="s">
        <v>28810</v>
      </c>
      <c r="C11681" s="231" t="s">
        <v>23</v>
      </c>
    </row>
    <row r="11682" spans="1:3" x14ac:dyDescent="0.2">
      <c r="A11682" s="221" t="s">
        <v>11416</v>
      </c>
      <c r="B11682" s="223" t="s">
        <v>28810</v>
      </c>
      <c r="C11682" s="231" t="s">
        <v>23</v>
      </c>
    </row>
    <row r="11683" spans="1:3" x14ac:dyDescent="0.2">
      <c r="A11683" s="221" t="s">
        <v>11417</v>
      </c>
      <c r="B11683" s="223" t="s">
        <v>28811</v>
      </c>
      <c r="C11683" s="231" t="s">
        <v>23</v>
      </c>
    </row>
    <row r="11684" spans="1:3" x14ac:dyDescent="0.2">
      <c r="A11684" s="221" t="s">
        <v>11418</v>
      </c>
      <c r="B11684" s="223" t="s">
        <v>28811</v>
      </c>
      <c r="C11684" s="231" t="s">
        <v>23</v>
      </c>
    </row>
    <row r="11685" spans="1:3" x14ac:dyDescent="0.2">
      <c r="A11685" s="221" t="s">
        <v>11419</v>
      </c>
      <c r="B11685" s="223" t="s">
        <v>28812</v>
      </c>
      <c r="C11685" s="231" t="s">
        <v>21584</v>
      </c>
    </row>
    <row r="11686" spans="1:3" x14ac:dyDescent="0.2">
      <c r="A11686" s="221" t="s">
        <v>11420</v>
      </c>
      <c r="B11686" s="223" t="s">
        <v>28812</v>
      </c>
      <c r="C11686" s="231" t="s">
        <v>21584</v>
      </c>
    </row>
    <row r="11687" spans="1:3" x14ac:dyDescent="0.2">
      <c r="A11687" s="221" t="s">
        <v>11421</v>
      </c>
      <c r="B11687" s="223" t="s">
        <v>28813</v>
      </c>
      <c r="C11687" s="231" t="s">
        <v>23</v>
      </c>
    </row>
    <row r="11688" spans="1:3" x14ac:dyDescent="0.2">
      <c r="A11688" s="221" t="s">
        <v>11422</v>
      </c>
      <c r="B11688" s="223" t="s">
        <v>28813</v>
      </c>
      <c r="C11688" s="231" t="s">
        <v>23</v>
      </c>
    </row>
    <row r="11689" spans="1:3" x14ac:dyDescent="0.2">
      <c r="A11689" s="221" t="s">
        <v>11423</v>
      </c>
      <c r="B11689" s="223" t="s">
        <v>28814</v>
      </c>
      <c r="C11689" s="231" t="s">
        <v>23</v>
      </c>
    </row>
    <row r="11690" spans="1:3" x14ac:dyDescent="0.2">
      <c r="A11690" s="221" t="s">
        <v>11424</v>
      </c>
      <c r="B11690" s="223" t="s">
        <v>28814</v>
      </c>
      <c r="C11690" s="231" t="s">
        <v>23</v>
      </c>
    </row>
    <row r="11691" spans="1:3" x14ac:dyDescent="0.2">
      <c r="A11691" s="221" t="s">
        <v>26238</v>
      </c>
      <c r="B11691" s="223" t="s">
        <v>32164</v>
      </c>
      <c r="C11691" s="231" t="s">
        <v>21584</v>
      </c>
    </row>
    <row r="11692" spans="1:3" x14ac:dyDescent="0.2">
      <c r="A11692" s="221" t="s">
        <v>26239</v>
      </c>
      <c r="B11692" s="223" t="s">
        <v>32164</v>
      </c>
      <c r="C11692" s="231" t="s">
        <v>21584</v>
      </c>
    </row>
    <row r="11693" spans="1:3" x14ac:dyDescent="0.2">
      <c r="A11693" s="221" t="s">
        <v>26240</v>
      </c>
      <c r="B11693" s="223" t="s">
        <v>32165</v>
      </c>
      <c r="C11693" s="231" t="s">
        <v>21584</v>
      </c>
    </row>
    <row r="11694" spans="1:3" x14ac:dyDescent="0.2">
      <c r="A11694" s="221" t="s">
        <v>26241</v>
      </c>
      <c r="B11694" s="223" t="s">
        <v>32165</v>
      </c>
      <c r="C11694" s="231" t="s">
        <v>21584</v>
      </c>
    </row>
    <row r="11695" spans="1:3" x14ac:dyDescent="0.2">
      <c r="A11695" s="221" t="s">
        <v>26242</v>
      </c>
      <c r="B11695" s="223" t="s">
        <v>32166</v>
      </c>
      <c r="C11695" s="231" t="s">
        <v>21584</v>
      </c>
    </row>
    <row r="11696" spans="1:3" x14ac:dyDescent="0.2">
      <c r="A11696" s="221" t="s">
        <v>26243</v>
      </c>
      <c r="B11696" s="223" t="s">
        <v>32166</v>
      </c>
      <c r="C11696" s="231" t="s">
        <v>21584</v>
      </c>
    </row>
    <row r="11697" spans="1:3" x14ac:dyDescent="0.2">
      <c r="A11697" s="221" t="s">
        <v>26244</v>
      </c>
      <c r="B11697" s="223" t="s">
        <v>32167</v>
      </c>
      <c r="C11697" s="231" t="s">
        <v>21584</v>
      </c>
    </row>
    <row r="11698" spans="1:3" x14ac:dyDescent="0.2">
      <c r="A11698" s="221" t="s">
        <v>26245</v>
      </c>
      <c r="B11698" s="223" t="s">
        <v>32167</v>
      </c>
      <c r="C11698" s="231" t="s">
        <v>21584</v>
      </c>
    </row>
    <row r="11699" spans="1:3" x14ac:dyDescent="0.2">
      <c r="A11699" s="221" t="s">
        <v>11425</v>
      </c>
      <c r="B11699" s="223" t="s">
        <v>23415</v>
      </c>
      <c r="C11699" s="231" t="s">
        <v>23</v>
      </c>
    </row>
    <row r="11700" spans="1:3" x14ac:dyDescent="0.2">
      <c r="A11700" s="221" t="s">
        <v>11426</v>
      </c>
      <c r="B11700" s="223" t="s">
        <v>23415</v>
      </c>
      <c r="C11700" s="231" t="s">
        <v>23</v>
      </c>
    </row>
    <row r="11701" spans="1:3" x14ac:dyDescent="0.2">
      <c r="A11701" s="221" t="s">
        <v>11427</v>
      </c>
      <c r="B11701" s="223" t="s">
        <v>23416</v>
      </c>
      <c r="C11701" s="231" t="s">
        <v>23</v>
      </c>
    </row>
    <row r="11702" spans="1:3" x14ac:dyDescent="0.2">
      <c r="A11702" s="221" t="s">
        <v>11428</v>
      </c>
      <c r="B11702" s="223" t="s">
        <v>23416</v>
      </c>
      <c r="C11702" s="231" t="s">
        <v>23</v>
      </c>
    </row>
    <row r="11703" spans="1:3" x14ac:dyDescent="0.2">
      <c r="A11703" s="221" t="s">
        <v>11429</v>
      </c>
      <c r="B11703" s="223" t="s">
        <v>28815</v>
      </c>
      <c r="C11703" s="231" t="s">
        <v>21584</v>
      </c>
    </row>
    <row r="11704" spans="1:3" x14ac:dyDescent="0.2">
      <c r="A11704" s="221" t="s">
        <v>11430</v>
      </c>
      <c r="B11704" s="223" t="s">
        <v>28815</v>
      </c>
      <c r="C11704" s="231" t="s">
        <v>21584</v>
      </c>
    </row>
    <row r="11705" spans="1:3" x14ac:dyDescent="0.2">
      <c r="A11705" s="221" t="s">
        <v>11431</v>
      </c>
      <c r="B11705" s="223" t="s">
        <v>28816</v>
      </c>
      <c r="C11705" s="231" t="s">
        <v>21584</v>
      </c>
    </row>
    <row r="11706" spans="1:3" x14ac:dyDescent="0.2">
      <c r="A11706" s="221" t="s">
        <v>11432</v>
      </c>
      <c r="B11706" s="223" t="s">
        <v>28816</v>
      </c>
      <c r="C11706" s="231" t="s">
        <v>21584</v>
      </c>
    </row>
    <row r="11707" spans="1:3" x14ac:dyDescent="0.2">
      <c r="A11707" s="221" t="s">
        <v>11433</v>
      </c>
      <c r="B11707" s="223" t="s">
        <v>28817</v>
      </c>
      <c r="C11707" s="231" t="s">
        <v>21584</v>
      </c>
    </row>
    <row r="11708" spans="1:3" x14ac:dyDescent="0.2">
      <c r="A11708" s="221" t="s">
        <v>11434</v>
      </c>
      <c r="B11708" s="223" t="s">
        <v>28817</v>
      </c>
      <c r="C11708" s="231" t="s">
        <v>21584</v>
      </c>
    </row>
    <row r="11709" spans="1:3" x14ac:dyDescent="0.2">
      <c r="A11709" s="221" t="s">
        <v>11435</v>
      </c>
      <c r="B11709" s="223" t="s">
        <v>28818</v>
      </c>
      <c r="C11709" s="231" t="s">
        <v>23</v>
      </c>
    </row>
    <row r="11710" spans="1:3" x14ac:dyDescent="0.2">
      <c r="A11710" s="221" t="s">
        <v>11436</v>
      </c>
      <c r="B11710" s="223" t="s">
        <v>28818</v>
      </c>
      <c r="C11710" s="231" t="s">
        <v>23</v>
      </c>
    </row>
    <row r="11711" spans="1:3" x14ac:dyDescent="0.2">
      <c r="A11711" s="221" t="s">
        <v>11437</v>
      </c>
      <c r="B11711" s="223" t="s">
        <v>28819</v>
      </c>
      <c r="C11711" s="231" t="s">
        <v>21584</v>
      </c>
    </row>
    <row r="11712" spans="1:3" x14ac:dyDescent="0.2">
      <c r="A11712" s="221" t="s">
        <v>11438</v>
      </c>
      <c r="B11712" s="223" t="s">
        <v>28819</v>
      </c>
      <c r="C11712" s="231" t="s">
        <v>21584</v>
      </c>
    </row>
    <row r="11713" spans="1:3" x14ac:dyDescent="0.2">
      <c r="A11713" s="221" t="s">
        <v>11439</v>
      </c>
      <c r="B11713" s="223" t="s">
        <v>28820</v>
      </c>
      <c r="C11713" s="231" t="s">
        <v>21584</v>
      </c>
    </row>
    <row r="11714" spans="1:3" x14ac:dyDescent="0.2">
      <c r="A11714" s="221" t="s">
        <v>11440</v>
      </c>
      <c r="B11714" s="223" t="s">
        <v>28820</v>
      </c>
      <c r="C11714" s="231" t="s">
        <v>21584</v>
      </c>
    </row>
    <row r="11715" spans="1:3" x14ac:dyDescent="0.2">
      <c r="A11715" s="221" t="s">
        <v>11441</v>
      </c>
      <c r="B11715" s="223" t="s">
        <v>32168</v>
      </c>
      <c r="C11715" s="231" t="s">
        <v>21584</v>
      </c>
    </row>
    <row r="11716" spans="1:3" x14ac:dyDescent="0.2">
      <c r="A11716" s="221" t="s">
        <v>11442</v>
      </c>
      <c r="B11716" s="223" t="s">
        <v>32168</v>
      </c>
      <c r="C11716" s="231" t="s">
        <v>21584</v>
      </c>
    </row>
    <row r="11717" spans="1:3" x14ac:dyDescent="0.2">
      <c r="A11717" s="221" t="s">
        <v>11443</v>
      </c>
      <c r="B11717" s="223" t="s">
        <v>23417</v>
      </c>
      <c r="C11717" s="231" t="s">
        <v>21584</v>
      </c>
    </row>
    <row r="11718" spans="1:3" x14ac:dyDescent="0.2">
      <c r="A11718" s="221" t="s">
        <v>11444</v>
      </c>
      <c r="B11718" s="223" t="s">
        <v>23417</v>
      </c>
      <c r="C11718" s="231" t="s">
        <v>21584</v>
      </c>
    </row>
    <row r="11719" spans="1:3" x14ac:dyDescent="0.2">
      <c r="A11719" s="221" t="s">
        <v>11445</v>
      </c>
      <c r="B11719" s="223" t="s">
        <v>28821</v>
      </c>
      <c r="C11719" s="231" t="s">
        <v>25</v>
      </c>
    </row>
    <row r="11720" spans="1:3" x14ac:dyDescent="0.2">
      <c r="A11720" s="221" t="s">
        <v>11446</v>
      </c>
      <c r="B11720" s="223" t="s">
        <v>28821</v>
      </c>
      <c r="C11720" s="231" t="s">
        <v>25</v>
      </c>
    </row>
    <row r="11721" spans="1:3" x14ac:dyDescent="0.2">
      <c r="A11721" s="221" t="s">
        <v>11447</v>
      </c>
      <c r="B11721" s="223" t="s">
        <v>28822</v>
      </c>
      <c r="C11721" s="231" t="s">
        <v>25</v>
      </c>
    </row>
    <row r="11722" spans="1:3" x14ac:dyDescent="0.2">
      <c r="A11722" s="221" t="s">
        <v>11448</v>
      </c>
      <c r="B11722" s="223" t="s">
        <v>28822</v>
      </c>
      <c r="C11722" s="231" t="s">
        <v>25</v>
      </c>
    </row>
    <row r="11723" spans="1:3" x14ac:dyDescent="0.2">
      <c r="A11723" s="221" t="s">
        <v>11449</v>
      </c>
      <c r="B11723" s="223" t="s">
        <v>28823</v>
      </c>
      <c r="C11723" s="231" t="s">
        <v>21584</v>
      </c>
    </row>
    <row r="11724" spans="1:3" x14ac:dyDescent="0.2">
      <c r="A11724" s="221" t="s">
        <v>11450</v>
      </c>
      <c r="B11724" s="223" t="s">
        <v>28823</v>
      </c>
      <c r="C11724" s="231" t="s">
        <v>21584</v>
      </c>
    </row>
    <row r="11725" spans="1:3" x14ac:dyDescent="0.2">
      <c r="A11725" s="221" t="s">
        <v>11451</v>
      </c>
      <c r="B11725" s="223" t="s">
        <v>23418</v>
      </c>
      <c r="C11725" s="231" t="s">
        <v>21584</v>
      </c>
    </row>
    <row r="11726" spans="1:3" x14ac:dyDescent="0.2">
      <c r="A11726" s="221" t="s">
        <v>11452</v>
      </c>
      <c r="B11726" s="223" t="s">
        <v>23418</v>
      </c>
      <c r="C11726" s="231" t="s">
        <v>21584</v>
      </c>
    </row>
    <row r="11727" spans="1:3" x14ac:dyDescent="0.2">
      <c r="A11727" s="221" t="s">
        <v>11453</v>
      </c>
      <c r="B11727" s="223" t="s">
        <v>28824</v>
      </c>
      <c r="C11727" s="231" t="s">
        <v>21584</v>
      </c>
    </row>
    <row r="11728" spans="1:3" x14ac:dyDescent="0.2">
      <c r="A11728" s="221" t="s">
        <v>11454</v>
      </c>
      <c r="B11728" s="223" t="s">
        <v>28824</v>
      </c>
      <c r="C11728" s="231" t="s">
        <v>21584</v>
      </c>
    </row>
    <row r="11729" spans="1:3" x14ac:dyDescent="0.2">
      <c r="A11729" s="221" t="s">
        <v>11455</v>
      </c>
      <c r="B11729" s="223" t="s">
        <v>28825</v>
      </c>
      <c r="C11729" s="231" t="s">
        <v>21584</v>
      </c>
    </row>
    <row r="11730" spans="1:3" x14ac:dyDescent="0.2">
      <c r="A11730" s="221" t="s">
        <v>11456</v>
      </c>
      <c r="B11730" s="223" t="s">
        <v>28825</v>
      </c>
      <c r="C11730" s="231" t="s">
        <v>21584</v>
      </c>
    </row>
    <row r="11731" spans="1:3" x14ac:dyDescent="0.2">
      <c r="A11731" s="221" t="s">
        <v>11457</v>
      </c>
      <c r="B11731" s="223" t="s">
        <v>28826</v>
      </c>
      <c r="C11731" s="231" t="s">
        <v>23</v>
      </c>
    </row>
    <row r="11732" spans="1:3" x14ac:dyDescent="0.2">
      <c r="A11732" s="221" t="s">
        <v>11458</v>
      </c>
      <c r="B11732" s="223" t="s">
        <v>28826</v>
      </c>
      <c r="C11732" s="231" t="s">
        <v>23</v>
      </c>
    </row>
    <row r="11733" spans="1:3" x14ac:dyDescent="0.2">
      <c r="A11733" s="221" t="s">
        <v>11459</v>
      </c>
      <c r="B11733" s="223" t="s">
        <v>23419</v>
      </c>
      <c r="C11733" s="231" t="s">
        <v>23</v>
      </c>
    </row>
    <row r="11734" spans="1:3" x14ac:dyDescent="0.2">
      <c r="A11734" s="221" t="s">
        <v>11460</v>
      </c>
      <c r="B11734" s="223" t="s">
        <v>23419</v>
      </c>
      <c r="C11734" s="231" t="s">
        <v>23</v>
      </c>
    </row>
    <row r="11735" spans="1:3" x14ac:dyDescent="0.2">
      <c r="A11735" s="221" t="s">
        <v>11461</v>
      </c>
      <c r="B11735" s="223" t="s">
        <v>28827</v>
      </c>
      <c r="C11735" s="231" t="s">
        <v>23</v>
      </c>
    </row>
    <row r="11736" spans="1:3" x14ac:dyDescent="0.2">
      <c r="A11736" s="221" t="s">
        <v>11462</v>
      </c>
      <c r="B11736" s="223" t="s">
        <v>28827</v>
      </c>
      <c r="C11736" s="231" t="s">
        <v>23</v>
      </c>
    </row>
    <row r="11737" spans="1:3" x14ac:dyDescent="0.2">
      <c r="A11737" s="221" t="s">
        <v>11463</v>
      </c>
      <c r="B11737" s="223" t="s">
        <v>28828</v>
      </c>
      <c r="C11737" s="231" t="s">
        <v>25</v>
      </c>
    </row>
    <row r="11738" spans="1:3" x14ac:dyDescent="0.2">
      <c r="A11738" s="221" t="s">
        <v>11464</v>
      </c>
      <c r="B11738" s="223" t="s">
        <v>28828</v>
      </c>
      <c r="C11738" s="231" t="s">
        <v>25</v>
      </c>
    </row>
    <row r="11739" spans="1:3" x14ac:dyDescent="0.2">
      <c r="A11739" s="221" t="s">
        <v>11465</v>
      </c>
      <c r="B11739" s="223" t="s">
        <v>28829</v>
      </c>
      <c r="C11739" s="231" t="s">
        <v>25</v>
      </c>
    </row>
    <row r="11740" spans="1:3" x14ac:dyDescent="0.2">
      <c r="A11740" s="221" t="s">
        <v>11466</v>
      </c>
      <c r="B11740" s="223" t="s">
        <v>28829</v>
      </c>
      <c r="C11740" s="231" t="s">
        <v>25</v>
      </c>
    </row>
    <row r="11741" spans="1:3" x14ac:dyDescent="0.2">
      <c r="A11741" s="221" t="s">
        <v>11467</v>
      </c>
      <c r="B11741" s="223" t="s">
        <v>28830</v>
      </c>
      <c r="C11741" s="231" t="s">
        <v>25</v>
      </c>
    </row>
    <row r="11742" spans="1:3" x14ac:dyDescent="0.2">
      <c r="A11742" s="221" t="s">
        <v>11468</v>
      </c>
      <c r="B11742" s="223" t="s">
        <v>28830</v>
      </c>
      <c r="C11742" s="231" t="s">
        <v>25</v>
      </c>
    </row>
    <row r="11743" spans="1:3" x14ac:dyDescent="0.2">
      <c r="A11743" s="221" t="s">
        <v>11469</v>
      </c>
      <c r="B11743" s="223" t="s">
        <v>28831</v>
      </c>
      <c r="C11743" s="231" t="s">
        <v>25</v>
      </c>
    </row>
    <row r="11744" spans="1:3" x14ac:dyDescent="0.2">
      <c r="A11744" s="221" t="s">
        <v>11470</v>
      </c>
      <c r="B11744" s="223" t="s">
        <v>28831</v>
      </c>
      <c r="C11744" s="231" t="s">
        <v>25</v>
      </c>
    </row>
    <row r="11745" spans="1:3" x14ac:dyDescent="0.2">
      <c r="A11745" s="221" t="s">
        <v>11471</v>
      </c>
      <c r="B11745" s="223" t="s">
        <v>28832</v>
      </c>
      <c r="C11745" s="231" t="s">
        <v>23</v>
      </c>
    </row>
    <row r="11746" spans="1:3" x14ac:dyDescent="0.2">
      <c r="A11746" s="221" t="s">
        <v>11472</v>
      </c>
      <c r="B11746" s="223" t="s">
        <v>28832</v>
      </c>
      <c r="C11746" s="231" t="s">
        <v>23</v>
      </c>
    </row>
    <row r="11747" spans="1:3" x14ac:dyDescent="0.2">
      <c r="A11747" s="221" t="s">
        <v>11473</v>
      </c>
      <c r="B11747" s="223" t="s">
        <v>28833</v>
      </c>
      <c r="C11747" s="231" t="s">
        <v>23</v>
      </c>
    </row>
    <row r="11748" spans="1:3" x14ac:dyDescent="0.2">
      <c r="A11748" s="221" t="s">
        <v>11474</v>
      </c>
      <c r="B11748" s="223" t="s">
        <v>28833</v>
      </c>
      <c r="C11748" s="231" t="s">
        <v>23</v>
      </c>
    </row>
    <row r="11749" spans="1:3" x14ac:dyDescent="0.2">
      <c r="A11749" s="221" t="s">
        <v>11475</v>
      </c>
      <c r="B11749" s="223" t="s">
        <v>28834</v>
      </c>
      <c r="C11749" s="231" t="s">
        <v>23</v>
      </c>
    </row>
    <row r="11750" spans="1:3" x14ac:dyDescent="0.2">
      <c r="A11750" s="221" t="s">
        <v>11476</v>
      </c>
      <c r="B11750" s="223" t="s">
        <v>28834</v>
      </c>
      <c r="C11750" s="231" t="s">
        <v>23</v>
      </c>
    </row>
    <row r="11751" spans="1:3" x14ac:dyDescent="0.2">
      <c r="A11751" s="221" t="s">
        <v>11477</v>
      </c>
      <c r="B11751" s="223" t="s">
        <v>28835</v>
      </c>
      <c r="C11751" s="231" t="s">
        <v>23</v>
      </c>
    </row>
    <row r="11752" spans="1:3" x14ac:dyDescent="0.2">
      <c r="A11752" s="221" t="s">
        <v>11478</v>
      </c>
      <c r="B11752" s="223" t="s">
        <v>28835</v>
      </c>
      <c r="C11752" s="231" t="s">
        <v>23</v>
      </c>
    </row>
    <row r="11753" spans="1:3" x14ac:dyDescent="0.2">
      <c r="A11753" s="221" t="s">
        <v>11479</v>
      </c>
      <c r="B11753" s="223" t="s">
        <v>28836</v>
      </c>
      <c r="C11753" s="231" t="s">
        <v>23</v>
      </c>
    </row>
    <row r="11754" spans="1:3" x14ac:dyDescent="0.2">
      <c r="A11754" s="221" t="s">
        <v>11480</v>
      </c>
      <c r="B11754" s="223" t="s">
        <v>28836</v>
      </c>
      <c r="C11754" s="231" t="s">
        <v>23</v>
      </c>
    </row>
    <row r="11755" spans="1:3" x14ac:dyDescent="0.2">
      <c r="A11755" s="221" t="s">
        <v>11481</v>
      </c>
      <c r="B11755" s="223" t="s">
        <v>28837</v>
      </c>
      <c r="C11755" s="231" t="s">
        <v>23</v>
      </c>
    </row>
    <row r="11756" spans="1:3" x14ac:dyDescent="0.2">
      <c r="A11756" s="221" t="s">
        <v>11482</v>
      </c>
      <c r="B11756" s="223" t="s">
        <v>28837</v>
      </c>
      <c r="C11756" s="231" t="s">
        <v>23</v>
      </c>
    </row>
    <row r="11757" spans="1:3" x14ac:dyDescent="0.2">
      <c r="A11757" s="221" t="s">
        <v>11483</v>
      </c>
      <c r="B11757" s="223" t="s">
        <v>32169</v>
      </c>
      <c r="C11757" s="231" t="s">
        <v>25</v>
      </c>
    </row>
    <row r="11758" spans="1:3" x14ac:dyDescent="0.2">
      <c r="A11758" s="221" t="s">
        <v>11484</v>
      </c>
      <c r="B11758" s="223" t="s">
        <v>32169</v>
      </c>
      <c r="C11758" s="231" t="s">
        <v>25</v>
      </c>
    </row>
    <row r="11759" spans="1:3" x14ac:dyDescent="0.2">
      <c r="A11759" s="221" t="s">
        <v>11485</v>
      </c>
      <c r="B11759" s="223" t="s">
        <v>28838</v>
      </c>
      <c r="C11759" s="231" t="s">
        <v>21584</v>
      </c>
    </row>
    <row r="11760" spans="1:3" x14ac:dyDescent="0.2">
      <c r="A11760" s="221" t="s">
        <v>11486</v>
      </c>
      <c r="B11760" s="223" t="s">
        <v>28838</v>
      </c>
      <c r="C11760" s="231" t="s">
        <v>21584</v>
      </c>
    </row>
    <row r="11761" spans="1:3" x14ac:dyDescent="0.2">
      <c r="A11761" s="221" t="s">
        <v>11487</v>
      </c>
      <c r="B11761" s="223" t="s">
        <v>32170</v>
      </c>
      <c r="C11761" s="231" t="s">
        <v>21584</v>
      </c>
    </row>
    <row r="11762" spans="1:3" x14ac:dyDescent="0.2">
      <c r="A11762" s="221" t="s">
        <v>11488</v>
      </c>
      <c r="B11762" s="223" t="s">
        <v>32170</v>
      </c>
      <c r="C11762" s="231" t="s">
        <v>21584</v>
      </c>
    </row>
    <row r="11763" spans="1:3" x14ac:dyDescent="0.2">
      <c r="A11763" s="221" t="s">
        <v>26246</v>
      </c>
      <c r="B11763" s="223" t="s">
        <v>32171</v>
      </c>
      <c r="C11763" s="231" t="s">
        <v>21584</v>
      </c>
    </row>
    <row r="11764" spans="1:3" x14ac:dyDescent="0.2">
      <c r="A11764" s="221" t="s">
        <v>26247</v>
      </c>
      <c r="B11764" s="223" t="s">
        <v>32171</v>
      </c>
      <c r="C11764" s="231" t="s">
        <v>21584</v>
      </c>
    </row>
    <row r="11765" spans="1:3" x14ac:dyDescent="0.2">
      <c r="A11765" s="221" t="s">
        <v>26248</v>
      </c>
      <c r="B11765" s="223" t="s">
        <v>32172</v>
      </c>
      <c r="C11765" s="231" t="s">
        <v>21584</v>
      </c>
    </row>
    <row r="11766" spans="1:3" x14ac:dyDescent="0.2">
      <c r="A11766" s="221" t="s">
        <v>26249</v>
      </c>
      <c r="B11766" s="223" t="s">
        <v>32172</v>
      </c>
      <c r="C11766" s="231" t="s">
        <v>21584</v>
      </c>
    </row>
    <row r="11767" spans="1:3" x14ac:dyDescent="0.2">
      <c r="A11767" s="221" t="s">
        <v>26250</v>
      </c>
      <c r="B11767" s="223" t="s">
        <v>32173</v>
      </c>
      <c r="C11767" s="231" t="s">
        <v>21584</v>
      </c>
    </row>
    <row r="11768" spans="1:3" x14ac:dyDescent="0.2">
      <c r="A11768" s="221" t="s">
        <v>26251</v>
      </c>
      <c r="B11768" s="223" t="s">
        <v>32173</v>
      </c>
      <c r="C11768" s="231" t="s">
        <v>21584</v>
      </c>
    </row>
    <row r="11769" spans="1:3" x14ac:dyDescent="0.2">
      <c r="A11769" s="221" t="s">
        <v>11489</v>
      </c>
      <c r="B11769" s="223" t="s">
        <v>28839</v>
      </c>
      <c r="C11769" s="231" t="s">
        <v>25</v>
      </c>
    </row>
    <row r="11770" spans="1:3" x14ac:dyDescent="0.2">
      <c r="A11770" s="221" t="s">
        <v>11490</v>
      </c>
      <c r="B11770" s="223" t="s">
        <v>28839</v>
      </c>
      <c r="C11770" s="231" t="s">
        <v>25</v>
      </c>
    </row>
    <row r="11771" spans="1:3" x14ac:dyDescent="0.2">
      <c r="A11771" s="221" t="s">
        <v>11491</v>
      </c>
      <c r="B11771" s="223" t="s">
        <v>32174</v>
      </c>
      <c r="C11771" s="231" t="s">
        <v>25</v>
      </c>
    </row>
    <row r="11772" spans="1:3" x14ac:dyDescent="0.2">
      <c r="A11772" s="221" t="s">
        <v>11492</v>
      </c>
      <c r="B11772" s="223" t="s">
        <v>32174</v>
      </c>
      <c r="C11772" s="231" t="s">
        <v>25</v>
      </c>
    </row>
    <row r="11773" spans="1:3" x14ac:dyDescent="0.2">
      <c r="A11773" s="221" t="s">
        <v>11493</v>
      </c>
      <c r="B11773" s="223" t="s">
        <v>28840</v>
      </c>
      <c r="C11773" s="231" t="s">
        <v>25</v>
      </c>
    </row>
    <row r="11774" spans="1:3" x14ac:dyDescent="0.2">
      <c r="A11774" s="221" t="s">
        <v>11494</v>
      </c>
      <c r="B11774" s="223" t="s">
        <v>28840</v>
      </c>
      <c r="C11774" s="231" t="s">
        <v>25</v>
      </c>
    </row>
    <row r="11775" spans="1:3" x14ac:dyDescent="0.2">
      <c r="A11775" s="221" t="s">
        <v>11495</v>
      </c>
      <c r="B11775" s="223" t="s">
        <v>28841</v>
      </c>
      <c r="C11775" s="231" t="s">
        <v>25</v>
      </c>
    </row>
    <row r="11776" spans="1:3" x14ac:dyDescent="0.2">
      <c r="A11776" s="221" t="s">
        <v>11496</v>
      </c>
      <c r="B11776" s="223" t="s">
        <v>28841</v>
      </c>
      <c r="C11776" s="231" t="s">
        <v>25</v>
      </c>
    </row>
    <row r="11777" spans="1:3" x14ac:dyDescent="0.2">
      <c r="A11777" s="221" t="s">
        <v>11497</v>
      </c>
      <c r="B11777" s="223" t="s">
        <v>28842</v>
      </c>
      <c r="C11777" s="231" t="s">
        <v>25</v>
      </c>
    </row>
    <row r="11778" spans="1:3" x14ac:dyDescent="0.2">
      <c r="A11778" s="221" t="s">
        <v>11498</v>
      </c>
      <c r="B11778" s="223" t="s">
        <v>28842</v>
      </c>
      <c r="C11778" s="231" t="s">
        <v>25</v>
      </c>
    </row>
    <row r="11779" spans="1:3" x14ac:dyDescent="0.2">
      <c r="A11779" s="221" t="s">
        <v>11499</v>
      </c>
      <c r="B11779" s="223" t="s">
        <v>28843</v>
      </c>
      <c r="C11779" s="231" t="s">
        <v>23</v>
      </c>
    </row>
    <row r="11780" spans="1:3" x14ac:dyDescent="0.2">
      <c r="A11780" s="221" t="s">
        <v>11500</v>
      </c>
      <c r="B11780" s="223" t="s">
        <v>28843</v>
      </c>
      <c r="C11780" s="231" t="s">
        <v>23</v>
      </c>
    </row>
    <row r="11781" spans="1:3" x14ac:dyDescent="0.2">
      <c r="A11781" s="221" t="s">
        <v>11501</v>
      </c>
      <c r="B11781" s="223" t="s">
        <v>28844</v>
      </c>
      <c r="C11781" s="231" t="s">
        <v>25</v>
      </c>
    </row>
    <row r="11782" spans="1:3" x14ac:dyDescent="0.2">
      <c r="A11782" s="221" t="s">
        <v>11502</v>
      </c>
      <c r="B11782" s="223" t="s">
        <v>28844</v>
      </c>
      <c r="C11782" s="231" t="s">
        <v>25</v>
      </c>
    </row>
    <row r="11783" spans="1:3" x14ac:dyDescent="0.2">
      <c r="A11783" s="221" t="s">
        <v>11503</v>
      </c>
      <c r="B11783" s="223" t="s">
        <v>28845</v>
      </c>
      <c r="C11783" s="231" t="s">
        <v>25</v>
      </c>
    </row>
    <row r="11784" spans="1:3" x14ac:dyDescent="0.2">
      <c r="A11784" s="221" t="s">
        <v>11504</v>
      </c>
      <c r="B11784" s="223" t="s">
        <v>28845</v>
      </c>
      <c r="C11784" s="231" t="s">
        <v>25</v>
      </c>
    </row>
    <row r="11785" spans="1:3" x14ac:dyDescent="0.2">
      <c r="A11785" s="221" t="s">
        <v>11505</v>
      </c>
      <c r="B11785" s="223" t="s">
        <v>28846</v>
      </c>
      <c r="C11785" s="231" t="s">
        <v>23</v>
      </c>
    </row>
    <row r="11786" spans="1:3" x14ac:dyDescent="0.2">
      <c r="A11786" s="221" t="s">
        <v>11506</v>
      </c>
      <c r="B11786" s="223" t="s">
        <v>28846</v>
      </c>
      <c r="C11786" s="231" t="s">
        <v>23</v>
      </c>
    </row>
    <row r="11787" spans="1:3" x14ac:dyDescent="0.2">
      <c r="A11787" s="221" t="s">
        <v>11507</v>
      </c>
      <c r="B11787" s="223" t="s">
        <v>28847</v>
      </c>
      <c r="C11787" s="231" t="s">
        <v>23</v>
      </c>
    </row>
    <row r="11788" spans="1:3" x14ac:dyDescent="0.2">
      <c r="A11788" s="221" t="s">
        <v>11508</v>
      </c>
      <c r="B11788" s="223" t="s">
        <v>28847</v>
      </c>
      <c r="C11788" s="231" t="s">
        <v>23</v>
      </c>
    </row>
    <row r="11789" spans="1:3" x14ac:dyDescent="0.2">
      <c r="A11789" s="221" t="s">
        <v>30659</v>
      </c>
      <c r="B11789" s="223" t="s">
        <v>32175</v>
      </c>
      <c r="C11789" s="231" t="s">
        <v>25</v>
      </c>
    </row>
    <row r="11790" spans="1:3" x14ac:dyDescent="0.2">
      <c r="A11790" s="221" t="s">
        <v>30660</v>
      </c>
      <c r="B11790" s="223" t="s">
        <v>32175</v>
      </c>
      <c r="C11790" s="231" t="s">
        <v>25</v>
      </c>
    </row>
    <row r="11791" spans="1:3" x14ac:dyDescent="0.2">
      <c r="A11791" s="221" t="s">
        <v>30661</v>
      </c>
      <c r="B11791" s="223" t="s">
        <v>32176</v>
      </c>
      <c r="C11791" s="231" t="s">
        <v>25</v>
      </c>
    </row>
    <row r="11792" spans="1:3" x14ac:dyDescent="0.2">
      <c r="A11792" s="221" t="s">
        <v>30662</v>
      </c>
      <c r="B11792" s="223" t="s">
        <v>32176</v>
      </c>
      <c r="C11792" s="231" t="s">
        <v>25</v>
      </c>
    </row>
    <row r="11793" spans="1:3" x14ac:dyDescent="0.2">
      <c r="A11793" s="221" t="s">
        <v>30663</v>
      </c>
      <c r="B11793" s="223" t="s">
        <v>32177</v>
      </c>
      <c r="C11793" s="231" t="s">
        <v>25</v>
      </c>
    </row>
    <row r="11794" spans="1:3" x14ac:dyDescent="0.2">
      <c r="A11794" s="221" t="s">
        <v>30664</v>
      </c>
      <c r="B11794" s="223" t="s">
        <v>32177</v>
      </c>
      <c r="C11794" s="231" t="s">
        <v>25</v>
      </c>
    </row>
    <row r="11795" spans="1:3" x14ac:dyDescent="0.2">
      <c r="A11795" s="221" t="s">
        <v>30665</v>
      </c>
      <c r="B11795" s="223" t="s">
        <v>32178</v>
      </c>
      <c r="C11795" s="231" t="s">
        <v>25</v>
      </c>
    </row>
    <row r="11796" spans="1:3" x14ac:dyDescent="0.2">
      <c r="A11796" s="221" t="s">
        <v>30666</v>
      </c>
      <c r="B11796" s="223" t="s">
        <v>32178</v>
      </c>
      <c r="C11796" s="231" t="s">
        <v>25</v>
      </c>
    </row>
    <row r="11797" spans="1:3" x14ac:dyDescent="0.2">
      <c r="A11797" s="221" t="s">
        <v>11509</v>
      </c>
      <c r="B11797" s="223" t="s">
        <v>32179</v>
      </c>
      <c r="C11797" s="231" t="s">
        <v>25</v>
      </c>
    </row>
    <row r="11798" spans="1:3" x14ac:dyDescent="0.2">
      <c r="A11798" s="221" t="s">
        <v>11510</v>
      </c>
      <c r="B11798" s="223" t="s">
        <v>32179</v>
      </c>
      <c r="C11798" s="231" t="s">
        <v>25</v>
      </c>
    </row>
    <row r="11799" spans="1:3" x14ac:dyDescent="0.2">
      <c r="A11799" s="221" t="s">
        <v>11511</v>
      </c>
      <c r="B11799" s="223" t="s">
        <v>28848</v>
      </c>
      <c r="C11799" s="231" t="s">
        <v>25</v>
      </c>
    </row>
    <row r="11800" spans="1:3" x14ac:dyDescent="0.2">
      <c r="A11800" s="221" t="s">
        <v>11512</v>
      </c>
      <c r="B11800" s="223" t="s">
        <v>28848</v>
      </c>
      <c r="C11800" s="231" t="s">
        <v>25</v>
      </c>
    </row>
    <row r="11801" spans="1:3" x14ac:dyDescent="0.2">
      <c r="A11801" s="221" t="s">
        <v>11513</v>
      </c>
      <c r="B11801" s="223" t="s">
        <v>23420</v>
      </c>
      <c r="C11801" s="231" t="s">
        <v>21584</v>
      </c>
    </row>
    <row r="11802" spans="1:3" x14ac:dyDescent="0.2">
      <c r="A11802" s="221" t="s">
        <v>11514</v>
      </c>
      <c r="B11802" s="223" t="s">
        <v>23420</v>
      </c>
      <c r="C11802" s="231" t="s">
        <v>21584</v>
      </c>
    </row>
    <row r="11803" spans="1:3" x14ac:dyDescent="0.2">
      <c r="A11803" s="221" t="s">
        <v>11515</v>
      </c>
      <c r="B11803" s="223" t="s">
        <v>28849</v>
      </c>
      <c r="C11803" s="231" t="s">
        <v>21584</v>
      </c>
    </row>
    <row r="11804" spans="1:3" x14ac:dyDescent="0.2">
      <c r="A11804" s="221" t="s">
        <v>11516</v>
      </c>
      <c r="B11804" s="223" t="s">
        <v>28849</v>
      </c>
      <c r="C11804" s="231" t="s">
        <v>21584</v>
      </c>
    </row>
    <row r="11805" spans="1:3" x14ac:dyDescent="0.2">
      <c r="A11805" s="221" t="s">
        <v>11517</v>
      </c>
      <c r="B11805" s="223" t="s">
        <v>32180</v>
      </c>
      <c r="C11805" s="231" t="s">
        <v>21584</v>
      </c>
    </row>
    <row r="11806" spans="1:3" x14ac:dyDescent="0.2">
      <c r="A11806" s="221" t="s">
        <v>11518</v>
      </c>
      <c r="B11806" s="223" t="s">
        <v>32180</v>
      </c>
      <c r="C11806" s="231" t="s">
        <v>21584</v>
      </c>
    </row>
    <row r="11807" spans="1:3" x14ac:dyDescent="0.2">
      <c r="A11807" s="221" t="s">
        <v>11519</v>
      </c>
      <c r="B11807" s="223" t="s">
        <v>32181</v>
      </c>
      <c r="C11807" s="231" t="s">
        <v>25</v>
      </c>
    </row>
    <row r="11808" spans="1:3" x14ac:dyDescent="0.2">
      <c r="A11808" s="221" t="s">
        <v>11520</v>
      </c>
      <c r="B11808" s="223" t="s">
        <v>32181</v>
      </c>
      <c r="C11808" s="231" t="s">
        <v>25</v>
      </c>
    </row>
    <row r="11809" spans="1:3" x14ac:dyDescent="0.2">
      <c r="A11809" s="221" t="s">
        <v>11521</v>
      </c>
      <c r="B11809" s="223" t="s">
        <v>32182</v>
      </c>
      <c r="C11809" s="231" t="s">
        <v>25</v>
      </c>
    </row>
    <row r="11810" spans="1:3" x14ac:dyDescent="0.2">
      <c r="A11810" s="221" t="s">
        <v>11522</v>
      </c>
      <c r="B11810" s="223" t="s">
        <v>32182</v>
      </c>
      <c r="C11810" s="231" t="s">
        <v>25</v>
      </c>
    </row>
    <row r="11811" spans="1:3" x14ac:dyDescent="0.2">
      <c r="A11811" s="221" t="s">
        <v>11523</v>
      </c>
      <c r="B11811" s="223" t="s">
        <v>32183</v>
      </c>
      <c r="C11811" s="231" t="s">
        <v>25</v>
      </c>
    </row>
    <row r="11812" spans="1:3" x14ac:dyDescent="0.2">
      <c r="A11812" s="221" t="s">
        <v>11524</v>
      </c>
      <c r="B11812" s="223" t="s">
        <v>32183</v>
      </c>
      <c r="C11812" s="231" t="s">
        <v>25</v>
      </c>
    </row>
    <row r="11813" spans="1:3" x14ac:dyDescent="0.2">
      <c r="A11813" s="221" t="s">
        <v>11525</v>
      </c>
      <c r="B11813" s="223" t="s">
        <v>32184</v>
      </c>
      <c r="C11813" s="231" t="s">
        <v>25</v>
      </c>
    </row>
    <row r="11814" spans="1:3" x14ac:dyDescent="0.2">
      <c r="A11814" s="221" t="s">
        <v>11526</v>
      </c>
      <c r="B11814" s="223" t="s">
        <v>32184</v>
      </c>
      <c r="C11814" s="231" t="s">
        <v>25</v>
      </c>
    </row>
    <row r="11815" spans="1:3" x14ac:dyDescent="0.2">
      <c r="A11815" s="221" t="s">
        <v>11527</v>
      </c>
      <c r="B11815" s="223" t="s">
        <v>23421</v>
      </c>
      <c r="C11815" s="231" t="s">
        <v>25</v>
      </c>
    </row>
    <row r="11816" spans="1:3" x14ac:dyDescent="0.2">
      <c r="A11816" s="221" t="s">
        <v>11528</v>
      </c>
      <c r="B11816" s="223" t="s">
        <v>23421</v>
      </c>
      <c r="C11816" s="231" t="s">
        <v>25</v>
      </c>
    </row>
    <row r="11817" spans="1:3" x14ac:dyDescent="0.2">
      <c r="A11817" s="221" t="s">
        <v>26252</v>
      </c>
      <c r="B11817" s="223" t="s">
        <v>32185</v>
      </c>
      <c r="C11817" s="231" t="s">
        <v>25</v>
      </c>
    </row>
    <row r="11818" spans="1:3" x14ac:dyDescent="0.2">
      <c r="A11818" s="221" t="s">
        <v>26253</v>
      </c>
      <c r="B11818" s="223" t="s">
        <v>32185</v>
      </c>
      <c r="C11818" s="231" t="s">
        <v>25</v>
      </c>
    </row>
    <row r="11819" spans="1:3" x14ac:dyDescent="0.2">
      <c r="A11819" s="221" t="s">
        <v>11529</v>
      </c>
      <c r="B11819" s="223" t="s">
        <v>23422</v>
      </c>
      <c r="C11819" s="231" t="s">
        <v>25</v>
      </c>
    </row>
    <row r="11820" spans="1:3" x14ac:dyDescent="0.2">
      <c r="A11820" s="221" t="s">
        <v>11530</v>
      </c>
      <c r="B11820" s="223" t="s">
        <v>23422</v>
      </c>
      <c r="C11820" s="231" t="s">
        <v>25</v>
      </c>
    </row>
    <row r="11821" spans="1:3" x14ac:dyDescent="0.2">
      <c r="A11821" s="221" t="s">
        <v>11531</v>
      </c>
      <c r="B11821" s="223" t="s">
        <v>23423</v>
      </c>
      <c r="C11821" s="231" t="s">
        <v>23</v>
      </c>
    </row>
    <row r="11822" spans="1:3" x14ac:dyDescent="0.2">
      <c r="A11822" s="221" t="s">
        <v>11532</v>
      </c>
      <c r="B11822" s="223" t="s">
        <v>23423</v>
      </c>
      <c r="C11822" s="231" t="s">
        <v>23</v>
      </c>
    </row>
    <row r="11823" spans="1:3" x14ac:dyDescent="0.2">
      <c r="A11823" s="221" t="s">
        <v>11533</v>
      </c>
      <c r="B11823" s="223" t="s">
        <v>23424</v>
      </c>
      <c r="C11823" s="231" t="s">
        <v>23</v>
      </c>
    </row>
    <row r="11824" spans="1:3" x14ac:dyDescent="0.2">
      <c r="A11824" s="221" t="s">
        <v>11534</v>
      </c>
      <c r="B11824" s="223" t="s">
        <v>23424</v>
      </c>
      <c r="C11824" s="231" t="s">
        <v>23</v>
      </c>
    </row>
    <row r="11825" spans="1:3" x14ac:dyDescent="0.2">
      <c r="A11825" s="221" t="s">
        <v>30398</v>
      </c>
      <c r="B11825" s="223" t="s">
        <v>32186</v>
      </c>
      <c r="C11825" s="231" t="s">
        <v>23</v>
      </c>
    </row>
    <row r="11826" spans="1:3" x14ac:dyDescent="0.2">
      <c r="A11826" s="221" t="s">
        <v>30399</v>
      </c>
      <c r="B11826" s="223" t="s">
        <v>32186</v>
      </c>
      <c r="C11826" s="231" t="s">
        <v>23</v>
      </c>
    </row>
    <row r="11827" spans="1:3" x14ac:dyDescent="0.2">
      <c r="A11827" s="221" t="s">
        <v>11535</v>
      </c>
      <c r="B11827" s="223" t="s">
        <v>23425</v>
      </c>
      <c r="C11827" s="231" t="s">
        <v>25</v>
      </c>
    </row>
    <row r="11828" spans="1:3" x14ac:dyDescent="0.2">
      <c r="A11828" s="221" t="s">
        <v>11536</v>
      </c>
      <c r="B11828" s="223" t="s">
        <v>23425</v>
      </c>
      <c r="C11828" s="231" t="s">
        <v>25</v>
      </c>
    </row>
    <row r="11829" spans="1:3" x14ac:dyDescent="0.2">
      <c r="A11829" s="221" t="s">
        <v>11537</v>
      </c>
      <c r="B11829" s="223" t="s">
        <v>23426</v>
      </c>
      <c r="C11829" s="231" t="s">
        <v>25</v>
      </c>
    </row>
    <row r="11830" spans="1:3" x14ac:dyDescent="0.2">
      <c r="A11830" s="221" t="s">
        <v>11538</v>
      </c>
      <c r="B11830" s="223" t="s">
        <v>23426</v>
      </c>
      <c r="C11830" s="231" t="s">
        <v>25</v>
      </c>
    </row>
    <row r="11831" spans="1:3" x14ac:dyDescent="0.2">
      <c r="A11831" s="221" t="s">
        <v>11539</v>
      </c>
      <c r="B11831" s="223" t="s">
        <v>23427</v>
      </c>
      <c r="C11831" s="231" t="s">
        <v>25</v>
      </c>
    </row>
    <row r="11832" spans="1:3" x14ac:dyDescent="0.2">
      <c r="A11832" s="221" t="s">
        <v>11540</v>
      </c>
      <c r="B11832" s="223" t="s">
        <v>23427</v>
      </c>
      <c r="C11832" s="231" t="s">
        <v>25</v>
      </c>
    </row>
    <row r="11833" spans="1:3" x14ac:dyDescent="0.2">
      <c r="A11833" s="221" t="s">
        <v>11541</v>
      </c>
      <c r="B11833" s="223" t="s">
        <v>23428</v>
      </c>
      <c r="C11833" s="231" t="s">
        <v>23</v>
      </c>
    </row>
    <row r="11834" spans="1:3" x14ac:dyDescent="0.2">
      <c r="A11834" s="221" t="s">
        <v>11542</v>
      </c>
      <c r="B11834" s="223" t="s">
        <v>23428</v>
      </c>
      <c r="C11834" s="231" t="s">
        <v>23</v>
      </c>
    </row>
    <row r="11835" spans="1:3" x14ac:dyDescent="0.2">
      <c r="A11835" s="221" t="s">
        <v>11543</v>
      </c>
      <c r="B11835" s="223" t="s">
        <v>23429</v>
      </c>
      <c r="C11835" s="231" t="s">
        <v>25</v>
      </c>
    </row>
    <row r="11836" spans="1:3" x14ac:dyDescent="0.2">
      <c r="A11836" s="221" t="s">
        <v>11544</v>
      </c>
      <c r="B11836" s="223" t="s">
        <v>23429</v>
      </c>
      <c r="C11836" s="231" t="s">
        <v>25</v>
      </c>
    </row>
    <row r="11837" spans="1:3" x14ac:dyDescent="0.2">
      <c r="A11837" s="221" t="s">
        <v>11545</v>
      </c>
      <c r="B11837" s="223" t="s">
        <v>28850</v>
      </c>
      <c r="C11837" s="231" t="s">
        <v>23</v>
      </c>
    </row>
    <row r="11838" spans="1:3" x14ac:dyDescent="0.2">
      <c r="A11838" s="221" t="s">
        <v>11546</v>
      </c>
      <c r="B11838" s="223" t="s">
        <v>28850</v>
      </c>
      <c r="C11838" s="231" t="s">
        <v>23</v>
      </c>
    </row>
    <row r="11839" spans="1:3" x14ac:dyDescent="0.2">
      <c r="A11839" s="221" t="s">
        <v>11547</v>
      </c>
      <c r="B11839" s="223" t="s">
        <v>28851</v>
      </c>
      <c r="C11839" s="231" t="s">
        <v>23</v>
      </c>
    </row>
    <row r="11840" spans="1:3" x14ac:dyDescent="0.2">
      <c r="A11840" s="221" t="s">
        <v>11548</v>
      </c>
      <c r="B11840" s="223" t="s">
        <v>28851</v>
      </c>
      <c r="C11840" s="231" t="s">
        <v>23</v>
      </c>
    </row>
    <row r="11841" spans="1:3" x14ac:dyDescent="0.2">
      <c r="A11841" s="221" t="s">
        <v>11549</v>
      </c>
      <c r="B11841" s="223" t="s">
        <v>23430</v>
      </c>
      <c r="C11841" s="231" t="s">
        <v>23</v>
      </c>
    </row>
    <row r="11842" spans="1:3" x14ac:dyDescent="0.2">
      <c r="A11842" s="221" t="s">
        <v>11550</v>
      </c>
      <c r="B11842" s="223" t="s">
        <v>23430</v>
      </c>
      <c r="C11842" s="231" t="s">
        <v>23</v>
      </c>
    </row>
    <row r="11843" spans="1:3" x14ac:dyDescent="0.2">
      <c r="A11843" s="221" t="s">
        <v>11551</v>
      </c>
      <c r="B11843" s="223" t="s">
        <v>23431</v>
      </c>
      <c r="C11843" s="231" t="s">
        <v>23</v>
      </c>
    </row>
    <row r="11844" spans="1:3" x14ac:dyDescent="0.2">
      <c r="A11844" s="221" t="s">
        <v>11552</v>
      </c>
      <c r="B11844" s="223" t="s">
        <v>23431</v>
      </c>
      <c r="C11844" s="231" t="s">
        <v>23</v>
      </c>
    </row>
    <row r="11845" spans="1:3" x14ac:dyDescent="0.2">
      <c r="A11845" s="221" t="s">
        <v>11553</v>
      </c>
      <c r="B11845" s="223" t="s">
        <v>23432</v>
      </c>
      <c r="C11845" s="231" t="s">
        <v>23</v>
      </c>
    </row>
    <row r="11846" spans="1:3" x14ac:dyDescent="0.2">
      <c r="A11846" s="221" t="s">
        <v>11554</v>
      </c>
      <c r="B11846" s="223" t="s">
        <v>23432</v>
      </c>
      <c r="C11846" s="231" t="s">
        <v>23</v>
      </c>
    </row>
    <row r="11847" spans="1:3" x14ac:dyDescent="0.2">
      <c r="A11847" s="221" t="s">
        <v>11555</v>
      </c>
      <c r="B11847" s="223" t="s">
        <v>23433</v>
      </c>
      <c r="C11847" s="231" t="s">
        <v>23</v>
      </c>
    </row>
    <row r="11848" spans="1:3" x14ac:dyDescent="0.2">
      <c r="A11848" s="221" t="s">
        <v>11556</v>
      </c>
      <c r="B11848" s="223" t="s">
        <v>23433</v>
      </c>
      <c r="C11848" s="231" t="s">
        <v>23</v>
      </c>
    </row>
    <row r="11849" spans="1:3" x14ac:dyDescent="0.2">
      <c r="A11849" s="221" t="s">
        <v>11557</v>
      </c>
      <c r="B11849" s="223" t="s">
        <v>23434</v>
      </c>
      <c r="C11849" s="231" t="s">
        <v>23</v>
      </c>
    </row>
    <row r="11850" spans="1:3" x14ac:dyDescent="0.2">
      <c r="A11850" s="221" t="s">
        <v>11558</v>
      </c>
      <c r="B11850" s="223" t="s">
        <v>23434</v>
      </c>
      <c r="C11850" s="231" t="s">
        <v>23</v>
      </c>
    </row>
    <row r="11851" spans="1:3" x14ac:dyDescent="0.2">
      <c r="A11851" s="221" t="s">
        <v>11559</v>
      </c>
      <c r="B11851" s="223" t="s">
        <v>23435</v>
      </c>
      <c r="C11851" s="231" t="s">
        <v>23</v>
      </c>
    </row>
    <row r="11852" spans="1:3" x14ac:dyDescent="0.2">
      <c r="A11852" s="221" t="s">
        <v>11560</v>
      </c>
      <c r="B11852" s="223" t="s">
        <v>23435</v>
      </c>
      <c r="C11852" s="231" t="s">
        <v>23</v>
      </c>
    </row>
    <row r="11853" spans="1:3" x14ac:dyDescent="0.2">
      <c r="A11853" s="221" t="s">
        <v>11561</v>
      </c>
      <c r="B11853" s="223" t="s">
        <v>28852</v>
      </c>
      <c r="C11853" s="231" t="s">
        <v>23</v>
      </c>
    </row>
    <row r="11854" spans="1:3" x14ac:dyDescent="0.2">
      <c r="A11854" s="221" t="s">
        <v>11562</v>
      </c>
      <c r="B11854" s="223" t="s">
        <v>28852</v>
      </c>
      <c r="C11854" s="231" t="s">
        <v>23</v>
      </c>
    </row>
    <row r="11855" spans="1:3" x14ac:dyDescent="0.2">
      <c r="A11855" s="221" t="s">
        <v>11563</v>
      </c>
      <c r="B11855" s="223" t="s">
        <v>28853</v>
      </c>
      <c r="C11855" s="231" t="s">
        <v>23</v>
      </c>
    </row>
    <row r="11856" spans="1:3" x14ac:dyDescent="0.2">
      <c r="A11856" s="221" t="s">
        <v>11564</v>
      </c>
      <c r="B11856" s="223" t="s">
        <v>28853</v>
      </c>
      <c r="C11856" s="231" t="s">
        <v>23</v>
      </c>
    </row>
    <row r="11857" spans="1:3" x14ac:dyDescent="0.2">
      <c r="A11857" s="221" t="s">
        <v>11565</v>
      </c>
      <c r="B11857" s="223" t="s">
        <v>28854</v>
      </c>
      <c r="C11857" s="231" t="s">
        <v>23</v>
      </c>
    </row>
    <row r="11858" spans="1:3" x14ac:dyDescent="0.2">
      <c r="A11858" s="221" t="s">
        <v>11566</v>
      </c>
      <c r="B11858" s="223" t="s">
        <v>28854</v>
      </c>
      <c r="C11858" s="231" t="s">
        <v>23</v>
      </c>
    </row>
    <row r="11859" spans="1:3" x14ac:dyDescent="0.2">
      <c r="A11859" s="221" t="s">
        <v>11567</v>
      </c>
      <c r="B11859" s="223" t="s">
        <v>28855</v>
      </c>
      <c r="C11859" s="231" t="s">
        <v>23</v>
      </c>
    </row>
    <row r="11860" spans="1:3" x14ac:dyDescent="0.2">
      <c r="A11860" s="221" t="s">
        <v>11568</v>
      </c>
      <c r="B11860" s="223" t="s">
        <v>28855</v>
      </c>
      <c r="C11860" s="231" t="s">
        <v>23</v>
      </c>
    </row>
    <row r="11861" spans="1:3" x14ac:dyDescent="0.2">
      <c r="A11861" s="221" t="s">
        <v>11569</v>
      </c>
      <c r="B11861" s="223" t="s">
        <v>28856</v>
      </c>
      <c r="C11861" s="231" t="s">
        <v>23</v>
      </c>
    </row>
    <row r="11862" spans="1:3" x14ac:dyDescent="0.2">
      <c r="A11862" s="221" t="s">
        <v>11570</v>
      </c>
      <c r="B11862" s="223" t="s">
        <v>28856</v>
      </c>
      <c r="C11862" s="231" t="s">
        <v>23</v>
      </c>
    </row>
    <row r="11863" spans="1:3" x14ac:dyDescent="0.2">
      <c r="A11863" s="221" t="s">
        <v>11571</v>
      </c>
      <c r="B11863" s="223" t="s">
        <v>28857</v>
      </c>
      <c r="C11863" s="231" t="s">
        <v>23</v>
      </c>
    </row>
    <row r="11864" spans="1:3" x14ac:dyDescent="0.2">
      <c r="A11864" s="221" t="s">
        <v>11572</v>
      </c>
      <c r="B11864" s="223" t="s">
        <v>28857</v>
      </c>
      <c r="C11864" s="231" t="s">
        <v>23</v>
      </c>
    </row>
    <row r="11865" spans="1:3" x14ac:dyDescent="0.2">
      <c r="A11865" s="221" t="s">
        <v>11573</v>
      </c>
      <c r="B11865" s="223" t="s">
        <v>28858</v>
      </c>
      <c r="C11865" s="231" t="s">
        <v>23</v>
      </c>
    </row>
    <row r="11866" spans="1:3" x14ac:dyDescent="0.2">
      <c r="A11866" s="221" t="s">
        <v>11574</v>
      </c>
      <c r="B11866" s="223" t="s">
        <v>28858</v>
      </c>
      <c r="C11866" s="231" t="s">
        <v>23</v>
      </c>
    </row>
    <row r="11867" spans="1:3" x14ac:dyDescent="0.2">
      <c r="A11867" s="221" t="s">
        <v>11575</v>
      </c>
      <c r="B11867" s="223" t="s">
        <v>28859</v>
      </c>
      <c r="C11867" s="231" t="s">
        <v>23</v>
      </c>
    </row>
    <row r="11868" spans="1:3" x14ac:dyDescent="0.2">
      <c r="A11868" s="221" t="s">
        <v>11576</v>
      </c>
      <c r="B11868" s="223" t="s">
        <v>28859</v>
      </c>
      <c r="C11868" s="231" t="s">
        <v>23</v>
      </c>
    </row>
    <row r="11869" spans="1:3" x14ac:dyDescent="0.2">
      <c r="A11869" s="221" t="s">
        <v>11577</v>
      </c>
      <c r="B11869" s="223" t="s">
        <v>28860</v>
      </c>
      <c r="C11869" s="231" t="s">
        <v>23</v>
      </c>
    </row>
    <row r="11870" spans="1:3" x14ac:dyDescent="0.2">
      <c r="A11870" s="221" t="s">
        <v>11578</v>
      </c>
      <c r="B11870" s="223" t="s">
        <v>28860</v>
      </c>
      <c r="C11870" s="231" t="s">
        <v>23</v>
      </c>
    </row>
    <row r="11871" spans="1:3" x14ac:dyDescent="0.2">
      <c r="A11871" s="221" t="s">
        <v>11579</v>
      </c>
      <c r="B11871" s="223" t="s">
        <v>28861</v>
      </c>
      <c r="C11871" s="231" t="s">
        <v>23</v>
      </c>
    </row>
    <row r="11872" spans="1:3" x14ac:dyDescent="0.2">
      <c r="A11872" s="221" t="s">
        <v>11580</v>
      </c>
      <c r="B11872" s="223" t="s">
        <v>28861</v>
      </c>
      <c r="C11872" s="231" t="s">
        <v>23</v>
      </c>
    </row>
    <row r="11873" spans="1:3" x14ac:dyDescent="0.2">
      <c r="A11873" s="221" t="s">
        <v>11581</v>
      </c>
      <c r="B11873" s="223" t="s">
        <v>28862</v>
      </c>
      <c r="C11873" s="231" t="s">
        <v>23</v>
      </c>
    </row>
    <row r="11874" spans="1:3" x14ac:dyDescent="0.2">
      <c r="A11874" s="221" t="s">
        <v>11582</v>
      </c>
      <c r="B11874" s="223" t="s">
        <v>28862</v>
      </c>
      <c r="C11874" s="231" t="s">
        <v>23</v>
      </c>
    </row>
    <row r="11875" spans="1:3" x14ac:dyDescent="0.2">
      <c r="A11875" s="221" t="s">
        <v>11583</v>
      </c>
      <c r="B11875" s="223" t="s">
        <v>28863</v>
      </c>
      <c r="C11875" s="231" t="s">
        <v>23</v>
      </c>
    </row>
    <row r="11876" spans="1:3" x14ac:dyDescent="0.2">
      <c r="A11876" s="221" t="s">
        <v>11584</v>
      </c>
      <c r="B11876" s="223" t="s">
        <v>28863</v>
      </c>
      <c r="C11876" s="231" t="s">
        <v>23</v>
      </c>
    </row>
    <row r="11877" spans="1:3" x14ac:dyDescent="0.2">
      <c r="A11877" s="221" t="s">
        <v>11585</v>
      </c>
      <c r="B11877" s="223" t="s">
        <v>28864</v>
      </c>
      <c r="C11877" s="231" t="s">
        <v>23</v>
      </c>
    </row>
    <row r="11878" spans="1:3" x14ac:dyDescent="0.2">
      <c r="A11878" s="221" t="s">
        <v>11586</v>
      </c>
      <c r="B11878" s="223" t="s">
        <v>28864</v>
      </c>
      <c r="C11878" s="231" t="s">
        <v>23</v>
      </c>
    </row>
    <row r="11879" spans="1:3" x14ac:dyDescent="0.2">
      <c r="A11879" s="221" t="s">
        <v>11587</v>
      </c>
      <c r="B11879" s="223" t="s">
        <v>28865</v>
      </c>
      <c r="C11879" s="231" t="s">
        <v>23</v>
      </c>
    </row>
    <row r="11880" spans="1:3" x14ac:dyDescent="0.2">
      <c r="A11880" s="221" t="s">
        <v>11588</v>
      </c>
      <c r="B11880" s="223" t="s">
        <v>28865</v>
      </c>
      <c r="C11880" s="231" t="s">
        <v>23</v>
      </c>
    </row>
    <row r="11881" spans="1:3" x14ac:dyDescent="0.2">
      <c r="A11881" s="221" t="s">
        <v>11589</v>
      </c>
      <c r="B11881" s="223" t="s">
        <v>28866</v>
      </c>
      <c r="C11881" s="231" t="s">
        <v>23</v>
      </c>
    </row>
    <row r="11882" spans="1:3" x14ac:dyDescent="0.2">
      <c r="A11882" s="221" t="s">
        <v>11590</v>
      </c>
      <c r="B11882" s="223" t="s">
        <v>28866</v>
      </c>
      <c r="C11882" s="231" t="s">
        <v>23</v>
      </c>
    </row>
    <row r="11883" spans="1:3" x14ac:dyDescent="0.2">
      <c r="A11883" s="221" t="s">
        <v>11591</v>
      </c>
      <c r="B11883" s="223" t="s">
        <v>28867</v>
      </c>
      <c r="C11883" s="231" t="s">
        <v>23</v>
      </c>
    </row>
    <row r="11884" spans="1:3" x14ac:dyDescent="0.2">
      <c r="A11884" s="221" t="s">
        <v>11592</v>
      </c>
      <c r="B11884" s="223" t="s">
        <v>28867</v>
      </c>
      <c r="C11884" s="231" t="s">
        <v>23</v>
      </c>
    </row>
    <row r="11885" spans="1:3" x14ac:dyDescent="0.2">
      <c r="A11885" s="221" t="s">
        <v>11593</v>
      </c>
      <c r="B11885" s="223" t="s">
        <v>28868</v>
      </c>
      <c r="C11885" s="231" t="s">
        <v>23</v>
      </c>
    </row>
    <row r="11886" spans="1:3" x14ac:dyDescent="0.2">
      <c r="A11886" s="221" t="s">
        <v>11594</v>
      </c>
      <c r="B11886" s="223" t="s">
        <v>28868</v>
      </c>
      <c r="C11886" s="231" t="s">
        <v>23</v>
      </c>
    </row>
    <row r="11887" spans="1:3" x14ac:dyDescent="0.2">
      <c r="A11887" s="221" t="s">
        <v>11595</v>
      </c>
      <c r="B11887" s="223" t="s">
        <v>28869</v>
      </c>
      <c r="C11887" s="231" t="s">
        <v>23</v>
      </c>
    </row>
    <row r="11888" spans="1:3" x14ac:dyDescent="0.2">
      <c r="A11888" s="221" t="s">
        <v>11596</v>
      </c>
      <c r="B11888" s="223" t="s">
        <v>28869</v>
      </c>
      <c r="C11888" s="231" t="s">
        <v>23</v>
      </c>
    </row>
    <row r="11889" spans="1:3" x14ac:dyDescent="0.2">
      <c r="A11889" s="221" t="s">
        <v>11597</v>
      </c>
      <c r="B11889" s="223" t="s">
        <v>28870</v>
      </c>
      <c r="C11889" s="231" t="s">
        <v>23</v>
      </c>
    </row>
    <row r="11890" spans="1:3" x14ac:dyDescent="0.2">
      <c r="A11890" s="221" t="s">
        <v>11598</v>
      </c>
      <c r="B11890" s="223" t="s">
        <v>28870</v>
      </c>
      <c r="C11890" s="231" t="s">
        <v>23</v>
      </c>
    </row>
    <row r="11891" spans="1:3" x14ac:dyDescent="0.2">
      <c r="A11891" s="221" t="s">
        <v>11599</v>
      </c>
      <c r="B11891" s="223" t="s">
        <v>28871</v>
      </c>
      <c r="C11891" s="231" t="s">
        <v>23</v>
      </c>
    </row>
    <row r="11892" spans="1:3" x14ac:dyDescent="0.2">
      <c r="A11892" s="221" t="s">
        <v>11600</v>
      </c>
      <c r="B11892" s="223" t="s">
        <v>28871</v>
      </c>
      <c r="C11892" s="231" t="s">
        <v>23</v>
      </c>
    </row>
    <row r="11893" spans="1:3" x14ac:dyDescent="0.2">
      <c r="A11893" s="221" t="s">
        <v>11601</v>
      </c>
      <c r="B11893" s="223" t="s">
        <v>28872</v>
      </c>
      <c r="C11893" s="231" t="s">
        <v>23</v>
      </c>
    </row>
    <row r="11894" spans="1:3" x14ac:dyDescent="0.2">
      <c r="A11894" s="221" t="s">
        <v>11602</v>
      </c>
      <c r="B11894" s="223" t="s">
        <v>28872</v>
      </c>
      <c r="C11894" s="231" t="s">
        <v>23</v>
      </c>
    </row>
    <row r="11895" spans="1:3" x14ac:dyDescent="0.2">
      <c r="A11895" s="221" t="s">
        <v>11603</v>
      </c>
      <c r="B11895" s="223" t="s">
        <v>28873</v>
      </c>
      <c r="C11895" s="231" t="s">
        <v>23</v>
      </c>
    </row>
    <row r="11896" spans="1:3" x14ac:dyDescent="0.2">
      <c r="A11896" s="221" t="s">
        <v>11604</v>
      </c>
      <c r="B11896" s="223" t="s">
        <v>28873</v>
      </c>
      <c r="C11896" s="231" t="s">
        <v>23</v>
      </c>
    </row>
    <row r="11897" spans="1:3" x14ac:dyDescent="0.2">
      <c r="A11897" s="221" t="s">
        <v>11605</v>
      </c>
      <c r="B11897" s="223" t="s">
        <v>23436</v>
      </c>
      <c r="C11897" s="231" t="s">
        <v>23</v>
      </c>
    </row>
    <row r="11898" spans="1:3" x14ac:dyDescent="0.2">
      <c r="A11898" s="221" t="s">
        <v>11606</v>
      </c>
      <c r="B11898" s="223" t="s">
        <v>23436</v>
      </c>
      <c r="C11898" s="231" t="s">
        <v>23</v>
      </c>
    </row>
    <row r="11899" spans="1:3" x14ac:dyDescent="0.2">
      <c r="A11899" s="221" t="s">
        <v>11607</v>
      </c>
      <c r="B11899" s="223" t="s">
        <v>28874</v>
      </c>
      <c r="C11899" s="231" t="s">
        <v>23</v>
      </c>
    </row>
    <row r="11900" spans="1:3" x14ac:dyDescent="0.2">
      <c r="A11900" s="221" t="s">
        <v>11608</v>
      </c>
      <c r="B11900" s="223" t="s">
        <v>28874</v>
      </c>
      <c r="C11900" s="231" t="s">
        <v>23</v>
      </c>
    </row>
    <row r="11901" spans="1:3" x14ac:dyDescent="0.2">
      <c r="A11901" s="221" t="s">
        <v>11609</v>
      </c>
      <c r="B11901" s="223" t="s">
        <v>28875</v>
      </c>
      <c r="C11901" s="231" t="s">
        <v>23</v>
      </c>
    </row>
    <row r="11902" spans="1:3" x14ac:dyDescent="0.2">
      <c r="A11902" s="221" t="s">
        <v>11610</v>
      </c>
      <c r="B11902" s="223" t="s">
        <v>28875</v>
      </c>
      <c r="C11902" s="231" t="s">
        <v>23</v>
      </c>
    </row>
    <row r="11903" spans="1:3" x14ac:dyDescent="0.2">
      <c r="A11903" s="221" t="s">
        <v>11611</v>
      </c>
      <c r="B11903" s="223" t="s">
        <v>28876</v>
      </c>
      <c r="C11903" s="231" t="s">
        <v>23</v>
      </c>
    </row>
    <row r="11904" spans="1:3" x14ac:dyDescent="0.2">
      <c r="A11904" s="221" t="s">
        <v>11612</v>
      </c>
      <c r="B11904" s="223" t="s">
        <v>28876</v>
      </c>
      <c r="C11904" s="231" t="s">
        <v>23</v>
      </c>
    </row>
    <row r="11905" spans="1:3" x14ac:dyDescent="0.2">
      <c r="A11905" s="221" t="s">
        <v>11613</v>
      </c>
      <c r="B11905" s="223" t="s">
        <v>28877</v>
      </c>
      <c r="C11905" s="231" t="s">
        <v>23</v>
      </c>
    </row>
    <row r="11906" spans="1:3" x14ac:dyDescent="0.2">
      <c r="A11906" s="221" t="s">
        <v>11614</v>
      </c>
      <c r="B11906" s="223" t="s">
        <v>28877</v>
      </c>
      <c r="C11906" s="231" t="s">
        <v>23</v>
      </c>
    </row>
    <row r="11907" spans="1:3" x14ac:dyDescent="0.2">
      <c r="A11907" s="221" t="s">
        <v>11615</v>
      </c>
      <c r="B11907" s="223" t="s">
        <v>28878</v>
      </c>
      <c r="C11907" s="231" t="s">
        <v>23</v>
      </c>
    </row>
    <row r="11908" spans="1:3" x14ac:dyDescent="0.2">
      <c r="A11908" s="221" t="s">
        <v>11616</v>
      </c>
      <c r="B11908" s="223" t="s">
        <v>28878</v>
      </c>
      <c r="C11908" s="231" t="s">
        <v>23</v>
      </c>
    </row>
    <row r="11909" spans="1:3" x14ac:dyDescent="0.2">
      <c r="A11909" s="221" t="s">
        <v>11617</v>
      </c>
      <c r="B11909" s="223" t="s">
        <v>23437</v>
      </c>
      <c r="C11909" s="231" t="s">
        <v>23</v>
      </c>
    </row>
    <row r="11910" spans="1:3" x14ac:dyDescent="0.2">
      <c r="A11910" s="221" t="s">
        <v>11618</v>
      </c>
      <c r="B11910" s="223" t="s">
        <v>23437</v>
      </c>
      <c r="C11910" s="231" t="s">
        <v>23</v>
      </c>
    </row>
    <row r="11911" spans="1:3" x14ac:dyDescent="0.2">
      <c r="A11911" s="221" t="s">
        <v>11619</v>
      </c>
      <c r="B11911" s="223" t="s">
        <v>23438</v>
      </c>
      <c r="C11911" s="231" t="s">
        <v>23</v>
      </c>
    </row>
    <row r="11912" spans="1:3" x14ac:dyDescent="0.2">
      <c r="A11912" s="221" t="s">
        <v>11620</v>
      </c>
      <c r="B11912" s="223" t="s">
        <v>23438</v>
      </c>
      <c r="C11912" s="231" t="s">
        <v>23</v>
      </c>
    </row>
    <row r="11913" spans="1:3" x14ac:dyDescent="0.2">
      <c r="A11913" s="221" t="s">
        <v>11621</v>
      </c>
      <c r="B11913" s="223" t="s">
        <v>28879</v>
      </c>
      <c r="C11913" s="231" t="s">
        <v>23</v>
      </c>
    </row>
    <row r="11914" spans="1:3" x14ac:dyDescent="0.2">
      <c r="A11914" s="221" t="s">
        <v>11622</v>
      </c>
      <c r="B11914" s="223" t="s">
        <v>28879</v>
      </c>
      <c r="C11914" s="231" t="s">
        <v>23</v>
      </c>
    </row>
    <row r="11915" spans="1:3" x14ac:dyDescent="0.2">
      <c r="A11915" s="221" t="s">
        <v>11623</v>
      </c>
      <c r="B11915" s="223" t="s">
        <v>28880</v>
      </c>
      <c r="C11915" s="231" t="s">
        <v>23</v>
      </c>
    </row>
    <row r="11916" spans="1:3" x14ac:dyDescent="0.2">
      <c r="A11916" s="221" t="s">
        <v>11624</v>
      </c>
      <c r="B11916" s="223" t="s">
        <v>28880</v>
      </c>
      <c r="C11916" s="231" t="s">
        <v>23</v>
      </c>
    </row>
    <row r="11917" spans="1:3" x14ac:dyDescent="0.2">
      <c r="A11917" s="221" t="s">
        <v>11625</v>
      </c>
      <c r="B11917" s="223" t="s">
        <v>28881</v>
      </c>
      <c r="C11917" s="231" t="s">
        <v>23</v>
      </c>
    </row>
    <row r="11918" spans="1:3" x14ac:dyDescent="0.2">
      <c r="A11918" s="221" t="s">
        <v>11626</v>
      </c>
      <c r="B11918" s="223" t="s">
        <v>28881</v>
      </c>
      <c r="C11918" s="231" t="s">
        <v>23</v>
      </c>
    </row>
    <row r="11919" spans="1:3" x14ac:dyDescent="0.2">
      <c r="A11919" s="221" t="s">
        <v>11627</v>
      </c>
      <c r="B11919" s="223" t="s">
        <v>28882</v>
      </c>
      <c r="C11919" s="231" t="s">
        <v>23</v>
      </c>
    </row>
    <row r="11920" spans="1:3" x14ac:dyDescent="0.2">
      <c r="A11920" s="221" t="s">
        <v>11628</v>
      </c>
      <c r="B11920" s="223" t="s">
        <v>28882</v>
      </c>
      <c r="C11920" s="231" t="s">
        <v>23</v>
      </c>
    </row>
    <row r="11921" spans="1:3" x14ac:dyDescent="0.2">
      <c r="A11921" s="221" t="s">
        <v>11629</v>
      </c>
      <c r="B11921" s="223" t="s">
        <v>28883</v>
      </c>
      <c r="C11921" s="231" t="s">
        <v>23</v>
      </c>
    </row>
    <row r="11922" spans="1:3" x14ac:dyDescent="0.2">
      <c r="A11922" s="221" t="s">
        <v>11630</v>
      </c>
      <c r="B11922" s="223" t="s">
        <v>28883</v>
      </c>
      <c r="C11922" s="231" t="s">
        <v>23</v>
      </c>
    </row>
    <row r="11923" spans="1:3" x14ac:dyDescent="0.2">
      <c r="A11923" s="221" t="s">
        <v>11631</v>
      </c>
      <c r="B11923" s="223" t="s">
        <v>23439</v>
      </c>
      <c r="C11923" s="231" t="s">
        <v>23</v>
      </c>
    </row>
    <row r="11924" spans="1:3" x14ac:dyDescent="0.2">
      <c r="A11924" s="221" t="s">
        <v>11632</v>
      </c>
      <c r="B11924" s="223" t="s">
        <v>23439</v>
      </c>
      <c r="C11924" s="231" t="s">
        <v>23</v>
      </c>
    </row>
    <row r="11925" spans="1:3" x14ac:dyDescent="0.2">
      <c r="A11925" s="221" t="s">
        <v>11633</v>
      </c>
      <c r="B11925" s="223" t="s">
        <v>23440</v>
      </c>
      <c r="C11925" s="231" t="s">
        <v>23</v>
      </c>
    </row>
    <row r="11926" spans="1:3" x14ac:dyDescent="0.2">
      <c r="A11926" s="221" t="s">
        <v>11634</v>
      </c>
      <c r="B11926" s="223" t="s">
        <v>23440</v>
      </c>
      <c r="C11926" s="231" t="s">
        <v>23</v>
      </c>
    </row>
    <row r="11927" spans="1:3" x14ac:dyDescent="0.2">
      <c r="A11927" s="221" t="s">
        <v>11635</v>
      </c>
      <c r="B11927" s="223" t="s">
        <v>28884</v>
      </c>
      <c r="C11927" s="231" t="s">
        <v>23</v>
      </c>
    </row>
    <row r="11928" spans="1:3" x14ac:dyDescent="0.2">
      <c r="A11928" s="221" t="s">
        <v>11636</v>
      </c>
      <c r="B11928" s="223" t="s">
        <v>28884</v>
      </c>
      <c r="C11928" s="231" t="s">
        <v>23</v>
      </c>
    </row>
    <row r="11929" spans="1:3" x14ac:dyDescent="0.2">
      <c r="A11929" s="221" t="s">
        <v>11637</v>
      </c>
      <c r="B11929" s="223" t="s">
        <v>23441</v>
      </c>
      <c r="C11929" s="231" t="s">
        <v>23</v>
      </c>
    </row>
    <row r="11930" spans="1:3" x14ac:dyDescent="0.2">
      <c r="A11930" s="221" t="s">
        <v>11638</v>
      </c>
      <c r="B11930" s="223" t="s">
        <v>23441</v>
      </c>
      <c r="C11930" s="231" t="s">
        <v>23</v>
      </c>
    </row>
    <row r="11931" spans="1:3" x14ac:dyDescent="0.2">
      <c r="A11931" s="221" t="s">
        <v>11639</v>
      </c>
      <c r="B11931" s="223" t="s">
        <v>32187</v>
      </c>
      <c r="C11931" s="231" t="s">
        <v>23</v>
      </c>
    </row>
    <row r="11932" spans="1:3" x14ac:dyDescent="0.2">
      <c r="A11932" s="221" t="s">
        <v>11640</v>
      </c>
      <c r="B11932" s="223" t="s">
        <v>32187</v>
      </c>
      <c r="C11932" s="231" t="s">
        <v>23</v>
      </c>
    </row>
    <row r="11933" spans="1:3" x14ac:dyDescent="0.2">
      <c r="A11933" s="221" t="s">
        <v>11641</v>
      </c>
      <c r="B11933" s="223" t="s">
        <v>32188</v>
      </c>
      <c r="C11933" s="231" t="s">
        <v>23</v>
      </c>
    </row>
    <row r="11934" spans="1:3" x14ac:dyDescent="0.2">
      <c r="A11934" s="221" t="s">
        <v>11642</v>
      </c>
      <c r="B11934" s="223" t="s">
        <v>32188</v>
      </c>
      <c r="C11934" s="231" t="s">
        <v>23</v>
      </c>
    </row>
    <row r="11935" spans="1:3" x14ac:dyDescent="0.2">
      <c r="A11935" s="221" t="s">
        <v>11643</v>
      </c>
      <c r="B11935" s="223" t="s">
        <v>32189</v>
      </c>
      <c r="C11935" s="231" t="s">
        <v>23</v>
      </c>
    </row>
    <row r="11936" spans="1:3" x14ac:dyDescent="0.2">
      <c r="A11936" s="221" t="s">
        <v>11644</v>
      </c>
      <c r="B11936" s="223" t="s">
        <v>32189</v>
      </c>
      <c r="C11936" s="231" t="s">
        <v>23</v>
      </c>
    </row>
    <row r="11937" spans="1:3" x14ac:dyDescent="0.2">
      <c r="A11937" s="221" t="s">
        <v>11645</v>
      </c>
      <c r="B11937" s="223" t="s">
        <v>32190</v>
      </c>
      <c r="C11937" s="231" t="s">
        <v>23</v>
      </c>
    </row>
    <row r="11938" spans="1:3" x14ac:dyDescent="0.2">
      <c r="A11938" s="221" t="s">
        <v>11646</v>
      </c>
      <c r="B11938" s="223" t="s">
        <v>32190</v>
      </c>
      <c r="C11938" s="231" t="s">
        <v>23</v>
      </c>
    </row>
    <row r="11939" spans="1:3" x14ac:dyDescent="0.2">
      <c r="A11939" s="221" t="s">
        <v>11647</v>
      </c>
      <c r="B11939" s="223" t="s">
        <v>32191</v>
      </c>
      <c r="C11939" s="231" t="s">
        <v>23</v>
      </c>
    </row>
    <row r="11940" spans="1:3" x14ac:dyDescent="0.2">
      <c r="A11940" s="221" t="s">
        <v>11648</v>
      </c>
      <c r="B11940" s="223" t="s">
        <v>32191</v>
      </c>
      <c r="C11940" s="231" t="s">
        <v>23</v>
      </c>
    </row>
    <row r="11941" spans="1:3" x14ac:dyDescent="0.2">
      <c r="A11941" s="221" t="s">
        <v>11649</v>
      </c>
      <c r="B11941" s="223" t="s">
        <v>32192</v>
      </c>
      <c r="C11941" s="231" t="s">
        <v>23</v>
      </c>
    </row>
    <row r="11942" spans="1:3" x14ac:dyDescent="0.2">
      <c r="A11942" s="221" t="s">
        <v>11650</v>
      </c>
      <c r="B11942" s="223" t="s">
        <v>32192</v>
      </c>
      <c r="C11942" s="231" t="s">
        <v>23</v>
      </c>
    </row>
    <row r="11943" spans="1:3" x14ac:dyDescent="0.2">
      <c r="A11943" s="221" t="s">
        <v>11651</v>
      </c>
      <c r="B11943" s="223" t="s">
        <v>32193</v>
      </c>
      <c r="C11943" s="231" t="s">
        <v>23</v>
      </c>
    </row>
    <row r="11944" spans="1:3" x14ac:dyDescent="0.2">
      <c r="A11944" s="221" t="s">
        <v>11652</v>
      </c>
      <c r="B11944" s="223" t="s">
        <v>32193</v>
      </c>
      <c r="C11944" s="231" t="s">
        <v>23</v>
      </c>
    </row>
    <row r="11945" spans="1:3" x14ac:dyDescent="0.2">
      <c r="A11945" s="221" t="s">
        <v>11653</v>
      </c>
      <c r="B11945" s="223" t="s">
        <v>32194</v>
      </c>
      <c r="C11945" s="231" t="s">
        <v>23</v>
      </c>
    </row>
    <row r="11946" spans="1:3" x14ac:dyDescent="0.2">
      <c r="A11946" s="221" t="s">
        <v>11654</v>
      </c>
      <c r="B11946" s="223" t="s">
        <v>32194</v>
      </c>
      <c r="C11946" s="231" t="s">
        <v>23</v>
      </c>
    </row>
    <row r="11947" spans="1:3" x14ac:dyDescent="0.2">
      <c r="A11947" s="221" t="s">
        <v>11655</v>
      </c>
      <c r="B11947" s="223" t="s">
        <v>32195</v>
      </c>
      <c r="C11947" s="231" t="s">
        <v>23</v>
      </c>
    </row>
    <row r="11948" spans="1:3" x14ac:dyDescent="0.2">
      <c r="A11948" s="221" t="s">
        <v>11656</v>
      </c>
      <c r="B11948" s="223" t="s">
        <v>32195</v>
      </c>
      <c r="C11948" s="231" t="s">
        <v>23</v>
      </c>
    </row>
    <row r="11949" spans="1:3" x14ac:dyDescent="0.2">
      <c r="A11949" s="221" t="s">
        <v>11657</v>
      </c>
      <c r="B11949" s="223" t="s">
        <v>32196</v>
      </c>
      <c r="C11949" s="231" t="s">
        <v>23</v>
      </c>
    </row>
    <row r="11950" spans="1:3" x14ac:dyDescent="0.2">
      <c r="A11950" s="221" t="s">
        <v>11658</v>
      </c>
      <c r="B11950" s="223" t="s">
        <v>32196</v>
      </c>
      <c r="C11950" s="231" t="s">
        <v>23</v>
      </c>
    </row>
    <row r="11951" spans="1:3" x14ac:dyDescent="0.2">
      <c r="A11951" s="221" t="s">
        <v>11659</v>
      </c>
      <c r="B11951" s="223" t="s">
        <v>32197</v>
      </c>
      <c r="C11951" s="231" t="s">
        <v>23</v>
      </c>
    </row>
    <row r="11952" spans="1:3" x14ac:dyDescent="0.2">
      <c r="A11952" s="221" t="s">
        <v>11660</v>
      </c>
      <c r="B11952" s="223" t="s">
        <v>32197</v>
      </c>
      <c r="C11952" s="231" t="s">
        <v>23</v>
      </c>
    </row>
    <row r="11953" spans="1:3" x14ac:dyDescent="0.2">
      <c r="A11953" s="221" t="s">
        <v>11661</v>
      </c>
      <c r="B11953" s="223" t="s">
        <v>32198</v>
      </c>
      <c r="C11953" s="231" t="s">
        <v>23</v>
      </c>
    </row>
    <row r="11954" spans="1:3" x14ac:dyDescent="0.2">
      <c r="A11954" s="221" t="s">
        <v>11662</v>
      </c>
      <c r="B11954" s="223" t="s">
        <v>32198</v>
      </c>
      <c r="C11954" s="231" t="s">
        <v>23</v>
      </c>
    </row>
    <row r="11955" spans="1:3" x14ac:dyDescent="0.2">
      <c r="A11955" s="221" t="s">
        <v>11663</v>
      </c>
      <c r="B11955" s="223" t="s">
        <v>32199</v>
      </c>
      <c r="C11955" s="231" t="s">
        <v>23</v>
      </c>
    </row>
    <row r="11956" spans="1:3" x14ac:dyDescent="0.2">
      <c r="A11956" s="221" t="s">
        <v>11664</v>
      </c>
      <c r="B11956" s="223" t="s">
        <v>32199</v>
      </c>
      <c r="C11956" s="231" t="s">
        <v>23</v>
      </c>
    </row>
    <row r="11957" spans="1:3" x14ac:dyDescent="0.2">
      <c r="A11957" s="221" t="s">
        <v>11665</v>
      </c>
      <c r="B11957" s="223" t="s">
        <v>32200</v>
      </c>
      <c r="C11957" s="231" t="s">
        <v>23</v>
      </c>
    </row>
    <row r="11958" spans="1:3" x14ac:dyDescent="0.2">
      <c r="A11958" s="221" t="s">
        <v>11666</v>
      </c>
      <c r="B11958" s="223" t="s">
        <v>32200</v>
      </c>
      <c r="C11958" s="231" t="s">
        <v>23</v>
      </c>
    </row>
    <row r="11959" spans="1:3" x14ac:dyDescent="0.2">
      <c r="A11959" s="221" t="s">
        <v>11667</v>
      </c>
      <c r="B11959" s="223" t="s">
        <v>32201</v>
      </c>
      <c r="C11959" s="231" t="s">
        <v>23</v>
      </c>
    </row>
    <row r="11960" spans="1:3" x14ac:dyDescent="0.2">
      <c r="A11960" s="221" t="s">
        <v>11668</v>
      </c>
      <c r="B11960" s="223" t="s">
        <v>32201</v>
      </c>
      <c r="C11960" s="231" t="s">
        <v>23</v>
      </c>
    </row>
    <row r="11961" spans="1:3" x14ac:dyDescent="0.2">
      <c r="A11961" s="221" t="s">
        <v>11669</v>
      </c>
      <c r="B11961" s="223" t="s">
        <v>32202</v>
      </c>
      <c r="C11961" s="231" t="s">
        <v>23</v>
      </c>
    </row>
    <row r="11962" spans="1:3" x14ac:dyDescent="0.2">
      <c r="A11962" s="221" t="s">
        <v>11670</v>
      </c>
      <c r="B11962" s="223" t="s">
        <v>32202</v>
      </c>
      <c r="C11962" s="231" t="s">
        <v>23</v>
      </c>
    </row>
    <row r="11963" spans="1:3" x14ac:dyDescent="0.2">
      <c r="A11963" s="221" t="s">
        <v>11671</v>
      </c>
      <c r="B11963" s="223" t="s">
        <v>23442</v>
      </c>
      <c r="C11963" s="231" t="s">
        <v>21584</v>
      </c>
    </row>
    <row r="11964" spans="1:3" x14ac:dyDescent="0.2">
      <c r="A11964" s="221" t="s">
        <v>11672</v>
      </c>
      <c r="B11964" s="223" t="s">
        <v>23442</v>
      </c>
      <c r="C11964" s="231" t="s">
        <v>21584</v>
      </c>
    </row>
    <row r="11965" spans="1:3" x14ac:dyDescent="0.2">
      <c r="A11965" s="221" t="s">
        <v>11673</v>
      </c>
      <c r="B11965" s="223" t="s">
        <v>23443</v>
      </c>
      <c r="C11965" s="231" t="s">
        <v>21584</v>
      </c>
    </row>
    <row r="11966" spans="1:3" x14ac:dyDescent="0.2">
      <c r="A11966" s="221" t="s">
        <v>11674</v>
      </c>
      <c r="B11966" s="223" t="s">
        <v>23443</v>
      </c>
      <c r="C11966" s="231" t="s">
        <v>21584</v>
      </c>
    </row>
    <row r="11967" spans="1:3" x14ac:dyDescent="0.2">
      <c r="A11967" s="221" t="s">
        <v>11675</v>
      </c>
      <c r="B11967" s="223" t="s">
        <v>26078</v>
      </c>
      <c r="C11967" s="231" t="s">
        <v>21584</v>
      </c>
    </row>
    <row r="11968" spans="1:3" x14ac:dyDescent="0.2">
      <c r="A11968" s="221" t="s">
        <v>11676</v>
      </c>
      <c r="B11968" s="223" t="s">
        <v>26078</v>
      </c>
      <c r="C11968" s="231" t="s">
        <v>21584</v>
      </c>
    </row>
    <row r="11969" spans="1:3" x14ac:dyDescent="0.2">
      <c r="A11969" s="221" t="s">
        <v>11677</v>
      </c>
      <c r="B11969" s="223" t="s">
        <v>28885</v>
      </c>
      <c r="C11969" s="231" t="s">
        <v>21584</v>
      </c>
    </row>
    <row r="11970" spans="1:3" x14ac:dyDescent="0.2">
      <c r="A11970" s="221" t="s">
        <v>11678</v>
      </c>
      <c r="B11970" s="223" t="s">
        <v>28885</v>
      </c>
      <c r="C11970" s="231" t="s">
        <v>21584</v>
      </c>
    </row>
    <row r="11971" spans="1:3" x14ac:dyDescent="0.2">
      <c r="A11971" s="221" t="s">
        <v>11679</v>
      </c>
      <c r="B11971" s="223" t="s">
        <v>23444</v>
      </c>
      <c r="C11971" s="231" t="s">
        <v>21584</v>
      </c>
    </row>
    <row r="11972" spans="1:3" x14ac:dyDescent="0.2">
      <c r="A11972" s="221" t="s">
        <v>11680</v>
      </c>
      <c r="B11972" s="223" t="s">
        <v>23444</v>
      </c>
      <c r="C11972" s="231" t="s">
        <v>21584</v>
      </c>
    </row>
    <row r="11973" spans="1:3" x14ac:dyDescent="0.2">
      <c r="A11973" s="221" t="s">
        <v>11681</v>
      </c>
      <c r="B11973" s="223" t="s">
        <v>23445</v>
      </c>
      <c r="C11973" s="231" t="s">
        <v>21584</v>
      </c>
    </row>
    <row r="11974" spans="1:3" x14ac:dyDescent="0.2">
      <c r="A11974" s="221" t="s">
        <v>11682</v>
      </c>
      <c r="B11974" s="223" t="s">
        <v>23445</v>
      </c>
      <c r="C11974" s="231" t="s">
        <v>21584</v>
      </c>
    </row>
    <row r="11975" spans="1:3" x14ac:dyDescent="0.2">
      <c r="A11975" s="221" t="s">
        <v>11683</v>
      </c>
      <c r="B11975" s="223" t="s">
        <v>23446</v>
      </c>
      <c r="C11975" s="231" t="s">
        <v>21584</v>
      </c>
    </row>
    <row r="11976" spans="1:3" x14ac:dyDescent="0.2">
      <c r="A11976" s="221" t="s">
        <v>11684</v>
      </c>
      <c r="B11976" s="223" t="s">
        <v>23446</v>
      </c>
      <c r="C11976" s="231" t="s">
        <v>21584</v>
      </c>
    </row>
    <row r="11977" spans="1:3" x14ac:dyDescent="0.2">
      <c r="A11977" s="221" t="s">
        <v>11685</v>
      </c>
      <c r="B11977" s="223" t="s">
        <v>23447</v>
      </c>
      <c r="C11977" s="231" t="s">
        <v>21584</v>
      </c>
    </row>
    <row r="11978" spans="1:3" x14ac:dyDescent="0.2">
      <c r="A11978" s="221" t="s">
        <v>11686</v>
      </c>
      <c r="B11978" s="223" t="s">
        <v>23447</v>
      </c>
      <c r="C11978" s="231" t="s">
        <v>21584</v>
      </c>
    </row>
    <row r="11979" spans="1:3" x14ac:dyDescent="0.2">
      <c r="A11979" s="221" t="s">
        <v>11687</v>
      </c>
      <c r="B11979" s="223" t="s">
        <v>23448</v>
      </c>
      <c r="C11979" s="231" t="s">
        <v>21584</v>
      </c>
    </row>
    <row r="11980" spans="1:3" x14ac:dyDescent="0.2">
      <c r="A11980" s="221" t="s">
        <v>11688</v>
      </c>
      <c r="B11980" s="223" t="s">
        <v>23448</v>
      </c>
      <c r="C11980" s="231" t="s">
        <v>21584</v>
      </c>
    </row>
    <row r="11981" spans="1:3" x14ac:dyDescent="0.2">
      <c r="A11981" s="221" t="s">
        <v>11689</v>
      </c>
      <c r="B11981" s="223" t="s">
        <v>23449</v>
      </c>
      <c r="C11981" s="231" t="s">
        <v>21584</v>
      </c>
    </row>
    <row r="11982" spans="1:3" x14ac:dyDescent="0.2">
      <c r="A11982" s="221" t="s">
        <v>11690</v>
      </c>
      <c r="B11982" s="223" t="s">
        <v>23449</v>
      </c>
      <c r="C11982" s="231" t="s">
        <v>21584</v>
      </c>
    </row>
    <row r="11983" spans="1:3" x14ac:dyDescent="0.2">
      <c r="A11983" s="221" t="s">
        <v>11691</v>
      </c>
      <c r="B11983" s="223" t="s">
        <v>23450</v>
      </c>
      <c r="C11983" s="231" t="s">
        <v>21584</v>
      </c>
    </row>
    <row r="11984" spans="1:3" x14ac:dyDescent="0.2">
      <c r="A11984" s="221" t="s">
        <v>11692</v>
      </c>
      <c r="B11984" s="223" t="s">
        <v>23450</v>
      </c>
      <c r="C11984" s="231" t="s">
        <v>21584</v>
      </c>
    </row>
    <row r="11985" spans="1:3" x14ac:dyDescent="0.2">
      <c r="A11985" s="221" t="s">
        <v>11693</v>
      </c>
      <c r="B11985" s="223" t="s">
        <v>23451</v>
      </c>
      <c r="C11985" s="231" t="s">
        <v>21584</v>
      </c>
    </row>
    <row r="11986" spans="1:3" x14ac:dyDescent="0.2">
      <c r="A11986" s="221" t="s">
        <v>11694</v>
      </c>
      <c r="B11986" s="223" t="s">
        <v>23451</v>
      </c>
      <c r="C11986" s="231" t="s">
        <v>21584</v>
      </c>
    </row>
    <row r="11987" spans="1:3" x14ac:dyDescent="0.2">
      <c r="A11987" s="221" t="s">
        <v>11695</v>
      </c>
      <c r="B11987" s="223" t="s">
        <v>23452</v>
      </c>
      <c r="C11987" s="231" t="s">
        <v>21584</v>
      </c>
    </row>
    <row r="11988" spans="1:3" x14ac:dyDescent="0.2">
      <c r="A11988" s="221" t="s">
        <v>11696</v>
      </c>
      <c r="B11988" s="223" t="s">
        <v>23452</v>
      </c>
      <c r="C11988" s="231" t="s">
        <v>21584</v>
      </c>
    </row>
    <row r="11989" spans="1:3" x14ac:dyDescent="0.2">
      <c r="A11989" s="221" t="s">
        <v>11697</v>
      </c>
      <c r="B11989" s="223" t="s">
        <v>23453</v>
      </c>
      <c r="C11989" s="231" t="s">
        <v>21584</v>
      </c>
    </row>
    <row r="11990" spans="1:3" x14ac:dyDescent="0.2">
      <c r="A11990" s="221" t="s">
        <v>11698</v>
      </c>
      <c r="B11990" s="223" t="s">
        <v>23453</v>
      </c>
      <c r="C11990" s="231" t="s">
        <v>21584</v>
      </c>
    </row>
    <row r="11991" spans="1:3" x14ac:dyDescent="0.2">
      <c r="A11991" s="221" t="s">
        <v>11699</v>
      </c>
      <c r="B11991" s="223" t="s">
        <v>23454</v>
      </c>
      <c r="C11991" s="231" t="s">
        <v>21584</v>
      </c>
    </row>
    <row r="11992" spans="1:3" x14ac:dyDescent="0.2">
      <c r="A11992" s="221" t="s">
        <v>11700</v>
      </c>
      <c r="B11992" s="223" t="s">
        <v>23454</v>
      </c>
      <c r="C11992" s="231" t="s">
        <v>21584</v>
      </c>
    </row>
    <row r="11993" spans="1:3" x14ac:dyDescent="0.2">
      <c r="A11993" s="221" t="s">
        <v>11701</v>
      </c>
      <c r="B11993" s="223" t="s">
        <v>23455</v>
      </c>
      <c r="C11993" s="231" t="s">
        <v>21584</v>
      </c>
    </row>
    <row r="11994" spans="1:3" x14ac:dyDescent="0.2">
      <c r="A11994" s="221" t="s">
        <v>11702</v>
      </c>
      <c r="B11994" s="223" t="s">
        <v>23455</v>
      </c>
      <c r="C11994" s="231" t="s">
        <v>21584</v>
      </c>
    </row>
    <row r="11995" spans="1:3" x14ac:dyDescent="0.2">
      <c r="A11995" s="221" t="s">
        <v>11703</v>
      </c>
      <c r="B11995" s="223" t="s">
        <v>28886</v>
      </c>
      <c r="C11995" s="231" t="s">
        <v>21584</v>
      </c>
    </row>
    <row r="11996" spans="1:3" x14ac:dyDescent="0.2">
      <c r="A11996" s="221" t="s">
        <v>11704</v>
      </c>
      <c r="B11996" s="223" t="s">
        <v>28886</v>
      </c>
      <c r="C11996" s="231" t="s">
        <v>21584</v>
      </c>
    </row>
    <row r="11997" spans="1:3" x14ac:dyDescent="0.2">
      <c r="A11997" s="221" t="s">
        <v>11705</v>
      </c>
      <c r="B11997" s="223" t="s">
        <v>28887</v>
      </c>
      <c r="C11997" s="231" t="s">
        <v>21584</v>
      </c>
    </row>
    <row r="11998" spans="1:3" x14ac:dyDescent="0.2">
      <c r="A11998" s="221" t="s">
        <v>11706</v>
      </c>
      <c r="B11998" s="223" t="s">
        <v>28887</v>
      </c>
      <c r="C11998" s="231" t="s">
        <v>21584</v>
      </c>
    </row>
    <row r="11999" spans="1:3" x14ac:dyDescent="0.2">
      <c r="A11999" s="221" t="s">
        <v>11707</v>
      </c>
      <c r="B11999" s="223" t="s">
        <v>28888</v>
      </c>
      <c r="C11999" s="231" t="s">
        <v>21584</v>
      </c>
    </row>
    <row r="12000" spans="1:3" x14ac:dyDescent="0.2">
      <c r="A12000" s="221" t="s">
        <v>11708</v>
      </c>
      <c r="B12000" s="223" t="s">
        <v>28888</v>
      </c>
      <c r="C12000" s="231" t="s">
        <v>21584</v>
      </c>
    </row>
    <row r="12001" spans="1:3" x14ac:dyDescent="0.2">
      <c r="A12001" s="221" t="s">
        <v>11709</v>
      </c>
      <c r="B12001" s="223" t="s">
        <v>28889</v>
      </c>
      <c r="C12001" s="231" t="s">
        <v>21584</v>
      </c>
    </row>
    <row r="12002" spans="1:3" x14ac:dyDescent="0.2">
      <c r="A12002" s="221" t="s">
        <v>11710</v>
      </c>
      <c r="B12002" s="223" t="s">
        <v>28889</v>
      </c>
      <c r="C12002" s="231" t="s">
        <v>21584</v>
      </c>
    </row>
    <row r="12003" spans="1:3" x14ac:dyDescent="0.2">
      <c r="A12003" s="221" t="s">
        <v>11711</v>
      </c>
      <c r="B12003" s="223" t="s">
        <v>23456</v>
      </c>
      <c r="C12003" s="231" t="s">
        <v>21584</v>
      </c>
    </row>
    <row r="12004" spans="1:3" x14ac:dyDescent="0.2">
      <c r="A12004" s="221" t="s">
        <v>11712</v>
      </c>
      <c r="B12004" s="223" t="s">
        <v>23456</v>
      </c>
      <c r="C12004" s="231" t="s">
        <v>21584</v>
      </c>
    </row>
    <row r="12005" spans="1:3" x14ac:dyDescent="0.2">
      <c r="A12005" s="221" t="s">
        <v>11713</v>
      </c>
      <c r="B12005" s="223" t="s">
        <v>23457</v>
      </c>
      <c r="C12005" s="231" t="s">
        <v>21584</v>
      </c>
    </row>
    <row r="12006" spans="1:3" x14ac:dyDescent="0.2">
      <c r="A12006" s="221" t="s">
        <v>11714</v>
      </c>
      <c r="B12006" s="223" t="s">
        <v>23457</v>
      </c>
      <c r="C12006" s="231" t="s">
        <v>21584</v>
      </c>
    </row>
    <row r="12007" spans="1:3" x14ac:dyDescent="0.2">
      <c r="A12007" s="221" t="s">
        <v>11715</v>
      </c>
      <c r="B12007" s="223" t="s">
        <v>23458</v>
      </c>
      <c r="C12007" s="231" t="s">
        <v>21584</v>
      </c>
    </row>
    <row r="12008" spans="1:3" x14ac:dyDescent="0.2">
      <c r="A12008" s="221" t="s">
        <v>11716</v>
      </c>
      <c r="B12008" s="223" t="s">
        <v>23458</v>
      </c>
      <c r="C12008" s="231" t="s">
        <v>21584</v>
      </c>
    </row>
    <row r="12009" spans="1:3" x14ac:dyDescent="0.2">
      <c r="A12009" s="221" t="s">
        <v>11717</v>
      </c>
      <c r="B12009" s="223" t="s">
        <v>23459</v>
      </c>
      <c r="C12009" s="231" t="s">
        <v>21584</v>
      </c>
    </row>
    <row r="12010" spans="1:3" x14ac:dyDescent="0.2">
      <c r="A12010" s="221" t="s">
        <v>11718</v>
      </c>
      <c r="B12010" s="223" t="s">
        <v>23459</v>
      </c>
      <c r="C12010" s="231" t="s">
        <v>21584</v>
      </c>
    </row>
    <row r="12011" spans="1:3" x14ac:dyDescent="0.2">
      <c r="A12011" s="221" t="s">
        <v>11719</v>
      </c>
      <c r="B12011" s="223" t="s">
        <v>23460</v>
      </c>
      <c r="C12011" s="231" t="s">
        <v>21584</v>
      </c>
    </row>
    <row r="12012" spans="1:3" x14ac:dyDescent="0.2">
      <c r="A12012" s="221" t="s">
        <v>11720</v>
      </c>
      <c r="B12012" s="223" t="s">
        <v>23460</v>
      </c>
      <c r="C12012" s="231" t="s">
        <v>21584</v>
      </c>
    </row>
    <row r="12013" spans="1:3" x14ac:dyDescent="0.2">
      <c r="A12013" s="221" t="s">
        <v>11721</v>
      </c>
      <c r="B12013" s="223" t="s">
        <v>23461</v>
      </c>
      <c r="C12013" s="231" t="s">
        <v>21584</v>
      </c>
    </row>
    <row r="12014" spans="1:3" x14ac:dyDescent="0.2">
      <c r="A12014" s="221" t="s">
        <v>11722</v>
      </c>
      <c r="B12014" s="223" t="s">
        <v>23461</v>
      </c>
      <c r="C12014" s="231" t="s">
        <v>21584</v>
      </c>
    </row>
    <row r="12015" spans="1:3" x14ac:dyDescent="0.2">
      <c r="A12015" s="221" t="s">
        <v>11723</v>
      </c>
      <c r="B12015" s="223" t="s">
        <v>23462</v>
      </c>
      <c r="C12015" s="231" t="s">
        <v>21584</v>
      </c>
    </row>
    <row r="12016" spans="1:3" x14ac:dyDescent="0.2">
      <c r="A12016" s="221" t="s">
        <v>11724</v>
      </c>
      <c r="B12016" s="223" t="s">
        <v>23462</v>
      </c>
      <c r="C12016" s="231" t="s">
        <v>21584</v>
      </c>
    </row>
    <row r="12017" spans="1:3" x14ac:dyDescent="0.2">
      <c r="A12017" s="221" t="s">
        <v>11725</v>
      </c>
      <c r="B12017" s="223" t="s">
        <v>23463</v>
      </c>
      <c r="C12017" s="231" t="s">
        <v>21584</v>
      </c>
    </row>
    <row r="12018" spans="1:3" x14ac:dyDescent="0.2">
      <c r="A12018" s="221" t="s">
        <v>11726</v>
      </c>
      <c r="B12018" s="223" t="s">
        <v>23463</v>
      </c>
      <c r="C12018" s="231" t="s">
        <v>21584</v>
      </c>
    </row>
    <row r="12019" spans="1:3" x14ac:dyDescent="0.2">
      <c r="A12019" s="221" t="s">
        <v>11727</v>
      </c>
      <c r="B12019" s="223" t="s">
        <v>28890</v>
      </c>
      <c r="C12019" s="231" t="s">
        <v>21584</v>
      </c>
    </row>
    <row r="12020" spans="1:3" x14ac:dyDescent="0.2">
      <c r="A12020" s="221" t="s">
        <v>11728</v>
      </c>
      <c r="B12020" s="223" t="s">
        <v>28890</v>
      </c>
      <c r="C12020" s="231" t="s">
        <v>21584</v>
      </c>
    </row>
    <row r="12021" spans="1:3" x14ac:dyDescent="0.2">
      <c r="A12021" s="221" t="s">
        <v>11729</v>
      </c>
      <c r="B12021" s="223" t="s">
        <v>28891</v>
      </c>
      <c r="C12021" s="231" t="s">
        <v>21584</v>
      </c>
    </row>
    <row r="12022" spans="1:3" x14ac:dyDescent="0.2">
      <c r="A12022" s="221" t="s">
        <v>11730</v>
      </c>
      <c r="B12022" s="223" t="s">
        <v>28891</v>
      </c>
      <c r="C12022" s="231" t="s">
        <v>21584</v>
      </c>
    </row>
    <row r="12023" spans="1:3" x14ac:dyDescent="0.2">
      <c r="A12023" s="221" t="s">
        <v>11731</v>
      </c>
      <c r="B12023" s="223" t="s">
        <v>23464</v>
      </c>
      <c r="C12023" s="231" t="s">
        <v>21584</v>
      </c>
    </row>
    <row r="12024" spans="1:3" x14ac:dyDescent="0.2">
      <c r="A12024" s="221" t="s">
        <v>11732</v>
      </c>
      <c r="B12024" s="223" t="s">
        <v>23464</v>
      </c>
      <c r="C12024" s="231" t="s">
        <v>21584</v>
      </c>
    </row>
    <row r="12025" spans="1:3" x14ac:dyDescent="0.2">
      <c r="A12025" s="221" t="s">
        <v>11733</v>
      </c>
      <c r="B12025" s="223" t="s">
        <v>23465</v>
      </c>
      <c r="C12025" s="231" t="s">
        <v>21584</v>
      </c>
    </row>
    <row r="12026" spans="1:3" x14ac:dyDescent="0.2">
      <c r="A12026" s="221" t="s">
        <v>11734</v>
      </c>
      <c r="B12026" s="223" t="s">
        <v>23465</v>
      </c>
      <c r="C12026" s="231" t="s">
        <v>21584</v>
      </c>
    </row>
    <row r="12027" spans="1:3" x14ac:dyDescent="0.2">
      <c r="A12027" s="221" t="s">
        <v>11735</v>
      </c>
      <c r="B12027" s="223" t="s">
        <v>28892</v>
      </c>
      <c r="C12027" s="231" t="s">
        <v>21584</v>
      </c>
    </row>
    <row r="12028" spans="1:3" x14ac:dyDescent="0.2">
      <c r="A12028" s="221" t="s">
        <v>11736</v>
      </c>
      <c r="B12028" s="223" t="s">
        <v>28892</v>
      </c>
      <c r="C12028" s="231" t="s">
        <v>21584</v>
      </c>
    </row>
    <row r="12029" spans="1:3" x14ac:dyDescent="0.2">
      <c r="A12029" s="221" t="s">
        <v>11737</v>
      </c>
      <c r="B12029" s="223" t="s">
        <v>28893</v>
      </c>
      <c r="C12029" s="231" t="s">
        <v>21584</v>
      </c>
    </row>
    <row r="12030" spans="1:3" x14ac:dyDescent="0.2">
      <c r="A12030" s="221" t="s">
        <v>11738</v>
      </c>
      <c r="B12030" s="223" t="s">
        <v>28893</v>
      </c>
      <c r="C12030" s="231" t="s">
        <v>21584</v>
      </c>
    </row>
    <row r="12031" spans="1:3" x14ac:dyDescent="0.2">
      <c r="A12031" s="221" t="s">
        <v>11739</v>
      </c>
      <c r="B12031" s="223" t="s">
        <v>23466</v>
      </c>
      <c r="C12031" s="231" t="s">
        <v>25</v>
      </c>
    </row>
    <row r="12032" spans="1:3" x14ac:dyDescent="0.2">
      <c r="A12032" s="221" t="s">
        <v>11740</v>
      </c>
      <c r="B12032" s="223" t="s">
        <v>23466</v>
      </c>
      <c r="C12032" s="231" t="s">
        <v>25</v>
      </c>
    </row>
    <row r="12033" spans="1:3" x14ac:dyDescent="0.2">
      <c r="A12033" s="221" t="s">
        <v>11741</v>
      </c>
      <c r="B12033" s="223" t="s">
        <v>23467</v>
      </c>
      <c r="C12033" s="231" t="s">
        <v>21584</v>
      </c>
    </row>
    <row r="12034" spans="1:3" x14ac:dyDescent="0.2">
      <c r="A12034" s="221" t="s">
        <v>11742</v>
      </c>
      <c r="B12034" s="223" t="s">
        <v>23467</v>
      </c>
      <c r="C12034" s="231" t="s">
        <v>21584</v>
      </c>
    </row>
    <row r="12035" spans="1:3" x14ac:dyDescent="0.2">
      <c r="A12035" s="221" t="s">
        <v>11743</v>
      </c>
      <c r="B12035" s="223" t="s">
        <v>23468</v>
      </c>
      <c r="C12035" s="231" t="s">
        <v>21584</v>
      </c>
    </row>
    <row r="12036" spans="1:3" x14ac:dyDescent="0.2">
      <c r="A12036" s="221" t="s">
        <v>11744</v>
      </c>
      <c r="B12036" s="223" t="s">
        <v>23468</v>
      </c>
      <c r="C12036" s="231" t="s">
        <v>21584</v>
      </c>
    </row>
    <row r="12037" spans="1:3" x14ac:dyDescent="0.2">
      <c r="A12037" s="221" t="s">
        <v>11745</v>
      </c>
      <c r="B12037" s="223" t="s">
        <v>28894</v>
      </c>
      <c r="C12037" s="231" t="s">
        <v>21584</v>
      </c>
    </row>
    <row r="12038" spans="1:3" x14ac:dyDescent="0.2">
      <c r="A12038" s="221" t="s">
        <v>11746</v>
      </c>
      <c r="B12038" s="223" t="s">
        <v>28894</v>
      </c>
      <c r="C12038" s="231" t="s">
        <v>21584</v>
      </c>
    </row>
    <row r="12039" spans="1:3" x14ac:dyDescent="0.2">
      <c r="A12039" s="221" t="s">
        <v>11747</v>
      </c>
      <c r="B12039" s="223" t="s">
        <v>28895</v>
      </c>
      <c r="C12039" s="231" t="s">
        <v>21584</v>
      </c>
    </row>
    <row r="12040" spans="1:3" x14ac:dyDescent="0.2">
      <c r="A12040" s="221" t="s">
        <v>11748</v>
      </c>
      <c r="B12040" s="223" t="s">
        <v>28895</v>
      </c>
      <c r="C12040" s="231" t="s">
        <v>21584</v>
      </c>
    </row>
    <row r="12041" spans="1:3" x14ac:dyDescent="0.2">
      <c r="A12041" s="221" t="s">
        <v>11749</v>
      </c>
      <c r="B12041" s="223" t="s">
        <v>28896</v>
      </c>
      <c r="C12041" s="231" t="s">
        <v>21584</v>
      </c>
    </row>
    <row r="12042" spans="1:3" x14ac:dyDescent="0.2">
      <c r="A12042" s="221" t="s">
        <v>11750</v>
      </c>
      <c r="B12042" s="223" t="s">
        <v>28896</v>
      </c>
      <c r="C12042" s="231" t="s">
        <v>21584</v>
      </c>
    </row>
    <row r="12043" spans="1:3" x14ac:dyDescent="0.2">
      <c r="A12043" s="221" t="s">
        <v>11751</v>
      </c>
      <c r="B12043" s="223" t="s">
        <v>28897</v>
      </c>
      <c r="C12043" s="231" t="s">
        <v>21584</v>
      </c>
    </row>
    <row r="12044" spans="1:3" x14ac:dyDescent="0.2">
      <c r="A12044" s="221" t="s">
        <v>11752</v>
      </c>
      <c r="B12044" s="223" t="s">
        <v>28897</v>
      </c>
      <c r="C12044" s="231" t="s">
        <v>21584</v>
      </c>
    </row>
    <row r="12045" spans="1:3" x14ac:dyDescent="0.2">
      <c r="A12045" s="221" t="s">
        <v>11753</v>
      </c>
      <c r="B12045" s="223" t="s">
        <v>23469</v>
      </c>
      <c r="C12045" s="231" t="s">
        <v>21584</v>
      </c>
    </row>
    <row r="12046" spans="1:3" x14ac:dyDescent="0.2">
      <c r="A12046" s="221" t="s">
        <v>11754</v>
      </c>
      <c r="B12046" s="223" t="s">
        <v>23469</v>
      </c>
      <c r="C12046" s="231" t="s">
        <v>21584</v>
      </c>
    </row>
    <row r="12047" spans="1:3" x14ac:dyDescent="0.2">
      <c r="A12047" s="221" t="s">
        <v>11755</v>
      </c>
      <c r="B12047" s="223" t="s">
        <v>23470</v>
      </c>
      <c r="C12047" s="231" t="s">
        <v>21584</v>
      </c>
    </row>
    <row r="12048" spans="1:3" x14ac:dyDescent="0.2">
      <c r="A12048" s="221" t="s">
        <v>11756</v>
      </c>
      <c r="B12048" s="223" t="s">
        <v>23470</v>
      </c>
      <c r="C12048" s="231" t="s">
        <v>21584</v>
      </c>
    </row>
    <row r="12049" spans="1:3" x14ac:dyDescent="0.2">
      <c r="A12049" s="221" t="s">
        <v>11757</v>
      </c>
      <c r="B12049" s="223" t="s">
        <v>28898</v>
      </c>
      <c r="C12049" s="231" t="s">
        <v>21584</v>
      </c>
    </row>
    <row r="12050" spans="1:3" x14ac:dyDescent="0.2">
      <c r="A12050" s="221" t="s">
        <v>11758</v>
      </c>
      <c r="B12050" s="223" t="s">
        <v>28898</v>
      </c>
      <c r="C12050" s="231" t="s">
        <v>21584</v>
      </c>
    </row>
    <row r="12051" spans="1:3" x14ac:dyDescent="0.2">
      <c r="A12051" s="221" t="s">
        <v>11759</v>
      </c>
      <c r="B12051" s="223" t="s">
        <v>23471</v>
      </c>
      <c r="C12051" s="231" t="s">
        <v>21584</v>
      </c>
    </row>
    <row r="12052" spans="1:3" x14ac:dyDescent="0.2">
      <c r="A12052" s="221" t="s">
        <v>11760</v>
      </c>
      <c r="B12052" s="223" t="s">
        <v>23471</v>
      </c>
      <c r="C12052" s="231" t="s">
        <v>21584</v>
      </c>
    </row>
    <row r="12053" spans="1:3" x14ac:dyDescent="0.2">
      <c r="A12053" s="221" t="s">
        <v>11761</v>
      </c>
      <c r="B12053" s="223" t="s">
        <v>23472</v>
      </c>
      <c r="C12053" s="231" t="s">
        <v>21584</v>
      </c>
    </row>
    <row r="12054" spans="1:3" x14ac:dyDescent="0.2">
      <c r="A12054" s="221" t="s">
        <v>11762</v>
      </c>
      <c r="B12054" s="223" t="s">
        <v>23472</v>
      </c>
      <c r="C12054" s="231" t="s">
        <v>21584</v>
      </c>
    </row>
    <row r="12055" spans="1:3" x14ac:dyDescent="0.2">
      <c r="A12055" s="221" t="s">
        <v>11763</v>
      </c>
      <c r="B12055" s="223" t="s">
        <v>23473</v>
      </c>
      <c r="C12055" s="231" t="s">
        <v>21584</v>
      </c>
    </row>
    <row r="12056" spans="1:3" x14ac:dyDescent="0.2">
      <c r="A12056" s="221" t="s">
        <v>11764</v>
      </c>
      <c r="B12056" s="223" t="s">
        <v>23473</v>
      </c>
      <c r="C12056" s="231" t="s">
        <v>21584</v>
      </c>
    </row>
    <row r="12057" spans="1:3" x14ac:dyDescent="0.2">
      <c r="A12057" s="221" t="s">
        <v>11765</v>
      </c>
      <c r="B12057" s="223" t="s">
        <v>23474</v>
      </c>
      <c r="C12057" s="231" t="s">
        <v>23</v>
      </c>
    </row>
    <row r="12058" spans="1:3" x14ac:dyDescent="0.2">
      <c r="A12058" s="221" t="s">
        <v>11766</v>
      </c>
      <c r="B12058" s="223" t="s">
        <v>23474</v>
      </c>
      <c r="C12058" s="231" t="s">
        <v>23</v>
      </c>
    </row>
    <row r="12059" spans="1:3" x14ac:dyDescent="0.2">
      <c r="A12059" s="221" t="s">
        <v>11767</v>
      </c>
      <c r="B12059" s="223" t="s">
        <v>28899</v>
      </c>
      <c r="C12059" s="231" t="s">
        <v>21584</v>
      </c>
    </row>
    <row r="12060" spans="1:3" x14ac:dyDescent="0.2">
      <c r="A12060" s="221" t="s">
        <v>11768</v>
      </c>
      <c r="B12060" s="223" t="s">
        <v>28899</v>
      </c>
      <c r="C12060" s="231" t="s">
        <v>21584</v>
      </c>
    </row>
    <row r="12061" spans="1:3" x14ac:dyDescent="0.2">
      <c r="A12061" s="221" t="s">
        <v>11769</v>
      </c>
      <c r="B12061" s="223" t="s">
        <v>23475</v>
      </c>
      <c r="C12061" s="231" t="s">
        <v>23</v>
      </c>
    </row>
    <row r="12062" spans="1:3" x14ac:dyDescent="0.2">
      <c r="A12062" s="221" t="s">
        <v>11770</v>
      </c>
      <c r="B12062" s="223" t="s">
        <v>23475</v>
      </c>
      <c r="C12062" s="231" t="s">
        <v>23</v>
      </c>
    </row>
    <row r="12063" spans="1:3" x14ac:dyDescent="0.2">
      <c r="A12063" s="221" t="s">
        <v>11771</v>
      </c>
      <c r="B12063" s="223" t="s">
        <v>23476</v>
      </c>
      <c r="C12063" s="231" t="s">
        <v>25</v>
      </c>
    </row>
    <row r="12064" spans="1:3" x14ac:dyDescent="0.2">
      <c r="A12064" s="221" t="s">
        <v>11772</v>
      </c>
      <c r="B12064" s="223" t="s">
        <v>23476</v>
      </c>
      <c r="C12064" s="231" t="s">
        <v>25</v>
      </c>
    </row>
    <row r="12065" spans="1:3" x14ac:dyDescent="0.2">
      <c r="A12065" s="221" t="s">
        <v>11773</v>
      </c>
      <c r="B12065" s="223" t="s">
        <v>23477</v>
      </c>
      <c r="C12065" s="231" t="s">
        <v>25</v>
      </c>
    </row>
    <row r="12066" spans="1:3" x14ac:dyDescent="0.2">
      <c r="A12066" s="221" t="s">
        <v>11774</v>
      </c>
      <c r="B12066" s="223" t="s">
        <v>23477</v>
      </c>
      <c r="C12066" s="231" t="s">
        <v>25</v>
      </c>
    </row>
    <row r="12067" spans="1:3" x14ac:dyDescent="0.2">
      <c r="A12067" s="221" t="s">
        <v>11775</v>
      </c>
      <c r="B12067" s="223" t="s">
        <v>23478</v>
      </c>
      <c r="C12067" s="231" t="s">
        <v>25</v>
      </c>
    </row>
    <row r="12068" spans="1:3" x14ac:dyDescent="0.2">
      <c r="A12068" s="221" t="s">
        <v>11776</v>
      </c>
      <c r="B12068" s="223" t="s">
        <v>23478</v>
      </c>
      <c r="C12068" s="231" t="s">
        <v>25</v>
      </c>
    </row>
    <row r="12069" spans="1:3" x14ac:dyDescent="0.2">
      <c r="A12069" s="221" t="s">
        <v>11777</v>
      </c>
      <c r="B12069" s="223" t="s">
        <v>23479</v>
      </c>
      <c r="C12069" s="231" t="s">
        <v>21584</v>
      </c>
    </row>
    <row r="12070" spans="1:3" x14ac:dyDescent="0.2">
      <c r="A12070" s="221" t="s">
        <v>11778</v>
      </c>
      <c r="B12070" s="223" t="s">
        <v>23479</v>
      </c>
      <c r="C12070" s="231" t="s">
        <v>21584</v>
      </c>
    </row>
    <row r="12071" spans="1:3" x14ac:dyDescent="0.2">
      <c r="A12071" s="221" t="s">
        <v>11779</v>
      </c>
      <c r="B12071" s="223" t="s">
        <v>28900</v>
      </c>
      <c r="C12071" s="231" t="s">
        <v>21584</v>
      </c>
    </row>
    <row r="12072" spans="1:3" x14ac:dyDescent="0.2">
      <c r="A12072" s="221" t="s">
        <v>11780</v>
      </c>
      <c r="B12072" s="223" t="s">
        <v>28900</v>
      </c>
      <c r="C12072" s="231" t="s">
        <v>21584</v>
      </c>
    </row>
    <row r="12073" spans="1:3" x14ac:dyDescent="0.2">
      <c r="A12073" s="221" t="s">
        <v>30452</v>
      </c>
      <c r="B12073" s="223" t="s">
        <v>32203</v>
      </c>
      <c r="C12073" s="231" t="s">
        <v>21584</v>
      </c>
    </row>
    <row r="12074" spans="1:3" x14ac:dyDescent="0.2">
      <c r="A12074" s="221" t="s">
        <v>30453</v>
      </c>
      <c r="B12074" s="223" t="s">
        <v>32203</v>
      </c>
      <c r="C12074" s="231" t="s">
        <v>21584</v>
      </c>
    </row>
    <row r="12075" spans="1:3" x14ac:dyDescent="0.2">
      <c r="A12075" s="221" t="s">
        <v>11781</v>
      </c>
      <c r="B12075" s="223" t="s">
        <v>23480</v>
      </c>
      <c r="C12075" s="231" t="s">
        <v>21584</v>
      </c>
    </row>
    <row r="12076" spans="1:3" x14ac:dyDescent="0.2">
      <c r="A12076" s="221" t="s">
        <v>11782</v>
      </c>
      <c r="B12076" s="223" t="s">
        <v>23480</v>
      </c>
      <c r="C12076" s="231" t="s">
        <v>21584</v>
      </c>
    </row>
    <row r="12077" spans="1:3" x14ac:dyDescent="0.2">
      <c r="A12077" s="221" t="s">
        <v>11783</v>
      </c>
      <c r="B12077" s="223" t="s">
        <v>23481</v>
      </c>
      <c r="C12077" s="231" t="s">
        <v>21584</v>
      </c>
    </row>
    <row r="12078" spans="1:3" x14ac:dyDescent="0.2">
      <c r="A12078" s="221" t="s">
        <v>11784</v>
      </c>
      <c r="B12078" s="223" t="s">
        <v>23481</v>
      </c>
      <c r="C12078" s="231" t="s">
        <v>21584</v>
      </c>
    </row>
    <row r="12079" spans="1:3" x14ac:dyDescent="0.2">
      <c r="A12079" s="221" t="s">
        <v>11785</v>
      </c>
      <c r="B12079" s="223" t="s">
        <v>23482</v>
      </c>
      <c r="C12079" s="231" t="s">
        <v>21584</v>
      </c>
    </row>
    <row r="12080" spans="1:3" x14ac:dyDescent="0.2">
      <c r="A12080" s="221" t="s">
        <v>11786</v>
      </c>
      <c r="B12080" s="223" t="s">
        <v>23482</v>
      </c>
      <c r="C12080" s="231" t="s">
        <v>21584</v>
      </c>
    </row>
    <row r="12081" spans="1:3" x14ac:dyDescent="0.2">
      <c r="A12081" s="221" t="s">
        <v>11787</v>
      </c>
      <c r="B12081" s="223" t="s">
        <v>28901</v>
      </c>
      <c r="C12081" s="231" t="s">
        <v>21584</v>
      </c>
    </row>
    <row r="12082" spans="1:3" x14ac:dyDescent="0.2">
      <c r="A12082" s="221" t="s">
        <v>11788</v>
      </c>
      <c r="B12082" s="223" t="s">
        <v>28901</v>
      </c>
      <c r="C12082" s="231" t="s">
        <v>21584</v>
      </c>
    </row>
    <row r="12083" spans="1:3" x14ac:dyDescent="0.2">
      <c r="A12083" s="221" t="s">
        <v>11789</v>
      </c>
      <c r="B12083" s="223" t="s">
        <v>23483</v>
      </c>
      <c r="C12083" s="231" t="s">
        <v>21584</v>
      </c>
    </row>
    <row r="12084" spans="1:3" x14ac:dyDescent="0.2">
      <c r="A12084" s="221" t="s">
        <v>11790</v>
      </c>
      <c r="B12084" s="223" t="s">
        <v>23483</v>
      </c>
      <c r="C12084" s="231" t="s">
        <v>21584</v>
      </c>
    </row>
    <row r="12085" spans="1:3" x14ac:dyDescent="0.2">
      <c r="A12085" s="221" t="s">
        <v>11791</v>
      </c>
      <c r="B12085" s="223" t="s">
        <v>23484</v>
      </c>
      <c r="C12085" s="231" t="s">
        <v>21584</v>
      </c>
    </row>
    <row r="12086" spans="1:3" x14ac:dyDescent="0.2">
      <c r="A12086" s="221" t="s">
        <v>11792</v>
      </c>
      <c r="B12086" s="223" t="s">
        <v>23484</v>
      </c>
      <c r="C12086" s="231" t="s">
        <v>21584</v>
      </c>
    </row>
    <row r="12087" spans="1:3" x14ac:dyDescent="0.2">
      <c r="A12087" s="221" t="s">
        <v>11793</v>
      </c>
      <c r="B12087" s="223" t="s">
        <v>23485</v>
      </c>
      <c r="C12087" s="231" t="s">
        <v>21584</v>
      </c>
    </row>
    <row r="12088" spans="1:3" x14ac:dyDescent="0.2">
      <c r="A12088" s="221" t="s">
        <v>11794</v>
      </c>
      <c r="B12088" s="223" t="s">
        <v>23485</v>
      </c>
      <c r="C12088" s="231" t="s">
        <v>21584</v>
      </c>
    </row>
    <row r="12089" spans="1:3" x14ac:dyDescent="0.2">
      <c r="A12089" s="221" t="s">
        <v>11795</v>
      </c>
      <c r="B12089" s="223" t="s">
        <v>23486</v>
      </c>
      <c r="C12089" s="231" t="s">
        <v>21584</v>
      </c>
    </row>
    <row r="12090" spans="1:3" x14ac:dyDescent="0.2">
      <c r="A12090" s="221" t="s">
        <v>11796</v>
      </c>
      <c r="B12090" s="223" t="s">
        <v>23486</v>
      </c>
      <c r="C12090" s="231" t="s">
        <v>21584</v>
      </c>
    </row>
    <row r="12091" spans="1:3" x14ac:dyDescent="0.2">
      <c r="A12091" s="221" t="s">
        <v>11797</v>
      </c>
      <c r="B12091" s="223" t="s">
        <v>23487</v>
      </c>
      <c r="C12091" s="231" t="s">
        <v>21584</v>
      </c>
    </row>
    <row r="12092" spans="1:3" x14ac:dyDescent="0.2">
      <c r="A12092" s="221" t="s">
        <v>11798</v>
      </c>
      <c r="B12092" s="223" t="s">
        <v>23487</v>
      </c>
      <c r="C12092" s="231" t="s">
        <v>21584</v>
      </c>
    </row>
    <row r="12093" spans="1:3" x14ac:dyDescent="0.2">
      <c r="A12093" s="221" t="s">
        <v>11799</v>
      </c>
      <c r="B12093" s="223" t="s">
        <v>23488</v>
      </c>
      <c r="C12093" s="231" t="s">
        <v>21584</v>
      </c>
    </row>
    <row r="12094" spans="1:3" x14ac:dyDescent="0.2">
      <c r="A12094" s="221" t="s">
        <v>11800</v>
      </c>
      <c r="B12094" s="223" t="s">
        <v>23488</v>
      </c>
      <c r="C12094" s="231" t="s">
        <v>21584</v>
      </c>
    </row>
    <row r="12095" spans="1:3" x14ac:dyDescent="0.2">
      <c r="A12095" s="221" t="s">
        <v>11801</v>
      </c>
      <c r="B12095" s="223" t="s">
        <v>23489</v>
      </c>
      <c r="C12095" s="231" t="s">
        <v>21584</v>
      </c>
    </row>
    <row r="12096" spans="1:3" x14ac:dyDescent="0.2">
      <c r="A12096" s="221" t="s">
        <v>11802</v>
      </c>
      <c r="B12096" s="223" t="s">
        <v>23489</v>
      </c>
      <c r="C12096" s="231" t="s">
        <v>21584</v>
      </c>
    </row>
    <row r="12097" spans="1:3" x14ac:dyDescent="0.2">
      <c r="A12097" s="221" t="s">
        <v>11803</v>
      </c>
      <c r="B12097" s="223" t="s">
        <v>23490</v>
      </c>
      <c r="C12097" s="231" t="s">
        <v>21584</v>
      </c>
    </row>
    <row r="12098" spans="1:3" x14ac:dyDescent="0.2">
      <c r="A12098" s="221" t="s">
        <v>11804</v>
      </c>
      <c r="B12098" s="223" t="s">
        <v>23490</v>
      </c>
      <c r="C12098" s="231" t="s">
        <v>21584</v>
      </c>
    </row>
    <row r="12099" spans="1:3" x14ac:dyDescent="0.2">
      <c r="A12099" s="221" t="s">
        <v>11805</v>
      </c>
      <c r="B12099" s="223" t="s">
        <v>28902</v>
      </c>
      <c r="C12099" s="231" t="s">
        <v>21584</v>
      </c>
    </row>
    <row r="12100" spans="1:3" x14ac:dyDescent="0.2">
      <c r="A12100" s="221" t="s">
        <v>11806</v>
      </c>
      <c r="B12100" s="223" t="s">
        <v>28902</v>
      </c>
      <c r="C12100" s="231" t="s">
        <v>21584</v>
      </c>
    </row>
    <row r="12101" spans="1:3" x14ac:dyDescent="0.2">
      <c r="A12101" s="221" t="s">
        <v>11807</v>
      </c>
      <c r="B12101" s="223" t="s">
        <v>32204</v>
      </c>
      <c r="C12101" s="231" t="s">
        <v>21584</v>
      </c>
    </row>
    <row r="12102" spans="1:3" x14ac:dyDescent="0.2">
      <c r="A12102" s="221" t="s">
        <v>11808</v>
      </c>
      <c r="B12102" s="223" t="s">
        <v>32204</v>
      </c>
      <c r="C12102" s="231" t="s">
        <v>21584</v>
      </c>
    </row>
    <row r="12103" spans="1:3" x14ac:dyDescent="0.2">
      <c r="A12103" s="221" t="s">
        <v>11809</v>
      </c>
      <c r="B12103" s="223" t="s">
        <v>32205</v>
      </c>
      <c r="C12103" s="231" t="s">
        <v>21584</v>
      </c>
    </row>
    <row r="12104" spans="1:3" x14ac:dyDescent="0.2">
      <c r="A12104" s="221" t="s">
        <v>11810</v>
      </c>
      <c r="B12104" s="223" t="s">
        <v>32205</v>
      </c>
      <c r="C12104" s="231" t="s">
        <v>21584</v>
      </c>
    </row>
    <row r="12105" spans="1:3" x14ac:dyDescent="0.2">
      <c r="A12105" s="221" t="s">
        <v>11811</v>
      </c>
      <c r="B12105" s="223" t="s">
        <v>23491</v>
      </c>
      <c r="C12105" s="231" t="s">
        <v>21584</v>
      </c>
    </row>
    <row r="12106" spans="1:3" x14ac:dyDescent="0.2">
      <c r="A12106" s="221" t="s">
        <v>11812</v>
      </c>
      <c r="B12106" s="223" t="s">
        <v>23491</v>
      </c>
      <c r="C12106" s="231" t="s">
        <v>21584</v>
      </c>
    </row>
    <row r="12107" spans="1:3" x14ac:dyDescent="0.2">
      <c r="A12107" s="221" t="s">
        <v>11813</v>
      </c>
      <c r="B12107" s="223" t="s">
        <v>23492</v>
      </c>
      <c r="C12107" s="231" t="s">
        <v>21584</v>
      </c>
    </row>
    <row r="12108" spans="1:3" x14ac:dyDescent="0.2">
      <c r="A12108" s="221" t="s">
        <v>11814</v>
      </c>
      <c r="B12108" s="223" t="s">
        <v>23492</v>
      </c>
      <c r="C12108" s="231" t="s">
        <v>21584</v>
      </c>
    </row>
    <row r="12109" spans="1:3" x14ac:dyDescent="0.2">
      <c r="A12109" s="221" t="s">
        <v>11815</v>
      </c>
      <c r="B12109" s="223" t="s">
        <v>28903</v>
      </c>
      <c r="C12109" s="231" t="s">
        <v>23</v>
      </c>
    </row>
    <row r="12110" spans="1:3" x14ac:dyDescent="0.2">
      <c r="A12110" s="221" t="s">
        <v>11816</v>
      </c>
      <c r="B12110" s="223" t="s">
        <v>28903</v>
      </c>
      <c r="C12110" s="231" t="s">
        <v>23</v>
      </c>
    </row>
    <row r="12111" spans="1:3" x14ac:dyDescent="0.2">
      <c r="A12111" s="221" t="s">
        <v>11817</v>
      </c>
      <c r="B12111" s="223" t="s">
        <v>28904</v>
      </c>
      <c r="C12111" s="231" t="s">
        <v>23</v>
      </c>
    </row>
    <row r="12112" spans="1:3" x14ac:dyDescent="0.2">
      <c r="A12112" s="221" t="s">
        <v>11818</v>
      </c>
      <c r="B12112" s="223" t="s">
        <v>28904</v>
      </c>
      <c r="C12112" s="231" t="s">
        <v>23</v>
      </c>
    </row>
    <row r="12113" spans="1:3" x14ac:dyDescent="0.2">
      <c r="A12113" s="221" t="s">
        <v>11819</v>
      </c>
      <c r="B12113" s="223" t="s">
        <v>28905</v>
      </c>
      <c r="C12113" s="231" t="s">
        <v>23</v>
      </c>
    </row>
    <row r="12114" spans="1:3" x14ac:dyDescent="0.2">
      <c r="A12114" s="221" t="s">
        <v>11820</v>
      </c>
      <c r="B12114" s="223" t="s">
        <v>28905</v>
      </c>
      <c r="C12114" s="231" t="s">
        <v>23</v>
      </c>
    </row>
    <row r="12115" spans="1:3" x14ac:dyDescent="0.2">
      <c r="A12115" s="221" t="s">
        <v>11821</v>
      </c>
      <c r="B12115" s="223" t="s">
        <v>32206</v>
      </c>
      <c r="C12115" s="231" t="s">
        <v>21584</v>
      </c>
    </row>
    <row r="12116" spans="1:3" x14ac:dyDescent="0.2">
      <c r="A12116" s="221" t="s">
        <v>11822</v>
      </c>
      <c r="B12116" s="223" t="s">
        <v>32206</v>
      </c>
      <c r="C12116" s="231" t="s">
        <v>21584</v>
      </c>
    </row>
    <row r="12117" spans="1:3" x14ac:dyDescent="0.2">
      <c r="A12117" s="221" t="s">
        <v>26254</v>
      </c>
      <c r="B12117" s="223" t="s">
        <v>32207</v>
      </c>
      <c r="C12117" s="231" t="s">
        <v>21584</v>
      </c>
    </row>
    <row r="12118" spans="1:3" x14ac:dyDescent="0.2">
      <c r="A12118" s="221" t="s">
        <v>26255</v>
      </c>
      <c r="B12118" s="223" t="s">
        <v>32207</v>
      </c>
      <c r="C12118" s="231" t="s">
        <v>21584</v>
      </c>
    </row>
    <row r="12119" spans="1:3" x14ac:dyDescent="0.2">
      <c r="A12119" s="221" t="s">
        <v>11823</v>
      </c>
      <c r="B12119" s="223" t="s">
        <v>28906</v>
      </c>
      <c r="C12119" s="231" t="s">
        <v>21584</v>
      </c>
    </row>
    <row r="12120" spans="1:3" x14ac:dyDescent="0.2">
      <c r="A12120" s="221" t="s">
        <v>11824</v>
      </c>
      <c r="B12120" s="223" t="s">
        <v>28906</v>
      </c>
      <c r="C12120" s="231" t="s">
        <v>21584</v>
      </c>
    </row>
    <row r="12121" spans="1:3" x14ac:dyDescent="0.2">
      <c r="A12121" s="221" t="s">
        <v>11825</v>
      </c>
      <c r="B12121" s="223" t="s">
        <v>28907</v>
      </c>
      <c r="C12121" s="231" t="s">
        <v>21584</v>
      </c>
    </row>
    <row r="12122" spans="1:3" x14ac:dyDescent="0.2">
      <c r="A12122" s="221" t="s">
        <v>11826</v>
      </c>
      <c r="B12122" s="223" t="s">
        <v>28907</v>
      </c>
      <c r="C12122" s="231" t="s">
        <v>21584</v>
      </c>
    </row>
    <row r="12123" spans="1:3" x14ac:dyDescent="0.2">
      <c r="A12123" s="221" t="s">
        <v>11827</v>
      </c>
      <c r="B12123" s="223" t="s">
        <v>28908</v>
      </c>
      <c r="C12123" s="231" t="s">
        <v>21584</v>
      </c>
    </row>
    <row r="12124" spans="1:3" x14ac:dyDescent="0.2">
      <c r="A12124" s="221" t="s">
        <v>11828</v>
      </c>
      <c r="B12124" s="223" t="s">
        <v>28908</v>
      </c>
      <c r="C12124" s="231" t="s">
        <v>21584</v>
      </c>
    </row>
    <row r="12125" spans="1:3" x14ac:dyDescent="0.2">
      <c r="A12125" s="221" t="s">
        <v>11829</v>
      </c>
      <c r="B12125" s="223" t="s">
        <v>28909</v>
      </c>
      <c r="C12125" s="231" t="s">
        <v>21584</v>
      </c>
    </row>
    <row r="12126" spans="1:3" x14ac:dyDescent="0.2">
      <c r="A12126" s="221" t="s">
        <v>11830</v>
      </c>
      <c r="B12126" s="223" t="s">
        <v>28909</v>
      </c>
      <c r="C12126" s="231" t="s">
        <v>21584</v>
      </c>
    </row>
    <row r="12127" spans="1:3" x14ac:dyDescent="0.2">
      <c r="A12127" s="221" t="s">
        <v>11831</v>
      </c>
      <c r="B12127" s="223" t="s">
        <v>32208</v>
      </c>
      <c r="C12127" s="231" t="s">
        <v>23</v>
      </c>
    </row>
    <row r="12128" spans="1:3" x14ac:dyDescent="0.2">
      <c r="A12128" s="221" t="s">
        <v>11832</v>
      </c>
      <c r="B12128" s="223" t="s">
        <v>32208</v>
      </c>
      <c r="C12128" s="231" t="s">
        <v>23</v>
      </c>
    </row>
    <row r="12129" spans="1:3" x14ac:dyDescent="0.2">
      <c r="A12129" s="221" t="s">
        <v>11833</v>
      </c>
      <c r="B12129" s="223" t="s">
        <v>32209</v>
      </c>
      <c r="C12129" s="231" t="s">
        <v>23</v>
      </c>
    </row>
    <row r="12130" spans="1:3" x14ac:dyDescent="0.2">
      <c r="A12130" s="221" t="s">
        <v>11834</v>
      </c>
      <c r="B12130" s="223" t="s">
        <v>32209</v>
      </c>
      <c r="C12130" s="231" t="s">
        <v>23</v>
      </c>
    </row>
    <row r="12131" spans="1:3" x14ac:dyDescent="0.2">
      <c r="A12131" s="221" t="s">
        <v>11835</v>
      </c>
      <c r="B12131" s="223" t="s">
        <v>32210</v>
      </c>
      <c r="C12131" s="231" t="s">
        <v>23</v>
      </c>
    </row>
    <row r="12132" spans="1:3" x14ac:dyDescent="0.2">
      <c r="A12132" s="221" t="s">
        <v>11836</v>
      </c>
      <c r="B12132" s="223" t="s">
        <v>32210</v>
      </c>
      <c r="C12132" s="231" t="s">
        <v>23</v>
      </c>
    </row>
    <row r="12133" spans="1:3" x14ac:dyDescent="0.2">
      <c r="A12133" s="221" t="s">
        <v>11837</v>
      </c>
      <c r="B12133" s="223" t="s">
        <v>32211</v>
      </c>
      <c r="C12133" s="231" t="s">
        <v>23</v>
      </c>
    </row>
    <row r="12134" spans="1:3" x14ac:dyDescent="0.2">
      <c r="A12134" s="221" t="s">
        <v>11838</v>
      </c>
      <c r="B12134" s="223" t="s">
        <v>32211</v>
      </c>
      <c r="C12134" s="231" t="s">
        <v>23</v>
      </c>
    </row>
    <row r="12135" spans="1:3" x14ac:dyDescent="0.2">
      <c r="A12135" s="221" t="s">
        <v>11839</v>
      </c>
      <c r="B12135" s="223" t="s">
        <v>32212</v>
      </c>
      <c r="C12135" s="231" t="s">
        <v>23</v>
      </c>
    </row>
    <row r="12136" spans="1:3" x14ac:dyDescent="0.2">
      <c r="A12136" s="221" t="s">
        <v>11840</v>
      </c>
      <c r="B12136" s="223" t="s">
        <v>32212</v>
      </c>
      <c r="C12136" s="231" t="s">
        <v>23</v>
      </c>
    </row>
    <row r="12137" spans="1:3" x14ac:dyDescent="0.2">
      <c r="A12137" s="221" t="s">
        <v>26256</v>
      </c>
      <c r="B12137" s="223" t="s">
        <v>32213</v>
      </c>
      <c r="C12137" s="231" t="s">
        <v>23</v>
      </c>
    </row>
    <row r="12138" spans="1:3" x14ac:dyDescent="0.2">
      <c r="A12138" s="221" t="s">
        <v>26257</v>
      </c>
      <c r="B12138" s="223" t="s">
        <v>32213</v>
      </c>
      <c r="C12138" s="231" t="s">
        <v>23</v>
      </c>
    </row>
    <row r="12139" spans="1:3" x14ac:dyDescent="0.2">
      <c r="A12139" s="221" t="s">
        <v>11841</v>
      </c>
      <c r="B12139" s="223" t="s">
        <v>32214</v>
      </c>
      <c r="C12139" s="231" t="s">
        <v>23</v>
      </c>
    </row>
    <row r="12140" spans="1:3" x14ac:dyDescent="0.2">
      <c r="A12140" s="221" t="s">
        <v>11842</v>
      </c>
      <c r="B12140" s="223" t="s">
        <v>32214</v>
      </c>
      <c r="C12140" s="231" t="s">
        <v>23</v>
      </c>
    </row>
    <row r="12141" spans="1:3" x14ac:dyDescent="0.2">
      <c r="A12141" s="221" t="s">
        <v>11843</v>
      </c>
      <c r="B12141" s="223" t="s">
        <v>32215</v>
      </c>
      <c r="C12141" s="231" t="s">
        <v>23</v>
      </c>
    </row>
    <row r="12142" spans="1:3" x14ac:dyDescent="0.2">
      <c r="A12142" s="221" t="s">
        <v>11844</v>
      </c>
      <c r="B12142" s="223" t="s">
        <v>32215</v>
      </c>
      <c r="C12142" s="231" t="s">
        <v>23</v>
      </c>
    </row>
    <row r="12143" spans="1:3" x14ac:dyDescent="0.2">
      <c r="A12143" s="221" t="s">
        <v>11845</v>
      </c>
      <c r="B12143" s="223" t="s">
        <v>32216</v>
      </c>
      <c r="C12143" s="231" t="s">
        <v>23</v>
      </c>
    </row>
    <row r="12144" spans="1:3" x14ac:dyDescent="0.2">
      <c r="A12144" s="221" t="s">
        <v>11846</v>
      </c>
      <c r="B12144" s="223" t="s">
        <v>32216</v>
      </c>
      <c r="C12144" s="231" t="s">
        <v>23</v>
      </c>
    </row>
    <row r="12145" spans="1:3" x14ac:dyDescent="0.2">
      <c r="A12145" s="221" t="s">
        <v>11847</v>
      </c>
      <c r="B12145" s="223" t="s">
        <v>32217</v>
      </c>
      <c r="C12145" s="231" t="s">
        <v>23</v>
      </c>
    </row>
    <row r="12146" spans="1:3" x14ac:dyDescent="0.2">
      <c r="A12146" s="221" t="s">
        <v>11848</v>
      </c>
      <c r="B12146" s="223" t="s">
        <v>32217</v>
      </c>
      <c r="C12146" s="231" t="s">
        <v>23</v>
      </c>
    </row>
    <row r="12147" spans="1:3" x14ac:dyDescent="0.2">
      <c r="A12147" s="221" t="s">
        <v>11849</v>
      </c>
      <c r="B12147" s="223" t="s">
        <v>32218</v>
      </c>
      <c r="C12147" s="231" t="s">
        <v>23</v>
      </c>
    </row>
    <row r="12148" spans="1:3" x14ac:dyDescent="0.2">
      <c r="A12148" s="221" t="s">
        <v>11850</v>
      </c>
      <c r="B12148" s="223" t="s">
        <v>32218</v>
      </c>
      <c r="C12148" s="231" t="s">
        <v>23</v>
      </c>
    </row>
    <row r="12149" spans="1:3" x14ac:dyDescent="0.2">
      <c r="A12149" s="221" t="s">
        <v>11851</v>
      </c>
      <c r="B12149" s="223" t="s">
        <v>32219</v>
      </c>
      <c r="C12149" s="231" t="s">
        <v>23</v>
      </c>
    </row>
    <row r="12150" spans="1:3" x14ac:dyDescent="0.2">
      <c r="A12150" s="221" t="s">
        <v>11852</v>
      </c>
      <c r="B12150" s="223" t="s">
        <v>32219</v>
      </c>
      <c r="C12150" s="231" t="s">
        <v>23</v>
      </c>
    </row>
    <row r="12151" spans="1:3" x14ac:dyDescent="0.2">
      <c r="A12151" s="221" t="s">
        <v>11853</v>
      </c>
      <c r="B12151" s="223" t="s">
        <v>32220</v>
      </c>
      <c r="C12151" s="231" t="s">
        <v>23</v>
      </c>
    </row>
    <row r="12152" spans="1:3" x14ac:dyDescent="0.2">
      <c r="A12152" s="221" t="s">
        <v>11854</v>
      </c>
      <c r="B12152" s="223" t="s">
        <v>32220</v>
      </c>
      <c r="C12152" s="231" t="s">
        <v>23</v>
      </c>
    </row>
    <row r="12153" spans="1:3" x14ac:dyDescent="0.2">
      <c r="A12153" s="221" t="s">
        <v>11855</v>
      </c>
      <c r="B12153" s="223" t="s">
        <v>32221</v>
      </c>
      <c r="C12153" s="231" t="s">
        <v>23</v>
      </c>
    </row>
    <row r="12154" spans="1:3" x14ac:dyDescent="0.2">
      <c r="A12154" s="221" t="s">
        <v>11856</v>
      </c>
      <c r="B12154" s="223" t="s">
        <v>32221</v>
      </c>
      <c r="C12154" s="231" t="s">
        <v>23</v>
      </c>
    </row>
    <row r="12155" spans="1:3" x14ac:dyDescent="0.2">
      <c r="A12155" s="221" t="s">
        <v>11857</v>
      </c>
      <c r="B12155" s="223" t="s">
        <v>23493</v>
      </c>
      <c r="C12155" s="231" t="s">
        <v>23</v>
      </c>
    </row>
    <row r="12156" spans="1:3" x14ac:dyDescent="0.2">
      <c r="A12156" s="221" t="s">
        <v>11858</v>
      </c>
      <c r="B12156" s="223" t="s">
        <v>23493</v>
      </c>
      <c r="C12156" s="231" t="s">
        <v>23</v>
      </c>
    </row>
    <row r="12157" spans="1:3" x14ac:dyDescent="0.2">
      <c r="A12157" s="221" t="s">
        <v>11859</v>
      </c>
      <c r="B12157" s="223" t="s">
        <v>23494</v>
      </c>
      <c r="C12157" s="231" t="s">
        <v>23</v>
      </c>
    </row>
    <row r="12158" spans="1:3" x14ac:dyDescent="0.2">
      <c r="A12158" s="221" t="s">
        <v>11860</v>
      </c>
      <c r="B12158" s="223" t="s">
        <v>23494</v>
      </c>
      <c r="C12158" s="231" t="s">
        <v>23</v>
      </c>
    </row>
    <row r="12159" spans="1:3" x14ac:dyDescent="0.2">
      <c r="A12159" s="221" t="s">
        <v>11861</v>
      </c>
      <c r="B12159" s="223" t="s">
        <v>32222</v>
      </c>
      <c r="C12159" s="231" t="s">
        <v>23</v>
      </c>
    </row>
    <row r="12160" spans="1:3" x14ac:dyDescent="0.2">
      <c r="A12160" s="221" t="s">
        <v>11862</v>
      </c>
      <c r="B12160" s="223" t="s">
        <v>32222</v>
      </c>
      <c r="C12160" s="231" t="s">
        <v>23</v>
      </c>
    </row>
    <row r="12161" spans="1:3" x14ac:dyDescent="0.2">
      <c r="A12161" s="221" t="s">
        <v>11863</v>
      </c>
      <c r="B12161" s="223" t="s">
        <v>32223</v>
      </c>
      <c r="C12161" s="231" t="s">
        <v>23</v>
      </c>
    </row>
    <row r="12162" spans="1:3" x14ac:dyDescent="0.2">
      <c r="A12162" s="221" t="s">
        <v>11864</v>
      </c>
      <c r="B12162" s="223" t="s">
        <v>32223</v>
      </c>
      <c r="C12162" s="231" t="s">
        <v>23</v>
      </c>
    </row>
    <row r="12163" spans="1:3" x14ac:dyDescent="0.2">
      <c r="A12163" s="221" t="s">
        <v>11865</v>
      </c>
      <c r="B12163" s="223" t="s">
        <v>32224</v>
      </c>
      <c r="C12163" s="231" t="s">
        <v>23</v>
      </c>
    </row>
    <row r="12164" spans="1:3" x14ac:dyDescent="0.2">
      <c r="A12164" s="221" t="s">
        <v>11866</v>
      </c>
      <c r="B12164" s="223" t="s">
        <v>32224</v>
      </c>
      <c r="C12164" s="231" t="s">
        <v>23</v>
      </c>
    </row>
    <row r="12165" spans="1:3" x14ac:dyDescent="0.2">
      <c r="A12165" s="221" t="s">
        <v>11867</v>
      </c>
      <c r="B12165" s="223" t="s">
        <v>32225</v>
      </c>
      <c r="C12165" s="231" t="s">
        <v>23</v>
      </c>
    </row>
    <row r="12166" spans="1:3" x14ac:dyDescent="0.2">
      <c r="A12166" s="221" t="s">
        <v>11868</v>
      </c>
      <c r="B12166" s="223" t="s">
        <v>32225</v>
      </c>
      <c r="C12166" s="231" t="s">
        <v>23</v>
      </c>
    </row>
    <row r="12167" spans="1:3" x14ac:dyDescent="0.2">
      <c r="A12167" s="221" t="s">
        <v>11869</v>
      </c>
      <c r="B12167" s="223" t="s">
        <v>32226</v>
      </c>
      <c r="C12167" s="231" t="s">
        <v>23</v>
      </c>
    </row>
    <row r="12168" spans="1:3" x14ac:dyDescent="0.2">
      <c r="A12168" s="221" t="s">
        <v>11870</v>
      </c>
      <c r="B12168" s="223" t="s">
        <v>32226</v>
      </c>
      <c r="C12168" s="231" t="s">
        <v>23</v>
      </c>
    </row>
    <row r="12169" spans="1:3" x14ac:dyDescent="0.2">
      <c r="A12169" s="221" t="s">
        <v>11871</v>
      </c>
      <c r="B12169" s="223" t="s">
        <v>32227</v>
      </c>
      <c r="C12169" s="231" t="s">
        <v>23</v>
      </c>
    </row>
    <row r="12170" spans="1:3" x14ac:dyDescent="0.2">
      <c r="A12170" s="221" t="s">
        <v>11872</v>
      </c>
      <c r="B12170" s="223" t="s">
        <v>32227</v>
      </c>
      <c r="C12170" s="231" t="s">
        <v>23</v>
      </c>
    </row>
    <row r="12171" spans="1:3" x14ac:dyDescent="0.2">
      <c r="A12171" s="221" t="s">
        <v>11873</v>
      </c>
      <c r="B12171" s="223" t="s">
        <v>32228</v>
      </c>
      <c r="C12171" s="231" t="s">
        <v>23</v>
      </c>
    </row>
    <row r="12172" spans="1:3" x14ac:dyDescent="0.2">
      <c r="A12172" s="221" t="s">
        <v>11874</v>
      </c>
      <c r="B12172" s="223" t="s">
        <v>32228</v>
      </c>
      <c r="C12172" s="231" t="s">
        <v>23</v>
      </c>
    </row>
    <row r="12173" spans="1:3" x14ac:dyDescent="0.2">
      <c r="A12173" s="221" t="s">
        <v>11875</v>
      </c>
      <c r="B12173" s="223" t="s">
        <v>32229</v>
      </c>
      <c r="C12173" s="231" t="s">
        <v>23</v>
      </c>
    </row>
    <row r="12174" spans="1:3" x14ac:dyDescent="0.2">
      <c r="A12174" s="221" t="s">
        <v>11876</v>
      </c>
      <c r="B12174" s="223" t="s">
        <v>32229</v>
      </c>
      <c r="C12174" s="231" t="s">
        <v>23</v>
      </c>
    </row>
    <row r="12175" spans="1:3" x14ac:dyDescent="0.2">
      <c r="A12175" s="221" t="s">
        <v>11877</v>
      </c>
      <c r="B12175" s="223" t="s">
        <v>32230</v>
      </c>
      <c r="C12175" s="231" t="s">
        <v>23</v>
      </c>
    </row>
    <row r="12176" spans="1:3" x14ac:dyDescent="0.2">
      <c r="A12176" s="221" t="s">
        <v>11878</v>
      </c>
      <c r="B12176" s="223" t="s">
        <v>32230</v>
      </c>
      <c r="C12176" s="231" t="s">
        <v>23</v>
      </c>
    </row>
    <row r="12177" spans="1:3" x14ac:dyDescent="0.2">
      <c r="A12177" s="221" t="s">
        <v>11879</v>
      </c>
      <c r="B12177" s="223" t="s">
        <v>32231</v>
      </c>
      <c r="C12177" s="231" t="s">
        <v>23</v>
      </c>
    </row>
    <row r="12178" spans="1:3" x14ac:dyDescent="0.2">
      <c r="A12178" s="221" t="s">
        <v>11880</v>
      </c>
      <c r="B12178" s="223" t="s">
        <v>32231</v>
      </c>
      <c r="C12178" s="231" t="s">
        <v>23</v>
      </c>
    </row>
    <row r="12179" spans="1:3" x14ac:dyDescent="0.2">
      <c r="A12179" s="221" t="s">
        <v>11881</v>
      </c>
      <c r="B12179" s="223" t="s">
        <v>23495</v>
      </c>
      <c r="C12179" s="231" t="s">
        <v>23</v>
      </c>
    </row>
    <row r="12180" spans="1:3" x14ac:dyDescent="0.2">
      <c r="A12180" s="221" t="s">
        <v>11882</v>
      </c>
      <c r="B12180" s="223" t="s">
        <v>23495</v>
      </c>
      <c r="C12180" s="231" t="s">
        <v>23</v>
      </c>
    </row>
    <row r="12181" spans="1:3" x14ac:dyDescent="0.2">
      <c r="A12181" s="221" t="s">
        <v>11883</v>
      </c>
      <c r="B12181" s="223" t="s">
        <v>23496</v>
      </c>
      <c r="C12181" s="231" t="s">
        <v>23</v>
      </c>
    </row>
    <row r="12182" spans="1:3" x14ac:dyDescent="0.2">
      <c r="A12182" s="221" t="s">
        <v>11884</v>
      </c>
      <c r="B12182" s="223" t="s">
        <v>23496</v>
      </c>
      <c r="C12182" s="231" t="s">
        <v>23</v>
      </c>
    </row>
    <row r="12183" spans="1:3" x14ac:dyDescent="0.2">
      <c r="A12183" s="221" t="s">
        <v>11885</v>
      </c>
      <c r="B12183" s="223" t="s">
        <v>32232</v>
      </c>
      <c r="C12183" s="231" t="s">
        <v>23</v>
      </c>
    </row>
    <row r="12184" spans="1:3" x14ac:dyDescent="0.2">
      <c r="A12184" s="221" t="s">
        <v>11886</v>
      </c>
      <c r="B12184" s="223" t="s">
        <v>32232</v>
      </c>
      <c r="C12184" s="231" t="s">
        <v>23</v>
      </c>
    </row>
    <row r="12185" spans="1:3" x14ac:dyDescent="0.2">
      <c r="A12185" s="221" t="s">
        <v>11887</v>
      </c>
      <c r="B12185" s="223" t="s">
        <v>32233</v>
      </c>
      <c r="C12185" s="231" t="s">
        <v>23</v>
      </c>
    </row>
    <row r="12186" spans="1:3" x14ac:dyDescent="0.2">
      <c r="A12186" s="221" t="s">
        <v>11888</v>
      </c>
      <c r="B12186" s="223" t="s">
        <v>32233</v>
      </c>
      <c r="C12186" s="231" t="s">
        <v>23</v>
      </c>
    </row>
    <row r="12187" spans="1:3" x14ac:dyDescent="0.2">
      <c r="A12187" s="221" t="s">
        <v>11889</v>
      </c>
      <c r="B12187" s="223" t="s">
        <v>32234</v>
      </c>
      <c r="C12187" s="231" t="s">
        <v>23</v>
      </c>
    </row>
    <row r="12188" spans="1:3" x14ac:dyDescent="0.2">
      <c r="A12188" s="221" t="s">
        <v>11890</v>
      </c>
      <c r="B12188" s="223" t="s">
        <v>32234</v>
      </c>
      <c r="C12188" s="231" t="s">
        <v>23</v>
      </c>
    </row>
    <row r="12189" spans="1:3" x14ac:dyDescent="0.2">
      <c r="A12189" s="221" t="s">
        <v>11891</v>
      </c>
      <c r="B12189" s="223" t="s">
        <v>32235</v>
      </c>
      <c r="C12189" s="231" t="s">
        <v>23</v>
      </c>
    </row>
    <row r="12190" spans="1:3" x14ac:dyDescent="0.2">
      <c r="A12190" s="221" t="s">
        <v>11892</v>
      </c>
      <c r="B12190" s="223" t="s">
        <v>32235</v>
      </c>
      <c r="C12190" s="231" t="s">
        <v>23</v>
      </c>
    </row>
    <row r="12191" spans="1:3" x14ac:dyDescent="0.2">
      <c r="A12191" s="221" t="s">
        <v>11893</v>
      </c>
      <c r="B12191" s="223" t="s">
        <v>32236</v>
      </c>
      <c r="C12191" s="231" t="s">
        <v>23</v>
      </c>
    </row>
    <row r="12192" spans="1:3" x14ac:dyDescent="0.2">
      <c r="A12192" s="221" t="s">
        <v>11894</v>
      </c>
      <c r="B12192" s="223" t="s">
        <v>32236</v>
      </c>
      <c r="C12192" s="231" t="s">
        <v>23</v>
      </c>
    </row>
    <row r="12193" spans="1:3" x14ac:dyDescent="0.2">
      <c r="A12193" s="221" t="s">
        <v>11895</v>
      </c>
      <c r="B12193" s="223" t="s">
        <v>32237</v>
      </c>
      <c r="C12193" s="231" t="s">
        <v>23</v>
      </c>
    </row>
    <row r="12194" spans="1:3" x14ac:dyDescent="0.2">
      <c r="A12194" s="221" t="s">
        <v>11896</v>
      </c>
      <c r="B12194" s="223" t="s">
        <v>32237</v>
      </c>
      <c r="C12194" s="231" t="s">
        <v>23</v>
      </c>
    </row>
    <row r="12195" spans="1:3" x14ac:dyDescent="0.2">
      <c r="A12195" s="221" t="s">
        <v>11897</v>
      </c>
      <c r="B12195" s="223" t="s">
        <v>32238</v>
      </c>
      <c r="C12195" s="231" t="s">
        <v>23</v>
      </c>
    </row>
    <row r="12196" spans="1:3" x14ac:dyDescent="0.2">
      <c r="A12196" s="221" t="s">
        <v>11898</v>
      </c>
      <c r="B12196" s="223" t="s">
        <v>32238</v>
      </c>
      <c r="C12196" s="231" t="s">
        <v>23</v>
      </c>
    </row>
    <row r="12197" spans="1:3" x14ac:dyDescent="0.2">
      <c r="A12197" s="221" t="s">
        <v>11899</v>
      </c>
      <c r="B12197" s="223" t="s">
        <v>32239</v>
      </c>
      <c r="C12197" s="231" t="s">
        <v>23</v>
      </c>
    </row>
    <row r="12198" spans="1:3" x14ac:dyDescent="0.2">
      <c r="A12198" s="221" t="s">
        <v>11900</v>
      </c>
      <c r="B12198" s="223" t="s">
        <v>32239</v>
      </c>
      <c r="C12198" s="231" t="s">
        <v>23</v>
      </c>
    </row>
    <row r="12199" spans="1:3" x14ac:dyDescent="0.2">
      <c r="A12199" s="221" t="s">
        <v>11901</v>
      </c>
      <c r="B12199" s="223" t="s">
        <v>32240</v>
      </c>
      <c r="C12199" s="231" t="s">
        <v>23</v>
      </c>
    </row>
    <row r="12200" spans="1:3" x14ac:dyDescent="0.2">
      <c r="A12200" s="221" t="s">
        <v>11902</v>
      </c>
      <c r="B12200" s="223" t="s">
        <v>32240</v>
      </c>
      <c r="C12200" s="231" t="s">
        <v>23</v>
      </c>
    </row>
    <row r="12201" spans="1:3" x14ac:dyDescent="0.2">
      <c r="A12201" s="221" t="s">
        <v>26258</v>
      </c>
      <c r="B12201" s="223" t="s">
        <v>32241</v>
      </c>
      <c r="C12201" s="231" t="s">
        <v>23</v>
      </c>
    </row>
    <row r="12202" spans="1:3" x14ac:dyDescent="0.2">
      <c r="A12202" s="221" t="s">
        <v>26259</v>
      </c>
      <c r="B12202" s="223" t="s">
        <v>32241</v>
      </c>
      <c r="C12202" s="231" t="s">
        <v>23</v>
      </c>
    </row>
    <row r="12203" spans="1:3" x14ac:dyDescent="0.2">
      <c r="A12203" s="221" t="s">
        <v>11903</v>
      </c>
      <c r="B12203" s="223" t="s">
        <v>23497</v>
      </c>
      <c r="C12203" s="231" t="s">
        <v>23</v>
      </c>
    </row>
    <row r="12204" spans="1:3" x14ac:dyDescent="0.2">
      <c r="A12204" s="221" t="s">
        <v>11904</v>
      </c>
      <c r="B12204" s="223" t="s">
        <v>23497</v>
      </c>
      <c r="C12204" s="231" t="s">
        <v>23</v>
      </c>
    </row>
    <row r="12205" spans="1:3" x14ac:dyDescent="0.2">
      <c r="A12205" s="221" t="s">
        <v>11905</v>
      </c>
      <c r="B12205" s="223" t="s">
        <v>23498</v>
      </c>
      <c r="C12205" s="231" t="s">
        <v>23</v>
      </c>
    </row>
    <row r="12206" spans="1:3" x14ac:dyDescent="0.2">
      <c r="A12206" s="221" t="s">
        <v>11906</v>
      </c>
      <c r="B12206" s="223" t="s">
        <v>23498</v>
      </c>
      <c r="C12206" s="231" t="s">
        <v>23</v>
      </c>
    </row>
    <row r="12207" spans="1:3" x14ac:dyDescent="0.2">
      <c r="A12207" s="221" t="s">
        <v>11907</v>
      </c>
      <c r="B12207" s="223" t="s">
        <v>28910</v>
      </c>
      <c r="C12207" s="231" t="s">
        <v>23</v>
      </c>
    </row>
    <row r="12208" spans="1:3" x14ac:dyDescent="0.2">
      <c r="A12208" s="221" t="s">
        <v>11908</v>
      </c>
      <c r="B12208" s="223" t="s">
        <v>28910</v>
      </c>
      <c r="C12208" s="231" t="s">
        <v>23</v>
      </c>
    </row>
    <row r="12209" spans="1:3" x14ac:dyDescent="0.2">
      <c r="A12209" s="221" t="s">
        <v>11909</v>
      </c>
      <c r="B12209" s="223" t="s">
        <v>28911</v>
      </c>
      <c r="C12209" s="231" t="s">
        <v>23</v>
      </c>
    </row>
    <row r="12210" spans="1:3" x14ac:dyDescent="0.2">
      <c r="A12210" s="221" t="s">
        <v>11910</v>
      </c>
      <c r="B12210" s="223" t="s">
        <v>28911</v>
      </c>
      <c r="C12210" s="231" t="s">
        <v>23</v>
      </c>
    </row>
    <row r="12211" spans="1:3" x14ac:dyDescent="0.2">
      <c r="A12211" s="221" t="s">
        <v>11911</v>
      </c>
      <c r="B12211" s="223" t="s">
        <v>28912</v>
      </c>
      <c r="C12211" s="231" t="s">
        <v>23</v>
      </c>
    </row>
    <row r="12212" spans="1:3" x14ac:dyDescent="0.2">
      <c r="A12212" s="221" t="s">
        <v>11912</v>
      </c>
      <c r="B12212" s="223" t="s">
        <v>28912</v>
      </c>
      <c r="C12212" s="231" t="s">
        <v>23</v>
      </c>
    </row>
    <row r="12213" spans="1:3" x14ac:dyDescent="0.2">
      <c r="A12213" s="221" t="s">
        <v>11913</v>
      </c>
      <c r="B12213" s="223" t="s">
        <v>28913</v>
      </c>
      <c r="C12213" s="231" t="s">
        <v>23</v>
      </c>
    </row>
    <row r="12214" spans="1:3" x14ac:dyDescent="0.2">
      <c r="A12214" s="221" t="s">
        <v>11914</v>
      </c>
      <c r="B12214" s="223" t="s">
        <v>28913</v>
      </c>
      <c r="C12214" s="231" t="s">
        <v>23</v>
      </c>
    </row>
    <row r="12215" spans="1:3" x14ac:dyDescent="0.2">
      <c r="A12215" s="221" t="s">
        <v>11915</v>
      </c>
      <c r="B12215" s="223" t="s">
        <v>28914</v>
      </c>
      <c r="C12215" s="231" t="s">
        <v>23</v>
      </c>
    </row>
    <row r="12216" spans="1:3" x14ac:dyDescent="0.2">
      <c r="A12216" s="221" t="s">
        <v>11916</v>
      </c>
      <c r="B12216" s="223" t="s">
        <v>28914</v>
      </c>
      <c r="C12216" s="231" t="s">
        <v>23</v>
      </c>
    </row>
    <row r="12217" spans="1:3" x14ac:dyDescent="0.2">
      <c r="A12217" s="221" t="s">
        <v>11917</v>
      </c>
      <c r="B12217" s="223" t="s">
        <v>32242</v>
      </c>
      <c r="C12217" s="231" t="s">
        <v>23</v>
      </c>
    </row>
    <row r="12218" spans="1:3" x14ac:dyDescent="0.2">
      <c r="A12218" s="221" t="s">
        <v>11918</v>
      </c>
      <c r="B12218" s="223" t="s">
        <v>32242</v>
      </c>
      <c r="C12218" s="231" t="s">
        <v>23</v>
      </c>
    </row>
    <row r="12219" spans="1:3" x14ac:dyDescent="0.2">
      <c r="A12219" s="221" t="s">
        <v>11919</v>
      </c>
      <c r="B12219" s="223" t="s">
        <v>23499</v>
      </c>
      <c r="C12219" s="231" t="s">
        <v>23</v>
      </c>
    </row>
    <row r="12220" spans="1:3" x14ac:dyDescent="0.2">
      <c r="A12220" s="221" t="s">
        <v>11920</v>
      </c>
      <c r="B12220" s="223" t="s">
        <v>23499</v>
      </c>
      <c r="C12220" s="231" t="s">
        <v>23</v>
      </c>
    </row>
    <row r="12221" spans="1:3" x14ac:dyDescent="0.2">
      <c r="A12221" s="221" t="s">
        <v>11921</v>
      </c>
      <c r="B12221" s="223" t="s">
        <v>23500</v>
      </c>
      <c r="C12221" s="231" t="s">
        <v>23</v>
      </c>
    </row>
    <row r="12222" spans="1:3" x14ac:dyDescent="0.2">
      <c r="A12222" s="221" t="s">
        <v>11922</v>
      </c>
      <c r="B12222" s="223" t="s">
        <v>23500</v>
      </c>
      <c r="C12222" s="231" t="s">
        <v>23</v>
      </c>
    </row>
    <row r="12223" spans="1:3" x14ac:dyDescent="0.2">
      <c r="A12223" s="221" t="s">
        <v>11923</v>
      </c>
      <c r="B12223" s="223" t="s">
        <v>32243</v>
      </c>
      <c r="C12223" s="231" t="s">
        <v>23</v>
      </c>
    </row>
    <row r="12224" spans="1:3" x14ac:dyDescent="0.2">
      <c r="A12224" s="221" t="s">
        <v>11924</v>
      </c>
      <c r="B12224" s="223" t="s">
        <v>32243</v>
      </c>
      <c r="C12224" s="231" t="s">
        <v>23</v>
      </c>
    </row>
    <row r="12225" spans="1:3" x14ac:dyDescent="0.2">
      <c r="A12225" s="221" t="s">
        <v>11925</v>
      </c>
      <c r="B12225" s="223" t="s">
        <v>32244</v>
      </c>
      <c r="C12225" s="231" t="s">
        <v>23</v>
      </c>
    </row>
    <row r="12226" spans="1:3" x14ac:dyDescent="0.2">
      <c r="A12226" s="221" t="s">
        <v>11926</v>
      </c>
      <c r="B12226" s="223" t="s">
        <v>32244</v>
      </c>
      <c r="C12226" s="231" t="s">
        <v>23</v>
      </c>
    </row>
    <row r="12227" spans="1:3" x14ac:dyDescent="0.2">
      <c r="A12227" s="221" t="s">
        <v>11927</v>
      </c>
      <c r="B12227" s="223" t="s">
        <v>32245</v>
      </c>
      <c r="C12227" s="231" t="s">
        <v>23</v>
      </c>
    </row>
    <row r="12228" spans="1:3" x14ac:dyDescent="0.2">
      <c r="A12228" s="221" t="s">
        <v>11928</v>
      </c>
      <c r="B12228" s="223" t="s">
        <v>32245</v>
      </c>
      <c r="C12228" s="231" t="s">
        <v>23</v>
      </c>
    </row>
    <row r="12229" spans="1:3" x14ac:dyDescent="0.2">
      <c r="A12229" s="221" t="s">
        <v>11929</v>
      </c>
      <c r="B12229" s="223" t="s">
        <v>32246</v>
      </c>
      <c r="C12229" s="231" t="s">
        <v>23</v>
      </c>
    </row>
    <row r="12230" spans="1:3" x14ac:dyDescent="0.2">
      <c r="A12230" s="221" t="s">
        <v>11930</v>
      </c>
      <c r="B12230" s="223" t="s">
        <v>32246</v>
      </c>
      <c r="C12230" s="231" t="s">
        <v>23</v>
      </c>
    </row>
    <row r="12231" spans="1:3" x14ac:dyDescent="0.2">
      <c r="A12231" s="221" t="s">
        <v>11931</v>
      </c>
      <c r="B12231" s="223" t="s">
        <v>32247</v>
      </c>
      <c r="C12231" s="231" t="s">
        <v>23</v>
      </c>
    </row>
    <row r="12232" spans="1:3" x14ac:dyDescent="0.2">
      <c r="A12232" s="221" t="s">
        <v>11932</v>
      </c>
      <c r="B12232" s="223" t="s">
        <v>32247</v>
      </c>
      <c r="C12232" s="231" t="s">
        <v>23</v>
      </c>
    </row>
    <row r="12233" spans="1:3" x14ac:dyDescent="0.2">
      <c r="A12233" s="221" t="s">
        <v>11933</v>
      </c>
      <c r="B12233" s="223" t="s">
        <v>32248</v>
      </c>
      <c r="C12233" s="231" t="s">
        <v>23</v>
      </c>
    </row>
    <row r="12234" spans="1:3" x14ac:dyDescent="0.2">
      <c r="A12234" s="221" t="s">
        <v>11934</v>
      </c>
      <c r="B12234" s="223" t="s">
        <v>32248</v>
      </c>
      <c r="C12234" s="231" t="s">
        <v>23</v>
      </c>
    </row>
    <row r="12235" spans="1:3" x14ac:dyDescent="0.2">
      <c r="A12235" s="221" t="s">
        <v>11935</v>
      </c>
      <c r="B12235" s="223" t="s">
        <v>32249</v>
      </c>
      <c r="C12235" s="231" t="s">
        <v>23</v>
      </c>
    </row>
    <row r="12236" spans="1:3" x14ac:dyDescent="0.2">
      <c r="A12236" s="221" t="s">
        <v>11936</v>
      </c>
      <c r="B12236" s="223" t="s">
        <v>32249</v>
      </c>
      <c r="C12236" s="231" t="s">
        <v>23</v>
      </c>
    </row>
    <row r="12237" spans="1:3" x14ac:dyDescent="0.2">
      <c r="A12237" s="221" t="s">
        <v>11937</v>
      </c>
      <c r="B12237" s="223" t="s">
        <v>23501</v>
      </c>
      <c r="C12237" s="231" t="s">
        <v>23</v>
      </c>
    </row>
    <row r="12238" spans="1:3" x14ac:dyDescent="0.2">
      <c r="A12238" s="221" t="s">
        <v>11938</v>
      </c>
      <c r="B12238" s="223" t="s">
        <v>23501</v>
      </c>
      <c r="C12238" s="231" t="s">
        <v>23</v>
      </c>
    </row>
    <row r="12239" spans="1:3" x14ac:dyDescent="0.2">
      <c r="A12239" s="221" t="s">
        <v>11939</v>
      </c>
      <c r="B12239" s="223" t="s">
        <v>32250</v>
      </c>
      <c r="C12239" s="231" t="s">
        <v>23</v>
      </c>
    </row>
    <row r="12240" spans="1:3" x14ac:dyDescent="0.2">
      <c r="A12240" s="221" t="s">
        <v>11940</v>
      </c>
      <c r="B12240" s="223" t="s">
        <v>32250</v>
      </c>
      <c r="C12240" s="231" t="s">
        <v>23</v>
      </c>
    </row>
    <row r="12241" spans="1:3" x14ac:dyDescent="0.2">
      <c r="A12241" s="221" t="s">
        <v>11941</v>
      </c>
      <c r="B12241" s="223" t="s">
        <v>32251</v>
      </c>
      <c r="C12241" s="231" t="s">
        <v>23</v>
      </c>
    </row>
    <row r="12242" spans="1:3" x14ac:dyDescent="0.2">
      <c r="A12242" s="221" t="s">
        <v>11942</v>
      </c>
      <c r="B12242" s="223" t="s">
        <v>32251</v>
      </c>
      <c r="C12242" s="231" t="s">
        <v>23</v>
      </c>
    </row>
    <row r="12243" spans="1:3" x14ac:dyDescent="0.2">
      <c r="A12243" s="221" t="s">
        <v>11943</v>
      </c>
      <c r="B12243" s="223" t="s">
        <v>32252</v>
      </c>
      <c r="C12243" s="231" t="s">
        <v>23</v>
      </c>
    </row>
    <row r="12244" spans="1:3" x14ac:dyDescent="0.2">
      <c r="A12244" s="221" t="s">
        <v>11944</v>
      </c>
      <c r="B12244" s="223" t="s">
        <v>32252</v>
      </c>
      <c r="C12244" s="231" t="s">
        <v>23</v>
      </c>
    </row>
    <row r="12245" spans="1:3" x14ac:dyDescent="0.2">
      <c r="A12245" s="221" t="s">
        <v>11945</v>
      </c>
      <c r="B12245" s="223" t="s">
        <v>32253</v>
      </c>
      <c r="C12245" s="231" t="s">
        <v>23</v>
      </c>
    </row>
    <row r="12246" spans="1:3" x14ac:dyDescent="0.2">
      <c r="A12246" s="221" t="s">
        <v>11946</v>
      </c>
      <c r="B12246" s="223" t="s">
        <v>32253</v>
      </c>
      <c r="C12246" s="231" t="s">
        <v>23</v>
      </c>
    </row>
    <row r="12247" spans="1:3" x14ac:dyDescent="0.2">
      <c r="A12247" s="221" t="s">
        <v>11947</v>
      </c>
      <c r="B12247" s="223" t="s">
        <v>32254</v>
      </c>
      <c r="C12247" s="231" t="s">
        <v>23</v>
      </c>
    </row>
    <row r="12248" spans="1:3" x14ac:dyDescent="0.2">
      <c r="A12248" s="221" t="s">
        <v>11948</v>
      </c>
      <c r="B12248" s="223" t="s">
        <v>32254</v>
      </c>
      <c r="C12248" s="231" t="s">
        <v>23</v>
      </c>
    </row>
    <row r="12249" spans="1:3" x14ac:dyDescent="0.2">
      <c r="A12249" s="221" t="s">
        <v>11949</v>
      </c>
      <c r="B12249" s="223" t="s">
        <v>23502</v>
      </c>
      <c r="C12249" s="231" t="s">
        <v>23</v>
      </c>
    </row>
    <row r="12250" spans="1:3" x14ac:dyDescent="0.2">
      <c r="A12250" s="221" t="s">
        <v>11950</v>
      </c>
      <c r="B12250" s="223" t="s">
        <v>23502</v>
      </c>
      <c r="C12250" s="231" t="s">
        <v>23</v>
      </c>
    </row>
    <row r="12251" spans="1:3" x14ac:dyDescent="0.2">
      <c r="A12251" s="221" t="s">
        <v>11951</v>
      </c>
      <c r="B12251" s="223" t="s">
        <v>32255</v>
      </c>
      <c r="C12251" s="231" t="s">
        <v>23</v>
      </c>
    </row>
    <row r="12252" spans="1:3" x14ac:dyDescent="0.2">
      <c r="A12252" s="221" t="s">
        <v>11952</v>
      </c>
      <c r="B12252" s="223" t="s">
        <v>32255</v>
      </c>
      <c r="C12252" s="231" t="s">
        <v>23</v>
      </c>
    </row>
    <row r="12253" spans="1:3" x14ac:dyDescent="0.2">
      <c r="A12253" s="221" t="s">
        <v>11953</v>
      </c>
      <c r="B12253" s="223" t="s">
        <v>32256</v>
      </c>
      <c r="C12253" s="231" t="s">
        <v>23</v>
      </c>
    </row>
    <row r="12254" spans="1:3" x14ac:dyDescent="0.2">
      <c r="A12254" s="221" t="s">
        <v>11954</v>
      </c>
      <c r="B12254" s="223" t="s">
        <v>32256</v>
      </c>
      <c r="C12254" s="231" t="s">
        <v>23</v>
      </c>
    </row>
    <row r="12255" spans="1:3" x14ac:dyDescent="0.2">
      <c r="A12255" s="221" t="s">
        <v>11955</v>
      </c>
      <c r="B12255" s="223" t="s">
        <v>32257</v>
      </c>
      <c r="C12255" s="231" t="s">
        <v>23</v>
      </c>
    </row>
    <row r="12256" spans="1:3" x14ac:dyDescent="0.2">
      <c r="A12256" s="221" t="s">
        <v>11956</v>
      </c>
      <c r="B12256" s="223" t="s">
        <v>32257</v>
      </c>
      <c r="C12256" s="231" t="s">
        <v>23</v>
      </c>
    </row>
    <row r="12257" spans="1:3" x14ac:dyDescent="0.2">
      <c r="A12257" s="221" t="s">
        <v>26260</v>
      </c>
      <c r="B12257" s="223" t="s">
        <v>32258</v>
      </c>
      <c r="C12257" s="231" t="s">
        <v>23</v>
      </c>
    </row>
    <row r="12258" spans="1:3" x14ac:dyDescent="0.2">
      <c r="A12258" s="221" t="s">
        <v>26261</v>
      </c>
      <c r="B12258" s="223" t="s">
        <v>32258</v>
      </c>
      <c r="C12258" s="231" t="s">
        <v>23</v>
      </c>
    </row>
    <row r="12259" spans="1:3" x14ac:dyDescent="0.2">
      <c r="A12259" s="221" t="s">
        <v>11957</v>
      </c>
      <c r="B12259" s="223" t="s">
        <v>32259</v>
      </c>
      <c r="C12259" s="231" t="s">
        <v>23</v>
      </c>
    </row>
    <row r="12260" spans="1:3" x14ac:dyDescent="0.2">
      <c r="A12260" s="221" t="s">
        <v>11958</v>
      </c>
      <c r="B12260" s="223" t="s">
        <v>32259</v>
      </c>
      <c r="C12260" s="231" t="s">
        <v>23</v>
      </c>
    </row>
    <row r="12261" spans="1:3" x14ac:dyDescent="0.2">
      <c r="A12261" s="221" t="s">
        <v>11959</v>
      </c>
      <c r="B12261" s="223" t="s">
        <v>32260</v>
      </c>
      <c r="C12261" s="231" t="s">
        <v>23</v>
      </c>
    </row>
    <row r="12262" spans="1:3" x14ac:dyDescent="0.2">
      <c r="A12262" s="221" t="s">
        <v>11960</v>
      </c>
      <c r="B12262" s="223" t="s">
        <v>32260</v>
      </c>
      <c r="C12262" s="231" t="s">
        <v>23</v>
      </c>
    </row>
    <row r="12263" spans="1:3" x14ac:dyDescent="0.2">
      <c r="A12263" s="221" t="s">
        <v>11961</v>
      </c>
      <c r="B12263" s="223" t="s">
        <v>32261</v>
      </c>
      <c r="C12263" s="231" t="s">
        <v>23</v>
      </c>
    </row>
    <row r="12264" spans="1:3" x14ac:dyDescent="0.2">
      <c r="A12264" s="221" t="s">
        <v>11962</v>
      </c>
      <c r="B12264" s="223" t="s">
        <v>32261</v>
      </c>
      <c r="C12264" s="231" t="s">
        <v>23</v>
      </c>
    </row>
    <row r="12265" spans="1:3" x14ac:dyDescent="0.2">
      <c r="A12265" s="221" t="s">
        <v>11963</v>
      </c>
      <c r="B12265" s="223" t="s">
        <v>32262</v>
      </c>
      <c r="C12265" s="231" t="s">
        <v>23</v>
      </c>
    </row>
    <row r="12266" spans="1:3" x14ac:dyDescent="0.2">
      <c r="A12266" s="221" t="s">
        <v>11964</v>
      </c>
      <c r="B12266" s="223" t="s">
        <v>32262</v>
      </c>
      <c r="C12266" s="231" t="s">
        <v>23</v>
      </c>
    </row>
    <row r="12267" spans="1:3" x14ac:dyDescent="0.2">
      <c r="A12267" s="221" t="s">
        <v>11965</v>
      </c>
      <c r="B12267" s="223" t="s">
        <v>32263</v>
      </c>
      <c r="C12267" s="231" t="s">
        <v>23</v>
      </c>
    </row>
    <row r="12268" spans="1:3" x14ac:dyDescent="0.2">
      <c r="A12268" s="221" t="s">
        <v>11966</v>
      </c>
      <c r="B12268" s="223" t="s">
        <v>32263</v>
      </c>
      <c r="C12268" s="231" t="s">
        <v>23</v>
      </c>
    </row>
    <row r="12269" spans="1:3" x14ac:dyDescent="0.2">
      <c r="A12269" s="221" t="s">
        <v>11967</v>
      </c>
      <c r="B12269" s="223" t="s">
        <v>32264</v>
      </c>
      <c r="C12269" s="231" t="s">
        <v>23</v>
      </c>
    </row>
    <row r="12270" spans="1:3" x14ac:dyDescent="0.2">
      <c r="A12270" s="221" t="s">
        <v>11968</v>
      </c>
      <c r="B12270" s="223" t="s">
        <v>32264</v>
      </c>
      <c r="C12270" s="231" t="s">
        <v>23</v>
      </c>
    </row>
    <row r="12271" spans="1:3" x14ac:dyDescent="0.2">
      <c r="A12271" s="221" t="s">
        <v>30400</v>
      </c>
      <c r="B12271" s="223" t="s">
        <v>32265</v>
      </c>
      <c r="C12271" s="231" t="s">
        <v>23</v>
      </c>
    </row>
    <row r="12272" spans="1:3" x14ac:dyDescent="0.2">
      <c r="A12272" s="221" t="s">
        <v>30401</v>
      </c>
      <c r="B12272" s="223" t="s">
        <v>32265</v>
      </c>
      <c r="C12272" s="231" t="s">
        <v>23</v>
      </c>
    </row>
    <row r="12273" spans="1:3" x14ac:dyDescent="0.2">
      <c r="A12273" s="221" t="s">
        <v>30402</v>
      </c>
      <c r="B12273" s="223" t="s">
        <v>32266</v>
      </c>
      <c r="C12273" s="231" t="s">
        <v>23</v>
      </c>
    </row>
    <row r="12274" spans="1:3" x14ac:dyDescent="0.2">
      <c r="A12274" s="221" t="s">
        <v>30403</v>
      </c>
      <c r="B12274" s="223" t="s">
        <v>32266</v>
      </c>
      <c r="C12274" s="231" t="s">
        <v>23</v>
      </c>
    </row>
    <row r="12275" spans="1:3" x14ac:dyDescent="0.2">
      <c r="A12275" s="221" t="s">
        <v>30404</v>
      </c>
      <c r="B12275" s="223" t="s">
        <v>32267</v>
      </c>
      <c r="C12275" s="231" t="s">
        <v>23</v>
      </c>
    </row>
    <row r="12276" spans="1:3" x14ac:dyDescent="0.2">
      <c r="A12276" s="221" t="s">
        <v>30405</v>
      </c>
      <c r="B12276" s="223" t="s">
        <v>32267</v>
      </c>
      <c r="C12276" s="231" t="s">
        <v>23</v>
      </c>
    </row>
    <row r="12277" spans="1:3" x14ac:dyDescent="0.2">
      <c r="A12277" s="221" t="s">
        <v>30406</v>
      </c>
      <c r="B12277" s="223" t="s">
        <v>32268</v>
      </c>
      <c r="C12277" s="231" t="s">
        <v>21584</v>
      </c>
    </row>
    <row r="12278" spans="1:3" x14ac:dyDescent="0.2">
      <c r="A12278" s="221" t="s">
        <v>30407</v>
      </c>
      <c r="B12278" s="223" t="s">
        <v>32268</v>
      </c>
      <c r="C12278" s="231" t="s">
        <v>21584</v>
      </c>
    </row>
    <row r="12279" spans="1:3" x14ac:dyDescent="0.2">
      <c r="A12279" s="221" t="s">
        <v>30408</v>
      </c>
      <c r="B12279" s="223" t="s">
        <v>32269</v>
      </c>
      <c r="C12279" s="231" t="s">
        <v>23</v>
      </c>
    </row>
    <row r="12280" spans="1:3" x14ac:dyDescent="0.2">
      <c r="A12280" s="221" t="s">
        <v>30409</v>
      </c>
      <c r="B12280" s="223" t="s">
        <v>32269</v>
      </c>
      <c r="C12280" s="231" t="s">
        <v>23</v>
      </c>
    </row>
    <row r="12281" spans="1:3" x14ac:dyDescent="0.2">
      <c r="A12281" s="221" t="s">
        <v>11969</v>
      </c>
      <c r="B12281" s="223" t="s">
        <v>23503</v>
      </c>
      <c r="C12281" s="231" t="s">
        <v>21584</v>
      </c>
    </row>
    <row r="12282" spans="1:3" x14ac:dyDescent="0.2">
      <c r="A12282" s="221" t="s">
        <v>11970</v>
      </c>
      <c r="B12282" s="223" t="s">
        <v>23503</v>
      </c>
      <c r="C12282" s="231" t="s">
        <v>21584</v>
      </c>
    </row>
    <row r="12283" spans="1:3" x14ac:dyDescent="0.2">
      <c r="A12283" s="221" t="s">
        <v>11971</v>
      </c>
      <c r="B12283" s="223" t="s">
        <v>23504</v>
      </c>
      <c r="C12283" s="231" t="s">
        <v>23</v>
      </c>
    </row>
    <row r="12284" spans="1:3" x14ac:dyDescent="0.2">
      <c r="A12284" s="221" t="s">
        <v>11972</v>
      </c>
      <c r="B12284" s="223" t="s">
        <v>23504</v>
      </c>
      <c r="C12284" s="231" t="s">
        <v>23</v>
      </c>
    </row>
    <row r="12285" spans="1:3" x14ac:dyDescent="0.2">
      <c r="A12285" s="221" t="s">
        <v>11973</v>
      </c>
      <c r="B12285" s="223" t="s">
        <v>23505</v>
      </c>
      <c r="C12285" s="231" t="s">
        <v>23</v>
      </c>
    </row>
    <row r="12286" spans="1:3" x14ac:dyDescent="0.2">
      <c r="A12286" s="221" t="s">
        <v>11974</v>
      </c>
      <c r="B12286" s="223" t="s">
        <v>23505</v>
      </c>
      <c r="C12286" s="231" t="s">
        <v>23</v>
      </c>
    </row>
    <row r="12287" spans="1:3" x14ac:dyDescent="0.2">
      <c r="A12287" s="221" t="s">
        <v>11975</v>
      </c>
      <c r="B12287" s="223" t="s">
        <v>23506</v>
      </c>
      <c r="C12287" s="231" t="s">
        <v>23</v>
      </c>
    </row>
    <row r="12288" spans="1:3" x14ac:dyDescent="0.2">
      <c r="A12288" s="221" t="s">
        <v>11976</v>
      </c>
      <c r="B12288" s="223" t="s">
        <v>23506</v>
      </c>
      <c r="C12288" s="231" t="s">
        <v>23</v>
      </c>
    </row>
    <row r="12289" spans="1:3" x14ac:dyDescent="0.2">
      <c r="A12289" s="221" t="s">
        <v>11977</v>
      </c>
      <c r="B12289" s="223" t="s">
        <v>23507</v>
      </c>
      <c r="C12289" s="231" t="s">
        <v>23</v>
      </c>
    </row>
    <row r="12290" spans="1:3" x14ac:dyDescent="0.2">
      <c r="A12290" s="221" t="s">
        <v>11978</v>
      </c>
      <c r="B12290" s="223" t="s">
        <v>23507</v>
      </c>
      <c r="C12290" s="231" t="s">
        <v>23</v>
      </c>
    </row>
    <row r="12291" spans="1:3" x14ac:dyDescent="0.2">
      <c r="A12291" s="221" t="s">
        <v>11979</v>
      </c>
      <c r="B12291" s="223" t="s">
        <v>23508</v>
      </c>
      <c r="C12291" s="231" t="s">
        <v>23</v>
      </c>
    </row>
    <row r="12292" spans="1:3" x14ac:dyDescent="0.2">
      <c r="A12292" s="221" t="s">
        <v>11980</v>
      </c>
      <c r="B12292" s="223" t="s">
        <v>23508</v>
      </c>
      <c r="C12292" s="231" t="s">
        <v>23</v>
      </c>
    </row>
    <row r="12293" spans="1:3" x14ac:dyDescent="0.2">
      <c r="A12293" s="221" t="s">
        <v>11981</v>
      </c>
      <c r="B12293" s="223" t="s">
        <v>23509</v>
      </c>
      <c r="C12293" s="231" t="s">
        <v>23</v>
      </c>
    </row>
    <row r="12294" spans="1:3" x14ac:dyDescent="0.2">
      <c r="A12294" s="221" t="s">
        <v>11982</v>
      </c>
      <c r="B12294" s="223" t="s">
        <v>23509</v>
      </c>
      <c r="C12294" s="231" t="s">
        <v>23</v>
      </c>
    </row>
    <row r="12295" spans="1:3" x14ac:dyDescent="0.2">
      <c r="A12295" s="221" t="s">
        <v>11983</v>
      </c>
      <c r="B12295" s="223" t="s">
        <v>32270</v>
      </c>
      <c r="C12295" s="231" t="s">
        <v>23</v>
      </c>
    </row>
    <row r="12296" spans="1:3" x14ac:dyDescent="0.2">
      <c r="A12296" s="221" t="s">
        <v>11984</v>
      </c>
      <c r="B12296" s="223" t="s">
        <v>32270</v>
      </c>
      <c r="C12296" s="231" t="s">
        <v>23</v>
      </c>
    </row>
    <row r="12297" spans="1:3" x14ac:dyDescent="0.2">
      <c r="A12297" s="221" t="s">
        <v>11985</v>
      </c>
      <c r="B12297" s="223" t="s">
        <v>23510</v>
      </c>
      <c r="C12297" s="231" t="s">
        <v>23</v>
      </c>
    </row>
    <row r="12298" spans="1:3" x14ac:dyDescent="0.2">
      <c r="A12298" s="221" t="s">
        <v>11986</v>
      </c>
      <c r="B12298" s="223" t="s">
        <v>23510</v>
      </c>
      <c r="C12298" s="231" t="s">
        <v>23</v>
      </c>
    </row>
    <row r="12299" spans="1:3" x14ac:dyDescent="0.2">
      <c r="A12299" s="221" t="s">
        <v>11987</v>
      </c>
      <c r="B12299" s="223" t="s">
        <v>23511</v>
      </c>
      <c r="C12299" s="231" t="s">
        <v>23</v>
      </c>
    </row>
    <row r="12300" spans="1:3" x14ac:dyDescent="0.2">
      <c r="A12300" s="221" t="s">
        <v>11988</v>
      </c>
      <c r="B12300" s="223" t="s">
        <v>23511</v>
      </c>
      <c r="C12300" s="231" t="s">
        <v>23</v>
      </c>
    </row>
    <row r="12301" spans="1:3" x14ac:dyDescent="0.2">
      <c r="A12301" s="221" t="s">
        <v>11989</v>
      </c>
      <c r="B12301" s="223" t="s">
        <v>23512</v>
      </c>
      <c r="C12301" s="231" t="s">
        <v>23</v>
      </c>
    </row>
    <row r="12302" spans="1:3" x14ac:dyDescent="0.2">
      <c r="A12302" s="221" t="s">
        <v>11990</v>
      </c>
      <c r="B12302" s="223" t="s">
        <v>23512</v>
      </c>
      <c r="C12302" s="231" t="s">
        <v>23</v>
      </c>
    </row>
    <row r="12303" spans="1:3" x14ac:dyDescent="0.2">
      <c r="A12303" s="221" t="s">
        <v>11991</v>
      </c>
      <c r="B12303" s="223" t="s">
        <v>23513</v>
      </c>
      <c r="C12303" s="231" t="s">
        <v>23</v>
      </c>
    </row>
    <row r="12304" spans="1:3" x14ac:dyDescent="0.2">
      <c r="A12304" s="221" t="s">
        <v>11992</v>
      </c>
      <c r="B12304" s="223" t="s">
        <v>23513</v>
      </c>
      <c r="C12304" s="231" t="s">
        <v>23</v>
      </c>
    </row>
    <row r="12305" spans="1:3" x14ac:dyDescent="0.2">
      <c r="A12305" s="221" t="s">
        <v>11993</v>
      </c>
      <c r="B12305" s="223" t="s">
        <v>23514</v>
      </c>
      <c r="C12305" s="231" t="s">
        <v>23</v>
      </c>
    </row>
    <row r="12306" spans="1:3" x14ac:dyDescent="0.2">
      <c r="A12306" s="221" t="s">
        <v>11994</v>
      </c>
      <c r="B12306" s="223" t="s">
        <v>23514</v>
      </c>
      <c r="C12306" s="231" t="s">
        <v>23</v>
      </c>
    </row>
    <row r="12307" spans="1:3" x14ac:dyDescent="0.2">
      <c r="A12307" s="221" t="s">
        <v>11995</v>
      </c>
      <c r="B12307" s="223" t="s">
        <v>23515</v>
      </c>
      <c r="C12307" s="231" t="s">
        <v>23</v>
      </c>
    </row>
    <row r="12308" spans="1:3" x14ac:dyDescent="0.2">
      <c r="A12308" s="221" t="s">
        <v>11996</v>
      </c>
      <c r="B12308" s="223" t="s">
        <v>23515</v>
      </c>
      <c r="C12308" s="231" t="s">
        <v>23</v>
      </c>
    </row>
    <row r="12309" spans="1:3" x14ac:dyDescent="0.2">
      <c r="A12309" s="221" t="s">
        <v>11997</v>
      </c>
      <c r="B12309" s="223" t="s">
        <v>32271</v>
      </c>
      <c r="C12309" s="231" t="s">
        <v>23</v>
      </c>
    </row>
    <row r="12310" spans="1:3" x14ac:dyDescent="0.2">
      <c r="A12310" s="221" t="s">
        <v>11998</v>
      </c>
      <c r="B12310" s="223" t="s">
        <v>32271</v>
      </c>
      <c r="C12310" s="231" t="s">
        <v>23</v>
      </c>
    </row>
    <row r="12311" spans="1:3" x14ac:dyDescent="0.2">
      <c r="A12311" s="221" t="s">
        <v>11999</v>
      </c>
      <c r="B12311" s="223" t="s">
        <v>28915</v>
      </c>
      <c r="C12311" s="231" t="s">
        <v>25</v>
      </c>
    </row>
    <row r="12312" spans="1:3" x14ac:dyDescent="0.2">
      <c r="A12312" s="221" t="s">
        <v>12000</v>
      </c>
      <c r="B12312" s="223" t="s">
        <v>28915</v>
      </c>
      <c r="C12312" s="231" t="s">
        <v>25</v>
      </c>
    </row>
    <row r="12313" spans="1:3" x14ac:dyDescent="0.2">
      <c r="A12313" s="221" t="s">
        <v>12001</v>
      </c>
      <c r="B12313" s="223" t="s">
        <v>23516</v>
      </c>
      <c r="C12313" s="231" t="s">
        <v>21584</v>
      </c>
    </row>
    <row r="12314" spans="1:3" x14ac:dyDescent="0.2">
      <c r="A12314" s="221" t="s">
        <v>12002</v>
      </c>
      <c r="B12314" s="223" t="s">
        <v>23516</v>
      </c>
      <c r="C12314" s="231" t="s">
        <v>21584</v>
      </c>
    </row>
    <row r="12315" spans="1:3" x14ac:dyDescent="0.2">
      <c r="A12315" s="221" t="s">
        <v>12003</v>
      </c>
      <c r="B12315" s="223" t="s">
        <v>28916</v>
      </c>
      <c r="C12315" s="231" t="s">
        <v>21584</v>
      </c>
    </row>
    <row r="12316" spans="1:3" x14ac:dyDescent="0.2">
      <c r="A12316" s="221" t="s">
        <v>12004</v>
      </c>
      <c r="B12316" s="223" t="s">
        <v>28916</v>
      </c>
      <c r="C12316" s="231" t="s">
        <v>21584</v>
      </c>
    </row>
    <row r="12317" spans="1:3" x14ac:dyDescent="0.2">
      <c r="A12317" s="221" t="s">
        <v>12005</v>
      </c>
      <c r="B12317" s="223" t="s">
        <v>23517</v>
      </c>
      <c r="C12317" s="231" t="s">
        <v>23</v>
      </c>
    </row>
    <row r="12318" spans="1:3" x14ac:dyDescent="0.2">
      <c r="A12318" s="221" t="s">
        <v>12006</v>
      </c>
      <c r="B12318" s="223" t="s">
        <v>23517</v>
      </c>
      <c r="C12318" s="231" t="s">
        <v>23</v>
      </c>
    </row>
    <row r="12319" spans="1:3" x14ac:dyDescent="0.2">
      <c r="A12319" s="221" t="s">
        <v>12007</v>
      </c>
      <c r="B12319" s="223" t="s">
        <v>28917</v>
      </c>
      <c r="C12319" s="231" t="s">
        <v>21584</v>
      </c>
    </row>
    <row r="12320" spans="1:3" x14ac:dyDescent="0.2">
      <c r="A12320" s="221" t="s">
        <v>12008</v>
      </c>
      <c r="B12320" s="223" t="s">
        <v>28917</v>
      </c>
      <c r="C12320" s="231" t="s">
        <v>21584</v>
      </c>
    </row>
    <row r="12321" spans="1:3" x14ac:dyDescent="0.2">
      <c r="A12321" s="221" t="s">
        <v>12009</v>
      </c>
      <c r="B12321" s="223" t="s">
        <v>23518</v>
      </c>
      <c r="C12321" s="231" t="s">
        <v>21584</v>
      </c>
    </row>
    <row r="12322" spans="1:3" x14ac:dyDescent="0.2">
      <c r="A12322" s="221" t="s">
        <v>12010</v>
      </c>
      <c r="B12322" s="223" t="s">
        <v>23518</v>
      </c>
      <c r="C12322" s="231" t="s">
        <v>21584</v>
      </c>
    </row>
    <row r="12323" spans="1:3" x14ac:dyDescent="0.2">
      <c r="A12323" s="221" t="s">
        <v>12011</v>
      </c>
      <c r="B12323" s="223" t="s">
        <v>23519</v>
      </c>
      <c r="C12323" s="231" t="s">
        <v>23</v>
      </c>
    </row>
    <row r="12324" spans="1:3" x14ac:dyDescent="0.2">
      <c r="A12324" s="221" t="s">
        <v>12012</v>
      </c>
      <c r="B12324" s="223" t="s">
        <v>23519</v>
      </c>
      <c r="C12324" s="231" t="s">
        <v>23</v>
      </c>
    </row>
    <row r="12325" spans="1:3" x14ac:dyDescent="0.2">
      <c r="A12325" s="221" t="s">
        <v>12013</v>
      </c>
      <c r="B12325" s="223" t="s">
        <v>28918</v>
      </c>
      <c r="C12325" s="231" t="s">
        <v>23</v>
      </c>
    </row>
    <row r="12326" spans="1:3" x14ac:dyDescent="0.2">
      <c r="A12326" s="221" t="s">
        <v>12014</v>
      </c>
      <c r="B12326" s="223" t="s">
        <v>28918</v>
      </c>
      <c r="C12326" s="231" t="s">
        <v>23</v>
      </c>
    </row>
    <row r="12327" spans="1:3" x14ac:dyDescent="0.2">
      <c r="A12327" s="221" t="s">
        <v>12015</v>
      </c>
      <c r="B12327" s="223" t="s">
        <v>23520</v>
      </c>
      <c r="C12327" s="231" t="s">
        <v>23</v>
      </c>
    </row>
    <row r="12328" spans="1:3" x14ac:dyDescent="0.2">
      <c r="A12328" s="221" t="s">
        <v>12016</v>
      </c>
      <c r="B12328" s="223" t="s">
        <v>23520</v>
      </c>
      <c r="C12328" s="231" t="s">
        <v>23</v>
      </c>
    </row>
    <row r="12329" spans="1:3" x14ac:dyDescent="0.2">
      <c r="A12329" s="221" t="s">
        <v>12017</v>
      </c>
      <c r="B12329" s="223" t="s">
        <v>23521</v>
      </c>
      <c r="C12329" s="231" t="s">
        <v>25</v>
      </c>
    </row>
    <row r="12330" spans="1:3" x14ac:dyDescent="0.2">
      <c r="A12330" s="221" t="s">
        <v>12018</v>
      </c>
      <c r="B12330" s="223" t="s">
        <v>23521</v>
      </c>
      <c r="C12330" s="231" t="s">
        <v>25</v>
      </c>
    </row>
    <row r="12331" spans="1:3" x14ac:dyDescent="0.2">
      <c r="A12331" s="221" t="s">
        <v>12019</v>
      </c>
      <c r="B12331" s="223" t="s">
        <v>23522</v>
      </c>
      <c r="C12331" s="231" t="s">
        <v>25</v>
      </c>
    </row>
    <row r="12332" spans="1:3" x14ac:dyDescent="0.2">
      <c r="A12332" s="221" t="s">
        <v>12020</v>
      </c>
      <c r="B12332" s="223" t="s">
        <v>23522</v>
      </c>
      <c r="C12332" s="231" t="s">
        <v>25</v>
      </c>
    </row>
    <row r="12333" spans="1:3" x14ac:dyDescent="0.2">
      <c r="A12333" s="221" t="s">
        <v>12021</v>
      </c>
      <c r="B12333" s="223" t="s">
        <v>23523</v>
      </c>
      <c r="C12333" s="231" t="s">
        <v>25</v>
      </c>
    </row>
    <row r="12334" spans="1:3" x14ac:dyDescent="0.2">
      <c r="A12334" s="221" t="s">
        <v>12022</v>
      </c>
      <c r="B12334" s="223" t="s">
        <v>23523</v>
      </c>
      <c r="C12334" s="231" t="s">
        <v>25</v>
      </c>
    </row>
    <row r="12335" spans="1:3" x14ac:dyDescent="0.2">
      <c r="A12335" s="221" t="s">
        <v>12023</v>
      </c>
      <c r="B12335" s="223" t="s">
        <v>23524</v>
      </c>
      <c r="C12335" s="231" t="s">
        <v>25</v>
      </c>
    </row>
    <row r="12336" spans="1:3" x14ac:dyDescent="0.2">
      <c r="A12336" s="221" t="s">
        <v>12024</v>
      </c>
      <c r="B12336" s="223" t="s">
        <v>23524</v>
      </c>
      <c r="C12336" s="231" t="s">
        <v>25</v>
      </c>
    </row>
    <row r="12337" spans="1:3" x14ac:dyDescent="0.2">
      <c r="A12337" s="221" t="s">
        <v>12025</v>
      </c>
      <c r="B12337" s="223" t="s">
        <v>23525</v>
      </c>
      <c r="C12337" s="231" t="s">
        <v>25</v>
      </c>
    </row>
    <row r="12338" spans="1:3" x14ac:dyDescent="0.2">
      <c r="A12338" s="221" t="s">
        <v>12026</v>
      </c>
      <c r="B12338" s="223" t="s">
        <v>23525</v>
      </c>
      <c r="C12338" s="231" t="s">
        <v>25</v>
      </c>
    </row>
    <row r="12339" spans="1:3" x14ac:dyDescent="0.2">
      <c r="A12339" s="221" t="s">
        <v>12027</v>
      </c>
      <c r="B12339" s="223" t="s">
        <v>23526</v>
      </c>
      <c r="C12339" s="231" t="s">
        <v>25</v>
      </c>
    </row>
    <row r="12340" spans="1:3" x14ac:dyDescent="0.2">
      <c r="A12340" s="221" t="s">
        <v>12028</v>
      </c>
      <c r="B12340" s="223" t="s">
        <v>23526</v>
      </c>
      <c r="C12340" s="231" t="s">
        <v>25</v>
      </c>
    </row>
    <row r="12341" spans="1:3" x14ac:dyDescent="0.2">
      <c r="A12341" s="221" t="s">
        <v>12029</v>
      </c>
      <c r="B12341" s="223" t="s">
        <v>23527</v>
      </c>
      <c r="C12341" s="231" t="s">
        <v>25</v>
      </c>
    </row>
    <row r="12342" spans="1:3" x14ac:dyDescent="0.2">
      <c r="A12342" s="221" t="s">
        <v>12030</v>
      </c>
      <c r="B12342" s="223" t="s">
        <v>23527</v>
      </c>
      <c r="C12342" s="231" t="s">
        <v>25</v>
      </c>
    </row>
    <row r="12343" spans="1:3" x14ac:dyDescent="0.2">
      <c r="A12343" s="221" t="s">
        <v>12031</v>
      </c>
      <c r="B12343" s="223" t="s">
        <v>23528</v>
      </c>
      <c r="C12343" s="231" t="s">
        <v>25</v>
      </c>
    </row>
    <row r="12344" spans="1:3" x14ac:dyDescent="0.2">
      <c r="A12344" s="221" t="s">
        <v>12032</v>
      </c>
      <c r="B12344" s="223" t="s">
        <v>23528</v>
      </c>
      <c r="C12344" s="231" t="s">
        <v>25</v>
      </c>
    </row>
    <row r="12345" spans="1:3" x14ac:dyDescent="0.2">
      <c r="A12345" s="221" t="s">
        <v>12033</v>
      </c>
      <c r="B12345" s="223" t="s">
        <v>23529</v>
      </c>
      <c r="C12345" s="231" t="s">
        <v>25</v>
      </c>
    </row>
    <row r="12346" spans="1:3" x14ac:dyDescent="0.2">
      <c r="A12346" s="221" t="s">
        <v>12034</v>
      </c>
      <c r="B12346" s="223" t="s">
        <v>23529</v>
      </c>
      <c r="C12346" s="231" t="s">
        <v>25</v>
      </c>
    </row>
    <row r="12347" spans="1:3" x14ac:dyDescent="0.2">
      <c r="A12347" s="221" t="s">
        <v>12035</v>
      </c>
      <c r="B12347" s="223" t="s">
        <v>23530</v>
      </c>
      <c r="C12347" s="231" t="s">
        <v>25</v>
      </c>
    </row>
    <row r="12348" spans="1:3" x14ac:dyDescent="0.2">
      <c r="A12348" s="221" t="s">
        <v>12036</v>
      </c>
      <c r="B12348" s="223" t="s">
        <v>23530</v>
      </c>
      <c r="C12348" s="231" t="s">
        <v>25</v>
      </c>
    </row>
    <row r="12349" spans="1:3" x14ac:dyDescent="0.2">
      <c r="A12349" s="221" t="s">
        <v>12037</v>
      </c>
      <c r="B12349" s="223" t="s">
        <v>23531</v>
      </c>
      <c r="C12349" s="231" t="s">
        <v>25</v>
      </c>
    </row>
    <row r="12350" spans="1:3" x14ac:dyDescent="0.2">
      <c r="A12350" s="221" t="s">
        <v>12038</v>
      </c>
      <c r="B12350" s="223" t="s">
        <v>23531</v>
      </c>
      <c r="C12350" s="231" t="s">
        <v>25</v>
      </c>
    </row>
    <row r="12351" spans="1:3" x14ac:dyDescent="0.2">
      <c r="A12351" s="221" t="s">
        <v>12039</v>
      </c>
      <c r="B12351" s="223" t="s">
        <v>23532</v>
      </c>
      <c r="C12351" s="231" t="s">
        <v>25</v>
      </c>
    </row>
    <row r="12352" spans="1:3" x14ac:dyDescent="0.2">
      <c r="A12352" s="221" t="s">
        <v>12040</v>
      </c>
      <c r="B12352" s="223" t="s">
        <v>23532</v>
      </c>
      <c r="C12352" s="231" t="s">
        <v>25</v>
      </c>
    </row>
    <row r="12353" spans="1:3" x14ac:dyDescent="0.2">
      <c r="A12353" s="221" t="s">
        <v>12041</v>
      </c>
      <c r="B12353" s="223" t="s">
        <v>28919</v>
      </c>
      <c r="C12353" s="231" t="s">
        <v>21584</v>
      </c>
    </row>
    <row r="12354" spans="1:3" x14ac:dyDescent="0.2">
      <c r="A12354" s="221" t="s">
        <v>12042</v>
      </c>
      <c r="B12354" s="223" t="s">
        <v>28919</v>
      </c>
      <c r="C12354" s="231" t="s">
        <v>21584</v>
      </c>
    </row>
    <row r="12355" spans="1:3" x14ac:dyDescent="0.2">
      <c r="A12355" s="221" t="s">
        <v>12043</v>
      </c>
      <c r="B12355" s="223" t="s">
        <v>28920</v>
      </c>
      <c r="C12355" s="231" t="s">
        <v>21584</v>
      </c>
    </row>
    <row r="12356" spans="1:3" x14ac:dyDescent="0.2">
      <c r="A12356" s="221" t="s">
        <v>12044</v>
      </c>
      <c r="B12356" s="223" t="s">
        <v>28920</v>
      </c>
      <c r="C12356" s="231" t="s">
        <v>21584</v>
      </c>
    </row>
    <row r="12357" spans="1:3" x14ac:dyDescent="0.2">
      <c r="A12357" s="221" t="s">
        <v>12045</v>
      </c>
      <c r="B12357" s="223" t="s">
        <v>28921</v>
      </c>
      <c r="C12357" s="231" t="s">
        <v>21584</v>
      </c>
    </row>
    <row r="12358" spans="1:3" x14ac:dyDescent="0.2">
      <c r="A12358" s="221" t="s">
        <v>12046</v>
      </c>
      <c r="B12358" s="223" t="s">
        <v>28921</v>
      </c>
      <c r="C12358" s="231" t="s">
        <v>21584</v>
      </c>
    </row>
    <row r="12359" spans="1:3" x14ac:dyDescent="0.2">
      <c r="A12359" s="221" t="s">
        <v>12047</v>
      </c>
      <c r="B12359" s="223" t="s">
        <v>23533</v>
      </c>
      <c r="C12359" s="231" t="s">
        <v>21584</v>
      </c>
    </row>
    <row r="12360" spans="1:3" x14ac:dyDescent="0.2">
      <c r="A12360" s="221" t="s">
        <v>12048</v>
      </c>
      <c r="B12360" s="223" t="s">
        <v>23533</v>
      </c>
      <c r="C12360" s="231" t="s">
        <v>21584</v>
      </c>
    </row>
    <row r="12361" spans="1:3" x14ac:dyDescent="0.2">
      <c r="A12361" s="221" t="s">
        <v>12049</v>
      </c>
      <c r="B12361" s="223" t="s">
        <v>23534</v>
      </c>
      <c r="C12361" s="231" t="s">
        <v>21584</v>
      </c>
    </row>
    <row r="12362" spans="1:3" x14ac:dyDescent="0.2">
      <c r="A12362" s="221" t="s">
        <v>12050</v>
      </c>
      <c r="B12362" s="223" t="s">
        <v>23534</v>
      </c>
      <c r="C12362" s="231" t="s">
        <v>21584</v>
      </c>
    </row>
    <row r="12363" spans="1:3" x14ac:dyDescent="0.2">
      <c r="A12363" s="221" t="s">
        <v>12051</v>
      </c>
      <c r="B12363" s="223" t="s">
        <v>28922</v>
      </c>
      <c r="C12363" s="231" t="s">
        <v>21584</v>
      </c>
    </row>
    <row r="12364" spans="1:3" x14ac:dyDescent="0.2">
      <c r="A12364" s="221" t="s">
        <v>12052</v>
      </c>
      <c r="B12364" s="223" t="s">
        <v>23535</v>
      </c>
      <c r="C12364" s="231" t="s">
        <v>21584</v>
      </c>
    </row>
    <row r="12365" spans="1:3" x14ac:dyDescent="0.2">
      <c r="A12365" s="221" t="s">
        <v>12053</v>
      </c>
      <c r="B12365" s="223" t="s">
        <v>23536</v>
      </c>
      <c r="C12365" s="231" t="s">
        <v>21584</v>
      </c>
    </row>
    <row r="12366" spans="1:3" x14ac:dyDescent="0.2">
      <c r="A12366" s="221" t="s">
        <v>12054</v>
      </c>
      <c r="B12366" s="223" t="s">
        <v>23536</v>
      </c>
      <c r="C12366" s="231" t="s">
        <v>21584</v>
      </c>
    </row>
    <row r="12367" spans="1:3" x14ac:dyDescent="0.2">
      <c r="A12367" s="221" t="s">
        <v>12055</v>
      </c>
      <c r="B12367" s="223" t="s">
        <v>28923</v>
      </c>
      <c r="C12367" s="231" t="s">
        <v>21584</v>
      </c>
    </row>
    <row r="12368" spans="1:3" x14ac:dyDescent="0.2">
      <c r="A12368" s="221" t="s">
        <v>12056</v>
      </c>
      <c r="B12368" s="223" t="s">
        <v>28923</v>
      </c>
      <c r="C12368" s="231" t="s">
        <v>21584</v>
      </c>
    </row>
    <row r="12369" spans="1:3" x14ac:dyDescent="0.2">
      <c r="A12369" s="221" t="s">
        <v>12057</v>
      </c>
      <c r="B12369" s="223" t="s">
        <v>32272</v>
      </c>
      <c r="C12369" s="231" t="s">
        <v>21584</v>
      </c>
    </row>
    <row r="12370" spans="1:3" x14ac:dyDescent="0.2">
      <c r="A12370" s="221" t="s">
        <v>12058</v>
      </c>
      <c r="B12370" s="223" t="s">
        <v>32272</v>
      </c>
      <c r="C12370" s="231" t="s">
        <v>21584</v>
      </c>
    </row>
    <row r="12371" spans="1:3" x14ac:dyDescent="0.2">
      <c r="A12371" s="221" t="s">
        <v>12059</v>
      </c>
      <c r="B12371" s="223" t="s">
        <v>23537</v>
      </c>
      <c r="C12371" s="231" t="s">
        <v>25</v>
      </c>
    </row>
    <row r="12372" spans="1:3" x14ac:dyDescent="0.2">
      <c r="A12372" s="221" t="s">
        <v>12060</v>
      </c>
      <c r="B12372" s="223" t="s">
        <v>23537</v>
      </c>
      <c r="C12372" s="231" t="s">
        <v>25</v>
      </c>
    </row>
    <row r="12373" spans="1:3" x14ac:dyDescent="0.2">
      <c r="A12373" s="221" t="s">
        <v>12061</v>
      </c>
      <c r="B12373" s="223" t="s">
        <v>23538</v>
      </c>
      <c r="C12373" s="231" t="s">
        <v>25</v>
      </c>
    </row>
    <row r="12374" spans="1:3" x14ac:dyDescent="0.2">
      <c r="A12374" s="221" t="s">
        <v>12062</v>
      </c>
      <c r="B12374" s="223" t="s">
        <v>23538</v>
      </c>
      <c r="C12374" s="231" t="s">
        <v>25</v>
      </c>
    </row>
    <row r="12375" spans="1:3" x14ac:dyDescent="0.2">
      <c r="A12375" s="221" t="s">
        <v>12063</v>
      </c>
      <c r="B12375" s="223" t="s">
        <v>23539</v>
      </c>
      <c r="C12375" s="231" t="s">
        <v>25</v>
      </c>
    </row>
    <row r="12376" spans="1:3" x14ac:dyDescent="0.2">
      <c r="A12376" s="221" t="s">
        <v>12064</v>
      </c>
      <c r="B12376" s="223" t="s">
        <v>23539</v>
      </c>
      <c r="C12376" s="231" t="s">
        <v>25</v>
      </c>
    </row>
    <row r="12377" spans="1:3" x14ac:dyDescent="0.2">
      <c r="A12377" s="221" t="s">
        <v>12065</v>
      </c>
      <c r="B12377" s="223" t="s">
        <v>23540</v>
      </c>
      <c r="C12377" s="231" t="s">
        <v>21584</v>
      </c>
    </row>
    <row r="12378" spans="1:3" x14ac:dyDescent="0.2">
      <c r="A12378" s="221" t="s">
        <v>12066</v>
      </c>
      <c r="B12378" s="223" t="s">
        <v>23540</v>
      </c>
      <c r="C12378" s="231" t="s">
        <v>21584</v>
      </c>
    </row>
    <row r="12379" spans="1:3" x14ac:dyDescent="0.2">
      <c r="A12379" s="221" t="s">
        <v>12067</v>
      </c>
      <c r="B12379" s="223" t="s">
        <v>23541</v>
      </c>
      <c r="C12379" s="231" t="s">
        <v>21584</v>
      </c>
    </row>
    <row r="12380" spans="1:3" x14ac:dyDescent="0.2">
      <c r="A12380" s="221" t="s">
        <v>12068</v>
      </c>
      <c r="B12380" s="223" t="s">
        <v>23541</v>
      </c>
      <c r="C12380" s="231" t="s">
        <v>21584</v>
      </c>
    </row>
    <row r="12381" spans="1:3" x14ac:dyDescent="0.2">
      <c r="A12381" s="221" t="s">
        <v>12069</v>
      </c>
      <c r="B12381" s="223" t="s">
        <v>23542</v>
      </c>
      <c r="C12381" s="231" t="s">
        <v>21584</v>
      </c>
    </row>
    <row r="12382" spans="1:3" x14ac:dyDescent="0.2">
      <c r="A12382" s="221" t="s">
        <v>12070</v>
      </c>
      <c r="B12382" s="223" t="s">
        <v>23542</v>
      </c>
      <c r="C12382" s="231" t="s">
        <v>21584</v>
      </c>
    </row>
    <row r="12383" spans="1:3" x14ac:dyDescent="0.2">
      <c r="A12383" s="221" t="s">
        <v>12071</v>
      </c>
      <c r="B12383" s="223" t="s">
        <v>23543</v>
      </c>
      <c r="C12383" s="231" t="s">
        <v>21584</v>
      </c>
    </row>
    <row r="12384" spans="1:3" x14ac:dyDescent="0.2">
      <c r="A12384" s="221" t="s">
        <v>12072</v>
      </c>
      <c r="B12384" s="223" t="s">
        <v>23543</v>
      </c>
      <c r="C12384" s="231" t="s">
        <v>21584</v>
      </c>
    </row>
    <row r="12385" spans="1:3" x14ac:dyDescent="0.2">
      <c r="A12385" s="221" t="s">
        <v>12073</v>
      </c>
      <c r="B12385" s="223" t="s">
        <v>23544</v>
      </c>
      <c r="C12385" s="231" t="s">
        <v>21584</v>
      </c>
    </row>
    <row r="12386" spans="1:3" x14ac:dyDescent="0.2">
      <c r="A12386" s="221" t="s">
        <v>12074</v>
      </c>
      <c r="B12386" s="223" t="s">
        <v>23544</v>
      </c>
      <c r="C12386" s="231" t="s">
        <v>21584</v>
      </c>
    </row>
    <row r="12387" spans="1:3" x14ac:dyDescent="0.2">
      <c r="A12387" s="221" t="s">
        <v>12075</v>
      </c>
      <c r="B12387" s="223" t="s">
        <v>23545</v>
      </c>
      <c r="C12387" s="231" t="s">
        <v>21584</v>
      </c>
    </row>
    <row r="12388" spans="1:3" x14ac:dyDescent="0.2">
      <c r="A12388" s="221" t="s">
        <v>12076</v>
      </c>
      <c r="B12388" s="223" t="s">
        <v>23545</v>
      </c>
      <c r="C12388" s="231" t="s">
        <v>21584</v>
      </c>
    </row>
    <row r="12389" spans="1:3" x14ac:dyDescent="0.2">
      <c r="A12389" s="221" t="s">
        <v>12077</v>
      </c>
      <c r="B12389" s="223" t="s">
        <v>23546</v>
      </c>
      <c r="C12389" s="231" t="s">
        <v>21584</v>
      </c>
    </row>
    <row r="12390" spans="1:3" x14ac:dyDescent="0.2">
      <c r="A12390" s="221" t="s">
        <v>12078</v>
      </c>
      <c r="B12390" s="223" t="s">
        <v>23546</v>
      </c>
      <c r="C12390" s="231" t="s">
        <v>21584</v>
      </c>
    </row>
    <row r="12391" spans="1:3" x14ac:dyDescent="0.2">
      <c r="A12391" s="221" t="s">
        <v>12079</v>
      </c>
      <c r="B12391" s="223" t="s">
        <v>23547</v>
      </c>
      <c r="C12391" s="231" t="s">
        <v>23</v>
      </c>
    </row>
    <row r="12392" spans="1:3" x14ac:dyDescent="0.2">
      <c r="A12392" s="221" t="s">
        <v>12080</v>
      </c>
      <c r="B12392" s="223" t="s">
        <v>23547</v>
      </c>
      <c r="C12392" s="231" t="s">
        <v>23</v>
      </c>
    </row>
    <row r="12393" spans="1:3" x14ac:dyDescent="0.2">
      <c r="A12393" s="221" t="s">
        <v>12081</v>
      </c>
      <c r="B12393" s="223" t="s">
        <v>28924</v>
      </c>
      <c r="C12393" s="231" t="s">
        <v>25</v>
      </c>
    </row>
    <row r="12394" spans="1:3" x14ac:dyDescent="0.2">
      <c r="A12394" s="221" t="s">
        <v>12082</v>
      </c>
      <c r="B12394" s="223" t="s">
        <v>28924</v>
      </c>
      <c r="C12394" s="231" t="s">
        <v>25</v>
      </c>
    </row>
    <row r="12395" spans="1:3" x14ac:dyDescent="0.2">
      <c r="A12395" s="221" t="s">
        <v>12083</v>
      </c>
      <c r="B12395" s="223" t="s">
        <v>28925</v>
      </c>
      <c r="C12395" s="231" t="s">
        <v>25</v>
      </c>
    </row>
    <row r="12396" spans="1:3" x14ac:dyDescent="0.2">
      <c r="A12396" s="221" t="s">
        <v>12084</v>
      </c>
      <c r="B12396" s="223" t="s">
        <v>28925</v>
      </c>
      <c r="C12396" s="231" t="s">
        <v>25</v>
      </c>
    </row>
    <row r="12397" spans="1:3" x14ac:dyDescent="0.2">
      <c r="A12397" s="221" t="s">
        <v>12085</v>
      </c>
      <c r="B12397" s="223" t="s">
        <v>28926</v>
      </c>
      <c r="C12397" s="231" t="s">
        <v>25</v>
      </c>
    </row>
    <row r="12398" spans="1:3" x14ac:dyDescent="0.2">
      <c r="A12398" s="221" t="s">
        <v>12086</v>
      </c>
      <c r="B12398" s="223" t="s">
        <v>28926</v>
      </c>
      <c r="C12398" s="231" t="s">
        <v>25</v>
      </c>
    </row>
    <row r="12399" spans="1:3" x14ac:dyDescent="0.2">
      <c r="A12399" s="221" t="s">
        <v>12087</v>
      </c>
      <c r="B12399" s="223" t="s">
        <v>28927</v>
      </c>
      <c r="C12399" s="231" t="s">
        <v>25</v>
      </c>
    </row>
    <row r="12400" spans="1:3" x14ac:dyDescent="0.2">
      <c r="A12400" s="221" t="s">
        <v>12088</v>
      </c>
      <c r="B12400" s="223" t="s">
        <v>28927</v>
      </c>
      <c r="C12400" s="231" t="s">
        <v>25</v>
      </c>
    </row>
    <row r="12401" spans="1:3" x14ac:dyDescent="0.2">
      <c r="A12401" s="221" t="s">
        <v>12089</v>
      </c>
      <c r="B12401" s="223" t="s">
        <v>28928</v>
      </c>
      <c r="C12401" s="231" t="s">
        <v>23</v>
      </c>
    </row>
    <row r="12402" spans="1:3" x14ac:dyDescent="0.2">
      <c r="A12402" s="221" t="s">
        <v>12090</v>
      </c>
      <c r="B12402" s="223" t="s">
        <v>28928</v>
      </c>
      <c r="C12402" s="231" t="s">
        <v>23</v>
      </c>
    </row>
    <row r="12403" spans="1:3" x14ac:dyDescent="0.2">
      <c r="A12403" s="221" t="s">
        <v>12091</v>
      </c>
      <c r="B12403" s="223" t="s">
        <v>28929</v>
      </c>
      <c r="C12403" s="231" t="s">
        <v>23</v>
      </c>
    </row>
    <row r="12404" spans="1:3" x14ac:dyDescent="0.2">
      <c r="A12404" s="221" t="s">
        <v>12092</v>
      </c>
      <c r="B12404" s="223" t="s">
        <v>28929</v>
      </c>
      <c r="C12404" s="231" t="s">
        <v>23</v>
      </c>
    </row>
    <row r="12405" spans="1:3" x14ac:dyDescent="0.2">
      <c r="A12405" s="221" t="s">
        <v>12093</v>
      </c>
      <c r="B12405" s="223" t="s">
        <v>28930</v>
      </c>
      <c r="C12405" s="231" t="s">
        <v>23</v>
      </c>
    </row>
    <row r="12406" spans="1:3" x14ac:dyDescent="0.2">
      <c r="A12406" s="221" t="s">
        <v>12094</v>
      </c>
      <c r="B12406" s="223" t="s">
        <v>28930</v>
      </c>
      <c r="C12406" s="231" t="s">
        <v>23</v>
      </c>
    </row>
    <row r="12407" spans="1:3" x14ac:dyDescent="0.2">
      <c r="A12407" s="221" t="s">
        <v>12095</v>
      </c>
      <c r="B12407" s="223" t="s">
        <v>28931</v>
      </c>
      <c r="C12407" s="231" t="s">
        <v>23</v>
      </c>
    </row>
    <row r="12408" spans="1:3" x14ac:dyDescent="0.2">
      <c r="A12408" s="221" t="s">
        <v>12096</v>
      </c>
      <c r="B12408" s="223" t="s">
        <v>28931</v>
      </c>
      <c r="C12408" s="231" t="s">
        <v>23</v>
      </c>
    </row>
    <row r="12409" spans="1:3" x14ac:dyDescent="0.2">
      <c r="A12409" s="221" t="s">
        <v>12097</v>
      </c>
      <c r="B12409" s="223" t="s">
        <v>28932</v>
      </c>
      <c r="C12409" s="231" t="s">
        <v>23</v>
      </c>
    </row>
    <row r="12410" spans="1:3" x14ac:dyDescent="0.2">
      <c r="A12410" s="221" t="s">
        <v>12098</v>
      </c>
      <c r="B12410" s="223" t="s">
        <v>28932</v>
      </c>
      <c r="C12410" s="231" t="s">
        <v>23</v>
      </c>
    </row>
    <row r="12411" spans="1:3" x14ac:dyDescent="0.2">
      <c r="A12411" s="221" t="s">
        <v>12099</v>
      </c>
      <c r="B12411" s="223" t="s">
        <v>28933</v>
      </c>
      <c r="C12411" s="231" t="s">
        <v>23</v>
      </c>
    </row>
    <row r="12412" spans="1:3" x14ac:dyDescent="0.2">
      <c r="A12412" s="221" t="s">
        <v>12100</v>
      </c>
      <c r="B12412" s="223" t="s">
        <v>28933</v>
      </c>
      <c r="C12412" s="231" t="s">
        <v>23</v>
      </c>
    </row>
    <row r="12413" spans="1:3" x14ac:dyDescent="0.2">
      <c r="A12413" s="221" t="s">
        <v>12101</v>
      </c>
      <c r="B12413" s="223" t="s">
        <v>28934</v>
      </c>
      <c r="C12413" s="231" t="s">
        <v>23</v>
      </c>
    </row>
    <row r="12414" spans="1:3" x14ac:dyDescent="0.2">
      <c r="A12414" s="221" t="s">
        <v>12102</v>
      </c>
      <c r="B12414" s="223" t="s">
        <v>28934</v>
      </c>
      <c r="C12414" s="231" t="s">
        <v>23</v>
      </c>
    </row>
    <row r="12415" spans="1:3" x14ac:dyDescent="0.2">
      <c r="A12415" s="221" t="s">
        <v>12103</v>
      </c>
      <c r="B12415" s="223" t="s">
        <v>28935</v>
      </c>
      <c r="C12415" s="231" t="s">
        <v>23</v>
      </c>
    </row>
    <row r="12416" spans="1:3" x14ac:dyDescent="0.2">
      <c r="A12416" s="221" t="s">
        <v>12104</v>
      </c>
      <c r="B12416" s="223" t="s">
        <v>28935</v>
      </c>
      <c r="C12416" s="231" t="s">
        <v>23</v>
      </c>
    </row>
    <row r="12417" spans="1:3" x14ac:dyDescent="0.2">
      <c r="A12417" s="221" t="s">
        <v>30410</v>
      </c>
      <c r="B12417" s="223" t="s">
        <v>32273</v>
      </c>
      <c r="C12417" s="231" t="s">
        <v>23</v>
      </c>
    </row>
    <row r="12418" spans="1:3" x14ac:dyDescent="0.2">
      <c r="A12418" s="221" t="s">
        <v>30411</v>
      </c>
      <c r="B12418" s="223" t="s">
        <v>32273</v>
      </c>
      <c r="C12418" s="231" t="s">
        <v>23</v>
      </c>
    </row>
    <row r="12419" spans="1:3" x14ac:dyDescent="0.2">
      <c r="A12419" s="221" t="s">
        <v>12105</v>
      </c>
      <c r="B12419" s="223" t="s">
        <v>28936</v>
      </c>
      <c r="C12419" s="231" t="s">
        <v>23</v>
      </c>
    </row>
    <row r="12420" spans="1:3" x14ac:dyDescent="0.2">
      <c r="A12420" s="221" t="s">
        <v>12106</v>
      </c>
      <c r="B12420" s="223" t="s">
        <v>28936</v>
      </c>
      <c r="C12420" s="231" t="s">
        <v>23</v>
      </c>
    </row>
    <row r="12421" spans="1:3" x14ac:dyDescent="0.2">
      <c r="A12421" s="221" t="s">
        <v>12107</v>
      </c>
      <c r="B12421" s="223" t="s">
        <v>28937</v>
      </c>
      <c r="C12421" s="231" t="s">
        <v>23</v>
      </c>
    </row>
    <row r="12422" spans="1:3" x14ac:dyDescent="0.2">
      <c r="A12422" s="221" t="s">
        <v>12108</v>
      </c>
      <c r="B12422" s="223" t="s">
        <v>28937</v>
      </c>
      <c r="C12422" s="231" t="s">
        <v>23</v>
      </c>
    </row>
    <row r="12423" spans="1:3" x14ac:dyDescent="0.2">
      <c r="A12423" s="221" t="s">
        <v>12109</v>
      </c>
      <c r="B12423" s="223" t="s">
        <v>28938</v>
      </c>
      <c r="C12423" s="231" t="s">
        <v>23</v>
      </c>
    </row>
    <row r="12424" spans="1:3" x14ac:dyDescent="0.2">
      <c r="A12424" s="221" t="s">
        <v>12110</v>
      </c>
      <c r="B12424" s="223" t="s">
        <v>28938</v>
      </c>
      <c r="C12424" s="231" t="s">
        <v>23</v>
      </c>
    </row>
    <row r="12425" spans="1:3" x14ac:dyDescent="0.2">
      <c r="A12425" s="221" t="s">
        <v>12111</v>
      </c>
      <c r="B12425" s="223" t="s">
        <v>28939</v>
      </c>
      <c r="C12425" s="231" t="s">
        <v>23</v>
      </c>
    </row>
    <row r="12426" spans="1:3" x14ac:dyDescent="0.2">
      <c r="A12426" s="221" t="s">
        <v>12112</v>
      </c>
      <c r="B12426" s="223" t="s">
        <v>28939</v>
      </c>
      <c r="C12426" s="231" t="s">
        <v>23</v>
      </c>
    </row>
    <row r="12427" spans="1:3" x14ac:dyDescent="0.2">
      <c r="A12427" s="221" t="s">
        <v>12113</v>
      </c>
      <c r="B12427" s="223" t="s">
        <v>28940</v>
      </c>
      <c r="C12427" s="231" t="s">
        <v>23</v>
      </c>
    </row>
    <row r="12428" spans="1:3" x14ac:dyDescent="0.2">
      <c r="A12428" s="221" t="s">
        <v>12114</v>
      </c>
      <c r="B12428" s="223" t="s">
        <v>28940</v>
      </c>
      <c r="C12428" s="231" t="s">
        <v>23</v>
      </c>
    </row>
    <row r="12429" spans="1:3" x14ac:dyDescent="0.2">
      <c r="A12429" s="221" t="s">
        <v>30466</v>
      </c>
      <c r="B12429" s="223" t="s">
        <v>32274</v>
      </c>
      <c r="C12429" s="231" t="s">
        <v>23</v>
      </c>
    </row>
    <row r="12430" spans="1:3" x14ac:dyDescent="0.2">
      <c r="A12430" s="221" t="s">
        <v>30467</v>
      </c>
      <c r="B12430" s="223" t="s">
        <v>32274</v>
      </c>
      <c r="C12430" s="231" t="s">
        <v>23</v>
      </c>
    </row>
    <row r="12431" spans="1:3" x14ac:dyDescent="0.2">
      <c r="A12431" s="221" t="s">
        <v>12115</v>
      </c>
      <c r="B12431" s="223" t="s">
        <v>28941</v>
      </c>
      <c r="C12431" s="231" t="s">
        <v>23</v>
      </c>
    </row>
    <row r="12432" spans="1:3" x14ac:dyDescent="0.2">
      <c r="A12432" s="221" t="s">
        <v>12116</v>
      </c>
      <c r="B12432" s="223" t="s">
        <v>28941</v>
      </c>
      <c r="C12432" s="231" t="s">
        <v>23</v>
      </c>
    </row>
    <row r="12433" spans="1:3" x14ac:dyDescent="0.2">
      <c r="A12433" s="221" t="s">
        <v>12117</v>
      </c>
      <c r="B12433" s="223" t="s">
        <v>28942</v>
      </c>
      <c r="C12433" s="231" t="s">
        <v>23</v>
      </c>
    </row>
    <row r="12434" spans="1:3" x14ac:dyDescent="0.2">
      <c r="A12434" s="221" t="s">
        <v>12118</v>
      </c>
      <c r="B12434" s="223" t="s">
        <v>28942</v>
      </c>
      <c r="C12434" s="231" t="s">
        <v>23</v>
      </c>
    </row>
    <row r="12435" spans="1:3" x14ac:dyDescent="0.2">
      <c r="A12435" s="221" t="s">
        <v>12119</v>
      </c>
      <c r="B12435" s="223" t="s">
        <v>28943</v>
      </c>
      <c r="C12435" s="231" t="s">
        <v>23</v>
      </c>
    </row>
    <row r="12436" spans="1:3" x14ac:dyDescent="0.2">
      <c r="A12436" s="221" t="s">
        <v>12120</v>
      </c>
      <c r="B12436" s="223" t="s">
        <v>28943</v>
      </c>
      <c r="C12436" s="231" t="s">
        <v>23</v>
      </c>
    </row>
    <row r="12437" spans="1:3" x14ac:dyDescent="0.2">
      <c r="A12437" s="221" t="s">
        <v>12121</v>
      </c>
      <c r="B12437" s="223" t="s">
        <v>28944</v>
      </c>
      <c r="C12437" s="231" t="s">
        <v>23</v>
      </c>
    </row>
    <row r="12438" spans="1:3" x14ac:dyDescent="0.2">
      <c r="A12438" s="221" t="s">
        <v>12122</v>
      </c>
      <c r="B12438" s="223" t="s">
        <v>28944</v>
      </c>
      <c r="C12438" s="231" t="s">
        <v>23</v>
      </c>
    </row>
    <row r="12439" spans="1:3" x14ac:dyDescent="0.2">
      <c r="A12439" s="221" t="s">
        <v>12123</v>
      </c>
      <c r="B12439" s="223" t="s">
        <v>28945</v>
      </c>
      <c r="C12439" s="231" t="s">
        <v>23</v>
      </c>
    </row>
    <row r="12440" spans="1:3" x14ac:dyDescent="0.2">
      <c r="A12440" s="221" t="s">
        <v>12124</v>
      </c>
      <c r="B12440" s="223" t="s">
        <v>28945</v>
      </c>
      <c r="C12440" s="231" t="s">
        <v>23</v>
      </c>
    </row>
    <row r="12441" spans="1:3" x14ac:dyDescent="0.2">
      <c r="A12441" s="221" t="s">
        <v>12125</v>
      </c>
      <c r="B12441" s="223" t="s">
        <v>28946</v>
      </c>
      <c r="C12441" s="231" t="s">
        <v>23</v>
      </c>
    </row>
    <row r="12442" spans="1:3" x14ac:dyDescent="0.2">
      <c r="A12442" s="221" t="s">
        <v>12126</v>
      </c>
      <c r="B12442" s="223" t="s">
        <v>28946</v>
      </c>
      <c r="C12442" s="231" t="s">
        <v>23</v>
      </c>
    </row>
    <row r="12443" spans="1:3" x14ac:dyDescent="0.2">
      <c r="A12443" s="221" t="s">
        <v>12127</v>
      </c>
      <c r="B12443" s="223" t="s">
        <v>28947</v>
      </c>
      <c r="C12443" s="231" t="s">
        <v>23</v>
      </c>
    </row>
    <row r="12444" spans="1:3" x14ac:dyDescent="0.2">
      <c r="A12444" s="221" t="s">
        <v>12128</v>
      </c>
      <c r="B12444" s="223" t="s">
        <v>28947</v>
      </c>
      <c r="C12444" s="231" t="s">
        <v>23</v>
      </c>
    </row>
    <row r="12445" spans="1:3" x14ac:dyDescent="0.2">
      <c r="A12445" s="221" t="s">
        <v>30412</v>
      </c>
      <c r="B12445" s="223" t="s">
        <v>32275</v>
      </c>
      <c r="C12445" s="231" t="s">
        <v>23</v>
      </c>
    </row>
    <row r="12446" spans="1:3" x14ac:dyDescent="0.2">
      <c r="A12446" s="221" t="s">
        <v>30413</v>
      </c>
      <c r="B12446" s="223" t="s">
        <v>32275</v>
      </c>
      <c r="C12446" s="231" t="s">
        <v>23</v>
      </c>
    </row>
    <row r="12447" spans="1:3" x14ac:dyDescent="0.2">
      <c r="A12447" s="221" t="s">
        <v>12129</v>
      </c>
      <c r="B12447" s="223" t="s">
        <v>28948</v>
      </c>
      <c r="C12447" s="231" t="s">
        <v>23</v>
      </c>
    </row>
    <row r="12448" spans="1:3" x14ac:dyDescent="0.2">
      <c r="A12448" s="221" t="s">
        <v>12130</v>
      </c>
      <c r="B12448" s="223" t="s">
        <v>28948</v>
      </c>
      <c r="C12448" s="231" t="s">
        <v>23</v>
      </c>
    </row>
    <row r="12449" spans="1:3" x14ac:dyDescent="0.2">
      <c r="A12449" s="221" t="s">
        <v>12131</v>
      </c>
      <c r="B12449" s="223" t="s">
        <v>28949</v>
      </c>
      <c r="C12449" s="231" t="s">
        <v>23</v>
      </c>
    </row>
    <row r="12450" spans="1:3" x14ac:dyDescent="0.2">
      <c r="A12450" s="221" t="s">
        <v>12132</v>
      </c>
      <c r="B12450" s="223" t="s">
        <v>28949</v>
      </c>
      <c r="C12450" s="231" t="s">
        <v>23</v>
      </c>
    </row>
    <row r="12451" spans="1:3" x14ac:dyDescent="0.2">
      <c r="A12451" s="221" t="s">
        <v>12133</v>
      </c>
      <c r="B12451" s="223" t="s">
        <v>28950</v>
      </c>
      <c r="C12451" s="231" t="s">
        <v>23</v>
      </c>
    </row>
    <row r="12452" spans="1:3" x14ac:dyDescent="0.2">
      <c r="A12452" s="221" t="s">
        <v>12134</v>
      </c>
      <c r="B12452" s="223" t="s">
        <v>28950</v>
      </c>
      <c r="C12452" s="231" t="s">
        <v>23</v>
      </c>
    </row>
    <row r="12453" spans="1:3" x14ac:dyDescent="0.2">
      <c r="A12453" s="221" t="s">
        <v>12135</v>
      </c>
      <c r="B12453" s="223" t="s">
        <v>28951</v>
      </c>
      <c r="C12453" s="231" t="s">
        <v>23</v>
      </c>
    </row>
    <row r="12454" spans="1:3" x14ac:dyDescent="0.2">
      <c r="A12454" s="221" t="s">
        <v>12136</v>
      </c>
      <c r="B12454" s="223" t="s">
        <v>28951</v>
      </c>
      <c r="C12454" s="231" t="s">
        <v>23</v>
      </c>
    </row>
    <row r="12455" spans="1:3" x14ac:dyDescent="0.2">
      <c r="A12455" s="221" t="s">
        <v>12137</v>
      </c>
      <c r="B12455" s="223" t="s">
        <v>28952</v>
      </c>
      <c r="C12455" s="231" t="s">
        <v>23</v>
      </c>
    </row>
    <row r="12456" spans="1:3" x14ac:dyDescent="0.2">
      <c r="A12456" s="221" t="s">
        <v>12138</v>
      </c>
      <c r="B12456" s="223" t="s">
        <v>28952</v>
      </c>
      <c r="C12456" s="231" t="s">
        <v>23</v>
      </c>
    </row>
    <row r="12457" spans="1:3" x14ac:dyDescent="0.2">
      <c r="A12457" s="221" t="s">
        <v>12139</v>
      </c>
      <c r="B12457" s="223" t="s">
        <v>28953</v>
      </c>
      <c r="C12457" s="231" t="s">
        <v>23</v>
      </c>
    </row>
    <row r="12458" spans="1:3" x14ac:dyDescent="0.2">
      <c r="A12458" s="221" t="s">
        <v>12140</v>
      </c>
      <c r="B12458" s="223" t="s">
        <v>28953</v>
      </c>
      <c r="C12458" s="231" t="s">
        <v>23</v>
      </c>
    </row>
    <row r="12459" spans="1:3" x14ac:dyDescent="0.2">
      <c r="A12459" s="221" t="s">
        <v>12141</v>
      </c>
      <c r="B12459" s="223" t="s">
        <v>28954</v>
      </c>
      <c r="C12459" s="231" t="s">
        <v>23</v>
      </c>
    </row>
    <row r="12460" spans="1:3" x14ac:dyDescent="0.2">
      <c r="A12460" s="221" t="s">
        <v>12142</v>
      </c>
      <c r="B12460" s="223" t="s">
        <v>28954</v>
      </c>
      <c r="C12460" s="231" t="s">
        <v>23</v>
      </c>
    </row>
    <row r="12461" spans="1:3" x14ac:dyDescent="0.2">
      <c r="A12461" s="221" t="s">
        <v>12143</v>
      </c>
      <c r="B12461" s="223" t="s">
        <v>28955</v>
      </c>
      <c r="C12461" s="231" t="s">
        <v>23</v>
      </c>
    </row>
    <row r="12462" spans="1:3" x14ac:dyDescent="0.2">
      <c r="A12462" s="221" t="s">
        <v>12144</v>
      </c>
      <c r="B12462" s="223" t="s">
        <v>28955</v>
      </c>
      <c r="C12462" s="231" t="s">
        <v>23</v>
      </c>
    </row>
    <row r="12463" spans="1:3" x14ac:dyDescent="0.2">
      <c r="A12463" s="221" t="s">
        <v>12145</v>
      </c>
      <c r="B12463" s="223" t="s">
        <v>28956</v>
      </c>
      <c r="C12463" s="231" t="s">
        <v>23</v>
      </c>
    </row>
    <row r="12464" spans="1:3" x14ac:dyDescent="0.2">
      <c r="A12464" s="221" t="s">
        <v>12146</v>
      </c>
      <c r="B12464" s="223" t="s">
        <v>28956</v>
      </c>
      <c r="C12464" s="231" t="s">
        <v>23</v>
      </c>
    </row>
    <row r="12465" spans="1:3" x14ac:dyDescent="0.2">
      <c r="A12465" s="221" t="s">
        <v>12147</v>
      </c>
      <c r="B12465" s="223" t="s">
        <v>28957</v>
      </c>
      <c r="C12465" s="231" t="s">
        <v>23</v>
      </c>
    </row>
    <row r="12466" spans="1:3" x14ac:dyDescent="0.2">
      <c r="A12466" s="221" t="s">
        <v>12148</v>
      </c>
      <c r="B12466" s="223" t="s">
        <v>28957</v>
      </c>
      <c r="C12466" s="231" t="s">
        <v>23</v>
      </c>
    </row>
    <row r="12467" spans="1:3" x14ac:dyDescent="0.2">
      <c r="A12467" s="221" t="s">
        <v>12149</v>
      </c>
      <c r="B12467" s="223" t="s">
        <v>28958</v>
      </c>
      <c r="C12467" s="231" t="s">
        <v>23</v>
      </c>
    </row>
    <row r="12468" spans="1:3" x14ac:dyDescent="0.2">
      <c r="A12468" s="221" t="s">
        <v>12150</v>
      </c>
      <c r="B12468" s="223" t="s">
        <v>28958</v>
      </c>
      <c r="C12468" s="231" t="s">
        <v>23</v>
      </c>
    </row>
    <row r="12469" spans="1:3" x14ac:dyDescent="0.2">
      <c r="A12469" s="221" t="s">
        <v>12151</v>
      </c>
      <c r="B12469" s="223" t="s">
        <v>28959</v>
      </c>
      <c r="C12469" s="231" t="s">
        <v>23</v>
      </c>
    </row>
    <row r="12470" spans="1:3" x14ac:dyDescent="0.2">
      <c r="A12470" s="221" t="s">
        <v>12152</v>
      </c>
      <c r="B12470" s="223" t="s">
        <v>28959</v>
      </c>
      <c r="C12470" s="231" t="s">
        <v>23</v>
      </c>
    </row>
    <row r="12471" spans="1:3" x14ac:dyDescent="0.2">
      <c r="A12471" s="221" t="s">
        <v>12153</v>
      </c>
      <c r="B12471" s="223" t="s">
        <v>28960</v>
      </c>
      <c r="C12471" s="231" t="s">
        <v>23</v>
      </c>
    </row>
    <row r="12472" spans="1:3" x14ac:dyDescent="0.2">
      <c r="A12472" s="221" t="s">
        <v>12154</v>
      </c>
      <c r="B12472" s="223" t="s">
        <v>28960</v>
      </c>
      <c r="C12472" s="231" t="s">
        <v>23</v>
      </c>
    </row>
    <row r="12473" spans="1:3" x14ac:dyDescent="0.2">
      <c r="A12473" s="221" t="s">
        <v>12155</v>
      </c>
      <c r="B12473" s="223" t="s">
        <v>28961</v>
      </c>
      <c r="C12473" s="231" t="s">
        <v>23</v>
      </c>
    </row>
    <row r="12474" spans="1:3" x14ac:dyDescent="0.2">
      <c r="A12474" s="221" t="s">
        <v>12156</v>
      </c>
      <c r="B12474" s="223" t="s">
        <v>28961</v>
      </c>
      <c r="C12474" s="231" t="s">
        <v>23</v>
      </c>
    </row>
    <row r="12475" spans="1:3" x14ac:dyDescent="0.2">
      <c r="A12475" s="221" t="s">
        <v>12157</v>
      </c>
      <c r="B12475" s="223" t="s">
        <v>28962</v>
      </c>
      <c r="C12475" s="231" t="s">
        <v>23</v>
      </c>
    </row>
    <row r="12476" spans="1:3" x14ac:dyDescent="0.2">
      <c r="A12476" s="221" t="s">
        <v>12158</v>
      </c>
      <c r="B12476" s="223" t="s">
        <v>28962</v>
      </c>
      <c r="C12476" s="231" t="s">
        <v>23</v>
      </c>
    </row>
    <row r="12477" spans="1:3" x14ac:dyDescent="0.2">
      <c r="A12477" s="221" t="s">
        <v>12159</v>
      </c>
      <c r="B12477" s="223" t="s">
        <v>28963</v>
      </c>
      <c r="C12477" s="231" t="s">
        <v>23</v>
      </c>
    </row>
    <row r="12478" spans="1:3" x14ac:dyDescent="0.2">
      <c r="A12478" s="221" t="s">
        <v>12160</v>
      </c>
      <c r="B12478" s="223" t="s">
        <v>28963</v>
      </c>
      <c r="C12478" s="231" t="s">
        <v>23</v>
      </c>
    </row>
    <row r="12479" spans="1:3" x14ac:dyDescent="0.2">
      <c r="A12479" s="221" t="s">
        <v>12161</v>
      </c>
      <c r="B12479" s="223" t="s">
        <v>28964</v>
      </c>
      <c r="C12479" s="231" t="s">
        <v>23</v>
      </c>
    </row>
    <row r="12480" spans="1:3" x14ac:dyDescent="0.2">
      <c r="A12480" s="221" t="s">
        <v>12162</v>
      </c>
      <c r="B12480" s="223" t="s">
        <v>28964</v>
      </c>
      <c r="C12480" s="231" t="s">
        <v>23</v>
      </c>
    </row>
    <row r="12481" spans="1:3" x14ac:dyDescent="0.2">
      <c r="A12481" s="221" t="s">
        <v>12163</v>
      </c>
      <c r="B12481" s="223" t="s">
        <v>23548</v>
      </c>
      <c r="C12481" s="231" t="s">
        <v>23</v>
      </c>
    </row>
    <row r="12482" spans="1:3" x14ac:dyDescent="0.2">
      <c r="A12482" s="221" t="s">
        <v>12164</v>
      </c>
      <c r="B12482" s="223" t="s">
        <v>23548</v>
      </c>
      <c r="C12482" s="231" t="s">
        <v>23</v>
      </c>
    </row>
    <row r="12483" spans="1:3" x14ac:dyDescent="0.2">
      <c r="A12483" s="221" t="s">
        <v>12165</v>
      </c>
      <c r="B12483" s="223" t="s">
        <v>23549</v>
      </c>
      <c r="C12483" s="231" t="s">
        <v>23</v>
      </c>
    </row>
    <row r="12484" spans="1:3" x14ac:dyDescent="0.2">
      <c r="A12484" s="221" t="s">
        <v>12166</v>
      </c>
      <c r="B12484" s="223" t="s">
        <v>23549</v>
      </c>
      <c r="C12484" s="231" t="s">
        <v>23</v>
      </c>
    </row>
    <row r="12485" spans="1:3" x14ac:dyDescent="0.2">
      <c r="A12485" s="221" t="s">
        <v>12167</v>
      </c>
      <c r="B12485" s="223" t="s">
        <v>28965</v>
      </c>
      <c r="C12485" s="231" t="s">
        <v>23</v>
      </c>
    </row>
    <row r="12486" spans="1:3" x14ac:dyDescent="0.2">
      <c r="A12486" s="221" t="s">
        <v>12168</v>
      </c>
      <c r="B12486" s="223" t="s">
        <v>28965</v>
      </c>
      <c r="C12486" s="231" t="s">
        <v>23</v>
      </c>
    </row>
    <row r="12487" spans="1:3" x14ac:dyDescent="0.2">
      <c r="A12487" s="221" t="s">
        <v>12169</v>
      </c>
      <c r="B12487" s="223" t="s">
        <v>28966</v>
      </c>
      <c r="C12487" s="231" t="s">
        <v>23</v>
      </c>
    </row>
    <row r="12488" spans="1:3" x14ac:dyDescent="0.2">
      <c r="A12488" s="221" t="s">
        <v>12170</v>
      </c>
      <c r="B12488" s="223" t="s">
        <v>28966</v>
      </c>
      <c r="C12488" s="231" t="s">
        <v>23</v>
      </c>
    </row>
    <row r="12489" spans="1:3" x14ac:dyDescent="0.2">
      <c r="A12489" s="221" t="s">
        <v>12171</v>
      </c>
      <c r="B12489" s="223" t="s">
        <v>28967</v>
      </c>
      <c r="C12489" s="231" t="s">
        <v>23</v>
      </c>
    </row>
    <row r="12490" spans="1:3" x14ac:dyDescent="0.2">
      <c r="A12490" s="221" t="s">
        <v>12172</v>
      </c>
      <c r="B12490" s="223" t="s">
        <v>28967</v>
      </c>
      <c r="C12490" s="231" t="s">
        <v>23</v>
      </c>
    </row>
    <row r="12491" spans="1:3" x14ac:dyDescent="0.2">
      <c r="A12491" s="221" t="s">
        <v>12173</v>
      </c>
      <c r="B12491" s="223" t="s">
        <v>23550</v>
      </c>
      <c r="C12491" s="231" t="s">
        <v>23</v>
      </c>
    </row>
    <row r="12492" spans="1:3" x14ac:dyDescent="0.2">
      <c r="A12492" s="221" t="s">
        <v>12174</v>
      </c>
      <c r="B12492" s="223" t="s">
        <v>23550</v>
      </c>
      <c r="C12492" s="231" t="s">
        <v>23</v>
      </c>
    </row>
    <row r="12493" spans="1:3" x14ac:dyDescent="0.2">
      <c r="A12493" s="221" t="s">
        <v>12175</v>
      </c>
      <c r="B12493" s="223" t="s">
        <v>28968</v>
      </c>
      <c r="C12493" s="231" t="s">
        <v>23</v>
      </c>
    </row>
    <row r="12494" spans="1:3" x14ac:dyDescent="0.2">
      <c r="A12494" s="221" t="s">
        <v>12176</v>
      </c>
      <c r="B12494" s="223" t="s">
        <v>28968</v>
      </c>
      <c r="C12494" s="231" t="s">
        <v>23</v>
      </c>
    </row>
    <row r="12495" spans="1:3" x14ac:dyDescent="0.2">
      <c r="A12495" s="221" t="s">
        <v>12177</v>
      </c>
      <c r="B12495" s="223" t="s">
        <v>28969</v>
      </c>
      <c r="C12495" s="231" t="s">
        <v>23</v>
      </c>
    </row>
    <row r="12496" spans="1:3" x14ac:dyDescent="0.2">
      <c r="A12496" s="221" t="s">
        <v>12178</v>
      </c>
      <c r="B12496" s="223" t="s">
        <v>28969</v>
      </c>
      <c r="C12496" s="231" t="s">
        <v>23</v>
      </c>
    </row>
    <row r="12497" spans="1:3" x14ac:dyDescent="0.2">
      <c r="A12497" s="221" t="s">
        <v>12179</v>
      </c>
      <c r="B12497" s="223" t="s">
        <v>28970</v>
      </c>
      <c r="C12497" s="231" t="s">
        <v>23</v>
      </c>
    </row>
    <row r="12498" spans="1:3" x14ac:dyDescent="0.2">
      <c r="A12498" s="221" t="s">
        <v>12180</v>
      </c>
      <c r="B12498" s="223" t="s">
        <v>28970</v>
      </c>
      <c r="C12498" s="231" t="s">
        <v>23</v>
      </c>
    </row>
    <row r="12499" spans="1:3" x14ac:dyDescent="0.2">
      <c r="A12499" s="221" t="s">
        <v>30468</v>
      </c>
      <c r="B12499" s="223" t="s">
        <v>28971</v>
      </c>
      <c r="C12499" s="231" t="s">
        <v>23</v>
      </c>
    </row>
    <row r="12500" spans="1:3" x14ac:dyDescent="0.2">
      <c r="A12500" s="221" t="s">
        <v>30469</v>
      </c>
      <c r="B12500" s="223" t="s">
        <v>28971</v>
      </c>
      <c r="C12500" s="231" t="s">
        <v>23</v>
      </c>
    </row>
    <row r="12501" spans="1:3" x14ac:dyDescent="0.2">
      <c r="A12501" s="221" t="s">
        <v>12181</v>
      </c>
      <c r="B12501" s="223" t="s">
        <v>28972</v>
      </c>
      <c r="C12501" s="231" t="s">
        <v>23</v>
      </c>
    </row>
    <row r="12502" spans="1:3" x14ac:dyDescent="0.2">
      <c r="A12502" s="221" t="s">
        <v>12182</v>
      </c>
      <c r="B12502" s="223" t="s">
        <v>28972</v>
      </c>
      <c r="C12502" s="231" t="s">
        <v>23</v>
      </c>
    </row>
    <row r="12503" spans="1:3" x14ac:dyDescent="0.2">
      <c r="A12503" s="221" t="s">
        <v>12183</v>
      </c>
      <c r="B12503" s="223" t="s">
        <v>23551</v>
      </c>
      <c r="C12503" s="231" t="s">
        <v>23</v>
      </c>
    </row>
    <row r="12504" spans="1:3" x14ac:dyDescent="0.2">
      <c r="A12504" s="221" t="s">
        <v>12184</v>
      </c>
      <c r="B12504" s="223" t="s">
        <v>23551</v>
      </c>
      <c r="C12504" s="231" t="s">
        <v>23</v>
      </c>
    </row>
    <row r="12505" spans="1:3" x14ac:dyDescent="0.2">
      <c r="A12505" s="221" t="s">
        <v>12185</v>
      </c>
      <c r="B12505" s="223" t="s">
        <v>23552</v>
      </c>
      <c r="C12505" s="231" t="s">
        <v>23</v>
      </c>
    </row>
    <row r="12506" spans="1:3" x14ac:dyDescent="0.2">
      <c r="A12506" s="221" t="s">
        <v>12186</v>
      </c>
      <c r="B12506" s="223" t="s">
        <v>23552</v>
      </c>
      <c r="C12506" s="231" t="s">
        <v>23</v>
      </c>
    </row>
    <row r="12507" spans="1:3" x14ac:dyDescent="0.2">
      <c r="A12507" s="221" t="s">
        <v>12187</v>
      </c>
      <c r="B12507" s="223" t="s">
        <v>23553</v>
      </c>
      <c r="C12507" s="231" t="s">
        <v>23</v>
      </c>
    </row>
    <row r="12508" spans="1:3" x14ac:dyDescent="0.2">
      <c r="A12508" s="221" t="s">
        <v>12188</v>
      </c>
      <c r="B12508" s="223" t="s">
        <v>23553</v>
      </c>
      <c r="C12508" s="231" t="s">
        <v>23</v>
      </c>
    </row>
    <row r="12509" spans="1:3" x14ac:dyDescent="0.2">
      <c r="A12509" s="221" t="s">
        <v>12189</v>
      </c>
      <c r="B12509" s="223" t="s">
        <v>23554</v>
      </c>
      <c r="C12509" s="231" t="s">
        <v>23</v>
      </c>
    </row>
    <row r="12510" spans="1:3" x14ac:dyDescent="0.2">
      <c r="A12510" s="221" t="s">
        <v>12190</v>
      </c>
      <c r="B12510" s="223" t="s">
        <v>23554</v>
      </c>
      <c r="C12510" s="231" t="s">
        <v>23</v>
      </c>
    </row>
    <row r="12511" spans="1:3" x14ac:dyDescent="0.2">
      <c r="A12511" s="221" t="s">
        <v>12191</v>
      </c>
      <c r="B12511" s="223" t="s">
        <v>23555</v>
      </c>
      <c r="C12511" s="231" t="s">
        <v>23</v>
      </c>
    </row>
    <row r="12512" spans="1:3" x14ac:dyDescent="0.2">
      <c r="A12512" s="221" t="s">
        <v>12192</v>
      </c>
      <c r="B12512" s="223" t="s">
        <v>23555</v>
      </c>
      <c r="C12512" s="231" t="s">
        <v>23</v>
      </c>
    </row>
    <row r="12513" spans="1:3" x14ac:dyDescent="0.2">
      <c r="A12513" s="221" t="s">
        <v>12193</v>
      </c>
      <c r="B12513" s="223" t="s">
        <v>23556</v>
      </c>
      <c r="C12513" s="231" t="s">
        <v>23</v>
      </c>
    </row>
    <row r="12514" spans="1:3" x14ac:dyDescent="0.2">
      <c r="A12514" s="221" t="s">
        <v>12194</v>
      </c>
      <c r="B12514" s="223" t="s">
        <v>23556</v>
      </c>
      <c r="C12514" s="231" t="s">
        <v>23</v>
      </c>
    </row>
    <row r="12515" spans="1:3" x14ac:dyDescent="0.2">
      <c r="A12515" s="221" t="s">
        <v>12195</v>
      </c>
      <c r="B12515" s="223" t="s">
        <v>23557</v>
      </c>
      <c r="C12515" s="231" t="s">
        <v>23</v>
      </c>
    </row>
    <row r="12516" spans="1:3" x14ac:dyDescent="0.2">
      <c r="A12516" s="221" t="s">
        <v>12196</v>
      </c>
      <c r="B12516" s="223" t="s">
        <v>23557</v>
      </c>
      <c r="C12516" s="231" t="s">
        <v>23</v>
      </c>
    </row>
    <row r="12517" spans="1:3" x14ac:dyDescent="0.2">
      <c r="A12517" s="221" t="s">
        <v>12197</v>
      </c>
      <c r="B12517" s="223" t="s">
        <v>23558</v>
      </c>
      <c r="C12517" s="231" t="s">
        <v>23</v>
      </c>
    </row>
    <row r="12518" spans="1:3" x14ac:dyDescent="0.2">
      <c r="A12518" s="221" t="s">
        <v>12198</v>
      </c>
      <c r="B12518" s="223" t="s">
        <v>23558</v>
      </c>
      <c r="C12518" s="231" t="s">
        <v>23</v>
      </c>
    </row>
    <row r="12519" spans="1:3" x14ac:dyDescent="0.2">
      <c r="A12519" s="221" t="s">
        <v>12199</v>
      </c>
      <c r="B12519" s="223" t="s">
        <v>23559</v>
      </c>
      <c r="C12519" s="231" t="s">
        <v>25</v>
      </c>
    </row>
    <row r="12520" spans="1:3" x14ac:dyDescent="0.2">
      <c r="A12520" s="221" t="s">
        <v>12200</v>
      </c>
      <c r="B12520" s="223" t="s">
        <v>23559</v>
      </c>
      <c r="C12520" s="231" t="s">
        <v>25</v>
      </c>
    </row>
    <row r="12521" spans="1:3" x14ac:dyDescent="0.2">
      <c r="A12521" s="221" t="s">
        <v>12201</v>
      </c>
      <c r="B12521" s="223" t="s">
        <v>23560</v>
      </c>
      <c r="C12521" s="231" t="s">
        <v>23</v>
      </c>
    </row>
    <row r="12522" spans="1:3" x14ac:dyDescent="0.2">
      <c r="A12522" s="221" t="s">
        <v>12202</v>
      </c>
      <c r="B12522" s="223" t="s">
        <v>23560</v>
      </c>
      <c r="C12522" s="231" t="s">
        <v>23</v>
      </c>
    </row>
    <row r="12523" spans="1:3" x14ac:dyDescent="0.2">
      <c r="A12523" s="221" t="s">
        <v>12203</v>
      </c>
      <c r="B12523" s="223" t="s">
        <v>23561</v>
      </c>
      <c r="C12523" s="231" t="s">
        <v>25</v>
      </c>
    </row>
    <row r="12524" spans="1:3" x14ac:dyDescent="0.2">
      <c r="A12524" s="221" t="s">
        <v>12204</v>
      </c>
      <c r="B12524" s="223" t="s">
        <v>23561</v>
      </c>
      <c r="C12524" s="231" t="s">
        <v>25</v>
      </c>
    </row>
    <row r="12525" spans="1:3" x14ac:dyDescent="0.2">
      <c r="A12525" s="221" t="s">
        <v>12205</v>
      </c>
      <c r="B12525" s="223" t="s">
        <v>23562</v>
      </c>
      <c r="C12525" s="231" t="s">
        <v>23</v>
      </c>
    </row>
    <row r="12526" spans="1:3" x14ac:dyDescent="0.2">
      <c r="A12526" s="221" t="s">
        <v>12206</v>
      </c>
      <c r="B12526" s="223" t="s">
        <v>23562</v>
      </c>
      <c r="C12526" s="231" t="s">
        <v>23</v>
      </c>
    </row>
    <row r="12527" spans="1:3" x14ac:dyDescent="0.2">
      <c r="A12527" s="221" t="s">
        <v>12207</v>
      </c>
      <c r="B12527" s="223" t="s">
        <v>23563</v>
      </c>
      <c r="C12527" s="231" t="s">
        <v>23</v>
      </c>
    </row>
    <row r="12528" spans="1:3" x14ac:dyDescent="0.2">
      <c r="A12528" s="221" t="s">
        <v>12208</v>
      </c>
      <c r="B12528" s="223" t="s">
        <v>23563</v>
      </c>
      <c r="C12528" s="231" t="s">
        <v>23</v>
      </c>
    </row>
    <row r="12529" spans="1:3" x14ac:dyDescent="0.2">
      <c r="A12529" s="221" t="s">
        <v>12209</v>
      </c>
      <c r="B12529" s="223" t="s">
        <v>23564</v>
      </c>
      <c r="C12529" s="231" t="s">
        <v>23</v>
      </c>
    </row>
    <row r="12530" spans="1:3" x14ac:dyDescent="0.2">
      <c r="A12530" s="221" t="s">
        <v>12210</v>
      </c>
      <c r="B12530" s="223" t="s">
        <v>23564</v>
      </c>
      <c r="C12530" s="231" t="s">
        <v>23</v>
      </c>
    </row>
    <row r="12531" spans="1:3" x14ac:dyDescent="0.2">
      <c r="A12531" s="221" t="s">
        <v>12211</v>
      </c>
      <c r="B12531" s="223" t="s">
        <v>23565</v>
      </c>
      <c r="C12531" s="231" t="s">
        <v>23</v>
      </c>
    </row>
    <row r="12532" spans="1:3" x14ac:dyDescent="0.2">
      <c r="A12532" s="221" t="s">
        <v>12212</v>
      </c>
      <c r="B12532" s="223" t="s">
        <v>23565</v>
      </c>
      <c r="C12532" s="231" t="s">
        <v>23</v>
      </c>
    </row>
    <row r="12533" spans="1:3" x14ac:dyDescent="0.2">
      <c r="A12533" s="221" t="s">
        <v>12213</v>
      </c>
      <c r="B12533" s="223" t="s">
        <v>23566</v>
      </c>
      <c r="C12533" s="231" t="s">
        <v>23</v>
      </c>
    </row>
    <row r="12534" spans="1:3" x14ac:dyDescent="0.2">
      <c r="A12534" s="221" t="s">
        <v>12214</v>
      </c>
      <c r="B12534" s="223" t="s">
        <v>23566</v>
      </c>
      <c r="C12534" s="231" t="s">
        <v>23</v>
      </c>
    </row>
    <row r="12535" spans="1:3" x14ac:dyDescent="0.2">
      <c r="A12535" s="221" t="s">
        <v>12215</v>
      </c>
      <c r="B12535" s="223" t="s">
        <v>23567</v>
      </c>
      <c r="C12535" s="231" t="s">
        <v>23</v>
      </c>
    </row>
    <row r="12536" spans="1:3" x14ac:dyDescent="0.2">
      <c r="A12536" s="221" t="s">
        <v>12216</v>
      </c>
      <c r="B12536" s="223" t="s">
        <v>23567</v>
      </c>
      <c r="C12536" s="231" t="s">
        <v>23</v>
      </c>
    </row>
    <row r="12537" spans="1:3" x14ac:dyDescent="0.2">
      <c r="A12537" s="221" t="s">
        <v>12217</v>
      </c>
      <c r="B12537" s="223" t="s">
        <v>23568</v>
      </c>
      <c r="C12537" s="231" t="s">
        <v>23</v>
      </c>
    </row>
    <row r="12538" spans="1:3" x14ac:dyDescent="0.2">
      <c r="A12538" s="221" t="s">
        <v>12218</v>
      </c>
      <c r="B12538" s="223" t="s">
        <v>23568</v>
      </c>
      <c r="C12538" s="231" t="s">
        <v>23</v>
      </c>
    </row>
    <row r="12539" spans="1:3" x14ac:dyDescent="0.2">
      <c r="A12539" s="221" t="s">
        <v>12219</v>
      </c>
      <c r="B12539" s="223" t="s">
        <v>23569</v>
      </c>
      <c r="C12539" s="231" t="s">
        <v>23</v>
      </c>
    </row>
    <row r="12540" spans="1:3" x14ac:dyDescent="0.2">
      <c r="A12540" s="221" t="s">
        <v>12220</v>
      </c>
      <c r="B12540" s="223" t="s">
        <v>23569</v>
      </c>
      <c r="C12540" s="231" t="s">
        <v>23</v>
      </c>
    </row>
    <row r="12541" spans="1:3" x14ac:dyDescent="0.2">
      <c r="A12541" s="221" t="s">
        <v>12221</v>
      </c>
      <c r="B12541" s="223" t="s">
        <v>23570</v>
      </c>
      <c r="C12541" s="231" t="s">
        <v>23</v>
      </c>
    </row>
    <row r="12542" spans="1:3" x14ac:dyDescent="0.2">
      <c r="A12542" s="221" t="s">
        <v>12222</v>
      </c>
      <c r="B12542" s="223" t="s">
        <v>23570</v>
      </c>
      <c r="C12542" s="231" t="s">
        <v>23</v>
      </c>
    </row>
    <row r="12543" spans="1:3" x14ac:dyDescent="0.2">
      <c r="A12543" s="221" t="s">
        <v>12223</v>
      </c>
      <c r="B12543" s="223" t="s">
        <v>23571</v>
      </c>
      <c r="C12543" s="231" t="s">
        <v>23</v>
      </c>
    </row>
    <row r="12544" spans="1:3" x14ac:dyDescent="0.2">
      <c r="A12544" s="221" t="s">
        <v>12224</v>
      </c>
      <c r="B12544" s="223" t="s">
        <v>23571</v>
      </c>
      <c r="C12544" s="231" t="s">
        <v>23</v>
      </c>
    </row>
    <row r="12545" spans="1:3" x14ac:dyDescent="0.2">
      <c r="A12545" s="221" t="s">
        <v>12225</v>
      </c>
      <c r="B12545" s="223" t="s">
        <v>23572</v>
      </c>
      <c r="C12545" s="231" t="s">
        <v>23</v>
      </c>
    </row>
    <row r="12546" spans="1:3" x14ac:dyDescent="0.2">
      <c r="A12546" s="221" t="s">
        <v>12226</v>
      </c>
      <c r="B12546" s="223" t="s">
        <v>23572</v>
      </c>
      <c r="C12546" s="231" t="s">
        <v>23</v>
      </c>
    </row>
    <row r="12547" spans="1:3" x14ac:dyDescent="0.2">
      <c r="A12547" s="221" t="s">
        <v>12227</v>
      </c>
      <c r="B12547" s="223" t="s">
        <v>23573</v>
      </c>
      <c r="C12547" s="231" t="s">
        <v>23</v>
      </c>
    </row>
    <row r="12548" spans="1:3" x14ac:dyDescent="0.2">
      <c r="A12548" s="221" t="s">
        <v>12228</v>
      </c>
      <c r="B12548" s="223" t="s">
        <v>23573</v>
      </c>
      <c r="C12548" s="231" t="s">
        <v>23</v>
      </c>
    </row>
    <row r="12549" spans="1:3" x14ac:dyDescent="0.2">
      <c r="A12549" s="221" t="s">
        <v>12229</v>
      </c>
      <c r="B12549" s="223" t="s">
        <v>23574</v>
      </c>
      <c r="C12549" s="231" t="s">
        <v>23</v>
      </c>
    </row>
    <row r="12550" spans="1:3" x14ac:dyDescent="0.2">
      <c r="A12550" s="221" t="s">
        <v>12230</v>
      </c>
      <c r="B12550" s="223" t="s">
        <v>23574</v>
      </c>
      <c r="C12550" s="231" t="s">
        <v>23</v>
      </c>
    </row>
    <row r="12551" spans="1:3" x14ac:dyDescent="0.2">
      <c r="A12551" s="221" t="s">
        <v>12231</v>
      </c>
      <c r="B12551" s="223" t="s">
        <v>23575</v>
      </c>
      <c r="C12551" s="231" t="s">
        <v>23</v>
      </c>
    </row>
    <row r="12552" spans="1:3" x14ac:dyDescent="0.2">
      <c r="A12552" s="221" t="s">
        <v>12232</v>
      </c>
      <c r="B12552" s="223" t="s">
        <v>23575</v>
      </c>
      <c r="C12552" s="231" t="s">
        <v>23</v>
      </c>
    </row>
    <row r="12553" spans="1:3" x14ac:dyDescent="0.2">
      <c r="A12553" s="221" t="s">
        <v>12233</v>
      </c>
      <c r="B12553" s="223" t="s">
        <v>23576</v>
      </c>
      <c r="C12553" s="231" t="s">
        <v>23</v>
      </c>
    </row>
    <row r="12554" spans="1:3" x14ac:dyDescent="0.2">
      <c r="A12554" s="221" t="s">
        <v>12234</v>
      </c>
      <c r="B12554" s="223" t="s">
        <v>23576</v>
      </c>
      <c r="C12554" s="231" t="s">
        <v>23</v>
      </c>
    </row>
    <row r="12555" spans="1:3" x14ac:dyDescent="0.2">
      <c r="A12555" s="221" t="s">
        <v>12235</v>
      </c>
      <c r="B12555" s="223" t="s">
        <v>23577</v>
      </c>
      <c r="C12555" s="231" t="s">
        <v>23</v>
      </c>
    </row>
    <row r="12556" spans="1:3" x14ac:dyDescent="0.2">
      <c r="A12556" s="221" t="s">
        <v>12236</v>
      </c>
      <c r="B12556" s="223" t="s">
        <v>23577</v>
      </c>
      <c r="C12556" s="231" t="s">
        <v>23</v>
      </c>
    </row>
    <row r="12557" spans="1:3" x14ac:dyDescent="0.2">
      <c r="A12557" s="221" t="s">
        <v>12237</v>
      </c>
      <c r="B12557" s="223" t="s">
        <v>23578</v>
      </c>
      <c r="C12557" s="231" t="s">
        <v>23</v>
      </c>
    </row>
    <row r="12558" spans="1:3" x14ac:dyDescent="0.2">
      <c r="A12558" s="221" t="s">
        <v>12238</v>
      </c>
      <c r="B12558" s="223" t="s">
        <v>23578</v>
      </c>
      <c r="C12558" s="231" t="s">
        <v>23</v>
      </c>
    </row>
    <row r="12559" spans="1:3" x14ac:dyDescent="0.2">
      <c r="A12559" s="221" t="s">
        <v>12239</v>
      </c>
      <c r="B12559" s="223" t="s">
        <v>23579</v>
      </c>
      <c r="C12559" s="231" t="s">
        <v>23</v>
      </c>
    </row>
    <row r="12560" spans="1:3" x14ac:dyDescent="0.2">
      <c r="A12560" s="221" t="s">
        <v>12240</v>
      </c>
      <c r="B12560" s="223" t="s">
        <v>23579</v>
      </c>
      <c r="C12560" s="231" t="s">
        <v>23</v>
      </c>
    </row>
    <row r="12561" spans="1:3" x14ac:dyDescent="0.2">
      <c r="A12561" s="221" t="s">
        <v>12241</v>
      </c>
      <c r="B12561" s="223" t="s">
        <v>23580</v>
      </c>
      <c r="C12561" s="231" t="s">
        <v>23</v>
      </c>
    </row>
    <row r="12562" spans="1:3" x14ac:dyDescent="0.2">
      <c r="A12562" s="221" t="s">
        <v>12242</v>
      </c>
      <c r="B12562" s="223" t="s">
        <v>23580</v>
      </c>
      <c r="C12562" s="231" t="s">
        <v>23</v>
      </c>
    </row>
    <row r="12563" spans="1:3" x14ac:dyDescent="0.2">
      <c r="A12563" s="221" t="s">
        <v>12243</v>
      </c>
      <c r="B12563" s="223" t="s">
        <v>23581</v>
      </c>
      <c r="C12563" s="231" t="s">
        <v>23</v>
      </c>
    </row>
    <row r="12564" spans="1:3" x14ac:dyDescent="0.2">
      <c r="A12564" s="221" t="s">
        <v>12244</v>
      </c>
      <c r="B12564" s="223" t="s">
        <v>23581</v>
      </c>
      <c r="C12564" s="231" t="s">
        <v>23</v>
      </c>
    </row>
    <row r="12565" spans="1:3" x14ac:dyDescent="0.2">
      <c r="A12565" s="221" t="s">
        <v>12245</v>
      </c>
      <c r="B12565" s="223" t="s">
        <v>23582</v>
      </c>
      <c r="C12565" s="231" t="s">
        <v>23</v>
      </c>
    </row>
    <row r="12566" spans="1:3" x14ac:dyDescent="0.2">
      <c r="A12566" s="221" t="s">
        <v>12246</v>
      </c>
      <c r="B12566" s="223" t="s">
        <v>23582</v>
      </c>
      <c r="C12566" s="231" t="s">
        <v>23</v>
      </c>
    </row>
    <row r="12567" spans="1:3" x14ac:dyDescent="0.2">
      <c r="A12567" s="221" t="s">
        <v>12247</v>
      </c>
      <c r="B12567" s="223" t="s">
        <v>23583</v>
      </c>
      <c r="C12567" s="231" t="s">
        <v>23</v>
      </c>
    </row>
    <row r="12568" spans="1:3" x14ac:dyDescent="0.2">
      <c r="A12568" s="221" t="s">
        <v>12248</v>
      </c>
      <c r="B12568" s="223" t="s">
        <v>23583</v>
      </c>
      <c r="C12568" s="231" t="s">
        <v>23</v>
      </c>
    </row>
    <row r="12569" spans="1:3" x14ac:dyDescent="0.2">
      <c r="A12569" s="221" t="s">
        <v>12249</v>
      </c>
      <c r="B12569" s="223" t="s">
        <v>23584</v>
      </c>
      <c r="C12569" s="231" t="s">
        <v>23</v>
      </c>
    </row>
    <row r="12570" spans="1:3" x14ac:dyDescent="0.2">
      <c r="A12570" s="221" t="s">
        <v>12250</v>
      </c>
      <c r="B12570" s="223" t="s">
        <v>23584</v>
      </c>
      <c r="C12570" s="231" t="s">
        <v>23</v>
      </c>
    </row>
    <row r="12571" spans="1:3" x14ac:dyDescent="0.2">
      <c r="A12571" s="221" t="s">
        <v>12251</v>
      </c>
      <c r="B12571" s="223" t="s">
        <v>23585</v>
      </c>
      <c r="C12571" s="231" t="s">
        <v>23</v>
      </c>
    </row>
    <row r="12572" spans="1:3" x14ac:dyDescent="0.2">
      <c r="A12572" s="221" t="s">
        <v>12252</v>
      </c>
      <c r="B12572" s="223" t="s">
        <v>23585</v>
      </c>
      <c r="C12572" s="231" t="s">
        <v>23</v>
      </c>
    </row>
    <row r="12573" spans="1:3" x14ac:dyDescent="0.2">
      <c r="A12573" s="221" t="s">
        <v>12253</v>
      </c>
      <c r="B12573" s="223" t="s">
        <v>23586</v>
      </c>
      <c r="C12573" s="231" t="s">
        <v>23</v>
      </c>
    </row>
    <row r="12574" spans="1:3" x14ac:dyDescent="0.2">
      <c r="A12574" s="221" t="s">
        <v>12254</v>
      </c>
      <c r="B12574" s="223" t="s">
        <v>23586</v>
      </c>
      <c r="C12574" s="231" t="s">
        <v>23</v>
      </c>
    </row>
    <row r="12575" spans="1:3" x14ac:dyDescent="0.2">
      <c r="A12575" s="221" t="s">
        <v>12255</v>
      </c>
      <c r="B12575" s="223" t="s">
        <v>23587</v>
      </c>
      <c r="C12575" s="231" t="s">
        <v>23</v>
      </c>
    </row>
    <row r="12576" spans="1:3" x14ac:dyDescent="0.2">
      <c r="A12576" s="221" t="s">
        <v>12256</v>
      </c>
      <c r="B12576" s="223" t="s">
        <v>23587</v>
      </c>
      <c r="C12576" s="231" t="s">
        <v>23</v>
      </c>
    </row>
    <row r="12577" spans="1:3" x14ac:dyDescent="0.2">
      <c r="A12577" s="221" t="s">
        <v>12257</v>
      </c>
      <c r="B12577" s="223" t="s">
        <v>23588</v>
      </c>
      <c r="C12577" s="231" t="s">
        <v>23</v>
      </c>
    </row>
    <row r="12578" spans="1:3" x14ac:dyDescent="0.2">
      <c r="A12578" s="221" t="s">
        <v>12258</v>
      </c>
      <c r="B12578" s="223" t="s">
        <v>23588</v>
      </c>
      <c r="C12578" s="231" t="s">
        <v>23</v>
      </c>
    </row>
    <row r="12579" spans="1:3" x14ac:dyDescent="0.2">
      <c r="A12579" s="221" t="s">
        <v>12259</v>
      </c>
      <c r="B12579" s="223" t="s">
        <v>23589</v>
      </c>
      <c r="C12579" s="231" t="s">
        <v>23</v>
      </c>
    </row>
    <row r="12580" spans="1:3" x14ac:dyDescent="0.2">
      <c r="A12580" s="221" t="s">
        <v>12260</v>
      </c>
      <c r="B12580" s="223" t="s">
        <v>23589</v>
      </c>
      <c r="C12580" s="231" t="s">
        <v>23</v>
      </c>
    </row>
    <row r="12581" spans="1:3" x14ac:dyDescent="0.2">
      <c r="A12581" s="221" t="s">
        <v>12261</v>
      </c>
      <c r="B12581" s="223" t="s">
        <v>23590</v>
      </c>
      <c r="C12581" s="231" t="s">
        <v>23</v>
      </c>
    </row>
    <row r="12582" spans="1:3" x14ac:dyDescent="0.2">
      <c r="A12582" s="221" t="s">
        <v>12262</v>
      </c>
      <c r="B12582" s="223" t="s">
        <v>23590</v>
      </c>
      <c r="C12582" s="231" t="s">
        <v>23</v>
      </c>
    </row>
    <row r="12583" spans="1:3" x14ac:dyDescent="0.2">
      <c r="A12583" s="221" t="s">
        <v>12263</v>
      </c>
      <c r="B12583" s="223" t="s">
        <v>32276</v>
      </c>
      <c r="C12583" s="231" t="s">
        <v>23</v>
      </c>
    </row>
    <row r="12584" spans="1:3" x14ac:dyDescent="0.2">
      <c r="A12584" s="221" t="s">
        <v>12264</v>
      </c>
      <c r="B12584" s="223" t="s">
        <v>32276</v>
      </c>
      <c r="C12584" s="231" t="s">
        <v>23</v>
      </c>
    </row>
    <row r="12585" spans="1:3" x14ac:dyDescent="0.2">
      <c r="A12585" s="221" t="s">
        <v>12265</v>
      </c>
      <c r="B12585" s="223" t="s">
        <v>23591</v>
      </c>
      <c r="C12585" s="231" t="s">
        <v>23</v>
      </c>
    </row>
    <row r="12586" spans="1:3" x14ac:dyDescent="0.2">
      <c r="A12586" s="221" t="s">
        <v>12266</v>
      </c>
      <c r="B12586" s="223" t="s">
        <v>23591</v>
      </c>
      <c r="C12586" s="231" t="s">
        <v>23</v>
      </c>
    </row>
    <row r="12587" spans="1:3" x14ac:dyDescent="0.2">
      <c r="A12587" s="221" t="s">
        <v>12267</v>
      </c>
      <c r="B12587" s="223" t="s">
        <v>23592</v>
      </c>
      <c r="C12587" s="231" t="s">
        <v>23</v>
      </c>
    </row>
    <row r="12588" spans="1:3" x14ac:dyDescent="0.2">
      <c r="A12588" s="221" t="s">
        <v>12268</v>
      </c>
      <c r="B12588" s="223" t="s">
        <v>23592</v>
      </c>
      <c r="C12588" s="231" t="s">
        <v>23</v>
      </c>
    </row>
    <row r="12589" spans="1:3" x14ac:dyDescent="0.2">
      <c r="A12589" s="221" t="s">
        <v>12269</v>
      </c>
      <c r="B12589" s="223" t="s">
        <v>23593</v>
      </c>
      <c r="C12589" s="231" t="s">
        <v>23</v>
      </c>
    </row>
    <row r="12590" spans="1:3" x14ac:dyDescent="0.2">
      <c r="A12590" s="221" t="s">
        <v>12270</v>
      </c>
      <c r="B12590" s="223" t="s">
        <v>23593</v>
      </c>
      <c r="C12590" s="231" t="s">
        <v>23</v>
      </c>
    </row>
    <row r="12591" spans="1:3" x14ac:dyDescent="0.2">
      <c r="A12591" s="221" t="s">
        <v>12271</v>
      </c>
      <c r="B12591" s="223" t="s">
        <v>23594</v>
      </c>
      <c r="C12591" s="231" t="s">
        <v>23</v>
      </c>
    </row>
    <row r="12592" spans="1:3" x14ac:dyDescent="0.2">
      <c r="A12592" s="221" t="s">
        <v>12272</v>
      </c>
      <c r="B12592" s="223" t="s">
        <v>23594</v>
      </c>
      <c r="C12592" s="231" t="s">
        <v>23</v>
      </c>
    </row>
    <row r="12593" spans="1:3" x14ac:dyDescent="0.2">
      <c r="A12593" s="221" t="s">
        <v>12273</v>
      </c>
      <c r="B12593" s="223" t="s">
        <v>23595</v>
      </c>
      <c r="C12593" s="231" t="s">
        <v>23</v>
      </c>
    </row>
    <row r="12594" spans="1:3" x14ac:dyDescent="0.2">
      <c r="A12594" s="221" t="s">
        <v>12274</v>
      </c>
      <c r="B12594" s="223" t="s">
        <v>23595</v>
      </c>
      <c r="C12594" s="231" t="s">
        <v>23</v>
      </c>
    </row>
    <row r="12595" spans="1:3" x14ac:dyDescent="0.2">
      <c r="A12595" s="221" t="s">
        <v>12275</v>
      </c>
      <c r="B12595" s="223" t="s">
        <v>23596</v>
      </c>
      <c r="C12595" s="231" t="s">
        <v>23</v>
      </c>
    </row>
    <row r="12596" spans="1:3" x14ac:dyDescent="0.2">
      <c r="A12596" s="221" t="s">
        <v>12276</v>
      </c>
      <c r="B12596" s="223" t="s">
        <v>23596</v>
      </c>
      <c r="C12596" s="231" t="s">
        <v>23</v>
      </c>
    </row>
    <row r="12597" spans="1:3" x14ac:dyDescent="0.2">
      <c r="A12597" s="221" t="s">
        <v>12277</v>
      </c>
      <c r="B12597" s="223" t="s">
        <v>23597</v>
      </c>
      <c r="C12597" s="231" t="s">
        <v>23</v>
      </c>
    </row>
    <row r="12598" spans="1:3" x14ac:dyDescent="0.2">
      <c r="A12598" s="221" t="s">
        <v>12278</v>
      </c>
      <c r="B12598" s="223" t="s">
        <v>23597</v>
      </c>
      <c r="C12598" s="231" t="s">
        <v>23</v>
      </c>
    </row>
    <row r="12599" spans="1:3" x14ac:dyDescent="0.2">
      <c r="A12599" s="221" t="s">
        <v>12279</v>
      </c>
      <c r="B12599" s="223" t="s">
        <v>23598</v>
      </c>
      <c r="C12599" s="231" t="s">
        <v>23</v>
      </c>
    </row>
    <row r="12600" spans="1:3" x14ac:dyDescent="0.2">
      <c r="A12600" s="221" t="s">
        <v>12280</v>
      </c>
      <c r="B12600" s="223" t="s">
        <v>23598</v>
      </c>
      <c r="C12600" s="231" t="s">
        <v>23</v>
      </c>
    </row>
    <row r="12601" spans="1:3" x14ac:dyDescent="0.2">
      <c r="A12601" s="221" t="s">
        <v>12281</v>
      </c>
      <c r="B12601" s="223" t="s">
        <v>23599</v>
      </c>
      <c r="C12601" s="231" t="s">
        <v>23</v>
      </c>
    </row>
    <row r="12602" spans="1:3" x14ac:dyDescent="0.2">
      <c r="A12602" s="221" t="s">
        <v>12282</v>
      </c>
      <c r="B12602" s="223" t="s">
        <v>23599</v>
      </c>
      <c r="C12602" s="231" t="s">
        <v>23</v>
      </c>
    </row>
    <row r="12603" spans="1:3" x14ac:dyDescent="0.2">
      <c r="A12603" s="221" t="s">
        <v>12283</v>
      </c>
      <c r="B12603" s="223" t="s">
        <v>23600</v>
      </c>
      <c r="C12603" s="231" t="s">
        <v>23</v>
      </c>
    </row>
    <row r="12604" spans="1:3" x14ac:dyDescent="0.2">
      <c r="A12604" s="221" t="s">
        <v>12284</v>
      </c>
      <c r="B12604" s="223" t="s">
        <v>23600</v>
      </c>
      <c r="C12604" s="231" t="s">
        <v>23</v>
      </c>
    </row>
    <row r="12605" spans="1:3" x14ac:dyDescent="0.2">
      <c r="A12605" s="221" t="s">
        <v>12285</v>
      </c>
      <c r="B12605" s="223" t="s">
        <v>23601</v>
      </c>
      <c r="C12605" s="231" t="s">
        <v>23</v>
      </c>
    </row>
    <row r="12606" spans="1:3" x14ac:dyDescent="0.2">
      <c r="A12606" s="221" t="s">
        <v>12286</v>
      </c>
      <c r="B12606" s="223" t="s">
        <v>23601</v>
      </c>
      <c r="C12606" s="231" t="s">
        <v>23</v>
      </c>
    </row>
    <row r="12607" spans="1:3" x14ac:dyDescent="0.2">
      <c r="A12607" s="221" t="s">
        <v>12287</v>
      </c>
      <c r="B12607" s="223" t="s">
        <v>23602</v>
      </c>
      <c r="C12607" s="231" t="s">
        <v>23</v>
      </c>
    </row>
    <row r="12608" spans="1:3" x14ac:dyDescent="0.2">
      <c r="A12608" s="221" t="s">
        <v>12288</v>
      </c>
      <c r="B12608" s="223" t="s">
        <v>23602</v>
      </c>
      <c r="C12608" s="231" t="s">
        <v>23</v>
      </c>
    </row>
    <row r="12609" spans="1:3" x14ac:dyDescent="0.2">
      <c r="A12609" s="221" t="s">
        <v>12289</v>
      </c>
      <c r="B12609" s="223" t="s">
        <v>23603</v>
      </c>
      <c r="C12609" s="231" t="s">
        <v>23</v>
      </c>
    </row>
    <row r="12610" spans="1:3" x14ac:dyDescent="0.2">
      <c r="A12610" s="221" t="s">
        <v>12290</v>
      </c>
      <c r="B12610" s="223" t="s">
        <v>23603</v>
      </c>
      <c r="C12610" s="231" t="s">
        <v>23</v>
      </c>
    </row>
    <row r="12611" spans="1:3" x14ac:dyDescent="0.2">
      <c r="A12611" s="221" t="s">
        <v>12291</v>
      </c>
      <c r="B12611" s="223" t="s">
        <v>23604</v>
      </c>
      <c r="C12611" s="231" t="s">
        <v>23</v>
      </c>
    </row>
    <row r="12612" spans="1:3" x14ac:dyDescent="0.2">
      <c r="A12612" s="221" t="s">
        <v>12292</v>
      </c>
      <c r="B12612" s="223" t="s">
        <v>23604</v>
      </c>
      <c r="C12612" s="231" t="s">
        <v>23</v>
      </c>
    </row>
    <row r="12613" spans="1:3" x14ac:dyDescent="0.2">
      <c r="A12613" s="221" t="s">
        <v>12293</v>
      </c>
      <c r="B12613" s="223" t="s">
        <v>23605</v>
      </c>
      <c r="C12613" s="231" t="s">
        <v>23</v>
      </c>
    </row>
    <row r="12614" spans="1:3" x14ac:dyDescent="0.2">
      <c r="A12614" s="221" t="s">
        <v>12294</v>
      </c>
      <c r="B12614" s="223" t="s">
        <v>23605</v>
      </c>
      <c r="C12614" s="231" t="s">
        <v>23</v>
      </c>
    </row>
    <row r="12615" spans="1:3" x14ac:dyDescent="0.2">
      <c r="A12615" s="221" t="s">
        <v>12295</v>
      </c>
      <c r="B12615" s="223" t="s">
        <v>23606</v>
      </c>
      <c r="C12615" s="231" t="s">
        <v>23</v>
      </c>
    </row>
    <row r="12616" spans="1:3" x14ac:dyDescent="0.2">
      <c r="A12616" s="221" t="s">
        <v>12296</v>
      </c>
      <c r="B12616" s="223" t="s">
        <v>23606</v>
      </c>
      <c r="C12616" s="231" t="s">
        <v>23</v>
      </c>
    </row>
    <row r="12617" spans="1:3" x14ac:dyDescent="0.2">
      <c r="A12617" s="221" t="s">
        <v>12297</v>
      </c>
      <c r="B12617" s="223" t="s">
        <v>23607</v>
      </c>
      <c r="C12617" s="231" t="s">
        <v>23</v>
      </c>
    </row>
    <row r="12618" spans="1:3" x14ac:dyDescent="0.2">
      <c r="A12618" s="221" t="s">
        <v>12298</v>
      </c>
      <c r="B12618" s="223" t="s">
        <v>23607</v>
      </c>
      <c r="C12618" s="231" t="s">
        <v>23</v>
      </c>
    </row>
    <row r="12619" spans="1:3" x14ac:dyDescent="0.2">
      <c r="A12619" s="221" t="s">
        <v>26262</v>
      </c>
      <c r="B12619" s="223" t="s">
        <v>32277</v>
      </c>
      <c r="C12619" s="231" t="s">
        <v>23</v>
      </c>
    </row>
    <row r="12620" spans="1:3" x14ac:dyDescent="0.2">
      <c r="A12620" s="221" t="s">
        <v>26263</v>
      </c>
      <c r="B12620" s="223" t="s">
        <v>32277</v>
      </c>
      <c r="C12620" s="231" t="s">
        <v>23</v>
      </c>
    </row>
    <row r="12621" spans="1:3" x14ac:dyDescent="0.2">
      <c r="A12621" s="221" t="s">
        <v>26264</v>
      </c>
      <c r="B12621" s="223" t="s">
        <v>32278</v>
      </c>
      <c r="C12621" s="231" t="s">
        <v>23</v>
      </c>
    </row>
    <row r="12622" spans="1:3" x14ac:dyDescent="0.2">
      <c r="A12622" s="221" t="s">
        <v>26265</v>
      </c>
      <c r="B12622" s="223" t="s">
        <v>32278</v>
      </c>
      <c r="C12622" s="231" t="s">
        <v>23</v>
      </c>
    </row>
    <row r="12623" spans="1:3" x14ac:dyDescent="0.2">
      <c r="A12623" s="221" t="s">
        <v>12299</v>
      </c>
      <c r="B12623" s="223" t="s">
        <v>28973</v>
      </c>
      <c r="C12623" s="231" t="s">
        <v>23</v>
      </c>
    </row>
    <row r="12624" spans="1:3" x14ac:dyDescent="0.2">
      <c r="A12624" s="221" t="s">
        <v>12300</v>
      </c>
      <c r="B12624" s="223" t="s">
        <v>28973</v>
      </c>
      <c r="C12624" s="231" t="s">
        <v>23</v>
      </c>
    </row>
    <row r="12625" spans="1:3" x14ac:dyDescent="0.2">
      <c r="A12625" s="221" t="s">
        <v>12301</v>
      </c>
      <c r="B12625" s="223" t="s">
        <v>28974</v>
      </c>
      <c r="C12625" s="231" t="s">
        <v>23</v>
      </c>
    </row>
    <row r="12626" spans="1:3" x14ac:dyDescent="0.2">
      <c r="A12626" s="221" t="s">
        <v>12302</v>
      </c>
      <c r="B12626" s="223" t="s">
        <v>28974</v>
      </c>
      <c r="C12626" s="231" t="s">
        <v>23</v>
      </c>
    </row>
    <row r="12627" spans="1:3" x14ac:dyDescent="0.2">
      <c r="A12627" s="221" t="s">
        <v>12303</v>
      </c>
      <c r="B12627" s="223" t="s">
        <v>28975</v>
      </c>
      <c r="C12627" s="231" t="s">
        <v>23</v>
      </c>
    </row>
    <row r="12628" spans="1:3" x14ac:dyDescent="0.2">
      <c r="A12628" s="221" t="s">
        <v>12304</v>
      </c>
      <c r="B12628" s="223" t="s">
        <v>28975</v>
      </c>
      <c r="C12628" s="231" t="s">
        <v>23</v>
      </c>
    </row>
    <row r="12629" spans="1:3" x14ac:dyDescent="0.2">
      <c r="A12629" s="221" t="s">
        <v>12305</v>
      </c>
      <c r="B12629" s="223" t="s">
        <v>28976</v>
      </c>
      <c r="C12629" s="231" t="s">
        <v>23</v>
      </c>
    </row>
    <row r="12630" spans="1:3" x14ac:dyDescent="0.2">
      <c r="A12630" s="221" t="s">
        <v>12306</v>
      </c>
      <c r="B12630" s="223" t="s">
        <v>28976</v>
      </c>
      <c r="C12630" s="231" t="s">
        <v>23</v>
      </c>
    </row>
    <row r="12631" spans="1:3" x14ac:dyDescent="0.2">
      <c r="A12631" s="221" t="s">
        <v>12307</v>
      </c>
      <c r="B12631" s="223" t="s">
        <v>28977</v>
      </c>
      <c r="C12631" s="231" t="s">
        <v>23</v>
      </c>
    </row>
    <row r="12632" spans="1:3" x14ac:dyDescent="0.2">
      <c r="A12632" s="221" t="s">
        <v>12308</v>
      </c>
      <c r="B12632" s="223" t="s">
        <v>28977</v>
      </c>
      <c r="C12632" s="231" t="s">
        <v>23</v>
      </c>
    </row>
    <row r="12633" spans="1:3" x14ac:dyDescent="0.2">
      <c r="A12633" s="221" t="s">
        <v>12309</v>
      </c>
      <c r="B12633" s="223" t="s">
        <v>28978</v>
      </c>
      <c r="C12633" s="231" t="s">
        <v>23</v>
      </c>
    </row>
    <row r="12634" spans="1:3" x14ac:dyDescent="0.2">
      <c r="A12634" s="221" t="s">
        <v>12310</v>
      </c>
      <c r="B12634" s="223" t="s">
        <v>28978</v>
      </c>
      <c r="C12634" s="231" t="s">
        <v>23</v>
      </c>
    </row>
    <row r="12635" spans="1:3" x14ac:dyDescent="0.2">
      <c r="A12635" s="221" t="s">
        <v>12311</v>
      </c>
      <c r="B12635" s="223" t="s">
        <v>28979</v>
      </c>
      <c r="C12635" s="231" t="s">
        <v>23</v>
      </c>
    </row>
    <row r="12636" spans="1:3" x14ac:dyDescent="0.2">
      <c r="A12636" s="221" t="s">
        <v>12312</v>
      </c>
      <c r="B12636" s="223" t="s">
        <v>28979</v>
      </c>
      <c r="C12636" s="231" t="s">
        <v>23</v>
      </c>
    </row>
    <row r="12637" spans="1:3" x14ac:dyDescent="0.2">
      <c r="A12637" s="221" t="s">
        <v>12313</v>
      </c>
      <c r="B12637" s="223" t="s">
        <v>28980</v>
      </c>
      <c r="C12637" s="231" t="s">
        <v>21584</v>
      </c>
    </row>
    <row r="12638" spans="1:3" x14ac:dyDescent="0.2">
      <c r="A12638" s="221" t="s">
        <v>12314</v>
      </c>
      <c r="B12638" s="223" t="s">
        <v>28980</v>
      </c>
      <c r="C12638" s="231" t="s">
        <v>21584</v>
      </c>
    </row>
    <row r="12639" spans="1:3" x14ac:dyDescent="0.2">
      <c r="A12639" s="221" t="s">
        <v>12315</v>
      </c>
      <c r="B12639" s="223" t="s">
        <v>28981</v>
      </c>
      <c r="C12639" s="231" t="s">
        <v>21584</v>
      </c>
    </row>
    <row r="12640" spans="1:3" x14ac:dyDescent="0.2">
      <c r="A12640" s="221" t="s">
        <v>12316</v>
      </c>
      <c r="B12640" s="223" t="s">
        <v>28981</v>
      </c>
      <c r="C12640" s="231" t="s">
        <v>21584</v>
      </c>
    </row>
    <row r="12641" spans="1:3" x14ac:dyDescent="0.2">
      <c r="A12641" s="221" t="s">
        <v>12317</v>
      </c>
      <c r="B12641" s="223" t="s">
        <v>28982</v>
      </c>
      <c r="C12641" s="231" t="s">
        <v>21584</v>
      </c>
    </row>
    <row r="12642" spans="1:3" x14ac:dyDescent="0.2">
      <c r="A12642" s="221" t="s">
        <v>12318</v>
      </c>
      <c r="B12642" s="223" t="s">
        <v>28982</v>
      </c>
      <c r="C12642" s="231" t="s">
        <v>21584</v>
      </c>
    </row>
    <row r="12643" spans="1:3" x14ac:dyDescent="0.2">
      <c r="A12643" s="221" t="s">
        <v>12319</v>
      </c>
      <c r="B12643" s="223" t="s">
        <v>28983</v>
      </c>
      <c r="C12643" s="231" t="s">
        <v>23</v>
      </c>
    </row>
    <row r="12644" spans="1:3" x14ac:dyDescent="0.2">
      <c r="A12644" s="221" t="s">
        <v>12320</v>
      </c>
      <c r="B12644" s="223" t="s">
        <v>28983</v>
      </c>
      <c r="C12644" s="231" t="s">
        <v>23</v>
      </c>
    </row>
    <row r="12645" spans="1:3" x14ac:dyDescent="0.2">
      <c r="A12645" s="221" t="s">
        <v>12321</v>
      </c>
      <c r="B12645" s="223" t="s">
        <v>28984</v>
      </c>
      <c r="C12645" s="231" t="s">
        <v>25</v>
      </c>
    </row>
    <row r="12646" spans="1:3" x14ac:dyDescent="0.2">
      <c r="A12646" s="221" t="s">
        <v>12322</v>
      </c>
      <c r="B12646" s="223" t="s">
        <v>28984</v>
      </c>
      <c r="C12646" s="231" t="s">
        <v>25</v>
      </c>
    </row>
    <row r="12647" spans="1:3" x14ac:dyDescent="0.2">
      <c r="A12647" s="221" t="s">
        <v>12323</v>
      </c>
      <c r="B12647" s="223" t="s">
        <v>28985</v>
      </c>
      <c r="C12647" s="231" t="s">
        <v>25</v>
      </c>
    </row>
    <row r="12648" spans="1:3" x14ac:dyDescent="0.2">
      <c r="A12648" s="221" t="s">
        <v>12324</v>
      </c>
      <c r="B12648" s="223" t="s">
        <v>28985</v>
      </c>
      <c r="C12648" s="231" t="s">
        <v>25</v>
      </c>
    </row>
    <row r="12649" spans="1:3" x14ac:dyDescent="0.2">
      <c r="A12649" s="221" t="s">
        <v>12325</v>
      </c>
      <c r="B12649" s="223" t="s">
        <v>28986</v>
      </c>
      <c r="C12649" s="231" t="s">
        <v>25</v>
      </c>
    </row>
    <row r="12650" spans="1:3" x14ac:dyDescent="0.2">
      <c r="A12650" s="221" t="s">
        <v>12326</v>
      </c>
      <c r="B12650" s="223" t="s">
        <v>28986</v>
      </c>
      <c r="C12650" s="231" t="s">
        <v>25</v>
      </c>
    </row>
    <row r="12651" spans="1:3" x14ac:dyDescent="0.2">
      <c r="A12651" s="221" t="s">
        <v>12327</v>
      </c>
      <c r="B12651" s="223" t="s">
        <v>28987</v>
      </c>
      <c r="C12651" s="231" t="s">
        <v>23</v>
      </c>
    </row>
    <row r="12652" spans="1:3" x14ac:dyDescent="0.2">
      <c r="A12652" s="221" t="s">
        <v>12328</v>
      </c>
      <c r="B12652" s="223" t="s">
        <v>28987</v>
      </c>
      <c r="C12652" s="231" t="s">
        <v>23</v>
      </c>
    </row>
    <row r="12653" spans="1:3" x14ac:dyDescent="0.2">
      <c r="A12653" s="221" t="s">
        <v>12329</v>
      </c>
      <c r="B12653" s="223" t="s">
        <v>28988</v>
      </c>
      <c r="C12653" s="231" t="s">
        <v>23</v>
      </c>
    </row>
    <row r="12654" spans="1:3" x14ac:dyDescent="0.2">
      <c r="A12654" s="221" t="s">
        <v>12330</v>
      </c>
      <c r="B12654" s="223" t="s">
        <v>28988</v>
      </c>
      <c r="C12654" s="231" t="s">
        <v>23</v>
      </c>
    </row>
    <row r="12655" spans="1:3" x14ac:dyDescent="0.2">
      <c r="A12655" s="221" t="s">
        <v>12331</v>
      </c>
      <c r="B12655" s="223" t="s">
        <v>28989</v>
      </c>
      <c r="C12655" s="231" t="s">
        <v>23</v>
      </c>
    </row>
    <row r="12656" spans="1:3" x14ac:dyDescent="0.2">
      <c r="A12656" s="221" t="s">
        <v>12332</v>
      </c>
      <c r="B12656" s="223" t="s">
        <v>28989</v>
      </c>
      <c r="C12656" s="231" t="s">
        <v>23</v>
      </c>
    </row>
    <row r="12657" spans="1:3" x14ac:dyDescent="0.2">
      <c r="A12657" s="221" t="s">
        <v>12333</v>
      </c>
      <c r="B12657" s="223" t="s">
        <v>23608</v>
      </c>
      <c r="C12657" s="231" t="s">
        <v>23</v>
      </c>
    </row>
    <row r="12658" spans="1:3" x14ac:dyDescent="0.2">
      <c r="A12658" s="221" t="s">
        <v>12334</v>
      </c>
      <c r="B12658" s="223" t="s">
        <v>23608</v>
      </c>
      <c r="C12658" s="231" t="s">
        <v>23</v>
      </c>
    </row>
    <row r="12659" spans="1:3" x14ac:dyDescent="0.2">
      <c r="A12659" s="221" t="s">
        <v>12335</v>
      </c>
      <c r="B12659" s="223" t="s">
        <v>23609</v>
      </c>
      <c r="C12659" s="231" t="s">
        <v>23</v>
      </c>
    </row>
    <row r="12660" spans="1:3" x14ac:dyDescent="0.2">
      <c r="A12660" s="221" t="s">
        <v>12336</v>
      </c>
      <c r="B12660" s="223" t="s">
        <v>23609</v>
      </c>
      <c r="C12660" s="231" t="s">
        <v>23</v>
      </c>
    </row>
    <row r="12661" spans="1:3" x14ac:dyDescent="0.2">
      <c r="A12661" s="221" t="s">
        <v>12337</v>
      </c>
      <c r="B12661" s="223" t="s">
        <v>23610</v>
      </c>
      <c r="C12661" s="231" t="s">
        <v>23</v>
      </c>
    </row>
    <row r="12662" spans="1:3" x14ac:dyDescent="0.2">
      <c r="A12662" s="221" t="s">
        <v>12338</v>
      </c>
      <c r="B12662" s="223" t="s">
        <v>23610</v>
      </c>
      <c r="C12662" s="231" t="s">
        <v>23</v>
      </c>
    </row>
    <row r="12663" spans="1:3" x14ac:dyDescent="0.2">
      <c r="A12663" s="221" t="s">
        <v>12339</v>
      </c>
      <c r="B12663" s="223" t="s">
        <v>23611</v>
      </c>
      <c r="C12663" s="231" t="s">
        <v>23</v>
      </c>
    </row>
    <row r="12664" spans="1:3" x14ac:dyDescent="0.2">
      <c r="A12664" s="221" t="s">
        <v>12340</v>
      </c>
      <c r="B12664" s="223" t="s">
        <v>23611</v>
      </c>
      <c r="C12664" s="231" t="s">
        <v>23</v>
      </c>
    </row>
    <row r="12665" spans="1:3" x14ac:dyDescent="0.2">
      <c r="A12665" s="221" t="s">
        <v>12341</v>
      </c>
      <c r="B12665" s="223" t="s">
        <v>23612</v>
      </c>
      <c r="C12665" s="231" t="s">
        <v>23</v>
      </c>
    </row>
    <row r="12666" spans="1:3" x14ac:dyDescent="0.2">
      <c r="A12666" s="221" t="s">
        <v>12342</v>
      </c>
      <c r="B12666" s="223" t="s">
        <v>23612</v>
      </c>
      <c r="C12666" s="231" t="s">
        <v>23</v>
      </c>
    </row>
    <row r="12667" spans="1:3" x14ac:dyDescent="0.2">
      <c r="A12667" s="221" t="s">
        <v>12343</v>
      </c>
      <c r="B12667" s="223" t="s">
        <v>23613</v>
      </c>
      <c r="C12667" s="231" t="s">
        <v>23</v>
      </c>
    </row>
    <row r="12668" spans="1:3" x14ac:dyDescent="0.2">
      <c r="A12668" s="221" t="s">
        <v>12344</v>
      </c>
      <c r="B12668" s="223" t="s">
        <v>23613</v>
      </c>
      <c r="C12668" s="231" t="s">
        <v>23</v>
      </c>
    </row>
    <row r="12669" spans="1:3" x14ac:dyDescent="0.2">
      <c r="A12669" s="221" t="s">
        <v>12345</v>
      </c>
      <c r="B12669" s="223" t="s">
        <v>23614</v>
      </c>
      <c r="C12669" s="231" t="s">
        <v>23</v>
      </c>
    </row>
    <row r="12670" spans="1:3" x14ac:dyDescent="0.2">
      <c r="A12670" s="221" t="s">
        <v>12346</v>
      </c>
      <c r="B12670" s="223" t="s">
        <v>23614</v>
      </c>
      <c r="C12670" s="231" t="s">
        <v>23</v>
      </c>
    </row>
    <row r="12671" spans="1:3" x14ac:dyDescent="0.2">
      <c r="A12671" s="221" t="s">
        <v>12347</v>
      </c>
      <c r="B12671" s="223" t="s">
        <v>23615</v>
      </c>
      <c r="C12671" s="231" t="s">
        <v>23</v>
      </c>
    </row>
    <row r="12672" spans="1:3" x14ac:dyDescent="0.2">
      <c r="A12672" s="221" t="s">
        <v>12348</v>
      </c>
      <c r="B12672" s="223" t="s">
        <v>23615</v>
      </c>
      <c r="C12672" s="231" t="s">
        <v>23</v>
      </c>
    </row>
    <row r="12673" spans="1:3" x14ac:dyDescent="0.2">
      <c r="A12673" s="221" t="s">
        <v>12349</v>
      </c>
      <c r="B12673" s="223" t="s">
        <v>23616</v>
      </c>
      <c r="C12673" s="231" t="s">
        <v>23</v>
      </c>
    </row>
    <row r="12674" spans="1:3" x14ac:dyDescent="0.2">
      <c r="A12674" s="221" t="s">
        <v>12350</v>
      </c>
      <c r="B12674" s="223" t="s">
        <v>23616</v>
      </c>
      <c r="C12674" s="231" t="s">
        <v>23</v>
      </c>
    </row>
    <row r="12675" spans="1:3" x14ac:dyDescent="0.2">
      <c r="A12675" s="221" t="s">
        <v>12351</v>
      </c>
      <c r="B12675" s="223" t="s">
        <v>23617</v>
      </c>
      <c r="C12675" s="231" t="s">
        <v>23</v>
      </c>
    </row>
    <row r="12676" spans="1:3" x14ac:dyDescent="0.2">
      <c r="A12676" s="221" t="s">
        <v>12352</v>
      </c>
      <c r="B12676" s="223" t="s">
        <v>23617</v>
      </c>
      <c r="C12676" s="231" t="s">
        <v>23</v>
      </c>
    </row>
    <row r="12677" spans="1:3" x14ac:dyDescent="0.2">
      <c r="A12677" s="221" t="s">
        <v>12353</v>
      </c>
      <c r="B12677" s="223" t="s">
        <v>23618</v>
      </c>
      <c r="C12677" s="231" t="s">
        <v>23</v>
      </c>
    </row>
    <row r="12678" spans="1:3" x14ac:dyDescent="0.2">
      <c r="A12678" s="221" t="s">
        <v>12354</v>
      </c>
      <c r="B12678" s="223" t="s">
        <v>23618</v>
      </c>
      <c r="C12678" s="231" t="s">
        <v>23</v>
      </c>
    </row>
    <row r="12679" spans="1:3" x14ac:dyDescent="0.2">
      <c r="A12679" s="221" t="s">
        <v>12355</v>
      </c>
      <c r="B12679" s="223" t="s">
        <v>23619</v>
      </c>
      <c r="C12679" s="231" t="s">
        <v>23</v>
      </c>
    </row>
    <row r="12680" spans="1:3" x14ac:dyDescent="0.2">
      <c r="A12680" s="221" t="s">
        <v>12356</v>
      </c>
      <c r="B12680" s="223" t="s">
        <v>23619</v>
      </c>
      <c r="C12680" s="231" t="s">
        <v>23</v>
      </c>
    </row>
    <row r="12681" spans="1:3" x14ac:dyDescent="0.2">
      <c r="A12681" s="221" t="s">
        <v>12357</v>
      </c>
      <c r="B12681" s="223" t="s">
        <v>23620</v>
      </c>
      <c r="C12681" s="231" t="s">
        <v>23</v>
      </c>
    </row>
    <row r="12682" spans="1:3" x14ac:dyDescent="0.2">
      <c r="A12682" s="221" t="s">
        <v>12358</v>
      </c>
      <c r="B12682" s="223" t="s">
        <v>23620</v>
      </c>
      <c r="C12682" s="231" t="s">
        <v>23</v>
      </c>
    </row>
    <row r="12683" spans="1:3" x14ac:dyDescent="0.2">
      <c r="A12683" s="221" t="s">
        <v>12359</v>
      </c>
      <c r="B12683" s="223" t="s">
        <v>23621</v>
      </c>
      <c r="C12683" s="231" t="s">
        <v>23</v>
      </c>
    </row>
    <row r="12684" spans="1:3" x14ac:dyDescent="0.2">
      <c r="A12684" s="221" t="s">
        <v>12360</v>
      </c>
      <c r="B12684" s="223" t="s">
        <v>23621</v>
      </c>
      <c r="C12684" s="231" t="s">
        <v>23</v>
      </c>
    </row>
    <row r="12685" spans="1:3" x14ac:dyDescent="0.2">
      <c r="A12685" s="221" t="s">
        <v>12361</v>
      </c>
      <c r="B12685" s="223" t="s">
        <v>23622</v>
      </c>
      <c r="C12685" s="231" t="s">
        <v>23</v>
      </c>
    </row>
    <row r="12686" spans="1:3" x14ac:dyDescent="0.2">
      <c r="A12686" s="221" t="s">
        <v>12362</v>
      </c>
      <c r="B12686" s="223" t="s">
        <v>23622</v>
      </c>
      <c r="C12686" s="231" t="s">
        <v>23</v>
      </c>
    </row>
    <row r="12687" spans="1:3" x14ac:dyDescent="0.2">
      <c r="A12687" s="221" t="s">
        <v>12363</v>
      </c>
      <c r="B12687" s="223" t="s">
        <v>23623</v>
      </c>
      <c r="C12687" s="231" t="s">
        <v>23</v>
      </c>
    </row>
    <row r="12688" spans="1:3" x14ac:dyDescent="0.2">
      <c r="A12688" s="221" t="s">
        <v>12364</v>
      </c>
      <c r="B12688" s="223" t="s">
        <v>23623</v>
      </c>
      <c r="C12688" s="231" t="s">
        <v>23</v>
      </c>
    </row>
    <row r="12689" spans="1:3" x14ac:dyDescent="0.2">
      <c r="A12689" s="221" t="s">
        <v>12365</v>
      </c>
      <c r="B12689" s="223" t="s">
        <v>23624</v>
      </c>
      <c r="C12689" s="231" t="s">
        <v>23</v>
      </c>
    </row>
    <row r="12690" spans="1:3" x14ac:dyDescent="0.2">
      <c r="A12690" s="221" t="s">
        <v>12366</v>
      </c>
      <c r="B12690" s="223" t="s">
        <v>23624</v>
      </c>
      <c r="C12690" s="231" t="s">
        <v>23</v>
      </c>
    </row>
    <row r="12691" spans="1:3" x14ac:dyDescent="0.2">
      <c r="A12691" s="221" t="s">
        <v>12367</v>
      </c>
      <c r="B12691" s="223" t="s">
        <v>23625</v>
      </c>
      <c r="C12691" s="231" t="s">
        <v>23</v>
      </c>
    </row>
    <row r="12692" spans="1:3" x14ac:dyDescent="0.2">
      <c r="A12692" s="221" t="s">
        <v>12368</v>
      </c>
      <c r="B12692" s="223" t="s">
        <v>23625</v>
      </c>
      <c r="C12692" s="231" t="s">
        <v>23</v>
      </c>
    </row>
    <row r="12693" spans="1:3" x14ac:dyDescent="0.2">
      <c r="A12693" s="221" t="s">
        <v>12369</v>
      </c>
      <c r="B12693" s="223" t="s">
        <v>23626</v>
      </c>
      <c r="C12693" s="231" t="s">
        <v>23</v>
      </c>
    </row>
    <row r="12694" spans="1:3" x14ac:dyDescent="0.2">
      <c r="A12694" s="221" t="s">
        <v>12370</v>
      </c>
      <c r="B12694" s="223" t="s">
        <v>23626</v>
      </c>
      <c r="C12694" s="231" t="s">
        <v>23</v>
      </c>
    </row>
    <row r="12695" spans="1:3" x14ac:dyDescent="0.2">
      <c r="A12695" s="221" t="s">
        <v>12371</v>
      </c>
      <c r="B12695" s="223" t="s">
        <v>23627</v>
      </c>
      <c r="C12695" s="231" t="s">
        <v>23</v>
      </c>
    </row>
    <row r="12696" spans="1:3" x14ac:dyDescent="0.2">
      <c r="A12696" s="221" t="s">
        <v>12372</v>
      </c>
      <c r="B12696" s="223" t="s">
        <v>23627</v>
      </c>
      <c r="C12696" s="231" t="s">
        <v>23</v>
      </c>
    </row>
    <row r="12697" spans="1:3" x14ac:dyDescent="0.2">
      <c r="A12697" s="221" t="s">
        <v>12373</v>
      </c>
      <c r="B12697" s="223" t="s">
        <v>23628</v>
      </c>
      <c r="C12697" s="231" t="s">
        <v>23</v>
      </c>
    </row>
    <row r="12698" spans="1:3" x14ac:dyDescent="0.2">
      <c r="A12698" s="221" t="s">
        <v>12374</v>
      </c>
      <c r="B12698" s="223" t="s">
        <v>23628</v>
      </c>
      <c r="C12698" s="231" t="s">
        <v>23</v>
      </c>
    </row>
    <row r="12699" spans="1:3" x14ac:dyDescent="0.2">
      <c r="A12699" s="221" t="s">
        <v>12375</v>
      </c>
      <c r="B12699" s="223" t="s">
        <v>23629</v>
      </c>
      <c r="C12699" s="231" t="s">
        <v>23</v>
      </c>
    </row>
    <row r="12700" spans="1:3" x14ac:dyDescent="0.2">
      <c r="A12700" s="221" t="s">
        <v>12376</v>
      </c>
      <c r="B12700" s="223" t="s">
        <v>23629</v>
      </c>
      <c r="C12700" s="231" t="s">
        <v>23</v>
      </c>
    </row>
    <row r="12701" spans="1:3" x14ac:dyDescent="0.2">
      <c r="A12701" s="221" t="s">
        <v>12377</v>
      </c>
      <c r="B12701" s="223" t="s">
        <v>23630</v>
      </c>
      <c r="C12701" s="231" t="s">
        <v>23</v>
      </c>
    </row>
    <row r="12702" spans="1:3" x14ac:dyDescent="0.2">
      <c r="A12702" s="221" t="s">
        <v>12378</v>
      </c>
      <c r="B12702" s="223" t="s">
        <v>23630</v>
      </c>
      <c r="C12702" s="231" t="s">
        <v>23</v>
      </c>
    </row>
    <row r="12703" spans="1:3" x14ac:dyDescent="0.2">
      <c r="A12703" s="221" t="s">
        <v>12379</v>
      </c>
      <c r="B12703" s="223" t="s">
        <v>23631</v>
      </c>
      <c r="C12703" s="231" t="s">
        <v>23</v>
      </c>
    </row>
    <row r="12704" spans="1:3" x14ac:dyDescent="0.2">
      <c r="A12704" s="221" t="s">
        <v>12380</v>
      </c>
      <c r="B12704" s="223" t="s">
        <v>23631</v>
      </c>
      <c r="C12704" s="231" t="s">
        <v>23</v>
      </c>
    </row>
    <row r="12705" spans="1:3" x14ac:dyDescent="0.2">
      <c r="A12705" s="221" t="s">
        <v>12381</v>
      </c>
      <c r="B12705" s="223" t="s">
        <v>23632</v>
      </c>
      <c r="C12705" s="231" t="s">
        <v>23</v>
      </c>
    </row>
    <row r="12706" spans="1:3" x14ac:dyDescent="0.2">
      <c r="A12706" s="221" t="s">
        <v>12382</v>
      </c>
      <c r="B12706" s="223" t="s">
        <v>23632</v>
      </c>
      <c r="C12706" s="231" t="s">
        <v>23</v>
      </c>
    </row>
    <row r="12707" spans="1:3" x14ac:dyDescent="0.2">
      <c r="A12707" s="221" t="s">
        <v>12383</v>
      </c>
      <c r="B12707" s="223" t="s">
        <v>23633</v>
      </c>
      <c r="C12707" s="231" t="s">
        <v>23</v>
      </c>
    </row>
    <row r="12708" spans="1:3" x14ac:dyDescent="0.2">
      <c r="A12708" s="221" t="s">
        <v>12384</v>
      </c>
      <c r="B12708" s="223" t="s">
        <v>23633</v>
      </c>
      <c r="C12708" s="231" t="s">
        <v>23</v>
      </c>
    </row>
    <row r="12709" spans="1:3" x14ac:dyDescent="0.2">
      <c r="A12709" s="221" t="s">
        <v>12385</v>
      </c>
      <c r="B12709" s="223" t="s">
        <v>23634</v>
      </c>
      <c r="C12709" s="231" t="s">
        <v>23</v>
      </c>
    </row>
    <row r="12710" spans="1:3" x14ac:dyDescent="0.2">
      <c r="A12710" s="221" t="s">
        <v>12386</v>
      </c>
      <c r="B12710" s="223" t="s">
        <v>23634</v>
      </c>
      <c r="C12710" s="231" t="s">
        <v>23</v>
      </c>
    </row>
    <row r="12711" spans="1:3" x14ac:dyDescent="0.2">
      <c r="A12711" s="221" t="s">
        <v>12387</v>
      </c>
      <c r="B12711" s="223" t="s">
        <v>23635</v>
      </c>
      <c r="C12711" s="231" t="s">
        <v>23</v>
      </c>
    </row>
    <row r="12712" spans="1:3" x14ac:dyDescent="0.2">
      <c r="A12712" s="221" t="s">
        <v>12388</v>
      </c>
      <c r="B12712" s="223" t="s">
        <v>23635</v>
      </c>
      <c r="C12712" s="231" t="s">
        <v>23</v>
      </c>
    </row>
    <row r="12713" spans="1:3" x14ac:dyDescent="0.2">
      <c r="A12713" s="221" t="s">
        <v>12389</v>
      </c>
      <c r="B12713" s="223" t="s">
        <v>28990</v>
      </c>
      <c r="C12713" s="231" t="s">
        <v>23</v>
      </c>
    </row>
    <row r="12714" spans="1:3" x14ac:dyDescent="0.2">
      <c r="A12714" s="221" t="s">
        <v>12390</v>
      </c>
      <c r="B12714" s="223" t="s">
        <v>28990</v>
      </c>
      <c r="C12714" s="231" t="s">
        <v>23</v>
      </c>
    </row>
    <row r="12715" spans="1:3" x14ac:dyDescent="0.2">
      <c r="A12715" s="221" t="s">
        <v>12391</v>
      </c>
      <c r="B12715" s="223" t="s">
        <v>28991</v>
      </c>
      <c r="C12715" s="231" t="s">
        <v>23</v>
      </c>
    </row>
    <row r="12716" spans="1:3" x14ac:dyDescent="0.2">
      <c r="A12716" s="221" t="s">
        <v>12392</v>
      </c>
      <c r="B12716" s="223" t="s">
        <v>28991</v>
      </c>
      <c r="C12716" s="231" t="s">
        <v>23</v>
      </c>
    </row>
    <row r="12717" spans="1:3" x14ac:dyDescent="0.2">
      <c r="A12717" s="221" t="s">
        <v>12393</v>
      </c>
      <c r="B12717" s="223" t="s">
        <v>28992</v>
      </c>
      <c r="C12717" s="231" t="s">
        <v>23</v>
      </c>
    </row>
    <row r="12718" spans="1:3" x14ac:dyDescent="0.2">
      <c r="A12718" s="221" t="s">
        <v>12394</v>
      </c>
      <c r="B12718" s="223" t="s">
        <v>28992</v>
      </c>
      <c r="C12718" s="231" t="s">
        <v>23</v>
      </c>
    </row>
    <row r="12719" spans="1:3" x14ac:dyDescent="0.2">
      <c r="A12719" s="221" t="s">
        <v>12395</v>
      </c>
      <c r="B12719" s="223" t="s">
        <v>28993</v>
      </c>
      <c r="C12719" s="231" t="s">
        <v>23</v>
      </c>
    </row>
    <row r="12720" spans="1:3" x14ac:dyDescent="0.2">
      <c r="A12720" s="221" t="s">
        <v>12396</v>
      </c>
      <c r="B12720" s="223" t="s">
        <v>28993</v>
      </c>
      <c r="C12720" s="231" t="s">
        <v>23</v>
      </c>
    </row>
    <row r="12721" spans="1:3" x14ac:dyDescent="0.2">
      <c r="A12721" s="221" t="s">
        <v>12397</v>
      </c>
      <c r="B12721" s="223" t="s">
        <v>28994</v>
      </c>
      <c r="C12721" s="231" t="s">
        <v>23</v>
      </c>
    </row>
    <row r="12722" spans="1:3" x14ac:dyDescent="0.2">
      <c r="A12722" s="221" t="s">
        <v>12398</v>
      </c>
      <c r="B12722" s="223" t="s">
        <v>28994</v>
      </c>
      <c r="C12722" s="231" t="s">
        <v>23</v>
      </c>
    </row>
    <row r="12723" spans="1:3" x14ac:dyDescent="0.2">
      <c r="A12723" s="221" t="s">
        <v>12399</v>
      </c>
      <c r="B12723" s="223" t="s">
        <v>28995</v>
      </c>
      <c r="C12723" s="231" t="s">
        <v>23</v>
      </c>
    </row>
    <row r="12724" spans="1:3" x14ac:dyDescent="0.2">
      <c r="A12724" s="221" t="s">
        <v>12400</v>
      </c>
      <c r="B12724" s="223" t="s">
        <v>28995</v>
      </c>
      <c r="C12724" s="231" t="s">
        <v>23</v>
      </c>
    </row>
    <row r="12725" spans="1:3" x14ac:dyDescent="0.2">
      <c r="A12725" s="221" t="s">
        <v>12401</v>
      </c>
      <c r="B12725" s="223" t="s">
        <v>28996</v>
      </c>
      <c r="C12725" s="231" t="s">
        <v>23</v>
      </c>
    </row>
    <row r="12726" spans="1:3" x14ac:dyDescent="0.2">
      <c r="A12726" s="221" t="s">
        <v>12402</v>
      </c>
      <c r="B12726" s="223" t="s">
        <v>28996</v>
      </c>
      <c r="C12726" s="231" t="s">
        <v>23</v>
      </c>
    </row>
    <row r="12727" spans="1:3" x14ac:dyDescent="0.2">
      <c r="A12727" s="221" t="s">
        <v>12403</v>
      </c>
      <c r="B12727" s="223" t="s">
        <v>28997</v>
      </c>
      <c r="C12727" s="231" t="s">
        <v>23</v>
      </c>
    </row>
    <row r="12728" spans="1:3" x14ac:dyDescent="0.2">
      <c r="A12728" s="221" t="s">
        <v>12404</v>
      </c>
      <c r="B12728" s="223" t="s">
        <v>28997</v>
      </c>
      <c r="C12728" s="231" t="s">
        <v>23</v>
      </c>
    </row>
    <row r="12729" spans="1:3" x14ac:dyDescent="0.2">
      <c r="A12729" s="221" t="s">
        <v>12405</v>
      </c>
      <c r="B12729" s="223" t="s">
        <v>28998</v>
      </c>
      <c r="C12729" s="231" t="s">
        <v>23</v>
      </c>
    </row>
    <row r="12730" spans="1:3" x14ac:dyDescent="0.2">
      <c r="A12730" s="221" t="s">
        <v>12406</v>
      </c>
      <c r="B12730" s="223" t="s">
        <v>28998</v>
      </c>
      <c r="C12730" s="231" t="s">
        <v>23</v>
      </c>
    </row>
    <row r="12731" spans="1:3" x14ac:dyDescent="0.2">
      <c r="A12731" s="221" t="s">
        <v>12407</v>
      </c>
      <c r="B12731" s="223" t="s">
        <v>28999</v>
      </c>
      <c r="C12731" s="231" t="s">
        <v>23</v>
      </c>
    </row>
    <row r="12732" spans="1:3" x14ac:dyDescent="0.2">
      <c r="A12732" s="221" t="s">
        <v>12408</v>
      </c>
      <c r="B12732" s="223" t="s">
        <v>28999</v>
      </c>
      <c r="C12732" s="231" t="s">
        <v>23</v>
      </c>
    </row>
    <row r="12733" spans="1:3" x14ac:dyDescent="0.2">
      <c r="A12733" s="221" t="s">
        <v>12409</v>
      </c>
      <c r="B12733" s="223" t="s">
        <v>29000</v>
      </c>
      <c r="C12733" s="231" t="s">
        <v>23</v>
      </c>
    </row>
    <row r="12734" spans="1:3" x14ac:dyDescent="0.2">
      <c r="A12734" s="221" t="s">
        <v>12410</v>
      </c>
      <c r="B12734" s="223" t="s">
        <v>29000</v>
      </c>
      <c r="C12734" s="231" t="s">
        <v>23</v>
      </c>
    </row>
    <row r="12735" spans="1:3" x14ac:dyDescent="0.2">
      <c r="A12735" s="221" t="s">
        <v>12411</v>
      </c>
      <c r="B12735" s="223" t="s">
        <v>29001</v>
      </c>
      <c r="C12735" s="231" t="s">
        <v>23</v>
      </c>
    </row>
    <row r="12736" spans="1:3" x14ac:dyDescent="0.2">
      <c r="A12736" s="221" t="s">
        <v>12412</v>
      </c>
      <c r="B12736" s="223" t="s">
        <v>29001</v>
      </c>
      <c r="C12736" s="231" t="s">
        <v>23</v>
      </c>
    </row>
    <row r="12737" spans="1:3" x14ac:dyDescent="0.2">
      <c r="A12737" s="221" t="s">
        <v>12413</v>
      </c>
      <c r="B12737" s="223" t="s">
        <v>32279</v>
      </c>
      <c r="C12737" s="231" t="s">
        <v>23</v>
      </c>
    </row>
    <row r="12738" spans="1:3" x14ac:dyDescent="0.2">
      <c r="A12738" s="221" t="s">
        <v>12414</v>
      </c>
      <c r="B12738" s="223" t="s">
        <v>32279</v>
      </c>
      <c r="C12738" s="231" t="s">
        <v>23</v>
      </c>
    </row>
    <row r="12739" spans="1:3" x14ac:dyDescent="0.2">
      <c r="A12739" s="221" t="s">
        <v>12415</v>
      </c>
      <c r="B12739" s="223" t="s">
        <v>32280</v>
      </c>
      <c r="C12739" s="231" t="s">
        <v>23</v>
      </c>
    </row>
    <row r="12740" spans="1:3" x14ac:dyDescent="0.2">
      <c r="A12740" s="221" t="s">
        <v>12416</v>
      </c>
      <c r="B12740" s="223" t="s">
        <v>32280</v>
      </c>
      <c r="C12740" s="231" t="s">
        <v>23</v>
      </c>
    </row>
    <row r="12741" spans="1:3" x14ac:dyDescent="0.2">
      <c r="A12741" s="221" t="s">
        <v>12417</v>
      </c>
      <c r="B12741" s="223" t="s">
        <v>32281</v>
      </c>
      <c r="C12741" s="231" t="s">
        <v>23</v>
      </c>
    </row>
    <row r="12742" spans="1:3" x14ac:dyDescent="0.2">
      <c r="A12742" s="221" t="s">
        <v>12418</v>
      </c>
      <c r="B12742" s="223" t="s">
        <v>32281</v>
      </c>
      <c r="C12742" s="231" t="s">
        <v>23</v>
      </c>
    </row>
    <row r="12743" spans="1:3" x14ac:dyDescent="0.2">
      <c r="A12743" s="221" t="s">
        <v>12419</v>
      </c>
      <c r="B12743" s="223" t="s">
        <v>32282</v>
      </c>
      <c r="C12743" s="231" t="s">
        <v>23</v>
      </c>
    </row>
    <row r="12744" spans="1:3" x14ac:dyDescent="0.2">
      <c r="A12744" s="221" t="s">
        <v>12420</v>
      </c>
      <c r="B12744" s="223" t="s">
        <v>32282</v>
      </c>
      <c r="C12744" s="231" t="s">
        <v>23</v>
      </c>
    </row>
    <row r="12745" spans="1:3" x14ac:dyDescent="0.2">
      <c r="A12745" s="221" t="s">
        <v>12421</v>
      </c>
      <c r="B12745" s="223" t="s">
        <v>32283</v>
      </c>
      <c r="C12745" s="231" t="s">
        <v>23</v>
      </c>
    </row>
    <row r="12746" spans="1:3" x14ac:dyDescent="0.2">
      <c r="A12746" s="221" t="s">
        <v>12422</v>
      </c>
      <c r="B12746" s="223" t="s">
        <v>32283</v>
      </c>
      <c r="C12746" s="231" t="s">
        <v>23</v>
      </c>
    </row>
    <row r="12747" spans="1:3" x14ac:dyDescent="0.2">
      <c r="A12747" s="221" t="s">
        <v>12423</v>
      </c>
      <c r="B12747" s="223" t="s">
        <v>32284</v>
      </c>
      <c r="C12747" s="231" t="s">
        <v>23</v>
      </c>
    </row>
    <row r="12748" spans="1:3" x14ac:dyDescent="0.2">
      <c r="A12748" s="221" t="s">
        <v>12424</v>
      </c>
      <c r="B12748" s="223" t="s">
        <v>32284</v>
      </c>
      <c r="C12748" s="231" t="s">
        <v>23</v>
      </c>
    </row>
    <row r="12749" spans="1:3" x14ac:dyDescent="0.2">
      <c r="A12749" s="221" t="s">
        <v>12425</v>
      </c>
      <c r="B12749" s="223" t="s">
        <v>32285</v>
      </c>
      <c r="C12749" s="231" t="s">
        <v>23</v>
      </c>
    </row>
    <row r="12750" spans="1:3" x14ac:dyDescent="0.2">
      <c r="A12750" s="221" t="s">
        <v>12426</v>
      </c>
      <c r="B12750" s="223" t="s">
        <v>32285</v>
      </c>
      <c r="C12750" s="231" t="s">
        <v>23</v>
      </c>
    </row>
    <row r="12751" spans="1:3" x14ac:dyDescent="0.2">
      <c r="A12751" s="221" t="s">
        <v>30414</v>
      </c>
      <c r="B12751" s="223" t="s">
        <v>32286</v>
      </c>
      <c r="C12751" s="231" t="s">
        <v>23</v>
      </c>
    </row>
    <row r="12752" spans="1:3" x14ac:dyDescent="0.2">
      <c r="A12752" s="221" t="s">
        <v>30415</v>
      </c>
      <c r="B12752" s="223" t="s">
        <v>32286</v>
      </c>
      <c r="C12752" s="231" t="s">
        <v>23</v>
      </c>
    </row>
    <row r="12753" spans="1:3" x14ac:dyDescent="0.2">
      <c r="A12753" s="221" t="s">
        <v>12427</v>
      </c>
      <c r="B12753" s="223" t="s">
        <v>32287</v>
      </c>
      <c r="C12753" s="231" t="s">
        <v>23</v>
      </c>
    </row>
    <row r="12754" spans="1:3" x14ac:dyDescent="0.2">
      <c r="A12754" s="221" t="s">
        <v>12428</v>
      </c>
      <c r="B12754" s="223" t="s">
        <v>32287</v>
      </c>
      <c r="C12754" s="231" t="s">
        <v>23</v>
      </c>
    </row>
    <row r="12755" spans="1:3" x14ac:dyDescent="0.2">
      <c r="A12755" s="221" t="s">
        <v>12429</v>
      </c>
      <c r="B12755" s="223" t="s">
        <v>32288</v>
      </c>
      <c r="C12755" s="231" t="s">
        <v>23</v>
      </c>
    </row>
    <row r="12756" spans="1:3" x14ac:dyDescent="0.2">
      <c r="A12756" s="221" t="s">
        <v>12430</v>
      </c>
      <c r="B12756" s="223" t="s">
        <v>32288</v>
      </c>
      <c r="C12756" s="231" t="s">
        <v>23</v>
      </c>
    </row>
    <row r="12757" spans="1:3" x14ac:dyDescent="0.2">
      <c r="A12757" s="221" t="s">
        <v>12431</v>
      </c>
      <c r="B12757" s="223" t="s">
        <v>32289</v>
      </c>
      <c r="C12757" s="231" t="s">
        <v>23</v>
      </c>
    </row>
    <row r="12758" spans="1:3" x14ac:dyDescent="0.2">
      <c r="A12758" s="221" t="s">
        <v>12432</v>
      </c>
      <c r="B12758" s="223" t="s">
        <v>32289</v>
      </c>
      <c r="C12758" s="231" t="s">
        <v>23</v>
      </c>
    </row>
    <row r="12759" spans="1:3" x14ac:dyDescent="0.2">
      <c r="A12759" s="221" t="s">
        <v>12433</v>
      </c>
      <c r="B12759" s="223" t="s">
        <v>32290</v>
      </c>
      <c r="C12759" s="231" t="s">
        <v>23</v>
      </c>
    </row>
    <row r="12760" spans="1:3" x14ac:dyDescent="0.2">
      <c r="A12760" s="221" t="s">
        <v>12434</v>
      </c>
      <c r="B12760" s="223" t="s">
        <v>32290</v>
      </c>
      <c r="C12760" s="231" t="s">
        <v>23</v>
      </c>
    </row>
    <row r="12761" spans="1:3" x14ac:dyDescent="0.2">
      <c r="A12761" s="221" t="s">
        <v>12435</v>
      </c>
      <c r="B12761" s="223" t="s">
        <v>32291</v>
      </c>
      <c r="C12761" s="231" t="s">
        <v>23</v>
      </c>
    </row>
    <row r="12762" spans="1:3" x14ac:dyDescent="0.2">
      <c r="A12762" s="221" t="s">
        <v>12436</v>
      </c>
      <c r="B12762" s="223" t="s">
        <v>32291</v>
      </c>
      <c r="C12762" s="231" t="s">
        <v>23</v>
      </c>
    </row>
    <row r="12763" spans="1:3" x14ac:dyDescent="0.2">
      <c r="A12763" s="221" t="s">
        <v>12437</v>
      </c>
      <c r="B12763" s="223" t="s">
        <v>23636</v>
      </c>
      <c r="C12763" s="231" t="s">
        <v>23</v>
      </c>
    </row>
    <row r="12764" spans="1:3" x14ac:dyDescent="0.2">
      <c r="A12764" s="221" t="s">
        <v>12438</v>
      </c>
      <c r="B12764" s="223" t="s">
        <v>23636</v>
      </c>
      <c r="C12764" s="231" t="s">
        <v>23</v>
      </c>
    </row>
    <row r="12765" spans="1:3" x14ac:dyDescent="0.2">
      <c r="A12765" s="221" t="s">
        <v>12439</v>
      </c>
      <c r="B12765" s="223" t="s">
        <v>23637</v>
      </c>
      <c r="C12765" s="231" t="s">
        <v>23</v>
      </c>
    </row>
    <row r="12766" spans="1:3" x14ac:dyDescent="0.2">
      <c r="A12766" s="221" t="s">
        <v>12440</v>
      </c>
      <c r="B12766" s="223" t="s">
        <v>23637</v>
      </c>
      <c r="C12766" s="231" t="s">
        <v>23</v>
      </c>
    </row>
    <row r="12767" spans="1:3" x14ac:dyDescent="0.2">
      <c r="A12767" s="221" t="s">
        <v>12441</v>
      </c>
      <c r="B12767" s="223" t="s">
        <v>23638</v>
      </c>
      <c r="C12767" s="231" t="s">
        <v>23</v>
      </c>
    </row>
    <row r="12768" spans="1:3" x14ac:dyDescent="0.2">
      <c r="A12768" s="221" t="s">
        <v>12442</v>
      </c>
      <c r="B12768" s="223" t="s">
        <v>23638</v>
      </c>
      <c r="C12768" s="231" t="s">
        <v>23</v>
      </c>
    </row>
    <row r="12769" spans="1:3" x14ac:dyDescent="0.2">
      <c r="A12769" s="221" t="s">
        <v>12443</v>
      </c>
      <c r="B12769" s="223" t="s">
        <v>23639</v>
      </c>
      <c r="C12769" s="231" t="s">
        <v>23</v>
      </c>
    </row>
    <row r="12770" spans="1:3" x14ac:dyDescent="0.2">
      <c r="A12770" s="221" t="s">
        <v>12444</v>
      </c>
      <c r="B12770" s="223" t="s">
        <v>23639</v>
      </c>
      <c r="C12770" s="231" t="s">
        <v>23</v>
      </c>
    </row>
    <row r="12771" spans="1:3" x14ac:dyDescent="0.2">
      <c r="A12771" s="221" t="s">
        <v>12445</v>
      </c>
      <c r="B12771" s="223" t="s">
        <v>23640</v>
      </c>
      <c r="C12771" s="231" t="s">
        <v>23</v>
      </c>
    </row>
    <row r="12772" spans="1:3" x14ac:dyDescent="0.2">
      <c r="A12772" s="221" t="s">
        <v>12446</v>
      </c>
      <c r="B12772" s="223" t="s">
        <v>23640</v>
      </c>
      <c r="C12772" s="231" t="s">
        <v>23</v>
      </c>
    </row>
    <row r="12773" spans="1:3" x14ac:dyDescent="0.2">
      <c r="A12773" s="221" t="s">
        <v>12447</v>
      </c>
      <c r="B12773" s="223" t="s">
        <v>23641</v>
      </c>
      <c r="C12773" s="231" t="s">
        <v>23</v>
      </c>
    </row>
    <row r="12774" spans="1:3" x14ac:dyDescent="0.2">
      <c r="A12774" s="221" t="s">
        <v>12448</v>
      </c>
      <c r="B12774" s="223" t="s">
        <v>23641</v>
      </c>
      <c r="C12774" s="231" t="s">
        <v>23</v>
      </c>
    </row>
    <row r="12775" spans="1:3" x14ac:dyDescent="0.2">
      <c r="A12775" s="221" t="s">
        <v>12449</v>
      </c>
      <c r="B12775" s="223" t="s">
        <v>23642</v>
      </c>
      <c r="C12775" s="231" t="s">
        <v>23</v>
      </c>
    </row>
    <row r="12776" spans="1:3" x14ac:dyDescent="0.2">
      <c r="A12776" s="221" t="s">
        <v>12450</v>
      </c>
      <c r="B12776" s="223" t="s">
        <v>23642</v>
      </c>
      <c r="C12776" s="231" t="s">
        <v>23</v>
      </c>
    </row>
    <row r="12777" spans="1:3" x14ac:dyDescent="0.2">
      <c r="A12777" s="221" t="s">
        <v>12451</v>
      </c>
      <c r="B12777" s="223" t="s">
        <v>23643</v>
      </c>
      <c r="C12777" s="231" t="s">
        <v>23</v>
      </c>
    </row>
    <row r="12778" spans="1:3" x14ac:dyDescent="0.2">
      <c r="A12778" s="221" t="s">
        <v>12452</v>
      </c>
      <c r="B12778" s="223" t="s">
        <v>23643</v>
      </c>
      <c r="C12778" s="231" t="s">
        <v>23</v>
      </c>
    </row>
    <row r="12779" spans="1:3" x14ac:dyDescent="0.2">
      <c r="A12779" s="221" t="s">
        <v>12453</v>
      </c>
      <c r="B12779" s="223" t="s">
        <v>23644</v>
      </c>
      <c r="C12779" s="231" t="s">
        <v>23</v>
      </c>
    </row>
    <row r="12780" spans="1:3" x14ac:dyDescent="0.2">
      <c r="A12780" s="221" t="s">
        <v>12454</v>
      </c>
      <c r="B12780" s="223" t="s">
        <v>23644</v>
      </c>
      <c r="C12780" s="231" t="s">
        <v>23</v>
      </c>
    </row>
    <row r="12781" spans="1:3" x14ac:dyDescent="0.2">
      <c r="A12781" s="221" t="s">
        <v>12455</v>
      </c>
      <c r="B12781" s="223" t="s">
        <v>29002</v>
      </c>
      <c r="C12781" s="231" t="s">
        <v>23</v>
      </c>
    </row>
    <row r="12782" spans="1:3" x14ac:dyDescent="0.2">
      <c r="A12782" s="221" t="s">
        <v>12456</v>
      </c>
      <c r="B12782" s="223" t="s">
        <v>29002</v>
      </c>
      <c r="C12782" s="231" t="s">
        <v>23</v>
      </c>
    </row>
    <row r="12783" spans="1:3" x14ac:dyDescent="0.2">
      <c r="A12783" s="221" t="s">
        <v>12457</v>
      </c>
      <c r="B12783" s="223" t="s">
        <v>29003</v>
      </c>
      <c r="C12783" s="231" t="s">
        <v>23</v>
      </c>
    </row>
    <row r="12784" spans="1:3" x14ac:dyDescent="0.2">
      <c r="A12784" s="221" t="s">
        <v>12458</v>
      </c>
      <c r="B12784" s="223" t="s">
        <v>29003</v>
      </c>
      <c r="C12784" s="231" t="s">
        <v>23</v>
      </c>
    </row>
    <row r="12785" spans="1:3" x14ac:dyDescent="0.2">
      <c r="A12785" s="221" t="s">
        <v>12459</v>
      </c>
      <c r="B12785" s="223" t="s">
        <v>29004</v>
      </c>
      <c r="C12785" s="231" t="s">
        <v>23</v>
      </c>
    </row>
    <row r="12786" spans="1:3" x14ac:dyDescent="0.2">
      <c r="A12786" s="221" t="s">
        <v>12460</v>
      </c>
      <c r="B12786" s="223" t="s">
        <v>29004</v>
      </c>
      <c r="C12786" s="231" t="s">
        <v>23</v>
      </c>
    </row>
    <row r="12787" spans="1:3" x14ac:dyDescent="0.2">
      <c r="A12787" s="221" t="s">
        <v>12461</v>
      </c>
      <c r="B12787" s="223" t="s">
        <v>29005</v>
      </c>
      <c r="C12787" s="231" t="s">
        <v>23</v>
      </c>
    </row>
    <row r="12788" spans="1:3" x14ac:dyDescent="0.2">
      <c r="A12788" s="221" t="s">
        <v>12462</v>
      </c>
      <c r="B12788" s="223" t="s">
        <v>29005</v>
      </c>
      <c r="C12788" s="231" t="s">
        <v>23</v>
      </c>
    </row>
    <row r="12789" spans="1:3" x14ac:dyDescent="0.2">
      <c r="A12789" s="221" t="s">
        <v>12463</v>
      </c>
      <c r="B12789" s="223" t="s">
        <v>29006</v>
      </c>
      <c r="C12789" s="231" t="s">
        <v>23</v>
      </c>
    </row>
    <row r="12790" spans="1:3" x14ac:dyDescent="0.2">
      <c r="A12790" s="221" t="s">
        <v>12464</v>
      </c>
      <c r="B12790" s="223" t="s">
        <v>29006</v>
      </c>
      <c r="C12790" s="231" t="s">
        <v>23</v>
      </c>
    </row>
    <row r="12791" spans="1:3" x14ac:dyDescent="0.2">
      <c r="A12791" s="221" t="s">
        <v>12465</v>
      </c>
      <c r="B12791" s="223" t="s">
        <v>29007</v>
      </c>
      <c r="C12791" s="231" t="s">
        <v>23</v>
      </c>
    </row>
    <row r="12792" spans="1:3" x14ac:dyDescent="0.2">
      <c r="A12792" s="221" t="s">
        <v>12466</v>
      </c>
      <c r="B12792" s="223" t="s">
        <v>29007</v>
      </c>
      <c r="C12792" s="231" t="s">
        <v>23</v>
      </c>
    </row>
    <row r="12793" spans="1:3" x14ac:dyDescent="0.2">
      <c r="A12793" s="221" t="s">
        <v>12467</v>
      </c>
      <c r="B12793" s="223" t="s">
        <v>29008</v>
      </c>
      <c r="C12793" s="231" t="s">
        <v>23</v>
      </c>
    </row>
    <row r="12794" spans="1:3" x14ac:dyDescent="0.2">
      <c r="A12794" s="221" t="s">
        <v>12468</v>
      </c>
      <c r="B12794" s="223" t="s">
        <v>29008</v>
      </c>
      <c r="C12794" s="231" t="s">
        <v>23</v>
      </c>
    </row>
    <row r="12795" spans="1:3" x14ac:dyDescent="0.2">
      <c r="A12795" s="221" t="s">
        <v>12469</v>
      </c>
      <c r="B12795" s="223" t="s">
        <v>29009</v>
      </c>
      <c r="C12795" s="231" t="s">
        <v>23</v>
      </c>
    </row>
    <row r="12796" spans="1:3" x14ac:dyDescent="0.2">
      <c r="A12796" s="221" t="s">
        <v>12470</v>
      </c>
      <c r="B12796" s="223" t="s">
        <v>29009</v>
      </c>
      <c r="C12796" s="231" t="s">
        <v>23</v>
      </c>
    </row>
    <row r="12797" spans="1:3" x14ac:dyDescent="0.2">
      <c r="A12797" s="221" t="s">
        <v>12471</v>
      </c>
      <c r="B12797" s="223" t="s">
        <v>29010</v>
      </c>
      <c r="C12797" s="231" t="s">
        <v>23</v>
      </c>
    </row>
    <row r="12798" spans="1:3" x14ac:dyDescent="0.2">
      <c r="A12798" s="221" t="s">
        <v>12472</v>
      </c>
      <c r="B12798" s="223" t="s">
        <v>29010</v>
      </c>
      <c r="C12798" s="231" t="s">
        <v>23</v>
      </c>
    </row>
    <row r="12799" spans="1:3" x14ac:dyDescent="0.2">
      <c r="A12799" s="221" t="s">
        <v>12473</v>
      </c>
      <c r="B12799" s="223" t="s">
        <v>29011</v>
      </c>
      <c r="C12799" s="231" t="s">
        <v>23</v>
      </c>
    </row>
    <row r="12800" spans="1:3" x14ac:dyDescent="0.2">
      <c r="A12800" s="221" t="s">
        <v>12474</v>
      </c>
      <c r="B12800" s="223" t="s">
        <v>29011</v>
      </c>
      <c r="C12800" s="231" t="s">
        <v>23</v>
      </c>
    </row>
    <row r="12801" spans="1:3" x14ac:dyDescent="0.2">
      <c r="A12801" s="221" t="s">
        <v>12475</v>
      </c>
      <c r="B12801" s="223" t="s">
        <v>29012</v>
      </c>
      <c r="C12801" s="231" t="s">
        <v>23</v>
      </c>
    </row>
    <row r="12802" spans="1:3" x14ac:dyDescent="0.2">
      <c r="A12802" s="221" t="s">
        <v>12476</v>
      </c>
      <c r="B12802" s="223" t="s">
        <v>29012</v>
      </c>
      <c r="C12802" s="231" t="s">
        <v>23</v>
      </c>
    </row>
    <row r="12803" spans="1:3" x14ac:dyDescent="0.2">
      <c r="A12803" s="221" t="s">
        <v>12477</v>
      </c>
      <c r="B12803" s="223" t="s">
        <v>29013</v>
      </c>
      <c r="C12803" s="231" t="s">
        <v>23</v>
      </c>
    </row>
    <row r="12804" spans="1:3" x14ac:dyDescent="0.2">
      <c r="A12804" s="221" t="s">
        <v>12478</v>
      </c>
      <c r="B12804" s="223" t="s">
        <v>29013</v>
      </c>
      <c r="C12804" s="231" t="s">
        <v>23</v>
      </c>
    </row>
    <row r="12805" spans="1:3" x14ac:dyDescent="0.2">
      <c r="A12805" s="221" t="s">
        <v>12479</v>
      </c>
      <c r="B12805" s="223" t="s">
        <v>29014</v>
      </c>
      <c r="C12805" s="231" t="s">
        <v>23</v>
      </c>
    </row>
    <row r="12806" spans="1:3" x14ac:dyDescent="0.2">
      <c r="A12806" s="221" t="s">
        <v>12480</v>
      </c>
      <c r="B12806" s="223" t="s">
        <v>29014</v>
      </c>
      <c r="C12806" s="231" t="s">
        <v>23</v>
      </c>
    </row>
    <row r="12807" spans="1:3" x14ac:dyDescent="0.2">
      <c r="A12807" s="221" t="s">
        <v>12481</v>
      </c>
      <c r="B12807" s="223" t="s">
        <v>29015</v>
      </c>
      <c r="C12807" s="231" t="s">
        <v>23</v>
      </c>
    </row>
    <row r="12808" spans="1:3" x14ac:dyDescent="0.2">
      <c r="A12808" s="221" t="s">
        <v>12482</v>
      </c>
      <c r="B12808" s="223" t="s">
        <v>29015</v>
      </c>
      <c r="C12808" s="231" t="s">
        <v>23</v>
      </c>
    </row>
    <row r="12809" spans="1:3" x14ac:dyDescent="0.2">
      <c r="A12809" s="221" t="s">
        <v>12483</v>
      </c>
      <c r="B12809" s="223" t="s">
        <v>29016</v>
      </c>
      <c r="C12809" s="231" t="s">
        <v>23</v>
      </c>
    </row>
    <row r="12810" spans="1:3" x14ac:dyDescent="0.2">
      <c r="A12810" s="221" t="s">
        <v>12484</v>
      </c>
      <c r="B12810" s="223" t="s">
        <v>29016</v>
      </c>
      <c r="C12810" s="231" t="s">
        <v>23</v>
      </c>
    </row>
    <row r="12811" spans="1:3" x14ac:dyDescent="0.2">
      <c r="A12811" s="221" t="s">
        <v>12485</v>
      </c>
      <c r="B12811" s="223" t="s">
        <v>29017</v>
      </c>
      <c r="C12811" s="231" t="s">
        <v>23</v>
      </c>
    </row>
    <row r="12812" spans="1:3" x14ac:dyDescent="0.2">
      <c r="A12812" s="221" t="s">
        <v>12486</v>
      </c>
      <c r="B12812" s="223" t="s">
        <v>29017</v>
      </c>
      <c r="C12812" s="231" t="s">
        <v>23</v>
      </c>
    </row>
    <row r="12813" spans="1:3" x14ac:dyDescent="0.2">
      <c r="A12813" s="221" t="s">
        <v>12487</v>
      </c>
      <c r="B12813" s="223" t="s">
        <v>32292</v>
      </c>
      <c r="C12813" s="231" t="s">
        <v>23</v>
      </c>
    </row>
    <row r="12814" spans="1:3" x14ac:dyDescent="0.2">
      <c r="A12814" s="221" t="s">
        <v>12488</v>
      </c>
      <c r="B12814" s="223" t="s">
        <v>32292</v>
      </c>
      <c r="C12814" s="231" t="s">
        <v>23</v>
      </c>
    </row>
    <row r="12815" spans="1:3" x14ac:dyDescent="0.2">
      <c r="A12815" s="221" t="s">
        <v>12489</v>
      </c>
      <c r="B12815" s="223" t="s">
        <v>23645</v>
      </c>
      <c r="C12815" s="231" t="s">
        <v>23</v>
      </c>
    </row>
    <row r="12816" spans="1:3" x14ac:dyDescent="0.2">
      <c r="A12816" s="221" t="s">
        <v>12490</v>
      </c>
      <c r="B12816" s="223" t="s">
        <v>23645</v>
      </c>
      <c r="C12816" s="231" t="s">
        <v>23</v>
      </c>
    </row>
    <row r="12817" spans="1:3" x14ac:dyDescent="0.2">
      <c r="A12817" s="221" t="s">
        <v>12491</v>
      </c>
      <c r="B12817" s="223" t="s">
        <v>29018</v>
      </c>
      <c r="C12817" s="231" t="s">
        <v>23</v>
      </c>
    </row>
    <row r="12818" spans="1:3" x14ac:dyDescent="0.2">
      <c r="A12818" s="221" t="s">
        <v>12492</v>
      </c>
      <c r="B12818" s="223" t="s">
        <v>29018</v>
      </c>
      <c r="C12818" s="231" t="s">
        <v>23</v>
      </c>
    </row>
    <row r="12819" spans="1:3" x14ac:dyDescent="0.2">
      <c r="A12819" s="221" t="s">
        <v>12493</v>
      </c>
      <c r="B12819" s="223" t="s">
        <v>29019</v>
      </c>
      <c r="C12819" s="231" t="s">
        <v>23</v>
      </c>
    </row>
    <row r="12820" spans="1:3" x14ac:dyDescent="0.2">
      <c r="A12820" s="221" t="s">
        <v>12494</v>
      </c>
      <c r="B12820" s="223" t="s">
        <v>29019</v>
      </c>
      <c r="C12820" s="231" t="s">
        <v>23</v>
      </c>
    </row>
    <row r="12821" spans="1:3" x14ac:dyDescent="0.2">
      <c r="A12821" s="221" t="s">
        <v>12495</v>
      </c>
      <c r="B12821" s="223" t="s">
        <v>29020</v>
      </c>
      <c r="C12821" s="231" t="s">
        <v>23</v>
      </c>
    </row>
    <row r="12822" spans="1:3" x14ac:dyDescent="0.2">
      <c r="A12822" s="221" t="s">
        <v>12496</v>
      </c>
      <c r="B12822" s="223" t="s">
        <v>29020</v>
      </c>
      <c r="C12822" s="231" t="s">
        <v>23</v>
      </c>
    </row>
    <row r="12823" spans="1:3" x14ac:dyDescent="0.2">
      <c r="A12823" s="221" t="s">
        <v>12497</v>
      </c>
      <c r="B12823" s="223" t="s">
        <v>29021</v>
      </c>
      <c r="C12823" s="231" t="s">
        <v>23</v>
      </c>
    </row>
    <row r="12824" spans="1:3" x14ac:dyDescent="0.2">
      <c r="A12824" s="221" t="s">
        <v>12498</v>
      </c>
      <c r="B12824" s="223" t="s">
        <v>29021</v>
      </c>
      <c r="C12824" s="231" t="s">
        <v>23</v>
      </c>
    </row>
    <row r="12825" spans="1:3" x14ac:dyDescent="0.2">
      <c r="A12825" s="221" t="s">
        <v>12499</v>
      </c>
      <c r="B12825" s="223" t="s">
        <v>29022</v>
      </c>
      <c r="C12825" s="231" t="s">
        <v>23</v>
      </c>
    </row>
    <row r="12826" spans="1:3" x14ac:dyDescent="0.2">
      <c r="A12826" s="221" t="s">
        <v>12500</v>
      </c>
      <c r="B12826" s="223" t="s">
        <v>29022</v>
      </c>
      <c r="C12826" s="231" t="s">
        <v>23</v>
      </c>
    </row>
    <row r="12827" spans="1:3" x14ac:dyDescent="0.2">
      <c r="A12827" s="221" t="s">
        <v>12501</v>
      </c>
      <c r="B12827" s="223" t="s">
        <v>29023</v>
      </c>
      <c r="C12827" s="231" t="s">
        <v>23</v>
      </c>
    </row>
    <row r="12828" spans="1:3" x14ac:dyDescent="0.2">
      <c r="A12828" s="221" t="s">
        <v>12502</v>
      </c>
      <c r="B12828" s="223" t="s">
        <v>29023</v>
      </c>
      <c r="C12828" s="231" t="s">
        <v>23</v>
      </c>
    </row>
    <row r="12829" spans="1:3" x14ac:dyDescent="0.2">
      <c r="A12829" s="221" t="s">
        <v>12503</v>
      </c>
      <c r="B12829" s="223" t="s">
        <v>29024</v>
      </c>
      <c r="C12829" s="231" t="s">
        <v>23</v>
      </c>
    </row>
    <row r="12830" spans="1:3" x14ac:dyDescent="0.2">
      <c r="A12830" s="221" t="s">
        <v>12504</v>
      </c>
      <c r="B12830" s="223" t="s">
        <v>29024</v>
      </c>
      <c r="C12830" s="231" t="s">
        <v>23</v>
      </c>
    </row>
    <row r="12831" spans="1:3" x14ac:dyDescent="0.2">
      <c r="A12831" s="221" t="s">
        <v>12505</v>
      </c>
      <c r="B12831" s="223" t="s">
        <v>23646</v>
      </c>
      <c r="C12831" s="231" t="s">
        <v>23</v>
      </c>
    </row>
    <row r="12832" spans="1:3" x14ac:dyDescent="0.2">
      <c r="A12832" s="221" t="s">
        <v>12506</v>
      </c>
      <c r="B12832" s="223" t="s">
        <v>23646</v>
      </c>
      <c r="C12832" s="231" t="s">
        <v>23</v>
      </c>
    </row>
    <row r="12833" spans="1:3" x14ac:dyDescent="0.2">
      <c r="A12833" s="221" t="s">
        <v>12507</v>
      </c>
      <c r="B12833" s="223" t="s">
        <v>23647</v>
      </c>
      <c r="C12833" s="231" t="s">
        <v>23</v>
      </c>
    </row>
    <row r="12834" spans="1:3" x14ac:dyDescent="0.2">
      <c r="A12834" s="221" t="s">
        <v>12508</v>
      </c>
      <c r="B12834" s="223" t="s">
        <v>23647</v>
      </c>
      <c r="C12834" s="231" t="s">
        <v>23</v>
      </c>
    </row>
    <row r="12835" spans="1:3" x14ac:dyDescent="0.2">
      <c r="A12835" s="221" t="s">
        <v>12509</v>
      </c>
      <c r="B12835" s="223" t="s">
        <v>23648</v>
      </c>
      <c r="C12835" s="231" t="s">
        <v>23</v>
      </c>
    </row>
    <row r="12836" spans="1:3" x14ac:dyDescent="0.2">
      <c r="A12836" s="221" t="s">
        <v>12510</v>
      </c>
      <c r="B12836" s="223" t="s">
        <v>23648</v>
      </c>
      <c r="C12836" s="231" t="s">
        <v>23</v>
      </c>
    </row>
    <row r="12837" spans="1:3" x14ac:dyDescent="0.2">
      <c r="A12837" s="221" t="s">
        <v>12511</v>
      </c>
      <c r="B12837" s="223" t="s">
        <v>23649</v>
      </c>
      <c r="C12837" s="231" t="s">
        <v>23</v>
      </c>
    </row>
    <row r="12838" spans="1:3" x14ac:dyDescent="0.2">
      <c r="A12838" s="221" t="s">
        <v>12512</v>
      </c>
      <c r="B12838" s="223" t="s">
        <v>23649</v>
      </c>
      <c r="C12838" s="231" t="s">
        <v>23</v>
      </c>
    </row>
    <row r="12839" spans="1:3" x14ac:dyDescent="0.2">
      <c r="A12839" s="221" t="s">
        <v>12513</v>
      </c>
      <c r="B12839" s="223" t="s">
        <v>23650</v>
      </c>
      <c r="C12839" s="231" t="s">
        <v>23</v>
      </c>
    </row>
    <row r="12840" spans="1:3" x14ac:dyDescent="0.2">
      <c r="A12840" s="221" t="s">
        <v>12514</v>
      </c>
      <c r="B12840" s="223" t="s">
        <v>23650</v>
      </c>
      <c r="C12840" s="231" t="s">
        <v>23</v>
      </c>
    </row>
    <row r="12841" spans="1:3" x14ac:dyDescent="0.2">
      <c r="A12841" s="221" t="s">
        <v>12515</v>
      </c>
      <c r="B12841" s="223" t="s">
        <v>23651</v>
      </c>
      <c r="C12841" s="231" t="s">
        <v>23</v>
      </c>
    </row>
    <row r="12842" spans="1:3" x14ac:dyDescent="0.2">
      <c r="A12842" s="221" t="s">
        <v>12516</v>
      </c>
      <c r="B12842" s="223" t="s">
        <v>23651</v>
      </c>
      <c r="C12842" s="231" t="s">
        <v>23</v>
      </c>
    </row>
    <row r="12843" spans="1:3" x14ac:dyDescent="0.2">
      <c r="A12843" s="221" t="s">
        <v>12517</v>
      </c>
      <c r="B12843" s="223" t="s">
        <v>23652</v>
      </c>
      <c r="C12843" s="231" t="s">
        <v>23</v>
      </c>
    </row>
    <row r="12844" spans="1:3" x14ac:dyDescent="0.2">
      <c r="A12844" s="221" t="s">
        <v>12518</v>
      </c>
      <c r="B12844" s="223" t="s">
        <v>23652</v>
      </c>
      <c r="C12844" s="231" t="s">
        <v>23</v>
      </c>
    </row>
    <row r="12845" spans="1:3" x14ac:dyDescent="0.2">
      <c r="A12845" s="221" t="s">
        <v>12519</v>
      </c>
      <c r="B12845" s="223" t="s">
        <v>23653</v>
      </c>
      <c r="C12845" s="231" t="s">
        <v>23</v>
      </c>
    </row>
    <row r="12846" spans="1:3" x14ac:dyDescent="0.2">
      <c r="A12846" s="221" t="s">
        <v>12520</v>
      </c>
      <c r="B12846" s="223" t="s">
        <v>23653</v>
      </c>
      <c r="C12846" s="231" t="s">
        <v>23</v>
      </c>
    </row>
    <row r="12847" spans="1:3" x14ac:dyDescent="0.2">
      <c r="A12847" s="221" t="s">
        <v>12521</v>
      </c>
      <c r="B12847" s="223" t="s">
        <v>23654</v>
      </c>
      <c r="C12847" s="231" t="s">
        <v>23</v>
      </c>
    </row>
    <row r="12848" spans="1:3" x14ac:dyDescent="0.2">
      <c r="A12848" s="221" t="s">
        <v>12522</v>
      </c>
      <c r="B12848" s="223" t="s">
        <v>23654</v>
      </c>
      <c r="C12848" s="231" t="s">
        <v>23</v>
      </c>
    </row>
    <row r="12849" spans="1:3" x14ac:dyDescent="0.2">
      <c r="A12849" s="221" t="s">
        <v>12523</v>
      </c>
      <c r="B12849" s="223" t="s">
        <v>23655</v>
      </c>
      <c r="C12849" s="231" t="s">
        <v>23</v>
      </c>
    </row>
    <row r="12850" spans="1:3" x14ac:dyDescent="0.2">
      <c r="A12850" s="221" t="s">
        <v>12524</v>
      </c>
      <c r="B12850" s="223" t="s">
        <v>23655</v>
      </c>
      <c r="C12850" s="231" t="s">
        <v>23</v>
      </c>
    </row>
    <row r="12851" spans="1:3" x14ac:dyDescent="0.2">
      <c r="A12851" s="221" t="s">
        <v>12525</v>
      </c>
      <c r="B12851" s="223" t="s">
        <v>23656</v>
      </c>
      <c r="C12851" s="231" t="s">
        <v>23</v>
      </c>
    </row>
    <row r="12852" spans="1:3" x14ac:dyDescent="0.2">
      <c r="A12852" s="221" t="s">
        <v>12526</v>
      </c>
      <c r="B12852" s="223" t="s">
        <v>23656</v>
      </c>
      <c r="C12852" s="231" t="s">
        <v>23</v>
      </c>
    </row>
    <row r="12853" spans="1:3" x14ac:dyDescent="0.2">
      <c r="A12853" s="221" t="s">
        <v>12527</v>
      </c>
      <c r="B12853" s="223" t="s">
        <v>23657</v>
      </c>
      <c r="C12853" s="231" t="s">
        <v>23</v>
      </c>
    </row>
    <row r="12854" spans="1:3" x14ac:dyDescent="0.2">
      <c r="A12854" s="221" t="s">
        <v>12528</v>
      </c>
      <c r="B12854" s="223" t="s">
        <v>23657</v>
      </c>
      <c r="C12854" s="231" t="s">
        <v>23</v>
      </c>
    </row>
    <row r="12855" spans="1:3" x14ac:dyDescent="0.2">
      <c r="A12855" s="221" t="s">
        <v>12529</v>
      </c>
      <c r="B12855" s="223" t="s">
        <v>23658</v>
      </c>
      <c r="C12855" s="231" t="s">
        <v>23</v>
      </c>
    </row>
    <row r="12856" spans="1:3" x14ac:dyDescent="0.2">
      <c r="A12856" s="221" t="s">
        <v>12530</v>
      </c>
      <c r="B12856" s="223" t="s">
        <v>23658</v>
      </c>
      <c r="C12856" s="231" t="s">
        <v>23</v>
      </c>
    </row>
    <row r="12857" spans="1:3" x14ac:dyDescent="0.2">
      <c r="A12857" s="221" t="s">
        <v>12531</v>
      </c>
      <c r="B12857" s="223" t="s">
        <v>23659</v>
      </c>
      <c r="C12857" s="231" t="s">
        <v>23</v>
      </c>
    </row>
    <row r="12858" spans="1:3" x14ac:dyDescent="0.2">
      <c r="A12858" s="221" t="s">
        <v>12532</v>
      </c>
      <c r="B12858" s="223" t="s">
        <v>23659</v>
      </c>
      <c r="C12858" s="231" t="s">
        <v>23</v>
      </c>
    </row>
    <row r="12859" spans="1:3" x14ac:dyDescent="0.2">
      <c r="A12859" s="221" t="s">
        <v>12533</v>
      </c>
      <c r="B12859" s="223" t="s">
        <v>23660</v>
      </c>
      <c r="C12859" s="231" t="s">
        <v>23</v>
      </c>
    </row>
    <row r="12860" spans="1:3" x14ac:dyDescent="0.2">
      <c r="A12860" s="221" t="s">
        <v>12534</v>
      </c>
      <c r="B12860" s="223" t="s">
        <v>23660</v>
      </c>
      <c r="C12860" s="231" t="s">
        <v>23</v>
      </c>
    </row>
    <row r="12861" spans="1:3" x14ac:dyDescent="0.2">
      <c r="A12861" s="221" t="s">
        <v>12535</v>
      </c>
      <c r="B12861" s="223" t="s">
        <v>29025</v>
      </c>
      <c r="C12861" s="231" t="s">
        <v>23</v>
      </c>
    </row>
    <row r="12862" spans="1:3" x14ac:dyDescent="0.2">
      <c r="A12862" s="221" t="s">
        <v>12536</v>
      </c>
      <c r="B12862" s="223" t="s">
        <v>29025</v>
      </c>
      <c r="C12862" s="231" t="s">
        <v>23</v>
      </c>
    </row>
    <row r="12863" spans="1:3" x14ac:dyDescent="0.2">
      <c r="A12863" s="221" t="s">
        <v>12537</v>
      </c>
      <c r="B12863" s="223" t="s">
        <v>29026</v>
      </c>
      <c r="C12863" s="231" t="s">
        <v>23</v>
      </c>
    </row>
    <row r="12864" spans="1:3" x14ac:dyDescent="0.2">
      <c r="A12864" s="221" t="s">
        <v>12538</v>
      </c>
      <c r="B12864" s="223" t="s">
        <v>29026</v>
      </c>
      <c r="C12864" s="231" t="s">
        <v>23</v>
      </c>
    </row>
    <row r="12865" spans="1:3" x14ac:dyDescent="0.2">
      <c r="A12865" s="221" t="s">
        <v>12539</v>
      </c>
      <c r="B12865" s="223" t="s">
        <v>29027</v>
      </c>
      <c r="C12865" s="231" t="s">
        <v>23</v>
      </c>
    </row>
    <row r="12866" spans="1:3" x14ac:dyDescent="0.2">
      <c r="A12866" s="221" t="s">
        <v>12540</v>
      </c>
      <c r="B12866" s="223" t="s">
        <v>29027</v>
      </c>
      <c r="C12866" s="231" t="s">
        <v>23</v>
      </c>
    </row>
    <row r="12867" spans="1:3" x14ac:dyDescent="0.2">
      <c r="A12867" s="221" t="s">
        <v>12541</v>
      </c>
      <c r="B12867" s="223" t="s">
        <v>29028</v>
      </c>
      <c r="C12867" s="231" t="s">
        <v>23</v>
      </c>
    </row>
    <row r="12868" spans="1:3" x14ac:dyDescent="0.2">
      <c r="A12868" s="221" t="s">
        <v>12542</v>
      </c>
      <c r="B12868" s="223" t="s">
        <v>29028</v>
      </c>
      <c r="C12868" s="231" t="s">
        <v>23</v>
      </c>
    </row>
    <row r="12869" spans="1:3" x14ac:dyDescent="0.2">
      <c r="A12869" s="221" t="s">
        <v>12543</v>
      </c>
      <c r="B12869" s="223" t="s">
        <v>29029</v>
      </c>
      <c r="C12869" s="231" t="s">
        <v>23</v>
      </c>
    </row>
    <row r="12870" spans="1:3" x14ac:dyDescent="0.2">
      <c r="A12870" s="221" t="s">
        <v>12544</v>
      </c>
      <c r="B12870" s="223" t="s">
        <v>29029</v>
      </c>
      <c r="C12870" s="231" t="s">
        <v>23</v>
      </c>
    </row>
    <row r="12871" spans="1:3" x14ac:dyDescent="0.2">
      <c r="A12871" s="221" t="s">
        <v>12545</v>
      </c>
      <c r="B12871" s="223" t="s">
        <v>29030</v>
      </c>
      <c r="C12871" s="231" t="s">
        <v>23</v>
      </c>
    </row>
    <row r="12872" spans="1:3" x14ac:dyDescent="0.2">
      <c r="A12872" s="221" t="s">
        <v>12546</v>
      </c>
      <c r="B12872" s="223" t="s">
        <v>29030</v>
      </c>
      <c r="C12872" s="231" t="s">
        <v>23</v>
      </c>
    </row>
    <row r="12873" spans="1:3" x14ac:dyDescent="0.2">
      <c r="A12873" s="221" t="s">
        <v>12547</v>
      </c>
      <c r="B12873" s="223" t="s">
        <v>29031</v>
      </c>
      <c r="C12873" s="231" t="s">
        <v>23</v>
      </c>
    </row>
    <row r="12874" spans="1:3" x14ac:dyDescent="0.2">
      <c r="A12874" s="221" t="s">
        <v>12548</v>
      </c>
      <c r="B12874" s="223" t="s">
        <v>29031</v>
      </c>
      <c r="C12874" s="231" t="s">
        <v>23</v>
      </c>
    </row>
    <row r="12875" spans="1:3" x14ac:dyDescent="0.2">
      <c r="A12875" s="221" t="s">
        <v>12549</v>
      </c>
      <c r="B12875" s="223" t="s">
        <v>29032</v>
      </c>
      <c r="C12875" s="231" t="s">
        <v>23</v>
      </c>
    </row>
    <row r="12876" spans="1:3" x14ac:dyDescent="0.2">
      <c r="A12876" s="221" t="s">
        <v>12550</v>
      </c>
      <c r="B12876" s="223" t="s">
        <v>29032</v>
      </c>
      <c r="C12876" s="231" t="s">
        <v>23</v>
      </c>
    </row>
    <row r="12877" spans="1:3" x14ac:dyDescent="0.2">
      <c r="A12877" s="221" t="s">
        <v>12551</v>
      </c>
      <c r="B12877" s="223" t="s">
        <v>29033</v>
      </c>
      <c r="C12877" s="231" t="s">
        <v>23</v>
      </c>
    </row>
    <row r="12878" spans="1:3" x14ac:dyDescent="0.2">
      <c r="A12878" s="221" t="s">
        <v>12552</v>
      </c>
      <c r="B12878" s="223" t="s">
        <v>29033</v>
      </c>
      <c r="C12878" s="231" t="s">
        <v>23</v>
      </c>
    </row>
    <row r="12879" spans="1:3" x14ac:dyDescent="0.2">
      <c r="A12879" s="221" t="s">
        <v>12553</v>
      </c>
      <c r="B12879" s="223" t="s">
        <v>29034</v>
      </c>
      <c r="C12879" s="231" t="s">
        <v>23</v>
      </c>
    </row>
    <row r="12880" spans="1:3" x14ac:dyDescent="0.2">
      <c r="A12880" s="221" t="s">
        <v>12554</v>
      </c>
      <c r="B12880" s="223" t="s">
        <v>29034</v>
      </c>
      <c r="C12880" s="231" t="s">
        <v>23</v>
      </c>
    </row>
    <row r="12881" spans="1:3" x14ac:dyDescent="0.2">
      <c r="A12881" s="221" t="s">
        <v>12555</v>
      </c>
      <c r="B12881" s="223" t="s">
        <v>29035</v>
      </c>
      <c r="C12881" s="231" t="s">
        <v>23</v>
      </c>
    </row>
    <row r="12882" spans="1:3" x14ac:dyDescent="0.2">
      <c r="A12882" s="221" t="s">
        <v>12556</v>
      </c>
      <c r="B12882" s="223" t="s">
        <v>29035</v>
      </c>
      <c r="C12882" s="231" t="s">
        <v>23</v>
      </c>
    </row>
    <row r="12883" spans="1:3" x14ac:dyDescent="0.2">
      <c r="A12883" s="221" t="s">
        <v>12557</v>
      </c>
      <c r="B12883" s="223" t="s">
        <v>23661</v>
      </c>
      <c r="C12883" s="231" t="s">
        <v>25</v>
      </c>
    </row>
    <row r="12884" spans="1:3" x14ac:dyDescent="0.2">
      <c r="A12884" s="221" t="s">
        <v>12558</v>
      </c>
      <c r="B12884" s="223" t="s">
        <v>23661</v>
      </c>
      <c r="C12884" s="231" t="s">
        <v>25</v>
      </c>
    </row>
    <row r="12885" spans="1:3" x14ac:dyDescent="0.2">
      <c r="A12885" s="221" t="s">
        <v>12559</v>
      </c>
      <c r="B12885" s="223" t="s">
        <v>23662</v>
      </c>
      <c r="C12885" s="231" t="s">
        <v>25</v>
      </c>
    </row>
    <row r="12886" spans="1:3" x14ac:dyDescent="0.2">
      <c r="A12886" s="221" t="s">
        <v>12560</v>
      </c>
      <c r="B12886" s="223" t="s">
        <v>23662</v>
      </c>
      <c r="C12886" s="231" t="s">
        <v>25</v>
      </c>
    </row>
    <row r="12887" spans="1:3" x14ac:dyDescent="0.2">
      <c r="A12887" s="221" t="s">
        <v>12561</v>
      </c>
      <c r="B12887" s="223" t="s">
        <v>23663</v>
      </c>
      <c r="C12887" s="231" t="s">
        <v>25</v>
      </c>
    </row>
    <row r="12888" spans="1:3" x14ac:dyDescent="0.2">
      <c r="A12888" s="221" t="s">
        <v>12562</v>
      </c>
      <c r="B12888" s="223" t="s">
        <v>23663</v>
      </c>
      <c r="C12888" s="231" t="s">
        <v>25</v>
      </c>
    </row>
    <row r="12889" spans="1:3" x14ac:dyDescent="0.2">
      <c r="A12889" s="221" t="s">
        <v>12563</v>
      </c>
      <c r="B12889" s="223" t="s">
        <v>23664</v>
      </c>
      <c r="C12889" s="231" t="s">
        <v>25</v>
      </c>
    </row>
    <row r="12890" spans="1:3" x14ac:dyDescent="0.2">
      <c r="A12890" s="221" t="s">
        <v>12564</v>
      </c>
      <c r="B12890" s="223" t="s">
        <v>23664</v>
      </c>
      <c r="C12890" s="231" t="s">
        <v>25</v>
      </c>
    </row>
    <row r="12891" spans="1:3" x14ac:dyDescent="0.2">
      <c r="A12891" s="221" t="s">
        <v>12565</v>
      </c>
      <c r="B12891" s="223" t="s">
        <v>23665</v>
      </c>
      <c r="C12891" s="231" t="s">
        <v>25</v>
      </c>
    </row>
    <row r="12892" spans="1:3" x14ac:dyDescent="0.2">
      <c r="A12892" s="221" t="s">
        <v>12566</v>
      </c>
      <c r="B12892" s="223" t="s">
        <v>23665</v>
      </c>
      <c r="C12892" s="231" t="s">
        <v>25</v>
      </c>
    </row>
    <row r="12893" spans="1:3" x14ac:dyDescent="0.2">
      <c r="A12893" s="221" t="s">
        <v>12567</v>
      </c>
      <c r="B12893" s="223" t="s">
        <v>23666</v>
      </c>
      <c r="C12893" s="231" t="s">
        <v>25</v>
      </c>
    </row>
    <row r="12894" spans="1:3" x14ac:dyDescent="0.2">
      <c r="A12894" s="221" t="s">
        <v>12568</v>
      </c>
      <c r="B12894" s="223" t="s">
        <v>23666</v>
      </c>
      <c r="C12894" s="231" t="s">
        <v>25</v>
      </c>
    </row>
    <row r="12895" spans="1:3" x14ac:dyDescent="0.2">
      <c r="A12895" s="221" t="s">
        <v>12569</v>
      </c>
      <c r="B12895" s="223" t="s">
        <v>32293</v>
      </c>
      <c r="C12895" s="231" t="s">
        <v>23</v>
      </c>
    </row>
    <row r="12896" spans="1:3" x14ac:dyDescent="0.2">
      <c r="A12896" s="221" t="s">
        <v>12570</v>
      </c>
      <c r="B12896" s="223" t="s">
        <v>32293</v>
      </c>
      <c r="C12896" s="231" t="s">
        <v>23</v>
      </c>
    </row>
    <row r="12897" spans="1:3" x14ac:dyDescent="0.2">
      <c r="A12897" s="221" t="s">
        <v>12571</v>
      </c>
      <c r="B12897" s="223" t="s">
        <v>29036</v>
      </c>
      <c r="C12897" s="231" t="s">
        <v>23</v>
      </c>
    </row>
    <row r="12898" spans="1:3" x14ac:dyDescent="0.2">
      <c r="A12898" s="221" t="s">
        <v>12572</v>
      </c>
      <c r="B12898" s="223" t="s">
        <v>29036</v>
      </c>
      <c r="C12898" s="231" t="s">
        <v>23</v>
      </c>
    </row>
    <row r="12899" spans="1:3" x14ac:dyDescent="0.2">
      <c r="A12899" s="221" t="s">
        <v>12573</v>
      </c>
      <c r="B12899" s="223" t="s">
        <v>29037</v>
      </c>
      <c r="C12899" s="231" t="s">
        <v>23</v>
      </c>
    </row>
    <row r="12900" spans="1:3" x14ac:dyDescent="0.2">
      <c r="A12900" s="221" t="s">
        <v>12574</v>
      </c>
      <c r="B12900" s="223" t="s">
        <v>29037</v>
      </c>
      <c r="C12900" s="231" t="s">
        <v>23</v>
      </c>
    </row>
    <row r="12901" spans="1:3" x14ac:dyDescent="0.2">
      <c r="A12901" s="221" t="s">
        <v>12575</v>
      </c>
      <c r="B12901" s="223" t="s">
        <v>29038</v>
      </c>
      <c r="C12901" s="231" t="s">
        <v>23</v>
      </c>
    </row>
    <row r="12902" spans="1:3" x14ac:dyDescent="0.2">
      <c r="A12902" s="221" t="s">
        <v>12576</v>
      </c>
      <c r="B12902" s="223" t="s">
        <v>29038</v>
      </c>
      <c r="C12902" s="231" t="s">
        <v>23</v>
      </c>
    </row>
    <row r="12903" spans="1:3" x14ac:dyDescent="0.2">
      <c r="A12903" s="221" t="s">
        <v>12577</v>
      </c>
      <c r="B12903" s="223" t="s">
        <v>29039</v>
      </c>
      <c r="C12903" s="231" t="s">
        <v>23</v>
      </c>
    </row>
    <row r="12904" spans="1:3" x14ac:dyDescent="0.2">
      <c r="A12904" s="221" t="s">
        <v>12578</v>
      </c>
      <c r="B12904" s="223" t="s">
        <v>29039</v>
      </c>
      <c r="C12904" s="231" t="s">
        <v>23</v>
      </c>
    </row>
    <row r="12905" spans="1:3" x14ac:dyDescent="0.2">
      <c r="A12905" s="221" t="s">
        <v>26266</v>
      </c>
      <c r="B12905" s="223" t="s">
        <v>32294</v>
      </c>
      <c r="C12905" s="231" t="s">
        <v>23</v>
      </c>
    </row>
    <row r="12906" spans="1:3" x14ac:dyDescent="0.2">
      <c r="A12906" s="221" t="s">
        <v>26267</v>
      </c>
      <c r="B12906" s="223" t="s">
        <v>32294</v>
      </c>
      <c r="C12906" s="231" t="s">
        <v>23</v>
      </c>
    </row>
    <row r="12907" spans="1:3" x14ac:dyDescent="0.2">
      <c r="A12907" s="221" t="s">
        <v>12579</v>
      </c>
      <c r="B12907" s="223" t="s">
        <v>23667</v>
      </c>
      <c r="C12907" s="231" t="s">
        <v>23</v>
      </c>
    </row>
    <row r="12908" spans="1:3" x14ac:dyDescent="0.2">
      <c r="A12908" s="221" t="s">
        <v>12580</v>
      </c>
      <c r="B12908" s="223" t="s">
        <v>23667</v>
      </c>
      <c r="C12908" s="231" t="s">
        <v>23</v>
      </c>
    </row>
    <row r="12909" spans="1:3" x14ac:dyDescent="0.2">
      <c r="A12909" s="221" t="s">
        <v>12581</v>
      </c>
      <c r="B12909" s="223" t="s">
        <v>23668</v>
      </c>
      <c r="C12909" s="231" t="s">
        <v>23</v>
      </c>
    </row>
    <row r="12910" spans="1:3" x14ac:dyDescent="0.2">
      <c r="A12910" s="221" t="s">
        <v>12582</v>
      </c>
      <c r="B12910" s="223" t="s">
        <v>23668</v>
      </c>
      <c r="C12910" s="231" t="s">
        <v>23</v>
      </c>
    </row>
    <row r="12911" spans="1:3" x14ac:dyDescent="0.2">
      <c r="A12911" s="221" t="s">
        <v>26268</v>
      </c>
      <c r="B12911" s="223" t="s">
        <v>32295</v>
      </c>
      <c r="C12911" s="231" t="s">
        <v>23</v>
      </c>
    </row>
    <row r="12912" spans="1:3" x14ac:dyDescent="0.2">
      <c r="A12912" s="221" t="s">
        <v>26269</v>
      </c>
      <c r="B12912" s="223" t="s">
        <v>32295</v>
      </c>
      <c r="C12912" s="231" t="s">
        <v>23</v>
      </c>
    </row>
    <row r="12913" spans="1:3" x14ac:dyDescent="0.2">
      <c r="A12913" s="221" t="s">
        <v>12583</v>
      </c>
      <c r="B12913" s="223" t="s">
        <v>23669</v>
      </c>
      <c r="C12913" s="231" t="s">
        <v>23</v>
      </c>
    </row>
    <row r="12914" spans="1:3" x14ac:dyDescent="0.2">
      <c r="A12914" s="221" t="s">
        <v>12584</v>
      </c>
      <c r="B12914" s="223" t="s">
        <v>23669</v>
      </c>
      <c r="C12914" s="231" t="s">
        <v>23</v>
      </c>
    </row>
    <row r="12915" spans="1:3" x14ac:dyDescent="0.2">
      <c r="A12915" s="221" t="s">
        <v>12585</v>
      </c>
      <c r="B12915" s="223" t="s">
        <v>23670</v>
      </c>
      <c r="C12915" s="231" t="s">
        <v>23</v>
      </c>
    </row>
    <row r="12916" spans="1:3" x14ac:dyDescent="0.2">
      <c r="A12916" s="221" t="s">
        <v>12586</v>
      </c>
      <c r="B12916" s="223" t="s">
        <v>23670</v>
      </c>
      <c r="C12916" s="231" t="s">
        <v>23</v>
      </c>
    </row>
    <row r="12917" spans="1:3" x14ac:dyDescent="0.2">
      <c r="A12917" s="221" t="s">
        <v>12587</v>
      </c>
      <c r="B12917" s="223" t="s">
        <v>32296</v>
      </c>
      <c r="C12917" s="231" t="s">
        <v>23</v>
      </c>
    </row>
    <row r="12918" spans="1:3" x14ac:dyDescent="0.2">
      <c r="A12918" s="221" t="s">
        <v>12588</v>
      </c>
      <c r="B12918" s="223" t="s">
        <v>32296</v>
      </c>
      <c r="C12918" s="231" t="s">
        <v>23</v>
      </c>
    </row>
    <row r="12919" spans="1:3" x14ac:dyDescent="0.2">
      <c r="A12919" s="221" t="s">
        <v>12589</v>
      </c>
      <c r="B12919" s="223" t="s">
        <v>32297</v>
      </c>
      <c r="C12919" s="231" t="s">
        <v>23</v>
      </c>
    </row>
    <row r="12920" spans="1:3" x14ac:dyDescent="0.2">
      <c r="A12920" s="221" t="s">
        <v>12590</v>
      </c>
      <c r="B12920" s="223" t="s">
        <v>32297</v>
      </c>
      <c r="C12920" s="231" t="s">
        <v>23</v>
      </c>
    </row>
    <row r="12921" spans="1:3" x14ac:dyDescent="0.2">
      <c r="A12921" s="221" t="s">
        <v>12591</v>
      </c>
      <c r="B12921" s="223" t="s">
        <v>32298</v>
      </c>
      <c r="C12921" s="231" t="s">
        <v>23</v>
      </c>
    </row>
    <row r="12922" spans="1:3" x14ac:dyDescent="0.2">
      <c r="A12922" s="221" t="s">
        <v>12592</v>
      </c>
      <c r="B12922" s="223" t="s">
        <v>32298</v>
      </c>
      <c r="C12922" s="231" t="s">
        <v>23</v>
      </c>
    </row>
    <row r="12923" spans="1:3" x14ac:dyDescent="0.2">
      <c r="A12923" s="221" t="s">
        <v>12593</v>
      </c>
      <c r="B12923" s="223" t="s">
        <v>32299</v>
      </c>
      <c r="C12923" s="231" t="s">
        <v>23</v>
      </c>
    </row>
    <row r="12924" spans="1:3" x14ac:dyDescent="0.2">
      <c r="A12924" s="221" t="s">
        <v>12594</v>
      </c>
      <c r="B12924" s="223" t="s">
        <v>32299</v>
      </c>
      <c r="C12924" s="231" t="s">
        <v>23</v>
      </c>
    </row>
    <row r="12925" spans="1:3" x14ac:dyDescent="0.2">
      <c r="A12925" s="221" t="s">
        <v>12595</v>
      </c>
      <c r="B12925" s="223" t="s">
        <v>32300</v>
      </c>
      <c r="C12925" s="231" t="s">
        <v>23</v>
      </c>
    </row>
    <row r="12926" spans="1:3" x14ac:dyDescent="0.2">
      <c r="A12926" s="221" t="s">
        <v>12596</v>
      </c>
      <c r="B12926" s="223" t="s">
        <v>32300</v>
      </c>
      <c r="C12926" s="231" t="s">
        <v>23</v>
      </c>
    </row>
    <row r="12927" spans="1:3" x14ac:dyDescent="0.2">
      <c r="A12927" s="221" t="s">
        <v>12597</v>
      </c>
      <c r="B12927" s="223" t="s">
        <v>32301</v>
      </c>
      <c r="C12927" s="231" t="s">
        <v>23</v>
      </c>
    </row>
    <row r="12928" spans="1:3" x14ac:dyDescent="0.2">
      <c r="A12928" s="221" t="s">
        <v>12598</v>
      </c>
      <c r="B12928" s="223" t="s">
        <v>32301</v>
      </c>
      <c r="C12928" s="231" t="s">
        <v>23</v>
      </c>
    </row>
    <row r="12929" spans="1:3" x14ac:dyDescent="0.2">
      <c r="A12929" s="221" t="s">
        <v>12599</v>
      </c>
      <c r="B12929" s="223" t="s">
        <v>23671</v>
      </c>
      <c r="C12929" s="231" t="s">
        <v>25</v>
      </c>
    </row>
    <row r="12930" spans="1:3" x14ac:dyDescent="0.2">
      <c r="A12930" s="221" t="s">
        <v>12600</v>
      </c>
      <c r="B12930" s="223" t="s">
        <v>23671</v>
      </c>
      <c r="C12930" s="231" t="s">
        <v>25</v>
      </c>
    </row>
    <row r="12931" spans="1:3" x14ac:dyDescent="0.2">
      <c r="A12931" s="221" t="s">
        <v>12601</v>
      </c>
      <c r="B12931" s="223" t="s">
        <v>23672</v>
      </c>
      <c r="C12931" s="231" t="s">
        <v>25</v>
      </c>
    </row>
    <row r="12932" spans="1:3" x14ac:dyDescent="0.2">
      <c r="A12932" s="221" t="s">
        <v>12602</v>
      </c>
      <c r="B12932" s="223" t="s">
        <v>23672</v>
      </c>
      <c r="C12932" s="231" t="s">
        <v>25</v>
      </c>
    </row>
    <row r="12933" spans="1:3" x14ac:dyDescent="0.2">
      <c r="A12933" s="221" t="s">
        <v>12603</v>
      </c>
      <c r="B12933" s="223" t="s">
        <v>23673</v>
      </c>
      <c r="C12933" s="231" t="s">
        <v>25</v>
      </c>
    </row>
    <row r="12934" spans="1:3" x14ac:dyDescent="0.2">
      <c r="A12934" s="221" t="s">
        <v>12604</v>
      </c>
      <c r="B12934" s="223" t="s">
        <v>23673</v>
      </c>
      <c r="C12934" s="231" t="s">
        <v>25</v>
      </c>
    </row>
    <row r="12935" spans="1:3" x14ac:dyDescent="0.2">
      <c r="A12935" s="221" t="s">
        <v>12605</v>
      </c>
      <c r="B12935" s="223" t="s">
        <v>23674</v>
      </c>
      <c r="C12935" s="231" t="s">
        <v>25</v>
      </c>
    </row>
    <row r="12936" spans="1:3" x14ac:dyDescent="0.2">
      <c r="A12936" s="221" t="s">
        <v>12606</v>
      </c>
      <c r="B12936" s="223" t="s">
        <v>23674</v>
      </c>
      <c r="C12936" s="231" t="s">
        <v>25</v>
      </c>
    </row>
    <row r="12937" spans="1:3" x14ac:dyDescent="0.2">
      <c r="A12937" s="221" t="s">
        <v>12607</v>
      </c>
      <c r="B12937" s="223" t="s">
        <v>23675</v>
      </c>
      <c r="C12937" s="231" t="s">
        <v>25</v>
      </c>
    </row>
    <row r="12938" spans="1:3" x14ac:dyDescent="0.2">
      <c r="A12938" s="221" t="s">
        <v>12608</v>
      </c>
      <c r="B12938" s="223" t="s">
        <v>23675</v>
      </c>
      <c r="C12938" s="231" t="s">
        <v>25</v>
      </c>
    </row>
    <row r="12939" spans="1:3" x14ac:dyDescent="0.2">
      <c r="A12939" s="221" t="s">
        <v>12609</v>
      </c>
      <c r="B12939" s="223" t="s">
        <v>23676</v>
      </c>
      <c r="C12939" s="231" t="s">
        <v>25</v>
      </c>
    </row>
    <row r="12940" spans="1:3" x14ac:dyDescent="0.2">
      <c r="A12940" s="221" t="s">
        <v>12610</v>
      </c>
      <c r="B12940" s="223" t="s">
        <v>23676</v>
      </c>
      <c r="C12940" s="231" t="s">
        <v>25</v>
      </c>
    </row>
    <row r="12941" spans="1:3" x14ac:dyDescent="0.2">
      <c r="A12941" s="221" t="s">
        <v>12611</v>
      </c>
      <c r="B12941" s="223" t="s">
        <v>23677</v>
      </c>
      <c r="C12941" s="231" t="s">
        <v>25</v>
      </c>
    </row>
    <row r="12942" spans="1:3" x14ac:dyDescent="0.2">
      <c r="A12942" s="221" t="s">
        <v>12612</v>
      </c>
      <c r="B12942" s="223" t="s">
        <v>23677</v>
      </c>
      <c r="C12942" s="231" t="s">
        <v>25</v>
      </c>
    </row>
    <row r="12943" spans="1:3" x14ac:dyDescent="0.2">
      <c r="A12943" s="221" t="s">
        <v>12613</v>
      </c>
      <c r="B12943" s="223" t="s">
        <v>23678</v>
      </c>
      <c r="C12943" s="231" t="s">
        <v>25</v>
      </c>
    </row>
    <row r="12944" spans="1:3" x14ac:dyDescent="0.2">
      <c r="A12944" s="221" t="s">
        <v>12614</v>
      </c>
      <c r="B12944" s="223" t="s">
        <v>23678</v>
      </c>
      <c r="C12944" s="231" t="s">
        <v>25</v>
      </c>
    </row>
    <row r="12945" spans="1:3" x14ac:dyDescent="0.2">
      <c r="A12945" s="221" t="s">
        <v>12615</v>
      </c>
      <c r="B12945" s="223" t="s">
        <v>23679</v>
      </c>
      <c r="C12945" s="231" t="s">
        <v>25</v>
      </c>
    </row>
    <row r="12946" spans="1:3" x14ac:dyDescent="0.2">
      <c r="A12946" s="221" t="s">
        <v>12616</v>
      </c>
      <c r="B12946" s="223" t="s">
        <v>23679</v>
      </c>
      <c r="C12946" s="231" t="s">
        <v>25</v>
      </c>
    </row>
    <row r="12947" spans="1:3" x14ac:dyDescent="0.2">
      <c r="A12947" s="221" t="s">
        <v>12617</v>
      </c>
      <c r="B12947" s="223" t="s">
        <v>23680</v>
      </c>
      <c r="C12947" s="231" t="s">
        <v>23</v>
      </c>
    </row>
    <row r="12948" spans="1:3" x14ac:dyDescent="0.2">
      <c r="A12948" s="221" t="s">
        <v>12618</v>
      </c>
      <c r="B12948" s="223" t="s">
        <v>23680</v>
      </c>
      <c r="C12948" s="231" t="s">
        <v>23</v>
      </c>
    </row>
    <row r="12949" spans="1:3" x14ac:dyDescent="0.2">
      <c r="A12949" s="221" t="s">
        <v>12619</v>
      </c>
      <c r="B12949" s="223" t="s">
        <v>23681</v>
      </c>
      <c r="C12949" s="231" t="s">
        <v>23</v>
      </c>
    </row>
    <row r="12950" spans="1:3" x14ac:dyDescent="0.2">
      <c r="A12950" s="221" t="s">
        <v>12620</v>
      </c>
      <c r="B12950" s="223" t="s">
        <v>23681</v>
      </c>
      <c r="C12950" s="231" t="s">
        <v>23</v>
      </c>
    </row>
    <row r="12951" spans="1:3" x14ac:dyDescent="0.2">
      <c r="A12951" s="221" t="s">
        <v>12621</v>
      </c>
      <c r="B12951" s="223" t="s">
        <v>23682</v>
      </c>
      <c r="C12951" s="231" t="s">
        <v>23</v>
      </c>
    </row>
    <row r="12952" spans="1:3" x14ac:dyDescent="0.2">
      <c r="A12952" s="221" t="s">
        <v>12622</v>
      </c>
      <c r="B12952" s="223" t="s">
        <v>23682</v>
      </c>
      <c r="C12952" s="231" t="s">
        <v>23</v>
      </c>
    </row>
    <row r="12953" spans="1:3" x14ac:dyDescent="0.2">
      <c r="A12953" s="221" t="s">
        <v>12623</v>
      </c>
      <c r="B12953" s="223" t="s">
        <v>23683</v>
      </c>
      <c r="C12953" s="231" t="s">
        <v>23</v>
      </c>
    </row>
    <row r="12954" spans="1:3" x14ac:dyDescent="0.2">
      <c r="A12954" s="221" t="s">
        <v>12624</v>
      </c>
      <c r="B12954" s="223" t="s">
        <v>23683</v>
      </c>
      <c r="C12954" s="231" t="s">
        <v>23</v>
      </c>
    </row>
    <row r="12955" spans="1:3" x14ac:dyDescent="0.2">
      <c r="A12955" s="221" t="s">
        <v>12625</v>
      </c>
      <c r="B12955" s="223" t="s">
        <v>23684</v>
      </c>
      <c r="C12955" s="231" t="s">
        <v>23</v>
      </c>
    </row>
    <row r="12956" spans="1:3" x14ac:dyDescent="0.2">
      <c r="A12956" s="221" t="s">
        <v>12626</v>
      </c>
      <c r="B12956" s="223" t="s">
        <v>23684</v>
      </c>
      <c r="C12956" s="231" t="s">
        <v>23</v>
      </c>
    </row>
    <row r="12957" spans="1:3" x14ac:dyDescent="0.2">
      <c r="A12957" s="221" t="s">
        <v>12627</v>
      </c>
      <c r="B12957" s="223" t="s">
        <v>23685</v>
      </c>
      <c r="C12957" s="231" t="s">
        <v>23</v>
      </c>
    </row>
    <row r="12958" spans="1:3" x14ac:dyDescent="0.2">
      <c r="A12958" s="221" t="s">
        <v>12628</v>
      </c>
      <c r="B12958" s="223" t="s">
        <v>23685</v>
      </c>
      <c r="C12958" s="231" t="s">
        <v>23</v>
      </c>
    </row>
    <row r="12959" spans="1:3" x14ac:dyDescent="0.2">
      <c r="A12959" s="221" t="s">
        <v>12629</v>
      </c>
      <c r="B12959" s="223" t="s">
        <v>23686</v>
      </c>
      <c r="C12959" s="231" t="s">
        <v>23</v>
      </c>
    </row>
    <row r="12960" spans="1:3" x14ac:dyDescent="0.2">
      <c r="A12960" s="221" t="s">
        <v>12630</v>
      </c>
      <c r="B12960" s="223" t="s">
        <v>23686</v>
      </c>
      <c r="C12960" s="231" t="s">
        <v>23</v>
      </c>
    </row>
    <row r="12961" spans="1:3" x14ac:dyDescent="0.2">
      <c r="A12961" s="221" t="s">
        <v>12631</v>
      </c>
      <c r="B12961" s="223" t="s">
        <v>23687</v>
      </c>
      <c r="C12961" s="231" t="s">
        <v>23</v>
      </c>
    </row>
    <row r="12962" spans="1:3" x14ac:dyDescent="0.2">
      <c r="A12962" s="221" t="s">
        <v>12632</v>
      </c>
      <c r="B12962" s="223" t="s">
        <v>23687</v>
      </c>
      <c r="C12962" s="231" t="s">
        <v>23</v>
      </c>
    </row>
    <row r="12963" spans="1:3" x14ac:dyDescent="0.2">
      <c r="A12963" s="221" t="s">
        <v>12633</v>
      </c>
      <c r="B12963" s="223" t="s">
        <v>23688</v>
      </c>
      <c r="C12963" s="231" t="s">
        <v>23</v>
      </c>
    </row>
    <row r="12964" spans="1:3" x14ac:dyDescent="0.2">
      <c r="A12964" s="221" t="s">
        <v>12634</v>
      </c>
      <c r="B12964" s="223" t="s">
        <v>23688</v>
      </c>
      <c r="C12964" s="231" t="s">
        <v>23</v>
      </c>
    </row>
    <row r="12965" spans="1:3" x14ac:dyDescent="0.2">
      <c r="A12965" s="221" t="s">
        <v>12635</v>
      </c>
      <c r="B12965" s="223" t="s">
        <v>23689</v>
      </c>
      <c r="C12965" s="231" t="s">
        <v>23</v>
      </c>
    </row>
    <row r="12966" spans="1:3" x14ac:dyDescent="0.2">
      <c r="A12966" s="221" t="s">
        <v>12636</v>
      </c>
      <c r="B12966" s="223" t="s">
        <v>23689</v>
      </c>
      <c r="C12966" s="231" t="s">
        <v>23</v>
      </c>
    </row>
    <row r="12967" spans="1:3" x14ac:dyDescent="0.2">
      <c r="A12967" s="221" t="s">
        <v>12637</v>
      </c>
      <c r="B12967" s="223" t="s">
        <v>23690</v>
      </c>
      <c r="C12967" s="231" t="s">
        <v>23</v>
      </c>
    </row>
    <row r="12968" spans="1:3" x14ac:dyDescent="0.2">
      <c r="A12968" s="221" t="s">
        <v>12638</v>
      </c>
      <c r="B12968" s="223" t="s">
        <v>23690</v>
      </c>
      <c r="C12968" s="231" t="s">
        <v>23</v>
      </c>
    </row>
    <row r="12969" spans="1:3" x14ac:dyDescent="0.2">
      <c r="A12969" s="221" t="s">
        <v>12639</v>
      </c>
      <c r="B12969" s="223" t="s">
        <v>23691</v>
      </c>
      <c r="C12969" s="231" t="s">
        <v>23</v>
      </c>
    </row>
    <row r="12970" spans="1:3" x14ac:dyDescent="0.2">
      <c r="A12970" s="221" t="s">
        <v>12640</v>
      </c>
      <c r="B12970" s="223" t="s">
        <v>23691</v>
      </c>
      <c r="C12970" s="231" t="s">
        <v>23</v>
      </c>
    </row>
    <row r="12971" spans="1:3" x14ac:dyDescent="0.2">
      <c r="A12971" s="221" t="s">
        <v>12641</v>
      </c>
      <c r="B12971" s="223" t="s">
        <v>23692</v>
      </c>
      <c r="C12971" s="231" t="s">
        <v>23</v>
      </c>
    </row>
    <row r="12972" spans="1:3" x14ac:dyDescent="0.2">
      <c r="A12972" s="221" t="s">
        <v>12642</v>
      </c>
      <c r="B12972" s="223" t="s">
        <v>23692</v>
      </c>
      <c r="C12972" s="231" t="s">
        <v>23</v>
      </c>
    </row>
    <row r="12973" spans="1:3" x14ac:dyDescent="0.2">
      <c r="A12973" s="221" t="s">
        <v>12643</v>
      </c>
      <c r="B12973" s="223" t="s">
        <v>29040</v>
      </c>
      <c r="C12973" s="231" t="s">
        <v>23</v>
      </c>
    </row>
    <row r="12974" spans="1:3" x14ac:dyDescent="0.2">
      <c r="A12974" s="221" t="s">
        <v>12644</v>
      </c>
      <c r="B12974" s="223" t="s">
        <v>29040</v>
      </c>
      <c r="C12974" s="231" t="s">
        <v>23</v>
      </c>
    </row>
    <row r="12975" spans="1:3" x14ac:dyDescent="0.2">
      <c r="A12975" s="221" t="s">
        <v>12645</v>
      </c>
      <c r="B12975" s="223" t="s">
        <v>29041</v>
      </c>
      <c r="C12975" s="231" t="s">
        <v>23</v>
      </c>
    </row>
    <row r="12976" spans="1:3" x14ac:dyDescent="0.2">
      <c r="A12976" s="221" t="s">
        <v>12646</v>
      </c>
      <c r="B12976" s="223" t="s">
        <v>29041</v>
      </c>
      <c r="C12976" s="231" t="s">
        <v>23</v>
      </c>
    </row>
    <row r="12977" spans="1:3" x14ac:dyDescent="0.2">
      <c r="A12977" s="221" t="s">
        <v>12647</v>
      </c>
      <c r="B12977" s="223" t="s">
        <v>29042</v>
      </c>
      <c r="C12977" s="231" t="s">
        <v>23</v>
      </c>
    </row>
    <row r="12978" spans="1:3" x14ac:dyDescent="0.2">
      <c r="A12978" s="221" t="s">
        <v>12648</v>
      </c>
      <c r="B12978" s="223" t="s">
        <v>29042</v>
      </c>
      <c r="C12978" s="231" t="s">
        <v>23</v>
      </c>
    </row>
    <row r="12979" spans="1:3" x14ac:dyDescent="0.2">
      <c r="A12979" s="221" t="s">
        <v>12649</v>
      </c>
      <c r="B12979" s="223" t="s">
        <v>29043</v>
      </c>
      <c r="C12979" s="231" t="s">
        <v>23</v>
      </c>
    </row>
    <row r="12980" spans="1:3" x14ac:dyDescent="0.2">
      <c r="A12980" s="221" t="s">
        <v>12650</v>
      </c>
      <c r="B12980" s="223" t="s">
        <v>29043</v>
      </c>
      <c r="C12980" s="231" t="s">
        <v>23</v>
      </c>
    </row>
    <row r="12981" spans="1:3" x14ac:dyDescent="0.2">
      <c r="A12981" s="221" t="s">
        <v>12651</v>
      </c>
      <c r="B12981" s="223" t="s">
        <v>23693</v>
      </c>
      <c r="C12981" s="231" t="s">
        <v>23</v>
      </c>
    </row>
    <row r="12982" spans="1:3" x14ac:dyDescent="0.2">
      <c r="A12982" s="221" t="s">
        <v>12652</v>
      </c>
      <c r="B12982" s="223" t="s">
        <v>23693</v>
      </c>
      <c r="C12982" s="231" t="s">
        <v>23</v>
      </c>
    </row>
    <row r="12983" spans="1:3" x14ac:dyDescent="0.2">
      <c r="A12983" s="221" t="s">
        <v>12653</v>
      </c>
      <c r="B12983" s="223" t="s">
        <v>23694</v>
      </c>
      <c r="C12983" s="231" t="s">
        <v>23</v>
      </c>
    </row>
    <row r="12984" spans="1:3" x14ac:dyDescent="0.2">
      <c r="A12984" s="221" t="s">
        <v>12654</v>
      </c>
      <c r="B12984" s="223" t="s">
        <v>23694</v>
      </c>
      <c r="C12984" s="231" t="s">
        <v>23</v>
      </c>
    </row>
    <row r="12985" spans="1:3" x14ac:dyDescent="0.2">
      <c r="A12985" s="221" t="s">
        <v>12655</v>
      </c>
      <c r="B12985" s="223" t="s">
        <v>23695</v>
      </c>
      <c r="C12985" s="231" t="s">
        <v>23</v>
      </c>
    </row>
    <row r="12986" spans="1:3" x14ac:dyDescent="0.2">
      <c r="A12986" s="221" t="s">
        <v>12656</v>
      </c>
      <c r="B12986" s="223" t="s">
        <v>23695</v>
      </c>
      <c r="C12986" s="231" t="s">
        <v>23</v>
      </c>
    </row>
    <row r="12987" spans="1:3" x14ac:dyDescent="0.2">
      <c r="A12987" s="221" t="s">
        <v>12657</v>
      </c>
      <c r="B12987" s="223" t="s">
        <v>23696</v>
      </c>
      <c r="C12987" s="231" t="s">
        <v>23</v>
      </c>
    </row>
    <row r="12988" spans="1:3" x14ac:dyDescent="0.2">
      <c r="A12988" s="221" t="s">
        <v>12658</v>
      </c>
      <c r="B12988" s="223" t="s">
        <v>23696</v>
      </c>
      <c r="C12988" s="231" t="s">
        <v>23</v>
      </c>
    </row>
    <row r="12989" spans="1:3" x14ac:dyDescent="0.2">
      <c r="A12989" s="221" t="s">
        <v>12659</v>
      </c>
      <c r="B12989" s="223" t="s">
        <v>23697</v>
      </c>
      <c r="C12989" s="231" t="s">
        <v>23</v>
      </c>
    </row>
    <row r="12990" spans="1:3" x14ac:dyDescent="0.2">
      <c r="A12990" s="221" t="s">
        <v>12660</v>
      </c>
      <c r="B12990" s="223" t="s">
        <v>23697</v>
      </c>
      <c r="C12990" s="231" t="s">
        <v>23</v>
      </c>
    </row>
    <row r="12991" spans="1:3" x14ac:dyDescent="0.2">
      <c r="A12991" s="221" t="s">
        <v>12661</v>
      </c>
      <c r="B12991" s="223" t="s">
        <v>23698</v>
      </c>
      <c r="C12991" s="231" t="s">
        <v>23</v>
      </c>
    </row>
    <row r="12992" spans="1:3" x14ac:dyDescent="0.2">
      <c r="A12992" s="221" t="s">
        <v>12662</v>
      </c>
      <c r="B12992" s="223" t="s">
        <v>23698</v>
      </c>
      <c r="C12992" s="231" t="s">
        <v>23</v>
      </c>
    </row>
    <row r="12993" spans="1:3" x14ac:dyDescent="0.2">
      <c r="A12993" s="221" t="s">
        <v>12663</v>
      </c>
      <c r="B12993" s="223" t="s">
        <v>23699</v>
      </c>
      <c r="C12993" s="231" t="s">
        <v>23</v>
      </c>
    </row>
    <row r="12994" spans="1:3" x14ac:dyDescent="0.2">
      <c r="A12994" s="221" t="s">
        <v>12664</v>
      </c>
      <c r="B12994" s="223" t="s">
        <v>23699</v>
      </c>
      <c r="C12994" s="231" t="s">
        <v>23</v>
      </c>
    </row>
    <row r="12995" spans="1:3" x14ac:dyDescent="0.2">
      <c r="A12995" s="221" t="s">
        <v>12665</v>
      </c>
      <c r="B12995" s="223" t="s">
        <v>23700</v>
      </c>
      <c r="C12995" s="231" t="s">
        <v>23</v>
      </c>
    </row>
    <row r="12996" spans="1:3" x14ac:dyDescent="0.2">
      <c r="A12996" s="221" t="s">
        <v>12666</v>
      </c>
      <c r="B12996" s="223" t="s">
        <v>23700</v>
      </c>
      <c r="C12996" s="231" t="s">
        <v>23</v>
      </c>
    </row>
    <row r="12997" spans="1:3" x14ac:dyDescent="0.2">
      <c r="A12997" s="221" t="s">
        <v>12667</v>
      </c>
      <c r="B12997" s="223" t="s">
        <v>23701</v>
      </c>
      <c r="C12997" s="231" t="s">
        <v>23</v>
      </c>
    </row>
    <row r="12998" spans="1:3" x14ac:dyDescent="0.2">
      <c r="A12998" s="221" t="s">
        <v>12668</v>
      </c>
      <c r="B12998" s="223" t="s">
        <v>23701</v>
      </c>
      <c r="C12998" s="231" t="s">
        <v>23</v>
      </c>
    </row>
    <row r="12999" spans="1:3" x14ac:dyDescent="0.2">
      <c r="A12999" s="221" t="s">
        <v>12669</v>
      </c>
      <c r="B12999" s="223" t="s">
        <v>23702</v>
      </c>
      <c r="C12999" s="231" t="s">
        <v>23</v>
      </c>
    </row>
    <row r="13000" spans="1:3" x14ac:dyDescent="0.2">
      <c r="A13000" s="221" t="s">
        <v>12670</v>
      </c>
      <c r="B13000" s="223" t="s">
        <v>23702</v>
      </c>
      <c r="C13000" s="231" t="s">
        <v>23</v>
      </c>
    </row>
    <row r="13001" spans="1:3" x14ac:dyDescent="0.2">
      <c r="A13001" s="221" t="s">
        <v>12671</v>
      </c>
      <c r="B13001" s="223" t="s">
        <v>23703</v>
      </c>
      <c r="C13001" s="231" t="s">
        <v>23</v>
      </c>
    </row>
    <row r="13002" spans="1:3" x14ac:dyDescent="0.2">
      <c r="A13002" s="221" t="s">
        <v>12672</v>
      </c>
      <c r="B13002" s="223" t="s">
        <v>23703</v>
      </c>
      <c r="C13002" s="231" t="s">
        <v>23</v>
      </c>
    </row>
    <row r="13003" spans="1:3" x14ac:dyDescent="0.2">
      <c r="A13003" s="221" t="s">
        <v>12673</v>
      </c>
      <c r="B13003" s="223" t="s">
        <v>23704</v>
      </c>
      <c r="C13003" s="231" t="s">
        <v>23</v>
      </c>
    </row>
    <row r="13004" spans="1:3" x14ac:dyDescent="0.2">
      <c r="A13004" s="221" t="s">
        <v>12674</v>
      </c>
      <c r="B13004" s="223" t="s">
        <v>23704</v>
      </c>
      <c r="C13004" s="231" t="s">
        <v>23</v>
      </c>
    </row>
    <row r="13005" spans="1:3" x14ac:dyDescent="0.2">
      <c r="A13005" s="221" t="s">
        <v>12675</v>
      </c>
      <c r="B13005" s="223" t="s">
        <v>23705</v>
      </c>
      <c r="C13005" s="231" t="s">
        <v>23</v>
      </c>
    </row>
    <row r="13006" spans="1:3" x14ac:dyDescent="0.2">
      <c r="A13006" s="221" t="s">
        <v>12676</v>
      </c>
      <c r="B13006" s="223" t="s">
        <v>23705</v>
      </c>
      <c r="C13006" s="231" t="s">
        <v>23</v>
      </c>
    </row>
    <row r="13007" spans="1:3" x14ac:dyDescent="0.2">
      <c r="A13007" s="221" t="s">
        <v>12677</v>
      </c>
      <c r="B13007" s="223" t="s">
        <v>23706</v>
      </c>
      <c r="C13007" s="231" t="s">
        <v>23</v>
      </c>
    </row>
    <row r="13008" spans="1:3" x14ac:dyDescent="0.2">
      <c r="A13008" s="221" t="s">
        <v>12678</v>
      </c>
      <c r="B13008" s="223" t="s">
        <v>23706</v>
      </c>
      <c r="C13008" s="231" t="s">
        <v>23</v>
      </c>
    </row>
    <row r="13009" spans="1:3" x14ac:dyDescent="0.2">
      <c r="A13009" s="221" t="s">
        <v>12679</v>
      </c>
      <c r="B13009" s="223" t="s">
        <v>23707</v>
      </c>
      <c r="C13009" s="231" t="s">
        <v>23</v>
      </c>
    </row>
    <row r="13010" spans="1:3" x14ac:dyDescent="0.2">
      <c r="A13010" s="221" t="s">
        <v>12680</v>
      </c>
      <c r="B13010" s="223" t="s">
        <v>23707</v>
      </c>
      <c r="C13010" s="231" t="s">
        <v>23</v>
      </c>
    </row>
    <row r="13011" spans="1:3" x14ac:dyDescent="0.2">
      <c r="A13011" s="221" t="s">
        <v>12681</v>
      </c>
      <c r="B13011" s="223" t="s">
        <v>23708</v>
      </c>
      <c r="C13011" s="231" t="s">
        <v>23</v>
      </c>
    </row>
    <row r="13012" spans="1:3" x14ac:dyDescent="0.2">
      <c r="A13012" s="221" t="s">
        <v>12682</v>
      </c>
      <c r="B13012" s="223" t="s">
        <v>23708</v>
      </c>
      <c r="C13012" s="231" t="s">
        <v>23</v>
      </c>
    </row>
    <row r="13013" spans="1:3" x14ac:dyDescent="0.2">
      <c r="A13013" s="221" t="s">
        <v>12683</v>
      </c>
      <c r="B13013" s="223" t="s">
        <v>23709</v>
      </c>
      <c r="C13013" s="231" t="s">
        <v>23</v>
      </c>
    </row>
    <row r="13014" spans="1:3" x14ac:dyDescent="0.2">
      <c r="A13014" s="221" t="s">
        <v>12684</v>
      </c>
      <c r="B13014" s="223" t="s">
        <v>23709</v>
      </c>
      <c r="C13014" s="231" t="s">
        <v>23</v>
      </c>
    </row>
    <row r="13015" spans="1:3" x14ac:dyDescent="0.2">
      <c r="A13015" s="221" t="s">
        <v>12685</v>
      </c>
      <c r="B13015" s="223" t="s">
        <v>23710</v>
      </c>
      <c r="C13015" s="231" t="s">
        <v>23</v>
      </c>
    </row>
    <row r="13016" spans="1:3" x14ac:dyDescent="0.2">
      <c r="A13016" s="221" t="s">
        <v>12686</v>
      </c>
      <c r="B13016" s="223" t="s">
        <v>23710</v>
      </c>
      <c r="C13016" s="231" t="s">
        <v>23</v>
      </c>
    </row>
    <row r="13017" spans="1:3" x14ac:dyDescent="0.2">
      <c r="A13017" s="221" t="s">
        <v>12687</v>
      </c>
      <c r="B13017" s="223" t="s">
        <v>23711</v>
      </c>
      <c r="C13017" s="231" t="s">
        <v>25</v>
      </c>
    </row>
    <row r="13018" spans="1:3" x14ac:dyDescent="0.2">
      <c r="A13018" s="221" t="s">
        <v>12688</v>
      </c>
      <c r="B13018" s="223" t="s">
        <v>23711</v>
      </c>
      <c r="C13018" s="231" t="s">
        <v>25</v>
      </c>
    </row>
    <row r="13019" spans="1:3" x14ac:dyDescent="0.2">
      <c r="A13019" s="221" t="s">
        <v>12689</v>
      </c>
      <c r="B13019" s="223" t="s">
        <v>23712</v>
      </c>
      <c r="C13019" s="231" t="s">
        <v>25</v>
      </c>
    </row>
    <row r="13020" spans="1:3" x14ac:dyDescent="0.2">
      <c r="A13020" s="221" t="s">
        <v>12690</v>
      </c>
      <c r="B13020" s="223" t="s">
        <v>23712</v>
      </c>
      <c r="C13020" s="231" t="s">
        <v>25</v>
      </c>
    </row>
    <row r="13021" spans="1:3" x14ac:dyDescent="0.2">
      <c r="A13021" s="221" t="s">
        <v>12691</v>
      </c>
      <c r="B13021" s="223" t="s">
        <v>32302</v>
      </c>
      <c r="C13021" s="231" t="s">
        <v>23</v>
      </c>
    </row>
    <row r="13022" spans="1:3" x14ac:dyDescent="0.2">
      <c r="A13022" s="221" t="s">
        <v>12692</v>
      </c>
      <c r="B13022" s="223" t="s">
        <v>32302</v>
      </c>
      <c r="C13022" s="231" t="s">
        <v>23</v>
      </c>
    </row>
    <row r="13023" spans="1:3" x14ac:dyDescent="0.2">
      <c r="A13023" s="221" t="s">
        <v>12693</v>
      </c>
      <c r="B13023" s="223" t="s">
        <v>32303</v>
      </c>
      <c r="C13023" s="231" t="s">
        <v>23</v>
      </c>
    </row>
    <row r="13024" spans="1:3" x14ac:dyDescent="0.2">
      <c r="A13024" s="221" t="s">
        <v>12694</v>
      </c>
      <c r="B13024" s="223" t="s">
        <v>32303</v>
      </c>
      <c r="C13024" s="231" t="s">
        <v>23</v>
      </c>
    </row>
    <row r="13025" spans="1:3" x14ac:dyDescent="0.2">
      <c r="A13025" s="221" t="s">
        <v>12695</v>
      </c>
      <c r="B13025" s="223" t="s">
        <v>32304</v>
      </c>
      <c r="C13025" s="231" t="s">
        <v>23</v>
      </c>
    </row>
    <row r="13026" spans="1:3" x14ac:dyDescent="0.2">
      <c r="A13026" s="221" t="s">
        <v>12696</v>
      </c>
      <c r="B13026" s="223" t="s">
        <v>32304</v>
      </c>
      <c r="C13026" s="231" t="s">
        <v>23</v>
      </c>
    </row>
    <row r="13027" spans="1:3" x14ac:dyDescent="0.2">
      <c r="A13027" s="221" t="s">
        <v>12697</v>
      </c>
      <c r="B13027" s="223" t="s">
        <v>32305</v>
      </c>
      <c r="C13027" s="231" t="s">
        <v>23</v>
      </c>
    </row>
    <row r="13028" spans="1:3" x14ac:dyDescent="0.2">
      <c r="A13028" s="221" t="s">
        <v>12698</v>
      </c>
      <c r="B13028" s="223" t="s">
        <v>32305</v>
      </c>
      <c r="C13028" s="231" t="s">
        <v>23</v>
      </c>
    </row>
    <row r="13029" spans="1:3" x14ac:dyDescent="0.2">
      <c r="A13029" s="221" t="s">
        <v>26270</v>
      </c>
      <c r="B13029" s="223" t="s">
        <v>32306</v>
      </c>
      <c r="C13029" s="231" t="s">
        <v>25</v>
      </c>
    </row>
    <row r="13030" spans="1:3" x14ac:dyDescent="0.2">
      <c r="A13030" s="221" t="s">
        <v>26271</v>
      </c>
      <c r="B13030" s="223" t="s">
        <v>32306</v>
      </c>
      <c r="C13030" s="231" t="s">
        <v>25</v>
      </c>
    </row>
    <row r="13031" spans="1:3" x14ac:dyDescent="0.2">
      <c r="A13031" s="221" t="s">
        <v>26272</v>
      </c>
      <c r="B13031" s="223" t="s">
        <v>32307</v>
      </c>
      <c r="C13031" s="231" t="s">
        <v>25</v>
      </c>
    </row>
    <row r="13032" spans="1:3" x14ac:dyDescent="0.2">
      <c r="A13032" s="221" t="s">
        <v>26273</v>
      </c>
      <c r="B13032" s="223" t="s">
        <v>32307</v>
      </c>
      <c r="C13032" s="231" t="s">
        <v>25</v>
      </c>
    </row>
    <row r="13033" spans="1:3" x14ac:dyDescent="0.2">
      <c r="A13033" s="221" t="s">
        <v>26274</v>
      </c>
      <c r="B13033" s="223" t="s">
        <v>32308</v>
      </c>
      <c r="C13033" s="231" t="s">
        <v>33035</v>
      </c>
    </row>
    <row r="13034" spans="1:3" x14ac:dyDescent="0.2">
      <c r="A13034" s="221" t="s">
        <v>26275</v>
      </c>
      <c r="B13034" s="223" t="s">
        <v>32308</v>
      </c>
      <c r="C13034" s="231" t="s">
        <v>33035</v>
      </c>
    </row>
    <row r="13035" spans="1:3" x14ac:dyDescent="0.2">
      <c r="A13035" s="221" t="s">
        <v>26276</v>
      </c>
      <c r="B13035" s="223" t="s">
        <v>32309</v>
      </c>
      <c r="C13035" s="231" t="s">
        <v>25</v>
      </c>
    </row>
    <row r="13036" spans="1:3" x14ac:dyDescent="0.2">
      <c r="A13036" s="221" t="s">
        <v>26277</v>
      </c>
      <c r="B13036" s="223" t="s">
        <v>32309</v>
      </c>
      <c r="C13036" s="231" t="s">
        <v>25</v>
      </c>
    </row>
    <row r="13037" spans="1:3" x14ac:dyDescent="0.2">
      <c r="A13037" s="221" t="s">
        <v>26278</v>
      </c>
      <c r="B13037" s="223" t="s">
        <v>32310</v>
      </c>
      <c r="C13037" s="231" t="s">
        <v>25</v>
      </c>
    </row>
    <row r="13038" spans="1:3" x14ac:dyDescent="0.2">
      <c r="A13038" s="221" t="s">
        <v>26279</v>
      </c>
      <c r="B13038" s="223" t="s">
        <v>32310</v>
      </c>
      <c r="C13038" s="231" t="s">
        <v>25</v>
      </c>
    </row>
    <row r="13039" spans="1:3" x14ac:dyDescent="0.2">
      <c r="A13039" s="221" t="s">
        <v>26280</v>
      </c>
      <c r="B13039" s="223" t="s">
        <v>32311</v>
      </c>
      <c r="C13039" s="231" t="s">
        <v>25</v>
      </c>
    </row>
    <row r="13040" spans="1:3" x14ac:dyDescent="0.2">
      <c r="A13040" s="221" t="s">
        <v>26281</v>
      </c>
      <c r="B13040" s="223" t="s">
        <v>32311</v>
      </c>
      <c r="C13040" s="231" t="s">
        <v>25</v>
      </c>
    </row>
    <row r="13041" spans="1:3" x14ac:dyDescent="0.2">
      <c r="A13041" s="221" t="s">
        <v>12699</v>
      </c>
      <c r="B13041" s="223" t="s">
        <v>32312</v>
      </c>
      <c r="C13041" s="231" t="s">
        <v>25</v>
      </c>
    </row>
    <row r="13042" spans="1:3" x14ac:dyDescent="0.2">
      <c r="A13042" s="221" t="s">
        <v>12700</v>
      </c>
      <c r="B13042" s="223" t="s">
        <v>32312</v>
      </c>
      <c r="C13042" s="231" t="s">
        <v>25</v>
      </c>
    </row>
    <row r="13043" spans="1:3" x14ac:dyDescent="0.2">
      <c r="A13043" s="221" t="s">
        <v>12701</v>
      </c>
      <c r="B13043" s="223" t="s">
        <v>32313</v>
      </c>
      <c r="C13043" s="231" t="s">
        <v>25</v>
      </c>
    </row>
    <row r="13044" spans="1:3" x14ac:dyDescent="0.2">
      <c r="A13044" s="221" t="s">
        <v>12702</v>
      </c>
      <c r="B13044" s="223" t="s">
        <v>32313</v>
      </c>
      <c r="C13044" s="231" t="s">
        <v>25</v>
      </c>
    </row>
    <row r="13045" spans="1:3" x14ac:dyDescent="0.2">
      <c r="A13045" s="221" t="s">
        <v>26282</v>
      </c>
      <c r="B13045" s="223" t="s">
        <v>32314</v>
      </c>
      <c r="C13045" s="231" t="s">
        <v>25</v>
      </c>
    </row>
    <row r="13046" spans="1:3" x14ac:dyDescent="0.2">
      <c r="A13046" s="221" t="s">
        <v>26283</v>
      </c>
      <c r="B13046" s="223" t="s">
        <v>32314</v>
      </c>
      <c r="C13046" s="231" t="s">
        <v>25</v>
      </c>
    </row>
    <row r="13047" spans="1:3" x14ac:dyDescent="0.2">
      <c r="A13047" s="221" t="s">
        <v>26284</v>
      </c>
      <c r="B13047" s="223" t="s">
        <v>32315</v>
      </c>
      <c r="C13047" s="231" t="s">
        <v>25</v>
      </c>
    </row>
    <row r="13048" spans="1:3" x14ac:dyDescent="0.2">
      <c r="A13048" s="221" t="s">
        <v>26285</v>
      </c>
      <c r="B13048" s="223" t="s">
        <v>32315</v>
      </c>
      <c r="C13048" s="231" t="s">
        <v>25</v>
      </c>
    </row>
    <row r="13049" spans="1:3" x14ac:dyDescent="0.2">
      <c r="A13049" s="221" t="s">
        <v>26286</v>
      </c>
      <c r="B13049" s="223" t="s">
        <v>32316</v>
      </c>
      <c r="C13049" s="231" t="s">
        <v>25</v>
      </c>
    </row>
    <row r="13050" spans="1:3" x14ac:dyDescent="0.2">
      <c r="A13050" s="221" t="s">
        <v>26287</v>
      </c>
      <c r="B13050" s="223" t="s">
        <v>32316</v>
      </c>
      <c r="C13050" s="231" t="s">
        <v>25</v>
      </c>
    </row>
    <row r="13051" spans="1:3" x14ac:dyDescent="0.2">
      <c r="A13051" s="221" t="s">
        <v>12703</v>
      </c>
      <c r="B13051" s="223" t="s">
        <v>29044</v>
      </c>
      <c r="C13051" s="231" t="s">
        <v>25</v>
      </c>
    </row>
    <row r="13052" spans="1:3" x14ac:dyDescent="0.2">
      <c r="A13052" s="221" t="s">
        <v>12704</v>
      </c>
      <c r="B13052" s="223" t="s">
        <v>29044</v>
      </c>
      <c r="C13052" s="231" t="s">
        <v>25</v>
      </c>
    </row>
    <row r="13053" spans="1:3" x14ac:dyDescent="0.2">
      <c r="A13053" s="221" t="s">
        <v>12705</v>
      </c>
      <c r="B13053" s="223" t="s">
        <v>29045</v>
      </c>
      <c r="C13053" s="231" t="s">
        <v>25</v>
      </c>
    </row>
    <row r="13054" spans="1:3" x14ac:dyDescent="0.2">
      <c r="A13054" s="221" t="s">
        <v>12706</v>
      </c>
      <c r="B13054" s="223" t="s">
        <v>29045</v>
      </c>
      <c r="C13054" s="231" t="s">
        <v>25</v>
      </c>
    </row>
    <row r="13055" spans="1:3" x14ac:dyDescent="0.2">
      <c r="A13055" s="221" t="s">
        <v>12707</v>
      </c>
      <c r="B13055" s="223" t="s">
        <v>29046</v>
      </c>
      <c r="C13055" s="231" t="s">
        <v>23</v>
      </c>
    </row>
    <row r="13056" spans="1:3" x14ac:dyDescent="0.2">
      <c r="A13056" s="221" t="s">
        <v>12708</v>
      </c>
      <c r="B13056" s="223" t="s">
        <v>29046</v>
      </c>
      <c r="C13056" s="231" t="s">
        <v>23</v>
      </c>
    </row>
    <row r="13057" spans="1:3" x14ac:dyDescent="0.2">
      <c r="A13057" s="221" t="s">
        <v>12709</v>
      </c>
      <c r="B13057" s="223" t="s">
        <v>29047</v>
      </c>
      <c r="C13057" s="231" t="s">
        <v>23</v>
      </c>
    </row>
    <row r="13058" spans="1:3" x14ac:dyDescent="0.2">
      <c r="A13058" s="221" t="s">
        <v>12710</v>
      </c>
      <c r="B13058" s="223" t="s">
        <v>29047</v>
      </c>
      <c r="C13058" s="231" t="s">
        <v>23</v>
      </c>
    </row>
    <row r="13059" spans="1:3" x14ac:dyDescent="0.2">
      <c r="A13059" s="221" t="s">
        <v>12711</v>
      </c>
      <c r="B13059" s="223" t="s">
        <v>29048</v>
      </c>
      <c r="C13059" s="231" t="s">
        <v>23</v>
      </c>
    </row>
    <row r="13060" spans="1:3" x14ac:dyDescent="0.2">
      <c r="A13060" s="221" t="s">
        <v>12712</v>
      </c>
      <c r="B13060" s="223" t="s">
        <v>29048</v>
      </c>
      <c r="C13060" s="231" t="s">
        <v>23</v>
      </c>
    </row>
    <row r="13061" spans="1:3" x14ac:dyDescent="0.2">
      <c r="A13061" s="221" t="s">
        <v>12713</v>
      </c>
      <c r="B13061" s="223" t="s">
        <v>29049</v>
      </c>
      <c r="C13061" s="231" t="s">
        <v>23</v>
      </c>
    </row>
    <row r="13062" spans="1:3" x14ac:dyDescent="0.2">
      <c r="A13062" s="221" t="s">
        <v>12714</v>
      </c>
      <c r="B13062" s="223" t="s">
        <v>29049</v>
      </c>
      <c r="C13062" s="231" t="s">
        <v>23</v>
      </c>
    </row>
    <row r="13063" spans="1:3" x14ac:dyDescent="0.2">
      <c r="A13063" s="221" t="s">
        <v>12715</v>
      </c>
      <c r="B13063" s="223" t="s">
        <v>29050</v>
      </c>
      <c r="C13063" s="231" t="s">
        <v>23</v>
      </c>
    </row>
    <row r="13064" spans="1:3" x14ac:dyDescent="0.2">
      <c r="A13064" s="221" t="s">
        <v>12716</v>
      </c>
      <c r="B13064" s="223" t="s">
        <v>29050</v>
      </c>
      <c r="C13064" s="231" t="s">
        <v>23</v>
      </c>
    </row>
    <row r="13065" spans="1:3" x14ac:dyDescent="0.2">
      <c r="A13065" s="221" t="s">
        <v>12717</v>
      </c>
      <c r="B13065" s="223" t="s">
        <v>23713</v>
      </c>
      <c r="C13065" s="231" t="s">
        <v>25</v>
      </c>
    </row>
    <row r="13066" spans="1:3" x14ac:dyDescent="0.2">
      <c r="A13066" s="221" t="s">
        <v>12718</v>
      </c>
      <c r="B13066" s="223" t="s">
        <v>23713</v>
      </c>
      <c r="C13066" s="231" t="s">
        <v>25</v>
      </c>
    </row>
    <row r="13067" spans="1:3" x14ac:dyDescent="0.2">
      <c r="A13067" s="221" t="s">
        <v>12719</v>
      </c>
      <c r="B13067" s="223" t="s">
        <v>23714</v>
      </c>
      <c r="C13067" s="231" t="s">
        <v>25</v>
      </c>
    </row>
    <row r="13068" spans="1:3" x14ac:dyDescent="0.2">
      <c r="A13068" s="221" t="s">
        <v>12720</v>
      </c>
      <c r="B13068" s="223" t="s">
        <v>23714</v>
      </c>
      <c r="C13068" s="231" t="s">
        <v>25</v>
      </c>
    </row>
    <row r="13069" spans="1:3" x14ac:dyDescent="0.2">
      <c r="A13069" s="221" t="s">
        <v>12721</v>
      </c>
      <c r="B13069" s="223" t="s">
        <v>23715</v>
      </c>
      <c r="C13069" s="231" t="s">
        <v>25</v>
      </c>
    </row>
    <row r="13070" spans="1:3" x14ac:dyDescent="0.2">
      <c r="A13070" s="221" t="s">
        <v>12722</v>
      </c>
      <c r="B13070" s="223" t="s">
        <v>23715</v>
      </c>
      <c r="C13070" s="231" t="s">
        <v>25</v>
      </c>
    </row>
    <row r="13071" spans="1:3" x14ac:dyDescent="0.2">
      <c r="A13071" s="221" t="s">
        <v>12723</v>
      </c>
      <c r="B13071" s="223" t="s">
        <v>23716</v>
      </c>
      <c r="C13071" s="231" t="s">
        <v>25</v>
      </c>
    </row>
    <row r="13072" spans="1:3" x14ac:dyDescent="0.2">
      <c r="A13072" s="221" t="s">
        <v>12724</v>
      </c>
      <c r="B13072" s="223" t="s">
        <v>23716</v>
      </c>
      <c r="C13072" s="231" t="s">
        <v>25</v>
      </c>
    </row>
    <row r="13073" spans="1:3" x14ac:dyDescent="0.2">
      <c r="A13073" s="221" t="s">
        <v>12725</v>
      </c>
      <c r="B13073" s="223" t="s">
        <v>23717</v>
      </c>
      <c r="C13073" s="231" t="s">
        <v>25</v>
      </c>
    </row>
    <row r="13074" spans="1:3" x14ac:dyDescent="0.2">
      <c r="A13074" s="221" t="s">
        <v>12726</v>
      </c>
      <c r="B13074" s="223" t="s">
        <v>23717</v>
      </c>
      <c r="C13074" s="231" t="s">
        <v>25</v>
      </c>
    </row>
    <row r="13075" spans="1:3" x14ac:dyDescent="0.2">
      <c r="A13075" s="221" t="s">
        <v>12727</v>
      </c>
      <c r="B13075" s="223" t="s">
        <v>23718</v>
      </c>
      <c r="C13075" s="231" t="s">
        <v>25</v>
      </c>
    </row>
    <row r="13076" spans="1:3" x14ac:dyDescent="0.2">
      <c r="A13076" s="221" t="s">
        <v>12728</v>
      </c>
      <c r="B13076" s="223" t="s">
        <v>23718</v>
      </c>
      <c r="C13076" s="231" t="s">
        <v>25</v>
      </c>
    </row>
    <row r="13077" spans="1:3" x14ac:dyDescent="0.2">
      <c r="A13077" s="221" t="s">
        <v>12729</v>
      </c>
      <c r="B13077" s="223" t="s">
        <v>29051</v>
      </c>
      <c r="C13077" s="231" t="s">
        <v>23</v>
      </c>
    </row>
    <row r="13078" spans="1:3" x14ac:dyDescent="0.2">
      <c r="A13078" s="221" t="s">
        <v>12730</v>
      </c>
      <c r="B13078" s="223" t="s">
        <v>29051</v>
      </c>
      <c r="C13078" s="231" t="s">
        <v>23</v>
      </c>
    </row>
    <row r="13079" spans="1:3" x14ac:dyDescent="0.2">
      <c r="A13079" s="221" t="s">
        <v>12731</v>
      </c>
      <c r="B13079" s="223" t="s">
        <v>29052</v>
      </c>
      <c r="C13079" s="231" t="s">
        <v>23</v>
      </c>
    </row>
    <row r="13080" spans="1:3" x14ac:dyDescent="0.2">
      <c r="A13080" s="221" t="s">
        <v>12732</v>
      </c>
      <c r="B13080" s="223" t="s">
        <v>29052</v>
      </c>
      <c r="C13080" s="231" t="s">
        <v>23</v>
      </c>
    </row>
    <row r="13081" spans="1:3" x14ac:dyDescent="0.2">
      <c r="A13081" s="221" t="s">
        <v>12733</v>
      </c>
      <c r="B13081" s="223" t="s">
        <v>29053</v>
      </c>
      <c r="C13081" s="231" t="s">
        <v>23</v>
      </c>
    </row>
    <row r="13082" spans="1:3" x14ac:dyDescent="0.2">
      <c r="A13082" s="221" t="s">
        <v>12734</v>
      </c>
      <c r="B13082" s="223" t="s">
        <v>29053</v>
      </c>
      <c r="C13082" s="231" t="s">
        <v>23</v>
      </c>
    </row>
    <row r="13083" spans="1:3" x14ac:dyDescent="0.2">
      <c r="A13083" s="221" t="s">
        <v>12735</v>
      </c>
      <c r="B13083" s="223" t="s">
        <v>29054</v>
      </c>
      <c r="C13083" s="231" t="s">
        <v>23</v>
      </c>
    </row>
    <row r="13084" spans="1:3" x14ac:dyDescent="0.2">
      <c r="A13084" s="221" t="s">
        <v>12736</v>
      </c>
      <c r="B13084" s="223" t="s">
        <v>29054</v>
      </c>
      <c r="C13084" s="231" t="s">
        <v>23</v>
      </c>
    </row>
    <row r="13085" spans="1:3" x14ac:dyDescent="0.2">
      <c r="A13085" s="221" t="s">
        <v>12737</v>
      </c>
      <c r="B13085" s="223" t="s">
        <v>29055</v>
      </c>
      <c r="C13085" s="231" t="s">
        <v>23</v>
      </c>
    </row>
    <row r="13086" spans="1:3" x14ac:dyDescent="0.2">
      <c r="A13086" s="221" t="s">
        <v>12738</v>
      </c>
      <c r="B13086" s="223" t="s">
        <v>29055</v>
      </c>
      <c r="C13086" s="231" t="s">
        <v>23</v>
      </c>
    </row>
    <row r="13087" spans="1:3" x14ac:dyDescent="0.2">
      <c r="A13087" s="221" t="s">
        <v>12739</v>
      </c>
      <c r="B13087" s="223" t="s">
        <v>23719</v>
      </c>
      <c r="C13087" s="231" t="s">
        <v>23</v>
      </c>
    </row>
    <row r="13088" spans="1:3" x14ac:dyDescent="0.2">
      <c r="A13088" s="221" t="s">
        <v>12740</v>
      </c>
      <c r="B13088" s="223" t="s">
        <v>23719</v>
      </c>
      <c r="C13088" s="231" t="s">
        <v>23</v>
      </c>
    </row>
    <row r="13089" spans="1:3" x14ac:dyDescent="0.2">
      <c r="A13089" s="221" t="s">
        <v>12741</v>
      </c>
      <c r="B13089" s="223" t="s">
        <v>23720</v>
      </c>
      <c r="C13089" s="231" t="s">
        <v>23</v>
      </c>
    </row>
    <row r="13090" spans="1:3" x14ac:dyDescent="0.2">
      <c r="A13090" s="221" t="s">
        <v>12742</v>
      </c>
      <c r="B13090" s="223" t="s">
        <v>23720</v>
      </c>
      <c r="C13090" s="231" t="s">
        <v>23</v>
      </c>
    </row>
    <row r="13091" spans="1:3" x14ac:dyDescent="0.2">
      <c r="A13091" s="221" t="s">
        <v>12743</v>
      </c>
      <c r="B13091" s="223" t="s">
        <v>23721</v>
      </c>
      <c r="C13091" s="231" t="s">
        <v>23</v>
      </c>
    </row>
    <row r="13092" spans="1:3" x14ac:dyDescent="0.2">
      <c r="A13092" s="221" t="s">
        <v>12744</v>
      </c>
      <c r="B13092" s="223" t="s">
        <v>23721</v>
      </c>
      <c r="C13092" s="231" t="s">
        <v>23</v>
      </c>
    </row>
    <row r="13093" spans="1:3" x14ac:dyDescent="0.2">
      <c r="A13093" s="221" t="s">
        <v>12745</v>
      </c>
      <c r="B13093" s="223" t="s">
        <v>29056</v>
      </c>
      <c r="C13093" s="231" t="s">
        <v>23</v>
      </c>
    </row>
    <row r="13094" spans="1:3" x14ac:dyDescent="0.2">
      <c r="A13094" s="221" t="s">
        <v>12746</v>
      </c>
      <c r="B13094" s="223" t="s">
        <v>29056</v>
      </c>
      <c r="C13094" s="231" t="s">
        <v>23</v>
      </c>
    </row>
    <row r="13095" spans="1:3" x14ac:dyDescent="0.2">
      <c r="A13095" s="221" t="s">
        <v>12747</v>
      </c>
      <c r="B13095" s="223" t="s">
        <v>29057</v>
      </c>
      <c r="C13095" s="231" t="s">
        <v>23</v>
      </c>
    </row>
    <row r="13096" spans="1:3" x14ac:dyDescent="0.2">
      <c r="A13096" s="221" t="s">
        <v>12748</v>
      </c>
      <c r="B13096" s="223" t="s">
        <v>29057</v>
      </c>
      <c r="C13096" s="231" t="s">
        <v>23</v>
      </c>
    </row>
    <row r="13097" spans="1:3" x14ac:dyDescent="0.2">
      <c r="A13097" s="221" t="s">
        <v>12749</v>
      </c>
      <c r="B13097" s="223" t="s">
        <v>29058</v>
      </c>
      <c r="C13097" s="231" t="s">
        <v>23</v>
      </c>
    </row>
    <row r="13098" spans="1:3" x14ac:dyDescent="0.2">
      <c r="A13098" s="221" t="s">
        <v>12750</v>
      </c>
      <c r="B13098" s="223" t="s">
        <v>29058</v>
      </c>
      <c r="C13098" s="231" t="s">
        <v>23</v>
      </c>
    </row>
    <row r="13099" spans="1:3" x14ac:dyDescent="0.2">
      <c r="A13099" s="221" t="s">
        <v>12751</v>
      </c>
      <c r="B13099" s="223" t="s">
        <v>29059</v>
      </c>
      <c r="C13099" s="231" t="s">
        <v>23</v>
      </c>
    </row>
    <row r="13100" spans="1:3" x14ac:dyDescent="0.2">
      <c r="A13100" s="221" t="s">
        <v>12752</v>
      </c>
      <c r="B13100" s="223" t="s">
        <v>29059</v>
      </c>
      <c r="C13100" s="231" t="s">
        <v>23</v>
      </c>
    </row>
    <row r="13101" spans="1:3" x14ac:dyDescent="0.2">
      <c r="A13101" s="221" t="s">
        <v>12753</v>
      </c>
      <c r="B13101" s="223" t="s">
        <v>29060</v>
      </c>
      <c r="C13101" s="231" t="s">
        <v>23</v>
      </c>
    </row>
    <row r="13102" spans="1:3" x14ac:dyDescent="0.2">
      <c r="A13102" s="221" t="s">
        <v>12754</v>
      </c>
      <c r="B13102" s="223" t="s">
        <v>29060</v>
      </c>
      <c r="C13102" s="231" t="s">
        <v>23</v>
      </c>
    </row>
    <row r="13103" spans="1:3" x14ac:dyDescent="0.2">
      <c r="A13103" s="221" t="s">
        <v>12755</v>
      </c>
      <c r="B13103" s="223" t="s">
        <v>23722</v>
      </c>
      <c r="C13103" s="231" t="s">
        <v>23</v>
      </c>
    </row>
    <row r="13104" spans="1:3" x14ac:dyDescent="0.2">
      <c r="A13104" s="221" t="s">
        <v>12756</v>
      </c>
      <c r="B13104" s="223" t="s">
        <v>23722</v>
      </c>
      <c r="C13104" s="231" t="s">
        <v>23</v>
      </c>
    </row>
    <row r="13105" spans="1:3" x14ac:dyDescent="0.2">
      <c r="A13105" s="221" t="s">
        <v>12757</v>
      </c>
      <c r="B13105" s="223" t="s">
        <v>23723</v>
      </c>
      <c r="C13105" s="231" t="s">
        <v>23</v>
      </c>
    </row>
    <row r="13106" spans="1:3" x14ac:dyDescent="0.2">
      <c r="A13106" s="221" t="s">
        <v>12758</v>
      </c>
      <c r="B13106" s="223" t="s">
        <v>23723</v>
      </c>
      <c r="C13106" s="231" t="s">
        <v>23</v>
      </c>
    </row>
    <row r="13107" spans="1:3" x14ac:dyDescent="0.2">
      <c r="A13107" s="221" t="s">
        <v>12759</v>
      </c>
      <c r="B13107" s="223" t="s">
        <v>23724</v>
      </c>
      <c r="C13107" s="231" t="s">
        <v>23</v>
      </c>
    </row>
    <row r="13108" spans="1:3" x14ac:dyDescent="0.2">
      <c r="A13108" s="221" t="s">
        <v>12760</v>
      </c>
      <c r="B13108" s="223" t="s">
        <v>23724</v>
      </c>
      <c r="C13108" s="231" t="s">
        <v>23</v>
      </c>
    </row>
    <row r="13109" spans="1:3" x14ac:dyDescent="0.2">
      <c r="A13109" s="221" t="s">
        <v>12761</v>
      </c>
      <c r="B13109" s="223" t="s">
        <v>29061</v>
      </c>
      <c r="C13109" s="231" t="s">
        <v>23</v>
      </c>
    </row>
    <row r="13110" spans="1:3" x14ac:dyDescent="0.2">
      <c r="A13110" s="221" t="s">
        <v>12762</v>
      </c>
      <c r="B13110" s="223" t="s">
        <v>29061</v>
      </c>
      <c r="C13110" s="231" t="s">
        <v>23</v>
      </c>
    </row>
    <row r="13111" spans="1:3" x14ac:dyDescent="0.2">
      <c r="A13111" s="221" t="s">
        <v>12763</v>
      </c>
      <c r="B13111" s="223" t="s">
        <v>23725</v>
      </c>
      <c r="C13111" s="231" t="s">
        <v>23</v>
      </c>
    </row>
    <row r="13112" spans="1:3" x14ac:dyDescent="0.2">
      <c r="A13112" s="221" t="s">
        <v>12764</v>
      </c>
      <c r="B13112" s="223" t="s">
        <v>23725</v>
      </c>
      <c r="C13112" s="231" t="s">
        <v>23</v>
      </c>
    </row>
    <row r="13113" spans="1:3" x14ac:dyDescent="0.2">
      <c r="A13113" s="221" t="s">
        <v>12765</v>
      </c>
      <c r="B13113" s="223" t="s">
        <v>23726</v>
      </c>
      <c r="C13113" s="231" t="s">
        <v>23</v>
      </c>
    </row>
    <row r="13114" spans="1:3" x14ac:dyDescent="0.2">
      <c r="A13114" s="221" t="s">
        <v>12766</v>
      </c>
      <c r="B13114" s="223" t="s">
        <v>23726</v>
      </c>
      <c r="C13114" s="231" t="s">
        <v>23</v>
      </c>
    </row>
    <row r="13115" spans="1:3" x14ac:dyDescent="0.2">
      <c r="A13115" s="221" t="s">
        <v>12767</v>
      </c>
      <c r="B13115" s="223" t="s">
        <v>29062</v>
      </c>
      <c r="C13115" s="231" t="s">
        <v>23</v>
      </c>
    </row>
    <row r="13116" spans="1:3" x14ac:dyDescent="0.2">
      <c r="A13116" s="221" t="s">
        <v>12768</v>
      </c>
      <c r="B13116" s="223" t="s">
        <v>29062</v>
      </c>
      <c r="C13116" s="231" t="s">
        <v>23</v>
      </c>
    </row>
    <row r="13117" spans="1:3" x14ac:dyDescent="0.2">
      <c r="A13117" s="221" t="s">
        <v>12769</v>
      </c>
      <c r="B13117" s="223" t="s">
        <v>23727</v>
      </c>
      <c r="C13117" s="231" t="s">
        <v>23</v>
      </c>
    </row>
    <row r="13118" spans="1:3" x14ac:dyDescent="0.2">
      <c r="A13118" s="221" t="s">
        <v>12770</v>
      </c>
      <c r="B13118" s="223" t="s">
        <v>23727</v>
      </c>
      <c r="C13118" s="231" t="s">
        <v>23</v>
      </c>
    </row>
    <row r="13119" spans="1:3" x14ac:dyDescent="0.2">
      <c r="A13119" s="221" t="s">
        <v>12771</v>
      </c>
      <c r="B13119" s="223" t="s">
        <v>23728</v>
      </c>
      <c r="C13119" s="231" t="s">
        <v>23</v>
      </c>
    </row>
    <row r="13120" spans="1:3" x14ac:dyDescent="0.2">
      <c r="A13120" s="221" t="s">
        <v>12772</v>
      </c>
      <c r="B13120" s="223" t="s">
        <v>23728</v>
      </c>
      <c r="C13120" s="231" t="s">
        <v>23</v>
      </c>
    </row>
    <row r="13121" spans="1:3" x14ac:dyDescent="0.2">
      <c r="A13121" s="221" t="s">
        <v>12773</v>
      </c>
      <c r="B13121" s="223" t="s">
        <v>29063</v>
      </c>
      <c r="C13121" s="231" t="s">
        <v>23</v>
      </c>
    </row>
    <row r="13122" spans="1:3" x14ac:dyDescent="0.2">
      <c r="A13122" s="221" t="s">
        <v>12774</v>
      </c>
      <c r="B13122" s="223" t="s">
        <v>29063</v>
      </c>
      <c r="C13122" s="231" t="s">
        <v>23</v>
      </c>
    </row>
    <row r="13123" spans="1:3" x14ac:dyDescent="0.2">
      <c r="A13123" s="221" t="s">
        <v>12775</v>
      </c>
      <c r="B13123" s="223" t="s">
        <v>29064</v>
      </c>
      <c r="C13123" s="231" t="s">
        <v>23</v>
      </c>
    </row>
    <row r="13124" spans="1:3" x14ac:dyDescent="0.2">
      <c r="A13124" s="221" t="s">
        <v>12776</v>
      </c>
      <c r="B13124" s="223" t="s">
        <v>29064</v>
      </c>
      <c r="C13124" s="231" t="s">
        <v>23</v>
      </c>
    </row>
    <row r="13125" spans="1:3" x14ac:dyDescent="0.2">
      <c r="A13125" s="221" t="s">
        <v>12777</v>
      </c>
      <c r="B13125" s="223" t="s">
        <v>29065</v>
      </c>
      <c r="C13125" s="231" t="s">
        <v>23</v>
      </c>
    </row>
    <row r="13126" spans="1:3" x14ac:dyDescent="0.2">
      <c r="A13126" s="221" t="s">
        <v>12778</v>
      </c>
      <c r="B13126" s="223" t="s">
        <v>29065</v>
      </c>
      <c r="C13126" s="231" t="s">
        <v>23</v>
      </c>
    </row>
    <row r="13127" spans="1:3" x14ac:dyDescent="0.2">
      <c r="A13127" s="221" t="s">
        <v>12779</v>
      </c>
      <c r="B13127" s="223" t="s">
        <v>29066</v>
      </c>
      <c r="C13127" s="231" t="s">
        <v>23</v>
      </c>
    </row>
    <row r="13128" spans="1:3" x14ac:dyDescent="0.2">
      <c r="A13128" s="221" t="s">
        <v>12780</v>
      </c>
      <c r="B13128" s="223" t="s">
        <v>29066</v>
      </c>
      <c r="C13128" s="231" t="s">
        <v>23</v>
      </c>
    </row>
    <row r="13129" spans="1:3" x14ac:dyDescent="0.2">
      <c r="A13129" s="221" t="s">
        <v>12781</v>
      </c>
      <c r="B13129" s="223" t="s">
        <v>29067</v>
      </c>
      <c r="C13129" s="231" t="s">
        <v>23</v>
      </c>
    </row>
    <row r="13130" spans="1:3" x14ac:dyDescent="0.2">
      <c r="A13130" s="221" t="s">
        <v>12782</v>
      </c>
      <c r="B13130" s="223" t="s">
        <v>29067</v>
      </c>
      <c r="C13130" s="231" t="s">
        <v>23</v>
      </c>
    </row>
    <row r="13131" spans="1:3" x14ac:dyDescent="0.2">
      <c r="A13131" s="221" t="s">
        <v>12783</v>
      </c>
      <c r="B13131" s="223" t="s">
        <v>29068</v>
      </c>
      <c r="C13131" s="231" t="s">
        <v>23</v>
      </c>
    </row>
    <row r="13132" spans="1:3" x14ac:dyDescent="0.2">
      <c r="A13132" s="221" t="s">
        <v>12784</v>
      </c>
      <c r="B13132" s="223" t="s">
        <v>29068</v>
      </c>
      <c r="C13132" s="231" t="s">
        <v>23</v>
      </c>
    </row>
    <row r="13133" spans="1:3" x14ac:dyDescent="0.2">
      <c r="A13133" s="221" t="s">
        <v>12785</v>
      </c>
      <c r="B13133" s="223" t="s">
        <v>29069</v>
      </c>
      <c r="C13133" s="231" t="s">
        <v>23</v>
      </c>
    </row>
    <row r="13134" spans="1:3" x14ac:dyDescent="0.2">
      <c r="A13134" s="221" t="s">
        <v>12786</v>
      </c>
      <c r="B13134" s="223" t="s">
        <v>29069</v>
      </c>
      <c r="C13134" s="231" t="s">
        <v>23</v>
      </c>
    </row>
    <row r="13135" spans="1:3" x14ac:dyDescent="0.2">
      <c r="A13135" s="221" t="s">
        <v>12787</v>
      </c>
      <c r="B13135" s="223" t="s">
        <v>29070</v>
      </c>
      <c r="C13135" s="231" t="s">
        <v>23</v>
      </c>
    </row>
    <row r="13136" spans="1:3" x14ac:dyDescent="0.2">
      <c r="A13136" s="221" t="s">
        <v>12788</v>
      </c>
      <c r="B13136" s="223" t="s">
        <v>29070</v>
      </c>
      <c r="C13136" s="231" t="s">
        <v>23</v>
      </c>
    </row>
    <row r="13137" spans="1:3" x14ac:dyDescent="0.2">
      <c r="A13137" s="221" t="s">
        <v>12789</v>
      </c>
      <c r="B13137" s="223" t="s">
        <v>29071</v>
      </c>
      <c r="C13137" s="231" t="s">
        <v>23</v>
      </c>
    </row>
    <row r="13138" spans="1:3" x14ac:dyDescent="0.2">
      <c r="A13138" s="221" t="s">
        <v>12790</v>
      </c>
      <c r="B13138" s="223" t="s">
        <v>29071</v>
      </c>
      <c r="C13138" s="231" t="s">
        <v>23</v>
      </c>
    </row>
    <row r="13139" spans="1:3" x14ac:dyDescent="0.2">
      <c r="A13139" s="221" t="s">
        <v>12791</v>
      </c>
      <c r="B13139" s="223" t="s">
        <v>29072</v>
      </c>
      <c r="C13139" s="231" t="s">
        <v>23</v>
      </c>
    </row>
    <row r="13140" spans="1:3" x14ac:dyDescent="0.2">
      <c r="A13140" s="221" t="s">
        <v>12792</v>
      </c>
      <c r="B13140" s="223" t="s">
        <v>29072</v>
      </c>
      <c r="C13140" s="231" t="s">
        <v>23</v>
      </c>
    </row>
    <row r="13141" spans="1:3" x14ac:dyDescent="0.2">
      <c r="A13141" s="221" t="s">
        <v>12793</v>
      </c>
      <c r="B13141" s="223" t="s">
        <v>29073</v>
      </c>
      <c r="C13141" s="231" t="s">
        <v>23</v>
      </c>
    </row>
    <row r="13142" spans="1:3" x14ac:dyDescent="0.2">
      <c r="A13142" s="221" t="s">
        <v>12794</v>
      </c>
      <c r="B13142" s="223" t="s">
        <v>29073</v>
      </c>
      <c r="C13142" s="231" t="s">
        <v>23</v>
      </c>
    </row>
    <row r="13143" spans="1:3" x14ac:dyDescent="0.2">
      <c r="A13143" s="221" t="s">
        <v>12795</v>
      </c>
      <c r="B13143" s="223" t="s">
        <v>29074</v>
      </c>
      <c r="C13143" s="231" t="s">
        <v>23</v>
      </c>
    </row>
    <row r="13144" spans="1:3" x14ac:dyDescent="0.2">
      <c r="A13144" s="221" t="s">
        <v>12796</v>
      </c>
      <c r="B13144" s="223" t="s">
        <v>29074</v>
      </c>
      <c r="C13144" s="231" t="s">
        <v>23</v>
      </c>
    </row>
    <row r="13145" spans="1:3" x14ac:dyDescent="0.2">
      <c r="A13145" s="221" t="s">
        <v>12797</v>
      </c>
      <c r="B13145" s="223" t="s">
        <v>29075</v>
      </c>
      <c r="C13145" s="231" t="s">
        <v>23</v>
      </c>
    </row>
    <row r="13146" spans="1:3" x14ac:dyDescent="0.2">
      <c r="A13146" s="221" t="s">
        <v>12798</v>
      </c>
      <c r="B13146" s="223" t="s">
        <v>29075</v>
      </c>
      <c r="C13146" s="231" t="s">
        <v>23</v>
      </c>
    </row>
    <row r="13147" spans="1:3" x14ac:dyDescent="0.2">
      <c r="A13147" s="221" t="s">
        <v>12799</v>
      </c>
      <c r="B13147" s="223" t="s">
        <v>29076</v>
      </c>
      <c r="C13147" s="231" t="s">
        <v>23</v>
      </c>
    </row>
    <row r="13148" spans="1:3" x14ac:dyDescent="0.2">
      <c r="A13148" s="221" t="s">
        <v>12800</v>
      </c>
      <c r="B13148" s="223" t="s">
        <v>29076</v>
      </c>
      <c r="C13148" s="231" t="s">
        <v>23</v>
      </c>
    </row>
    <row r="13149" spans="1:3" x14ac:dyDescent="0.2">
      <c r="A13149" s="221" t="s">
        <v>12801</v>
      </c>
      <c r="B13149" s="223" t="s">
        <v>29077</v>
      </c>
      <c r="C13149" s="231" t="s">
        <v>23</v>
      </c>
    </row>
    <row r="13150" spans="1:3" x14ac:dyDescent="0.2">
      <c r="A13150" s="221" t="s">
        <v>12802</v>
      </c>
      <c r="B13150" s="223" t="s">
        <v>29077</v>
      </c>
      <c r="C13150" s="231" t="s">
        <v>23</v>
      </c>
    </row>
    <row r="13151" spans="1:3" x14ac:dyDescent="0.2">
      <c r="A13151" s="221" t="s">
        <v>12803</v>
      </c>
      <c r="B13151" s="223" t="s">
        <v>29078</v>
      </c>
      <c r="C13151" s="231" t="s">
        <v>23</v>
      </c>
    </row>
    <row r="13152" spans="1:3" x14ac:dyDescent="0.2">
      <c r="A13152" s="221" t="s">
        <v>12804</v>
      </c>
      <c r="B13152" s="223" t="s">
        <v>29078</v>
      </c>
      <c r="C13152" s="231" t="s">
        <v>23</v>
      </c>
    </row>
    <row r="13153" spans="1:3" x14ac:dyDescent="0.2">
      <c r="A13153" s="221" t="s">
        <v>12805</v>
      </c>
      <c r="B13153" s="223" t="s">
        <v>29079</v>
      </c>
      <c r="C13153" s="231" t="s">
        <v>23</v>
      </c>
    </row>
    <row r="13154" spans="1:3" x14ac:dyDescent="0.2">
      <c r="A13154" s="221" t="s">
        <v>12806</v>
      </c>
      <c r="B13154" s="223" t="s">
        <v>29079</v>
      </c>
      <c r="C13154" s="231" t="s">
        <v>23</v>
      </c>
    </row>
    <row r="13155" spans="1:3" x14ac:dyDescent="0.2">
      <c r="A13155" s="221" t="s">
        <v>12807</v>
      </c>
      <c r="B13155" s="223" t="s">
        <v>23729</v>
      </c>
      <c r="C13155" s="231" t="s">
        <v>23</v>
      </c>
    </row>
    <row r="13156" spans="1:3" x14ac:dyDescent="0.2">
      <c r="A13156" s="221" t="s">
        <v>12808</v>
      </c>
      <c r="B13156" s="223" t="s">
        <v>23729</v>
      </c>
      <c r="C13156" s="231" t="s">
        <v>23</v>
      </c>
    </row>
    <row r="13157" spans="1:3" x14ac:dyDescent="0.2">
      <c r="A13157" s="221" t="s">
        <v>12809</v>
      </c>
      <c r="B13157" s="223" t="s">
        <v>29080</v>
      </c>
      <c r="C13157" s="231" t="s">
        <v>23</v>
      </c>
    </row>
    <row r="13158" spans="1:3" x14ac:dyDescent="0.2">
      <c r="A13158" s="221" t="s">
        <v>12810</v>
      </c>
      <c r="B13158" s="223" t="s">
        <v>29080</v>
      </c>
      <c r="C13158" s="231" t="s">
        <v>23</v>
      </c>
    </row>
    <row r="13159" spans="1:3" x14ac:dyDescent="0.2">
      <c r="A13159" s="221" t="s">
        <v>12811</v>
      </c>
      <c r="B13159" s="223" t="s">
        <v>29081</v>
      </c>
      <c r="C13159" s="231" t="s">
        <v>23</v>
      </c>
    </row>
    <row r="13160" spans="1:3" x14ac:dyDescent="0.2">
      <c r="A13160" s="221" t="s">
        <v>12812</v>
      </c>
      <c r="B13160" s="223" t="s">
        <v>29081</v>
      </c>
      <c r="C13160" s="231" t="s">
        <v>23</v>
      </c>
    </row>
    <row r="13161" spans="1:3" x14ac:dyDescent="0.2">
      <c r="A13161" s="221" t="s">
        <v>12813</v>
      </c>
      <c r="B13161" s="223" t="s">
        <v>29082</v>
      </c>
      <c r="C13161" s="231" t="s">
        <v>23</v>
      </c>
    </row>
    <row r="13162" spans="1:3" x14ac:dyDescent="0.2">
      <c r="A13162" s="221" t="s">
        <v>12814</v>
      </c>
      <c r="B13162" s="223" t="s">
        <v>29082</v>
      </c>
      <c r="C13162" s="231" t="s">
        <v>23</v>
      </c>
    </row>
    <row r="13163" spans="1:3" x14ac:dyDescent="0.2">
      <c r="A13163" s="221" t="s">
        <v>12815</v>
      </c>
      <c r="B13163" s="223" t="s">
        <v>29083</v>
      </c>
      <c r="C13163" s="231" t="s">
        <v>23</v>
      </c>
    </row>
    <row r="13164" spans="1:3" x14ac:dyDescent="0.2">
      <c r="A13164" s="221" t="s">
        <v>12816</v>
      </c>
      <c r="B13164" s="223" t="s">
        <v>29083</v>
      </c>
      <c r="C13164" s="231" t="s">
        <v>23</v>
      </c>
    </row>
    <row r="13165" spans="1:3" x14ac:dyDescent="0.2">
      <c r="A13165" s="221" t="s">
        <v>12817</v>
      </c>
      <c r="B13165" s="223" t="s">
        <v>23730</v>
      </c>
      <c r="C13165" s="231" t="s">
        <v>23</v>
      </c>
    </row>
    <row r="13166" spans="1:3" x14ac:dyDescent="0.2">
      <c r="A13166" s="221" t="s">
        <v>12818</v>
      </c>
      <c r="B13166" s="223" t="s">
        <v>23730</v>
      </c>
      <c r="C13166" s="231" t="s">
        <v>23</v>
      </c>
    </row>
    <row r="13167" spans="1:3" x14ac:dyDescent="0.2">
      <c r="A13167" s="221" t="s">
        <v>12819</v>
      </c>
      <c r="B13167" s="223" t="s">
        <v>23731</v>
      </c>
      <c r="C13167" s="231" t="s">
        <v>25</v>
      </c>
    </row>
    <row r="13168" spans="1:3" x14ac:dyDescent="0.2">
      <c r="A13168" s="221" t="s">
        <v>12820</v>
      </c>
      <c r="B13168" s="223" t="s">
        <v>23731</v>
      </c>
      <c r="C13168" s="231" t="s">
        <v>25</v>
      </c>
    </row>
    <row r="13169" spans="1:3" x14ac:dyDescent="0.2">
      <c r="A13169" s="221" t="s">
        <v>12821</v>
      </c>
      <c r="B13169" s="223" t="s">
        <v>23732</v>
      </c>
      <c r="C13169" s="231" t="s">
        <v>25</v>
      </c>
    </row>
    <row r="13170" spans="1:3" x14ac:dyDescent="0.2">
      <c r="A13170" s="221" t="s">
        <v>12822</v>
      </c>
      <c r="B13170" s="223" t="s">
        <v>23732</v>
      </c>
      <c r="C13170" s="231" t="s">
        <v>25</v>
      </c>
    </row>
    <row r="13171" spans="1:3" x14ac:dyDescent="0.2">
      <c r="A13171" s="221" t="s">
        <v>12823</v>
      </c>
      <c r="B13171" s="223" t="s">
        <v>23733</v>
      </c>
      <c r="C13171" s="231" t="s">
        <v>25</v>
      </c>
    </row>
    <row r="13172" spans="1:3" x14ac:dyDescent="0.2">
      <c r="A13172" s="221" t="s">
        <v>12824</v>
      </c>
      <c r="B13172" s="223" t="s">
        <v>23733</v>
      </c>
      <c r="C13172" s="231" t="s">
        <v>25</v>
      </c>
    </row>
    <row r="13173" spans="1:3" x14ac:dyDescent="0.2">
      <c r="A13173" s="221" t="s">
        <v>12825</v>
      </c>
      <c r="B13173" s="223" t="s">
        <v>23734</v>
      </c>
      <c r="C13173" s="231" t="s">
        <v>25</v>
      </c>
    </row>
    <row r="13174" spans="1:3" x14ac:dyDescent="0.2">
      <c r="A13174" s="221" t="s">
        <v>12826</v>
      </c>
      <c r="B13174" s="223" t="s">
        <v>23734</v>
      </c>
      <c r="C13174" s="231" t="s">
        <v>25</v>
      </c>
    </row>
    <row r="13175" spans="1:3" x14ac:dyDescent="0.2">
      <c r="A13175" s="221" t="s">
        <v>12827</v>
      </c>
      <c r="B13175" s="223" t="s">
        <v>23735</v>
      </c>
      <c r="C13175" s="231" t="s">
        <v>25</v>
      </c>
    </row>
    <row r="13176" spans="1:3" x14ac:dyDescent="0.2">
      <c r="A13176" s="221" t="s">
        <v>12828</v>
      </c>
      <c r="B13176" s="223" t="s">
        <v>23735</v>
      </c>
      <c r="C13176" s="231" t="s">
        <v>25</v>
      </c>
    </row>
    <row r="13177" spans="1:3" x14ac:dyDescent="0.2">
      <c r="A13177" s="221" t="s">
        <v>12829</v>
      </c>
      <c r="B13177" s="223" t="s">
        <v>23736</v>
      </c>
      <c r="C13177" s="231" t="s">
        <v>25</v>
      </c>
    </row>
    <row r="13178" spans="1:3" x14ac:dyDescent="0.2">
      <c r="A13178" s="221" t="s">
        <v>12830</v>
      </c>
      <c r="B13178" s="223" t="s">
        <v>23736</v>
      </c>
      <c r="C13178" s="231" t="s">
        <v>25</v>
      </c>
    </row>
    <row r="13179" spans="1:3" x14ac:dyDescent="0.2">
      <c r="A13179" s="221" t="s">
        <v>12831</v>
      </c>
      <c r="B13179" s="223" t="s">
        <v>23737</v>
      </c>
      <c r="C13179" s="231" t="s">
        <v>25</v>
      </c>
    </row>
    <row r="13180" spans="1:3" x14ac:dyDescent="0.2">
      <c r="A13180" s="221" t="s">
        <v>12832</v>
      </c>
      <c r="B13180" s="223" t="s">
        <v>23737</v>
      </c>
      <c r="C13180" s="231" t="s">
        <v>25</v>
      </c>
    </row>
    <row r="13181" spans="1:3" x14ac:dyDescent="0.2">
      <c r="A13181" s="221" t="s">
        <v>12833</v>
      </c>
      <c r="B13181" s="223" t="s">
        <v>23738</v>
      </c>
      <c r="C13181" s="231" t="s">
        <v>25</v>
      </c>
    </row>
    <row r="13182" spans="1:3" x14ac:dyDescent="0.2">
      <c r="A13182" s="221" t="s">
        <v>12834</v>
      </c>
      <c r="B13182" s="223" t="s">
        <v>23738</v>
      </c>
      <c r="C13182" s="231" t="s">
        <v>25</v>
      </c>
    </row>
    <row r="13183" spans="1:3" x14ac:dyDescent="0.2">
      <c r="A13183" s="221" t="s">
        <v>12835</v>
      </c>
      <c r="B13183" s="223" t="s">
        <v>29084</v>
      </c>
      <c r="C13183" s="231" t="s">
        <v>23</v>
      </c>
    </row>
    <row r="13184" spans="1:3" x14ac:dyDescent="0.2">
      <c r="A13184" s="221" t="s">
        <v>12836</v>
      </c>
      <c r="B13184" s="223" t="s">
        <v>29084</v>
      </c>
      <c r="C13184" s="231" t="s">
        <v>23</v>
      </c>
    </row>
    <row r="13185" spans="1:3" x14ac:dyDescent="0.2">
      <c r="A13185" s="221" t="s">
        <v>12837</v>
      </c>
      <c r="B13185" s="223" t="s">
        <v>29085</v>
      </c>
      <c r="C13185" s="231" t="s">
        <v>23</v>
      </c>
    </row>
    <row r="13186" spans="1:3" x14ac:dyDescent="0.2">
      <c r="A13186" s="221" t="s">
        <v>12838</v>
      </c>
      <c r="B13186" s="223" t="s">
        <v>29085</v>
      </c>
      <c r="C13186" s="231" t="s">
        <v>23</v>
      </c>
    </row>
    <row r="13187" spans="1:3" x14ac:dyDescent="0.2">
      <c r="A13187" s="221" t="s">
        <v>12839</v>
      </c>
      <c r="B13187" s="223" t="s">
        <v>29086</v>
      </c>
      <c r="C13187" s="231" t="s">
        <v>23</v>
      </c>
    </row>
    <row r="13188" spans="1:3" x14ac:dyDescent="0.2">
      <c r="A13188" s="221" t="s">
        <v>12840</v>
      </c>
      <c r="B13188" s="223" t="s">
        <v>29086</v>
      </c>
      <c r="C13188" s="231" t="s">
        <v>23</v>
      </c>
    </row>
    <row r="13189" spans="1:3" x14ac:dyDescent="0.2">
      <c r="A13189" s="221" t="s">
        <v>12841</v>
      </c>
      <c r="B13189" s="223" t="s">
        <v>23739</v>
      </c>
      <c r="C13189" s="231" t="s">
        <v>25</v>
      </c>
    </row>
    <row r="13190" spans="1:3" x14ac:dyDescent="0.2">
      <c r="A13190" s="221" t="s">
        <v>12842</v>
      </c>
      <c r="B13190" s="223" t="s">
        <v>23739</v>
      </c>
      <c r="C13190" s="231" t="s">
        <v>25</v>
      </c>
    </row>
    <row r="13191" spans="1:3" x14ac:dyDescent="0.2">
      <c r="A13191" s="221" t="s">
        <v>12843</v>
      </c>
      <c r="B13191" s="223" t="s">
        <v>23740</v>
      </c>
      <c r="C13191" s="231" t="s">
        <v>23</v>
      </c>
    </row>
    <row r="13192" spans="1:3" x14ac:dyDescent="0.2">
      <c r="A13192" s="221" t="s">
        <v>12844</v>
      </c>
      <c r="B13192" s="223" t="s">
        <v>23740</v>
      </c>
      <c r="C13192" s="231" t="s">
        <v>23</v>
      </c>
    </row>
    <row r="13193" spans="1:3" x14ac:dyDescent="0.2">
      <c r="A13193" s="221" t="s">
        <v>12845</v>
      </c>
      <c r="B13193" s="223" t="s">
        <v>23741</v>
      </c>
      <c r="C13193" s="231" t="s">
        <v>23</v>
      </c>
    </row>
    <row r="13194" spans="1:3" x14ac:dyDescent="0.2">
      <c r="A13194" s="221" t="s">
        <v>12846</v>
      </c>
      <c r="B13194" s="223" t="s">
        <v>23741</v>
      </c>
      <c r="C13194" s="231" t="s">
        <v>23</v>
      </c>
    </row>
    <row r="13195" spans="1:3" x14ac:dyDescent="0.2">
      <c r="A13195" s="221" t="s">
        <v>12847</v>
      </c>
      <c r="B13195" s="223" t="s">
        <v>23742</v>
      </c>
      <c r="C13195" s="231" t="s">
        <v>23</v>
      </c>
    </row>
    <row r="13196" spans="1:3" x14ac:dyDescent="0.2">
      <c r="A13196" s="221" t="s">
        <v>12848</v>
      </c>
      <c r="B13196" s="223" t="s">
        <v>23742</v>
      </c>
      <c r="C13196" s="231" t="s">
        <v>23</v>
      </c>
    </row>
    <row r="13197" spans="1:3" x14ac:dyDescent="0.2">
      <c r="A13197" s="221" t="s">
        <v>12849</v>
      </c>
      <c r="B13197" s="223" t="s">
        <v>23743</v>
      </c>
      <c r="C13197" s="231" t="s">
        <v>23</v>
      </c>
    </row>
    <row r="13198" spans="1:3" x14ac:dyDescent="0.2">
      <c r="A13198" s="221" t="s">
        <v>12850</v>
      </c>
      <c r="B13198" s="223" t="s">
        <v>23743</v>
      </c>
      <c r="C13198" s="231" t="s">
        <v>23</v>
      </c>
    </row>
    <row r="13199" spans="1:3" x14ac:dyDescent="0.2">
      <c r="A13199" s="221" t="s">
        <v>12851</v>
      </c>
      <c r="B13199" s="223" t="s">
        <v>23744</v>
      </c>
      <c r="C13199" s="231" t="s">
        <v>23</v>
      </c>
    </row>
    <row r="13200" spans="1:3" x14ac:dyDescent="0.2">
      <c r="A13200" s="221" t="s">
        <v>12852</v>
      </c>
      <c r="B13200" s="223" t="s">
        <v>23744</v>
      </c>
      <c r="C13200" s="231" t="s">
        <v>23</v>
      </c>
    </row>
    <row r="13201" spans="1:3" x14ac:dyDescent="0.2">
      <c r="A13201" s="221" t="s">
        <v>12853</v>
      </c>
      <c r="B13201" s="223" t="s">
        <v>23745</v>
      </c>
      <c r="C13201" s="231" t="s">
        <v>23</v>
      </c>
    </row>
    <row r="13202" spans="1:3" x14ac:dyDescent="0.2">
      <c r="A13202" s="221" t="s">
        <v>12854</v>
      </c>
      <c r="B13202" s="223" t="s">
        <v>23745</v>
      </c>
      <c r="C13202" s="231" t="s">
        <v>23</v>
      </c>
    </row>
    <row r="13203" spans="1:3" x14ac:dyDescent="0.2">
      <c r="A13203" s="221" t="s">
        <v>12855</v>
      </c>
      <c r="B13203" s="223" t="s">
        <v>23746</v>
      </c>
      <c r="C13203" s="231" t="s">
        <v>23</v>
      </c>
    </row>
    <row r="13204" spans="1:3" x14ac:dyDescent="0.2">
      <c r="A13204" s="221" t="s">
        <v>12856</v>
      </c>
      <c r="B13204" s="223" t="s">
        <v>23746</v>
      </c>
      <c r="C13204" s="231" t="s">
        <v>23</v>
      </c>
    </row>
    <row r="13205" spans="1:3" x14ac:dyDescent="0.2">
      <c r="A13205" s="221" t="s">
        <v>26288</v>
      </c>
      <c r="B13205" s="223" t="s">
        <v>32317</v>
      </c>
      <c r="C13205" s="231" t="s">
        <v>25</v>
      </c>
    </row>
    <row r="13206" spans="1:3" x14ac:dyDescent="0.2">
      <c r="A13206" s="221" t="s">
        <v>26289</v>
      </c>
      <c r="B13206" s="223" t="s">
        <v>32317</v>
      </c>
      <c r="C13206" s="231" t="s">
        <v>25</v>
      </c>
    </row>
    <row r="13207" spans="1:3" x14ac:dyDescent="0.2">
      <c r="A13207" s="221" t="s">
        <v>26290</v>
      </c>
      <c r="B13207" s="223" t="s">
        <v>32318</v>
      </c>
      <c r="C13207" s="231" t="s">
        <v>25</v>
      </c>
    </row>
    <row r="13208" spans="1:3" x14ac:dyDescent="0.2">
      <c r="A13208" s="221" t="s">
        <v>26291</v>
      </c>
      <c r="B13208" s="223" t="s">
        <v>32318</v>
      </c>
      <c r="C13208" s="231" t="s">
        <v>25</v>
      </c>
    </row>
    <row r="13209" spans="1:3" x14ac:dyDescent="0.2">
      <c r="A13209" s="221" t="s">
        <v>12857</v>
      </c>
      <c r="B13209" s="223" t="s">
        <v>32319</v>
      </c>
      <c r="C13209" s="231" t="s">
        <v>23</v>
      </c>
    </row>
    <row r="13210" spans="1:3" x14ac:dyDescent="0.2">
      <c r="A13210" s="221" t="s">
        <v>12858</v>
      </c>
      <c r="B13210" s="223" t="s">
        <v>32319</v>
      </c>
      <c r="C13210" s="231" t="s">
        <v>23</v>
      </c>
    </row>
    <row r="13211" spans="1:3" x14ac:dyDescent="0.2">
      <c r="A13211" s="221" t="s">
        <v>12859</v>
      </c>
      <c r="B13211" s="223" t="s">
        <v>32320</v>
      </c>
      <c r="C13211" s="231" t="s">
        <v>23</v>
      </c>
    </row>
    <row r="13212" spans="1:3" x14ac:dyDescent="0.2">
      <c r="A13212" s="221" t="s">
        <v>12860</v>
      </c>
      <c r="B13212" s="223" t="s">
        <v>32320</v>
      </c>
      <c r="C13212" s="231" t="s">
        <v>23</v>
      </c>
    </row>
    <row r="13213" spans="1:3" x14ac:dyDescent="0.2">
      <c r="A13213" s="221" t="s">
        <v>26292</v>
      </c>
      <c r="B13213" s="223" t="s">
        <v>32321</v>
      </c>
      <c r="C13213" s="231" t="s">
        <v>23</v>
      </c>
    </row>
    <row r="13214" spans="1:3" x14ac:dyDescent="0.2">
      <c r="A13214" s="221" t="s">
        <v>26293</v>
      </c>
      <c r="B13214" s="223" t="s">
        <v>32321</v>
      </c>
      <c r="C13214" s="231" t="s">
        <v>23</v>
      </c>
    </row>
    <row r="13215" spans="1:3" x14ac:dyDescent="0.2">
      <c r="A13215" s="221" t="s">
        <v>12861</v>
      </c>
      <c r="B13215" s="223" t="s">
        <v>29087</v>
      </c>
      <c r="C13215" s="231" t="s">
        <v>23</v>
      </c>
    </row>
    <row r="13216" spans="1:3" x14ac:dyDescent="0.2">
      <c r="A13216" s="221" t="s">
        <v>12862</v>
      </c>
      <c r="B13216" s="223" t="s">
        <v>29087</v>
      </c>
      <c r="C13216" s="231" t="s">
        <v>23</v>
      </c>
    </row>
    <row r="13217" spans="1:3" x14ac:dyDescent="0.2">
      <c r="A13217" s="221" t="s">
        <v>12863</v>
      </c>
      <c r="B13217" s="223" t="s">
        <v>29088</v>
      </c>
      <c r="C13217" s="231" t="s">
        <v>23</v>
      </c>
    </row>
    <row r="13218" spans="1:3" x14ac:dyDescent="0.2">
      <c r="A13218" s="221" t="s">
        <v>12864</v>
      </c>
      <c r="B13218" s="223" t="s">
        <v>29088</v>
      </c>
      <c r="C13218" s="231" t="s">
        <v>23</v>
      </c>
    </row>
    <row r="13219" spans="1:3" x14ac:dyDescent="0.2">
      <c r="A13219" s="221" t="s">
        <v>12865</v>
      </c>
      <c r="B13219" s="223" t="s">
        <v>29089</v>
      </c>
      <c r="C13219" s="231" t="s">
        <v>23</v>
      </c>
    </row>
    <row r="13220" spans="1:3" x14ac:dyDescent="0.2">
      <c r="A13220" s="221" t="s">
        <v>12866</v>
      </c>
      <c r="B13220" s="223" t="s">
        <v>29089</v>
      </c>
      <c r="C13220" s="231" t="s">
        <v>23</v>
      </c>
    </row>
    <row r="13221" spans="1:3" x14ac:dyDescent="0.2">
      <c r="A13221" s="221" t="s">
        <v>12867</v>
      </c>
      <c r="B13221" s="223" t="s">
        <v>29090</v>
      </c>
      <c r="C13221" s="231" t="s">
        <v>23</v>
      </c>
    </row>
    <row r="13222" spans="1:3" x14ac:dyDescent="0.2">
      <c r="A13222" s="221" t="s">
        <v>12868</v>
      </c>
      <c r="B13222" s="223" t="s">
        <v>29090</v>
      </c>
      <c r="C13222" s="231" t="s">
        <v>23</v>
      </c>
    </row>
    <row r="13223" spans="1:3" x14ac:dyDescent="0.2">
      <c r="A13223" s="221" t="s">
        <v>12869</v>
      </c>
      <c r="B13223" s="223" t="s">
        <v>29091</v>
      </c>
      <c r="C13223" s="231" t="s">
        <v>23</v>
      </c>
    </row>
    <row r="13224" spans="1:3" x14ac:dyDescent="0.2">
      <c r="A13224" s="221" t="s">
        <v>12870</v>
      </c>
      <c r="B13224" s="223" t="s">
        <v>29091</v>
      </c>
      <c r="C13224" s="231" t="s">
        <v>23</v>
      </c>
    </row>
    <row r="13225" spans="1:3" x14ac:dyDescent="0.2">
      <c r="A13225" s="221" t="s">
        <v>12871</v>
      </c>
      <c r="B13225" s="223" t="s">
        <v>23747</v>
      </c>
      <c r="C13225" s="231" t="s">
        <v>23</v>
      </c>
    </row>
    <row r="13226" spans="1:3" x14ac:dyDescent="0.2">
      <c r="A13226" s="221" t="s">
        <v>12872</v>
      </c>
      <c r="B13226" s="223" t="s">
        <v>23747</v>
      </c>
      <c r="C13226" s="231" t="s">
        <v>23</v>
      </c>
    </row>
    <row r="13227" spans="1:3" x14ac:dyDescent="0.2">
      <c r="A13227" s="221" t="s">
        <v>12873</v>
      </c>
      <c r="B13227" s="223" t="s">
        <v>23748</v>
      </c>
      <c r="C13227" s="231" t="s">
        <v>23</v>
      </c>
    </row>
    <row r="13228" spans="1:3" x14ac:dyDescent="0.2">
      <c r="A13228" s="221" t="s">
        <v>12874</v>
      </c>
      <c r="B13228" s="223" t="s">
        <v>23748</v>
      </c>
      <c r="C13228" s="231" t="s">
        <v>23</v>
      </c>
    </row>
    <row r="13229" spans="1:3" x14ac:dyDescent="0.2">
      <c r="A13229" s="221" t="s">
        <v>12875</v>
      </c>
      <c r="B13229" s="223" t="s">
        <v>23749</v>
      </c>
      <c r="C13229" s="231" t="s">
        <v>23</v>
      </c>
    </row>
    <row r="13230" spans="1:3" x14ac:dyDescent="0.2">
      <c r="A13230" s="221" t="s">
        <v>12876</v>
      </c>
      <c r="B13230" s="223" t="s">
        <v>23749</v>
      </c>
      <c r="C13230" s="231" t="s">
        <v>23</v>
      </c>
    </row>
    <row r="13231" spans="1:3" x14ac:dyDescent="0.2">
      <c r="A13231" s="221" t="s">
        <v>12877</v>
      </c>
      <c r="B13231" s="223" t="s">
        <v>23750</v>
      </c>
      <c r="C13231" s="231" t="s">
        <v>23</v>
      </c>
    </row>
    <row r="13232" spans="1:3" x14ac:dyDescent="0.2">
      <c r="A13232" s="221" t="s">
        <v>12878</v>
      </c>
      <c r="B13232" s="223" t="s">
        <v>23750</v>
      </c>
      <c r="C13232" s="231" t="s">
        <v>23</v>
      </c>
    </row>
    <row r="13233" spans="1:3" x14ac:dyDescent="0.2">
      <c r="A13233" s="221" t="s">
        <v>12879</v>
      </c>
      <c r="B13233" s="223" t="s">
        <v>23751</v>
      </c>
      <c r="C13233" s="231" t="s">
        <v>23</v>
      </c>
    </row>
    <row r="13234" spans="1:3" x14ac:dyDescent="0.2">
      <c r="A13234" s="221" t="s">
        <v>12880</v>
      </c>
      <c r="B13234" s="223" t="s">
        <v>23751</v>
      </c>
      <c r="C13234" s="231" t="s">
        <v>23</v>
      </c>
    </row>
    <row r="13235" spans="1:3" x14ac:dyDescent="0.2">
      <c r="A13235" s="221" t="s">
        <v>12881</v>
      </c>
      <c r="B13235" s="223" t="s">
        <v>23752</v>
      </c>
      <c r="C13235" s="231" t="s">
        <v>23</v>
      </c>
    </row>
    <row r="13236" spans="1:3" x14ac:dyDescent="0.2">
      <c r="A13236" s="221" t="s">
        <v>12882</v>
      </c>
      <c r="B13236" s="223" t="s">
        <v>23752</v>
      </c>
      <c r="C13236" s="231" t="s">
        <v>23</v>
      </c>
    </row>
    <row r="13237" spans="1:3" x14ac:dyDescent="0.2">
      <c r="A13237" s="221" t="s">
        <v>12883</v>
      </c>
      <c r="B13237" s="223" t="s">
        <v>23753</v>
      </c>
      <c r="C13237" s="231" t="s">
        <v>23</v>
      </c>
    </row>
    <row r="13238" spans="1:3" x14ac:dyDescent="0.2">
      <c r="A13238" s="221" t="s">
        <v>12884</v>
      </c>
      <c r="B13238" s="223" t="s">
        <v>23753</v>
      </c>
      <c r="C13238" s="231" t="s">
        <v>23</v>
      </c>
    </row>
    <row r="13239" spans="1:3" x14ac:dyDescent="0.2">
      <c r="A13239" s="221" t="s">
        <v>12885</v>
      </c>
      <c r="B13239" s="223" t="s">
        <v>23754</v>
      </c>
      <c r="C13239" s="231" t="s">
        <v>25</v>
      </c>
    </row>
    <row r="13240" spans="1:3" x14ac:dyDescent="0.2">
      <c r="A13240" s="221" t="s">
        <v>12886</v>
      </c>
      <c r="B13240" s="223" t="s">
        <v>23754</v>
      </c>
      <c r="C13240" s="231" t="s">
        <v>25</v>
      </c>
    </row>
    <row r="13241" spans="1:3" x14ac:dyDescent="0.2">
      <c r="A13241" s="221" t="s">
        <v>12887</v>
      </c>
      <c r="B13241" s="223" t="s">
        <v>23755</v>
      </c>
      <c r="C13241" s="231" t="s">
        <v>25</v>
      </c>
    </row>
    <row r="13242" spans="1:3" x14ac:dyDescent="0.2">
      <c r="A13242" s="221" t="s">
        <v>12888</v>
      </c>
      <c r="B13242" s="223" t="s">
        <v>23755</v>
      </c>
      <c r="C13242" s="231" t="s">
        <v>25</v>
      </c>
    </row>
    <row r="13243" spans="1:3" x14ac:dyDescent="0.2">
      <c r="A13243" s="221" t="s">
        <v>12889</v>
      </c>
      <c r="B13243" s="223" t="s">
        <v>23756</v>
      </c>
      <c r="C13243" s="231" t="s">
        <v>25</v>
      </c>
    </row>
    <row r="13244" spans="1:3" x14ac:dyDescent="0.2">
      <c r="A13244" s="221" t="s">
        <v>12890</v>
      </c>
      <c r="B13244" s="223" t="s">
        <v>23756</v>
      </c>
      <c r="C13244" s="231" t="s">
        <v>25</v>
      </c>
    </row>
    <row r="13245" spans="1:3" x14ac:dyDescent="0.2">
      <c r="A13245" s="221" t="s">
        <v>12891</v>
      </c>
      <c r="B13245" s="223" t="s">
        <v>23757</v>
      </c>
      <c r="C13245" s="231" t="s">
        <v>25</v>
      </c>
    </row>
    <row r="13246" spans="1:3" x14ac:dyDescent="0.2">
      <c r="A13246" s="221" t="s">
        <v>12892</v>
      </c>
      <c r="B13246" s="223" t="s">
        <v>23757</v>
      </c>
      <c r="C13246" s="231" t="s">
        <v>25</v>
      </c>
    </row>
    <row r="13247" spans="1:3" x14ac:dyDescent="0.2">
      <c r="A13247" s="221" t="s">
        <v>12893</v>
      </c>
      <c r="B13247" s="223" t="s">
        <v>23758</v>
      </c>
      <c r="C13247" s="231" t="s">
        <v>25</v>
      </c>
    </row>
    <row r="13248" spans="1:3" x14ac:dyDescent="0.2">
      <c r="A13248" s="221" t="s">
        <v>12894</v>
      </c>
      <c r="B13248" s="223" t="s">
        <v>23758</v>
      </c>
      <c r="C13248" s="231" t="s">
        <v>25</v>
      </c>
    </row>
    <row r="13249" spans="1:3" x14ac:dyDescent="0.2">
      <c r="A13249" s="221" t="s">
        <v>12895</v>
      </c>
      <c r="B13249" s="223" t="s">
        <v>29092</v>
      </c>
      <c r="C13249" s="231" t="s">
        <v>23</v>
      </c>
    </row>
    <row r="13250" spans="1:3" x14ac:dyDescent="0.2">
      <c r="A13250" s="221" t="s">
        <v>12896</v>
      </c>
      <c r="B13250" s="223" t="s">
        <v>29092</v>
      </c>
      <c r="C13250" s="231" t="s">
        <v>23</v>
      </c>
    </row>
    <row r="13251" spans="1:3" x14ac:dyDescent="0.2">
      <c r="A13251" s="221" t="s">
        <v>12897</v>
      </c>
      <c r="B13251" s="223" t="s">
        <v>29093</v>
      </c>
      <c r="C13251" s="231" t="s">
        <v>23</v>
      </c>
    </row>
    <row r="13252" spans="1:3" x14ac:dyDescent="0.2">
      <c r="A13252" s="221" t="s">
        <v>12898</v>
      </c>
      <c r="B13252" s="223" t="s">
        <v>29093</v>
      </c>
      <c r="C13252" s="231" t="s">
        <v>23</v>
      </c>
    </row>
    <row r="13253" spans="1:3" x14ac:dyDescent="0.2">
      <c r="A13253" s="221" t="s">
        <v>12899</v>
      </c>
      <c r="B13253" s="223" t="s">
        <v>29094</v>
      </c>
      <c r="C13253" s="231" t="s">
        <v>23</v>
      </c>
    </row>
    <row r="13254" spans="1:3" x14ac:dyDescent="0.2">
      <c r="A13254" s="221" t="s">
        <v>12900</v>
      </c>
      <c r="B13254" s="223" t="s">
        <v>29094</v>
      </c>
      <c r="C13254" s="231" t="s">
        <v>23</v>
      </c>
    </row>
    <row r="13255" spans="1:3" x14ac:dyDescent="0.2">
      <c r="A13255" s="221" t="s">
        <v>12901</v>
      </c>
      <c r="B13255" s="223" t="s">
        <v>29095</v>
      </c>
      <c r="C13255" s="231" t="s">
        <v>23</v>
      </c>
    </row>
    <row r="13256" spans="1:3" x14ac:dyDescent="0.2">
      <c r="A13256" s="221" t="s">
        <v>12902</v>
      </c>
      <c r="B13256" s="223" t="s">
        <v>29095</v>
      </c>
      <c r="C13256" s="231" t="s">
        <v>23</v>
      </c>
    </row>
    <row r="13257" spans="1:3" x14ac:dyDescent="0.2">
      <c r="A13257" s="221" t="s">
        <v>12903</v>
      </c>
      <c r="B13257" s="223" t="s">
        <v>29096</v>
      </c>
      <c r="C13257" s="231" t="s">
        <v>23</v>
      </c>
    </row>
    <row r="13258" spans="1:3" x14ac:dyDescent="0.2">
      <c r="A13258" s="221" t="s">
        <v>12904</v>
      </c>
      <c r="B13258" s="223" t="s">
        <v>29096</v>
      </c>
      <c r="C13258" s="231" t="s">
        <v>23</v>
      </c>
    </row>
    <row r="13259" spans="1:3" x14ac:dyDescent="0.2">
      <c r="A13259" s="221" t="s">
        <v>12905</v>
      </c>
      <c r="B13259" s="223" t="s">
        <v>29097</v>
      </c>
      <c r="C13259" s="231" t="s">
        <v>23</v>
      </c>
    </row>
    <row r="13260" spans="1:3" x14ac:dyDescent="0.2">
      <c r="A13260" s="221" t="s">
        <v>12906</v>
      </c>
      <c r="B13260" s="223" t="s">
        <v>29097</v>
      </c>
      <c r="C13260" s="231" t="s">
        <v>23</v>
      </c>
    </row>
    <row r="13261" spans="1:3" x14ac:dyDescent="0.2">
      <c r="A13261" s="221" t="s">
        <v>12907</v>
      </c>
      <c r="B13261" s="223" t="s">
        <v>29098</v>
      </c>
      <c r="C13261" s="231" t="s">
        <v>23</v>
      </c>
    </row>
    <row r="13262" spans="1:3" x14ac:dyDescent="0.2">
      <c r="A13262" s="221" t="s">
        <v>12908</v>
      </c>
      <c r="B13262" s="223" t="s">
        <v>29098</v>
      </c>
      <c r="C13262" s="231" t="s">
        <v>23</v>
      </c>
    </row>
    <row r="13263" spans="1:3" x14ac:dyDescent="0.2">
      <c r="A13263" s="221" t="s">
        <v>12909</v>
      </c>
      <c r="B13263" s="223" t="s">
        <v>29099</v>
      </c>
      <c r="C13263" s="231" t="s">
        <v>23</v>
      </c>
    </row>
    <row r="13264" spans="1:3" x14ac:dyDescent="0.2">
      <c r="A13264" s="221" t="s">
        <v>12910</v>
      </c>
      <c r="B13264" s="223" t="s">
        <v>29099</v>
      </c>
      <c r="C13264" s="231" t="s">
        <v>23</v>
      </c>
    </row>
    <row r="13265" spans="1:3" x14ac:dyDescent="0.2">
      <c r="A13265" s="221" t="s">
        <v>12911</v>
      </c>
      <c r="B13265" s="223" t="s">
        <v>29100</v>
      </c>
      <c r="C13265" s="231" t="s">
        <v>23</v>
      </c>
    </row>
    <row r="13266" spans="1:3" x14ac:dyDescent="0.2">
      <c r="A13266" s="221" t="s">
        <v>12912</v>
      </c>
      <c r="B13266" s="223" t="s">
        <v>29100</v>
      </c>
      <c r="C13266" s="231" t="s">
        <v>23</v>
      </c>
    </row>
    <row r="13267" spans="1:3" x14ac:dyDescent="0.2">
      <c r="A13267" s="221" t="s">
        <v>12913</v>
      </c>
      <c r="B13267" s="223" t="s">
        <v>29101</v>
      </c>
      <c r="C13267" s="231" t="s">
        <v>23</v>
      </c>
    </row>
    <row r="13268" spans="1:3" x14ac:dyDescent="0.2">
      <c r="A13268" s="221" t="s">
        <v>12914</v>
      </c>
      <c r="B13268" s="223" t="s">
        <v>29101</v>
      </c>
      <c r="C13268" s="231" t="s">
        <v>23</v>
      </c>
    </row>
    <row r="13269" spans="1:3" x14ac:dyDescent="0.2">
      <c r="A13269" s="221" t="s">
        <v>12915</v>
      </c>
      <c r="B13269" s="223" t="s">
        <v>32322</v>
      </c>
      <c r="C13269" s="231" t="s">
        <v>24</v>
      </c>
    </row>
    <row r="13270" spans="1:3" x14ac:dyDescent="0.2">
      <c r="A13270" s="221" t="s">
        <v>12916</v>
      </c>
      <c r="B13270" s="223" t="s">
        <v>32322</v>
      </c>
      <c r="C13270" s="231" t="s">
        <v>24</v>
      </c>
    </row>
    <row r="13271" spans="1:3" x14ac:dyDescent="0.2">
      <c r="A13271" s="221" t="s">
        <v>12917</v>
      </c>
      <c r="B13271" s="223" t="s">
        <v>29102</v>
      </c>
      <c r="C13271" s="231" t="s">
        <v>25</v>
      </c>
    </row>
    <row r="13272" spans="1:3" x14ac:dyDescent="0.2">
      <c r="A13272" s="221" t="s">
        <v>12918</v>
      </c>
      <c r="B13272" s="223" t="s">
        <v>29102</v>
      </c>
      <c r="C13272" s="231" t="s">
        <v>25</v>
      </c>
    </row>
    <row r="13273" spans="1:3" x14ac:dyDescent="0.2">
      <c r="A13273" s="221" t="s">
        <v>12919</v>
      </c>
      <c r="B13273" s="223" t="s">
        <v>29103</v>
      </c>
      <c r="C13273" s="231" t="s">
        <v>25</v>
      </c>
    </row>
    <row r="13274" spans="1:3" x14ac:dyDescent="0.2">
      <c r="A13274" s="221" t="s">
        <v>12920</v>
      </c>
      <c r="B13274" s="223" t="s">
        <v>29103</v>
      </c>
      <c r="C13274" s="231" t="s">
        <v>25</v>
      </c>
    </row>
    <row r="13275" spans="1:3" x14ac:dyDescent="0.2">
      <c r="A13275" s="221" t="s">
        <v>12921</v>
      </c>
      <c r="B13275" s="223" t="s">
        <v>32323</v>
      </c>
      <c r="C13275" s="231" t="s">
        <v>24</v>
      </c>
    </row>
    <row r="13276" spans="1:3" x14ac:dyDescent="0.2">
      <c r="A13276" s="221" t="s">
        <v>12922</v>
      </c>
      <c r="B13276" s="223" t="s">
        <v>32323</v>
      </c>
      <c r="C13276" s="231" t="s">
        <v>24</v>
      </c>
    </row>
    <row r="13277" spans="1:3" x14ac:dyDescent="0.2">
      <c r="A13277" s="221" t="s">
        <v>12923</v>
      </c>
      <c r="B13277" s="223" t="s">
        <v>32324</v>
      </c>
      <c r="C13277" s="231" t="s">
        <v>24</v>
      </c>
    </row>
    <row r="13278" spans="1:3" x14ac:dyDescent="0.2">
      <c r="A13278" s="221" t="s">
        <v>12924</v>
      </c>
      <c r="B13278" s="223" t="s">
        <v>32324</v>
      </c>
      <c r="C13278" s="231" t="s">
        <v>24</v>
      </c>
    </row>
    <row r="13279" spans="1:3" x14ac:dyDescent="0.2">
      <c r="A13279" s="221" t="s">
        <v>12925</v>
      </c>
      <c r="B13279" s="223" t="s">
        <v>32325</v>
      </c>
      <c r="C13279" s="231" t="s">
        <v>24</v>
      </c>
    </row>
    <row r="13280" spans="1:3" x14ac:dyDescent="0.2">
      <c r="A13280" s="221" t="s">
        <v>12926</v>
      </c>
      <c r="B13280" s="223" t="s">
        <v>32325</v>
      </c>
      <c r="C13280" s="231" t="s">
        <v>24</v>
      </c>
    </row>
    <row r="13281" spans="1:3" x14ac:dyDescent="0.2">
      <c r="A13281" s="221" t="s">
        <v>12927</v>
      </c>
      <c r="B13281" s="223" t="s">
        <v>29104</v>
      </c>
      <c r="C13281" s="231" t="s">
        <v>23</v>
      </c>
    </row>
    <row r="13282" spans="1:3" x14ac:dyDescent="0.2">
      <c r="A13282" s="221" t="s">
        <v>12928</v>
      </c>
      <c r="B13282" s="223" t="s">
        <v>29104</v>
      </c>
      <c r="C13282" s="231" t="s">
        <v>23</v>
      </c>
    </row>
    <row r="13283" spans="1:3" x14ac:dyDescent="0.2">
      <c r="A13283" s="221" t="s">
        <v>12929</v>
      </c>
      <c r="B13283" s="223" t="s">
        <v>29105</v>
      </c>
      <c r="C13283" s="231" t="s">
        <v>23</v>
      </c>
    </row>
    <row r="13284" spans="1:3" x14ac:dyDescent="0.2">
      <c r="A13284" s="221" t="s">
        <v>12930</v>
      </c>
      <c r="B13284" s="223" t="s">
        <v>29105</v>
      </c>
      <c r="C13284" s="231" t="s">
        <v>23</v>
      </c>
    </row>
    <row r="13285" spans="1:3" x14ac:dyDescent="0.2">
      <c r="A13285" s="221" t="s">
        <v>12931</v>
      </c>
      <c r="B13285" s="223" t="s">
        <v>29106</v>
      </c>
      <c r="C13285" s="231" t="s">
        <v>23</v>
      </c>
    </row>
    <row r="13286" spans="1:3" x14ac:dyDescent="0.2">
      <c r="A13286" s="221" t="s">
        <v>12932</v>
      </c>
      <c r="B13286" s="223" t="s">
        <v>29106</v>
      </c>
      <c r="C13286" s="231" t="s">
        <v>23</v>
      </c>
    </row>
    <row r="13287" spans="1:3" x14ac:dyDescent="0.2">
      <c r="A13287" s="221" t="s">
        <v>12933</v>
      </c>
      <c r="B13287" s="223" t="s">
        <v>29107</v>
      </c>
      <c r="C13287" s="231" t="s">
        <v>23</v>
      </c>
    </row>
    <row r="13288" spans="1:3" x14ac:dyDescent="0.2">
      <c r="A13288" s="221" t="s">
        <v>12934</v>
      </c>
      <c r="B13288" s="223" t="s">
        <v>29107</v>
      </c>
      <c r="C13288" s="231" t="s">
        <v>23</v>
      </c>
    </row>
    <row r="13289" spans="1:3" x14ac:dyDescent="0.2">
      <c r="A13289" s="221" t="s">
        <v>12935</v>
      </c>
      <c r="B13289" s="223" t="s">
        <v>29108</v>
      </c>
      <c r="C13289" s="231" t="s">
        <v>23</v>
      </c>
    </row>
    <row r="13290" spans="1:3" x14ac:dyDescent="0.2">
      <c r="A13290" s="221" t="s">
        <v>12936</v>
      </c>
      <c r="B13290" s="223" t="s">
        <v>29108</v>
      </c>
      <c r="C13290" s="231" t="s">
        <v>23</v>
      </c>
    </row>
    <row r="13291" spans="1:3" x14ac:dyDescent="0.2">
      <c r="A13291" s="221" t="s">
        <v>12937</v>
      </c>
      <c r="B13291" s="223" t="s">
        <v>23759</v>
      </c>
      <c r="C13291" s="231" t="s">
        <v>23</v>
      </c>
    </row>
    <row r="13292" spans="1:3" x14ac:dyDescent="0.2">
      <c r="A13292" s="221" t="s">
        <v>12938</v>
      </c>
      <c r="B13292" s="223" t="s">
        <v>23759</v>
      </c>
      <c r="C13292" s="231" t="s">
        <v>23</v>
      </c>
    </row>
    <row r="13293" spans="1:3" x14ac:dyDescent="0.2">
      <c r="A13293" s="221" t="s">
        <v>12939</v>
      </c>
      <c r="B13293" s="223" t="s">
        <v>29109</v>
      </c>
      <c r="C13293" s="231" t="s">
        <v>23</v>
      </c>
    </row>
    <row r="13294" spans="1:3" x14ac:dyDescent="0.2">
      <c r="A13294" s="221" t="s">
        <v>12940</v>
      </c>
      <c r="B13294" s="223" t="s">
        <v>29109</v>
      </c>
      <c r="C13294" s="231" t="s">
        <v>23</v>
      </c>
    </row>
    <row r="13295" spans="1:3" x14ac:dyDescent="0.2">
      <c r="A13295" s="221" t="s">
        <v>26294</v>
      </c>
      <c r="B13295" s="223" t="s">
        <v>32326</v>
      </c>
      <c r="C13295" s="231" t="s">
        <v>23</v>
      </c>
    </row>
    <row r="13296" spans="1:3" x14ac:dyDescent="0.2">
      <c r="A13296" s="221" t="s">
        <v>26295</v>
      </c>
      <c r="B13296" s="223" t="s">
        <v>32326</v>
      </c>
      <c r="C13296" s="231" t="s">
        <v>23</v>
      </c>
    </row>
    <row r="13297" spans="1:3" x14ac:dyDescent="0.2">
      <c r="A13297" s="221" t="s">
        <v>26296</v>
      </c>
      <c r="B13297" s="223" t="s">
        <v>32327</v>
      </c>
      <c r="C13297" s="231" t="s">
        <v>23</v>
      </c>
    </row>
    <row r="13298" spans="1:3" x14ac:dyDescent="0.2">
      <c r="A13298" s="221" t="s">
        <v>26297</v>
      </c>
      <c r="B13298" s="223" t="s">
        <v>32327</v>
      </c>
      <c r="C13298" s="231" t="s">
        <v>23</v>
      </c>
    </row>
    <row r="13299" spans="1:3" x14ac:dyDescent="0.2">
      <c r="A13299" s="221" t="s">
        <v>12941</v>
      </c>
      <c r="B13299" s="223" t="s">
        <v>23760</v>
      </c>
      <c r="C13299" s="231" t="s">
        <v>23</v>
      </c>
    </row>
    <row r="13300" spans="1:3" x14ac:dyDescent="0.2">
      <c r="A13300" s="221" t="s">
        <v>12942</v>
      </c>
      <c r="B13300" s="223" t="s">
        <v>23760</v>
      </c>
      <c r="C13300" s="231" t="s">
        <v>23</v>
      </c>
    </row>
    <row r="13301" spans="1:3" x14ac:dyDescent="0.2">
      <c r="A13301" s="221" t="s">
        <v>12943</v>
      </c>
      <c r="B13301" s="223" t="s">
        <v>23761</v>
      </c>
      <c r="C13301" s="231" t="s">
        <v>23</v>
      </c>
    </row>
    <row r="13302" spans="1:3" x14ac:dyDescent="0.2">
      <c r="A13302" s="221" t="s">
        <v>12944</v>
      </c>
      <c r="B13302" s="223" t="s">
        <v>23761</v>
      </c>
      <c r="C13302" s="231" t="s">
        <v>23</v>
      </c>
    </row>
    <row r="13303" spans="1:3" x14ac:dyDescent="0.2">
      <c r="A13303" s="221" t="s">
        <v>12945</v>
      </c>
      <c r="B13303" s="223" t="s">
        <v>23762</v>
      </c>
      <c r="C13303" s="231" t="s">
        <v>23</v>
      </c>
    </row>
    <row r="13304" spans="1:3" x14ac:dyDescent="0.2">
      <c r="A13304" s="221" t="s">
        <v>12946</v>
      </c>
      <c r="B13304" s="223" t="s">
        <v>23762</v>
      </c>
      <c r="C13304" s="231" t="s">
        <v>23</v>
      </c>
    </row>
    <row r="13305" spans="1:3" x14ac:dyDescent="0.2">
      <c r="A13305" s="221" t="s">
        <v>12947</v>
      </c>
      <c r="B13305" s="223" t="s">
        <v>23763</v>
      </c>
      <c r="C13305" s="231" t="s">
        <v>23</v>
      </c>
    </row>
    <row r="13306" spans="1:3" x14ac:dyDescent="0.2">
      <c r="A13306" s="221" t="s">
        <v>12948</v>
      </c>
      <c r="B13306" s="223" t="s">
        <v>23763</v>
      </c>
      <c r="C13306" s="231" t="s">
        <v>23</v>
      </c>
    </row>
    <row r="13307" spans="1:3" x14ac:dyDescent="0.2">
      <c r="A13307" s="221" t="s">
        <v>12949</v>
      </c>
      <c r="B13307" s="223" t="s">
        <v>23764</v>
      </c>
      <c r="C13307" s="231" t="s">
        <v>23</v>
      </c>
    </row>
    <row r="13308" spans="1:3" x14ac:dyDescent="0.2">
      <c r="A13308" s="221" t="s">
        <v>12950</v>
      </c>
      <c r="B13308" s="223" t="s">
        <v>23764</v>
      </c>
      <c r="C13308" s="231" t="s">
        <v>23</v>
      </c>
    </row>
    <row r="13309" spans="1:3" x14ac:dyDescent="0.2">
      <c r="A13309" s="221" t="s">
        <v>12951</v>
      </c>
      <c r="B13309" s="223" t="s">
        <v>23765</v>
      </c>
      <c r="C13309" s="231" t="s">
        <v>23</v>
      </c>
    </row>
    <row r="13310" spans="1:3" x14ac:dyDescent="0.2">
      <c r="A13310" s="221" t="s">
        <v>12952</v>
      </c>
      <c r="B13310" s="223" t="s">
        <v>23765</v>
      </c>
      <c r="C13310" s="231" t="s">
        <v>23</v>
      </c>
    </row>
    <row r="13311" spans="1:3" x14ac:dyDescent="0.2">
      <c r="A13311" s="221" t="s">
        <v>12953</v>
      </c>
      <c r="B13311" s="223" t="s">
        <v>32328</v>
      </c>
      <c r="C13311" s="231" t="s">
        <v>23</v>
      </c>
    </row>
    <row r="13312" spans="1:3" x14ac:dyDescent="0.2">
      <c r="A13312" s="221" t="s">
        <v>12954</v>
      </c>
      <c r="B13312" s="223" t="s">
        <v>32328</v>
      </c>
      <c r="C13312" s="231" t="s">
        <v>23</v>
      </c>
    </row>
    <row r="13313" spans="1:3" x14ac:dyDescent="0.2">
      <c r="A13313" s="221" t="s">
        <v>12955</v>
      </c>
      <c r="B13313" s="223" t="s">
        <v>23766</v>
      </c>
      <c r="C13313" s="231" t="s">
        <v>23</v>
      </c>
    </row>
    <row r="13314" spans="1:3" x14ac:dyDescent="0.2">
      <c r="A13314" s="221" t="s">
        <v>12956</v>
      </c>
      <c r="B13314" s="223" t="s">
        <v>23766</v>
      </c>
      <c r="C13314" s="231" t="s">
        <v>23</v>
      </c>
    </row>
    <row r="13315" spans="1:3" x14ac:dyDescent="0.2">
      <c r="A13315" s="221" t="s">
        <v>12957</v>
      </c>
      <c r="B13315" s="223" t="s">
        <v>23767</v>
      </c>
      <c r="C13315" s="231" t="s">
        <v>23</v>
      </c>
    </row>
    <row r="13316" spans="1:3" x14ac:dyDescent="0.2">
      <c r="A13316" s="221" t="s">
        <v>12958</v>
      </c>
      <c r="B13316" s="223" t="s">
        <v>23767</v>
      </c>
      <c r="C13316" s="231" t="s">
        <v>23</v>
      </c>
    </row>
    <row r="13317" spans="1:3" x14ac:dyDescent="0.2">
      <c r="A13317" s="221" t="s">
        <v>12959</v>
      </c>
      <c r="B13317" s="223" t="s">
        <v>23768</v>
      </c>
      <c r="C13317" s="231" t="s">
        <v>23</v>
      </c>
    </row>
    <row r="13318" spans="1:3" x14ac:dyDescent="0.2">
      <c r="A13318" s="221" t="s">
        <v>12960</v>
      </c>
      <c r="B13318" s="223" t="s">
        <v>23768</v>
      </c>
      <c r="C13318" s="231" t="s">
        <v>23</v>
      </c>
    </row>
    <row r="13319" spans="1:3" x14ac:dyDescent="0.2">
      <c r="A13319" s="221" t="s">
        <v>12961</v>
      </c>
      <c r="B13319" s="223" t="s">
        <v>23769</v>
      </c>
      <c r="C13319" s="231" t="s">
        <v>23</v>
      </c>
    </row>
    <row r="13320" spans="1:3" x14ac:dyDescent="0.2">
      <c r="A13320" s="221" t="s">
        <v>12962</v>
      </c>
      <c r="B13320" s="223" t="s">
        <v>23769</v>
      </c>
      <c r="C13320" s="231" t="s">
        <v>23</v>
      </c>
    </row>
    <row r="13321" spans="1:3" x14ac:dyDescent="0.2">
      <c r="A13321" s="221" t="s">
        <v>12963</v>
      </c>
      <c r="B13321" s="223" t="s">
        <v>23770</v>
      </c>
      <c r="C13321" s="231" t="s">
        <v>23</v>
      </c>
    </row>
    <row r="13322" spans="1:3" x14ac:dyDescent="0.2">
      <c r="A13322" s="221" t="s">
        <v>12964</v>
      </c>
      <c r="B13322" s="223" t="s">
        <v>23770</v>
      </c>
      <c r="C13322" s="231" t="s">
        <v>23</v>
      </c>
    </row>
    <row r="13323" spans="1:3" x14ac:dyDescent="0.2">
      <c r="A13323" s="221" t="s">
        <v>12965</v>
      </c>
      <c r="B13323" s="223" t="s">
        <v>23771</v>
      </c>
      <c r="C13323" s="231" t="s">
        <v>23</v>
      </c>
    </row>
    <row r="13324" spans="1:3" x14ac:dyDescent="0.2">
      <c r="A13324" s="221" t="s">
        <v>12966</v>
      </c>
      <c r="B13324" s="223" t="s">
        <v>23771</v>
      </c>
      <c r="C13324" s="231" t="s">
        <v>23</v>
      </c>
    </row>
    <row r="13325" spans="1:3" x14ac:dyDescent="0.2">
      <c r="A13325" s="221" t="s">
        <v>12967</v>
      </c>
      <c r="B13325" s="223" t="s">
        <v>23772</v>
      </c>
      <c r="C13325" s="231" t="s">
        <v>25</v>
      </c>
    </row>
    <row r="13326" spans="1:3" x14ac:dyDescent="0.2">
      <c r="A13326" s="221" t="s">
        <v>12968</v>
      </c>
      <c r="B13326" s="223" t="s">
        <v>23772</v>
      </c>
      <c r="C13326" s="231" t="s">
        <v>25</v>
      </c>
    </row>
    <row r="13327" spans="1:3" x14ac:dyDescent="0.2">
      <c r="A13327" s="221" t="s">
        <v>12969</v>
      </c>
      <c r="B13327" s="223" t="s">
        <v>23773</v>
      </c>
      <c r="C13327" s="231" t="s">
        <v>23</v>
      </c>
    </row>
    <row r="13328" spans="1:3" x14ac:dyDescent="0.2">
      <c r="A13328" s="221" t="s">
        <v>12970</v>
      </c>
      <c r="B13328" s="223" t="s">
        <v>23773</v>
      </c>
      <c r="C13328" s="231" t="s">
        <v>23</v>
      </c>
    </row>
    <row r="13329" spans="1:3" x14ac:dyDescent="0.2">
      <c r="A13329" s="221" t="s">
        <v>12971</v>
      </c>
      <c r="B13329" s="223" t="s">
        <v>23774</v>
      </c>
      <c r="C13329" s="231" t="s">
        <v>23</v>
      </c>
    </row>
    <row r="13330" spans="1:3" x14ac:dyDescent="0.2">
      <c r="A13330" s="221" t="s">
        <v>12972</v>
      </c>
      <c r="B13330" s="223" t="s">
        <v>23774</v>
      </c>
      <c r="C13330" s="231" t="s">
        <v>23</v>
      </c>
    </row>
    <row r="13331" spans="1:3" x14ac:dyDescent="0.2">
      <c r="A13331" s="221" t="s">
        <v>12973</v>
      </c>
      <c r="B13331" s="223" t="s">
        <v>29110</v>
      </c>
      <c r="C13331" s="231" t="s">
        <v>23</v>
      </c>
    </row>
    <row r="13332" spans="1:3" x14ac:dyDescent="0.2">
      <c r="A13332" s="221" t="s">
        <v>12974</v>
      </c>
      <c r="B13332" s="223" t="s">
        <v>29110</v>
      </c>
      <c r="C13332" s="231" t="s">
        <v>23</v>
      </c>
    </row>
    <row r="13333" spans="1:3" x14ac:dyDescent="0.2">
      <c r="A13333" s="221" t="s">
        <v>12975</v>
      </c>
      <c r="B13333" s="223" t="s">
        <v>23775</v>
      </c>
      <c r="C13333" s="231" t="s">
        <v>23</v>
      </c>
    </row>
    <row r="13334" spans="1:3" x14ac:dyDescent="0.2">
      <c r="A13334" s="221" t="s">
        <v>12976</v>
      </c>
      <c r="B13334" s="223" t="s">
        <v>23775</v>
      </c>
      <c r="C13334" s="231" t="s">
        <v>23</v>
      </c>
    </row>
    <row r="13335" spans="1:3" x14ac:dyDescent="0.2">
      <c r="A13335" s="221" t="s">
        <v>12977</v>
      </c>
      <c r="B13335" s="223" t="s">
        <v>23776</v>
      </c>
      <c r="C13335" s="231" t="s">
        <v>23</v>
      </c>
    </row>
    <row r="13336" spans="1:3" x14ac:dyDescent="0.2">
      <c r="A13336" s="221" t="s">
        <v>12978</v>
      </c>
      <c r="B13336" s="223" t="s">
        <v>23776</v>
      </c>
      <c r="C13336" s="231" t="s">
        <v>23</v>
      </c>
    </row>
    <row r="13337" spans="1:3" x14ac:dyDescent="0.2">
      <c r="A13337" s="221" t="s">
        <v>12979</v>
      </c>
      <c r="B13337" s="223" t="s">
        <v>29111</v>
      </c>
      <c r="C13337" s="231" t="s">
        <v>23</v>
      </c>
    </row>
    <row r="13338" spans="1:3" x14ac:dyDescent="0.2">
      <c r="A13338" s="221" t="s">
        <v>12980</v>
      </c>
      <c r="B13338" s="223" t="s">
        <v>29111</v>
      </c>
      <c r="C13338" s="231" t="s">
        <v>23</v>
      </c>
    </row>
    <row r="13339" spans="1:3" x14ac:dyDescent="0.2">
      <c r="A13339" s="221" t="s">
        <v>12981</v>
      </c>
      <c r="B13339" s="223" t="s">
        <v>32329</v>
      </c>
      <c r="C13339" s="231" t="s">
        <v>23</v>
      </c>
    </row>
    <row r="13340" spans="1:3" x14ac:dyDescent="0.2">
      <c r="A13340" s="221" t="s">
        <v>12982</v>
      </c>
      <c r="B13340" s="223" t="s">
        <v>32329</v>
      </c>
      <c r="C13340" s="231" t="s">
        <v>23</v>
      </c>
    </row>
    <row r="13341" spans="1:3" x14ac:dyDescent="0.2">
      <c r="A13341" s="221" t="s">
        <v>12983</v>
      </c>
      <c r="B13341" s="223" t="s">
        <v>32330</v>
      </c>
      <c r="C13341" s="231" t="s">
        <v>23</v>
      </c>
    </row>
    <row r="13342" spans="1:3" x14ac:dyDescent="0.2">
      <c r="A13342" s="221" t="s">
        <v>12984</v>
      </c>
      <c r="B13342" s="223" t="s">
        <v>32330</v>
      </c>
      <c r="C13342" s="231" t="s">
        <v>23</v>
      </c>
    </row>
    <row r="13343" spans="1:3" x14ac:dyDescent="0.2">
      <c r="A13343" s="221" t="s">
        <v>12985</v>
      </c>
      <c r="B13343" s="223" t="s">
        <v>29112</v>
      </c>
      <c r="C13343" s="231" t="s">
        <v>23</v>
      </c>
    </row>
    <row r="13344" spans="1:3" x14ac:dyDescent="0.2">
      <c r="A13344" s="221" t="s">
        <v>12986</v>
      </c>
      <c r="B13344" s="223" t="s">
        <v>29112</v>
      </c>
      <c r="C13344" s="231" t="s">
        <v>23</v>
      </c>
    </row>
    <row r="13345" spans="1:3" x14ac:dyDescent="0.2">
      <c r="A13345" s="221" t="s">
        <v>12987</v>
      </c>
      <c r="B13345" s="223" t="s">
        <v>32331</v>
      </c>
      <c r="C13345" s="231" t="s">
        <v>23</v>
      </c>
    </row>
    <row r="13346" spans="1:3" x14ac:dyDescent="0.2">
      <c r="A13346" s="221" t="s">
        <v>12988</v>
      </c>
      <c r="B13346" s="223" t="s">
        <v>32331</v>
      </c>
      <c r="C13346" s="231" t="s">
        <v>23</v>
      </c>
    </row>
    <row r="13347" spans="1:3" x14ac:dyDescent="0.2">
      <c r="A13347" s="221" t="s">
        <v>12989</v>
      </c>
      <c r="B13347" s="223" t="s">
        <v>32332</v>
      </c>
      <c r="C13347" s="231" t="s">
        <v>23</v>
      </c>
    </row>
    <row r="13348" spans="1:3" x14ac:dyDescent="0.2">
      <c r="A13348" s="221" t="s">
        <v>12990</v>
      </c>
      <c r="B13348" s="223" t="s">
        <v>32332</v>
      </c>
      <c r="C13348" s="231" t="s">
        <v>23</v>
      </c>
    </row>
    <row r="13349" spans="1:3" x14ac:dyDescent="0.2">
      <c r="A13349" s="221" t="s">
        <v>12991</v>
      </c>
      <c r="B13349" s="223" t="s">
        <v>32333</v>
      </c>
      <c r="C13349" s="231" t="s">
        <v>23</v>
      </c>
    </row>
    <row r="13350" spans="1:3" x14ac:dyDescent="0.2">
      <c r="A13350" s="221" t="s">
        <v>12992</v>
      </c>
      <c r="B13350" s="223" t="s">
        <v>32333</v>
      </c>
      <c r="C13350" s="231" t="s">
        <v>23</v>
      </c>
    </row>
    <row r="13351" spans="1:3" x14ac:dyDescent="0.2">
      <c r="A13351" s="221" t="s">
        <v>12993</v>
      </c>
      <c r="B13351" s="223" t="s">
        <v>32334</v>
      </c>
      <c r="C13351" s="231" t="s">
        <v>23</v>
      </c>
    </row>
    <row r="13352" spans="1:3" x14ac:dyDescent="0.2">
      <c r="A13352" s="221" t="s">
        <v>12994</v>
      </c>
      <c r="B13352" s="223" t="s">
        <v>32334</v>
      </c>
      <c r="C13352" s="231" t="s">
        <v>23</v>
      </c>
    </row>
    <row r="13353" spans="1:3" x14ac:dyDescent="0.2">
      <c r="A13353" s="221" t="s">
        <v>12995</v>
      </c>
      <c r="B13353" s="223" t="s">
        <v>32335</v>
      </c>
      <c r="C13353" s="231" t="s">
        <v>23</v>
      </c>
    </row>
    <row r="13354" spans="1:3" x14ac:dyDescent="0.2">
      <c r="A13354" s="221" t="s">
        <v>12996</v>
      </c>
      <c r="B13354" s="223" t="s">
        <v>32335</v>
      </c>
      <c r="C13354" s="231" t="s">
        <v>23</v>
      </c>
    </row>
    <row r="13355" spans="1:3" x14ac:dyDescent="0.2">
      <c r="A13355" s="221" t="s">
        <v>26298</v>
      </c>
      <c r="B13355" s="223" t="s">
        <v>32336</v>
      </c>
      <c r="C13355" s="231" t="s">
        <v>23</v>
      </c>
    </row>
    <row r="13356" spans="1:3" x14ac:dyDescent="0.2">
      <c r="A13356" s="221" t="s">
        <v>26299</v>
      </c>
      <c r="B13356" s="223" t="s">
        <v>32336</v>
      </c>
      <c r="C13356" s="231" t="s">
        <v>23</v>
      </c>
    </row>
    <row r="13357" spans="1:3" x14ac:dyDescent="0.2">
      <c r="A13357" s="221" t="s">
        <v>12997</v>
      </c>
      <c r="B13357" s="223" t="s">
        <v>32337</v>
      </c>
      <c r="C13357" s="231" t="s">
        <v>23</v>
      </c>
    </row>
    <row r="13358" spans="1:3" x14ac:dyDescent="0.2">
      <c r="A13358" s="221" t="s">
        <v>12998</v>
      </c>
      <c r="B13358" s="223" t="s">
        <v>32337</v>
      </c>
      <c r="C13358" s="231" t="s">
        <v>23</v>
      </c>
    </row>
    <row r="13359" spans="1:3" x14ac:dyDescent="0.2">
      <c r="A13359" s="221" t="s">
        <v>12999</v>
      </c>
      <c r="B13359" s="223" t="s">
        <v>32338</v>
      </c>
      <c r="C13359" s="231" t="s">
        <v>23</v>
      </c>
    </row>
    <row r="13360" spans="1:3" x14ac:dyDescent="0.2">
      <c r="A13360" s="221" t="s">
        <v>13000</v>
      </c>
      <c r="B13360" s="223" t="s">
        <v>32338</v>
      </c>
      <c r="C13360" s="231" t="s">
        <v>23</v>
      </c>
    </row>
    <row r="13361" spans="1:3" x14ac:dyDescent="0.2">
      <c r="A13361" s="221" t="s">
        <v>13001</v>
      </c>
      <c r="B13361" s="223" t="s">
        <v>29113</v>
      </c>
      <c r="C13361" s="231" t="s">
        <v>23</v>
      </c>
    </row>
    <row r="13362" spans="1:3" x14ac:dyDescent="0.2">
      <c r="A13362" s="221" t="s">
        <v>13002</v>
      </c>
      <c r="B13362" s="223" t="s">
        <v>29113</v>
      </c>
      <c r="C13362" s="231" t="s">
        <v>23</v>
      </c>
    </row>
    <row r="13363" spans="1:3" x14ac:dyDescent="0.2">
      <c r="A13363" s="221" t="s">
        <v>13003</v>
      </c>
      <c r="B13363" s="223" t="s">
        <v>32339</v>
      </c>
      <c r="C13363" s="231" t="s">
        <v>23</v>
      </c>
    </row>
    <row r="13364" spans="1:3" x14ac:dyDescent="0.2">
      <c r="A13364" s="221" t="s">
        <v>13004</v>
      </c>
      <c r="B13364" s="223" t="s">
        <v>32339</v>
      </c>
      <c r="C13364" s="231" t="s">
        <v>23</v>
      </c>
    </row>
    <row r="13365" spans="1:3" x14ac:dyDescent="0.2">
      <c r="A13365" s="221" t="s">
        <v>13005</v>
      </c>
      <c r="B13365" s="223" t="s">
        <v>32340</v>
      </c>
      <c r="C13365" s="231" t="s">
        <v>23</v>
      </c>
    </row>
    <row r="13366" spans="1:3" x14ac:dyDescent="0.2">
      <c r="A13366" s="221" t="s">
        <v>13006</v>
      </c>
      <c r="B13366" s="223" t="s">
        <v>32340</v>
      </c>
      <c r="C13366" s="231" t="s">
        <v>23</v>
      </c>
    </row>
    <row r="13367" spans="1:3" x14ac:dyDescent="0.2">
      <c r="A13367" s="221" t="s">
        <v>13007</v>
      </c>
      <c r="B13367" s="223" t="s">
        <v>32341</v>
      </c>
      <c r="C13367" s="231" t="s">
        <v>23</v>
      </c>
    </row>
    <row r="13368" spans="1:3" x14ac:dyDescent="0.2">
      <c r="A13368" s="221" t="s">
        <v>13008</v>
      </c>
      <c r="B13368" s="223" t="s">
        <v>32341</v>
      </c>
      <c r="C13368" s="231" t="s">
        <v>23</v>
      </c>
    </row>
    <row r="13369" spans="1:3" x14ac:dyDescent="0.2">
      <c r="A13369" s="221" t="s">
        <v>13009</v>
      </c>
      <c r="B13369" s="223" t="s">
        <v>32342</v>
      </c>
      <c r="C13369" s="231" t="s">
        <v>23</v>
      </c>
    </row>
    <row r="13370" spans="1:3" x14ac:dyDescent="0.2">
      <c r="A13370" s="221" t="s">
        <v>13010</v>
      </c>
      <c r="B13370" s="223" t="s">
        <v>32342</v>
      </c>
      <c r="C13370" s="231" t="s">
        <v>23</v>
      </c>
    </row>
    <row r="13371" spans="1:3" x14ac:dyDescent="0.2">
      <c r="A13371" s="221" t="s">
        <v>13011</v>
      </c>
      <c r="B13371" s="223" t="s">
        <v>32343</v>
      </c>
      <c r="C13371" s="231" t="s">
        <v>23</v>
      </c>
    </row>
    <row r="13372" spans="1:3" x14ac:dyDescent="0.2">
      <c r="A13372" s="221" t="s">
        <v>13012</v>
      </c>
      <c r="B13372" s="223" t="s">
        <v>32343</v>
      </c>
      <c r="C13372" s="231" t="s">
        <v>23</v>
      </c>
    </row>
    <row r="13373" spans="1:3" x14ac:dyDescent="0.2">
      <c r="A13373" s="221" t="s">
        <v>26300</v>
      </c>
      <c r="B13373" s="223" t="s">
        <v>32344</v>
      </c>
      <c r="C13373" s="231" t="s">
        <v>23</v>
      </c>
    </row>
    <row r="13374" spans="1:3" x14ac:dyDescent="0.2">
      <c r="A13374" s="221" t="s">
        <v>26301</v>
      </c>
      <c r="B13374" s="223" t="s">
        <v>32344</v>
      </c>
      <c r="C13374" s="231" t="s">
        <v>23</v>
      </c>
    </row>
    <row r="13375" spans="1:3" x14ac:dyDescent="0.2">
      <c r="A13375" s="221" t="s">
        <v>13013</v>
      </c>
      <c r="B13375" s="223" t="s">
        <v>32345</v>
      </c>
      <c r="C13375" s="231" t="s">
        <v>23</v>
      </c>
    </row>
    <row r="13376" spans="1:3" x14ac:dyDescent="0.2">
      <c r="A13376" s="221" t="s">
        <v>13014</v>
      </c>
      <c r="B13376" s="223" t="s">
        <v>32345</v>
      </c>
      <c r="C13376" s="231" t="s">
        <v>23</v>
      </c>
    </row>
    <row r="13377" spans="1:3" x14ac:dyDescent="0.2">
      <c r="A13377" s="221" t="s">
        <v>13015</v>
      </c>
      <c r="B13377" s="223" t="s">
        <v>32346</v>
      </c>
      <c r="C13377" s="231" t="s">
        <v>23</v>
      </c>
    </row>
    <row r="13378" spans="1:3" x14ac:dyDescent="0.2">
      <c r="A13378" s="221" t="s">
        <v>13016</v>
      </c>
      <c r="B13378" s="223" t="s">
        <v>32346</v>
      </c>
      <c r="C13378" s="231" t="s">
        <v>23</v>
      </c>
    </row>
    <row r="13379" spans="1:3" x14ac:dyDescent="0.2">
      <c r="A13379" s="221" t="s">
        <v>13017</v>
      </c>
      <c r="B13379" s="223" t="s">
        <v>32347</v>
      </c>
      <c r="C13379" s="231" t="s">
        <v>23</v>
      </c>
    </row>
    <row r="13380" spans="1:3" x14ac:dyDescent="0.2">
      <c r="A13380" s="221" t="s">
        <v>13018</v>
      </c>
      <c r="B13380" s="223" t="s">
        <v>32347</v>
      </c>
      <c r="C13380" s="231" t="s">
        <v>23</v>
      </c>
    </row>
    <row r="13381" spans="1:3" x14ac:dyDescent="0.2">
      <c r="A13381" s="221" t="s">
        <v>13019</v>
      </c>
      <c r="B13381" s="223" t="s">
        <v>32348</v>
      </c>
      <c r="C13381" s="231" t="s">
        <v>23</v>
      </c>
    </row>
    <row r="13382" spans="1:3" x14ac:dyDescent="0.2">
      <c r="A13382" s="221" t="s">
        <v>13020</v>
      </c>
      <c r="B13382" s="223" t="s">
        <v>32348</v>
      </c>
      <c r="C13382" s="231" t="s">
        <v>23</v>
      </c>
    </row>
    <row r="13383" spans="1:3" x14ac:dyDescent="0.2">
      <c r="A13383" s="221" t="s">
        <v>13021</v>
      </c>
      <c r="B13383" s="223" t="s">
        <v>32349</v>
      </c>
      <c r="C13383" s="231" t="s">
        <v>23</v>
      </c>
    </row>
    <row r="13384" spans="1:3" x14ac:dyDescent="0.2">
      <c r="A13384" s="221" t="s">
        <v>13022</v>
      </c>
      <c r="B13384" s="223" t="s">
        <v>32349</v>
      </c>
      <c r="C13384" s="231" t="s">
        <v>23</v>
      </c>
    </row>
    <row r="13385" spans="1:3" x14ac:dyDescent="0.2">
      <c r="A13385" s="221" t="s">
        <v>13023</v>
      </c>
      <c r="B13385" s="223" t="s">
        <v>32350</v>
      </c>
      <c r="C13385" s="231" t="s">
        <v>23</v>
      </c>
    </row>
    <row r="13386" spans="1:3" x14ac:dyDescent="0.2">
      <c r="A13386" s="221" t="s">
        <v>13024</v>
      </c>
      <c r="B13386" s="223" t="s">
        <v>32350</v>
      </c>
      <c r="C13386" s="231" t="s">
        <v>23</v>
      </c>
    </row>
    <row r="13387" spans="1:3" x14ac:dyDescent="0.2">
      <c r="A13387" s="221" t="s">
        <v>13025</v>
      </c>
      <c r="B13387" s="223" t="s">
        <v>32351</v>
      </c>
      <c r="C13387" s="231" t="s">
        <v>23</v>
      </c>
    </row>
    <row r="13388" spans="1:3" x14ac:dyDescent="0.2">
      <c r="A13388" s="221" t="s">
        <v>13026</v>
      </c>
      <c r="B13388" s="223" t="s">
        <v>32351</v>
      </c>
      <c r="C13388" s="231" t="s">
        <v>23</v>
      </c>
    </row>
    <row r="13389" spans="1:3" x14ac:dyDescent="0.2">
      <c r="A13389" s="221" t="s">
        <v>13027</v>
      </c>
      <c r="B13389" s="223" t="s">
        <v>32352</v>
      </c>
      <c r="C13389" s="231" t="s">
        <v>23</v>
      </c>
    </row>
    <row r="13390" spans="1:3" x14ac:dyDescent="0.2">
      <c r="A13390" s="221" t="s">
        <v>13028</v>
      </c>
      <c r="B13390" s="223" t="s">
        <v>32352</v>
      </c>
      <c r="C13390" s="231" t="s">
        <v>23</v>
      </c>
    </row>
    <row r="13391" spans="1:3" x14ac:dyDescent="0.2">
      <c r="A13391" s="221" t="s">
        <v>13029</v>
      </c>
      <c r="B13391" s="223" t="s">
        <v>32353</v>
      </c>
      <c r="C13391" s="231" t="s">
        <v>23</v>
      </c>
    </row>
    <row r="13392" spans="1:3" x14ac:dyDescent="0.2">
      <c r="A13392" s="221" t="s">
        <v>13030</v>
      </c>
      <c r="B13392" s="223" t="s">
        <v>32353</v>
      </c>
      <c r="C13392" s="231" t="s">
        <v>23</v>
      </c>
    </row>
    <row r="13393" spans="1:3" x14ac:dyDescent="0.2">
      <c r="A13393" s="221" t="s">
        <v>13031</v>
      </c>
      <c r="B13393" s="223" t="s">
        <v>32354</v>
      </c>
      <c r="C13393" s="231" t="s">
        <v>23</v>
      </c>
    </row>
    <row r="13394" spans="1:3" x14ac:dyDescent="0.2">
      <c r="A13394" s="221" t="s">
        <v>13032</v>
      </c>
      <c r="B13394" s="223" t="s">
        <v>32354</v>
      </c>
      <c r="C13394" s="231" t="s">
        <v>23</v>
      </c>
    </row>
    <row r="13395" spans="1:3" ht="12" customHeight="1" x14ac:dyDescent="0.2">
      <c r="A13395" s="221" t="s">
        <v>13033</v>
      </c>
      <c r="B13395" s="223" t="s">
        <v>23777</v>
      </c>
      <c r="C13395" s="231" t="s">
        <v>23</v>
      </c>
    </row>
    <row r="13396" spans="1:3" ht="13.5" customHeight="1" x14ac:dyDescent="0.2">
      <c r="A13396" s="221" t="s">
        <v>13034</v>
      </c>
      <c r="B13396" s="223" t="s">
        <v>23777</v>
      </c>
      <c r="C13396" s="231" t="s">
        <v>23</v>
      </c>
    </row>
    <row r="13397" spans="1:3" x14ac:dyDescent="0.2">
      <c r="A13397" s="221" t="s">
        <v>13035</v>
      </c>
      <c r="B13397" s="223" t="s">
        <v>23778</v>
      </c>
      <c r="C13397" s="231" t="s">
        <v>23</v>
      </c>
    </row>
    <row r="13398" spans="1:3" x14ac:dyDescent="0.2">
      <c r="A13398" s="221" t="s">
        <v>13036</v>
      </c>
      <c r="B13398" s="223" t="s">
        <v>23778</v>
      </c>
      <c r="C13398" s="231" t="s">
        <v>23</v>
      </c>
    </row>
    <row r="13399" spans="1:3" x14ac:dyDescent="0.2">
      <c r="A13399" s="221" t="s">
        <v>13037</v>
      </c>
      <c r="B13399" s="223" t="s">
        <v>23779</v>
      </c>
      <c r="C13399" s="231" t="s">
        <v>23</v>
      </c>
    </row>
    <row r="13400" spans="1:3" x14ac:dyDescent="0.2">
      <c r="A13400" s="221" t="s">
        <v>13038</v>
      </c>
      <c r="B13400" s="223" t="s">
        <v>23779</v>
      </c>
      <c r="C13400" s="231" t="s">
        <v>23</v>
      </c>
    </row>
    <row r="13401" spans="1:3" x14ac:dyDescent="0.2">
      <c r="A13401" s="221" t="s">
        <v>13039</v>
      </c>
      <c r="B13401" s="223" t="s">
        <v>23780</v>
      </c>
      <c r="C13401" s="231" t="s">
        <v>23</v>
      </c>
    </row>
    <row r="13402" spans="1:3" x14ac:dyDescent="0.2">
      <c r="A13402" s="221" t="s">
        <v>13040</v>
      </c>
      <c r="B13402" s="223" t="s">
        <v>23780</v>
      </c>
      <c r="C13402" s="231" t="s">
        <v>23</v>
      </c>
    </row>
    <row r="13403" spans="1:3" x14ac:dyDescent="0.2">
      <c r="A13403" s="221" t="s">
        <v>13041</v>
      </c>
      <c r="B13403" s="223" t="s">
        <v>23781</v>
      </c>
      <c r="C13403" s="231" t="s">
        <v>23</v>
      </c>
    </row>
    <row r="13404" spans="1:3" x14ac:dyDescent="0.2">
      <c r="A13404" s="221" t="s">
        <v>13042</v>
      </c>
      <c r="B13404" s="223" t="s">
        <v>23781</v>
      </c>
      <c r="C13404" s="231" t="s">
        <v>23</v>
      </c>
    </row>
    <row r="13405" spans="1:3" x14ac:dyDescent="0.2">
      <c r="A13405" s="221" t="s">
        <v>26302</v>
      </c>
      <c r="B13405" s="223" t="s">
        <v>32355</v>
      </c>
      <c r="C13405" s="231" t="s">
        <v>23</v>
      </c>
    </row>
    <row r="13406" spans="1:3" x14ac:dyDescent="0.2">
      <c r="A13406" s="221" t="s">
        <v>26303</v>
      </c>
      <c r="B13406" s="223" t="s">
        <v>32355</v>
      </c>
      <c r="C13406" s="231" t="s">
        <v>23</v>
      </c>
    </row>
    <row r="13407" spans="1:3" x14ac:dyDescent="0.2">
      <c r="A13407" s="221" t="s">
        <v>26304</v>
      </c>
      <c r="B13407" s="223" t="s">
        <v>32356</v>
      </c>
      <c r="C13407" s="231" t="s">
        <v>23</v>
      </c>
    </row>
    <row r="13408" spans="1:3" x14ac:dyDescent="0.2">
      <c r="A13408" s="221" t="s">
        <v>26305</v>
      </c>
      <c r="B13408" s="223" t="s">
        <v>32356</v>
      </c>
      <c r="C13408" s="231" t="s">
        <v>23</v>
      </c>
    </row>
    <row r="13409" spans="1:3" x14ac:dyDescent="0.2">
      <c r="A13409" s="221" t="s">
        <v>13043</v>
      </c>
      <c r="B13409" s="223" t="s">
        <v>23782</v>
      </c>
      <c r="C13409" s="231" t="s">
        <v>23</v>
      </c>
    </row>
    <row r="13410" spans="1:3" x14ac:dyDescent="0.2">
      <c r="A13410" s="221" t="s">
        <v>13044</v>
      </c>
      <c r="B13410" s="223" t="s">
        <v>23782</v>
      </c>
      <c r="C13410" s="231" t="s">
        <v>23</v>
      </c>
    </row>
    <row r="13411" spans="1:3" x14ac:dyDescent="0.2">
      <c r="A13411" s="221" t="s">
        <v>13045</v>
      </c>
      <c r="B13411" s="223" t="s">
        <v>23783</v>
      </c>
      <c r="C13411" s="231" t="s">
        <v>23</v>
      </c>
    </row>
    <row r="13412" spans="1:3" x14ac:dyDescent="0.2">
      <c r="A13412" s="221" t="s">
        <v>13046</v>
      </c>
      <c r="B13412" s="223" t="s">
        <v>23783</v>
      </c>
      <c r="C13412" s="231" t="s">
        <v>23</v>
      </c>
    </row>
    <row r="13413" spans="1:3" x14ac:dyDescent="0.2">
      <c r="A13413" s="221" t="s">
        <v>13047</v>
      </c>
      <c r="B13413" s="223" t="s">
        <v>23784</v>
      </c>
      <c r="C13413" s="231" t="s">
        <v>23</v>
      </c>
    </row>
    <row r="13414" spans="1:3" x14ac:dyDescent="0.2">
      <c r="A13414" s="221" t="s">
        <v>13048</v>
      </c>
      <c r="B13414" s="223" t="s">
        <v>23784</v>
      </c>
      <c r="C13414" s="231" t="s">
        <v>23</v>
      </c>
    </row>
    <row r="13415" spans="1:3" x14ac:dyDescent="0.2">
      <c r="A13415" s="221" t="s">
        <v>13049</v>
      </c>
      <c r="B13415" s="223" t="s">
        <v>23785</v>
      </c>
      <c r="C13415" s="231" t="s">
        <v>23</v>
      </c>
    </row>
    <row r="13416" spans="1:3" x14ac:dyDescent="0.2">
      <c r="A13416" s="221" t="s">
        <v>13050</v>
      </c>
      <c r="B13416" s="223" t="s">
        <v>23785</v>
      </c>
      <c r="C13416" s="231" t="s">
        <v>23</v>
      </c>
    </row>
    <row r="13417" spans="1:3" x14ac:dyDescent="0.2">
      <c r="A13417" s="221" t="s">
        <v>13051</v>
      </c>
      <c r="B13417" s="223" t="s">
        <v>23786</v>
      </c>
      <c r="C13417" s="231" t="s">
        <v>23</v>
      </c>
    </row>
    <row r="13418" spans="1:3" x14ac:dyDescent="0.2">
      <c r="A13418" s="221" t="s">
        <v>13052</v>
      </c>
      <c r="B13418" s="223" t="s">
        <v>23786</v>
      </c>
      <c r="C13418" s="231" t="s">
        <v>23</v>
      </c>
    </row>
    <row r="13419" spans="1:3" x14ac:dyDescent="0.2">
      <c r="A13419" s="221" t="s">
        <v>13053</v>
      </c>
      <c r="B13419" s="223" t="s">
        <v>23787</v>
      </c>
      <c r="C13419" s="231" t="s">
        <v>23</v>
      </c>
    </row>
    <row r="13420" spans="1:3" x14ac:dyDescent="0.2">
      <c r="A13420" s="221" t="s">
        <v>13054</v>
      </c>
      <c r="B13420" s="223" t="s">
        <v>23787</v>
      </c>
      <c r="C13420" s="231" t="s">
        <v>23</v>
      </c>
    </row>
    <row r="13421" spans="1:3" x14ac:dyDescent="0.2">
      <c r="A13421" s="221" t="s">
        <v>13055</v>
      </c>
      <c r="B13421" s="223" t="s">
        <v>23788</v>
      </c>
      <c r="C13421" s="231" t="s">
        <v>23</v>
      </c>
    </row>
    <row r="13422" spans="1:3" x14ac:dyDescent="0.2">
      <c r="A13422" s="221" t="s">
        <v>13056</v>
      </c>
      <c r="B13422" s="223" t="s">
        <v>23788</v>
      </c>
      <c r="C13422" s="231" t="s">
        <v>23</v>
      </c>
    </row>
    <row r="13423" spans="1:3" x14ac:dyDescent="0.2">
      <c r="A13423" s="221" t="s">
        <v>13057</v>
      </c>
      <c r="B13423" s="223" t="s">
        <v>23789</v>
      </c>
      <c r="C13423" s="231" t="s">
        <v>23</v>
      </c>
    </row>
    <row r="13424" spans="1:3" x14ac:dyDescent="0.2">
      <c r="A13424" s="221" t="s">
        <v>13058</v>
      </c>
      <c r="B13424" s="223" t="s">
        <v>23789</v>
      </c>
      <c r="C13424" s="231" t="s">
        <v>23</v>
      </c>
    </row>
    <row r="13425" spans="1:3" x14ac:dyDescent="0.2">
      <c r="A13425" s="221" t="s">
        <v>13059</v>
      </c>
      <c r="B13425" s="223" t="s">
        <v>23790</v>
      </c>
      <c r="C13425" s="231" t="s">
        <v>23</v>
      </c>
    </row>
    <row r="13426" spans="1:3" x14ac:dyDescent="0.2">
      <c r="A13426" s="221" t="s">
        <v>13060</v>
      </c>
      <c r="B13426" s="223" t="s">
        <v>23790</v>
      </c>
      <c r="C13426" s="231" t="s">
        <v>23</v>
      </c>
    </row>
    <row r="13427" spans="1:3" x14ac:dyDescent="0.2">
      <c r="A13427" s="221" t="s">
        <v>13061</v>
      </c>
      <c r="B13427" s="223" t="s">
        <v>23791</v>
      </c>
      <c r="C13427" s="231" t="s">
        <v>23</v>
      </c>
    </row>
    <row r="13428" spans="1:3" x14ac:dyDescent="0.2">
      <c r="A13428" s="221" t="s">
        <v>13062</v>
      </c>
      <c r="B13428" s="223" t="s">
        <v>23791</v>
      </c>
      <c r="C13428" s="231" t="s">
        <v>23</v>
      </c>
    </row>
    <row r="13429" spans="1:3" x14ac:dyDescent="0.2">
      <c r="A13429" s="221" t="s">
        <v>13063</v>
      </c>
      <c r="B13429" s="223" t="s">
        <v>32357</v>
      </c>
      <c r="C13429" s="231" t="s">
        <v>23</v>
      </c>
    </row>
    <row r="13430" spans="1:3" x14ac:dyDescent="0.2">
      <c r="A13430" s="221" t="s">
        <v>13064</v>
      </c>
      <c r="B13430" s="223" t="s">
        <v>32357</v>
      </c>
      <c r="C13430" s="231" t="s">
        <v>23</v>
      </c>
    </row>
    <row r="13431" spans="1:3" x14ac:dyDescent="0.2">
      <c r="A13431" s="221" t="s">
        <v>13065</v>
      </c>
      <c r="B13431" s="223" t="s">
        <v>32358</v>
      </c>
      <c r="C13431" s="231" t="s">
        <v>23</v>
      </c>
    </row>
    <row r="13432" spans="1:3" x14ac:dyDescent="0.2">
      <c r="A13432" s="221" t="s">
        <v>13066</v>
      </c>
      <c r="B13432" s="223" t="s">
        <v>32358</v>
      </c>
      <c r="C13432" s="231" t="s">
        <v>23</v>
      </c>
    </row>
    <row r="13433" spans="1:3" x14ac:dyDescent="0.2">
      <c r="A13433" s="221" t="s">
        <v>30302</v>
      </c>
      <c r="B13433" s="223" t="s">
        <v>32359</v>
      </c>
      <c r="C13433" s="231" t="s">
        <v>23</v>
      </c>
    </row>
    <row r="13434" spans="1:3" x14ac:dyDescent="0.2">
      <c r="A13434" s="221" t="s">
        <v>30303</v>
      </c>
      <c r="B13434" s="223" t="s">
        <v>32359</v>
      </c>
      <c r="C13434" s="231" t="s">
        <v>23</v>
      </c>
    </row>
    <row r="13435" spans="1:3" x14ac:dyDescent="0.2">
      <c r="A13435" s="221" t="s">
        <v>30304</v>
      </c>
      <c r="B13435" s="223" t="s">
        <v>32360</v>
      </c>
      <c r="C13435" s="231" t="s">
        <v>23</v>
      </c>
    </row>
    <row r="13436" spans="1:3" x14ac:dyDescent="0.2">
      <c r="A13436" s="221" t="s">
        <v>30305</v>
      </c>
      <c r="B13436" s="223" t="s">
        <v>32360</v>
      </c>
      <c r="C13436" s="231" t="s">
        <v>23</v>
      </c>
    </row>
    <row r="13437" spans="1:3" x14ac:dyDescent="0.2">
      <c r="A13437" s="221" t="s">
        <v>13067</v>
      </c>
      <c r="B13437" s="223" t="s">
        <v>32361</v>
      </c>
      <c r="C13437" s="231" t="s">
        <v>23</v>
      </c>
    </row>
    <row r="13438" spans="1:3" x14ac:dyDescent="0.2">
      <c r="A13438" s="221" t="s">
        <v>13068</v>
      </c>
      <c r="B13438" s="223" t="s">
        <v>32361</v>
      </c>
      <c r="C13438" s="231" t="s">
        <v>23</v>
      </c>
    </row>
    <row r="13439" spans="1:3" x14ac:dyDescent="0.2">
      <c r="A13439" s="221" t="s">
        <v>30306</v>
      </c>
      <c r="B13439" s="223" t="s">
        <v>32362</v>
      </c>
      <c r="C13439" s="231" t="s">
        <v>23</v>
      </c>
    </row>
    <row r="13440" spans="1:3" x14ac:dyDescent="0.2">
      <c r="A13440" s="221" t="s">
        <v>30307</v>
      </c>
      <c r="B13440" s="223" t="s">
        <v>32362</v>
      </c>
      <c r="C13440" s="231" t="s">
        <v>23</v>
      </c>
    </row>
    <row r="13441" spans="1:3" x14ac:dyDescent="0.2">
      <c r="A13441" s="221" t="s">
        <v>30308</v>
      </c>
      <c r="B13441" s="223" t="s">
        <v>32363</v>
      </c>
      <c r="C13441" s="231" t="s">
        <v>23</v>
      </c>
    </row>
    <row r="13442" spans="1:3" x14ac:dyDescent="0.2">
      <c r="A13442" s="221" t="s">
        <v>30309</v>
      </c>
      <c r="B13442" s="223" t="s">
        <v>32363</v>
      </c>
      <c r="C13442" s="231" t="s">
        <v>23</v>
      </c>
    </row>
    <row r="13443" spans="1:3" x14ac:dyDescent="0.2">
      <c r="A13443" s="221" t="s">
        <v>30310</v>
      </c>
      <c r="B13443" s="223" t="s">
        <v>32364</v>
      </c>
      <c r="C13443" s="231" t="s">
        <v>23</v>
      </c>
    </row>
    <row r="13444" spans="1:3" x14ac:dyDescent="0.2">
      <c r="A13444" s="221" t="s">
        <v>30311</v>
      </c>
      <c r="B13444" s="223" t="s">
        <v>32364</v>
      </c>
      <c r="C13444" s="231" t="s">
        <v>23</v>
      </c>
    </row>
    <row r="13445" spans="1:3" x14ac:dyDescent="0.2">
      <c r="A13445" s="221" t="s">
        <v>13069</v>
      </c>
      <c r="B13445" s="223" t="s">
        <v>32365</v>
      </c>
      <c r="C13445" s="231" t="s">
        <v>23</v>
      </c>
    </row>
    <row r="13446" spans="1:3" x14ac:dyDescent="0.2">
      <c r="A13446" s="221" t="s">
        <v>13070</v>
      </c>
      <c r="B13446" s="223" t="s">
        <v>32365</v>
      </c>
      <c r="C13446" s="231" t="s">
        <v>23</v>
      </c>
    </row>
    <row r="13447" spans="1:3" x14ac:dyDescent="0.2">
      <c r="A13447" s="221" t="s">
        <v>30312</v>
      </c>
      <c r="B13447" s="223" t="s">
        <v>32366</v>
      </c>
      <c r="C13447" s="231" t="s">
        <v>23</v>
      </c>
    </row>
    <row r="13448" spans="1:3" x14ac:dyDescent="0.2">
      <c r="A13448" s="221" t="s">
        <v>30313</v>
      </c>
      <c r="B13448" s="223" t="s">
        <v>32366</v>
      </c>
      <c r="C13448" s="231" t="s">
        <v>23</v>
      </c>
    </row>
    <row r="13449" spans="1:3" x14ac:dyDescent="0.2">
      <c r="A13449" s="221" t="s">
        <v>30314</v>
      </c>
      <c r="B13449" s="223" t="s">
        <v>32367</v>
      </c>
      <c r="C13449" s="231" t="s">
        <v>23</v>
      </c>
    </row>
    <row r="13450" spans="1:3" x14ac:dyDescent="0.2">
      <c r="A13450" s="221" t="s">
        <v>30315</v>
      </c>
      <c r="B13450" s="223" t="s">
        <v>32367</v>
      </c>
      <c r="C13450" s="231" t="s">
        <v>23</v>
      </c>
    </row>
    <row r="13451" spans="1:3" x14ac:dyDescent="0.2">
      <c r="A13451" s="221" t="s">
        <v>13071</v>
      </c>
      <c r="B13451" s="223" t="s">
        <v>32368</v>
      </c>
      <c r="C13451" s="231" t="s">
        <v>23</v>
      </c>
    </row>
    <row r="13452" spans="1:3" x14ac:dyDescent="0.2">
      <c r="A13452" s="221" t="s">
        <v>13072</v>
      </c>
      <c r="B13452" s="223" t="s">
        <v>32368</v>
      </c>
      <c r="C13452" s="231" t="s">
        <v>23</v>
      </c>
    </row>
    <row r="13453" spans="1:3" x14ac:dyDescent="0.2">
      <c r="A13453" s="221" t="s">
        <v>13073</v>
      </c>
      <c r="B13453" s="223" t="s">
        <v>32369</v>
      </c>
      <c r="C13453" s="231" t="s">
        <v>23</v>
      </c>
    </row>
    <row r="13454" spans="1:3" x14ac:dyDescent="0.2">
      <c r="A13454" s="221" t="s">
        <v>13074</v>
      </c>
      <c r="B13454" s="223" t="s">
        <v>32369</v>
      </c>
      <c r="C13454" s="231" t="s">
        <v>23</v>
      </c>
    </row>
    <row r="13455" spans="1:3" x14ac:dyDescent="0.2">
      <c r="A13455" s="221" t="s">
        <v>13075</v>
      </c>
      <c r="B13455" s="223" t="s">
        <v>32370</v>
      </c>
      <c r="C13455" s="231" t="s">
        <v>23</v>
      </c>
    </row>
    <row r="13456" spans="1:3" x14ac:dyDescent="0.2">
      <c r="A13456" s="221" t="s">
        <v>13076</v>
      </c>
      <c r="B13456" s="223" t="s">
        <v>32370</v>
      </c>
      <c r="C13456" s="231" t="s">
        <v>23</v>
      </c>
    </row>
    <row r="13457" spans="1:3" x14ac:dyDescent="0.2">
      <c r="A13457" s="221" t="s">
        <v>13077</v>
      </c>
      <c r="B13457" s="223" t="s">
        <v>32371</v>
      </c>
      <c r="C13457" s="231" t="s">
        <v>23</v>
      </c>
    </row>
    <row r="13458" spans="1:3" x14ac:dyDescent="0.2">
      <c r="A13458" s="221" t="s">
        <v>13078</v>
      </c>
      <c r="B13458" s="223" t="s">
        <v>32371</v>
      </c>
      <c r="C13458" s="231" t="s">
        <v>23</v>
      </c>
    </row>
    <row r="13459" spans="1:3" x14ac:dyDescent="0.2">
      <c r="A13459" s="221" t="s">
        <v>13079</v>
      </c>
      <c r="B13459" s="223" t="s">
        <v>32372</v>
      </c>
      <c r="C13459" s="231" t="s">
        <v>23</v>
      </c>
    </row>
    <row r="13460" spans="1:3" x14ac:dyDescent="0.2">
      <c r="A13460" s="221" t="s">
        <v>13080</v>
      </c>
      <c r="B13460" s="223" t="s">
        <v>32372</v>
      </c>
      <c r="C13460" s="231" t="s">
        <v>23</v>
      </c>
    </row>
    <row r="13461" spans="1:3" x14ac:dyDescent="0.2">
      <c r="A13461" s="221" t="s">
        <v>13081</v>
      </c>
      <c r="B13461" s="223" t="s">
        <v>32373</v>
      </c>
      <c r="C13461" s="231" t="s">
        <v>23</v>
      </c>
    </row>
    <row r="13462" spans="1:3" x14ac:dyDescent="0.2">
      <c r="A13462" s="221" t="s">
        <v>13082</v>
      </c>
      <c r="B13462" s="223" t="s">
        <v>32373</v>
      </c>
      <c r="C13462" s="231" t="s">
        <v>23</v>
      </c>
    </row>
    <row r="13463" spans="1:3" x14ac:dyDescent="0.2">
      <c r="A13463" s="221" t="s">
        <v>30316</v>
      </c>
      <c r="B13463" s="223" t="s">
        <v>32374</v>
      </c>
      <c r="C13463" s="231" t="s">
        <v>23</v>
      </c>
    </row>
    <row r="13464" spans="1:3" x14ac:dyDescent="0.2">
      <c r="A13464" s="221" t="s">
        <v>30317</v>
      </c>
      <c r="B13464" s="223" t="s">
        <v>32374</v>
      </c>
      <c r="C13464" s="231" t="s">
        <v>23</v>
      </c>
    </row>
    <row r="13465" spans="1:3" x14ac:dyDescent="0.2">
      <c r="A13465" s="221" t="s">
        <v>26306</v>
      </c>
      <c r="B13465" s="223" t="s">
        <v>32375</v>
      </c>
      <c r="C13465" s="231" t="s">
        <v>23</v>
      </c>
    </row>
    <row r="13466" spans="1:3" x14ac:dyDescent="0.2">
      <c r="A13466" s="221" t="s">
        <v>26307</v>
      </c>
      <c r="B13466" s="223" t="s">
        <v>32375</v>
      </c>
      <c r="C13466" s="231" t="s">
        <v>23</v>
      </c>
    </row>
    <row r="13467" spans="1:3" x14ac:dyDescent="0.2">
      <c r="A13467" s="221" t="s">
        <v>26308</v>
      </c>
      <c r="B13467" s="223" t="s">
        <v>32376</v>
      </c>
      <c r="C13467" s="231" t="s">
        <v>23</v>
      </c>
    </row>
    <row r="13468" spans="1:3" x14ac:dyDescent="0.2">
      <c r="A13468" s="221" t="s">
        <v>26309</v>
      </c>
      <c r="B13468" s="223" t="s">
        <v>32376</v>
      </c>
      <c r="C13468" s="231" t="s">
        <v>23</v>
      </c>
    </row>
    <row r="13469" spans="1:3" x14ac:dyDescent="0.2">
      <c r="A13469" s="221" t="s">
        <v>26310</v>
      </c>
      <c r="B13469" s="223" t="s">
        <v>32377</v>
      </c>
      <c r="C13469" s="231" t="s">
        <v>23</v>
      </c>
    </row>
    <row r="13470" spans="1:3" x14ac:dyDescent="0.2">
      <c r="A13470" s="221" t="s">
        <v>26311</v>
      </c>
      <c r="B13470" s="223" t="s">
        <v>32377</v>
      </c>
      <c r="C13470" s="231" t="s">
        <v>23</v>
      </c>
    </row>
    <row r="13471" spans="1:3" x14ac:dyDescent="0.2">
      <c r="A13471" s="221" t="s">
        <v>26312</v>
      </c>
      <c r="B13471" s="223" t="s">
        <v>32378</v>
      </c>
      <c r="C13471" s="231" t="s">
        <v>23</v>
      </c>
    </row>
    <row r="13472" spans="1:3" x14ac:dyDescent="0.2">
      <c r="A13472" s="221" t="s">
        <v>26313</v>
      </c>
      <c r="B13472" s="223" t="s">
        <v>32378</v>
      </c>
      <c r="C13472" s="231" t="s">
        <v>23</v>
      </c>
    </row>
    <row r="13473" spans="1:3" x14ac:dyDescent="0.2">
      <c r="A13473" s="221" t="s">
        <v>26314</v>
      </c>
      <c r="B13473" s="223" t="s">
        <v>32379</v>
      </c>
      <c r="C13473" s="231" t="s">
        <v>23</v>
      </c>
    </row>
    <row r="13474" spans="1:3" x14ac:dyDescent="0.2">
      <c r="A13474" s="221" t="s">
        <v>26315</v>
      </c>
      <c r="B13474" s="223" t="s">
        <v>32379</v>
      </c>
      <c r="C13474" s="231" t="s">
        <v>23</v>
      </c>
    </row>
    <row r="13475" spans="1:3" x14ac:dyDescent="0.2">
      <c r="A13475" s="221" t="s">
        <v>26316</v>
      </c>
      <c r="B13475" s="223" t="s">
        <v>32380</v>
      </c>
      <c r="C13475" s="231" t="s">
        <v>23</v>
      </c>
    </row>
    <row r="13476" spans="1:3" x14ac:dyDescent="0.2">
      <c r="A13476" s="221" t="s">
        <v>26317</v>
      </c>
      <c r="B13476" s="223" t="s">
        <v>32380</v>
      </c>
      <c r="C13476" s="231" t="s">
        <v>23</v>
      </c>
    </row>
    <row r="13477" spans="1:3" x14ac:dyDescent="0.2">
      <c r="A13477" s="221" t="s">
        <v>26318</v>
      </c>
      <c r="B13477" s="223" t="s">
        <v>32381</v>
      </c>
      <c r="C13477" s="231" t="s">
        <v>23</v>
      </c>
    </row>
    <row r="13478" spans="1:3" x14ac:dyDescent="0.2">
      <c r="A13478" s="221" t="s">
        <v>26319</v>
      </c>
      <c r="B13478" s="223" t="s">
        <v>32381</v>
      </c>
      <c r="C13478" s="231" t="s">
        <v>23</v>
      </c>
    </row>
    <row r="13479" spans="1:3" x14ac:dyDescent="0.2">
      <c r="A13479" s="221" t="s">
        <v>13083</v>
      </c>
      <c r="B13479" s="223" t="s">
        <v>23792</v>
      </c>
      <c r="C13479" s="231" t="s">
        <v>23</v>
      </c>
    </row>
    <row r="13480" spans="1:3" x14ac:dyDescent="0.2">
      <c r="A13480" s="221" t="s">
        <v>13084</v>
      </c>
      <c r="B13480" s="223" t="s">
        <v>23792</v>
      </c>
      <c r="C13480" s="231" t="s">
        <v>23</v>
      </c>
    </row>
    <row r="13481" spans="1:3" x14ac:dyDescent="0.2">
      <c r="A13481" s="221" t="s">
        <v>13085</v>
      </c>
      <c r="B13481" s="223" t="s">
        <v>23793</v>
      </c>
      <c r="C13481" s="231" t="s">
        <v>23</v>
      </c>
    </row>
    <row r="13482" spans="1:3" x14ac:dyDescent="0.2">
      <c r="A13482" s="221" t="s">
        <v>13086</v>
      </c>
      <c r="B13482" s="223" t="s">
        <v>23793</v>
      </c>
      <c r="C13482" s="231" t="s">
        <v>23</v>
      </c>
    </row>
    <row r="13483" spans="1:3" x14ac:dyDescent="0.2">
      <c r="A13483" s="221" t="s">
        <v>13087</v>
      </c>
      <c r="B13483" s="223" t="s">
        <v>23794</v>
      </c>
      <c r="C13483" s="231" t="s">
        <v>23</v>
      </c>
    </row>
    <row r="13484" spans="1:3" x14ac:dyDescent="0.2">
      <c r="A13484" s="221" t="s">
        <v>13088</v>
      </c>
      <c r="B13484" s="223" t="s">
        <v>23794</v>
      </c>
      <c r="C13484" s="231" t="s">
        <v>23</v>
      </c>
    </row>
    <row r="13485" spans="1:3" x14ac:dyDescent="0.2">
      <c r="A13485" s="221" t="s">
        <v>13089</v>
      </c>
      <c r="B13485" s="223" t="s">
        <v>23795</v>
      </c>
      <c r="C13485" s="231" t="s">
        <v>23</v>
      </c>
    </row>
    <row r="13486" spans="1:3" x14ac:dyDescent="0.2">
      <c r="A13486" s="221" t="s">
        <v>13090</v>
      </c>
      <c r="B13486" s="223" t="s">
        <v>23795</v>
      </c>
      <c r="C13486" s="231" t="s">
        <v>23</v>
      </c>
    </row>
    <row r="13487" spans="1:3" x14ac:dyDescent="0.2">
      <c r="A13487" s="221" t="s">
        <v>13091</v>
      </c>
      <c r="B13487" s="223" t="s">
        <v>23796</v>
      </c>
      <c r="C13487" s="231" t="s">
        <v>23</v>
      </c>
    </row>
    <row r="13488" spans="1:3" x14ac:dyDescent="0.2">
      <c r="A13488" s="221" t="s">
        <v>13092</v>
      </c>
      <c r="B13488" s="223" t="s">
        <v>23796</v>
      </c>
      <c r="C13488" s="231" t="s">
        <v>23</v>
      </c>
    </row>
    <row r="13489" spans="1:3" x14ac:dyDescent="0.2">
      <c r="A13489" s="221" t="s">
        <v>13093</v>
      </c>
      <c r="B13489" s="223" t="s">
        <v>23797</v>
      </c>
      <c r="C13489" s="231" t="s">
        <v>23</v>
      </c>
    </row>
    <row r="13490" spans="1:3" x14ac:dyDescent="0.2">
      <c r="A13490" s="221" t="s">
        <v>13094</v>
      </c>
      <c r="B13490" s="223" t="s">
        <v>23797</v>
      </c>
      <c r="C13490" s="231" t="s">
        <v>23</v>
      </c>
    </row>
    <row r="13491" spans="1:3" x14ac:dyDescent="0.2">
      <c r="A13491" s="221" t="s">
        <v>13095</v>
      </c>
      <c r="B13491" s="223" t="s">
        <v>29114</v>
      </c>
      <c r="C13491" s="231" t="s">
        <v>23</v>
      </c>
    </row>
    <row r="13492" spans="1:3" x14ac:dyDescent="0.2">
      <c r="A13492" s="221" t="s">
        <v>13096</v>
      </c>
      <c r="B13492" s="223" t="s">
        <v>29114</v>
      </c>
      <c r="C13492" s="231" t="s">
        <v>23</v>
      </c>
    </row>
    <row r="13493" spans="1:3" x14ac:dyDescent="0.2">
      <c r="A13493" s="221" t="s">
        <v>13097</v>
      </c>
      <c r="B13493" s="223" t="s">
        <v>23798</v>
      </c>
      <c r="C13493" s="231" t="s">
        <v>23</v>
      </c>
    </row>
    <row r="13494" spans="1:3" x14ac:dyDescent="0.2">
      <c r="A13494" s="221" t="s">
        <v>13098</v>
      </c>
      <c r="B13494" s="223" t="s">
        <v>23798</v>
      </c>
      <c r="C13494" s="231" t="s">
        <v>23</v>
      </c>
    </row>
    <row r="13495" spans="1:3" x14ac:dyDescent="0.2">
      <c r="A13495" s="221" t="s">
        <v>13099</v>
      </c>
      <c r="B13495" s="223" t="s">
        <v>29115</v>
      </c>
      <c r="C13495" s="231" t="s">
        <v>23</v>
      </c>
    </row>
    <row r="13496" spans="1:3" x14ac:dyDescent="0.2">
      <c r="A13496" s="221" t="s">
        <v>13100</v>
      </c>
      <c r="B13496" s="223" t="s">
        <v>29115</v>
      </c>
      <c r="C13496" s="231" t="s">
        <v>23</v>
      </c>
    </row>
    <row r="13497" spans="1:3" x14ac:dyDescent="0.2">
      <c r="A13497" s="221" t="s">
        <v>13101</v>
      </c>
      <c r="B13497" s="223" t="s">
        <v>23799</v>
      </c>
      <c r="C13497" s="231" t="s">
        <v>23</v>
      </c>
    </row>
    <row r="13498" spans="1:3" x14ac:dyDescent="0.2">
      <c r="A13498" s="221" t="s">
        <v>13102</v>
      </c>
      <c r="B13498" s="223" t="s">
        <v>23799</v>
      </c>
      <c r="C13498" s="231" t="s">
        <v>23</v>
      </c>
    </row>
    <row r="13499" spans="1:3" x14ac:dyDescent="0.2">
      <c r="A13499" s="221" t="s">
        <v>13103</v>
      </c>
      <c r="B13499" s="223" t="s">
        <v>23800</v>
      </c>
      <c r="C13499" s="231" t="s">
        <v>23</v>
      </c>
    </row>
    <row r="13500" spans="1:3" x14ac:dyDescent="0.2">
      <c r="A13500" s="221" t="s">
        <v>13104</v>
      </c>
      <c r="B13500" s="223" t="s">
        <v>23800</v>
      </c>
      <c r="C13500" s="231" t="s">
        <v>23</v>
      </c>
    </row>
    <row r="13501" spans="1:3" x14ac:dyDescent="0.2">
      <c r="A13501" s="221" t="s">
        <v>13105</v>
      </c>
      <c r="B13501" s="223" t="s">
        <v>23801</v>
      </c>
      <c r="C13501" s="231" t="s">
        <v>23</v>
      </c>
    </row>
    <row r="13502" spans="1:3" x14ac:dyDescent="0.2">
      <c r="A13502" s="221" t="s">
        <v>13106</v>
      </c>
      <c r="B13502" s="223" t="s">
        <v>23801</v>
      </c>
      <c r="C13502" s="231" t="s">
        <v>23</v>
      </c>
    </row>
    <row r="13503" spans="1:3" x14ac:dyDescent="0.2">
      <c r="A13503" s="221" t="s">
        <v>13107</v>
      </c>
      <c r="B13503" s="223" t="s">
        <v>23802</v>
      </c>
      <c r="C13503" s="231" t="s">
        <v>23</v>
      </c>
    </row>
    <row r="13504" spans="1:3" x14ac:dyDescent="0.2">
      <c r="A13504" s="221" t="s">
        <v>13108</v>
      </c>
      <c r="B13504" s="223" t="s">
        <v>23802</v>
      </c>
      <c r="C13504" s="231" t="s">
        <v>23</v>
      </c>
    </row>
    <row r="13505" spans="1:3" x14ac:dyDescent="0.2">
      <c r="A13505" s="221" t="s">
        <v>13109</v>
      </c>
      <c r="B13505" s="223" t="s">
        <v>23803</v>
      </c>
      <c r="C13505" s="231" t="s">
        <v>25</v>
      </c>
    </row>
    <row r="13506" spans="1:3" x14ac:dyDescent="0.2">
      <c r="A13506" s="221" t="s">
        <v>13110</v>
      </c>
      <c r="B13506" s="223" t="s">
        <v>23803</v>
      </c>
      <c r="C13506" s="231" t="s">
        <v>25</v>
      </c>
    </row>
    <row r="13507" spans="1:3" x14ac:dyDescent="0.2">
      <c r="A13507" s="221" t="s">
        <v>13111</v>
      </c>
      <c r="B13507" s="223" t="s">
        <v>23804</v>
      </c>
      <c r="C13507" s="231" t="s">
        <v>25</v>
      </c>
    </row>
    <row r="13508" spans="1:3" x14ac:dyDescent="0.2">
      <c r="A13508" s="221" t="s">
        <v>13112</v>
      </c>
      <c r="B13508" s="223" t="s">
        <v>23804</v>
      </c>
      <c r="C13508" s="231" t="s">
        <v>25</v>
      </c>
    </row>
    <row r="13509" spans="1:3" x14ac:dyDescent="0.2">
      <c r="A13509" s="221" t="s">
        <v>13113</v>
      </c>
      <c r="B13509" s="223" t="s">
        <v>23805</v>
      </c>
      <c r="C13509" s="231" t="s">
        <v>25</v>
      </c>
    </row>
    <row r="13510" spans="1:3" x14ac:dyDescent="0.2">
      <c r="A13510" s="221" t="s">
        <v>13114</v>
      </c>
      <c r="B13510" s="223" t="s">
        <v>23805</v>
      </c>
      <c r="C13510" s="231" t="s">
        <v>25</v>
      </c>
    </row>
    <row r="13511" spans="1:3" x14ac:dyDescent="0.2">
      <c r="A13511" s="221" t="s">
        <v>13115</v>
      </c>
      <c r="B13511" s="223" t="s">
        <v>23806</v>
      </c>
      <c r="C13511" s="231" t="s">
        <v>25</v>
      </c>
    </row>
    <row r="13512" spans="1:3" x14ac:dyDescent="0.2">
      <c r="A13512" s="221" t="s">
        <v>13116</v>
      </c>
      <c r="B13512" s="223" t="s">
        <v>23806</v>
      </c>
      <c r="C13512" s="231" t="s">
        <v>25</v>
      </c>
    </row>
    <row r="13513" spans="1:3" x14ac:dyDescent="0.2">
      <c r="A13513" s="221" t="s">
        <v>13117</v>
      </c>
      <c r="B13513" s="223" t="s">
        <v>23807</v>
      </c>
      <c r="C13513" s="231" t="s">
        <v>25</v>
      </c>
    </row>
    <row r="13514" spans="1:3" x14ac:dyDescent="0.2">
      <c r="A13514" s="221" t="s">
        <v>13118</v>
      </c>
      <c r="B13514" s="223" t="s">
        <v>23807</v>
      </c>
      <c r="C13514" s="231" t="s">
        <v>25</v>
      </c>
    </row>
    <row r="13515" spans="1:3" x14ac:dyDescent="0.2">
      <c r="A13515" s="221" t="s">
        <v>13119</v>
      </c>
      <c r="B13515" s="223" t="s">
        <v>23808</v>
      </c>
      <c r="C13515" s="231" t="s">
        <v>25</v>
      </c>
    </row>
    <row r="13516" spans="1:3" x14ac:dyDescent="0.2">
      <c r="A13516" s="221" t="s">
        <v>13120</v>
      </c>
      <c r="B13516" s="223" t="s">
        <v>23808</v>
      </c>
      <c r="C13516" s="231" t="s">
        <v>25</v>
      </c>
    </row>
    <row r="13517" spans="1:3" x14ac:dyDescent="0.2">
      <c r="A13517" s="221" t="s">
        <v>13121</v>
      </c>
      <c r="B13517" s="223" t="s">
        <v>32382</v>
      </c>
      <c r="C13517" s="231" t="s">
        <v>25</v>
      </c>
    </row>
    <row r="13518" spans="1:3" x14ac:dyDescent="0.2">
      <c r="A13518" s="221" t="s">
        <v>13122</v>
      </c>
      <c r="B13518" s="223" t="s">
        <v>32382</v>
      </c>
      <c r="C13518" s="231" t="s">
        <v>25</v>
      </c>
    </row>
    <row r="13519" spans="1:3" x14ac:dyDescent="0.2">
      <c r="A13519" s="221" t="s">
        <v>13123</v>
      </c>
      <c r="B13519" s="223" t="s">
        <v>32383</v>
      </c>
      <c r="C13519" s="231" t="s">
        <v>25</v>
      </c>
    </row>
    <row r="13520" spans="1:3" x14ac:dyDescent="0.2">
      <c r="A13520" s="221" t="s">
        <v>13124</v>
      </c>
      <c r="B13520" s="223" t="s">
        <v>32383</v>
      </c>
      <c r="C13520" s="231" t="s">
        <v>25</v>
      </c>
    </row>
    <row r="13521" spans="1:3" x14ac:dyDescent="0.2">
      <c r="A13521" s="221" t="s">
        <v>13125</v>
      </c>
      <c r="B13521" s="223" t="s">
        <v>32384</v>
      </c>
      <c r="C13521" s="231" t="s">
        <v>25</v>
      </c>
    </row>
    <row r="13522" spans="1:3" x14ac:dyDescent="0.2">
      <c r="A13522" s="221" t="s">
        <v>13126</v>
      </c>
      <c r="B13522" s="223" t="s">
        <v>32384</v>
      </c>
      <c r="C13522" s="231" t="s">
        <v>25</v>
      </c>
    </row>
    <row r="13523" spans="1:3" x14ac:dyDescent="0.2">
      <c r="A13523" s="221" t="s">
        <v>13127</v>
      </c>
      <c r="B13523" s="223" t="s">
        <v>32385</v>
      </c>
      <c r="C13523" s="231" t="s">
        <v>25</v>
      </c>
    </row>
    <row r="13524" spans="1:3" x14ac:dyDescent="0.2">
      <c r="A13524" s="221" t="s">
        <v>13128</v>
      </c>
      <c r="B13524" s="223" t="s">
        <v>32385</v>
      </c>
      <c r="C13524" s="231" t="s">
        <v>25</v>
      </c>
    </row>
    <row r="13525" spans="1:3" x14ac:dyDescent="0.2">
      <c r="A13525" s="221" t="s">
        <v>13129</v>
      </c>
      <c r="B13525" s="223" t="s">
        <v>32386</v>
      </c>
      <c r="C13525" s="231" t="s">
        <v>25</v>
      </c>
    </row>
    <row r="13526" spans="1:3" x14ac:dyDescent="0.2">
      <c r="A13526" s="221" t="s">
        <v>13130</v>
      </c>
      <c r="B13526" s="223" t="s">
        <v>32386</v>
      </c>
      <c r="C13526" s="231" t="s">
        <v>25</v>
      </c>
    </row>
    <row r="13527" spans="1:3" x14ac:dyDescent="0.2">
      <c r="A13527" s="221" t="s">
        <v>13131</v>
      </c>
      <c r="B13527" s="223" t="s">
        <v>32387</v>
      </c>
      <c r="C13527" s="231" t="s">
        <v>25</v>
      </c>
    </row>
    <row r="13528" spans="1:3" x14ac:dyDescent="0.2">
      <c r="A13528" s="221" t="s">
        <v>13132</v>
      </c>
      <c r="B13528" s="223" t="s">
        <v>32387</v>
      </c>
      <c r="C13528" s="231" t="s">
        <v>25</v>
      </c>
    </row>
    <row r="13529" spans="1:3" x14ac:dyDescent="0.2">
      <c r="A13529" s="221" t="s">
        <v>13133</v>
      </c>
      <c r="B13529" s="223" t="s">
        <v>32388</v>
      </c>
      <c r="C13529" s="231" t="s">
        <v>25</v>
      </c>
    </row>
    <row r="13530" spans="1:3" x14ac:dyDescent="0.2">
      <c r="A13530" s="221" t="s">
        <v>13134</v>
      </c>
      <c r="B13530" s="223" t="s">
        <v>32388</v>
      </c>
      <c r="C13530" s="231" t="s">
        <v>25</v>
      </c>
    </row>
    <row r="13531" spans="1:3" x14ac:dyDescent="0.2">
      <c r="A13531" s="221" t="s">
        <v>13135</v>
      </c>
      <c r="B13531" s="223" t="s">
        <v>32389</v>
      </c>
      <c r="C13531" s="231" t="s">
        <v>25</v>
      </c>
    </row>
    <row r="13532" spans="1:3" x14ac:dyDescent="0.2">
      <c r="A13532" s="221" t="s">
        <v>13136</v>
      </c>
      <c r="B13532" s="223" t="s">
        <v>32389</v>
      </c>
      <c r="C13532" s="231" t="s">
        <v>25</v>
      </c>
    </row>
    <row r="13533" spans="1:3" x14ac:dyDescent="0.2">
      <c r="A13533" s="221" t="s">
        <v>13137</v>
      </c>
      <c r="B13533" s="223" t="s">
        <v>32390</v>
      </c>
      <c r="C13533" s="231" t="s">
        <v>25</v>
      </c>
    </row>
    <row r="13534" spans="1:3" x14ac:dyDescent="0.2">
      <c r="A13534" s="221" t="s">
        <v>13138</v>
      </c>
      <c r="B13534" s="223" t="s">
        <v>32390</v>
      </c>
      <c r="C13534" s="231" t="s">
        <v>25</v>
      </c>
    </row>
    <row r="13535" spans="1:3" x14ac:dyDescent="0.2">
      <c r="A13535" s="221" t="s">
        <v>13139</v>
      </c>
      <c r="B13535" s="223" t="s">
        <v>32391</v>
      </c>
      <c r="C13535" s="231" t="s">
        <v>25</v>
      </c>
    </row>
    <row r="13536" spans="1:3" x14ac:dyDescent="0.2">
      <c r="A13536" s="221" t="s">
        <v>13140</v>
      </c>
      <c r="B13536" s="223" t="s">
        <v>32391</v>
      </c>
      <c r="C13536" s="231" t="s">
        <v>25</v>
      </c>
    </row>
    <row r="13537" spans="1:3" x14ac:dyDescent="0.2">
      <c r="A13537" s="221" t="s">
        <v>13141</v>
      </c>
      <c r="B13537" s="223" t="s">
        <v>32392</v>
      </c>
      <c r="C13537" s="231" t="s">
        <v>25</v>
      </c>
    </row>
    <row r="13538" spans="1:3" x14ac:dyDescent="0.2">
      <c r="A13538" s="221" t="s">
        <v>13142</v>
      </c>
      <c r="B13538" s="223" t="s">
        <v>32392</v>
      </c>
      <c r="C13538" s="231" t="s">
        <v>25</v>
      </c>
    </row>
    <row r="13539" spans="1:3" x14ac:dyDescent="0.2">
      <c r="A13539" s="221" t="s">
        <v>13143</v>
      </c>
      <c r="B13539" s="223" t="s">
        <v>32393</v>
      </c>
      <c r="C13539" s="231" t="s">
        <v>25</v>
      </c>
    </row>
    <row r="13540" spans="1:3" x14ac:dyDescent="0.2">
      <c r="A13540" s="221" t="s">
        <v>13144</v>
      </c>
      <c r="B13540" s="223" t="s">
        <v>32393</v>
      </c>
      <c r="C13540" s="231" t="s">
        <v>25</v>
      </c>
    </row>
    <row r="13541" spans="1:3" x14ac:dyDescent="0.2">
      <c r="A13541" s="221" t="s">
        <v>13145</v>
      </c>
      <c r="B13541" s="223" t="s">
        <v>32394</v>
      </c>
      <c r="C13541" s="231" t="s">
        <v>25</v>
      </c>
    </row>
    <row r="13542" spans="1:3" x14ac:dyDescent="0.2">
      <c r="A13542" s="221" t="s">
        <v>13146</v>
      </c>
      <c r="B13542" s="223" t="s">
        <v>32394</v>
      </c>
      <c r="C13542" s="231" t="s">
        <v>25</v>
      </c>
    </row>
    <row r="13543" spans="1:3" x14ac:dyDescent="0.2">
      <c r="A13543" s="221" t="s">
        <v>13147</v>
      </c>
      <c r="B13543" s="223" t="s">
        <v>32395</v>
      </c>
      <c r="C13543" s="231" t="s">
        <v>25</v>
      </c>
    </row>
    <row r="13544" spans="1:3" x14ac:dyDescent="0.2">
      <c r="A13544" s="221" t="s">
        <v>13148</v>
      </c>
      <c r="B13544" s="223" t="s">
        <v>32395</v>
      </c>
      <c r="C13544" s="231" t="s">
        <v>25</v>
      </c>
    </row>
    <row r="13545" spans="1:3" x14ac:dyDescent="0.2">
      <c r="A13545" s="221" t="s">
        <v>13149</v>
      </c>
      <c r="B13545" s="223" t="s">
        <v>32396</v>
      </c>
      <c r="C13545" s="231" t="s">
        <v>25</v>
      </c>
    </row>
    <row r="13546" spans="1:3" x14ac:dyDescent="0.2">
      <c r="A13546" s="221" t="s">
        <v>13150</v>
      </c>
      <c r="B13546" s="223" t="s">
        <v>32396</v>
      </c>
      <c r="C13546" s="231" t="s">
        <v>25</v>
      </c>
    </row>
    <row r="13547" spans="1:3" x14ac:dyDescent="0.2">
      <c r="A13547" s="221" t="s">
        <v>13151</v>
      </c>
      <c r="B13547" s="223" t="s">
        <v>32397</v>
      </c>
      <c r="C13547" s="231" t="s">
        <v>25</v>
      </c>
    </row>
    <row r="13548" spans="1:3" x14ac:dyDescent="0.2">
      <c r="A13548" s="221" t="s">
        <v>13152</v>
      </c>
      <c r="B13548" s="223" t="s">
        <v>32397</v>
      </c>
      <c r="C13548" s="231" t="s">
        <v>25</v>
      </c>
    </row>
    <row r="13549" spans="1:3" x14ac:dyDescent="0.2">
      <c r="A13549" s="221" t="s">
        <v>13153</v>
      </c>
      <c r="B13549" s="223" t="s">
        <v>29116</v>
      </c>
      <c r="C13549" s="231" t="s">
        <v>25</v>
      </c>
    </row>
    <row r="13550" spans="1:3" x14ac:dyDescent="0.2">
      <c r="A13550" s="221" t="s">
        <v>13154</v>
      </c>
      <c r="B13550" s="223" t="s">
        <v>29116</v>
      </c>
      <c r="C13550" s="231" t="s">
        <v>25</v>
      </c>
    </row>
    <row r="13551" spans="1:3" x14ac:dyDescent="0.2">
      <c r="A13551" s="221" t="s">
        <v>13155</v>
      </c>
      <c r="B13551" s="223" t="s">
        <v>29117</v>
      </c>
      <c r="C13551" s="231" t="s">
        <v>25</v>
      </c>
    </row>
    <row r="13552" spans="1:3" x14ac:dyDescent="0.2">
      <c r="A13552" s="221" t="s">
        <v>13156</v>
      </c>
      <c r="B13552" s="223" t="s">
        <v>29117</v>
      </c>
      <c r="C13552" s="231" t="s">
        <v>25</v>
      </c>
    </row>
    <row r="13553" spans="1:3" x14ac:dyDescent="0.2">
      <c r="A13553" s="221" t="s">
        <v>13157</v>
      </c>
      <c r="B13553" s="223" t="s">
        <v>29118</v>
      </c>
      <c r="C13553" s="231" t="s">
        <v>25</v>
      </c>
    </row>
    <row r="13554" spans="1:3" x14ac:dyDescent="0.2">
      <c r="A13554" s="221" t="s">
        <v>13158</v>
      </c>
      <c r="B13554" s="223" t="s">
        <v>29118</v>
      </c>
      <c r="C13554" s="231" t="s">
        <v>25</v>
      </c>
    </row>
    <row r="13555" spans="1:3" x14ac:dyDescent="0.2">
      <c r="A13555" s="221" t="s">
        <v>13159</v>
      </c>
      <c r="B13555" s="223" t="s">
        <v>29119</v>
      </c>
      <c r="C13555" s="231" t="s">
        <v>25</v>
      </c>
    </row>
    <row r="13556" spans="1:3" x14ac:dyDescent="0.2">
      <c r="A13556" s="221" t="s">
        <v>13160</v>
      </c>
      <c r="B13556" s="223" t="s">
        <v>29119</v>
      </c>
      <c r="C13556" s="231" t="s">
        <v>25</v>
      </c>
    </row>
    <row r="13557" spans="1:3" x14ac:dyDescent="0.2">
      <c r="A13557" s="221" t="s">
        <v>13161</v>
      </c>
      <c r="B13557" s="223" t="s">
        <v>29120</v>
      </c>
      <c r="C13557" s="231" t="s">
        <v>25</v>
      </c>
    </row>
    <row r="13558" spans="1:3" x14ac:dyDescent="0.2">
      <c r="A13558" s="221" t="s">
        <v>13162</v>
      </c>
      <c r="B13558" s="223" t="s">
        <v>29120</v>
      </c>
      <c r="C13558" s="231" t="s">
        <v>25</v>
      </c>
    </row>
    <row r="13559" spans="1:3" x14ac:dyDescent="0.2">
      <c r="A13559" s="221" t="s">
        <v>13163</v>
      </c>
      <c r="B13559" s="223" t="s">
        <v>29121</v>
      </c>
      <c r="C13559" s="231" t="s">
        <v>25</v>
      </c>
    </row>
    <row r="13560" spans="1:3" x14ac:dyDescent="0.2">
      <c r="A13560" s="221" t="s">
        <v>13164</v>
      </c>
      <c r="B13560" s="223" t="s">
        <v>29121</v>
      </c>
      <c r="C13560" s="231" t="s">
        <v>25</v>
      </c>
    </row>
    <row r="13561" spans="1:3" x14ac:dyDescent="0.2">
      <c r="A13561" s="221" t="s">
        <v>13165</v>
      </c>
      <c r="B13561" s="223" t="s">
        <v>29122</v>
      </c>
      <c r="C13561" s="231" t="s">
        <v>25</v>
      </c>
    </row>
    <row r="13562" spans="1:3" x14ac:dyDescent="0.2">
      <c r="A13562" s="221" t="s">
        <v>13166</v>
      </c>
      <c r="B13562" s="223" t="s">
        <v>29122</v>
      </c>
      <c r="C13562" s="231" t="s">
        <v>25</v>
      </c>
    </row>
    <row r="13563" spans="1:3" x14ac:dyDescent="0.2">
      <c r="A13563" s="221" t="s">
        <v>13167</v>
      </c>
      <c r="B13563" s="223" t="s">
        <v>29123</v>
      </c>
      <c r="C13563" s="231" t="s">
        <v>25</v>
      </c>
    </row>
    <row r="13564" spans="1:3" x14ac:dyDescent="0.2">
      <c r="A13564" s="221" t="s">
        <v>13168</v>
      </c>
      <c r="B13564" s="223" t="s">
        <v>29123</v>
      </c>
      <c r="C13564" s="231" t="s">
        <v>25</v>
      </c>
    </row>
    <row r="13565" spans="1:3" x14ac:dyDescent="0.2">
      <c r="A13565" s="221" t="s">
        <v>13169</v>
      </c>
      <c r="B13565" s="223" t="s">
        <v>29124</v>
      </c>
      <c r="C13565" s="231" t="s">
        <v>25</v>
      </c>
    </row>
    <row r="13566" spans="1:3" x14ac:dyDescent="0.2">
      <c r="A13566" s="221" t="s">
        <v>13170</v>
      </c>
      <c r="B13566" s="223" t="s">
        <v>29124</v>
      </c>
      <c r="C13566" s="231" t="s">
        <v>25</v>
      </c>
    </row>
    <row r="13567" spans="1:3" x14ac:dyDescent="0.2">
      <c r="A13567" s="221" t="s">
        <v>13171</v>
      </c>
      <c r="B13567" s="223" t="s">
        <v>29125</v>
      </c>
      <c r="C13567" s="231" t="s">
        <v>25</v>
      </c>
    </row>
    <row r="13568" spans="1:3" x14ac:dyDescent="0.2">
      <c r="A13568" s="221" t="s">
        <v>13172</v>
      </c>
      <c r="B13568" s="223" t="s">
        <v>29125</v>
      </c>
      <c r="C13568" s="231" t="s">
        <v>25</v>
      </c>
    </row>
    <row r="13569" spans="1:3" x14ac:dyDescent="0.2">
      <c r="A13569" s="221" t="s">
        <v>13173</v>
      </c>
      <c r="B13569" s="223" t="s">
        <v>29126</v>
      </c>
      <c r="C13569" s="231" t="s">
        <v>25</v>
      </c>
    </row>
    <row r="13570" spans="1:3" x14ac:dyDescent="0.2">
      <c r="A13570" s="221" t="s">
        <v>13174</v>
      </c>
      <c r="B13570" s="223" t="s">
        <v>29126</v>
      </c>
      <c r="C13570" s="231" t="s">
        <v>25</v>
      </c>
    </row>
    <row r="13571" spans="1:3" x14ac:dyDescent="0.2">
      <c r="A13571" s="221" t="s">
        <v>13175</v>
      </c>
      <c r="B13571" s="223" t="s">
        <v>29127</v>
      </c>
      <c r="C13571" s="231" t="s">
        <v>25</v>
      </c>
    </row>
    <row r="13572" spans="1:3" x14ac:dyDescent="0.2">
      <c r="A13572" s="221" t="s">
        <v>13176</v>
      </c>
      <c r="B13572" s="223" t="s">
        <v>29127</v>
      </c>
      <c r="C13572" s="231" t="s">
        <v>25</v>
      </c>
    </row>
    <row r="13573" spans="1:3" x14ac:dyDescent="0.2">
      <c r="A13573" s="221" t="s">
        <v>13177</v>
      </c>
      <c r="B13573" s="223" t="s">
        <v>29128</v>
      </c>
      <c r="C13573" s="231" t="s">
        <v>25</v>
      </c>
    </row>
    <row r="13574" spans="1:3" x14ac:dyDescent="0.2">
      <c r="A13574" s="221" t="s">
        <v>13178</v>
      </c>
      <c r="B13574" s="223" t="s">
        <v>29128</v>
      </c>
      <c r="C13574" s="231" t="s">
        <v>25</v>
      </c>
    </row>
    <row r="13575" spans="1:3" x14ac:dyDescent="0.2">
      <c r="A13575" s="221" t="s">
        <v>13179</v>
      </c>
      <c r="B13575" s="223" t="s">
        <v>29129</v>
      </c>
      <c r="C13575" s="231" t="s">
        <v>25</v>
      </c>
    </row>
    <row r="13576" spans="1:3" x14ac:dyDescent="0.2">
      <c r="A13576" s="221" t="s">
        <v>13180</v>
      </c>
      <c r="B13576" s="223" t="s">
        <v>29129</v>
      </c>
      <c r="C13576" s="231" t="s">
        <v>25</v>
      </c>
    </row>
    <row r="13577" spans="1:3" x14ac:dyDescent="0.2">
      <c r="A13577" s="221" t="s">
        <v>13181</v>
      </c>
      <c r="B13577" s="223" t="s">
        <v>29130</v>
      </c>
      <c r="C13577" s="231" t="s">
        <v>25</v>
      </c>
    </row>
    <row r="13578" spans="1:3" x14ac:dyDescent="0.2">
      <c r="A13578" s="221" t="s">
        <v>13182</v>
      </c>
      <c r="B13578" s="223" t="s">
        <v>29130</v>
      </c>
      <c r="C13578" s="231" t="s">
        <v>25</v>
      </c>
    </row>
    <row r="13579" spans="1:3" x14ac:dyDescent="0.2">
      <c r="A13579" s="221" t="s">
        <v>13183</v>
      </c>
      <c r="B13579" s="223" t="s">
        <v>29131</v>
      </c>
      <c r="C13579" s="231" t="s">
        <v>25</v>
      </c>
    </row>
    <row r="13580" spans="1:3" x14ac:dyDescent="0.2">
      <c r="A13580" s="221" t="s">
        <v>13184</v>
      </c>
      <c r="B13580" s="223" t="s">
        <v>29131</v>
      </c>
      <c r="C13580" s="231" t="s">
        <v>25</v>
      </c>
    </row>
    <row r="13581" spans="1:3" x14ac:dyDescent="0.2">
      <c r="A13581" s="221" t="s">
        <v>13185</v>
      </c>
      <c r="B13581" s="223" t="s">
        <v>29132</v>
      </c>
      <c r="C13581" s="231" t="s">
        <v>25</v>
      </c>
    </row>
    <row r="13582" spans="1:3" x14ac:dyDescent="0.2">
      <c r="A13582" s="221" t="s">
        <v>13186</v>
      </c>
      <c r="B13582" s="223" t="s">
        <v>29132</v>
      </c>
      <c r="C13582" s="231" t="s">
        <v>25</v>
      </c>
    </row>
    <row r="13583" spans="1:3" x14ac:dyDescent="0.2">
      <c r="A13583" s="221" t="s">
        <v>13187</v>
      </c>
      <c r="B13583" s="223" t="s">
        <v>29133</v>
      </c>
      <c r="C13583" s="231" t="s">
        <v>25</v>
      </c>
    </row>
    <row r="13584" spans="1:3" x14ac:dyDescent="0.2">
      <c r="A13584" s="221" t="s">
        <v>13188</v>
      </c>
      <c r="B13584" s="223" t="s">
        <v>29133</v>
      </c>
      <c r="C13584" s="231" t="s">
        <v>25</v>
      </c>
    </row>
    <row r="13585" spans="1:3" x14ac:dyDescent="0.2">
      <c r="A13585" s="221" t="s">
        <v>13189</v>
      </c>
      <c r="B13585" s="223" t="s">
        <v>29134</v>
      </c>
      <c r="C13585" s="231" t="s">
        <v>25</v>
      </c>
    </row>
    <row r="13586" spans="1:3" x14ac:dyDescent="0.2">
      <c r="A13586" s="221" t="s">
        <v>13190</v>
      </c>
      <c r="B13586" s="223" t="s">
        <v>29134</v>
      </c>
      <c r="C13586" s="231" t="s">
        <v>25</v>
      </c>
    </row>
    <row r="13587" spans="1:3" x14ac:dyDescent="0.2">
      <c r="A13587" s="221" t="s">
        <v>13191</v>
      </c>
      <c r="B13587" s="223" t="s">
        <v>29135</v>
      </c>
      <c r="C13587" s="231" t="s">
        <v>25</v>
      </c>
    </row>
    <row r="13588" spans="1:3" x14ac:dyDescent="0.2">
      <c r="A13588" s="221" t="s">
        <v>13192</v>
      </c>
      <c r="B13588" s="223" t="s">
        <v>29135</v>
      </c>
      <c r="C13588" s="231" t="s">
        <v>25</v>
      </c>
    </row>
    <row r="13589" spans="1:3" x14ac:dyDescent="0.2">
      <c r="A13589" s="221" t="s">
        <v>13193</v>
      </c>
      <c r="B13589" s="223" t="s">
        <v>29136</v>
      </c>
      <c r="C13589" s="231" t="s">
        <v>25</v>
      </c>
    </row>
    <row r="13590" spans="1:3" x14ac:dyDescent="0.2">
      <c r="A13590" s="221" t="s">
        <v>13194</v>
      </c>
      <c r="B13590" s="223" t="s">
        <v>29136</v>
      </c>
      <c r="C13590" s="231" t="s">
        <v>25</v>
      </c>
    </row>
    <row r="13591" spans="1:3" x14ac:dyDescent="0.2">
      <c r="A13591" s="221" t="s">
        <v>13195</v>
      </c>
      <c r="B13591" s="223" t="s">
        <v>29137</v>
      </c>
      <c r="C13591" s="231" t="s">
        <v>25</v>
      </c>
    </row>
    <row r="13592" spans="1:3" x14ac:dyDescent="0.2">
      <c r="A13592" s="221" t="s">
        <v>13196</v>
      </c>
      <c r="B13592" s="223" t="s">
        <v>29137</v>
      </c>
      <c r="C13592" s="231" t="s">
        <v>25</v>
      </c>
    </row>
    <row r="13593" spans="1:3" x14ac:dyDescent="0.2">
      <c r="A13593" s="221" t="s">
        <v>13197</v>
      </c>
      <c r="B13593" s="223" t="s">
        <v>29138</v>
      </c>
      <c r="C13593" s="231" t="s">
        <v>25</v>
      </c>
    </row>
    <row r="13594" spans="1:3" x14ac:dyDescent="0.2">
      <c r="A13594" s="221" t="s">
        <v>13198</v>
      </c>
      <c r="B13594" s="223" t="s">
        <v>29138</v>
      </c>
      <c r="C13594" s="231" t="s">
        <v>25</v>
      </c>
    </row>
    <row r="13595" spans="1:3" x14ac:dyDescent="0.2">
      <c r="A13595" s="221" t="s">
        <v>13199</v>
      </c>
      <c r="B13595" s="223" t="s">
        <v>32398</v>
      </c>
      <c r="C13595" s="231" t="s">
        <v>25</v>
      </c>
    </row>
    <row r="13596" spans="1:3" x14ac:dyDescent="0.2">
      <c r="A13596" s="221" t="s">
        <v>13200</v>
      </c>
      <c r="B13596" s="223" t="s">
        <v>32398</v>
      </c>
      <c r="C13596" s="231" t="s">
        <v>25</v>
      </c>
    </row>
    <row r="13597" spans="1:3" x14ac:dyDescent="0.2">
      <c r="A13597" s="221" t="s">
        <v>13201</v>
      </c>
      <c r="B13597" s="223" t="s">
        <v>32399</v>
      </c>
      <c r="C13597" s="231" t="s">
        <v>25</v>
      </c>
    </row>
    <row r="13598" spans="1:3" x14ac:dyDescent="0.2">
      <c r="A13598" s="221" t="s">
        <v>13202</v>
      </c>
      <c r="B13598" s="223" t="s">
        <v>32399</v>
      </c>
      <c r="C13598" s="231" t="s">
        <v>25</v>
      </c>
    </row>
    <row r="13599" spans="1:3" x14ac:dyDescent="0.2">
      <c r="A13599" s="221" t="s">
        <v>13203</v>
      </c>
      <c r="B13599" s="223" t="s">
        <v>32400</v>
      </c>
      <c r="C13599" s="231" t="s">
        <v>25</v>
      </c>
    </row>
    <row r="13600" spans="1:3" x14ac:dyDescent="0.2">
      <c r="A13600" s="221" t="s">
        <v>13204</v>
      </c>
      <c r="B13600" s="223" t="s">
        <v>32400</v>
      </c>
      <c r="C13600" s="231" t="s">
        <v>25</v>
      </c>
    </row>
    <row r="13601" spans="1:3" x14ac:dyDescent="0.2">
      <c r="A13601" s="221" t="s">
        <v>13205</v>
      </c>
      <c r="B13601" s="223" t="s">
        <v>32401</v>
      </c>
      <c r="C13601" s="231" t="s">
        <v>25</v>
      </c>
    </row>
    <row r="13602" spans="1:3" x14ac:dyDescent="0.2">
      <c r="A13602" s="221" t="s">
        <v>13206</v>
      </c>
      <c r="B13602" s="223" t="s">
        <v>32401</v>
      </c>
      <c r="C13602" s="231" t="s">
        <v>25</v>
      </c>
    </row>
    <row r="13603" spans="1:3" x14ac:dyDescent="0.2">
      <c r="A13603" s="221" t="s">
        <v>13207</v>
      </c>
      <c r="B13603" s="223" t="s">
        <v>32402</v>
      </c>
      <c r="C13603" s="231" t="s">
        <v>25</v>
      </c>
    </row>
    <row r="13604" spans="1:3" x14ac:dyDescent="0.2">
      <c r="A13604" s="221" t="s">
        <v>13208</v>
      </c>
      <c r="B13604" s="223" t="s">
        <v>32402</v>
      </c>
      <c r="C13604" s="231" t="s">
        <v>25</v>
      </c>
    </row>
    <row r="13605" spans="1:3" x14ac:dyDescent="0.2">
      <c r="A13605" s="221" t="s">
        <v>13209</v>
      </c>
      <c r="B13605" s="223" t="s">
        <v>32403</v>
      </c>
      <c r="C13605" s="231" t="s">
        <v>25</v>
      </c>
    </row>
    <row r="13606" spans="1:3" x14ac:dyDescent="0.2">
      <c r="A13606" s="221" t="s">
        <v>13210</v>
      </c>
      <c r="B13606" s="223" t="s">
        <v>32403</v>
      </c>
      <c r="C13606" s="231" t="s">
        <v>25</v>
      </c>
    </row>
    <row r="13607" spans="1:3" x14ac:dyDescent="0.2">
      <c r="A13607" s="221" t="s">
        <v>13211</v>
      </c>
      <c r="B13607" s="223" t="s">
        <v>32404</v>
      </c>
      <c r="C13607" s="231" t="s">
        <v>25</v>
      </c>
    </row>
    <row r="13608" spans="1:3" x14ac:dyDescent="0.2">
      <c r="A13608" s="221" t="s">
        <v>13212</v>
      </c>
      <c r="B13608" s="223" t="s">
        <v>32404</v>
      </c>
      <c r="C13608" s="231" t="s">
        <v>25</v>
      </c>
    </row>
    <row r="13609" spans="1:3" x14ac:dyDescent="0.2">
      <c r="A13609" s="221" t="s">
        <v>13213</v>
      </c>
      <c r="B13609" s="223" t="s">
        <v>32405</v>
      </c>
      <c r="C13609" s="231" t="s">
        <v>25</v>
      </c>
    </row>
    <row r="13610" spans="1:3" x14ac:dyDescent="0.2">
      <c r="A13610" s="221" t="s">
        <v>13214</v>
      </c>
      <c r="B13610" s="223" t="s">
        <v>32405</v>
      </c>
      <c r="C13610" s="231" t="s">
        <v>25</v>
      </c>
    </row>
    <row r="13611" spans="1:3" x14ac:dyDescent="0.2">
      <c r="A13611" s="221" t="s">
        <v>13215</v>
      </c>
      <c r="B13611" s="223" t="s">
        <v>32406</v>
      </c>
      <c r="C13611" s="231" t="s">
        <v>25</v>
      </c>
    </row>
    <row r="13612" spans="1:3" x14ac:dyDescent="0.2">
      <c r="A13612" s="221" t="s">
        <v>13216</v>
      </c>
      <c r="B13612" s="223" t="s">
        <v>32406</v>
      </c>
      <c r="C13612" s="231" t="s">
        <v>25</v>
      </c>
    </row>
    <row r="13613" spans="1:3" x14ac:dyDescent="0.2">
      <c r="A13613" s="221" t="s">
        <v>13217</v>
      </c>
      <c r="B13613" s="223" t="s">
        <v>32407</v>
      </c>
      <c r="C13613" s="231" t="s">
        <v>25</v>
      </c>
    </row>
    <row r="13614" spans="1:3" x14ac:dyDescent="0.2">
      <c r="A13614" s="221" t="s">
        <v>13218</v>
      </c>
      <c r="B13614" s="223" t="s">
        <v>32407</v>
      </c>
      <c r="C13614" s="231" t="s">
        <v>25</v>
      </c>
    </row>
    <row r="13615" spans="1:3" x14ac:dyDescent="0.2">
      <c r="A13615" s="221" t="s">
        <v>13219</v>
      </c>
      <c r="B13615" s="223" t="s">
        <v>32408</v>
      </c>
      <c r="C13615" s="231" t="s">
        <v>25</v>
      </c>
    </row>
    <row r="13616" spans="1:3" x14ac:dyDescent="0.2">
      <c r="A13616" s="221" t="s">
        <v>13220</v>
      </c>
      <c r="B13616" s="223" t="s">
        <v>32408</v>
      </c>
      <c r="C13616" s="231" t="s">
        <v>25</v>
      </c>
    </row>
    <row r="13617" spans="1:3" x14ac:dyDescent="0.2">
      <c r="A13617" s="221" t="s">
        <v>13221</v>
      </c>
      <c r="B13617" s="223" t="s">
        <v>32409</v>
      </c>
      <c r="C13617" s="231" t="s">
        <v>25</v>
      </c>
    </row>
    <row r="13618" spans="1:3" x14ac:dyDescent="0.2">
      <c r="A13618" s="221" t="s">
        <v>13222</v>
      </c>
      <c r="B13618" s="223" t="s">
        <v>32409</v>
      </c>
      <c r="C13618" s="231" t="s">
        <v>25</v>
      </c>
    </row>
    <row r="13619" spans="1:3" x14ac:dyDescent="0.2">
      <c r="A13619" s="221" t="s">
        <v>13223</v>
      </c>
      <c r="B13619" s="223" t="s">
        <v>32410</v>
      </c>
      <c r="C13619" s="231" t="s">
        <v>25</v>
      </c>
    </row>
    <row r="13620" spans="1:3" x14ac:dyDescent="0.2">
      <c r="A13620" s="221" t="s">
        <v>13224</v>
      </c>
      <c r="B13620" s="223" t="s">
        <v>32410</v>
      </c>
      <c r="C13620" s="231" t="s">
        <v>25</v>
      </c>
    </row>
    <row r="13621" spans="1:3" x14ac:dyDescent="0.2">
      <c r="A13621" s="221" t="s">
        <v>13225</v>
      </c>
      <c r="B13621" s="223" t="s">
        <v>32411</v>
      </c>
      <c r="C13621" s="231" t="s">
        <v>25</v>
      </c>
    </row>
    <row r="13622" spans="1:3" x14ac:dyDescent="0.2">
      <c r="A13622" s="221" t="s">
        <v>13226</v>
      </c>
      <c r="B13622" s="223" t="s">
        <v>32411</v>
      </c>
      <c r="C13622" s="231" t="s">
        <v>25</v>
      </c>
    </row>
    <row r="13623" spans="1:3" x14ac:dyDescent="0.2">
      <c r="A13623" s="221" t="s">
        <v>13227</v>
      </c>
      <c r="B13623" s="223" t="s">
        <v>32412</v>
      </c>
      <c r="C13623" s="231" t="s">
        <v>25</v>
      </c>
    </row>
    <row r="13624" spans="1:3" x14ac:dyDescent="0.2">
      <c r="A13624" s="221" t="s">
        <v>13228</v>
      </c>
      <c r="B13624" s="223" t="s">
        <v>32412</v>
      </c>
      <c r="C13624" s="231" t="s">
        <v>25</v>
      </c>
    </row>
    <row r="13625" spans="1:3" x14ac:dyDescent="0.2">
      <c r="A13625" s="221" t="s">
        <v>13229</v>
      </c>
      <c r="B13625" s="223" t="s">
        <v>32413</v>
      </c>
      <c r="C13625" s="231" t="s">
        <v>25</v>
      </c>
    </row>
    <row r="13626" spans="1:3" x14ac:dyDescent="0.2">
      <c r="A13626" s="221" t="s">
        <v>13230</v>
      </c>
      <c r="B13626" s="223" t="s">
        <v>32413</v>
      </c>
      <c r="C13626" s="231" t="s">
        <v>25</v>
      </c>
    </row>
    <row r="13627" spans="1:3" x14ac:dyDescent="0.2">
      <c r="A13627" s="221" t="s">
        <v>13231</v>
      </c>
      <c r="B13627" s="223" t="s">
        <v>23809</v>
      </c>
      <c r="C13627" s="231" t="s">
        <v>25</v>
      </c>
    </row>
    <row r="13628" spans="1:3" x14ac:dyDescent="0.2">
      <c r="A13628" s="221" t="s">
        <v>13232</v>
      </c>
      <c r="B13628" s="223" t="s">
        <v>23809</v>
      </c>
      <c r="C13628" s="231" t="s">
        <v>25</v>
      </c>
    </row>
    <row r="13629" spans="1:3" x14ac:dyDescent="0.2">
      <c r="A13629" s="221" t="s">
        <v>13233</v>
      </c>
      <c r="B13629" s="223" t="s">
        <v>23810</v>
      </c>
      <c r="C13629" s="231" t="s">
        <v>25</v>
      </c>
    </row>
    <row r="13630" spans="1:3" x14ac:dyDescent="0.2">
      <c r="A13630" s="221" t="s">
        <v>13234</v>
      </c>
      <c r="B13630" s="223" t="s">
        <v>23810</v>
      </c>
      <c r="C13630" s="231" t="s">
        <v>25</v>
      </c>
    </row>
    <row r="13631" spans="1:3" x14ac:dyDescent="0.2">
      <c r="A13631" s="221" t="s">
        <v>13235</v>
      </c>
      <c r="B13631" s="223" t="s">
        <v>23811</v>
      </c>
      <c r="C13631" s="231" t="s">
        <v>25</v>
      </c>
    </row>
    <row r="13632" spans="1:3" x14ac:dyDescent="0.2">
      <c r="A13632" s="221" t="s">
        <v>13236</v>
      </c>
      <c r="B13632" s="223" t="s">
        <v>23811</v>
      </c>
      <c r="C13632" s="231" t="s">
        <v>25</v>
      </c>
    </row>
    <row r="13633" spans="1:3" x14ac:dyDescent="0.2">
      <c r="A13633" s="221" t="s">
        <v>13237</v>
      </c>
      <c r="B13633" s="223" t="s">
        <v>23812</v>
      </c>
      <c r="C13633" s="231" t="s">
        <v>25</v>
      </c>
    </row>
    <row r="13634" spans="1:3" x14ac:dyDescent="0.2">
      <c r="A13634" s="221" t="s">
        <v>13238</v>
      </c>
      <c r="B13634" s="223" t="s">
        <v>23812</v>
      </c>
      <c r="C13634" s="231" t="s">
        <v>25</v>
      </c>
    </row>
    <row r="13635" spans="1:3" x14ac:dyDescent="0.2">
      <c r="A13635" s="221" t="s">
        <v>13239</v>
      </c>
      <c r="B13635" s="223" t="s">
        <v>23813</v>
      </c>
      <c r="C13635" s="231" t="s">
        <v>25</v>
      </c>
    </row>
    <row r="13636" spans="1:3" x14ac:dyDescent="0.2">
      <c r="A13636" s="221" t="s">
        <v>13240</v>
      </c>
      <c r="B13636" s="223" t="s">
        <v>23813</v>
      </c>
      <c r="C13636" s="231" t="s">
        <v>25</v>
      </c>
    </row>
    <row r="13637" spans="1:3" x14ac:dyDescent="0.2">
      <c r="A13637" s="221" t="s">
        <v>13241</v>
      </c>
      <c r="B13637" s="223" t="s">
        <v>23814</v>
      </c>
      <c r="C13637" s="231" t="s">
        <v>25</v>
      </c>
    </row>
    <row r="13638" spans="1:3" x14ac:dyDescent="0.2">
      <c r="A13638" s="221" t="s">
        <v>13242</v>
      </c>
      <c r="B13638" s="223" t="s">
        <v>23814</v>
      </c>
      <c r="C13638" s="231" t="s">
        <v>25</v>
      </c>
    </row>
    <row r="13639" spans="1:3" x14ac:dyDescent="0.2">
      <c r="A13639" s="221" t="s">
        <v>13243</v>
      </c>
      <c r="B13639" s="223" t="s">
        <v>23815</v>
      </c>
      <c r="C13639" s="231" t="s">
        <v>25</v>
      </c>
    </row>
    <row r="13640" spans="1:3" x14ac:dyDescent="0.2">
      <c r="A13640" s="221" t="s">
        <v>13244</v>
      </c>
      <c r="B13640" s="223" t="s">
        <v>23815</v>
      </c>
      <c r="C13640" s="231" t="s">
        <v>25</v>
      </c>
    </row>
    <row r="13641" spans="1:3" x14ac:dyDescent="0.2">
      <c r="A13641" s="221" t="s">
        <v>13245</v>
      </c>
      <c r="B13641" s="223" t="s">
        <v>23816</v>
      </c>
      <c r="C13641" s="231" t="s">
        <v>25</v>
      </c>
    </row>
    <row r="13642" spans="1:3" x14ac:dyDescent="0.2">
      <c r="A13642" s="221" t="s">
        <v>13246</v>
      </c>
      <c r="B13642" s="223" t="s">
        <v>23816</v>
      </c>
      <c r="C13642" s="231" t="s">
        <v>25</v>
      </c>
    </row>
    <row r="13643" spans="1:3" x14ac:dyDescent="0.2">
      <c r="A13643" s="221" t="s">
        <v>30318</v>
      </c>
      <c r="B13643" s="223" t="s">
        <v>32414</v>
      </c>
      <c r="C13643" s="231" t="s">
        <v>25</v>
      </c>
    </row>
    <row r="13644" spans="1:3" x14ac:dyDescent="0.2">
      <c r="A13644" s="221" t="s">
        <v>30319</v>
      </c>
      <c r="B13644" s="223" t="s">
        <v>32414</v>
      </c>
      <c r="C13644" s="231" t="s">
        <v>25</v>
      </c>
    </row>
    <row r="13645" spans="1:3" x14ac:dyDescent="0.2">
      <c r="A13645" s="221" t="s">
        <v>13247</v>
      </c>
      <c r="B13645" s="223" t="s">
        <v>23817</v>
      </c>
      <c r="C13645" s="231" t="s">
        <v>25</v>
      </c>
    </row>
    <row r="13646" spans="1:3" x14ac:dyDescent="0.2">
      <c r="A13646" s="221" t="s">
        <v>13248</v>
      </c>
      <c r="B13646" s="223" t="s">
        <v>23817</v>
      </c>
      <c r="C13646" s="231" t="s">
        <v>25</v>
      </c>
    </row>
    <row r="13647" spans="1:3" x14ac:dyDescent="0.2">
      <c r="A13647" s="221" t="s">
        <v>13249</v>
      </c>
      <c r="B13647" s="223" t="s">
        <v>23818</v>
      </c>
      <c r="C13647" s="231" t="s">
        <v>25</v>
      </c>
    </row>
    <row r="13648" spans="1:3" x14ac:dyDescent="0.2">
      <c r="A13648" s="221" t="s">
        <v>13250</v>
      </c>
      <c r="B13648" s="223" t="s">
        <v>23818</v>
      </c>
      <c r="C13648" s="231" t="s">
        <v>25</v>
      </c>
    </row>
    <row r="13649" spans="1:3" x14ac:dyDescent="0.2">
      <c r="A13649" s="221" t="s">
        <v>13251</v>
      </c>
      <c r="B13649" s="223" t="s">
        <v>23819</v>
      </c>
      <c r="C13649" s="231" t="s">
        <v>25</v>
      </c>
    </row>
    <row r="13650" spans="1:3" x14ac:dyDescent="0.2">
      <c r="A13650" s="221" t="s">
        <v>13252</v>
      </c>
      <c r="B13650" s="223" t="s">
        <v>23819</v>
      </c>
      <c r="C13650" s="231" t="s">
        <v>25</v>
      </c>
    </row>
    <row r="13651" spans="1:3" x14ac:dyDescent="0.2">
      <c r="A13651" s="221" t="s">
        <v>13253</v>
      </c>
      <c r="B13651" s="223" t="s">
        <v>23820</v>
      </c>
      <c r="C13651" s="231" t="s">
        <v>25</v>
      </c>
    </row>
    <row r="13652" spans="1:3" x14ac:dyDescent="0.2">
      <c r="A13652" s="221" t="s">
        <v>13254</v>
      </c>
      <c r="B13652" s="223" t="s">
        <v>23820</v>
      </c>
      <c r="C13652" s="231" t="s">
        <v>25</v>
      </c>
    </row>
    <row r="13653" spans="1:3" x14ac:dyDescent="0.2">
      <c r="A13653" s="221" t="s">
        <v>13255</v>
      </c>
      <c r="B13653" s="223" t="s">
        <v>32415</v>
      </c>
      <c r="C13653" s="231" t="s">
        <v>25</v>
      </c>
    </row>
    <row r="13654" spans="1:3" x14ac:dyDescent="0.2">
      <c r="A13654" s="221" t="s">
        <v>13256</v>
      </c>
      <c r="B13654" s="223" t="s">
        <v>32415</v>
      </c>
      <c r="C13654" s="231" t="s">
        <v>25</v>
      </c>
    </row>
    <row r="13655" spans="1:3" x14ac:dyDescent="0.2">
      <c r="A13655" s="221" t="s">
        <v>13257</v>
      </c>
      <c r="B13655" s="223" t="s">
        <v>32416</v>
      </c>
      <c r="C13655" s="231" t="s">
        <v>25</v>
      </c>
    </row>
    <row r="13656" spans="1:3" x14ac:dyDescent="0.2">
      <c r="A13656" s="221" t="s">
        <v>13258</v>
      </c>
      <c r="B13656" s="223" t="s">
        <v>32416</v>
      </c>
      <c r="C13656" s="231" t="s">
        <v>25</v>
      </c>
    </row>
    <row r="13657" spans="1:3" x14ac:dyDescent="0.2">
      <c r="A13657" s="221" t="s">
        <v>13259</v>
      </c>
      <c r="B13657" s="223" t="s">
        <v>32417</v>
      </c>
      <c r="C13657" s="231" t="s">
        <v>25</v>
      </c>
    </row>
    <row r="13658" spans="1:3" x14ac:dyDescent="0.2">
      <c r="A13658" s="221" t="s">
        <v>13260</v>
      </c>
      <c r="B13658" s="223" t="s">
        <v>32417</v>
      </c>
      <c r="C13658" s="231" t="s">
        <v>25</v>
      </c>
    </row>
    <row r="13659" spans="1:3" x14ac:dyDescent="0.2">
      <c r="A13659" s="221" t="s">
        <v>13261</v>
      </c>
      <c r="B13659" s="223" t="s">
        <v>32418</v>
      </c>
      <c r="C13659" s="231" t="s">
        <v>25</v>
      </c>
    </row>
    <row r="13660" spans="1:3" x14ac:dyDescent="0.2">
      <c r="A13660" s="221" t="s">
        <v>13262</v>
      </c>
      <c r="B13660" s="223" t="s">
        <v>32418</v>
      </c>
      <c r="C13660" s="231" t="s">
        <v>25</v>
      </c>
    </row>
    <row r="13661" spans="1:3" x14ac:dyDescent="0.2">
      <c r="A13661" s="221" t="s">
        <v>13263</v>
      </c>
      <c r="B13661" s="223" t="s">
        <v>32419</v>
      </c>
      <c r="C13661" s="231" t="s">
        <v>25</v>
      </c>
    </row>
    <row r="13662" spans="1:3" x14ac:dyDescent="0.2">
      <c r="A13662" s="221" t="s">
        <v>13264</v>
      </c>
      <c r="B13662" s="223" t="s">
        <v>32419</v>
      </c>
      <c r="C13662" s="231" t="s">
        <v>25</v>
      </c>
    </row>
    <row r="13663" spans="1:3" x14ac:dyDescent="0.2">
      <c r="A13663" s="221" t="s">
        <v>13265</v>
      </c>
      <c r="B13663" s="223" t="s">
        <v>23821</v>
      </c>
      <c r="C13663" s="231" t="s">
        <v>25</v>
      </c>
    </row>
    <row r="13664" spans="1:3" x14ac:dyDescent="0.2">
      <c r="A13664" s="221" t="s">
        <v>13266</v>
      </c>
      <c r="B13664" s="223" t="s">
        <v>23821</v>
      </c>
      <c r="C13664" s="231" t="s">
        <v>25</v>
      </c>
    </row>
    <row r="13665" spans="1:3" x14ac:dyDescent="0.2">
      <c r="A13665" s="221" t="s">
        <v>13267</v>
      </c>
      <c r="B13665" s="223" t="s">
        <v>23822</v>
      </c>
      <c r="C13665" s="231" t="s">
        <v>25</v>
      </c>
    </row>
    <row r="13666" spans="1:3" x14ac:dyDescent="0.2">
      <c r="A13666" s="221" t="s">
        <v>13268</v>
      </c>
      <c r="B13666" s="223" t="s">
        <v>23822</v>
      </c>
      <c r="C13666" s="231" t="s">
        <v>25</v>
      </c>
    </row>
    <row r="13667" spans="1:3" x14ac:dyDescent="0.2">
      <c r="A13667" s="221" t="s">
        <v>13269</v>
      </c>
      <c r="B13667" s="223" t="s">
        <v>23823</v>
      </c>
      <c r="C13667" s="231" t="s">
        <v>25</v>
      </c>
    </row>
    <row r="13668" spans="1:3" x14ac:dyDescent="0.2">
      <c r="A13668" s="221" t="s">
        <v>13270</v>
      </c>
      <c r="B13668" s="223" t="s">
        <v>23823</v>
      </c>
      <c r="C13668" s="231" t="s">
        <v>25</v>
      </c>
    </row>
    <row r="13669" spans="1:3" x14ac:dyDescent="0.2">
      <c r="A13669" s="221" t="s">
        <v>13271</v>
      </c>
      <c r="B13669" s="223" t="s">
        <v>23824</v>
      </c>
      <c r="C13669" s="231" t="s">
        <v>25</v>
      </c>
    </row>
    <row r="13670" spans="1:3" x14ac:dyDescent="0.2">
      <c r="A13670" s="221" t="s">
        <v>13272</v>
      </c>
      <c r="B13670" s="223" t="s">
        <v>23824</v>
      </c>
      <c r="C13670" s="231" t="s">
        <v>25</v>
      </c>
    </row>
    <row r="13671" spans="1:3" x14ac:dyDescent="0.2">
      <c r="A13671" s="221" t="s">
        <v>13273</v>
      </c>
      <c r="B13671" s="223" t="s">
        <v>23825</v>
      </c>
      <c r="C13671" s="231" t="s">
        <v>25</v>
      </c>
    </row>
    <row r="13672" spans="1:3" x14ac:dyDescent="0.2">
      <c r="A13672" s="221" t="s">
        <v>13274</v>
      </c>
      <c r="B13672" s="223" t="s">
        <v>23825</v>
      </c>
      <c r="C13672" s="231" t="s">
        <v>25</v>
      </c>
    </row>
    <row r="13673" spans="1:3" x14ac:dyDescent="0.2">
      <c r="A13673" s="221" t="s">
        <v>13275</v>
      </c>
      <c r="B13673" s="223" t="s">
        <v>23826</v>
      </c>
      <c r="C13673" s="231" t="s">
        <v>25</v>
      </c>
    </row>
    <row r="13674" spans="1:3" x14ac:dyDescent="0.2">
      <c r="A13674" s="221" t="s">
        <v>13276</v>
      </c>
      <c r="B13674" s="223" t="s">
        <v>23826</v>
      </c>
      <c r="C13674" s="231" t="s">
        <v>25</v>
      </c>
    </row>
    <row r="13675" spans="1:3" x14ac:dyDescent="0.2">
      <c r="A13675" s="221" t="s">
        <v>13277</v>
      </c>
      <c r="B13675" s="223" t="s">
        <v>23827</v>
      </c>
      <c r="C13675" s="231" t="s">
        <v>25</v>
      </c>
    </row>
    <row r="13676" spans="1:3" x14ac:dyDescent="0.2">
      <c r="A13676" s="221" t="s">
        <v>13278</v>
      </c>
      <c r="B13676" s="223" t="s">
        <v>23827</v>
      </c>
      <c r="C13676" s="231" t="s">
        <v>25</v>
      </c>
    </row>
    <row r="13677" spans="1:3" x14ac:dyDescent="0.2">
      <c r="A13677" s="221" t="s">
        <v>13279</v>
      </c>
      <c r="B13677" s="223" t="s">
        <v>23828</v>
      </c>
      <c r="C13677" s="231" t="s">
        <v>25</v>
      </c>
    </row>
    <row r="13678" spans="1:3" x14ac:dyDescent="0.2">
      <c r="A13678" s="221" t="s">
        <v>13280</v>
      </c>
      <c r="B13678" s="223" t="s">
        <v>23828</v>
      </c>
      <c r="C13678" s="231" t="s">
        <v>25</v>
      </c>
    </row>
    <row r="13679" spans="1:3" x14ac:dyDescent="0.2">
      <c r="A13679" s="221" t="s">
        <v>13281</v>
      </c>
      <c r="B13679" s="223" t="s">
        <v>23829</v>
      </c>
      <c r="C13679" s="231" t="s">
        <v>25</v>
      </c>
    </row>
    <row r="13680" spans="1:3" x14ac:dyDescent="0.2">
      <c r="A13680" s="221" t="s">
        <v>13282</v>
      </c>
      <c r="B13680" s="223" t="s">
        <v>23829</v>
      </c>
      <c r="C13680" s="231" t="s">
        <v>25</v>
      </c>
    </row>
    <row r="13681" spans="1:3" x14ac:dyDescent="0.2">
      <c r="A13681" s="221" t="s">
        <v>13283</v>
      </c>
      <c r="B13681" s="223" t="s">
        <v>23830</v>
      </c>
      <c r="C13681" s="231" t="s">
        <v>25</v>
      </c>
    </row>
    <row r="13682" spans="1:3" x14ac:dyDescent="0.2">
      <c r="A13682" s="221" t="s">
        <v>13284</v>
      </c>
      <c r="B13682" s="223" t="s">
        <v>23830</v>
      </c>
      <c r="C13682" s="231" t="s">
        <v>25</v>
      </c>
    </row>
    <row r="13683" spans="1:3" x14ac:dyDescent="0.2">
      <c r="A13683" s="221" t="s">
        <v>13285</v>
      </c>
      <c r="B13683" s="223" t="s">
        <v>23831</v>
      </c>
      <c r="C13683" s="231" t="s">
        <v>25</v>
      </c>
    </row>
    <row r="13684" spans="1:3" x14ac:dyDescent="0.2">
      <c r="A13684" s="221" t="s">
        <v>13286</v>
      </c>
      <c r="B13684" s="223" t="s">
        <v>23831</v>
      </c>
      <c r="C13684" s="231" t="s">
        <v>25</v>
      </c>
    </row>
    <row r="13685" spans="1:3" x14ac:dyDescent="0.2">
      <c r="A13685" s="221" t="s">
        <v>13287</v>
      </c>
      <c r="B13685" s="223" t="s">
        <v>23832</v>
      </c>
      <c r="C13685" s="231" t="s">
        <v>25</v>
      </c>
    </row>
    <row r="13686" spans="1:3" x14ac:dyDescent="0.2">
      <c r="A13686" s="221" t="s">
        <v>13288</v>
      </c>
      <c r="B13686" s="223" t="s">
        <v>23832</v>
      </c>
      <c r="C13686" s="231" t="s">
        <v>25</v>
      </c>
    </row>
    <row r="13687" spans="1:3" x14ac:dyDescent="0.2">
      <c r="A13687" s="221" t="s">
        <v>13289</v>
      </c>
      <c r="B13687" s="223" t="s">
        <v>23833</v>
      </c>
      <c r="C13687" s="231" t="s">
        <v>25</v>
      </c>
    </row>
    <row r="13688" spans="1:3" x14ac:dyDescent="0.2">
      <c r="A13688" s="221" t="s">
        <v>13290</v>
      </c>
      <c r="B13688" s="223" t="s">
        <v>23833</v>
      </c>
      <c r="C13688" s="231" t="s">
        <v>25</v>
      </c>
    </row>
    <row r="13689" spans="1:3" x14ac:dyDescent="0.2">
      <c r="A13689" s="221" t="s">
        <v>13291</v>
      </c>
      <c r="B13689" s="223" t="s">
        <v>23834</v>
      </c>
      <c r="C13689" s="231" t="s">
        <v>25</v>
      </c>
    </row>
    <row r="13690" spans="1:3" x14ac:dyDescent="0.2">
      <c r="A13690" s="221" t="s">
        <v>13292</v>
      </c>
      <c r="B13690" s="223" t="s">
        <v>23834</v>
      </c>
      <c r="C13690" s="231" t="s">
        <v>25</v>
      </c>
    </row>
    <row r="13691" spans="1:3" x14ac:dyDescent="0.2">
      <c r="A13691" s="221" t="s">
        <v>13293</v>
      </c>
      <c r="B13691" s="223" t="s">
        <v>23835</v>
      </c>
      <c r="C13691" s="231" t="s">
        <v>25</v>
      </c>
    </row>
    <row r="13692" spans="1:3" x14ac:dyDescent="0.2">
      <c r="A13692" s="221" t="s">
        <v>13294</v>
      </c>
      <c r="B13692" s="223" t="s">
        <v>23835</v>
      </c>
      <c r="C13692" s="231" t="s">
        <v>25</v>
      </c>
    </row>
    <row r="13693" spans="1:3" x14ac:dyDescent="0.2">
      <c r="A13693" s="221" t="s">
        <v>13295</v>
      </c>
      <c r="B13693" s="223" t="s">
        <v>23836</v>
      </c>
      <c r="C13693" s="231" t="s">
        <v>25</v>
      </c>
    </row>
    <row r="13694" spans="1:3" x14ac:dyDescent="0.2">
      <c r="A13694" s="221" t="s">
        <v>13296</v>
      </c>
      <c r="B13694" s="223" t="s">
        <v>23836</v>
      </c>
      <c r="C13694" s="231" t="s">
        <v>25</v>
      </c>
    </row>
    <row r="13695" spans="1:3" x14ac:dyDescent="0.2">
      <c r="A13695" s="221" t="s">
        <v>13297</v>
      </c>
      <c r="B13695" s="223" t="s">
        <v>23837</v>
      </c>
      <c r="C13695" s="231" t="s">
        <v>25</v>
      </c>
    </row>
    <row r="13696" spans="1:3" x14ac:dyDescent="0.2">
      <c r="A13696" s="221" t="s">
        <v>13298</v>
      </c>
      <c r="B13696" s="223" t="s">
        <v>23837</v>
      </c>
      <c r="C13696" s="231" t="s">
        <v>25</v>
      </c>
    </row>
    <row r="13697" spans="1:3" x14ac:dyDescent="0.2">
      <c r="A13697" s="221" t="s">
        <v>13299</v>
      </c>
      <c r="B13697" s="223" t="s">
        <v>23838</v>
      </c>
      <c r="C13697" s="231" t="s">
        <v>25</v>
      </c>
    </row>
    <row r="13698" spans="1:3" x14ac:dyDescent="0.2">
      <c r="A13698" s="221" t="s">
        <v>13300</v>
      </c>
      <c r="B13698" s="223" t="s">
        <v>23838</v>
      </c>
      <c r="C13698" s="231" t="s">
        <v>25</v>
      </c>
    </row>
    <row r="13699" spans="1:3" x14ac:dyDescent="0.2">
      <c r="A13699" s="221" t="s">
        <v>13301</v>
      </c>
      <c r="B13699" s="223" t="s">
        <v>23839</v>
      </c>
      <c r="C13699" s="231" t="s">
        <v>25</v>
      </c>
    </row>
    <row r="13700" spans="1:3" x14ac:dyDescent="0.2">
      <c r="A13700" s="221" t="s">
        <v>13302</v>
      </c>
      <c r="B13700" s="223" t="s">
        <v>23839</v>
      </c>
      <c r="C13700" s="231" t="s">
        <v>25</v>
      </c>
    </row>
    <row r="13701" spans="1:3" x14ac:dyDescent="0.2">
      <c r="A13701" s="221" t="s">
        <v>13303</v>
      </c>
      <c r="B13701" s="223" t="s">
        <v>23840</v>
      </c>
      <c r="C13701" s="231" t="s">
        <v>25</v>
      </c>
    </row>
    <row r="13702" spans="1:3" x14ac:dyDescent="0.2">
      <c r="A13702" s="221" t="s">
        <v>13304</v>
      </c>
      <c r="B13702" s="223" t="s">
        <v>23840</v>
      </c>
      <c r="C13702" s="231" t="s">
        <v>25</v>
      </c>
    </row>
    <row r="13703" spans="1:3" x14ac:dyDescent="0.2">
      <c r="A13703" s="221" t="s">
        <v>13305</v>
      </c>
      <c r="B13703" s="223" t="s">
        <v>23841</v>
      </c>
      <c r="C13703" s="231" t="s">
        <v>25</v>
      </c>
    </row>
    <row r="13704" spans="1:3" x14ac:dyDescent="0.2">
      <c r="A13704" s="221" t="s">
        <v>13306</v>
      </c>
      <c r="B13704" s="223" t="s">
        <v>23841</v>
      </c>
      <c r="C13704" s="231" t="s">
        <v>25</v>
      </c>
    </row>
    <row r="13705" spans="1:3" x14ac:dyDescent="0.2">
      <c r="A13705" s="221" t="s">
        <v>13307</v>
      </c>
      <c r="B13705" s="223" t="s">
        <v>23842</v>
      </c>
      <c r="C13705" s="231" t="s">
        <v>25</v>
      </c>
    </row>
    <row r="13706" spans="1:3" x14ac:dyDescent="0.2">
      <c r="A13706" s="221" t="s">
        <v>13308</v>
      </c>
      <c r="B13706" s="223" t="s">
        <v>23842</v>
      </c>
      <c r="C13706" s="231" t="s">
        <v>25</v>
      </c>
    </row>
    <row r="13707" spans="1:3" x14ac:dyDescent="0.2">
      <c r="A13707" s="221" t="s">
        <v>13309</v>
      </c>
      <c r="B13707" s="223" t="s">
        <v>23843</v>
      </c>
      <c r="C13707" s="231" t="s">
        <v>25</v>
      </c>
    </row>
    <row r="13708" spans="1:3" x14ac:dyDescent="0.2">
      <c r="A13708" s="221" t="s">
        <v>13310</v>
      </c>
      <c r="B13708" s="223" t="s">
        <v>23843</v>
      </c>
      <c r="C13708" s="231" t="s">
        <v>25</v>
      </c>
    </row>
    <row r="13709" spans="1:3" x14ac:dyDescent="0.2">
      <c r="A13709" s="221" t="s">
        <v>13311</v>
      </c>
      <c r="B13709" s="223" t="s">
        <v>23844</v>
      </c>
      <c r="C13709" s="231" t="s">
        <v>25</v>
      </c>
    </row>
    <row r="13710" spans="1:3" x14ac:dyDescent="0.2">
      <c r="A13710" s="221" t="s">
        <v>13312</v>
      </c>
      <c r="B13710" s="223" t="s">
        <v>23844</v>
      </c>
      <c r="C13710" s="231" t="s">
        <v>25</v>
      </c>
    </row>
    <row r="13711" spans="1:3" x14ac:dyDescent="0.2">
      <c r="A13711" s="221" t="s">
        <v>13313</v>
      </c>
      <c r="B13711" s="223" t="s">
        <v>23845</v>
      </c>
      <c r="C13711" s="231" t="s">
        <v>25</v>
      </c>
    </row>
    <row r="13712" spans="1:3" x14ac:dyDescent="0.2">
      <c r="A13712" s="221" t="s">
        <v>13314</v>
      </c>
      <c r="B13712" s="223" t="s">
        <v>23845</v>
      </c>
      <c r="C13712" s="231" t="s">
        <v>25</v>
      </c>
    </row>
    <row r="13713" spans="1:3" x14ac:dyDescent="0.2">
      <c r="A13713" s="221" t="s">
        <v>13315</v>
      </c>
      <c r="B13713" s="223" t="s">
        <v>23846</v>
      </c>
      <c r="C13713" s="231" t="s">
        <v>25</v>
      </c>
    </row>
    <row r="13714" spans="1:3" x14ac:dyDescent="0.2">
      <c r="A13714" s="221" t="s">
        <v>13316</v>
      </c>
      <c r="B13714" s="223" t="s">
        <v>23846</v>
      </c>
      <c r="C13714" s="231" t="s">
        <v>25</v>
      </c>
    </row>
    <row r="13715" spans="1:3" x14ac:dyDescent="0.2">
      <c r="A13715" s="221" t="s">
        <v>13317</v>
      </c>
      <c r="B13715" s="223" t="s">
        <v>23847</v>
      </c>
      <c r="C13715" s="231" t="s">
        <v>25</v>
      </c>
    </row>
    <row r="13716" spans="1:3" x14ac:dyDescent="0.2">
      <c r="A13716" s="221" t="s">
        <v>13318</v>
      </c>
      <c r="B13716" s="223" t="s">
        <v>23847</v>
      </c>
      <c r="C13716" s="231" t="s">
        <v>25</v>
      </c>
    </row>
    <row r="13717" spans="1:3" x14ac:dyDescent="0.2">
      <c r="A13717" s="221" t="s">
        <v>13319</v>
      </c>
      <c r="B13717" s="223" t="s">
        <v>23848</v>
      </c>
      <c r="C13717" s="231" t="s">
        <v>25</v>
      </c>
    </row>
    <row r="13718" spans="1:3" x14ac:dyDescent="0.2">
      <c r="A13718" s="221" t="s">
        <v>13320</v>
      </c>
      <c r="B13718" s="223" t="s">
        <v>23848</v>
      </c>
      <c r="C13718" s="231" t="s">
        <v>25</v>
      </c>
    </row>
    <row r="13719" spans="1:3" x14ac:dyDescent="0.2">
      <c r="A13719" s="221" t="s">
        <v>13321</v>
      </c>
      <c r="B13719" s="223" t="s">
        <v>23849</v>
      </c>
      <c r="C13719" s="231" t="s">
        <v>25</v>
      </c>
    </row>
    <row r="13720" spans="1:3" x14ac:dyDescent="0.2">
      <c r="A13720" s="221" t="s">
        <v>13322</v>
      </c>
      <c r="B13720" s="223" t="s">
        <v>23849</v>
      </c>
      <c r="C13720" s="231" t="s">
        <v>25</v>
      </c>
    </row>
    <row r="13721" spans="1:3" x14ac:dyDescent="0.2">
      <c r="A13721" s="221" t="s">
        <v>13323</v>
      </c>
      <c r="B13721" s="223" t="s">
        <v>23850</v>
      </c>
      <c r="C13721" s="231" t="s">
        <v>25</v>
      </c>
    </row>
    <row r="13722" spans="1:3" x14ac:dyDescent="0.2">
      <c r="A13722" s="221" t="s">
        <v>13324</v>
      </c>
      <c r="B13722" s="223" t="s">
        <v>23850</v>
      </c>
      <c r="C13722" s="231" t="s">
        <v>25</v>
      </c>
    </row>
    <row r="13723" spans="1:3" x14ac:dyDescent="0.2">
      <c r="A13723" s="221" t="s">
        <v>13325</v>
      </c>
      <c r="B13723" s="223" t="s">
        <v>23851</v>
      </c>
      <c r="C13723" s="231" t="s">
        <v>25</v>
      </c>
    </row>
    <row r="13724" spans="1:3" x14ac:dyDescent="0.2">
      <c r="A13724" s="221" t="s">
        <v>13326</v>
      </c>
      <c r="B13724" s="223" t="s">
        <v>23851</v>
      </c>
      <c r="C13724" s="231" t="s">
        <v>25</v>
      </c>
    </row>
    <row r="13725" spans="1:3" x14ac:dyDescent="0.2">
      <c r="A13725" s="221" t="s">
        <v>13327</v>
      </c>
      <c r="B13725" s="223" t="s">
        <v>23852</v>
      </c>
      <c r="C13725" s="231" t="s">
        <v>25</v>
      </c>
    </row>
    <row r="13726" spans="1:3" x14ac:dyDescent="0.2">
      <c r="A13726" s="221" t="s">
        <v>13328</v>
      </c>
      <c r="B13726" s="223" t="s">
        <v>23852</v>
      </c>
      <c r="C13726" s="231" t="s">
        <v>25</v>
      </c>
    </row>
    <row r="13727" spans="1:3" x14ac:dyDescent="0.2">
      <c r="A13727" s="221" t="s">
        <v>13329</v>
      </c>
      <c r="B13727" s="223" t="s">
        <v>23853</v>
      </c>
      <c r="C13727" s="231" t="s">
        <v>25</v>
      </c>
    </row>
    <row r="13728" spans="1:3" x14ac:dyDescent="0.2">
      <c r="A13728" s="221" t="s">
        <v>13330</v>
      </c>
      <c r="B13728" s="223" t="s">
        <v>23853</v>
      </c>
      <c r="C13728" s="231" t="s">
        <v>25</v>
      </c>
    </row>
    <row r="13729" spans="1:3" x14ac:dyDescent="0.2">
      <c r="A13729" s="221" t="s">
        <v>13331</v>
      </c>
      <c r="B13729" s="223" t="s">
        <v>23854</v>
      </c>
      <c r="C13729" s="231" t="s">
        <v>25</v>
      </c>
    </row>
    <row r="13730" spans="1:3" x14ac:dyDescent="0.2">
      <c r="A13730" s="221" t="s">
        <v>13332</v>
      </c>
      <c r="B13730" s="223" t="s">
        <v>23854</v>
      </c>
      <c r="C13730" s="231" t="s">
        <v>25</v>
      </c>
    </row>
    <row r="13731" spans="1:3" x14ac:dyDescent="0.2">
      <c r="A13731" s="221" t="s">
        <v>13333</v>
      </c>
      <c r="B13731" s="223" t="s">
        <v>23855</v>
      </c>
      <c r="C13731" s="231" t="s">
        <v>25</v>
      </c>
    </row>
    <row r="13732" spans="1:3" x14ac:dyDescent="0.2">
      <c r="A13732" s="221" t="s">
        <v>13334</v>
      </c>
      <c r="B13732" s="223" t="s">
        <v>23855</v>
      </c>
      <c r="C13732" s="231" t="s">
        <v>25</v>
      </c>
    </row>
    <row r="13733" spans="1:3" x14ac:dyDescent="0.2">
      <c r="A13733" s="221" t="s">
        <v>13335</v>
      </c>
      <c r="B13733" s="223" t="s">
        <v>23856</v>
      </c>
      <c r="C13733" s="231" t="s">
        <v>25</v>
      </c>
    </row>
    <row r="13734" spans="1:3" x14ac:dyDescent="0.2">
      <c r="A13734" s="221" t="s">
        <v>13336</v>
      </c>
      <c r="B13734" s="223" t="s">
        <v>23856</v>
      </c>
      <c r="C13734" s="231" t="s">
        <v>25</v>
      </c>
    </row>
    <row r="13735" spans="1:3" x14ac:dyDescent="0.2">
      <c r="A13735" s="221" t="s">
        <v>30471</v>
      </c>
      <c r="B13735" s="223" t="s">
        <v>32420</v>
      </c>
      <c r="C13735" s="231" t="s">
        <v>23</v>
      </c>
    </row>
    <row r="13736" spans="1:3" x14ac:dyDescent="0.2">
      <c r="A13736" s="221" t="s">
        <v>30472</v>
      </c>
      <c r="B13736" s="223" t="s">
        <v>32420</v>
      </c>
      <c r="C13736" s="231" t="s">
        <v>23</v>
      </c>
    </row>
    <row r="13737" spans="1:3" x14ac:dyDescent="0.2">
      <c r="A13737" s="221" t="s">
        <v>30473</v>
      </c>
      <c r="B13737" s="223" t="s">
        <v>32421</v>
      </c>
      <c r="C13737" s="231" t="s">
        <v>23</v>
      </c>
    </row>
    <row r="13738" spans="1:3" x14ac:dyDescent="0.2">
      <c r="A13738" s="221" t="s">
        <v>30474</v>
      </c>
      <c r="B13738" s="223" t="s">
        <v>32421</v>
      </c>
      <c r="C13738" s="231" t="s">
        <v>23</v>
      </c>
    </row>
    <row r="13739" spans="1:3" x14ac:dyDescent="0.2">
      <c r="A13739" s="221" t="s">
        <v>30475</v>
      </c>
      <c r="B13739" s="223" t="s">
        <v>32422</v>
      </c>
      <c r="C13739" s="231" t="s">
        <v>23</v>
      </c>
    </row>
    <row r="13740" spans="1:3" x14ac:dyDescent="0.2">
      <c r="A13740" s="221" t="s">
        <v>30476</v>
      </c>
      <c r="B13740" s="223" t="s">
        <v>32422</v>
      </c>
      <c r="C13740" s="231" t="s">
        <v>23</v>
      </c>
    </row>
    <row r="13741" spans="1:3" x14ac:dyDescent="0.2">
      <c r="A13741" s="221" t="s">
        <v>30477</v>
      </c>
      <c r="B13741" s="223" t="s">
        <v>32423</v>
      </c>
      <c r="C13741" s="231" t="s">
        <v>23</v>
      </c>
    </row>
    <row r="13742" spans="1:3" x14ac:dyDescent="0.2">
      <c r="A13742" s="221" t="s">
        <v>30478</v>
      </c>
      <c r="B13742" s="223" t="s">
        <v>32423</v>
      </c>
      <c r="C13742" s="231" t="s">
        <v>23</v>
      </c>
    </row>
    <row r="13743" spans="1:3" x14ac:dyDescent="0.2">
      <c r="A13743" s="221" t="s">
        <v>30479</v>
      </c>
      <c r="B13743" s="223" t="s">
        <v>32424</v>
      </c>
      <c r="C13743" s="231" t="s">
        <v>23</v>
      </c>
    </row>
    <row r="13744" spans="1:3" x14ac:dyDescent="0.2">
      <c r="A13744" s="221" t="s">
        <v>30480</v>
      </c>
      <c r="B13744" s="223" t="s">
        <v>32424</v>
      </c>
      <c r="C13744" s="231" t="s">
        <v>23</v>
      </c>
    </row>
    <row r="13745" spans="1:3" x14ac:dyDescent="0.2">
      <c r="A13745" s="221" t="s">
        <v>30481</v>
      </c>
      <c r="B13745" s="223" t="s">
        <v>32425</v>
      </c>
      <c r="C13745" s="231" t="s">
        <v>23</v>
      </c>
    </row>
    <row r="13746" spans="1:3" x14ac:dyDescent="0.2">
      <c r="A13746" s="221" t="s">
        <v>30482</v>
      </c>
      <c r="B13746" s="223" t="s">
        <v>32425</v>
      </c>
      <c r="C13746" s="231" t="s">
        <v>23</v>
      </c>
    </row>
    <row r="13747" spans="1:3" x14ac:dyDescent="0.2">
      <c r="A13747" s="221" t="s">
        <v>30483</v>
      </c>
      <c r="B13747" s="223" t="s">
        <v>32426</v>
      </c>
      <c r="C13747" s="231" t="s">
        <v>23</v>
      </c>
    </row>
    <row r="13748" spans="1:3" x14ac:dyDescent="0.2">
      <c r="A13748" s="221" t="s">
        <v>30484</v>
      </c>
      <c r="B13748" s="223" t="s">
        <v>32426</v>
      </c>
      <c r="C13748" s="231" t="s">
        <v>23</v>
      </c>
    </row>
    <row r="13749" spans="1:3" x14ac:dyDescent="0.2">
      <c r="A13749" s="221" t="s">
        <v>30485</v>
      </c>
      <c r="B13749" s="223" t="s">
        <v>32427</v>
      </c>
      <c r="C13749" s="231" t="s">
        <v>23</v>
      </c>
    </row>
    <row r="13750" spans="1:3" x14ac:dyDescent="0.2">
      <c r="A13750" s="221" t="s">
        <v>30486</v>
      </c>
      <c r="B13750" s="223" t="s">
        <v>32427</v>
      </c>
      <c r="C13750" s="231" t="s">
        <v>23</v>
      </c>
    </row>
    <row r="13751" spans="1:3" x14ac:dyDescent="0.2">
      <c r="A13751" s="221" t="s">
        <v>30487</v>
      </c>
      <c r="B13751" s="223" t="s">
        <v>32428</v>
      </c>
      <c r="C13751" s="231" t="s">
        <v>23</v>
      </c>
    </row>
    <row r="13752" spans="1:3" x14ac:dyDescent="0.2">
      <c r="A13752" s="221" t="s">
        <v>30488</v>
      </c>
      <c r="B13752" s="223" t="s">
        <v>32428</v>
      </c>
      <c r="C13752" s="231" t="s">
        <v>23</v>
      </c>
    </row>
    <row r="13753" spans="1:3" x14ac:dyDescent="0.2">
      <c r="A13753" s="221" t="s">
        <v>30489</v>
      </c>
      <c r="B13753" s="223" t="s">
        <v>32429</v>
      </c>
      <c r="C13753" s="231" t="s">
        <v>23</v>
      </c>
    </row>
    <row r="13754" spans="1:3" x14ac:dyDescent="0.2">
      <c r="A13754" s="221" t="s">
        <v>30490</v>
      </c>
      <c r="B13754" s="223" t="s">
        <v>32429</v>
      </c>
      <c r="C13754" s="231" t="s">
        <v>23</v>
      </c>
    </row>
    <row r="13755" spans="1:3" x14ac:dyDescent="0.2">
      <c r="A13755" s="221" t="s">
        <v>30491</v>
      </c>
      <c r="B13755" s="223" t="s">
        <v>32430</v>
      </c>
      <c r="C13755" s="231" t="s">
        <v>23</v>
      </c>
    </row>
    <row r="13756" spans="1:3" x14ac:dyDescent="0.2">
      <c r="A13756" s="221" t="s">
        <v>30492</v>
      </c>
      <c r="B13756" s="223" t="s">
        <v>32430</v>
      </c>
      <c r="C13756" s="231" t="s">
        <v>23</v>
      </c>
    </row>
    <row r="13757" spans="1:3" x14ac:dyDescent="0.2">
      <c r="A13757" s="221" t="s">
        <v>13337</v>
      </c>
      <c r="B13757" s="223" t="s">
        <v>23857</v>
      </c>
      <c r="C13757" s="231" t="s">
        <v>23</v>
      </c>
    </row>
    <row r="13758" spans="1:3" x14ac:dyDescent="0.2">
      <c r="A13758" s="221" t="s">
        <v>13338</v>
      </c>
      <c r="B13758" s="223" t="s">
        <v>23857</v>
      </c>
      <c r="C13758" s="231" t="s">
        <v>23</v>
      </c>
    </row>
    <row r="13759" spans="1:3" x14ac:dyDescent="0.2">
      <c r="A13759" s="221" t="s">
        <v>13339</v>
      </c>
      <c r="B13759" s="223" t="s">
        <v>23858</v>
      </c>
      <c r="C13759" s="231" t="s">
        <v>23</v>
      </c>
    </row>
    <row r="13760" spans="1:3" x14ac:dyDescent="0.2">
      <c r="A13760" s="221" t="s">
        <v>13340</v>
      </c>
      <c r="B13760" s="223" t="s">
        <v>23858</v>
      </c>
      <c r="C13760" s="231" t="s">
        <v>23</v>
      </c>
    </row>
    <row r="13761" spans="1:3" x14ac:dyDescent="0.2">
      <c r="A13761" s="221" t="s">
        <v>13341</v>
      </c>
      <c r="B13761" s="223" t="s">
        <v>23859</v>
      </c>
      <c r="C13761" s="231" t="s">
        <v>23</v>
      </c>
    </row>
    <row r="13762" spans="1:3" x14ac:dyDescent="0.2">
      <c r="A13762" s="221" t="s">
        <v>13342</v>
      </c>
      <c r="B13762" s="223" t="s">
        <v>23859</v>
      </c>
      <c r="C13762" s="231" t="s">
        <v>23</v>
      </c>
    </row>
    <row r="13763" spans="1:3" x14ac:dyDescent="0.2">
      <c r="A13763" s="221" t="s">
        <v>13343</v>
      </c>
      <c r="B13763" s="223" t="s">
        <v>23860</v>
      </c>
      <c r="C13763" s="231" t="s">
        <v>23</v>
      </c>
    </row>
    <row r="13764" spans="1:3" x14ac:dyDescent="0.2">
      <c r="A13764" s="221" t="s">
        <v>13344</v>
      </c>
      <c r="B13764" s="223" t="s">
        <v>23860</v>
      </c>
      <c r="C13764" s="231" t="s">
        <v>23</v>
      </c>
    </row>
    <row r="13765" spans="1:3" x14ac:dyDescent="0.2">
      <c r="A13765" s="221" t="s">
        <v>13345</v>
      </c>
      <c r="B13765" s="223" t="s">
        <v>23861</v>
      </c>
      <c r="C13765" s="231" t="s">
        <v>23</v>
      </c>
    </row>
    <row r="13766" spans="1:3" x14ac:dyDescent="0.2">
      <c r="A13766" s="221" t="s">
        <v>13346</v>
      </c>
      <c r="B13766" s="223" t="s">
        <v>23861</v>
      </c>
      <c r="C13766" s="231" t="s">
        <v>23</v>
      </c>
    </row>
    <row r="13767" spans="1:3" x14ac:dyDescent="0.2">
      <c r="A13767" s="221" t="s">
        <v>13347</v>
      </c>
      <c r="B13767" s="223" t="s">
        <v>23862</v>
      </c>
      <c r="C13767" s="231" t="s">
        <v>23</v>
      </c>
    </row>
    <row r="13768" spans="1:3" x14ac:dyDescent="0.2">
      <c r="A13768" s="221" t="s">
        <v>13348</v>
      </c>
      <c r="B13768" s="223" t="s">
        <v>23862</v>
      </c>
      <c r="C13768" s="231" t="s">
        <v>23</v>
      </c>
    </row>
    <row r="13769" spans="1:3" x14ac:dyDescent="0.2">
      <c r="A13769" s="221" t="s">
        <v>13349</v>
      </c>
      <c r="B13769" s="223" t="s">
        <v>23863</v>
      </c>
      <c r="C13769" s="231" t="s">
        <v>23</v>
      </c>
    </row>
    <row r="13770" spans="1:3" x14ac:dyDescent="0.2">
      <c r="A13770" s="221" t="s">
        <v>13350</v>
      </c>
      <c r="B13770" s="223" t="s">
        <v>23863</v>
      </c>
      <c r="C13770" s="231" t="s">
        <v>23</v>
      </c>
    </row>
    <row r="13771" spans="1:3" x14ac:dyDescent="0.2">
      <c r="A13771" s="221" t="s">
        <v>13351</v>
      </c>
      <c r="B13771" s="223" t="s">
        <v>23864</v>
      </c>
      <c r="C13771" s="231" t="s">
        <v>23</v>
      </c>
    </row>
    <row r="13772" spans="1:3" x14ac:dyDescent="0.2">
      <c r="A13772" s="221" t="s">
        <v>13352</v>
      </c>
      <c r="B13772" s="223" t="s">
        <v>23864</v>
      </c>
      <c r="C13772" s="231" t="s">
        <v>23</v>
      </c>
    </row>
    <row r="13773" spans="1:3" x14ac:dyDescent="0.2">
      <c r="A13773" s="221" t="s">
        <v>13353</v>
      </c>
      <c r="B13773" s="223" t="s">
        <v>23865</v>
      </c>
      <c r="C13773" s="231" t="s">
        <v>23</v>
      </c>
    </row>
    <row r="13774" spans="1:3" x14ac:dyDescent="0.2">
      <c r="A13774" s="221" t="s">
        <v>13354</v>
      </c>
      <c r="B13774" s="223" t="s">
        <v>23865</v>
      </c>
      <c r="C13774" s="231" t="s">
        <v>23</v>
      </c>
    </row>
    <row r="13775" spans="1:3" x14ac:dyDescent="0.2">
      <c r="A13775" s="221" t="s">
        <v>13355</v>
      </c>
      <c r="B13775" s="223" t="s">
        <v>23866</v>
      </c>
      <c r="C13775" s="231" t="s">
        <v>23</v>
      </c>
    </row>
    <row r="13776" spans="1:3" x14ac:dyDescent="0.2">
      <c r="A13776" s="221" t="s">
        <v>13356</v>
      </c>
      <c r="B13776" s="223" t="s">
        <v>23866</v>
      </c>
      <c r="C13776" s="231" t="s">
        <v>23</v>
      </c>
    </row>
    <row r="13777" spans="1:3" x14ac:dyDescent="0.2">
      <c r="A13777" s="221" t="s">
        <v>30493</v>
      </c>
      <c r="B13777" s="223" t="s">
        <v>32431</v>
      </c>
      <c r="C13777" s="231" t="s">
        <v>23</v>
      </c>
    </row>
    <row r="13778" spans="1:3" x14ac:dyDescent="0.2">
      <c r="A13778" s="221" t="s">
        <v>30494</v>
      </c>
      <c r="B13778" s="223" t="s">
        <v>32431</v>
      </c>
      <c r="C13778" s="231" t="s">
        <v>23</v>
      </c>
    </row>
    <row r="13779" spans="1:3" x14ac:dyDescent="0.2">
      <c r="A13779" s="221" t="s">
        <v>30495</v>
      </c>
      <c r="B13779" s="223" t="s">
        <v>32432</v>
      </c>
      <c r="C13779" s="231" t="s">
        <v>23</v>
      </c>
    </row>
    <row r="13780" spans="1:3" x14ac:dyDescent="0.2">
      <c r="A13780" s="221" t="s">
        <v>30496</v>
      </c>
      <c r="B13780" s="223" t="s">
        <v>32432</v>
      </c>
      <c r="C13780" s="231" t="s">
        <v>23</v>
      </c>
    </row>
    <row r="13781" spans="1:3" x14ac:dyDescent="0.2">
      <c r="A13781" s="221" t="s">
        <v>30497</v>
      </c>
      <c r="B13781" s="223" t="s">
        <v>32433</v>
      </c>
      <c r="C13781" s="231" t="s">
        <v>23</v>
      </c>
    </row>
    <row r="13782" spans="1:3" x14ac:dyDescent="0.2">
      <c r="A13782" s="221" t="s">
        <v>30498</v>
      </c>
      <c r="B13782" s="223" t="s">
        <v>32433</v>
      </c>
      <c r="C13782" s="231" t="s">
        <v>23</v>
      </c>
    </row>
    <row r="13783" spans="1:3" x14ac:dyDescent="0.2">
      <c r="A13783" s="221" t="s">
        <v>30499</v>
      </c>
      <c r="B13783" s="223" t="s">
        <v>32434</v>
      </c>
      <c r="C13783" s="231" t="s">
        <v>23</v>
      </c>
    </row>
    <row r="13784" spans="1:3" x14ac:dyDescent="0.2">
      <c r="A13784" s="221" t="s">
        <v>30500</v>
      </c>
      <c r="B13784" s="223" t="s">
        <v>32434</v>
      </c>
      <c r="C13784" s="231" t="s">
        <v>23</v>
      </c>
    </row>
    <row r="13785" spans="1:3" x14ac:dyDescent="0.2">
      <c r="A13785" s="221" t="s">
        <v>13357</v>
      </c>
      <c r="B13785" s="223" t="s">
        <v>32435</v>
      </c>
      <c r="C13785" s="231" t="s">
        <v>23</v>
      </c>
    </row>
    <row r="13786" spans="1:3" x14ac:dyDescent="0.2">
      <c r="A13786" s="221" t="s">
        <v>13358</v>
      </c>
      <c r="B13786" s="223" t="s">
        <v>32435</v>
      </c>
      <c r="C13786" s="231" t="s">
        <v>23</v>
      </c>
    </row>
    <row r="13787" spans="1:3" x14ac:dyDescent="0.2">
      <c r="A13787" s="221" t="s">
        <v>13359</v>
      </c>
      <c r="B13787" s="223" t="s">
        <v>32436</v>
      </c>
      <c r="C13787" s="231" t="s">
        <v>23</v>
      </c>
    </row>
    <row r="13788" spans="1:3" x14ac:dyDescent="0.2">
      <c r="A13788" s="221" t="s">
        <v>13360</v>
      </c>
      <c r="B13788" s="223" t="s">
        <v>32436</v>
      </c>
      <c r="C13788" s="231" t="s">
        <v>23</v>
      </c>
    </row>
    <row r="13789" spans="1:3" x14ac:dyDescent="0.2">
      <c r="A13789" s="221" t="s">
        <v>13361</v>
      </c>
      <c r="B13789" s="223" t="s">
        <v>32437</v>
      </c>
      <c r="C13789" s="231" t="s">
        <v>23</v>
      </c>
    </row>
    <row r="13790" spans="1:3" x14ac:dyDescent="0.2">
      <c r="A13790" s="221" t="s">
        <v>13362</v>
      </c>
      <c r="B13790" s="223" t="s">
        <v>32437</v>
      </c>
      <c r="C13790" s="231" t="s">
        <v>23</v>
      </c>
    </row>
    <row r="13791" spans="1:3" x14ac:dyDescent="0.2">
      <c r="A13791" s="221" t="s">
        <v>13363</v>
      </c>
      <c r="B13791" s="223" t="s">
        <v>32438</v>
      </c>
      <c r="C13791" s="231" t="s">
        <v>23</v>
      </c>
    </row>
    <row r="13792" spans="1:3" x14ac:dyDescent="0.2">
      <c r="A13792" s="221" t="s">
        <v>13364</v>
      </c>
      <c r="B13792" s="223" t="s">
        <v>32438</v>
      </c>
      <c r="C13792" s="231" t="s">
        <v>23</v>
      </c>
    </row>
    <row r="13793" spans="1:3" x14ac:dyDescent="0.2">
      <c r="A13793" s="221" t="s">
        <v>13365</v>
      </c>
      <c r="B13793" s="223" t="s">
        <v>32439</v>
      </c>
      <c r="C13793" s="231" t="s">
        <v>23</v>
      </c>
    </row>
    <row r="13794" spans="1:3" x14ac:dyDescent="0.2">
      <c r="A13794" s="221" t="s">
        <v>13366</v>
      </c>
      <c r="B13794" s="223" t="s">
        <v>32439</v>
      </c>
      <c r="C13794" s="231" t="s">
        <v>23</v>
      </c>
    </row>
    <row r="13795" spans="1:3" x14ac:dyDescent="0.2">
      <c r="A13795" s="221" t="s">
        <v>13367</v>
      </c>
      <c r="B13795" s="223" t="s">
        <v>32440</v>
      </c>
      <c r="C13795" s="231" t="s">
        <v>23</v>
      </c>
    </row>
    <row r="13796" spans="1:3" x14ac:dyDescent="0.2">
      <c r="A13796" s="221" t="s">
        <v>13368</v>
      </c>
      <c r="B13796" s="223" t="s">
        <v>32440</v>
      </c>
      <c r="C13796" s="231" t="s">
        <v>23</v>
      </c>
    </row>
    <row r="13797" spans="1:3" x14ac:dyDescent="0.2">
      <c r="A13797" s="221" t="s">
        <v>13369</v>
      </c>
      <c r="B13797" s="223" t="s">
        <v>32441</v>
      </c>
      <c r="C13797" s="231" t="s">
        <v>23</v>
      </c>
    </row>
    <row r="13798" spans="1:3" x14ac:dyDescent="0.2">
      <c r="A13798" s="221" t="s">
        <v>13370</v>
      </c>
      <c r="B13798" s="223" t="s">
        <v>32441</v>
      </c>
      <c r="C13798" s="231" t="s">
        <v>23</v>
      </c>
    </row>
    <row r="13799" spans="1:3" x14ac:dyDescent="0.2">
      <c r="A13799" s="221" t="s">
        <v>13371</v>
      </c>
      <c r="B13799" s="223" t="s">
        <v>32442</v>
      </c>
      <c r="C13799" s="231" t="s">
        <v>23</v>
      </c>
    </row>
    <row r="13800" spans="1:3" x14ac:dyDescent="0.2">
      <c r="A13800" s="221" t="s">
        <v>13372</v>
      </c>
      <c r="B13800" s="223" t="s">
        <v>32442</v>
      </c>
      <c r="C13800" s="231" t="s">
        <v>23</v>
      </c>
    </row>
    <row r="13801" spans="1:3" x14ac:dyDescent="0.2">
      <c r="A13801" s="221" t="s">
        <v>13373</v>
      </c>
      <c r="B13801" s="223" t="s">
        <v>32443</v>
      </c>
      <c r="C13801" s="231" t="s">
        <v>23</v>
      </c>
    </row>
    <row r="13802" spans="1:3" x14ac:dyDescent="0.2">
      <c r="A13802" s="221" t="s">
        <v>13374</v>
      </c>
      <c r="B13802" s="223" t="s">
        <v>32443</v>
      </c>
      <c r="C13802" s="231" t="s">
        <v>23</v>
      </c>
    </row>
    <row r="13803" spans="1:3" x14ac:dyDescent="0.2">
      <c r="A13803" s="221" t="s">
        <v>13375</v>
      </c>
      <c r="B13803" s="223" t="s">
        <v>32444</v>
      </c>
      <c r="C13803" s="231" t="s">
        <v>23</v>
      </c>
    </row>
    <row r="13804" spans="1:3" x14ac:dyDescent="0.2">
      <c r="A13804" s="221" t="s">
        <v>13376</v>
      </c>
      <c r="B13804" s="223" t="s">
        <v>32444</v>
      </c>
      <c r="C13804" s="231" t="s">
        <v>23</v>
      </c>
    </row>
    <row r="13805" spans="1:3" x14ac:dyDescent="0.2">
      <c r="A13805" s="221" t="s">
        <v>13377</v>
      </c>
      <c r="B13805" s="223" t="s">
        <v>32445</v>
      </c>
      <c r="C13805" s="231" t="s">
        <v>23</v>
      </c>
    </row>
    <row r="13806" spans="1:3" x14ac:dyDescent="0.2">
      <c r="A13806" s="221" t="s">
        <v>13378</v>
      </c>
      <c r="B13806" s="223" t="s">
        <v>32445</v>
      </c>
      <c r="C13806" s="231" t="s">
        <v>23</v>
      </c>
    </row>
    <row r="13807" spans="1:3" x14ac:dyDescent="0.2">
      <c r="A13807" s="221" t="s">
        <v>13379</v>
      </c>
      <c r="B13807" s="223" t="s">
        <v>32446</v>
      </c>
      <c r="C13807" s="231" t="s">
        <v>23</v>
      </c>
    </row>
    <row r="13808" spans="1:3" x14ac:dyDescent="0.2">
      <c r="A13808" s="221" t="s">
        <v>13380</v>
      </c>
      <c r="B13808" s="223" t="s">
        <v>32446</v>
      </c>
      <c r="C13808" s="231" t="s">
        <v>23</v>
      </c>
    </row>
    <row r="13809" spans="1:3" x14ac:dyDescent="0.2">
      <c r="A13809" s="221" t="s">
        <v>13381</v>
      </c>
      <c r="B13809" s="223" t="s">
        <v>29139</v>
      </c>
      <c r="C13809" s="231" t="s">
        <v>23867</v>
      </c>
    </row>
    <row r="13810" spans="1:3" x14ac:dyDescent="0.2">
      <c r="A13810" s="221" t="s">
        <v>13382</v>
      </c>
      <c r="B13810" s="223" t="s">
        <v>29139</v>
      </c>
      <c r="C13810" s="231" t="s">
        <v>23867</v>
      </c>
    </row>
    <row r="13811" spans="1:3" x14ac:dyDescent="0.2">
      <c r="A13811" s="221" t="s">
        <v>13383</v>
      </c>
      <c r="B13811" s="223" t="s">
        <v>29140</v>
      </c>
      <c r="C13811" s="231" t="s">
        <v>25</v>
      </c>
    </row>
    <row r="13812" spans="1:3" x14ac:dyDescent="0.2">
      <c r="A13812" s="221" t="s">
        <v>13384</v>
      </c>
      <c r="B13812" s="223" t="s">
        <v>29140</v>
      </c>
      <c r="C13812" s="231" t="s">
        <v>25</v>
      </c>
    </row>
    <row r="13813" spans="1:3" x14ac:dyDescent="0.2">
      <c r="A13813" s="221" t="s">
        <v>13385</v>
      </c>
      <c r="B13813" s="223" t="s">
        <v>29141</v>
      </c>
      <c r="C13813" s="231" t="s">
        <v>25</v>
      </c>
    </row>
    <row r="13814" spans="1:3" x14ac:dyDescent="0.2">
      <c r="A13814" s="221" t="s">
        <v>13386</v>
      </c>
      <c r="B13814" s="223" t="s">
        <v>29141</v>
      </c>
      <c r="C13814" s="231" t="s">
        <v>25</v>
      </c>
    </row>
    <row r="13815" spans="1:3" x14ac:dyDescent="0.2">
      <c r="A13815" s="221" t="s">
        <v>13387</v>
      </c>
      <c r="B13815" s="223" t="s">
        <v>29142</v>
      </c>
      <c r="C13815" s="231" t="s">
        <v>25</v>
      </c>
    </row>
    <row r="13816" spans="1:3" x14ac:dyDescent="0.2">
      <c r="A13816" s="221" t="s">
        <v>13388</v>
      </c>
      <c r="B13816" s="223" t="s">
        <v>29142</v>
      </c>
      <c r="C13816" s="231" t="s">
        <v>25</v>
      </c>
    </row>
    <row r="13817" spans="1:3" x14ac:dyDescent="0.2">
      <c r="A13817" s="221" t="s">
        <v>13389</v>
      </c>
      <c r="B13817" s="223" t="s">
        <v>29143</v>
      </c>
      <c r="C13817" s="231" t="s">
        <v>25</v>
      </c>
    </row>
    <row r="13818" spans="1:3" x14ac:dyDescent="0.2">
      <c r="A13818" s="221" t="s">
        <v>13390</v>
      </c>
      <c r="B13818" s="223" t="s">
        <v>29143</v>
      </c>
      <c r="C13818" s="231" t="s">
        <v>25</v>
      </c>
    </row>
    <row r="13819" spans="1:3" x14ac:dyDescent="0.2">
      <c r="A13819" s="221" t="s">
        <v>13391</v>
      </c>
      <c r="B13819" s="223" t="s">
        <v>29144</v>
      </c>
      <c r="C13819" s="231" t="s">
        <v>25</v>
      </c>
    </row>
    <row r="13820" spans="1:3" x14ac:dyDescent="0.2">
      <c r="A13820" s="221" t="s">
        <v>13392</v>
      </c>
      <c r="B13820" s="223" t="s">
        <v>29144</v>
      </c>
      <c r="C13820" s="231" t="s">
        <v>25</v>
      </c>
    </row>
    <row r="13821" spans="1:3" x14ac:dyDescent="0.2">
      <c r="A13821" s="221" t="s">
        <v>13393</v>
      </c>
      <c r="B13821" s="223" t="s">
        <v>29145</v>
      </c>
      <c r="C13821" s="231" t="s">
        <v>25</v>
      </c>
    </row>
    <row r="13822" spans="1:3" x14ac:dyDescent="0.2">
      <c r="A13822" s="221" t="s">
        <v>13394</v>
      </c>
      <c r="B13822" s="223" t="s">
        <v>29145</v>
      </c>
      <c r="C13822" s="231" t="s">
        <v>25</v>
      </c>
    </row>
    <row r="13823" spans="1:3" x14ac:dyDescent="0.2">
      <c r="A13823" s="221" t="s">
        <v>13395</v>
      </c>
      <c r="B13823" s="223" t="s">
        <v>29146</v>
      </c>
      <c r="C13823" s="231" t="s">
        <v>25</v>
      </c>
    </row>
    <row r="13824" spans="1:3" x14ac:dyDescent="0.2">
      <c r="A13824" s="221" t="s">
        <v>13396</v>
      </c>
      <c r="B13824" s="223" t="s">
        <v>29146</v>
      </c>
      <c r="C13824" s="231" t="s">
        <v>25</v>
      </c>
    </row>
    <row r="13825" spans="1:3" x14ac:dyDescent="0.2">
      <c r="A13825" s="221" t="s">
        <v>30501</v>
      </c>
      <c r="B13825" s="223" t="s">
        <v>32447</v>
      </c>
      <c r="C13825" s="231" t="s">
        <v>23</v>
      </c>
    </row>
    <row r="13826" spans="1:3" x14ac:dyDescent="0.2">
      <c r="A13826" s="221" t="s">
        <v>30502</v>
      </c>
      <c r="B13826" s="223" t="s">
        <v>32447</v>
      </c>
      <c r="C13826" s="231" t="s">
        <v>23</v>
      </c>
    </row>
    <row r="13827" spans="1:3" x14ac:dyDescent="0.2">
      <c r="A13827" s="221" t="s">
        <v>30503</v>
      </c>
      <c r="B13827" s="223" t="s">
        <v>32448</v>
      </c>
      <c r="C13827" s="231" t="s">
        <v>23</v>
      </c>
    </row>
    <row r="13828" spans="1:3" x14ac:dyDescent="0.2">
      <c r="A13828" s="221" t="s">
        <v>30504</v>
      </c>
      <c r="B13828" s="223" t="s">
        <v>32448</v>
      </c>
      <c r="C13828" s="231" t="s">
        <v>23</v>
      </c>
    </row>
    <row r="13829" spans="1:3" x14ac:dyDescent="0.2">
      <c r="A13829" s="221" t="s">
        <v>30505</v>
      </c>
      <c r="B13829" s="223" t="s">
        <v>32449</v>
      </c>
      <c r="C13829" s="231" t="s">
        <v>23</v>
      </c>
    </row>
    <row r="13830" spans="1:3" x14ac:dyDescent="0.2">
      <c r="A13830" s="221" t="s">
        <v>30506</v>
      </c>
      <c r="B13830" s="223" t="s">
        <v>32449</v>
      </c>
      <c r="C13830" s="231" t="s">
        <v>23</v>
      </c>
    </row>
    <row r="13831" spans="1:3" x14ac:dyDescent="0.2">
      <c r="A13831" s="221" t="s">
        <v>30507</v>
      </c>
      <c r="B13831" s="223" t="s">
        <v>32450</v>
      </c>
      <c r="C13831" s="231" t="s">
        <v>23</v>
      </c>
    </row>
    <row r="13832" spans="1:3" x14ac:dyDescent="0.2">
      <c r="A13832" s="221" t="s">
        <v>30508</v>
      </c>
      <c r="B13832" s="223" t="s">
        <v>32450</v>
      </c>
      <c r="C13832" s="231" t="s">
        <v>23</v>
      </c>
    </row>
    <row r="13833" spans="1:3" x14ac:dyDescent="0.2">
      <c r="A13833" s="221" t="s">
        <v>30509</v>
      </c>
      <c r="B13833" s="223" t="s">
        <v>32451</v>
      </c>
      <c r="C13833" s="231" t="s">
        <v>23</v>
      </c>
    </row>
    <row r="13834" spans="1:3" x14ac:dyDescent="0.2">
      <c r="A13834" s="221" t="s">
        <v>30510</v>
      </c>
      <c r="B13834" s="223" t="s">
        <v>32451</v>
      </c>
      <c r="C13834" s="231" t="s">
        <v>23</v>
      </c>
    </row>
    <row r="13835" spans="1:3" x14ac:dyDescent="0.2">
      <c r="A13835" s="221" t="s">
        <v>13397</v>
      </c>
      <c r="B13835" s="223" t="s">
        <v>29147</v>
      </c>
      <c r="C13835" s="231" t="s">
        <v>23</v>
      </c>
    </row>
    <row r="13836" spans="1:3" x14ac:dyDescent="0.2">
      <c r="A13836" s="221" t="s">
        <v>13398</v>
      </c>
      <c r="B13836" s="223" t="s">
        <v>29147</v>
      </c>
      <c r="C13836" s="231" t="s">
        <v>23</v>
      </c>
    </row>
    <row r="13837" spans="1:3" x14ac:dyDescent="0.2">
      <c r="A13837" s="221" t="s">
        <v>13399</v>
      </c>
      <c r="B13837" s="223" t="s">
        <v>29148</v>
      </c>
      <c r="C13837" s="231" t="s">
        <v>23</v>
      </c>
    </row>
    <row r="13838" spans="1:3" x14ac:dyDescent="0.2">
      <c r="A13838" s="221" t="s">
        <v>13400</v>
      </c>
      <c r="B13838" s="223" t="s">
        <v>29148</v>
      </c>
      <c r="C13838" s="231" t="s">
        <v>23</v>
      </c>
    </row>
    <row r="13839" spans="1:3" x14ac:dyDescent="0.2">
      <c r="A13839" s="221" t="s">
        <v>13401</v>
      </c>
      <c r="B13839" s="223" t="s">
        <v>29149</v>
      </c>
      <c r="C13839" s="231" t="s">
        <v>23</v>
      </c>
    </row>
    <row r="13840" spans="1:3" x14ac:dyDescent="0.2">
      <c r="A13840" s="221" t="s">
        <v>13402</v>
      </c>
      <c r="B13840" s="223" t="s">
        <v>29149</v>
      </c>
      <c r="C13840" s="231" t="s">
        <v>23</v>
      </c>
    </row>
    <row r="13841" spans="1:3" x14ac:dyDescent="0.2">
      <c r="A13841" s="221" t="s">
        <v>13403</v>
      </c>
      <c r="B13841" s="223" t="s">
        <v>29150</v>
      </c>
      <c r="C13841" s="231" t="s">
        <v>23</v>
      </c>
    </row>
    <row r="13842" spans="1:3" x14ac:dyDescent="0.2">
      <c r="A13842" s="221" t="s">
        <v>13404</v>
      </c>
      <c r="B13842" s="223" t="s">
        <v>29150</v>
      </c>
      <c r="C13842" s="231" t="s">
        <v>23</v>
      </c>
    </row>
    <row r="13843" spans="1:3" x14ac:dyDescent="0.2">
      <c r="A13843" s="221" t="s">
        <v>13405</v>
      </c>
      <c r="B13843" s="223" t="s">
        <v>29151</v>
      </c>
      <c r="C13843" s="231" t="s">
        <v>23</v>
      </c>
    </row>
    <row r="13844" spans="1:3" x14ac:dyDescent="0.2">
      <c r="A13844" s="221" t="s">
        <v>13406</v>
      </c>
      <c r="B13844" s="223" t="s">
        <v>29151</v>
      </c>
      <c r="C13844" s="231" t="s">
        <v>23</v>
      </c>
    </row>
    <row r="13845" spans="1:3" x14ac:dyDescent="0.2">
      <c r="A13845" s="221" t="s">
        <v>13407</v>
      </c>
      <c r="B13845" s="223" t="s">
        <v>29152</v>
      </c>
      <c r="C13845" s="231" t="s">
        <v>23</v>
      </c>
    </row>
    <row r="13846" spans="1:3" x14ac:dyDescent="0.2">
      <c r="A13846" s="221" t="s">
        <v>13408</v>
      </c>
      <c r="B13846" s="223" t="s">
        <v>29152</v>
      </c>
      <c r="C13846" s="231" t="s">
        <v>23</v>
      </c>
    </row>
    <row r="13847" spans="1:3" x14ac:dyDescent="0.2">
      <c r="A13847" s="221" t="s">
        <v>13409</v>
      </c>
      <c r="B13847" s="223" t="s">
        <v>29153</v>
      </c>
      <c r="C13847" s="231" t="s">
        <v>23</v>
      </c>
    </row>
    <row r="13848" spans="1:3" x14ac:dyDescent="0.2">
      <c r="A13848" s="221" t="s">
        <v>13410</v>
      </c>
      <c r="B13848" s="223" t="s">
        <v>29153</v>
      </c>
      <c r="C13848" s="231" t="s">
        <v>23</v>
      </c>
    </row>
    <row r="13849" spans="1:3" x14ac:dyDescent="0.2">
      <c r="A13849" s="221" t="s">
        <v>13411</v>
      </c>
      <c r="B13849" s="223" t="s">
        <v>29154</v>
      </c>
      <c r="C13849" s="231" t="s">
        <v>23</v>
      </c>
    </row>
    <row r="13850" spans="1:3" x14ac:dyDescent="0.2">
      <c r="A13850" s="221" t="s">
        <v>13412</v>
      </c>
      <c r="B13850" s="223" t="s">
        <v>29154</v>
      </c>
      <c r="C13850" s="231" t="s">
        <v>23</v>
      </c>
    </row>
    <row r="13851" spans="1:3" x14ac:dyDescent="0.2">
      <c r="A13851" s="221" t="s">
        <v>13413</v>
      </c>
      <c r="B13851" s="223" t="s">
        <v>29155</v>
      </c>
      <c r="C13851" s="231" t="s">
        <v>23</v>
      </c>
    </row>
    <row r="13852" spans="1:3" x14ac:dyDescent="0.2">
      <c r="A13852" s="221" t="s">
        <v>13414</v>
      </c>
      <c r="B13852" s="223" t="s">
        <v>29155</v>
      </c>
      <c r="C13852" s="231" t="s">
        <v>23</v>
      </c>
    </row>
    <row r="13853" spans="1:3" x14ac:dyDescent="0.2">
      <c r="A13853" s="221" t="s">
        <v>13415</v>
      </c>
      <c r="B13853" s="223" t="s">
        <v>29156</v>
      </c>
      <c r="C13853" s="231" t="s">
        <v>23</v>
      </c>
    </row>
    <row r="13854" spans="1:3" x14ac:dyDescent="0.2">
      <c r="A13854" s="221" t="s">
        <v>13416</v>
      </c>
      <c r="B13854" s="223" t="s">
        <v>29156</v>
      </c>
      <c r="C13854" s="231" t="s">
        <v>23</v>
      </c>
    </row>
    <row r="13855" spans="1:3" x14ac:dyDescent="0.2">
      <c r="A13855" s="221" t="s">
        <v>13417</v>
      </c>
      <c r="B13855" s="223" t="s">
        <v>29157</v>
      </c>
      <c r="C13855" s="231" t="s">
        <v>23</v>
      </c>
    </row>
    <row r="13856" spans="1:3" x14ac:dyDescent="0.2">
      <c r="A13856" s="221" t="s">
        <v>13418</v>
      </c>
      <c r="B13856" s="223" t="s">
        <v>29157</v>
      </c>
      <c r="C13856" s="231" t="s">
        <v>23</v>
      </c>
    </row>
    <row r="13857" spans="1:3" x14ac:dyDescent="0.2">
      <c r="A13857" s="221" t="s">
        <v>13419</v>
      </c>
      <c r="B13857" s="223" t="s">
        <v>29158</v>
      </c>
      <c r="C13857" s="231" t="s">
        <v>23</v>
      </c>
    </row>
    <row r="13858" spans="1:3" x14ac:dyDescent="0.2">
      <c r="A13858" s="221" t="s">
        <v>13420</v>
      </c>
      <c r="B13858" s="223" t="s">
        <v>29158</v>
      </c>
      <c r="C13858" s="231" t="s">
        <v>23</v>
      </c>
    </row>
    <row r="13859" spans="1:3" x14ac:dyDescent="0.2">
      <c r="A13859" s="221" t="s">
        <v>13421</v>
      </c>
      <c r="B13859" s="223" t="s">
        <v>29159</v>
      </c>
      <c r="C13859" s="231" t="s">
        <v>23</v>
      </c>
    </row>
    <row r="13860" spans="1:3" x14ac:dyDescent="0.2">
      <c r="A13860" s="221" t="s">
        <v>13422</v>
      </c>
      <c r="B13860" s="223" t="s">
        <v>29159</v>
      </c>
      <c r="C13860" s="231" t="s">
        <v>23</v>
      </c>
    </row>
    <row r="13861" spans="1:3" x14ac:dyDescent="0.2">
      <c r="A13861" s="221" t="s">
        <v>13423</v>
      </c>
      <c r="B13861" s="223" t="s">
        <v>29160</v>
      </c>
      <c r="C13861" s="231" t="s">
        <v>23</v>
      </c>
    </row>
    <row r="13862" spans="1:3" x14ac:dyDescent="0.2">
      <c r="A13862" s="221" t="s">
        <v>13424</v>
      </c>
      <c r="B13862" s="223" t="s">
        <v>29160</v>
      </c>
      <c r="C13862" s="231" t="s">
        <v>23</v>
      </c>
    </row>
    <row r="13863" spans="1:3" x14ac:dyDescent="0.2">
      <c r="A13863" s="221" t="s">
        <v>13425</v>
      </c>
      <c r="B13863" s="223" t="s">
        <v>29161</v>
      </c>
      <c r="C13863" s="231" t="s">
        <v>23</v>
      </c>
    </row>
    <row r="13864" spans="1:3" x14ac:dyDescent="0.2">
      <c r="A13864" s="221" t="s">
        <v>13426</v>
      </c>
      <c r="B13864" s="223" t="s">
        <v>29161</v>
      </c>
      <c r="C13864" s="231" t="s">
        <v>23</v>
      </c>
    </row>
    <row r="13865" spans="1:3" x14ac:dyDescent="0.2">
      <c r="A13865" s="221" t="s">
        <v>13427</v>
      </c>
      <c r="B13865" s="223" t="s">
        <v>29162</v>
      </c>
      <c r="C13865" s="231" t="s">
        <v>23</v>
      </c>
    </row>
    <row r="13866" spans="1:3" x14ac:dyDescent="0.2">
      <c r="A13866" s="221" t="s">
        <v>13428</v>
      </c>
      <c r="B13866" s="223" t="s">
        <v>29162</v>
      </c>
      <c r="C13866" s="231" t="s">
        <v>23</v>
      </c>
    </row>
    <row r="13867" spans="1:3" x14ac:dyDescent="0.2">
      <c r="A13867" s="221" t="s">
        <v>13429</v>
      </c>
      <c r="B13867" s="223" t="s">
        <v>29163</v>
      </c>
      <c r="C13867" s="231" t="s">
        <v>23</v>
      </c>
    </row>
    <row r="13868" spans="1:3" x14ac:dyDescent="0.2">
      <c r="A13868" s="221" t="s">
        <v>13430</v>
      </c>
      <c r="B13868" s="223" t="s">
        <v>29163</v>
      </c>
      <c r="C13868" s="231" t="s">
        <v>23</v>
      </c>
    </row>
    <row r="13869" spans="1:3" x14ac:dyDescent="0.2">
      <c r="A13869" s="221" t="s">
        <v>13431</v>
      </c>
      <c r="B13869" s="223" t="s">
        <v>29164</v>
      </c>
      <c r="C13869" s="231" t="s">
        <v>23</v>
      </c>
    </row>
    <row r="13870" spans="1:3" x14ac:dyDescent="0.2">
      <c r="A13870" s="221" t="s">
        <v>13432</v>
      </c>
      <c r="B13870" s="223" t="s">
        <v>29164</v>
      </c>
      <c r="C13870" s="231" t="s">
        <v>23</v>
      </c>
    </row>
    <row r="13871" spans="1:3" x14ac:dyDescent="0.2">
      <c r="A13871" s="221" t="s">
        <v>13433</v>
      </c>
      <c r="B13871" s="223" t="s">
        <v>29165</v>
      </c>
      <c r="C13871" s="231" t="s">
        <v>23</v>
      </c>
    </row>
    <row r="13872" spans="1:3" x14ac:dyDescent="0.2">
      <c r="A13872" s="221" t="s">
        <v>13434</v>
      </c>
      <c r="B13872" s="223" t="s">
        <v>29165</v>
      </c>
      <c r="C13872" s="231" t="s">
        <v>23</v>
      </c>
    </row>
    <row r="13873" spans="1:3" x14ac:dyDescent="0.2">
      <c r="A13873" s="221" t="s">
        <v>13435</v>
      </c>
      <c r="B13873" s="223" t="s">
        <v>29166</v>
      </c>
      <c r="C13873" s="231" t="s">
        <v>23</v>
      </c>
    </row>
    <row r="13874" spans="1:3" x14ac:dyDescent="0.2">
      <c r="A13874" s="221" t="s">
        <v>13436</v>
      </c>
      <c r="B13874" s="223" t="s">
        <v>29166</v>
      </c>
      <c r="C13874" s="231" t="s">
        <v>23</v>
      </c>
    </row>
    <row r="13875" spans="1:3" x14ac:dyDescent="0.2">
      <c r="A13875" s="221" t="s">
        <v>13437</v>
      </c>
      <c r="B13875" s="223" t="s">
        <v>29167</v>
      </c>
      <c r="C13875" s="231" t="s">
        <v>23</v>
      </c>
    </row>
    <row r="13876" spans="1:3" x14ac:dyDescent="0.2">
      <c r="A13876" s="221" t="s">
        <v>13438</v>
      </c>
      <c r="B13876" s="223" t="s">
        <v>29167</v>
      </c>
      <c r="C13876" s="231" t="s">
        <v>23</v>
      </c>
    </row>
    <row r="13877" spans="1:3" x14ac:dyDescent="0.2">
      <c r="A13877" s="221" t="s">
        <v>13439</v>
      </c>
      <c r="B13877" s="223" t="s">
        <v>29168</v>
      </c>
      <c r="C13877" s="231" t="s">
        <v>23</v>
      </c>
    </row>
    <row r="13878" spans="1:3" x14ac:dyDescent="0.2">
      <c r="A13878" s="221" t="s">
        <v>13440</v>
      </c>
      <c r="B13878" s="223" t="s">
        <v>29168</v>
      </c>
      <c r="C13878" s="231" t="s">
        <v>23</v>
      </c>
    </row>
    <row r="13879" spans="1:3" x14ac:dyDescent="0.2">
      <c r="A13879" s="221" t="s">
        <v>13441</v>
      </c>
      <c r="B13879" s="223" t="s">
        <v>29169</v>
      </c>
      <c r="C13879" s="231" t="s">
        <v>23</v>
      </c>
    </row>
    <row r="13880" spans="1:3" x14ac:dyDescent="0.2">
      <c r="A13880" s="221" t="s">
        <v>13442</v>
      </c>
      <c r="B13880" s="223" t="s">
        <v>29169</v>
      </c>
      <c r="C13880" s="231" t="s">
        <v>23</v>
      </c>
    </row>
    <row r="13881" spans="1:3" x14ac:dyDescent="0.2">
      <c r="A13881" s="221" t="s">
        <v>13443</v>
      </c>
      <c r="B13881" s="223" t="s">
        <v>29170</v>
      </c>
      <c r="C13881" s="231" t="s">
        <v>23</v>
      </c>
    </row>
    <row r="13882" spans="1:3" x14ac:dyDescent="0.2">
      <c r="A13882" s="221" t="s">
        <v>13444</v>
      </c>
      <c r="B13882" s="223" t="s">
        <v>29170</v>
      </c>
      <c r="C13882" s="231" t="s">
        <v>23</v>
      </c>
    </row>
    <row r="13883" spans="1:3" x14ac:dyDescent="0.2">
      <c r="A13883" s="221" t="s">
        <v>13445</v>
      </c>
      <c r="B13883" s="223" t="s">
        <v>29171</v>
      </c>
      <c r="C13883" s="231" t="s">
        <v>23</v>
      </c>
    </row>
    <row r="13884" spans="1:3" x14ac:dyDescent="0.2">
      <c r="A13884" s="221" t="s">
        <v>13446</v>
      </c>
      <c r="B13884" s="223" t="s">
        <v>29171</v>
      </c>
      <c r="C13884" s="231" t="s">
        <v>23</v>
      </c>
    </row>
    <row r="13885" spans="1:3" x14ac:dyDescent="0.2">
      <c r="A13885" s="221" t="s">
        <v>13447</v>
      </c>
      <c r="B13885" s="223" t="s">
        <v>29172</v>
      </c>
      <c r="C13885" s="231" t="s">
        <v>23</v>
      </c>
    </row>
    <row r="13886" spans="1:3" x14ac:dyDescent="0.2">
      <c r="A13886" s="221" t="s">
        <v>13448</v>
      </c>
      <c r="B13886" s="223" t="s">
        <v>29172</v>
      </c>
      <c r="C13886" s="231" t="s">
        <v>23</v>
      </c>
    </row>
    <row r="13887" spans="1:3" x14ac:dyDescent="0.2">
      <c r="A13887" s="221" t="s">
        <v>13449</v>
      </c>
      <c r="B13887" s="223" t="s">
        <v>29173</v>
      </c>
      <c r="C13887" s="231" t="s">
        <v>23</v>
      </c>
    </row>
    <row r="13888" spans="1:3" x14ac:dyDescent="0.2">
      <c r="A13888" s="221" t="s">
        <v>13450</v>
      </c>
      <c r="B13888" s="223" t="s">
        <v>29173</v>
      </c>
      <c r="C13888" s="231" t="s">
        <v>23</v>
      </c>
    </row>
    <row r="13889" spans="1:3" x14ac:dyDescent="0.2">
      <c r="A13889" s="221" t="s">
        <v>13451</v>
      </c>
      <c r="B13889" s="223" t="s">
        <v>29174</v>
      </c>
      <c r="C13889" s="231" t="s">
        <v>23</v>
      </c>
    </row>
    <row r="13890" spans="1:3" x14ac:dyDescent="0.2">
      <c r="A13890" s="221" t="s">
        <v>13452</v>
      </c>
      <c r="B13890" s="223" t="s">
        <v>29174</v>
      </c>
      <c r="C13890" s="231" t="s">
        <v>23</v>
      </c>
    </row>
    <row r="13891" spans="1:3" x14ac:dyDescent="0.2">
      <c r="A13891" s="221" t="s">
        <v>13453</v>
      </c>
      <c r="B13891" s="223" t="s">
        <v>29175</v>
      </c>
      <c r="C13891" s="231" t="s">
        <v>23</v>
      </c>
    </row>
    <row r="13892" spans="1:3" x14ac:dyDescent="0.2">
      <c r="A13892" s="221" t="s">
        <v>13454</v>
      </c>
      <c r="B13892" s="223" t="s">
        <v>29175</v>
      </c>
      <c r="C13892" s="231" t="s">
        <v>23</v>
      </c>
    </row>
    <row r="13893" spans="1:3" x14ac:dyDescent="0.2">
      <c r="A13893" s="221" t="s">
        <v>13455</v>
      </c>
      <c r="B13893" s="223" t="s">
        <v>29176</v>
      </c>
      <c r="C13893" s="231" t="s">
        <v>23</v>
      </c>
    </row>
    <row r="13894" spans="1:3" x14ac:dyDescent="0.2">
      <c r="A13894" s="221" t="s">
        <v>13456</v>
      </c>
      <c r="B13894" s="223" t="s">
        <v>29176</v>
      </c>
      <c r="C13894" s="231" t="s">
        <v>23</v>
      </c>
    </row>
    <row r="13895" spans="1:3" x14ac:dyDescent="0.2">
      <c r="A13895" s="221" t="s">
        <v>13457</v>
      </c>
      <c r="B13895" s="223" t="s">
        <v>29177</v>
      </c>
      <c r="C13895" s="231" t="s">
        <v>23</v>
      </c>
    </row>
    <row r="13896" spans="1:3" x14ac:dyDescent="0.2">
      <c r="A13896" s="221" t="s">
        <v>13458</v>
      </c>
      <c r="B13896" s="223" t="s">
        <v>29177</v>
      </c>
      <c r="C13896" s="231" t="s">
        <v>23</v>
      </c>
    </row>
    <row r="13897" spans="1:3" x14ac:dyDescent="0.2">
      <c r="A13897" s="221" t="s">
        <v>13459</v>
      </c>
      <c r="B13897" s="223" t="s">
        <v>29178</v>
      </c>
      <c r="C13897" s="231" t="s">
        <v>23</v>
      </c>
    </row>
    <row r="13898" spans="1:3" x14ac:dyDescent="0.2">
      <c r="A13898" s="221" t="s">
        <v>13460</v>
      </c>
      <c r="B13898" s="223" t="s">
        <v>29178</v>
      </c>
      <c r="C13898" s="231" t="s">
        <v>23</v>
      </c>
    </row>
    <row r="13899" spans="1:3" x14ac:dyDescent="0.2">
      <c r="A13899" s="221" t="s">
        <v>13461</v>
      </c>
      <c r="B13899" s="223" t="s">
        <v>29179</v>
      </c>
      <c r="C13899" s="231" t="s">
        <v>23</v>
      </c>
    </row>
    <row r="13900" spans="1:3" x14ac:dyDescent="0.2">
      <c r="A13900" s="221" t="s">
        <v>13462</v>
      </c>
      <c r="B13900" s="223" t="s">
        <v>29179</v>
      </c>
      <c r="C13900" s="231" t="s">
        <v>23</v>
      </c>
    </row>
    <row r="13901" spans="1:3" x14ac:dyDescent="0.2">
      <c r="A13901" s="221" t="s">
        <v>13463</v>
      </c>
      <c r="B13901" s="223" t="s">
        <v>29180</v>
      </c>
      <c r="C13901" s="231" t="s">
        <v>23</v>
      </c>
    </row>
    <row r="13902" spans="1:3" x14ac:dyDescent="0.2">
      <c r="A13902" s="221" t="s">
        <v>13464</v>
      </c>
      <c r="B13902" s="223" t="s">
        <v>29180</v>
      </c>
      <c r="C13902" s="231" t="s">
        <v>23</v>
      </c>
    </row>
    <row r="13903" spans="1:3" x14ac:dyDescent="0.2">
      <c r="A13903" s="221" t="s">
        <v>13465</v>
      </c>
      <c r="B13903" s="223" t="s">
        <v>29181</v>
      </c>
      <c r="C13903" s="231" t="s">
        <v>23</v>
      </c>
    </row>
    <row r="13904" spans="1:3" x14ac:dyDescent="0.2">
      <c r="A13904" s="221" t="s">
        <v>13466</v>
      </c>
      <c r="B13904" s="223" t="s">
        <v>29181</v>
      </c>
      <c r="C13904" s="231" t="s">
        <v>23</v>
      </c>
    </row>
    <row r="13905" spans="1:3" x14ac:dyDescent="0.2">
      <c r="A13905" s="221" t="s">
        <v>13467</v>
      </c>
      <c r="B13905" s="223" t="s">
        <v>29182</v>
      </c>
      <c r="C13905" s="231" t="s">
        <v>23</v>
      </c>
    </row>
    <row r="13906" spans="1:3" x14ac:dyDescent="0.2">
      <c r="A13906" s="221" t="s">
        <v>13468</v>
      </c>
      <c r="B13906" s="223" t="s">
        <v>29182</v>
      </c>
      <c r="C13906" s="231" t="s">
        <v>23</v>
      </c>
    </row>
    <row r="13907" spans="1:3" x14ac:dyDescent="0.2">
      <c r="A13907" s="221" t="s">
        <v>13469</v>
      </c>
      <c r="B13907" s="223" t="s">
        <v>29183</v>
      </c>
      <c r="C13907" s="231" t="s">
        <v>23</v>
      </c>
    </row>
    <row r="13908" spans="1:3" x14ac:dyDescent="0.2">
      <c r="A13908" s="221" t="s">
        <v>13470</v>
      </c>
      <c r="B13908" s="223" t="s">
        <v>29183</v>
      </c>
      <c r="C13908" s="231" t="s">
        <v>23</v>
      </c>
    </row>
    <row r="13909" spans="1:3" x14ac:dyDescent="0.2">
      <c r="A13909" s="221" t="s">
        <v>13471</v>
      </c>
      <c r="B13909" s="223" t="s">
        <v>29184</v>
      </c>
      <c r="C13909" s="231" t="s">
        <v>23</v>
      </c>
    </row>
    <row r="13910" spans="1:3" x14ac:dyDescent="0.2">
      <c r="A13910" s="221" t="s">
        <v>13472</v>
      </c>
      <c r="B13910" s="223" t="s">
        <v>29184</v>
      </c>
      <c r="C13910" s="231" t="s">
        <v>23</v>
      </c>
    </row>
    <row r="13911" spans="1:3" x14ac:dyDescent="0.2">
      <c r="A13911" s="221" t="s">
        <v>13473</v>
      </c>
      <c r="B13911" s="223" t="s">
        <v>29185</v>
      </c>
      <c r="C13911" s="231" t="s">
        <v>23</v>
      </c>
    </row>
    <row r="13912" spans="1:3" x14ac:dyDescent="0.2">
      <c r="A13912" s="221" t="s">
        <v>13474</v>
      </c>
      <c r="B13912" s="223" t="s">
        <v>29185</v>
      </c>
      <c r="C13912" s="231" t="s">
        <v>23</v>
      </c>
    </row>
    <row r="13913" spans="1:3" x14ac:dyDescent="0.2">
      <c r="A13913" s="221" t="s">
        <v>13475</v>
      </c>
      <c r="B13913" s="223" t="s">
        <v>29186</v>
      </c>
      <c r="C13913" s="231" t="s">
        <v>23</v>
      </c>
    </row>
    <row r="13914" spans="1:3" x14ac:dyDescent="0.2">
      <c r="A13914" s="221" t="s">
        <v>13476</v>
      </c>
      <c r="B13914" s="223" t="s">
        <v>29186</v>
      </c>
      <c r="C13914" s="231" t="s">
        <v>23</v>
      </c>
    </row>
    <row r="13915" spans="1:3" x14ac:dyDescent="0.2">
      <c r="A13915" s="221" t="s">
        <v>13477</v>
      </c>
      <c r="B13915" s="223" t="s">
        <v>29187</v>
      </c>
      <c r="C13915" s="231" t="s">
        <v>23</v>
      </c>
    </row>
    <row r="13916" spans="1:3" x14ac:dyDescent="0.2">
      <c r="A13916" s="221" t="s">
        <v>13478</v>
      </c>
      <c r="B13916" s="223" t="s">
        <v>29187</v>
      </c>
      <c r="C13916" s="231" t="s">
        <v>23</v>
      </c>
    </row>
    <row r="13917" spans="1:3" x14ac:dyDescent="0.2">
      <c r="A13917" s="221" t="s">
        <v>13479</v>
      </c>
      <c r="B13917" s="223" t="s">
        <v>29188</v>
      </c>
      <c r="C13917" s="231" t="s">
        <v>23</v>
      </c>
    </row>
    <row r="13918" spans="1:3" x14ac:dyDescent="0.2">
      <c r="A13918" s="221" t="s">
        <v>13480</v>
      </c>
      <c r="B13918" s="223" t="s">
        <v>29188</v>
      </c>
      <c r="C13918" s="231" t="s">
        <v>23</v>
      </c>
    </row>
    <row r="13919" spans="1:3" x14ac:dyDescent="0.2">
      <c r="A13919" s="221" t="s">
        <v>13481</v>
      </c>
      <c r="B13919" s="223" t="s">
        <v>29189</v>
      </c>
      <c r="C13919" s="231" t="s">
        <v>23</v>
      </c>
    </row>
    <row r="13920" spans="1:3" x14ac:dyDescent="0.2">
      <c r="A13920" s="221" t="s">
        <v>13482</v>
      </c>
      <c r="B13920" s="223" t="s">
        <v>29189</v>
      </c>
      <c r="C13920" s="231" t="s">
        <v>23</v>
      </c>
    </row>
    <row r="13921" spans="1:3" x14ac:dyDescent="0.2">
      <c r="A13921" s="221" t="s">
        <v>13483</v>
      </c>
      <c r="B13921" s="223" t="s">
        <v>29190</v>
      </c>
      <c r="C13921" s="231" t="s">
        <v>23</v>
      </c>
    </row>
    <row r="13922" spans="1:3" x14ac:dyDescent="0.2">
      <c r="A13922" s="221" t="s">
        <v>13484</v>
      </c>
      <c r="B13922" s="223" t="s">
        <v>29190</v>
      </c>
      <c r="C13922" s="231" t="s">
        <v>23</v>
      </c>
    </row>
    <row r="13923" spans="1:3" x14ac:dyDescent="0.2">
      <c r="A13923" s="221" t="s">
        <v>13485</v>
      </c>
      <c r="B13923" s="223" t="s">
        <v>29191</v>
      </c>
      <c r="C13923" s="231" t="s">
        <v>23</v>
      </c>
    </row>
    <row r="13924" spans="1:3" x14ac:dyDescent="0.2">
      <c r="A13924" s="221" t="s">
        <v>13486</v>
      </c>
      <c r="B13924" s="223" t="s">
        <v>29191</v>
      </c>
      <c r="C13924" s="231" t="s">
        <v>23</v>
      </c>
    </row>
    <row r="13925" spans="1:3" x14ac:dyDescent="0.2">
      <c r="A13925" s="221" t="s">
        <v>13487</v>
      </c>
      <c r="B13925" s="223" t="s">
        <v>29192</v>
      </c>
      <c r="C13925" s="231" t="s">
        <v>23</v>
      </c>
    </row>
    <row r="13926" spans="1:3" x14ac:dyDescent="0.2">
      <c r="A13926" s="221" t="s">
        <v>13488</v>
      </c>
      <c r="B13926" s="223" t="s">
        <v>29192</v>
      </c>
      <c r="C13926" s="231" t="s">
        <v>23</v>
      </c>
    </row>
    <row r="13927" spans="1:3" x14ac:dyDescent="0.2">
      <c r="A13927" s="221" t="s">
        <v>13489</v>
      </c>
      <c r="B13927" s="223" t="s">
        <v>29193</v>
      </c>
      <c r="C13927" s="231" t="s">
        <v>23</v>
      </c>
    </row>
    <row r="13928" spans="1:3" x14ac:dyDescent="0.2">
      <c r="A13928" s="221" t="s">
        <v>13490</v>
      </c>
      <c r="B13928" s="223" t="s">
        <v>29193</v>
      </c>
      <c r="C13928" s="231" t="s">
        <v>23</v>
      </c>
    </row>
    <row r="13929" spans="1:3" x14ac:dyDescent="0.2">
      <c r="A13929" s="221" t="s">
        <v>13491</v>
      </c>
      <c r="B13929" s="223" t="s">
        <v>29194</v>
      </c>
      <c r="C13929" s="231" t="s">
        <v>23</v>
      </c>
    </row>
    <row r="13930" spans="1:3" x14ac:dyDescent="0.2">
      <c r="A13930" s="221" t="s">
        <v>13492</v>
      </c>
      <c r="B13930" s="223" t="s">
        <v>29194</v>
      </c>
      <c r="C13930" s="231" t="s">
        <v>23</v>
      </c>
    </row>
    <row r="13931" spans="1:3" x14ac:dyDescent="0.2">
      <c r="A13931" s="221" t="s">
        <v>13493</v>
      </c>
      <c r="B13931" s="223" t="s">
        <v>29195</v>
      </c>
      <c r="C13931" s="231" t="s">
        <v>23</v>
      </c>
    </row>
    <row r="13932" spans="1:3" x14ac:dyDescent="0.2">
      <c r="A13932" s="221" t="s">
        <v>13494</v>
      </c>
      <c r="B13932" s="223" t="s">
        <v>29195</v>
      </c>
      <c r="C13932" s="231" t="s">
        <v>23</v>
      </c>
    </row>
    <row r="13933" spans="1:3" x14ac:dyDescent="0.2">
      <c r="A13933" s="221" t="s">
        <v>13495</v>
      </c>
      <c r="B13933" s="223" t="s">
        <v>29196</v>
      </c>
      <c r="C13933" s="231" t="s">
        <v>23</v>
      </c>
    </row>
    <row r="13934" spans="1:3" x14ac:dyDescent="0.2">
      <c r="A13934" s="221" t="s">
        <v>13496</v>
      </c>
      <c r="B13934" s="223" t="s">
        <v>29196</v>
      </c>
      <c r="C13934" s="231" t="s">
        <v>23</v>
      </c>
    </row>
    <row r="13935" spans="1:3" x14ac:dyDescent="0.2">
      <c r="A13935" s="221" t="s">
        <v>13497</v>
      </c>
      <c r="B13935" s="223" t="s">
        <v>29197</v>
      </c>
      <c r="C13935" s="231" t="s">
        <v>23</v>
      </c>
    </row>
    <row r="13936" spans="1:3" x14ac:dyDescent="0.2">
      <c r="A13936" s="221" t="s">
        <v>13498</v>
      </c>
      <c r="B13936" s="223" t="s">
        <v>29197</v>
      </c>
      <c r="C13936" s="231" t="s">
        <v>23</v>
      </c>
    </row>
    <row r="13937" spans="1:3" x14ac:dyDescent="0.2">
      <c r="A13937" s="221" t="s">
        <v>13499</v>
      </c>
      <c r="B13937" s="223" t="s">
        <v>29198</v>
      </c>
      <c r="C13937" s="231" t="s">
        <v>23</v>
      </c>
    </row>
    <row r="13938" spans="1:3" x14ac:dyDescent="0.2">
      <c r="A13938" s="221" t="s">
        <v>13500</v>
      </c>
      <c r="B13938" s="223" t="s">
        <v>29198</v>
      </c>
      <c r="C13938" s="231" t="s">
        <v>23</v>
      </c>
    </row>
    <row r="13939" spans="1:3" x14ac:dyDescent="0.2">
      <c r="A13939" s="221" t="s">
        <v>13501</v>
      </c>
      <c r="B13939" s="223" t="s">
        <v>29199</v>
      </c>
      <c r="C13939" s="231" t="s">
        <v>23</v>
      </c>
    </row>
    <row r="13940" spans="1:3" x14ac:dyDescent="0.2">
      <c r="A13940" s="221" t="s">
        <v>13502</v>
      </c>
      <c r="B13940" s="223" t="s">
        <v>29199</v>
      </c>
      <c r="C13940" s="231" t="s">
        <v>23</v>
      </c>
    </row>
    <row r="13941" spans="1:3" x14ac:dyDescent="0.2">
      <c r="A13941" s="221" t="s">
        <v>13503</v>
      </c>
      <c r="B13941" s="223" t="s">
        <v>29200</v>
      </c>
      <c r="C13941" s="231" t="s">
        <v>23</v>
      </c>
    </row>
    <row r="13942" spans="1:3" x14ac:dyDescent="0.2">
      <c r="A13942" s="221" t="s">
        <v>13504</v>
      </c>
      <c r="B13942" s="223" t="s">
        <v>29200</v>
      </c>
      <c r="C13942" s="231" t="s">
        <v>23</v>
      </c>
    </row>
    <row r="13943" spans="1:3" x14ac:dyDescent="0.2">
      <c r="A13943" s="221" t="s">
        <v>13505</v>
      </c>
      <c r="B13943" s="223" t="s">
        <v>29201</v>
      </c>
      <c r="C13943" s="231" t="s">
        <v>23</v>
      </c>
    </row>
    <row r="13944" spans="1:3" x14ac:dyDescent="0.2">
      <c r="A13944" s="221" t="s">
        <v>13506</v>
      </c>
      <c r="B13944" s="223" t="s">
        <v>29201</v>
      </c>
      <c r="C13944" s="231" t="s">
        <v>23</v>
      </c>
    </row>
    <row r="13945" spans="1:3" x14ac:dyDescent="0.2">
      <c r="A13945" s="221" t="s">
        <v>13507</v>
      </c>
      <c r="B13945" s="223" t="s">
        <v>29202</v>
      </c>
      <c r="C13945" s="231" t="s">
        <v>23</v>
      </c>
    </row>
    <row r="13946" spans="1:3" x14ac:dyDescent="0.2">
      <c r="A13946" s="221" t="s">
        <v>13508</v>
      </c>
      <c r="B13946" s="223" t="s">
        <v>29202</v>
      </c>
      <c r="C13946" s="231" t="s">
        <v>23</v>
      </c>
    </row>
    <row r="13947" spans="1:3" x14ac:dyDescent="0.2">
      <c r="A13947" s="221" t="s">
        <v>13509</v>
      </c>
      <c r="B13947" s="223" t="s">
        <v>29203</v>
      </c>
      <c r="C13947" s="231" t="s">
        <v>23</v>
      </c>
    </row>
    <row r="13948" spans="1:3" x14ac:dyDescent="0.2">
      <c r="A13948" s="221" t="s">
        <v>13510</v>
      </c>
      <c r="B13948" s="223" t="s">
        <v>29203</v>
      </c>
      <c r="C13948" s="231" t="s">
        <v>23</v>
      </c>
    </row>
    <row r="13949" spans="1:3" x14ac:dyDescent="0.2">
      <c r="A13949" s="221" t="s">
        <v>13511</v>
      </c>
      <c r="B13949" s="223" t="s">
        <v>29204</v>
      </c>
      <c r="C13949" s="231" t="s">
        <v>23</v>
      </c>
    </row>
    <row r="13950" spans="1:3" x14ac:dyDescent="0.2">
      <c r="A13950" s="221" t="s">
        <v>13512</v>
      </c>
      <c r="B13950" s="223" t="s">
        <v>29204</v>
      </c>
      <c r="C13950" s="231" t="s">
        <v>23</v>
      </c>
    </row>
    <row r="13951" spans="1:3" x14ac:dyDescent="0.2">
      <c r="A13951" s="221" t="s">
        <v>13513</v>
      </c>
      <c r="B13951" s="223" t="s">
        <v>29205</v>
      </c>
      <c r="C13951" s="231" t="s">
        <v>23</v>
      </c>
    </row>
    <row r="13952" spans="1:3" x14ac:dyDescent="0.2">
      <c r="A13952" s="221" t="s">
        <v>13514</v>
      </c>
      <c r="B13952" s="223" t="s">
        <v>29205</v>
      </c>
      <c r="C13952" s="231" t="s">
        <v>23</v>
      </c>
    </row>
    <row r="13953" spans="1:3" x14ac:dyDescent="0.2">
      <c r="A13953" s="221" t="s">
        <v>13515</v>
      </c>
      <c r="B13953" s="223" t="s">
        <v>29206</v>
      </c>
      <c r="C13953" s="231" t="s">
        <v>23</v>
      </c>
    </row>
    <row r="13954" spans="1:3" x14ac:dyDescent="0.2">
      <c r="A13954" s="221" t="s">
        <v>13516</v>
      </c>
      <c r="B13954" s="223" t="s">
        <v>29206</v>
      </c>
      <c r="C13954" s="231" t="s">
        <v>23</v>
      </c>
    </row>
    <row r="13955" spans="1:3" x14ac:dyDescent="0.2">
      <c r="A13955" s="221" t="s">
        <v>13517</v>
      </c>
      <c r="B13955" s="223" t="s">
        <v>29207</v>
      </c>
      <c r="C13955" s="231" t="s">
        <v>23</v>
      </c>
    </row>
    <row r="13956" spans="1:3" x14ac:dyDescent="0.2">
      <c r="A13956" s="221" t="s">
        <v>13518</v>
      </c>
      <c r="B13956" s="223" t="s">
        <v>29207</v>
      </c>
      <c r="C13956" s="231" t="s">
        <v>23</v>
      </c>
    </row>
    <row r="13957" spans="1:3" x14ac:dyDescent="0.2">
      <c r="A13957" s="221" t="s">
        <v>13519</v>
      </c>
      <c r="B13957" s="223" t="s">
        <v>29208</v>
      </c>
      <c r="C13957" s="231" t="s">
        <v>23</v>
      </c>
    </row>
    <row r="13958" spans="1:3" x14ac:dyDescent="0.2">
      <c r="A13958" s="221" t="s">
        <v>13520</v>
      </c>
      <c r="B13958" s="223" t="s">
        <v>29208</v>
      </c>
      <c r="C13958" s="231" t="s">
        <v>23</v>
      </c>
    </row>
    <row r="13959" spans="1:3" x14ac:dyDescent="0.2">
      <c r="A13959" s="221" t="s">
        <v>13521</v>
      </c>
      <c r="B13959" s="223" t="s">
        <v>29209</v>
      </c>
      <c r="C13959" s="231" t="s">
        <v>23</v>
      </c>
    </row>
    <row r="13960" spans="1:3" x14ac:dyDescent="0.2">
      <c r="A13960" s="221" t="s">
        <v>13522</v>
      </c>
      <c r="B13960" s="223" t="s">
        <v>29209</v>
      </c>
      <c r="C13960" s="231" t="s">
        <v>23</v>
      </c>
    </row>
    <row r="13961" spans="1:3" x14ac:dyDescent="0.2">
      <c r="A13961" s="221" t="s">
        <v>13523</v>
      </c>
      <c r="B13961" s="223" t="s">
        <v>29210</v>
      </c>
      <c r="C13961" s="231" t="s">
        <v>23</v>
      </c>
    </row>
    <row r="13962" spans="1:3" x14ac:dyDescent="0.2">
      <c r="A13962" s="221" t="s">
        <v>13524</v>
      </c>
      <c r="B13962" s="223" t="s">
        <v>29210</v>
      </c>
      <c r="C13962" s="231" t="s">
        <v>23</v>
      </c>
    </row>
    <row r="13963" spans="1:3" x14ac:dyDescent="0.2">
      <c r="A13963" s="221" t="s">
        <v>13525</v>
      </c>
      <c r="B13963" s="223" t="s">
        <v>29211</v>
      </c>
      <c r="C13963" s="231" t="s">
        <v>23</v>
      </c>
    </row>
    <row r="13964" spans="1:3" x14ac:dyDescent="0.2">
      <c r="A13964" s="221" t="s">
        <v>13526</v>
      </c>
      <c r="B13964" s="223" t="s">
        <v>29211</v>
      </c>
      <c r="C13964" s="231" t="s">
        <v>23</v>
      </c>
    </row>
    <row r="13965" spans="1:3" x14ac:dyDescent="0.2">
      <c r="A13965" s="221" t="s">
        <v>13527</v>
      </c>
      <c r="B13965" s="223" t="s">
        <v>29212</v>
      </c>
      <c r="C13965" s="231" t="s">
        <v>23</v>
      </c>
    </row>
    <row r="13966" spans="1:3" x14ac:dyDescent="0.2">
      <c r="A13966" s="221" t="s">
        <v>13528</v>
      </c>
      <c r="B13966" s="223" t="s">
        <v>29212</v>
      </c>
      <c r="C13966" s="231" t="s">
        <v>23</v>
      </c>
    </row>
    <row r="13967" spans="1:3" x14ac:dyDescent="0.2">
      <c r="A13967" s="221" t="s">
        <v>13529</v>
      </c>
      <c r="B13967" s="223" t="s">
        <v>29213</v>
      </c>
      <c r="C13967" s="231" t="s">
        <v>23</v>
      </c>
    </row>
    <row r="13968" spans="1:3" x14ac:dyDescent="0.2">
      <c r="A13968" s="221" t="s">
        <v>13530</v>
      </c>
      <c r="B13968" s="223" t="s">
        <v>29213</v>
      </c>
      <c r="C13968" s="231" t="s">
        <v>23</v>
      </c>
    </row>
    <row r="13969" spans="1:3" x14ac:dyDescent="0.2">
      <c r="A13969" s="221" t="s">
        <v>13531</v>
      </c>
      <c r="B13969" s="223" t="s">
        <v>29214</v>
      </c>
      <c r="C13969" s="231" t="s">
        <v>23</v>
      </c>
    </row>
    <row r="13970" spans="1:3" x14ac:dyDescent="0.2">
      <c r="A13970" s="221" t="s">
        <v>13532</v>
      </c>
      <c r="B13970" s="223" t="s">
        <v>29214</v>
      </c>
      <c r="C13970" s="231" t="s">
        <v>23</v>
      </c>
    </row>
    <row r="13971" spans="1:3" x14ac:dyDescent="0.2">
      <c r="A13971" s="221" t="s">
        <v>13533</v>
      </c>
      <c r="B13971" s="223" t="s">
        <v>29215</v>
      </c>
      <c r="C13971" s="231" t="s">
        <v>23</v>
      </c>
    </row>
    <row r="13972" spans="1:3" x14ac:dyDescent="0.2">
      <c r="A13972" s="221" t="s">
        <v>13534</v>
      </c>
      <c r="B13972" s="223" t="s">
        <v>29215</v>
      </c>
      <c r="C13972" s="231" t="s">
        <v>23</v>
      </c>
    </row>
    <row r="13973" spans="1:3" x14ac:dyDescent="0.2">
      <c r="A13973" s="221" t="s">
        <v>13535</v>
      </c>
      <c r="B13973" s="223" t="s">
        <v>29216</v>
      </c>
      <c r="C13973" s="231" t="s">
        <v>23</v>
      </c>
    </row>
    <row r="13974" spans="1:3" x14ac:dyDescent="0.2">
      <c r="A13974" s="221" t="s">
        <v>13536</v>
      </c>
      <c r="B13974" s="223" t="s">
        <v>29216</v>
      </c>
      <c r="C13974" s="231" t="s">
        <v>23</v>
      </c>
    </row>
    <row r="13975" spans="1:3" x14ac:dyDescent="0.2">
      <c r="A13975" s="221" t="s">
        <v>13537</v>
      </c>
      <c r="B13975" s="223" t="s">
        <v>29217</v>
      </c>
      <c r="C13975" s="231" t="s">
        <v>23</v>
      </c>
    </row>
    <row r="13976" spans="1:3" x14ac:dyDescent="0.2">
      <c r="A13976" s="221" t="s">
        <v>13538</v>
      </c>
      <c r="B13976" s="223" t="s">
        <v>29217</v>
      </c>
      <c r="C13976" s="231" t="s">
        <v>23</v>
      </c>
    </row>
    <row r="13977" spans="1:3" x14ac:dyDescent="0.2">
      <c r="A13977" s="221" t="s">
        <v>13539</v>
      </c>
      <c r="B13977" s="223" t="s">
        <v>29218</v>
      </c>
      <c r="C13977" s="231" t="s">
        <v>23</v>
      </c>
    </row>
    <row r="13978" spans="1:3" x14ac:dyDescent="0.2">
      <c r="A13978" s="221" t="s">
        <v>13540</v>
      </c>
      <c r="B13978" s="223" t="s">
        <v>29218</v>
      </c>
      <c r="C13978" s="231" t="s">
        <v>23</v>
      </c>
    </row>
    <row r="13979" spans="1:3" x14ac:dyDescent="0.2">
      <c r="A13979" s="221" t="s">
        <v>13541</v>
      </c>
      <c r="B13979" s="223" t="s">
        <v>23868</v>
      </c>
      <c r="C13979" s="231" t="s">
        <v>23</v>
      </c>
    </row>
    <row r="13980" spans="1:3" x14ac:dyDescent="0.2">
      <c r="A13980" s="221" t="s">
        <v>13542</v>
      </c>
      <c r="B13980" s="223" t="s">
        <v>23868</v>
      </c>
      <c r="C13980" s="231" t="s">
        <v>23</v>
      </c>
    </row>
    <row r="13981" spans="1:3" x14ac:dyDescent="0.2">
      <c r="A13981" s="221" t="s">
        <v>13543</v>
      </c>
      <c r="B13981" s="223" t="s">
        <v>23869</v>
      </c>
      <c r="C13981" s="231" t="s">
        <v>23</v>
      </c>
    </row>
    <row r="13982" spans="1:3" x14ac:dyDescent="0.2">
      <c r="A13982" s="221" t="s">
        <v>13544</v>
      </c>
      <c r="B13982" s="223" t="s">
        <v>23869</v>
      </c>
      <c r="C13982" s="231" t="s">
        <v>23</v>
      </c>
    </row>
    <row r="13983" spans="1:3" x14ac:dyDescent="0.2">
      <c r="A13983" s="221" t="s">
        <v>13545</v>
      </c>
      <c r="B13983" s="223" t="s">
        <v>23870</v>
      </c>
      <c r="C13983" s="231" t="s">
        <v>23</v>
      </c>
    </row>
    <row r="13984" spans="1:3" x14ac:dyDescent="0.2">
      <c r="A13984" s="221" t="s">
        <v>13546</v>
      </c>
      <c r="B13984" s="223" t="s">
        <v>23870</v>
      </c>
      <c r="C13984" s="231" t="s">
        <v>23</v>
      </c>
    </row>
    <row r="13985" spans="1:3" x14ac:dyDescent="0.2">
      <c r="A13985" s="221" t="s">
        <v>13547</v>
      </c>
      <c r="B13985" s="223" t="s">
        <v>23871</v>
      </c>
      <c r="C13985" s="231" t="s">
        <v>23</v>
      </c>
    </row>
    <row r="13986" spans="1:3" x14ac:dyDescent="0.2">
      <c r="A13986" s="221" t="s">
        <v>13548</v>
      </c>
      <c r="B13986" s="223" t="s">
        <v>23871</v>
      </c>
      <c r="C13986" s="231" t="s">
        <v>23</v>
      </c>
    </row>
    <row r="13987" spans="1:3" x14ac:dyDescent="0.2">
      <c r="A13987" s="221" t="s">
        <v>13549</v>
      </c>
      <c r="B13987" s="223" t="s">
        <v>23872</v>
      </c>
      <c r="C13987" s="231" t="s">
        <v>23</v>
      </c>
    </row>
    <row r="13988" spans="1:3" x14ac:dyDescent="0.2">
      <c r="A13988" s="221" t="s">
        <v>13550</v>
      </c>
      <c r="B13988" s="223" t="s">
        <v>23872</v>
      </c>
      <c r="C13988" s="231" t="s">
        <v>23</v>
      </c>
    </row>
    <row r="13989" spans="1:3" x14ac:dyDescent="0.2">
      <c r="A13989" s="221" t="s">
        <v>26320</v>
      </c>
      <c r="B13989" s="223" t="s">
        <v>32452</v>
      </c>
      <c r="C13989" s="231" t="s">
        <v>23</v>
      </c>
    </row>
    <row r="13990" spans="1:3" x14ac:dyDescent="0.2">
      <c r="A13990" s="221" t="s">
        <v>26321</v>
      </c>
      <c r="B13990" s="223" t="s">
        <v>32452</v>
      </c>
      <c r="C13990" s="231" t="s">
        <v>23</v>
      </c>
    </row>
    <row r="13991" spans="1:3" x14ac:dyDescent="0.2">
      <c r="A13991" s="221" t="s">
        <v>26322</v>
      </c>
      <c r="B13991" s="223" t="s">
        <v>32453</v>
      </c>
      <c r="C13991" s="231" t="s">
        <v>23</v>
      </c>
    </row>
    <row r="13992" spans="1:3" x14ac:dyDescent="0.2">
      <c r="A13992" s="221" t="s">
        <v>26323</v>
      </c>
      <c r="B13992" s="223" t="s">
        <v>32453</v>
      </c>
      <c r="C13992" s="231" t="s">
        <v>23</v>
      </c>
    </row>
    <row r="13993" spans="1:3" x14ac:dyDescent="0.2">
      <c r="A13993" s="221" t="s">
        <v>26324</v>
      </c>
      <c r="B13993" s="223" t="s">
        <v>32454</v>
      </c>
      <c r="C13993" s="231" t="s">
        <v>23</v>
      </c>
    </row>
    <row r="13994" spans="1:3" x14ac:dyDescent="0.2">
      <c r="A13994" s="221" t="s">
        <v>26325</v>
      </c>
      <c r="B13994" s="223" t="s">
        <v>32454</v>
      </c>
      <c r="C13994" s="231" t="s">
        <v>23</v>
      </c>
    </row>
    <row r="13995" spans="1:3" x14ac:dyDescent="0.2">
      <c r="A13995" s="221" t="s">
        <v>26326</v>
      </c>
      <c r="B13995" s="223" t="s">
        <v>32455</v>
      </c>
      <c r="C13995" s="231" t="s">
        <v>23</v>
      </c>
    </row>
    <row r="13996" spans="1:3" x14ac:dyDescent="0.2">
      <c r="A13996" s="221" t="s">
        <v>26327</v>
      </c>
      <c r="B13996" s="223" t="s">
        <v>32455</v>
      </c>
      <c r="C13996" s="231" t="s">
        <v>23</v>
      </c>
    </row>
    <row r="13997" spans="1:3" x14ac:dyDescent="0.2">
      <c r="A13997" s="221" t="s">
        <v>26328</v>
      </c>
      <c r="B13997" s="223" t="s">
        <v>32456</v>
      </c>
      <c r="C13997" s="231" t="s">
        <v>23</v>
      </c>
    </row>
    <row r="13998" spans="1:3" x14ac:dyDescent="0.2">
      <c r="A13998" s="221" t="s">
        <v>26329</v>
      </c>
      <c r="B13998" s="223" t="s">
        <v>32456</v>
      </c>
      <c r="C13998" s="231" t="s">
        <v>23</v>
      </c>
    </row>
    <row r="13999" spans="1:3" x14ac:dyDescent="0.2">
      <c r="A13999" s="221" t="s">
        <v>13551</v>
      </c>
      <c r="B13999" s="223" t="s">
        <v>32457</v>
      </c>
      <c r="C13999" s="231" t="s">
        <v>23</v>
      </c>
    </row>
    <row r="14000" spans="1:3" x14ac:dyDescent="0.2">
      <c r="A14000" s="221" t="s">
        <v>13552</v>
      </c>
      <c r="B14000" s="223" t="s">
        <v>32457</v>
      </c>
      <c r="C14000" s="231" t="s">
        <v>23</v>
      </c>
    </row>
    <row r="14001" spans="1:3" x14ac:dyDescent="0.2">
      <c r="A14001" s="221" t="s">
        <v>26330</v>
      </c>
      <c r="B14001" s="223" t="s">
        <v>32458</v>
      </c>
      <c r="C14001" s="231" t="s">
        <v>23</v>
      </c>
    </row>
    <row r="14002" spans="1:3" x14ac:dyDescent="0.2">
      <c r="A14002" s="221" t="s">
        <v>26331</v>
      </c>
      <c r="B14002" s="223" t="s">
        <v>32458</v>
      </c>
      <c r="C14002" s="231" t="s">
        <v>23</v>
      </c>
    </row>
    <row r="14003" spans="1:3" x14ac:dyDescent="0.2">
      <c r="A14003" s="221" t="s">
        <v>26332</v>
      </c>
      <c r="B14003" s="223" t="s">
        <v>32459</v>
      </c>
      <c r="C14003" s="231" t="s">
        <v>23</v>
      </c>
    </row>
    <row r="14004" spans="1:3" x14ac:dyDescent="0.2">
      <c r="A14004" s="221" t="s">
        <v>26333</v>
      </c>
      <c r="B14004" s="223" t="s">
        <v>32459</v>
      </c>
      <c r="C14004" s="231" t="s">
        <v>23</v>
      </c>
    </row>
    <row r="14005" spans="1:3" x14ac:dyDescent="0.2">
      <c r="A14005" s="221" t="s">
        <v>13553</v>
      </c>
      <c r="B14005" s="223" t="s">
        <v>32460</v>
      </c>
      <c r="C14005" s="231" t="s">
        <v>23</v>
      </c>
    </row>
    <row r="14006" spans="1:3" x14ac:dyDescent="0.2">
      <c r="A14006" s="221" t="s">
        <v>13554</v>
      </c>
      <c r="B14006" s="223" t="s">
        <v>32460</v>
      </c>
      <c r="C14006" s="231" t="s">
        <v>23</v>
      </c>
    </row>
    <row r="14007" spans="1:3" x14ac:dyDescent="0.2">
      <c r="A14007" s="221" t="s">
        <v>13555</v>
      </c>
      <c r="B14007" s="223" t="s">
        <v>23873</v>
      </c>
      <c r="C14007" s="231" t="s">
        <v>23</v>
      </c>
    </row>
    <row r="14008" spans="1:3" x14ac:dyDescent="0.2">
      <c r="A14008" s="221" t="s">
        <v>13556</v>
      </c>
      <c r="B14008" s="223" t="s">
        <v>23873</v>
      </c>
      <c r="C14008" s="231" t="s">
        <v>23</v>
      </c>
    </row>
    <row r="14009" spans="1:3" x14ac:dyDescent="0.2">
      <c r="A14009" s="221" t="s">
        <v>13557</v>
      </c>
      <c r="B14009" s="223" t="s">
        <v>23874</v>
      </c>
      <c r="C14009" s="231" t="s">
        <v>23</v>
      </c>
    </row>
    <row r="14010" spans="1:3" x14ac:dyDescent="0.2">
      <c r="A14010" s="221" t="s">
        <v>13558</v>
      </c>
      <c r="B14010" s="223" t="s">
        <v>23874</v>
      </c>
      <c r="C14010" s="231" t="s">
        <v>23</v>
      </c>
    </row>
    <row r="14011" spans="1:3" x14ac:dyDescent="0.2">
      <c r="A14011" s="221" t="s">
        <v>13559</v>
      </c>
      <c r="B14011" s="223" t="s">
        <v>23875</v>
      </c>
      <c r="C14011" s="231" t="s">
        <v>23</v>
      </c>
    </row>
    <row r="14012" spans="1:3" x14ac:dyDescent="0.2">
      <c r="A14012" s="221" t="s">
        <v>13560</v>
      </c>
      <c r="B14012" s="223" t="s">
        <v>23875</v>
      </c>
      <c r="C14012" s="231" t="s">
        <v>23</v>
      </c>
    </row>
    <row r="14013" spans="1:3" x14ac:dyDescent="0.2">
      <c r="A14013" s="221" t="s">
        <v>13561</v>
      </c>
      <c r="B14013" s="223" t="s">
        <v>29219</v>
      </c>
      <c r="C14013" s="231" t="s">
        <v>23</v>
      </c>
    </row>
    <row r="14014" spans="1:3" x14ac:dyDescent="0.2">
      <c r="A14014" s="221" t="s">
        <v>13562</v>
      </c>
      <c r="B14014" s="223" t="s">
        <v>29219</v>
      </c>
      <c r="C14014" s="231" t="s">
        <v>23</v>
      </c>
    </row>
    <row r="14015" spans="1:3" x14ac:dyDescent="0.2">
      <c r="A14015" s="221" t="s">
        <v>13563</v>
      </c>
      <c r="B14015" s="223" t="s">
        <v>29220</v>
      </c>
      <c r="C14015" s="231" t="s">
        <v>23</v>
      </c>
    </row>
    <row r="14016" spans="1:3" x14ac:dyDescent="0.2">
      <c r="A14016" s="221" t="s">
        <v>13564</v>
      </c>
      <c r="B14016" s="223" t="s">
        <v>29220</v>
      </c>
      <c r="C14016" s="231" t="s">
        <v>23</v>
      </c>
    </row>
    <row r="14017" spans="1:3" x14ac:dyDescent="0.2">
      <c r="A14017" s="221" t="s">
        <v>13565</v>
      </c>
      <c r="B14017" s="223" t="s">
        <v>29221</v>
      </c>
      <c r="C14017" s="231" t="s">
        <v>23</v>
      </c>
    </row>
    <row r="14018" spans="1:3" x14ac:dyDescent="0.2">
      <c r="A14018" s="221" t="s">
        <v>13566</v>
      </c>
      <c r="B14018" s="223" t="s">
        <v>29221</v>
      </c>
      <c r="C14018" s="231" t="s">
        <v>23</v>
      </c>
    </row>
    <row r="14019" spans="1:3" x14ac:dyDescent="0.2">
      <c r="A14019" s="221" t="s">
        <v>13567</v>
      </c>
      <c r="B14019" s="223" t="s">
        <v>29222</v>
      </c>
      <c r="C14019" s="231" t="s">
        <v>23</v>
      </c>
    </row>
    <row r="14020" spans="1:3" x14ac:dyDescent="0.2">
      <c r="A14020" s="221" t="s">
        <v>13568</v>
      </c>
      <c r="B14020" s="223" t="s">
        <v>29222</v>
      </c>
      <c r="C14020" s="231" t="s">
        <v>23</v>
      </c>
    </row>
    <row r="14021" spans="1:3" x14ac:dyDescent="0.2">
      <c r="A14021" s="221" t="s">
        <v>13569</v>
      </c>
      <c r="B14021" s="223" t="s">
        <v>29223</v>
      </c>
      <c r="C14021" s="231" t="s">
        <v>23</v>
      </c>
    </row>
    <row r="14022" spans="1:3" x14ac:dyDescent="0.2">
      <c r="A14022" s="221" t="s">
        <v>13570</v>
      </c>
      <c r="B14022" s="223" t="s">
        <v>29223</v>
      </c>
      <c r="C14022" s="231" t="s">
        <v>23</v>
      </c>
    </row>
    <row r="14023" spans="1:3" x14ac:dyDescent="0.2">
      <c r="A14023" s="221" t="s">
        <v>13571</v>
      </c>
      <c r="B14023" s="223" t="s">
        <v>29224</v>
      </c>
      <c r="C14023" s="231" t="s">
        <v>23</v>
      </c>
    </row>
    <row r="14024" spans="1:3" x14ac:dyDescent="0.2">
      <c r="A14024" s="221" t="s">
        <v>13572</v>
      </c>
      <c r="B14024" s="223" t="s">
        <v>29224</v>
      </c>
      <c r="C14024" s="231" t="s">
        <v>23</v>
      </c>
    </row>
    <row r="14025" spans="1:3" x14ac:dyDescent="0.2">
      <c r="A14025" s="221" t="s">
        <v>13573</v>
      </c>
      <c r="B14025" s="223" t="s">
        <v>29225</v>
      </c>
      <c r="C14025" s="231" t="s">
        <v>23</v>
      </c>
    </row>
    <row r="14026" spans="1:3" x14ac:dyDescent="0.2">
      <c r="A14026" s="221" t="s">
        <v>13574</v>
      </c>
      <c r="B14026" s="223" t="s">
        <v>29225</v>
      </c>
      <c r="C14026" s="231" t="s">
        <v>23</v>
      </c>
    </row>
    <row r="14027" spans="1:3" x14ac:dyDescent="0.2">
      <c r="A14027" s="221" t="s">
        <v>13575</v>
      </c>
      <c r="B14027" s="223" t="s">
        <v>29226</v>
      </c>
      <c r="C14027" s="231" t="s">
        <v>23</v>
      </c>
    </row>
    <row r="14028" spans="1:3" x14ac:dyDescent="0.2">
      <c r="A14028" s="221" t="s">
        <v>13576</v>
      </c>
      <c r="B14028" s="223" t="s">
        <v>29226</v>
      </c>
      <c r="C14028" s="231" t="s">
        <v>23</v>
      </c>
    </row>
    <row r="14029" spans="1:3" x14ac:dyDescent="0.2">
      <c r="A14029" s="221" t="s">
        <v>13577</v>
      </c>
      <c r="B14029" s="223" t="s">
        <v>29227</v>
      </c>
      <c r="C14029" s="231" t="s">
        <v>23</v>
      </c>
    </row>
    <row r="14030" spans="1:3" x14ac:dyDescent="0.2">
      <c r="A14030" s="221" t="s">
        <v>13578</v>
      </c>
      <c r="B14030" s="223" t="s">
        <v>29227</v>
      </c>
      <c r="C14030" s="231" t="s">
        <v>23</v>
      </c>
    </row>
    <row r="14031" spans="1:3" x14ac:dyDescent="0.2">
      <c r="A14031" s="221" t="s">
        <v>13579</v>
      </c>
      <c r="B14031" s="223" t="s">
        <v>29228</v>
      </c>
      <c r="C14031" s="231" t="s">
        <v>23</v>
      </c>
    </row>
    <row r="14032" spans="1:3" x14ac:dyDescent="0.2">
      <c r="A14032" s="221" t="s">
        <v>13580</v>
      </c>
      <c r="B14032" s="223" t="s">
        <v>29228</v>
      </c>
      <c r="C14032" s="231" t="s">
        <v>23</v>
      </c>
    </row>
    <row r="14033" spans="1:3" x14ac:dyDescent="0.2">
      <c r="A14033" s="221" t="s">
        <v>13581</v>
      </c>
      <c r="B14033" s="223" t="s">
        <v>29229</v>
      </c>
      <c r="C14033" s="231" t="s">
        <v>23</v>
      </c>
    </row>
    <row r="14034" spans="1:3" x14ac:dyDescent="0.2">
      <c r="A14034" s="221" t="s">
        <v>13582</v>
      </c>
      <c r="B14034" s="223" t="s">
        <v>29229</v>
      </c>
      <c r="C14034" s="231" t="s">
        <v>23</v>
      </c>
    </row>
    <row r="14035" spans="1:3" x14ac:dyDescent="0.2">
      <c r="A14035" s="221" t="s">
        <v>13583</v>
      </c>
      <c r="B14035" s="223" t="s">
        <v>29230</v>
      </c>
      <c r="C14035" s="231" t="s">
        <v>23</v>
      </c>
    </row>
    <row r="14036" spans="1:3" x14ac:dyDescent="0.2">
      <c r="A14036" s="221" t="s">
        <v>13584</v>
      </c>
      <c r="B14036" s="223" t="s">
        <v>29230</v>
      </c>
      <c r="C14036" s="231" t="s">
        <v>23</v>
      </c>
    </row>
    <row r="14037" spans="1:3" x14ac:dyDescent="0.2">
      <c r="A14037" s="221" t="s">
        <v>13585</v>
      </c>
      <c r="B14037" s="223" t="s">
        <v>29231</v>
      </c>
      <c r="C14037" s="231" t="s">
        <v>23</v>
      </c>
    </row>
    <row r="14038" spans="1:3" x14ac:dyDescent="0.2">
      <c r="A14038" s="221" t="s">
        <v>13586</v>
      </c>
      <c r="B14038" s="223" t="s">
        <v>29231</v>
      </c>
      <c r="C14038" s="231" t="s">
        <v>23</v>
      </c>
    </row>
    <row r="14039" spans="1:3" x14ac:dyDescent="0.2">
      <c r="A14039" s="221" t="s">
        <v>13587</v>
      </c>
      <c r="B14039" s="223" t="s">
        <v>29232</v>
      </c>
      <c r="C14039" s="231" t="s">
        <v>23</v>
      </c>
    </row>
    <row r="14040" spans="1:3" x14ac:dyDescent="0.2">
      <c r="A14040" s="221" t="s">
        <v>13588</v>
      </c>
      <c r="B14040" s="223" t="s">
        <v>29232</v>
      </c>
      <c r="C14040" s="231" t="s">
        <v>23</v>
      </c>
    </row>
    <row r="14041" spans="1:3" x14ac:dyDescent="0.2">
      <c r="A14041" s="221" t="s">
        <v>13589</v>
      </c>
      <c r="B14041" s="223" t="s">
        <v>29233</v>
      </c>
      <c r="C14041" s="231" t="s">
        <v>23</v>
      </c>
    </row>
    <row r="14042" spans="1:3" x14ac:dyDescent="0.2">
      <c r="A14042" s="221" t="s">
        <v>13590</v>
      </c>
      <c r="B14042" s="223" t="s">
        <v>29233</v>
      </c>
      <c r="C14042" s="231" t="s">
        <v>23</v>
      </c>
    </row>
    <row r="14043" spans="1:3" x14ac:dyDescent="0.2">
      <c r="A14043" s="221" t="s">
        <v>13591</v>
      </c>
      <c r="B14043" s="223" t="s">
        <v>29234</v>
      </c>
      <c r="C14043" s="231" t="s">
        <v>23</v>
      </c>
    </row>
    <row r="14044" spans="1:3" x14ac:dyDescent="0.2">
      <c r="A14044" s="221" t="s">
        <v>13592</v>
      </c>
      <c r="B14044" s="223" t="s">
        <v>29234</v>
      </c>
      <c r="C14044" s="231" t="s">
        <v>23</v>
      </c>
    </row>
    <row r="14045" spans="1:3" x14ac:dyDescent="0.2">
      <c r="A14045" s="221" t="s">
        <v>13593</v>
      </c>
      <c r="B14045" s="223" t="s">
        <v>29235</v>
      </c>
      <c r="C14045" s="231" t="s">
        <v>23</v>
      </c>
    </row>
    <row r="14046" spans="1:3" x14ac:dyDescent="0.2">
      <c r="A14046" s="221" t="s">
        <v>13594</v>
      </c>
      <c r="B14046" s="223" t="s">
        <v>29235</v>
      </c>
      <c r="C14046" s="231" t="s">
        <v>23</v>
      </c>
    </row>
    <row r="14047" spans="1:3" x14ac:dyDescent="0.2">
      <c r="A14047" s="221" t="s">
        <v>13595</v>
      </c>
      <c r="B14047" s="223" t="s">
        <v>29236</v>
      </c>
      <c r="C14047" s="231" t="s">
        <v>23</v>
      </c>
    </row>
    <row r="14048" spans="1:3" x14ac:dyDescent="0.2">
      <c r="A14048" s="221" t="s">
        <v>13596</v>
      </c>
      <c r="B14048" s="223" t="s">
        <v>29236</v>
      </c>
      <c r="C14048" s="231" t="s">
        <v>23</v>
      </c>
    </row>
    <row r="14049" spans="1:3" x14ac:dyDescent="0.2">
      <c r="A14049" s="221" t="s">
        <v>13597</v>
      </c>
      <c r="B14049" s="223" t="s">
        <v>29237</v>
      </c>
      <c r="C14049" s="231" t="s">
        <v>23</v>
      </c>
    </row>
    <row r="14050" spans="1:3" x14ac:dyDescent="0.2">
      <c r="A14050" s="221" t="s">
        <v>13598</v>
      </c>
      <c r="B14050" s="223" t="s">
        <v>29237</v>
      </c>
      <c r="C14050" s="231" t="s">
        <v>23</v>
      </c>
    </row>
    <row r="14051" spans="1:3" x14ac:dyDescent="0.2">
      <c r="A14051" s="221" t="s">
        <v>13599</v>
      </c>
      <c r="B14051" s="223" t="s">
        <v>29238</v>
      </c>
      <c r="C14051" s="231" t="s">
        <v>23</v>
      </c>
    </row>
    <row r="14052" spans="1:3" x14ac:dyDescent="0.2">
      <c r="A14052" s="221" t="s">
        <v>13600</v>
      </c>
      <c r="B14052" s="223" t="s">
        <v>29238</v>
      </c>
      <c r="C14052" s="231" t="s">
        <v>23</v>
      </c>
    </row>
    <row r="14053" spans="1:3" x14ac:dyDescent="0.2">
      <c r="A14053" s="221" t="s">
        <v>13601</v>
      </c>
      <c r="B14053" s="223" t="s">
        <v>29239</v>
      </c>
      <c r="C14053" s="231" t="s">
        <v>23</v>
      </c>
    </row>
    <row r="14054" spans="1:3" x14ac:dyDescent="0.2">
      <c r="A14054" s="221" t="s">
        <v>13602</v>
      </c>
      <c r="B14054" s="223" t="s">
        <v>29239</v>
      </c>
      <c r="C14054" s="231" t="s">
        <v>23</v>
      </c>
    </row>
    <row r="14055" spans="1:3" x14ac:dyDescent="0.2">
      <c r="A14055" s="221" t="s">
        <v>13603</v>
      </c>
      <c r="B14055" s="223" t="s">
        <v>29240</v>
      </c>
      <c r="C14055" s="231" t="s">
        <v>23</v>
      </c>
    </row>
    <row r="14056" spans="1:3" x14ac:dyDescent="0.2">
      <c r="A14056" s="221" t="s">
        <v>13604</v>
      </c>
      <c r="B14056" s="223" t="s">
        <v>29240</v>
      </c>
      <c r="C14056" s="231" t="s">
        <v>23</v>
      </c>
    </row>
    <row r="14057" spans="1:3" x14ac:dyDescent="0.2">
      <c r="A14057" s="221" t="s">
        <v>13605</v>
      </c>
      <c r="B14057" s="223" t="s">
        <v>29241</v>
      </c>
      <c r="C14057" s="231" t="s">
        <v>23</v>
      </c>
    </row>
    <row r="14058" spans="1:3" x14ac:dyDescent="0.2">
      <c r="A14058" s="221" t="s">
        <v>13606</v>
      </c>
      <c r="B14058" s="223" t="s">
        <v>29241</v>
      </c>
      <c r="C14058" s="231" t="s">
        <v>23</v>
      </c>
    </row>
    <row r="14059" spans="1:3" x14ac:dyDescent="0.2">
      <c r="A14059" s="221" t="s">
        <v>13607</v>
      </c>
      <c r="B14059" s="223" t="s">
        <v>29242</v>
      </c>
      <c r="C14059" s="231" t="s">
        <v>23</v>
      </c>
    </row>
    <row r="14060" spans="1:3" x14ac:dyDescent="0.2">
      <c r="A14060" s="221" t="s">
        <v>13608</v>
      </c>
      <c r="B14060" s="223" t="s">
        <v>29242</v>
      </c>
      <c r="C14060" s="231" t="s">
        <v>23</v>
      </c>
    </row>
    <row r="14061" spans="1:3" x14ac:dyDescent="0.2">
      <c r="A14061" s="221" t="s">
        <v>13609</v>
      </c>
      <c r="B14061" s="223" t="s">
        <v>29243</v>
      </c>
      <c r="C14061" s="231" t="s">
        <v>23</v>
      </c>
    </row>
    <row r="14062" spans="1:3" x14ac:dyDescent="0.2">
      <c r="A14062" s="221" t="s">
        <v>13610</v>
      </c>
      <c r="B14062" s="223" t="s">
        <v>29243</v>
      </c>
      <c r="C14062" s="231" t="s">
        <v>23</v>
      </c>
    </row>
    <row r="14063" spans="1:3" x14ac:dyDescent="0.2">
      <c r="A14063" s="221" t="s">
        <v>13611</v>
      </c>
      <c r="B14063" s="223" t="s">
        <v>29244</v>
      </c>
      <c r="C14063" s="231" t="s">
        <v>23</v>
      </c>
    </row>
    <row r="14064" spans="1:3" x14ac:dyDescent="0.2">
      <c r="A14064" s="221" t="s">
        <v>13612</v>
      </c>
      <c r="B14064" s="223" t="s">
        <v>29244</v>
      </c>
      <c r="C14064" s="231" t="s">
        <v>23</v>
      </c>
    </row>
    <row r="14065" spans="1:3" x14ac:dyDescent="0.2">
      <c r="A14065" s="221" t="s">
        <v>13613</v>
      </c>
      <c r="B14065" s="223" t="s">
        <v>29245</v>
      </c>
      <c r="C14065" s="231" t="s">
        <v>23</v>
      </c>
    </row>
    <row r="14066" spans="1:3" x14ac:dyDescent="0.2">
      <c r="A14066" s="221" t="s">
        <v>13614</v>
      </c>
      <c r="B14066" s="223" t="s">
        <v>29245</v>
      </c>
      <c r="C14066" s="231" t="s">
        <v>23</v>
      </c>
    </row>
    <row r="14067" spans="1:3" x14ac:dyDescent="0.2">
      <c r="A14067" s="221" t="s">
        <v>13615</v>
      </c>
      <c r="B14067" s="223" t="s">
        <v>29246</v>
      </c>
      <c r="C14067" s="231" t="s">
        <v>23</v>
      </c>
    </row>
    <row r="14068" spans="1:3" x14ac:dyDescent="0.2">
      <c r="A14068" s="221" t="s">
        <v>13616</v>
      </c>
      <c r="B14068" s="223" t="s">
        <v>29246</v>
      </c>
      <c r="C14068" s="231" t="s">
        <v>23</v>
      </c>
    </row>
    <row r="14069" spans="1:3" x14ac:dyDescent="0.2">
      <c r="A14069" s="221" t="s">
        <v>13617</v>
      </c>
      <c r="B14069" s="223" t="s">
        <v>29247</v>
      </c>
      <c r="C14069" s="231" t="s">
        <v>23</v>
      </c>
    </row>
    <row r="14070" spans="1:3" x14ac:dyDescent="0.2">
      <c r="A14070" s="221" t="s">
        <v>13618</v>
      </c>
      <c r="B14070" s="223" t="s">
        <v>29247</v>
      </c>
      <c r="C14070" s="231" t="s">
        <v>23</v>
      </c>
    </row>
    <row r="14071" spans="1:3" x14ac:dyDescent="0.2">
      <c r="A14071" s="221" t="s">
        <v>13619</v>
      </c>
      <c r="B14071" s="223" t="s">
        <v>29248</v>
      </c>
      <c r="C14071" s="231" t="s">
        <v>23</v>
      </c>
    </row>
    <row r="14072" spans="1:3" x14ac:dyDescent="0.2">
      <c r="A14072" s="221" t="s">
        <v>13620</v>
      </c>
      <c r="B14072" s="223" t="s">
        <v>29248</v>
      </c>
      <c r="C14072" s="231" t="s">
        <v>23</v>
      </c>
    </row>
    <row r="14073" spans="1:3" x14ac:dyDescent="0.2">
      <c r="A14073" s="221" t="s">
        <v>13621</v>
      </c>
      <c r="B14073" s="223" t="s">
        <v>29249</v>
      </c>
      <c r="C14073" s="231" t="s">
        <v>23</v>
      </c>
    </row>
    <row r="14074" spans="1:3" x14ac:dyDescent="0.2">
      <c r="A14074" s="221" t="s">
        <v>13622</v>
      </c>
      <c r="B14074" s="223" t="s">
        <v>29249</v>
      </c>
      <c r="C14074" s="231" t="s">
        <v>23</v>
      </c>
    </row>
    <row r="14075" spans="1:3" x14ac:dyDescent="0.2">
      <c r="A14075" s="221" t="s">
        <v>13623</v>
      </c>
      <c r="B14075" s="223" t="s">
        <v>29250</v>
      </c>
      <c r="C14075" s="231" t="s">
        <v>23</v>
      </c>
    </row>
    <row r="14076" spans="1:3" x14ac:dyDescent="0.2">
      <c r="A14076" s="221" t="s">
        <v>13624</v>
      </c>
      <c r="B14076" s="223" t="s">
        <v>29250</v>
      </c>
      <c r="C14076" s="231" t="s">
        <v>23</v>
      </c>
    </row>
    <row r="14077" spans="1:3" x14ac:dyDescent="0.2">
      <c r="A14077" s="221" t="s">
        <v>13625</v>
      </c>
      <c r="B14077" s="223" t="s">
        <v>29251</v>
      </c>
      <c r="C14077" s="231" t="s">
        <v>23</v>
      </c>
    </row>
    <row r="14078" spans="1:3" x14ac:dyDescent="0.2">
      <c r="A14078" s="221" t="s">
        <v>13626</v>
      </c>
      <c r="B14078" s="223" t="s">
        <v>29251</v>
      </c>
      <c r="C14078" s="231" t="s">
        <v>23</v>
      </c>
    </row>
    <row r="14079" spans="1:3" x14ac:dyDescent="0.2">
      <c r="A14079" s="221" t="s">
        <v>13627</v>
      </c>
      <c r="B14079" s="223" t="s">
        <v>29252</v>
      </c>
      <c r="C14079" s="231" t="s">
        <v>23</v>
      </c>
    </row>
    <row r="14080" spans="1:3" x14ac:dyDescent="0.2">
      <c r="A14080" s="221" t="s">
        <v>13628</v>
      </c>
      <c r="B14080" s="223" t="s">
        <v>29252</v>
      </c>
      <c r="C14080" s="231" t="s">
        <v>23</v>
      </c>
    </row>
    <row r="14081" spans="1:3" x14ac:dyDescent="0.2">
      <c r="A14081" s="221" t="s">
        <v>13629</v>
      </c>
      <c r="B14081" s="223" t="s">
        <v>29253</v>
      </c>
      <c r="C14081" s="231" t="s">
        <v>23</v>
      </c>
    </row>
    <row r="14082" spans="1:3" x14ac:dyDescent="0.2">
      <c r="A14082" s="221" t="s">
        <v>13630</v>
      </c>
      <c r="B14082" s="223" t="s">
        <v>29253</v>
      </c>
      <c r="C14082" s="231" t="s">
        <v>23</v>
      </c>
    </row>
    <row r="14083" spans="1:3" x14ac:dyDescent="0.2">
      <c r="A14083" s="221" t="s">
        <v>13631</v>
      </c>
      <c r="B14083" s="223" t="s">
        <v>29254</v>
      </c>
      <c r="C14083" s="231" t="s">
        <v>23</v>
      </c>
    </row>
    <row r="14084" spans="1:3" x14ac:dyDescent="0.2">
      <c r="A14084" s="221" t="s">
        <v>13632</v>
      </c>
      <c r="B14084" s="223" t="s">
        <v>29254</v>
      </c>
      <c r="C14084" s="231" t="s">
        <v>23</v>
      </c>
    </row>
    <row r="14085" spans="1:3" x14ac:dyDescent="0.2">
      <c r="A14085" s="221" t="s">
        <v>13633</v>
      </c>
      <c r="B14085" s="223" t="s">
        <v>29255</v>
      </c>
      <c r="C14085" s="231" t="s">
        <v>23</v>
      </c>
    </row>
    <row r="14086" spans="1:3" x14ac:dyDescent="0.2">
      <c r="A14086" s="221" t="s">
        <v>13634</v>
      </c>
      <c r="B14086" s="223" t="s">
        <v>29255</v>
      </c>
      <c r="C14086" s="231" t="s">
        <v>23</v>
      </c>
    </row>
    <row r="14087" spans="1:3" x14ac:dyDescent="0.2">
      <c r="A14087" s="221" t="s">
        <v>13635</v>
      </c>
      <c r="B14087" s="223" t="s">
        <v>29256</v>
      </c>
      <c r="C14087" s="231" t="s">
        <v>23</v>
      </c>
    </row>
    <row r="14088" spans="1:3" x14ac:dyDescent="0.2">
      <c r="A14088" s="221" t="s">
        <v>13636</v>
      </c>
      <c r="B14088" s="223" t="s">
        <v>29256</v>
      </c>
      <c r="C14088" s="231" t="s">
        <v>23</v>
      </c>
    </row>
    <row r="14089" spans="1:3" x14ac:dyDescent="0.2">
      <c r="A14089" s="221" t="s">
        <v>13637</v>
      </c>
      <c r="B14089" s="223" t="s">
        <v>29257</v>
      </c>
      <c r="C14089" s="231" t="s">
        <v>23</v>
      </c>
    </row>
    <row r="14090" spans="1:3" x14ac:dyDescent="0.2">
      <c r="A14090" s="221" t="s">
        <v>13638</v>
      </c>
      <c r="B14090" s="223" t="s">
        <v>29257</v>
      </c>
      <c r="C14090" s="231" t="s">
        <v>23</v>
      </c>
    </row>
    <row r="14091" spans="1:3" x14ac:dyDescent="0.2">
      <c r="A14091" s="221" t="s">
        <v>13639</v>
      </c>
      <c r="B14091" s="223" t="s">
        <v>29258</v>
      </c>
      <c r="C14091" s="231" t="s">
        <v>23</v>
      </c>
    </row>
    <row r="14092" spans="1:3" x14ac:dyDescent="0.2">
      <c r="A14092" s="221" t="s">
        <v>13640</v>
      </c>
      <c r="B14092" s="223" t="s">
        <v>29258</v>
      </c>
      <c r="C14092" s="231" t="s">
        <v>23</v>
      </c>
    </row>
    <row r="14093" spans="1:3" x14ac:dyDescent="0.2">
      <c r="A14093" s="221" t="s">
        <v>13641</v>
      </c>
      <c r="B14093" s="223" t="s">
        <v>29259</v>
      </c>
      <c r="C14093" s="231" t="s">
        <v>23</v>
      </c>
    </row>
    <row r="14094" spans="1:3" x14ac:dyDescent="0.2">
      <c r="A14094" s="221" t="s">
        <v>13642</v>
      </c>
      <c r="B14094" s="223" t="s">
        <v>29259</v>
      </c>
      <c r="C14094" s="231" t="s">
        <v>23</v>
      </c>
    </row>
    <row r="14095" spans="1:3" x14ac:dyDescent="0.2">
      <c r="A14095" s="221" t="s">
        <v>13643</v>
      </c>
      <c r="B14095" s="223" t="s">
        <v>29260</v>
      </c>
      <c r="C14095" s="231" t="s">
        <v>23</v>
      </c>
    </row>
    <row r="14096" spans="1:3" x14ac:dyDescent="0.2">
      <c r="A14096" s="221" t="s">
        <v>13644</v>
      </c>
      <c r="B14096" s="223" t="s">
        <v>29260</v>
      </c>
      <c r="C14096" s="231" t="s">
        <v>23</v>
      </c>
    </row>
    <row r="14097" spans="1:3" x14ac:dyDescent="0.2">
      <c r="A14097" s="221" t="s">
        <v>13645</v>
      </c>
      <c r="B14097" s="223" t="s">
        <v>29261</v>
      </c>
      <c r="C14097" s="231" t="s">
        <v>23</v>
      </c>
    </row>
    <row r="14098" spans="1:3" x14ac:dyDescent="0.2">
      <c r="A14098" s="221" t="s">
        <v>13646</v>
      </c>
      <c r="B14098" s="223" t="s">
        <v>29261</v>
      </c>
      <c r="C14098" s="231" t="s">
        <v>23</v>
      </c>
    </row>
    <row r="14099" spans="1:3" x14ac:dyDescent="0.2">
      <c r="A14099" s="221" t="s">
        <v>13647</v>
      </c>
      <c r="B14099" s="223" t="s">
        <v>29262</v>
      </c>
      <c r="C14099" s="231" t="s">
        <v>23</v>
      </c>
    </row>
    <row r="14100" spans="1:3" x14ac:dyDescent="0.2">
      <c r="A14100" s="221" t="s">
        <v>13648</v>
      </c>
      <c r="B14100" s="223" t="s">
        <v>29262</v>
      </c>
      <c r="C14100" s="231" t="s">
        <v>23</v>
      </c>
    </row>
    <row r="14101" spans="1:3" x14ac:dyDescent="0.2">
      <c r="A14101" s="221" t="s">
        <v>13649</v>
      </c>
      <c r="B14101" s="223" t="s">
        <v>29263</v>
      </c>
      <c r="C14101" s="231" t="s">
        <v>23</v>
      </c>
    </row>
    <row r="14102" spans="1:3" x14ac:dyDescent="0.2">
      <c r="A14102" s="221" t="s">
        <v>13650</v>
      </c>
      <c r="B14102" s="223" t="s">
        <v>29263</v>
      </c>
      <c r="C14102" s="231" t="s">
        <v>23</v>
      </c>
    </row>
    <row r="14103" spans="1:3" x14ac:dyDescent="0.2">
      <c r="A14103" s="221" t="s">
        <v>13651</v>
      </c>
      <c r="B14103" s="223" t="s">
        <v>29264</v>
      </c>
      <c r="C14103" s="231" t="s">
        <v>23</v>
      </c>
    </row>
    <row r="14104" spans="1:3" x14ac:dyDescent="0.2">
      <c r="A14104" s="221" t="s">
        <v>13652</v>
      </c>
      <c r="B14104" s="223" t="s">
        <v>29264</v>
      </c>
      <c r="C14104" s="231" t="s">
        <v>23</v>
      </c>
    </row>
    <row r="14105" spans="1:3" x14ac:dyDescent="0.2">
      <c r="A14105" s="221" t="s">
        <v>13653</v>
      </c>
      <c r="B14105" s="223" t="s">
        <v>29265</v>
      </c>
      <c r="C14105" s="231" t="s">
        <v>23</v>
      </c>
    </row>
    <row r="14106" spans="1:3" x14ac:dyDescent="0.2">
      <c r="A14106" s="221" t="s">
        <v>13654</v>
      </c>
      <c r="B14106" s="223" t="s">
        <v>29265</v>
      </c>
      <c r="C14106" s="231" t="s">
        <v>23</v>
      </c>
    </row>
    <row r="14107" spans="1:3" x14ac:dyDescent="0.2">
      <c r="A14107" s="221" t="s">
        <v>13655</v>
      </c>
      <c r="B14107" s="223" t="s">
        <v>29266</v>
      </c>
      <c r="C14107" s="231" t="s">
        <v>23</v>
      </c>
    </row>
    <row r="14108" spans="1:3" x14ac:dyDescent="0.2">
      <c r="A14108" s="221" t="s">
        <v>13656</v>
      </c>
      <c r="B14108" s="223" t="s">
        <v>29266</v>
      </c>
      <c r="C14108" s="231" t="s">
        <v>23</v>
      </c>
    </row>
    <row r="14109" spans="1:3" x14ac:dyDescent="0.2">
      <c r="A14109" s="221" t="s">
        <v>13657</v>
      </c>
      <c r="B14109" s="223" t="s">
        <v>29267</v>
      </c>
      <c r="C14109" s="231" t="s">
        <v>23</v>
      </c>
    </row>
    <row r="14110" spans="1:3" x14ac:dyDescent="0.2">
      <c r="A14110" s="221" t="s">
        <v>13658</v>
      </c>
      <c r="B14110" s="223" t="s">
        <v>29267</v>
      </c>
      <c r="C14110" s="231" t="s">
        <v>23</v>
      </c>
    </row>
    <row r="14111" spans="1:3" x14ac:dyDescent="0.2">
      <c r="A14111" s="221" t="s">
        <v>13659</v>
      </c>
      <c r="B14111" s="223" t="s">
        <v>29268</v>
      </c>
      <c r="C14111" s="231" t="s">
        <v>23</v>
      </c>
    </row>
    <row r="14112" spans="1:3" x14ac:dyDescent="0.2">
      <c r="A14112" s="221" t="s">
        <v>13660</v>
      </c>
      <c r="B14112" s="223" t="s">
        <v>29268</v>
      </c>
      <c r="C14112" s="231" t="s">
        <v>23</v>
      </c>
    </row>
    <row r="14113" spans="1:3" x14ac:dyDescent="0.2">
      <c r="A14113" s="221" t="s">
        <v>13661</v>
      </c>
      <c r="B14113" s="223" t="s">
        <v>29269</v>
      </c>
      <c r="C14113" s="231" t="s">
        <v>23</v>
      </c>
    </row>
    <row r="14114" spans="1:3" x14ac:dyDescent="0.2">
      <c r="A14114" s="221" t="s">
        <v>13662</v>
      </c>
      <c r="B14114" s="223" t="s">
        <v>29269</v>
      </c>
      <c r="C14114" s="231" t="s">
        <v>23</v>
      </c>
    </row>
    <row r="14115" spans="1:3" x14ac:dyDescent="0.2">
      <c r="A14115" s="221" t="s">
        <v>13663</v>
      </c>
      <c r="B14115" s="223" t="s">
        <v>29270</v>
      </c>
      <c r="C14115" s="231" t="s">
        <v>23</v>
      </c>
    </row>
    <row r="14116" spans="1:3" x14ac:dyDescent="0.2">
      <c r="A14116" s="221" t="s">
        <v>13664</v>
      </c>
      <c r="B14116" s="223" t="s">
        <v>29270</v>
      </c>
      <c r="C14116" s="231" t="s">
        <v>23</v>
      </c>
    </row>
    <row r="14117" spans="1:3" x14ac:dyDescent="0.2">
      <c r="A14117" s="221" t="s">
        <v>13665</v>
      </c>
      <c r="B14117" s="223" t="s">
        <v>29271</v>
      </c>
      <c r="C14117" s="231" t="s">
        <v>23</v>
      </c>
    </row>
    <row r="14118" spans="1:3" x14ac:dyDescent="0.2">
      <c r="A14118" s="221" t="s">
        <v>13666</v>
      </c>
      <c r="B14118" s="223" t="s">
        <v>29271</v>
      </c>
      <c r="C14118" s="231" t="s">
        <v>23</v>
      </c>
    </row>
    <row r="14119" spans="1:3" x14ac:dyDescent="0.2">
      <c r="A14119" s="221" t="s">
        <v>13667</v>
      </c>
      <c r="B14119" s="223" t="s">
        <v>29272</v>
      </c>
      <c r="C14119" s="231" t="s">
        <v>23</v>
      </c>
    </row>
    <row r="14120" spans="1:3" x14ac:dyDescent="0.2">
      <c r="A14120" s="221" t="s">
        <v>13668</v>
      </c>
      <c r="B14120" s="223" t="s">
        <v>29272</v>
      </c>
      <c r="C14120" s="231" t="s">
        <v>23</v>
      </c>
    </row>
    <row r="14121" spans="1:3" x14ac:dyDescent="0.2">
      <c r="A14121" s="221" t="s">
        <v>13669</v>
      </c>
      <c r="B14121" s="223" t="s">
        <v>29273</v>
      </c>
      <c r="C14121" s="231" t="s">
        <v>23</v>
      </c>
    </row>
    <row r="14122" spans="1:3" x14ac:dyDescent="0.2">
      <c r="A14122" s="221" t="s">
        <v>13670</v>
      </c>
      <c r="B14122" s="223" t="s">
        <v>29273</v>
      </c>
      <c r="C14122" s="231" t="s">
        <v>23</v>
      </c>
    </row>
    <row r="14123" spans="1:3" x14ac:dyDescent="0.2">
      <c r="A14123" s="221" t="s">
        <v>13671</v>
      </c>
      <c r="B14123" s="223" t="s">
        <v>29274</v>
      </c>
      <c r="C14123" s="231" t="s">
        <v>23</v>
      </c>
    </row>
    <row r="14124" spans="1:3" x14ac:dyDescent="0.2">
      <c r="A14124" s="221" t="s">
        <v>13672</v>
      </c>
      <c r="B14124" s="223" t="s">
        <v>29274</v>
      </c>
      <c r="C14124" s="231" t="s">
        <v>23</v>
      </c>
    </row>
    <row r="14125" spans="1:3" x14ac:dyDescent="0.2">
      <c r="A14125" s="221" t="s">
        <v>13673</v>
      </c>
      <c r="B14125" s="223" t="s">
        <v>29275</v>
      </c>
      <c r="C14125" s="231" t="s">
        <v>23</v>
      </c>
    </row>
    <row r="14126" spans="1:3" x14ac:dyDescent="0.2">
      <c r="A14126" s="221" t="s">
        <v>13674</v>
      </c>
      <c r="B14126" s="223" t="s">
        <v>29275</v>
      </c>
      <c r="C14126" s="231" t="s">
        <v>23</v>
      </c>
    </row>
    <row r="14127" spans="1:3" x14ac:dyDescent="0.2">
      <c r="A14127" s="221" t="s">
        <v>13675</v>
      </c>
      <c r="B14127" s="223" t="s">
        <v>23876</v>
      </c>
      <c r="C14127" s="231" t="s">
        <v>23</v>
      </c>
    </row>
    <row r="14128" spans="1:3" x14ac:dyDescent="0.2">
      <c r="A14128" s="221" t="s">
        <v>13676</v>
      </c>
      <c r="B14128" s="223" t="s">
        <v>23876</v>
      </c>
      <c r="C14128" s="231" t="s">
        <v>23</v>
      </c>
    </row>
    <row r="14129" spans="1:3" x14ac:dyDescent="0.2">
      <c r="A14129" s="221" t="s">
        <v>13677</v>
      </c>
      <c r="B14129" s="223" t="s">
        <v>29276</v>
      </c>
      <c r="C14129" s="231" t="s">
        <v>23</v>
      </c>
    </row>
    <row r="14130" spans="1:3" x14ac:dyDescent="0.2">
      <c r="A14130" s="221" t="s">
        <v>13678</v>
      </c>
      <c r="B14130" s="223" t="s">
        <v>29276</v>
      </c>
      <c r="C14130" s="231" t="s">
        <v>23</v>
      </c>
    </row>
    <row r="14131" spans="1:3" x14ac:dyDescent="0.2">
      <c r="A14131" s="221" t="s">
        <v>13679</v>
      </c>
      <c r="B14131" s="223" t="s">
        <v>29277</v>
      </c>
      <c r="C14131" s="231" t="s">
        <v>23</v>
      </c>
    </row>
    <row r="14132" spans="1:3" x14ac:dyDescent="0.2">
      <c r="A14132" s="221" t="s">
        <v>13680</v>
      </c>
      <c r="B14132" s="223" t="s">
        <v>29277</v>
      </c>
      <c r="C14132" s="231" t="s">
        <v>23</v>
      </c>
    </row>
    <row r="14133" spans="1:3" x14ac:dyDescent="0.2">
      <c r="A14133" s="221" t="s">
        <v>13681</v>
      </c>
      <c r="B14133" s="223" t="s">
        <v>29278</v>
      </c>
      <c r="C14133" s="231" t="s">
        <v>23</v>
      </c>
    </row>
    <row r="14134" spans="1:3" x14ac:dyDescent="0.2">
      <c r="A14134" s="221" t="s">
        <v>13682</v>
      </c>
      <c r="B14134" s="223" t="s">
        <v>29278</v>
      </c>
      <c r="C14134" s="231" t="s">
        <v>23</v>
      </c>
    </row>
    <row r="14135" spans="1:3" x14ac:dyDescent="0.2">
      <c r="A14135" s="221" t="s">
        <v>13683</v>
      </c>
      <c r="B14135" s="223" t="s">
        <v>29279</v>
      </c>
      <c r="C14135" s="231" t="s">
        <v>23</v>
      </c>
    </row>
    <row r="14136" spans="1:3" x14ac:dyDescent="0.2">
      <c r="A14136" s="221" t="s">
        <v>13684</v>
      </c>
      <c r="B14136" s="223" t="s">
        <v>29279</v>
      </c>
      <c r="C14136" s="231" t="s">
        <v>23</v>
      </c>
    </row>
    <row r="14137" spans="1:3" x14ac:dyDescent="0.2">
      <c r="A14137" s="221" t="s">
        <v>13685</v>
      </c>
      <c r="B14137" s="223" t="s">
        <v>29280</v>
      </c>
      <c r="C14137" s="231" t="s">
        <v>23</v>
      </c>
    </row>
    <row r="14138" spans="1:3" x14ac:dyDescent="0.2">
      <c r="A14138" s="221" t="s">
        <v>13686</v>
      </c>
      <c r="B14138" s="223" t="s">
        <v>29280</v>
      </c>
      <c r="C14138" s="231" t="s">
        <v>23</v>
      </c>
    </row>
    <row r="14139" spans="1:3" x14ac:dyDescent="0.2">
      <c r="A14139" s="221" t="s">
        <v>13687</v>
      </c>
      <c r="B14139" s="223" t="s">
        <v>29281</v>
      </c>
      <c r="C14139" s="231" t="s">
        <v>23</v>
      </c>
    </row>
    <row r="14140" spans="1:3" x14ac:dyDescent="0.2">
      <c r="A14140" s="221" t="s">
        <v>13688</v>
      </c>
      <c r="B14140" s="223" t="s">
        <v>29281</v>
      </c>
      <c r="C14140" s="231" t="s">
        <v>23</v>
      </c>
    </row>
    <row r="14141" spans="1:3" x14ac:dyDescent="0.2">
      <c r="A14141" s="221" t="s">
        <v>13689</v>
      </c>
      <c r="B14141" s="223" t="s">
        <v>29282</v>
      </c>
      <c r="C14141" s="231" t="s">
        <v>23</v>
      </c>
    </row>
    <row r="14142" spans="1:3" x14ac:dyDescent="0.2">
      <c r="A14142" s="221" t="s">
        <v>13690</v>
      </c>
      <c r="B14142" s="223" t="s">
        <v>29282</v>
      </c>
      <c r="C14142" s="231" t="s">
        <v>23</v>
      </c>
    </row>
    <row r="14143" spans="1:3" x14ac:dyDescent="0.2">
      <c r="A14143" s="221" t="s">
        <v>13691</v>
      </c>
      <c r="B14143" s="223" t="s">
        <v>29283</v>
      </c>
      <c r="C14143" s="231" t="s">
        <v>23</v>
      </c>
    </row>
    <row r="14144" spans="1:3" x14ac:dyDescent="0.2">
      <c r="A14144" s="221" t="s">
        <v>13692</v>
      </c>
      <c r="B14144" s="223" t="s">
        <v>29283</v>
      </c>
      <c r="C14144" s="231" t="s">
        <v>23</v>
      </c>
    </row>
    <row r="14145" spans="1:3" x14ac:dyDescent="0.2">
      <c r="A14145" s="221" t="s">
        <v>13693</v>
      </c>
      <c r="B14145" s="223" t="s">
        <v>29284</v>
      </c>
      <c r="C14145" s="231" t="s">
        <v>23</v>
      </c>
    </row>
    <row r="14146" spans="1:3" x14ac:dyDescent="0.2">
      <c r="A14146" s="221" t="s">
        <v>13694</v>
      </c>
      <c r="B14146" s="223" t="s">
        <v>29284</v>
      </c>
      <c r="C14146" s="231" t="s">
        <v>23</v>
      </c>
    </row>
    <row r="14147" spans="1:3" x14ac:dyDescent="0.2">
      <c r="A14147" s="221" t="s">
        <v>13695</v>
      </c>
      <c r="B14147" s="223" t="s">
        <v>29285</v>
      </c>
      <c r="C14147" s="231" t="s">
        <v>23</v>
      </c>
    </row>
    <row r="14148" spans="1:3" x14ac:dyDescent="0.2">
      <c r="A14148" s="221" t="s">
        <v>13696</v>
      </c>
      <c r="B14148" s="223" t="s">
        <v>29285</v>
      </c>
      <c r="C14148" s="231" t="s">
        <v>23</v>
      </c>
    </row>
    <row r="14149" spans="1:3" x14ac:dyDescent="0.2">
      <c r="A14149" s="221" t="s">
        <v>13697</v>
      </c>
      <c r="B14149" s="223" t="s">
        <v>29286</v>
      </c>
      <c r="C14149" s="231" t="s">
        <v>23</v>
      </c>
    </row>
    <row r="14150" spans="1:3" x14ac:dyDescent="0.2">
      <c r="A14150" s="221" t="s">
        <v>13698</v>
      </c>
      <c r="B14150" s="223" t="s">
        <v>29286</v>
      </c>
      <c r="C14150" s="231" t="s">
        <v>23</v>
      </c>
    </row>
    <row r="14151" spans="1:3" x14ac:dyDescent="0.2">
      <c r="A14151" s="221" t="s">
        <v>13699</v>
      </c>
      <c r="B14151" s="223" t="s">
        <v>29287</v>
      </c>
      <c r="C14151" s="231" t="s">
        <v>23</v>
      </c>
    </row>
    <row r="14152" spans="1:3" x14ac:dyDescent="0.2">
      <c r="A14152" s="221" t="s">
        <v>13700</v>
      </c>
      <c r="B14152" s="223" t="s">
        <v>29287</v>
      </c>
      <c r="C14152" s="231" t="s">
        <v>23</v>
      </c>
    </row>
    <row r="14153" spans="1:3" x14ac:dyDescent="0.2">
      <c r="A14153" s="221" t="s">
        <v>13701</v>
      </c>
      <c r="B14153" s="223" t="s">
        <v>29288</v>
      </c>
      <c r="C14153" s="231" t="s">
        <v>23</v>
      </c>
    </row>
    <row r="14154" spans="1:3" x14ac:dyDescent="0.2">
      <c r="A14154" s="221" t="s">
        <v>13702</v>
      </c>
      <c r="B14154" s="223" t="s">
        <v>29288</v>
      </c>
      <c r="C14154" s="231" t="s">
        <v>23</v>
      </c>
    </row>
    <row r="14155" spans="1:3" x14ac:dyDescent="0.2">
      <c r="A14155" s="221" t="s">
        <v>13703</v>
      </c>
      <c r="B14155" s="223" t="s">
        <v>29289</v>
      </c>
      <c r="C14155" s="231" t="s">
        <v>23</v>
      </c>
    </row>
    <row r="14156" spans="1:3" x14ac:dyDescent="0.2">
      <c r="A14156" s="221" t="s">
        <v>13704</v>
      </c>
      <c r="B14156" s="223" t="s">
        <v>29289</v>
      </c>
      <c r="C14156" s="231" t="s">
        <v>23</v>
      </c>
    </row>
    <row r="14157" spans="1:3" x14ac:dyDescent="0.2">
      <c r="A14157" s="221" t="s">
        <v>13705</v>
      </c>
      <c r="B14157" s="223" t="s">
        <v>23877</v>
      </c>
      <c r="C14157" s="231" t="s">
        <v>23</v>
      </c>
    </row>
    <row r="14158" spans="1:3" x14ac:dyDescent="0.2">
      <c r="A14158" s="221" t="s">
        <v>13706</v>
      </c>
      <c r="B14158" s="223" t="s">
        <v>23877</v>
      </c>
      <c r="C14158" s="231" t="s">
        <v>23</v>
      </c>
    </row>
    <row r="14159" spans="1:3" x14ac:dyDescent="0.2">
      <c r="A14159" s="221" t="s">
        <v>13707</v>
      </c>
      <c r="B14159" s="223" t="s">
        <v>23878</v>
      </c>
      <c r="C14159" s="231" t="s">
        <v>23</v>
      </c>
    </row>
    <row r="14160" spans="1:3" x14ac:dyDescent="0.2">
      <c r="A14160" s="221" t="s">
        <v>13708</v>
      </c>
      <c r="B14160" s="223" t="s">
        <v>23878</v>
      </c>
      <c r="C14160" s="231" t="s">
        <v>23</v>
      </c>
    </row>
    <row r="14161" spans="1:3" x14ac:dyDescent="0.2">
      <c r="A14161" s="221" t="s">
        <v>13709</v>
      </c>
      <c r="B14161" s="223" t="s">
        <v>23879</v>
      </c>
      <c r="C14161" s="231" t="s">
        <v>23</v>
      </c>
    </row>
    <row r="14162" spans="1:3" x14ac:dyDescent="0.2">
      <c r="A14162" s="221" t="s">
        <v>13710</v>
      </c>
      <c r="B14162" s="223" t="s">
        <v>23879</v>
      </c>
      <c r="C14162" s="231" t="s">
        <v>23</v>
      </c>
    </row>
    <row r="14163" spans="1:3" x14ac:dyDescent="0.2">
      <c r="A14163" s="221" t="s">
        <v>13711</v>
      </c>
      <c r="B14163" s="223" t="s">
        <v>23880</v>
      </c>
      <c r="C14163" s="231" t="s">
        <v>23</v>
      </c>
    </row>
    <row r="14164" spans="1:3" x14ac:dyDescent="0.2">
      <c r="A14164" s="221" t="s">
        <v>13712</v>
      </c>
      <c r="B14164" s="223" t="s">
        <v>23880</v>
      </c>
      <c r="C14164" s="231" t="s">
        <v>23</v>
      </c>
    </row>
    <row r="14165" spans="1:3" x14ac:dyDescent="0.2">
      <c r="A14165" s="221" t="s">
        <v>13713</v>
      </c>
      <c r="B14165" s="223" t="s">
        <v>23881</v>
      </c>
      <c r="C14165" s="231" t="s">
        <v>23</v>
      </c>
    </row>
    <row r="14166" spans="1:3" x14ac:dyDescent="0.2">
      <c r="A14166" s="221" t="s">
        <v>13714</v>
      </c>
      <c r="B14166" s="223" t="s">
        <v>23881</v>
      </c>
      <c r="C14166" s="231" t="s">
        <v>23</v>
      </c>
    </row>
    <row r="14167" spans="1:3" x14ac:dyDescent="0.2">
      <c r="A14167" s="221" t="s">
        <v>13715</v>
      </c>
      <c r="B14167" s="223" t="s">
        <v>29290</v>
      </c>
      <c r="C14167" s="231" t="s">
        <v>23</v>
      </c>
    </row>
    <row r="14168" spans="1:3" x14ac:dyDescent="0.2">
      <c r="A14168" s="221" t="s">
        <v>13716</v>
      </c>
      <c r="B14168" s="223" t="s">
        <v>29290</v>
      </c>
      <c r="C14168" s="231" t="s">
        <v>23</v>
      </c>
    </row>
    <row r="14169" spans="1:3" x14ac:dyDescent="0.2">
      <c r="A14169" s="221" t="s">
        <v>13717</v>
      </c>
      <c r="B14169" s="223" t="s">
        <v>29291</v>
      </c>
      <c r="C14169" s="231" t="s">
        <v>23</v>
      </c>
    </row>
    <row r="14170" spans="1:3" x14ac:dyDescent="0.2">
      <c r="A14170" s="221" t="s">
        <v>13718</v>
      </c>
      <c r="B14170" s="223" t="s">
        <v>29291</v>
      </c>
      <c r="C14170" s="231" t="s">
        <v>23</v>
      </c>
    </row>
    <row r="14171" spans="1:3" x14ac:dyDescent="0.2">
      <c r="A14171" s="221" t="s">
        <v>13719</v>
      </c>
      <c r="B14171" s="223" t="s">
        <v>29292</v>
      </c>
      <c r="C14171" s="231" t="s">
        <v>23</v>
      </c>
    </row>
    <row r="14172" spans="1:3" x14ac:dyDescent="0.2">
      <c r="A14172" s="221" t="s">
        <v>13720</v>
      </c>
      <c r="B14172" s="223" t="s">
        <v>29292</v>
      </c>
      <c r="C14172" s="231" t="s">
        <v>23</v>
      </c>
    </row>
    <row r="14173" spans="1:3" x14ac:dyDescent="0.2">
      <c r="A14173" s="221" t="s">
        <v>13721</v>
      </c>
      <c r="B14173" s="223" t="s">
        <v>29293</v>
      </c>
      <c r="C14173" s="231" t="s">
        <v>23</v>
      </c>
    </row>
    <row r="14174" spans="1:3" x14ac:dyDescent="0.2">
      <c r="A14174" s="221" t="s">
        <v>13722</v>
      </c>
      <c r="B14174" s="223" t="s">
        <v>29293</v>
      </c>
      <c r="C14174" s="231" t="s">
        <v>23</v>
      </c>
    </row>
    <row r="14175" spans="1:3" x14ac:dyDescent="0.2">
      <c r="A14175" s="221" t="s">
        <v>13723</v>
      </c>
      <c r="B14175" s="223" t="s">
        <v>23882</v>
      </c>
      <c r="C14175" s="231" t="s">
        <v>23</v>
      </c>
    </row>
    <row r="14176" spans="1:3" x14ac:dyDescent="0.2">
      <c r="A14176" s="221" t="s">
        <v>13724</v>
      </c>
      <c r="B14176" s="223" t="s">
        <v>23882</v>
      </c>
      <c r="C14176" s="231" t="s">
        <v>23</v>
      </c>
    </row>
    <row r="14177" spans="1:3" x14ac:dyDescent="0.2">
      <c r="A14177" s="221" t="s">
        <v>13725</v>
      </c>
      <c r="B14177" s="223" t="s">
        <v>23883</v>
      </c>
      <c r="C14177" s="231" t="s">
        <v>23</v>
      </c>
    </row>
    <row r="14178" spans="1:3" x14ac:dyDescent="0.2">
      <c r="A14178" s="221" t="s">
        <v>13726</v>
      </c>
      <c r="B14178" s="223" t="s">
        <v>23883</v>
      </c>
      <c r="C14178" s="231" t="s">
        <v>23</v>
      </c>
    </row>
    <row r="14179" spans="1:3" x14ac:dyDescent="0.2">
      <c r="A14179" s="221" t="s">
        <v>13727</v>
      </c>
      <c r="B14179" s="223" t="s">
        <v>23884</v>
      </c>
      <c r="C14179" s="231" t="s">
        <v>23</v>
      </c>
    </row>
    <row r="14180" spans="1:3" x14ac:dyDescent="0.2">
      <c r="A14180" s="221" t="s">
        <v>13728</v>
      </c>
      <c r="B14180" s="223" t="s">
        <v>23884</v>
      </c>
      <c r="C14180" s="231" t="s">
        <v>23</v>
      </c>
    </row>
    <row r="14181" spans="1:3" x14ac:dyDescent="0.2">
      <c r="A14181" s="221" t="s">
        <v>13729</v>
      </c>
      <c r="B14181" s="223" t="s">
        <v>23885</v>
      </c>
      <c r="C14181" s="231" t="s">
        <v>23</v>
      </c>
    </row>
    <row r="14182" spans="1:3" x14ac:dyDescent="0.2">
      <c r="A14182" s="221" t="s">
        <v>13730</v>
      </c>
      <c r="B14182" s="223" t="s">
        <v>23885</v>
      </c>
      <c r="C14182" s="231" t="s">
        <v>23</v>
      </c>
    </row>
    <row r="14183" spans="1:3" x14ac:dyDescent="0.2">
      <c r="A14183" s="221" t="s">
        <v>13731</v>
      </c>
      <c r="B14183" s="223" t="s">
        <v>23886</v>
      </c>
      <c r="C14183" s="231" t="s">
        <v>23</v>
      </c>
    </row>
    <row r="14184" spans="1:3" x14ac:dyDescent="0.2">
      <c r="A14184" s="221" t="s">
        <v>13732</v>
      </c>
      <c r="B14184" s="223" t="s">
        <v>23886</v>
      </c>
      <c r="C14184" s="231" t="s">
        <v>23</v>
      </c>
    </row>
    <row r="14185" spans="1:3" x14ac:dyDescent="0.2">
      <c r="A14185" s="221" t="s">
        <v>13733</v>
      </c>
      <c r="B14185" s="223" t="s">
        <v>23887</v>
      </c>
      <c r="C14185" s="231" t="s">
        <v>23</v>
      </c>
    </row>
    <row r="14186" spans="1:3" x14ac:dyDescent="0.2">
      <c r="A14186" s="221" t="s">
        <v>13734</v>
      </c>
      <c r="B14186" s="223" t="s">
        <v>23887</v>
      </c>
      <c r="C14186" s="231" t="s">
        <v>23</v>
      </c>
    </row>
    <row r="14187" spans="1:3" x14ac:dyDescent="0.2">
      <c r="A14187" s="221" t="s">
        <v>13735</v>
      </c>
      <c r="B14187" s="223" t="s">
        <v>23888</v>
      </c>
      <c r="C14187" s="231" t="s">
        <v>23</v>
      </c>
    </row>
    <row r="14188" spans="1:3" x14ac:dyDescent="0.2">
      <c r="A14188" s="221" t="s">
        <v>13736</v>
      </c>
      <c r="B14188" s="223" t="s">
        <v>23888</v>
      </c>
      <c r="C14188" s="231" t="s">
        <v>23</v>
      </c>
    </row>
    <row r="14189" spans="1:3" x14ac:dyDescent="0.2">
      <c r="A14189" s="221" t="s">
        <v>13737</v>
      </c>
      <c r="B14189" s="223" t="s">
        <v>23889</v>
      </c>
      <c r="C14189" s="231" t="s">
        <v>23</v>
      </c>
    </row>
    <row r="14190" spans="1:3" x14ac:dyDescent="0.2">
      <c r="A14190" s="221" t="s">
        <v>13738</v>
      </c>
      <c r="B14190" s="223" t="s">
        <v>23889</v>
      </c>
      <c r="C14190" s="231" t="s">
        <v>23</v>
      </c>
    </row>
    <row r="14191" spans="1:3" x14ac:dyDescent="0.2">
      <c r="A14191" s="221" t="s">
        <v>13739</v>
      </c>
      <c r="B14191" s="223" t="s">
        <v>23890</v>
      </c>
      <c r="C14191" s="231" t="s">
        <v>23</v>
      </c>
    </row>
    <row r="14192" spans="1:3" x14ac:dyDescent="0.2">
      <c r="A14192" s="221" t="s">
        <v>13740</v>
      </c>
      <c r="B14192" s="223" t="s">
        <v>23890</v>
      </c>
      <c r="C14192" s="231" t="s">
        <v>23</v>
      </c>
    </row>
    <row r="14193" spans="1:3" x14ac:dyDescent="0.2">
      <c r="A14193" s="221" t="s">
        <v>13741</v>
      </c>
      <c r="B14193" s="223" t="s">
        <v>23891</v>
      </c>
      <c r="C14193" s="231" t="s">
        <v>23</v>
      </c>
    </row>
    <row r="14194" spans="1:3" x14ac:dyDescent="0.2">
      <c r="A14194" s="221" t="s">
        <v>13742</v>
      </c>
      <c r="B14194" s="223" t="s">
        <v>23891</v>
      </c>
      <c r="C14194" s="231" t="s">
        <v>23</v>
      </c>
    </row>
    <row r="14195" spans="1:3" x14ac:dyDescent="0.2">
      <c r="A14195" s="221" t="s">
        <v>13743</v>
      </c>
      <c r="B14195" s="223" t="s">
        <v>23892</v>
      </c>
      <c r="C14195" s="231" t="s">
        <v>23</v>
      </c>
    </row>
    <row r="14196" spans="1:3" x14ac:dyDescent="0.2">
      <c r="A14196" s="221" t="s">
        <v>13744</v>
      </c>
      <c r="B14196" s="223" t="s">
        <v>23892</v>
      </c>
      <c r="C14196" s="231" t="s">
        <v>23</v>
      </c>
    </row>
    <row r="14197" spans="1:3" x14ac:dyDescent="0.2">
      <c r="A14197" s="221" t="s">
        <v>13745</v>
      </c>
      <c r="B14197" s="223" t="s">
        <v>23893</v>
      </c>
      <c r="C14197" s="231" t="s">
        <v>23</v>
      </c>
    </row>
    <row r="14198" spans="1:3" x14ac:dyDescent="0.2">
      <c r="A14198" s="221" t="s">
        <v>13746</v>
      </c>
      <c r="B14198" s="223" t="s">
        <v>23893</v>
      </c>
      <c r="C14198" s="231" t="s">
        <v>23</v>
      </c>
    </row>
    <row r="14199" spans="1:3" x14ac:dyDescent="0.2">
      <c r="A14199" s="221" t="s">
        <v>13747</v>
      </c>
      <c r="B14199" s="223" t="s">
        <v>23894</v>
      </c>
      <c r="C14199" s="231" t="s">
        <v>23</v>
      </c>
    </row>
    <row r="14200" spans="1:3" x14ac:dyDescent="0.2">
      <c r="A14200" s="221" t="s">
        <v>13748</v>
      </c>
      <c r="B14200" s="223" t="s">
        <v>23894</v>
      </c>
      <c r="C14200" s="231" t="s">
        <v>23</v>
      </c>
    </row>
    <row r="14201" spans="1:3" x14ac:dyDescent="0.2">
      <c r="A14201" s="221" t="s">
        <v>13749</v>
      </c>
      <c r="B14201" s="223" t="s">
        <v>23895</v>
      </c>
      <c r="C14201" s="231" t="s">
        <v>23</v>
      </c>
    </row>
    <row r="14202" spans="1:3" x14ac:dyDescent="0.2">
      <c r="A14202" s="221" t="s">
        <v>13750</v>
      </c>
      <c r="B14202" s="223" t="s">
        <v>23895</v>
      </c>
      <c r="C14202" s="231" t="s">
        <v>23</v>
      </c>
    </row>
    <row r="14203" spans="1:3" x14ac:dyDescent="0.2">
      <c r="A14203" s="221" t="s">
        <v>13751</v>
      </c>
      <c r="B14203" s="223" t="s">
        <v>23896</v>
      </c>
      <c r="C14203" s="231" t="s">
        <v>23</v>
      </c>
    </row>
    <row r="14204" spans="1:3" x14ac:dyDescent="0.2">
      <c r="A14204" s="221" t="s">
        <v>13752</v>
      </c>
      <c r="B14204" s="223" t="s">
        <v>23896</v>
      </c>
      <c r="C14204" s="231" t="s">
        <v>23</v>
      </c>
    </row>
    <row r="14205" spans="1:3" x14ac:dyDescent="0.2">
      <c r="A14205" s="221" t="s">
        <v>13753</v>
      </c>
      <c r="B14205" s="223" t="s">
        <v>23897</v>
      </c>
      <c r="C14205" s="231" t="s">
        <v>23</v>
      </c>
    </row>
    <row r="14206" spans="1:3" x14ac:dyDescent="0.2">
      <c r="A14206" s="221" t="s">
        <v>13754</v>
      </c>
      <c r="B14206" s="223" t="s">
        <v>23897</v>
      </c>
      <c r="C14206" s="231" t="s">
        <v>23</v>
      </c>
    </row>
    <row r="14207" spans="1:3" x14ac:dyDescent="0.2">
      <c r="A14207" s="221" t="s">
        <v>13755</v>
      </c>
      <c r="B14207" s="223" t="s">
        <v>23898</v>
      </c>
      <c r="C14207" s="231" t="s">
        <v>23</v>
      </c>
    </row>
    <row r="14208" spans="1:3" x14ac:dyDescent="0.2">
      <c r="A14208" s="221" t="s">
        <v>13756</v>
      </c>
      <c r="B14208" s="223" t="s">
        <v>23898</v>
      </c>
      <c r="C14208" s="231" t="s">
        <v>23</v>
      </c>
    </row>
    <row r="14209" spans="1:3" x14ac:dyDescent="0.2">
      <c r="A14209" s="221" t="s">
        <v>13757</v>
      </c>
      <c r="B14209" s="223" t="s">
        <v>29294</v>
      </c>
      <c r="C14209" s="231" t="s">
        <v>23</v>
      </c>
    </row>
    <row r="14210" spans="1:3" x14ac:dyDescent="0.2">
      <c r="A14210" s="221" t="s">
        <v>13758</v>
      </c>
      <c r="B14210" s="223" t="s">
        <v>29294</v>
      </c>
      <c r="C14210" s="231" t="s">
        <v>23</v>
      </c>
    </row>
    <row r="14211" spans="1:3" x14ac:dyDescent="0.2">
      <c r="A14211" s="221" t="s">
        <v>13759</v>
      </c>
      <c r="B14211" s="223" t="s">
        <v>29295</v>
      </c>
      <c r="C14211" s="231" t="s">
        <v>23</v>
      </c>
    </row>
    <row r="14212" spans="1:3" x14ac:dyDescent="0.2">
      <c r="A14212" s="221" t="s">
        <v>13760</v>
      </c>
      <c r="B14212" s="223" t="s">
        <v>29295</v>
      </c>
      <c r="C14212" s="231" t="s">
        <v>23</v>
      </c>
    </row>
    <row r="14213" spans="1:3" x14ac:dyDescent="0.2">
      <c r="A14213" s="221" t="s">
        <v>13761</v>
      </c>
      <c r="B14213" s="223" t="s">
        <v>29296</v>
      </c>
      <c r="C14213" s="231" t="s">
        <v>23</v>
      </c>
    </row>
    <row r="14214" spans="1:3" x14ac:dyDescent="0.2">
      <c r="A14214" s="221" t="s">
        <v>13762</v>
      </c>
      <c r="B14214" s="223" t="s">
        <v>29296</v>
      </c>
      <c r="C14214" s="231" t="s">
        <v>23</v>
      </c>
    </row>
    <row r="14215" spans="1:3" x14ac:dyDescent="0.2">
      <c r="A14215" s="221" t="s">
        <v>13763</v>
      </c>
      <c r="B14215" s="223" t="s">
        <v>29297</v>
      </c>
      <c r="C14215" s="231" t="s">
        <v>23</v>
      </c>
    </row>
    <row r="14216" spans="1:3" x14ac:dyDescent="0.2">
      <c r="A14216" s="221" t="s">
        <v>13764</v>
      </c>
      <c r="B14216" s="223" t="s">
        <v>29297</v>
      </c>
      <c r="C14216" s="231" t="s">
        <v>23</v>
      </c>
    </row>
    <row r="14217" spans="1:3" x14ac:dyDescent="0.2">
      <c r="A14217" s="221" t="s">
        <v>13765</v>
      </c>
      <c r="B14217" s="223" t="s">
        <v>29298</v>
      </c>
      <c r="C14217" s="231" t="s">
        <v>23</v>
      </c>
    </row>
    <row r="14218" spans="1:3" x14ac:dyDescent="0.2">
      <c r="A14218" s="221" t="s">
        <v>13766</v>
      </c>
      <c r="B14218" s="223" t="s">
        <v>29298</v>
      </c>
      <c r="C14218" s="231" t="s">
        <v>23</v>
      </c>
    </row>
    <row r="14219" spans="1:3" x14ac:dyDescent="0.2">
      <c r="A14219" s="221" t="s">
        <v>13767</v>
      </c>
      <c r="B14219" s="223" t="s">
        <v>29299</v>
      </c>
      <c r="C14219" s="231" t="s">
        <v>23</v>
      </c>
    </row>
    <row r="14220" spans="1:3" x14ac:dyDescent="0.2">
      <c r="A14220" s="221" t="s">
        <v>13768</v>
      </c>
      <c r="B14220" s="223" t="s">
        <v>29299</v>
      </c>
      <c r="C14220" s="231" t="s">
        <v>23</v>
      </c>
    </row>
    <row r="14221" spans="1:3" x14ac:dyDescent="0.2">
      <c r="A14221" s="221" t="s">
        <v>13769</v>
      </c>
      <c r="B14221" s="223" t="s">
        <v>29300</v>
      </c>
      <c r="C14221" s="231" t="s">
        <v>23</v>
      </c>
    </row>
    <row r="14222" spans="1:3" x14ac:dyDescent="0.2">
      <c r="A14222" s="221" t="s">
        <v>13770</v>
      </c>
      <c r="B14222" s="223" t="s">
        <v>29300</v>
      </c>
      <c r="C14222" s="231" t="s">
        <v>23</v>
      </c>
    </row>
    <row r="14223" spans="1:3" x14ac:dyDescent="0.2">
      <c r="A14223" s="221" t="s">
        <v>13771</v>
      </c>
      <c r="B14223" s="223" t="s">
        <v>29301</v>
      </c>
      <c r="C14223" s="231" t="s">
        <v>23</v>
      </c>
    </row>
    <row r="14224" spans="1:3" x14ac:dyDescent="0.2">
      <c r="A14224" s="221" t="s">
        <v>13772</v>
      </c>
      <c r="B14224" s="223" t="s">
        <v>29301</v>
      </c>
      <c r="C14224" s="231" t="s">
        <v>23</v>
      </c>
    </row>
    <row r="14225" spans="1:3" x14ac:dyDescent="0.2">
      <c r="A14225" s="221" t="s">
        <v>13773</v>
      </c>
      <c r="B14225" s="223" t="s">
        <v>29302</v>
      </c>
      <c r="C14225" s="231" t="s">
        <v>23</v>
      </c>
    </row>
    <row r="14226" spans="1:3" x14ac:dyDescent="0.2">
      <c r="A14226" s="221" t="s">
        <v>13774</v>
      </c>
      <c r="B14226" s="223" t="s">
        <v>29302</v>
      </c>
      <c r="C14226" s="231" t="s">
        <v>23</v>
      </c>
    </row>
    <row r="14227" spans="1:3" x14ac:dyDescent="0.2">
      <c r="A14227" s="221" t="s">
        <v>13775</v>
      </c>
      <c r="B14227" s="223" t="s">
        <v>29303</v>
      </c>
      <c r="C14227" s="231" t="s">
        <v>23</v>
      </c>
    </row>
    <row r="14228" spans="1:3" x14ac:dyDescent="0.2">
      <c r="A14228" s="221" t="s">
        <v>13776</v>
      </c>
      <c r="B14228" s="223" t="s">
        <v>29303</v>
      </c>
      <c r="C14228" s="231" t="s">
        <v>23</v>
      </c>
    </row>
    <row r="14229" spans="1:3" x14ac:dyDescent="0.2">
      <c r="A14229" s="221" t="s">
        <v>13777</v>
      </c>
      <c r="B14229" s="223" t="s">
        <v>29304</v>
      </c>
      <c r="C14229" s="231" t="s">
        <v>23</v>
      </c>
    </row>
    <row r="14230" spans="1:3" x14ac:dyDescent="0.2">
      <c r="A14230" s="221" t="s">
        <v>13778</v>
      </c>
      <c r="B14230" s="223" t="s">
        <v>29304</v>
      </c>
      <c r="C14230" s="231" t="s">
        <v>23</v>
      </c>
    </row>
    <row r="14231" spans="1:3" x14ac:dyDescent="0.2">
      <c r="A14231" s="221" t="s">
        <v>13779</v>
      </c>
      <c r="B14231" s="223" t="s">
        <v>29305</v>
      </c>
      <c r="C14231" s="231" t="s">
        <v>23</v>
      </c>
    </row>
    <row r="14232" spans="1:3" x14ac:dyDescent="0.2">
      <c r="A14232" s="221" t="s">
        <v>13780</v>
      </c>
      <c r="B14232" s="223" t="s">
        <v>29305</v>
      </c>
      <c r="C14232" s="231" t="s">
        <v>23</v>
      </c>
    </row>
    <row r="14233" spans="1:3" x14ac:dyDescent="0.2">
      <c r="A14233" s="221" t="s">
        <v>13781</v>
      </c>
      <c r="B14233" s="223" t="s">
        <v>29306</v>
      </c>
      <c r="C14233" s="231" t="s">
        <v>23</v>
      </c>
    </row>
    <row r="14234" spans="1:3" x14ac:dyDescent="0.2">
      <c r="A14234" s="221" t="s">
        <v>13782</v>
      </c>
      <c r="B14234" s="223" t="s">
        <v>29306</v>
      </c>
      <c r="C14234" s="231" t="s">
        <v>23</v>
      </c>
    </row>
    <row r="14235" spans="1:3" x14ac:dyDescent="0.2">
      <c r="A14235" s="221" t="s">
        <v>13783</v>
      </c>
      <c r="B14235" s="223" t="s">
        <v>29307</v>
      </c>
      <c r="C14235" s="231" t="s">
        <v>23</v>
      </c>
    </row>
    <row r="14236" spans="1:3" x14ac:dyDescent="0.2">
      <c r="A14236" s="221" t="s">
        <v>13784</v>
      </c>
      <c r="B14236" s="223" t="s">
        <v>29307</v>
      </c>
      <c r="C14236" s="231" t="s">
        <v>23</v>
      </c>
    </row>
    <row r="14237" spans="1:3" x14ac:dyDescent="0.2">
      <c r="A14237" s="221" t="s">
        <v>13785</v>
      </c>
      <c r="B14237" s="223" t="s">
        <v>29308</v>
      </c>
      <c r="C14237" s="231" t="s">
        <v>23</v>
      </c>
    </row>
    <row r="14238" spans="1:3" x14ac:dyDescent="0.2">
      <c r="A14238" s="221" t="s">
        <v>13786</v>
      </c>
      <c r="B14238" s="223" t="s">
        <v>29308</v>
      </c>
      <c r="C14238" s="231" t="s">
        <v>23</v>
      </c>
    </row>
    <row r="14239" spans="1:3" x14ac:dyDescent="0.2">
      <c r="A14239" s="221" t="s">
        <v>13787</v>
      </c>
      <c r="B14239" s="223" t="s">
        <v>29309</v>
      </c>
      <c r="C14239" s="231" t="s">
        <v>23</v>
      </c>
    </row>
    <row r="14240" spans="1:3" x14ac:dyDescent="0.2">
      <c r="A14240" s="221" t="s">
        <v>13788</v>
      </c>
      <c r="B14240" s="223" t="s">
        <v>29309</v>
      </c>
      <c r="C14240" s="231" t="s">
        <v>23</v>
      </c>
    </row>
    <row r="14241" spans="1:3" x14ac:dyDescent="0.2">
      <c r="A14241" s="221" t="s">
        <v>13789</v>
      </c>
      <c r="B14241" s="223" t="s">
        <v>23899</v>
      </c>
      <c r="C14241" s="231" t="s">
        <v>23</v>
      </c>
    </row>
    <row r="14242" spans="1:3" x14ac:dyDescent="0.2">
      <c r="A14242" s="221" t="s">
        <v>13790</v>
      </c>
      <c r="B14242" s="223" t="s">
        <v>23899</v>
      </c>
      <c r="C14242" s="231" t="s">
        <v>23</v>
      </c>
    </row>
    <row r="14243" spans="1:3" x14ac:dyDescent="0.2">
      <c r="A14243" s="221" t="s">
        <v>13791</v>
      </c>
      <c r="B14243" s="223" t="s">
        <v>23900</v>
      </c>
      <c r="C14243" s="231" t="s">
        <v>23</v>
      </c>
    </row>
    <row r="14244" spans="1:3" x14ac:dyDescent="0.2">
      <c r="A14244" s="221" t="s">
        <v>13792</v>
      </c>
      <c r="B14244" s="223" t="s">
        <v>23900</v>
      </c>
      <c r="C14244" s="231" t="s">
        <v>23</v>
      </c>
    </row>
    <row r="14245" spans="1:3" x14ac:dyDescent="0.2">
      <c r="A14245" s="221" t="s">
        <v>13793</v>
      </c>
      <c r="B14245" s="223" t="s">
        <v>23901</v>
      </c>
      <c r="C14245" s="231" t="s">
        <v>23</v>
      </c>
    </row>
    <row r="14246" spans="1:3" x14ac:dyDescent="0.2">
      <c r="A14246" s="221" t="s">
        <v>13794</v>
      </c>
      <c r="B14246" s="223" t="s">
        <v>23901</v>
      </c>
      <c r="C14246" s="231" t="s">
        <v>23</v>
      </c>
    </row>
    <row r="14247" spans="1:3" x14ac:dyDescent="0.2">
      <c r="A14247" s="221" t="s">
        <v>13795</v>
      </c>
      <c r="B14247" s="223" t="s">
        <v>23902</v>
      </c>
      <c r="C14247" s="231" t="s">
        <v>23</v>
      </c>
    </row>
    <row r="14248" spans="1:3" x14ac:dyDescent="0.2">
      <c r="A14248" s="221" t="s">
        <v>13796</v>
      </c>
      <c r="B14248" s="223" t="s">
        <v>23902</v>
      </c>
      <c r="C14248" s="231" t="s">
        <v>23</v>
      </c>
    </row>
    <row r="14249" spans="1:3" x14ac:dyDescent="0.2">
      <c r="A14249" s="221" t="s">
        <v>13797</v>
      </c>
      <c r="B14249" s="223" t="s">
        <v>23903</v>
      </c>
      <c r="C14249" s="231" t="s">
        <v>23</v>
      </c>
    </row>
    <row r="14250" spans="1:3" x14ac:dyDescent="0.2">
      <c r="A14250" s="221" t="s">
        <v>13798</v>
      </c>
      <c r="B14250" s="223" t="s">
        <v>23903</v>
      </c>
      <c r="C14250" s="231" t="s">
        <v>23</v>
      </c>
    </row>
    <row r="14251" spans="1:3" x14ac:dyDescent="0.2">
      <c r="A14251" s="221" t="s">
        <v>13799</v>
      </c>
      <c r="B14251" s="223" t="s">
        <v>23904</v>
      </c>
      <c r="C14251" s="231" t="s">
        <v>23</v>
      </c>
    </row>
    <row r="14252" spans="1:3" x14ac:dyDescent="0.2">
      <c r="A14252" s="221" t="s">
        <v>13800</v>
      </c>
      <c r="B14252" s="223" t="s">
        <v>23904</v>
      </c>
      <c r="C14252" s="231" t="s">
        <v>23</v>
      </c>
    </row>
    <row r="14253" spans="1:3" x14ac:dyDescent="0.2">
      <c r="A14253" s="221" t="s">
        <v>13801</v>
      </c>
      <c r="B14253" s="223" t="s">
        <v>23905</v>
      </c>
      <c r="C14253" s="231" t="s">
        <v>23</v>
      </c>
    </row>
    <row r="14254" spans="1:3" x14ac:dyDescent="0.2">
      <c r="A14254" s="221" t="s">
        <v>13802</v>
      </c>
      <c r="B14254" s="223" t="s">
        <v>23905</v>
      </c>
      <c r="C14254" s="231" t="s">
        <v>23</v>
      </c>
    </row>
    <row r="14255" spans="1:3" x14ac:dyDescent="0.2">
      <c r="A14255" s="221" t="s">
        <v>13803</v>
      </c>
      <c r="B14255" s="223" t="s">
        <v>23906</v>
      </c>
      <c r="C14255" s="231" t="s">
        <v>23</v>
      </c>
    </row>
    <row r="14256" spans="1:3" x14ac:dyDescent="0.2">
      <c r="A14256" s="221" t="s">
        <v>13804</v>
      </c>
      <c r="B14256" s="223" t="s">
        <v>23906</v>
      </c>
      <c r="C14256" s="231" t="s">
        <v>23</v>
      </c>
    </row>
    <row r="14257" spans="1:3" x14ac:dyDescent="0.2">
      <c r="A14257" s="221" t="s">
        <v>13805</v>
      </c>
      <c r="B14257" s="223" t="s">
        <v>23907</v>
      </c>
      <c r="C14257" s="231" t="s">
        <v>23</v>
      </c>
    </row>
    <row r="14258" spans="1:3" x14ac:dyDescent="0.2">
      <c r="A14258" s="221" t="s">
        <v>13806</v>
      </c>
      <c r="B14258" s="223" t="s">
        <v>23907</v>
      </c>
      <c r="C14258" s="231" t="s">
        <v>23</v>
      </c>
    </row>
    <row r="14259" spans="1:3" x14ac:dyDescent="0.2">
      <c r="A14259" s="221" t="s">
        <v>13807</v>
      </c>
      <c r="B14259" s="223" t="s">
        <v>23908</v>
      </c>
      <c r="C14259" s="231" t="s">
        <v>23</v>
      </c>
    </row>
    <row r="14260" spans="1:3" x14ac:dyDescent="0.2">
      <c r="A14260" s="221" t="s">
        <v>13808</v>
      </c>
      <c r="B14260" s="223" t="s">
        <v>23908</v>
      </c>
      <c r="C14260" s="231" t="s">
        <v>23</v>
      </c>
    </row>
    <row r="14261" spans="1:3" x14ac:dyDescent="0.2">
      <c r="A14261" s="221" t="s">
        <v>13809</v>
      </c>
      <c r="B14261" s="223" t="s">
        <v>23909</v>
      </c>
      <c r="C14261" s="231" t="s">
        <v>23</v>
      </c>
    </row>
    <row r="14262" spans="1:3" x14ac:dyDescent="0.2">
      <c r="A14262" s="221" t="s">
        <v>13810</v>
      </c>
      <c r="B14262" s="223" t="s">
        <v>23909</v>
      </c>
      <c r="C14262" s="231" t="s">
        <v>23</v>
      </c>
    </row>
    <row r="14263" spans="1:3" x14ac:dyDescent="0.2">
      <c r="A14263" s="221" t="s">
        <v>13811</v>
      </c>
      <c r="B14263" s="223" t="s">
        <v>23910</v>
      </c>
      <c r="C14263" s="231" t="s">
        <v>23</v>
      </c>
    </row>
    <row r="14264" spans="1:3" x14ac:dyDescent="0.2">
      <c r="A14264" s="221" t="s">
        <v>13812</v>
      </c>
      <c r="B14264" s="223" t="s">
        <v>23910</v>
      </c>
      <c r="C14264" s="231" t="s">
        <v>23</v>
      </c>
    </row>
    <row r="14265" spans="1:3" x14ac:dyDescent="0.2">
      <c r="A14265" s="221" t="s">
        <v>13813</v>
      </c>
      <c r="B14265" s="223" t="s">
        <v>23911</v>
      </c>
      <c r="C14265" s="231" t="s">
        <v>23</v>
      </c>
    </row>
    <row r="14266" spans="1:3" x14ac:dyDescent="0.2">
      <c r="A14266" s="221" t="s">
        <v>13814</v>
      </c>
      <c r="B14266" s="223" t="s">
        <v>23911</v>
      </c>
      <c r="C14266" s="231" t="s">
        <v>23</v>
      </c>
    </row>
    <row r="14267" spans="1:3" x14ac:dyDescent="0.2">
      <c r="A14267" s="221" t="s">
        <v>13815</v>
      </c>
      <c r="B14267" s="223" t="s">
        <v>23912</v>
      </c>
      <c r="C14267" s="231" t="s">
        <v>23</v>
      </c>
    </row>
    <row r="14268" spans="1:3" x14ac:dyDescent="0.2">
      <c r="A14268" s="221" t="s">
        <v>13816</v>
      </c>
      <c r="B14268" s="223" t="s">
        <v>23912</v>
      </c>
      <c r="C14268" s="231" t="s">
        <v>23</v>
      </c>
    </row>
    <row r="14269" spans="1:3" x14ac:dyDescent="0.2">
      <c r="A14269" s="221" t="s">
        <v>13817</v>
      </c>
      <c r="B14269" s="223" t="s">
        <v>23913</v>
      </c>
      <c r="C14269" s="231" t="s">
        <v>23</v>
      </c>
    </row>
    <row r="14270" spans="1:3" x14ac:dyDescent="0.2">
      <c r="A14270" s="221" t="s">
        <v>13818</v>
      </c>
      <c r="B14270" s="223" t="s">
        <v>23913</v>
      </c>
      <c r="C14270" s="231" t="s">
        <v>23</v>
      </c>
    </row>
    <row r="14271" spans="1:3" x14ac:dyDescent="0.2">
      <c r="A14271" s="221" t="s">
        <v>13819</v>
      </c>
      <c r="B14271" s="223" t="s">
        <v>23914</v>
      </c>
      <c r="C14271" s="231" t="s">
        <v>23</v>
      </c>
    </row>
    <row r="14272" spans="1:3" x14ac:dyDescent="0.2">
      <c r="A14272" s="221" t="s">
        <v>13820</v>
      </c>
      <c r="B14272" s="223" t="s">
        <v>23914</v>
      </c>
      <c r="C14272" s="231" t="s">
        <v>23</v>
      </c>
    </row>
    <row r="14273" spans="1:3" x14ac:dyDescent="0.2">
      <c r="A14273" s="221" t="s">
        <v>13821</v>
      </c>
      <c r="B14273" s="223" t="s">
        <v>23915</v>
      </c>
      <c r="C14273" s="231" t="s">
        <v>23</v>
      </c>
    </row>
    <row r="14274" spans="1:3" x14ac:dyDescent="0.2">
      <c r="A14274" s="221" t="s">
        <v>13822</v>
      </c>
      <c r="B14274" s="223" t="s">
        <v>23915</v>
      </c>
      <c r="C14274" s="231" t="s">
        <v>23</v>
      </c>
    </row>
    <row r="14275" spans="1:3" x14ac:dyDescent="0.2">
      <c r="A14275" s="221" t="s">
        <v>13823</v>
      </c>
      <c r="B14275" s="223" t="s">
        <v>23916</v>
      </c>
      <c r="C14275" s="231" t="s">
        <v>23</v>
      </c>
    </row>
    <row r="14276" spans="1:3" x14ac:dyDescent="0.2">
      <c r="A14276" s="221" t="s">
        <v>13824</v>
      </c>
      <c r="B14276" s="223" t="s">
        <v>23916</v>
      </c>
      <c r="C14276" s="231" t="s">
        <v>23</v>
      </c>
    </row>
    <row r="14277" spans="1:3" x14ac:dyDescent="0.2">
      <c r="A14277" s="221" t="s">
        <v>13825</v>
      </c>
      <c r="B14277" s="223" t="s">
        <v>23917</v>
      </c>
      <c r="C14277" s="231" t="s">
        <v>23</v>
      </c>
    </row>
    <row r="14278" spans="1:3" x14ac:dyDescent="0.2">
      <c r="A14278" s="221" t="s">
        <v>13826</v>
      </c>
      <c r="B14278" s="223" t="s">
        <v>23917</v>
      </c>
      <c r="C14278" s="231" t="s">
        <v>23</v>
      </c>
    </row>
    <row r="14279" spans="1:3" x14ac:dyDescent="0.2">
      <c r="A14279" s="221" t="s">
        <v>13827</v>
      </c>
      <c r="B14279" s="223" t="s">
        <v>23918</v>
      </c>
      <c r="C14279" s="231" t="s">
        <v>23</v>
      </c>
    </row>
    <row r="14280" spans="1:3" x14ac:dyDescent="0.2">
      <c r="A14280" s="221" t="s">
        <v>13828</v>
      </c>
      <c r="B14280" s="223" t="s">
        <v>23918</v>
      </c>
      <c r="C14280" s="231" t="s">
        <v>23</v>
      </c>
    </row>
    <row r="14281" spans="1:3" x14ac:dyDescent="0.2">
      <c r="A14281" s="221" t="s">
        <v>13829</v>
      </c>
      <c r="B14281" s="223" t="s">
        <v>23919</v>
      </c>
      <c r="C14281" s="231" t="s">
        <v>23</v>
      </c>
    </row>
    <row r="14282" spans="1:3" x14ac:dyDescent="0.2">
      <c r="A14282" s="221" t="s">
        <v>13830</v>
      </c>
      <c r="B14282" s="223" t="s">
        <v>23919</v>
      </c>
      <c r="C14282" s="231" t="s">
        <v>23</v>
      </c>
    </row>
    <row r="14283" spans="1:3" x14ac:dyDescent="0.2">
      <c r="A14283" s="221" t="s">
        <v>13831</v>
      </c>
      <c r="B14283" s="223" t="s">
        <v>23920</v>
      </c>
      <c r="C14283" s="231" t="s">
        <v>23</v>
      </c>
    </row>
    <row r="14284" spans="1:3" x14ac:dyDescent="0.2">
      <c r="A14284" s="221" t="s">
        <v>13832</v>
      </c>
      <c r="B14284" s="223" t="s">
        <v>23920</v>
      </c>
      <c r="C14284" s="231" t="s">
        <v>23</v>
      </c>
    </row>
    <row r="14285" spans="1:3" x14ac:dyDescent="0.2">
      <c r="A14285" s="221" t="s">
        <v>13833</v>
      </c>
      <c r="B14285" s="223" t="s">
        <v>23921</v>
      </c>
      <c r="C14285" s="231" t="s">
        <v>23</v>
      </c>
    </row>
    <row r="14286" spans="1:3" x14ac:dyDescent="0.2">
      <c r="A14286" s="221" t="s">
        <v>13834</v>
      </c>
      <c r="B14286" s="223" t="s">
        <v>23921</v>
      </c>
      <c r="C14286" s="231" t="s">
        <v>23</v>
      </c>
    </row>
    <row r="14287" spans="1:3" x14ac:dyDescent="0.2">
      <c r="A14287" s="221" t="s">
        <v>30235</v>
      </c>
      <c r="B14287" s="223" t="s">
        <v>32461</v>
      </c>
      <c r="C14287" s="231" t="s">
        <v>23</v>
      </c>
    </row>
    <row r="14288" spans="1:3" x14ac:dyDescent="0.2">
      <c r="A14288" s="221" t="s">
        <v>30236</v>
      </c>
      <c r="B14288" s="223" t="s">
        <v>32461</v>
      </c>
      <c r="C14288" s="231" t="s">
        <v>23</v>
      </c>
    </row>
    <row r="14289" spans="1:3" x14ac:dyDescent="0.2">
      <c r="A14289" s="221" t="s">
        <v>13835</v>
      </c>
      <c r="B14289" s="223" t="s">
        <v>23922</v>
      </c>
      <c r="C14289" s="231" t="s">
        <v>23</v>
      </c>
    </row>
    <row r="14290" spans="1:3" x14ac:dyDescent="0.2">
      <c r="A14290" s="221" t="s">
        <v>13836</v>
      </c>
      <c r="B14290" s="223" t="s">
        <v>23922</v>
      </c>
      <c r="C14290" s="231" t="s">
        <v>23</v>
      </c>
    </row>
    <row r="14291" spans="1:3" x14ac:dyDescent="0.2">
      <c r="A14291" s="221" t="s">
        <v>13837</v>
      </c>
      <c r="B14291" s="223" t="s">
        <v>23923</v>
      </c>
      <c r="C14291" s="231" t="s">
        <v>23</v>
      </c>
    </row>
    <row r="14292" spans="1:3" x14ac:dyDescent="0.2">
      <c r="A14292" s="221" t="s">
        <v>13838</v>
      </c>
      <c r="B14292" s="223" t="s">
        <v>23923</v>
      </c>
      <c r="C14292" s="231" t="s">
        <v>23</v>
      </c>
    </row>
    <row r="14293" spans="1:3" x14ac:dyDescent="0.2">
      <c r="A14293" s="221" t="s">
        <v>13839</v>
      </c>
      <c r="B14293" s="223" t="s">
        <v>23924</v>
      </c>
      <c r="C14293" s="231" t="s">
        <v>23</v>
      </c>
    </row>
    <row r="14294" spans="1:3" x14ac:dyDescent="0.2">
      <c r="A14294" s="221" t="s">
        <v>13840</v>
      </c>
      <c r="B14294" s="223" t="s">
        <v>23924</v>
      </c>
      <c r="C14294" s="231" t="s">
        <v>23</v>
      </c>
    </row>
    <row r="14295" spans="1:3" x14ac:dyDescent="0.2">
      <c r="A14295" s="221" t="s">
        <v>13841</v>
      </c>
      <c r="B14295" s="223" t="s">
        <v>23925</v>
      </c>
      <c r="C14295" s="231" t="s">
        <v>23</v>
      </c>
    </row>
    <row r="14296" spans="1:3" x14ac:dyDescent="0.2">
      <c r="A14296" s="221" t="s">
        <v>13842</v>
      </c>
      <c r="B14296" s="223" t="s">
        <v>23925</v>
      </c>
      <c r="C14296" s="231" t="s">
        <v>23</v>
      </c>
    </row>
    <row r="14297" spans="1:3" x14ac:dyDescent="0.2">
      <c r="A14297" s="221" t="s">
        <v>13843</v>
      </c>
      <c r="B14297" s="223" t="s">
        <v>23926</v>
      </c>
      <c r="C14297" s="231" t="s">
        <v>23</v>
      </c>
    </row>
    <row r="14298" spans="1:3" x14ac:dyDescent="0.2">
      <c r="A14298" s="221" t="s">
        <v>13844</v>
      </c>
      <c r="B14298" s="223" t="s">
        <v>23926</v>
      </c>
      <c r="C14298" s="231" t="s">
        <v>23</v>
      </c>
    </row>
    <row r="14299" spans="1:3" x14ac:dyDescent="0.2">
      <c r="A14299" s="221" t="s">
        <v>13845</v>
      </c>
      <c r="B14299" s="223" t="s">
        <v>23927</v>
      </c>
      <c r="C14299" s="231" t="s">
        <v>23</v>
      </c>
    </row>
    <row r="14300" spans="1:3" x14ac:dyDescent="0.2">
      <c r="A14300" s="221" t="s">
        <v>13846</v>
      </c>
      <c r="B14300" s="223" t="s">
        <v>23927</v>
      </c>
      <c r="C14300" s="231" t="s">
        <v>23</v>
      </c>
    </row>
    <row r="14301" spans="1:3" x14ac:dyDescent="0.2">
      <c r="A14301" s="221" t="s">
        <v>30237</v>
      </c>
      <c r="B14301" s="223" t="s">
        <v>32462</v>
      </c>
      <c r="C14301" s="231" t="s">
        <v>23</v>
      </c>
    </row>
    <row r="14302" spans="1:3" x14ac:dyDescent="0.2">
      <c r="A14302" s="221" t="s">
        <v>30238</v>
      </c>
      <c r="B14302" s="223" t="s">
        <v>32462</v>
      </c>
      <c r="C14302" s="231" t="s">
        <v>23</v>
      </c>
    </row>
    <row r="14303" spans="1:3" x14ac:dyDescent="0.2">
      <c r="A14303" s="221" t="s">
        <v>30239</v>
      </c>
      <c r="B14303" s="223" t="s">
        <v>32463</v>
      </c>
      <c r="C14303" s="231" t="s">
        <v>23</v>
      </c>
    </row>
    <row r="14304" spans="1:3" x14ac:dyDescent="0.2">
      <c r="A14304" s="221" t="s">
        <v>30240</v>
      </c>
      <c r="B14304" s="223" t="s">
        <v>32463</v>
      </c>
      <c r="C14304" s="231" t="s">
        <v>23</v>
      </c>
    </row>
    <row r="14305" spans="1:3" x14ac:dyDescent="0.2">
      <c r="A14305" s="221" t="s">
        <v>13847</v>
      </c>
      <c r="B14305" s="223" t="s">
        <v>23928</v>
      </c>
      <c r="C14305" s="231" t="s">
        <v>23</v>
      </c>
    </row>
    <row r="14306" spans="1:3" x14ac:dyDescent="0.2">
      <c r="A14306" s="221" t="s">
        <v>13848</v>
      </c>
      <c r="B14306" s="223" t="s">
        <v>23928</v>
      </c>
      <c r="C14306" s="231" t="s">
        <v>23</v>
      </c>
    </row>
    <row r="14307" spans="1:3" x14ac:dyDescent="0.2">
      <c r="A14307" s="221" t="s">
        <v>13849</v>
      </c>
      <c r="B14307" s="223" t="s">
        <v>23929</v>
      </c>
      <c r="C14307" s="231" t="s">
        <v>23</v>
      </c>
    </row>
    <row r="14308" spans="1:3" x14ac:dyDescent="0.2">
      <c r="A14308" s="221" t="s">
        <v>13850</v>
      </c>
      <c r="B14308" s="223" t="s">
        <v>23929</v>
      </c>
      <c r="C14308" s="231" t="s">
        <v>23</v>
      </c>
    </row>
    <row r="14309" spans="1:3" x14ac:dyDescent="0.2">
      <c r="A14309" s="221" t="s">
        <v>13851</v>
      </c>
      <c r="B14309" s="223" t="s">
        <v>23930</v>
      </c>
      <c r="C14309" s="231" t="s">
        <v>23</v>
      </c>
    </row>
    <row r="14310" spans="1:3" x14ac:dyDescent="0.2">
      <c r="A14310" s="221" t="s">
        <v>13852</v>
      </c>
      <c r="B14310" s="223" t="s">
        <v>23930</v>
      </c>
      <c r="C14310" s="231" t="s">
        <v>23</v>
      </c>
    </row>
    <row r="14311" spans="1:3" x14ac:dyDescent="0.2">
      <c r="A14311" s="221" t="s">
        <v>13853</v>
      </c>
      <c r="B14311" s="223" t="s">
        <v>23931</v>
      </c>
      <c r="C14311" s="231" t="s">
        <v>23</v>
      </c>
    </row>
    <row r="14312" spans="1:3" x14ac:dyDescent="0.2">
      <c r="A14312" s="221" t="s">
        <v>13854</v>
      </c>
      <c r="B14312" s="223" t="s">
        <v>23931</v>
      </c>
      <c r="C14312" s="231" t="s">
        <v>23</v>
      </c>
    </row>
    <row r="14313" spans="1:3" x14ac:dyDescent="0.2">
      <c r="A14313" s="221" t="s">
        <v>13855</v>
      </c>
      <c r="B14313" s="223" t="s">
        <v>23932</v>
      </c>
      <c r="C14313" s="231" t="s">
        <v>23</v>
      </c>
    </row>
    <row r="14314" spans="1:3" x14ac:dyDescent="0.2">
      <c r="A14314" s="221" t="s">
        <v>13856</v>
      </c>
      <c r="B14314" s="223" t="s">
        <v>23932</v>
      </c>
      <c r="C14314" s="231" t="s">
        <v>23</v>
      </c>
    </row>
    <row r="14315" spans="1:3" x14ac:dyDescent="0.2">
      <c r="A14315" s="221" t="s">
        <v>13857</v>
      </c>
      <c r="B14315" s="223" t="s">
        <v>23933</v>
      </c>
      <c r="C14315" s="231" t="s">
        <v>23</v>
      </c>
    </row>
    <row r="14316" spans="1:3" x14ac:dyDescent="0.2">
      <c r="A14316" s="221" t="s">
        <v>13858</v>
      </c>
      <c r="B14316" s="223" t="s">
        <v>23933</v>
      </c>
      <c r="C14316" s="231" t="s">
        <v>23</v>
      </c>
    </row>
    <row r="14317" spans="1:3" x14ac:dyDescent="0.2">
      <c r="A14317" s="221" t="s">
        <v>13859</v>
      </c>
      <c r="B14317" s="223" t="s">
        <v>23934</v>
      </c>
      <c r="C14317" s="231" t="s">
        <v>23</v>
      </c>
    </row>
    <row r="14318" spans="1:3" x14ac:dyDescent="0.2">
      <c r="A14318" s="221" t="s">
        <v>13860</v>
      </c>
      <c r="B14318" s="223" t="s">
        <v>23934</v>
      </c>
      <c r="C14318" s="231" t="s">
        <v>23</v>
      </c>
    </row>
    <row r="14319" spans="1:3" x14ac:dyDescent="0.2">
      <c r="A14319" s="221" t="s">
        <v>13861</v>
      </c>
      <c r="B14319" s="223" t="s">
        <v>23935</v>
      </c>
      <c r="C14319" s="231" t="s">
        <v>23</v>
      </c>
    </row>
    <row r="14320" spans="1:3" x14ac:dyDescent="0.2">
      <c r="A14320" s="221" t="s">
        <v>13862</v>
      </c>
      <c r="B14320" s="223" t="s">
        <v>23935</v>
      </c>
      <c r="C14320" s="231" t="s">
        <v>23</v>
      </c>
    </row>
    <row r="14321" spans="1:3" x14ac:dyDescent="0.2">
      <c r="A14321" s="221" t="s">
        <v>13863</v>
      </c>
      <c r="B14321" s="223" t="s">
        <v>23936</v>
      </c>
      <c r="C14321" s="231" t="s">
        <v>23</v>
      </c>
    </row>
    <row r="14322" spans="1:3" x14ac:dyDescent="0.2">
      <c r="A14322" s="221" t="s">
        <v>13864</v>
      </c>
      <c r="B14322" s="223" t="s">
        <v>23936</v>
      </c>
      <c r="C14322" s="231" t="s">
        <v>23</v>
      </c>
    </row>
    <row r="14323" spans="1:3" x14ac:dyDescent="0.2">
      <c r="A14323" s="221" t="s">
        <v>13865</v>
      </c>
      <c r="B14323" s="223" t="s">
        <v>32464</v>
      </c>
      <c r="C14323" s="231" t="s">
        <v>23</v>
      </c>
    </row>
    <row r="14324" spans="1:3" x14ac:dyDescent="0.2">
      <c r="A14324" s="221" t="s">
        <v>13866</v>
      </c>
      <c r="B14324" s="223" t="s">
        <v>32464</v>
      </c>
      <c r="C14324" s="231" t="s">
        <v>23</v>
      </c>
    </row>
    <row r="14325" spans="1:3" x14ac:dyDescent="0.2">
      <c r="A14325" s="221" t="s">
        <v>13867</v>
      </c>
      <c r="B14325" s="223" t="s">
        <v>23937</v>
      </c>
      <c r="C14325" s="231" t="s">
        <v>23</v>
      </c>
    </row>
    <row r="14326" spans="1:3" x14ac:dyDescent="0.2">
      <c r="A14326" s="221" t="s">
        <v>13868</v>
      </c>
      <c r="B14326" s="223" t="s">
        <v>23937</v>
      </c>
      <c r="C14326" s="231" t="s">
        <v>23</v>
      </c>
    </row>
    <row r="14327" spans="1:3" x14ac:dyDescent="0.2">
      <c r="A14327" s="221" t="s">
        <v>13869</v>
      </c>
      <c r="B14327" s="223" t="s">
        <v>23938</v>
      </c>
      <c r="C14327" s="231" t="s">
        <v>23</v>
      </c>
    </row>
    <row r="14328" spans="1:3" x14ac:dyDescent="0.2">
      <c r="A14328" s="221" t="s">
        <v>13870</v>
      </c>
      <c r="B14328" s="223" t="s">
        <v>23938</v>
      </c>
      <c r="C14328" s="231" t="s">
        <v>23</v>
      </c>
    </row>
    <row r="14329" spans="1:3" x14ac:dyDescent="0.2">
      <c r="A14329" s="221" t="s">
        <v>13871</v>
      </c>
      <c r="B14329" s="223" t="s">
        <v>23939</v>
      </c>
      <c r="C14329" s="231" t="s">
        <v>23</v>
      </c>
    </row>
    <row r="14330" spans="1:3" x14ac:dyDescent="0.2">
      <c r="A14330" s="221" t="s">
        <v>13872</v>
      </c>
      <c r="B14330" s="223" t="s">
        <v>23939</v>
      </c>
      <c r="C14330" s="231" t="s">
        <v>23</v>
      </c>
    </row>
    <row r="14331" spans="1:3" x14ac:dyDescent="0.2">
      <c r="A14331" s="221" t="s">
        <v>13873</v>
      </c>
      <c r="B14331" s="223" t="s">
        <v>23940</v>
      </c>
      <c r="C14331" s="231" t="s">
        <v>23</v>
      </c>
    </row>
    <row r="14332" spans="1:3" x14ac:dyDescent="0.2">
      <c r="A14332" s="221" t="s">
        <v>13874</v>
      </c>
      <c r="B14332" s="223" t="s">
        <v>23940</v>
      </c>
      <c r="C14332" s="231" t="s">
        <v>23</v>
      </c>
    </row>
    <row r="14333" spans="1:3" x14ac:dyDescent="0.2">
      <c r="A14333" s="221" t="s">
        <v>13875</v>
      </c>
      <c r="B14333" s="223" t="s">
        <v>23941</v>
      </c>
      <c r="C14333" s="231" t="s">
        <v>23</v>
      </c>
    </row>
    <row r="14334" spans="1:3" x14ac:dyDescent="0.2">
      <c r="A14334" s="221" t="s">
        <v>13876</v>
      </c>
      <c r="B14334" s="223" t="s">
        <v>23941</v>
      </c>
      <c r="C14334" s="231" t="s">
        <v>23</v>
      </c>
    </row>
    <row r="14335" spans="1:3" x14ac:dyDescent="0.2">
      <c r="A14335" s="221" t="s">
        <v>13877</v>
      </c>
      <c r="B14335" s="223" t="s">
        <v>23942</v>
      </c>
      <c r="C14335" s="231" t="s">
        <v>23</v>
      </c>
    </row>
    <row r="14336" spans="1:3" x14ac:dyDescent="0.2">
      <c r="A14336" s="221" t="s">
        <v>13878</v>
      </c>
      <c r="B14336" s="223" t="s">
        <v>23942</v>
      </c>
      <c r="C14336" s="231" t="s">
        <v>23</v>
      </c>
    </row>
    <row r="14337" spans="1:3" x14ac:dyDescent="0.2">
      <c r="A14337" s="221" t="s">
        <v>13879</v>
      </c>
      <c r="B14337" s="223" t="s">
        <v>23943</v>
      </c>
      <c r="C14337" s="231" t="s">
        <v>23</v>
      </c>
    </row>
    <row r="14338" spans="1:3" x14ac:dyDescent="0.2">
      <c r="A14338" s="221" t="s">
        <v>13880</v>
      </c>
      <c r="B14338" s="223" t="s">
        <v>23943</v>
      </c>
      <c r="C14338" s="231" t="s">
        <v>23</v>
      </c>
    </row>
    <row r="14339" spans="1:3" x14ac:dyDescent="0.2">
      <c r="A14339" s="221" t="s">
        <v>13881</v>
      </c>
      <c r="B14339" s="223" t="s">
        <v>23944</v>
      </c>
      <c r="C14339" s="231" t="s">
        <v>23</v>
      </c>
    </row>
    <row r="14340" spans="1:3" x14ac:dyDescent="0.2">
      <c r="A14340" s="221" t="s">
        <v>13882</v>
      </c>
      <c r="B14340" s="223" t="s">
        <v>23944</v>
      </c>
      <c r="C14340" s="231" t="s">
        <v>23</v>
      </c>
    </row>
    <row r="14341" spans="1:3" x14ac:dyDescent="0.2">
      <c r="A14341" s="221" t="s">
        <v>13883</v>
      </c>
      <c r="B14341" s="223" t="s">
        <v>23945</v>
      </c>
      <c r="C14341" s="231" t="s">
        <v>25</v>
      </c>
    </row>
    <row r="14342" spans="1:3" x14ac:dyDescent="0.2">
      <c r="A14342" s="221" t="s">
        <v>13884</v>
      </c>
      <c r="B14342" s="223" t="s">
        <v>23945</v>
      </c>
      <c r="C14342" s="231" t="s">
        <v>25</v>
      </c>
    </row>
    <row r="14343" spans="1:3" x14ac:dyDescent="0.2">
      <c r="A14343" s="221" t="s">
        <v>13885</v>
      </c>
      <c r="B14343" s="223" t="s">
        <v>23946</v>
      </c>
      <c r="C14343" s="231" t="s">
        <v>23</v>
      </c>
    </row>
    <row r="14344" spans="1:3" x14ac:dyDescent="0.2">
      <c r="A14344" s="221" t="s">
        <v>13886</v>
      </c>
      <c r="B14344" s="223" t="s">
        <v>23946</v>
      </c>
      <c r="C14344" s="231" t="s">
        <v>23</v>
      </c>
    </row>
    <row r="14345" spans="1:3" x14ac:dyDescent="0.2">
      <c r="A14345" s="221" t="s">
        <v>13887</v>
      </c>
      <c r="B14345" s="223" t="s">
        <v>23947</v>
      </c>
      <c r="C14345" s="231" t="s">
        <v>23</v>
      </c>
    </row>
    <row r="14346" spans="1:3" x14ac:dyDescent="0.2">
      <c r="A14346" s="221" t="s">
        <v>13888</v>
      </c>
      <c r="B14346" s="223" t="s">
        <v>23947</v>
      </c>
      <c r="C14346" s="231" t="s">
        <v>23</v>
      </c>
    </row>
    <row r="14347" spans="1:3" x14ac:dyDescent="0.2">
      <c r="A14347" s="221" t="s">
        <v>13889</v>
      </c>
      <c r="B14347" s="223" t="s">
        <v>23948</v>
      </c>
      <c r="C14347" s="231" t="s">
        <v>23</v>
      </c>
    </row>
    <row r="14348" spans="1:3" x14ac:dyDescent="0.2">
      <c r="A14348" s="221" t="s">
        <v>13890</v>
      </c>
      <c r="B14348" s="223" t="s">
        <v>23948</v>
      </c>
      <c r="C14348" s="231" t="s">
        <v>23</v>
      </c>
    </row>
    <row r="14349" spans="1:3" x14ac:dyDescent="0.2">
      <c r="A14349" s="221" t="s">
        <v>13891</v>
      </c>
      <c r="B14349" s="223" t="s">
        <v>23949</v>
      </c>
      <c r="C14349" s="231" t="s">
        <v>23</v>
      </c>
    </row>
    <row r="14350" spans="1:3" x14ac:dyDescent="0.2">
      <c r="A14350" s="221" t="s">
        <v>13892</v>
      </c>
      <c r="B14350" s="223" t="s">
        <v>23949</v>
      </c>
      <c r="C14350" s="231" t="s">
        <v>23</v>
      </c>
    </row>
    <row r="14351" spans="1:3" x14ac:dyDescent="0.2">
      <c r="A14351" s="221" t="s">
        <v>13893</v>
      </c>
      <c r="B14351" s="223" t="s">
        <v>23950</v>
      </c>
      <c r="C14351" s="231" t="s">
        <v>23</v>
      </c>
    </row>
    <row r="14352" spans="1:3" x14ac:dyDescent="0.2">
      <c r="A14352" s="221" t="s">
        <v>13894</v>
      </c>
      <c r="B14352" s="223" t="s">
        <v>23950</v>
      </c>
      <c r="C14352" s="231" t="s">
        <v>23</v>
      </c>
    </row>
    <row r="14353" spans="1:3" x14ac:dyDescent="0.2">
      <c r="A14353" s="221" t="s">
        <v>13895</v>
      </c>
      <c r="B14353" s="223" t="s">
        <v>23951</v>
      </c>
      <c r="C14353" s="231" t="s">
        <v>23</v>
      </c>
    </row>
    <row r="14354" spans="1:3" x14ac:dyDescent="0.2">
      <c r="A14354" s="221" t="s">
        <v>13896</v>
      </c>
      <c r="B14354" s="223" t="s">
        <v>23951</v>
      </c>
      <c r="C14354" s="231" t="s">
        <v>23</v>
      </c>
    </row>
    <row r="14355" spans="1:3" x14ac:dyDescent="0.2">
      <c r="A14355" s="221" t="s">
        <v>13897</v>
      </c>
      <c r="B14355" s="223" t="s">
        <v>23952</v>
      </c>
      <c r="C14355" s="231" t="s">
        <v>23</v>
      </c>
    </row>
    <row r="14356" spans="1:3" x14ac:dyDescent="0.2">
      <c r="A14356" s="221" t="s">
        <v>13898</v>
      </c>
      <c r="B14356" s="223" t="s">
        <v>23952</v>
      </c>
      <c r="C14356" s="231" t="s">
        <v>23</v>
      </c>
    </row>
    <row r="14357" spans="1:3" x14ac:dyDescent="0.2">
      <c r="A14357" s="221" t="s">
        <v>13899</v>
      </c>
      <c r="B14357" s="223" t="s">
        <v>23953</v>
      </c>
      <c r="C14357" s="231" t="s">
        <v>23</v>
      </c>
    </row>
    <row r="14358" spans="1:3" x14ac:dyDescent="0.2">
      <c r="A14358" s="221" t="s">
        <v>13900</v>
      </c>
      <c r="B14358" s="223" t="s">
        <v>23953</v>
      </c>
      <c r="C14358" s="231" t="s">
        <v>23</v>
      </c>
    </row>
    <row r="14359" spans="1:3" x14ac:dyDescent="0.2">
      <c r="A14359" s="221" t="s">
        <v>26334</v>
      </c>
      <c r="B14359" s="223" t="s">
        <v>32465</v>
      </c>
      <c r="C14359" s="231" t="s">
        <v>23</v>
      </c>
    </row>
    <row r="14360" spans="1:3" x14ac:dyDescent="0.2">
      <c r="A14360" s="221" t="s">
        <v>26335</v>
      </c>
      <c r="B14360" s="223" t="s">
        <v>32465</v>
      </c>
      <c r="C14360" s="231" t="s">
        <v>23</v>
      </c>
    </row>
    <row r="14361" spans="1:3" x14ac:dyDescent="0.2">
      <c r="A14361" s="221" t="s">
        <v>26336</v>
      </c>
      <c r="B14361" s="223" t="s">
        <v>32466</v>
      </c>
      <c r="C14361" s="231" t="s">
        <v>23</v>
      </c>
    </row>
    <row r="14362" spans="1:3" x14ac:dyDescent="0.2">
      <c r="A14362" s="221" t="s">
        <v>26337</v>
      </c>
      <c r="B14362" s="223" t="s">
        <v>32466</v>
      </c>
      <c r="C14362" s="231" t="s">
        <v>23</v>
      </c>
    </row>
    <row r="14363" spans="1:3" x14ac:dyDescent="0.2">
      <c r="A14363" s="221" t="s">
        <v>26338</v>
      </c>
      <c r="B14363" s="223" t="s">
        <v>32467</v>
      </c>
      <c r="C14363" s="231" t="s">
        <v>23</v>
      </c>
    </row>
    <row r="14364" spans="1:3" x14ac:dyDescent="0.2">
      <c r="A14364" s="221" t="s">
        <v>26339</v>
      </c>
      <c r="B14364" s="223" t="s">
        <v>32467</v>
      </c>
      <c r="C14364" s="231" t="s">
        <v>23</v>
      </c>
    </row>
    <row r="14365" spans="1:3" x14ac:dyDescent="0.2">
      <c r="A14365" s="221" t="s">
        <v>26340</v>
      </c>
      <c r="B14365" s="223" t="s">
        <v>32468</v>
      </c>
      <c r="C14365" s="231" t="s">
        <v>23</v>
      </c>
    </row>
    <row r="14366" spans="1:3" x14ac:dyDescent="0.2">
      <c r="A14366" s="221" t="s">
        <v>26341</v>
      </c>
      <c r="B14366" s="223" t="s">
        <v>32468</v>
      </c>
      <c r="C14366" s="231" t="s">
        <v>23</v>
      </c>
    </row>
    <row r="14367" spans="1:3" x14ac:dyDescent="0.2">
      <c r="A14367" s="221" t="s">
        <v>26342</v>
      </c>
      <c r="B14367" s="223" t="s">
        <v>32469</v>
      </c>
      <c r="C14367" s="231" t="s">
        <v>23</v>
      </c>
    </row>
    <row r="14368" spans="1:3" x14ac:dyDescent="0.2">
      <c r="A14368" s="221" t="s">
        <v>26343</v>
      </c>
      <c r="B14368" s="223" t="s">
        <v>32469</v>
      </c>
      <c r="C14368" s="231" t="s">
        <v>23</v>
      </c>
    </row>
    <row r="14369" spans="1:3" x14ac:dyDescent="0.2">
      <c r="A14369" s="221" t="s">
        <v>26344</v>
      </c>
      <c r="B14369" s="223" t="s">
        <v>32470</v>
      </c>
      <c r="C14369" s="231" t="s">
        <v>23</v>
      </c>
    </row>
    <row r="14370" spans="1:3" x14ac:dyDescent="0.2">
      <c r="A14370" s="221" t="s">
        <v>26345</v>
      </c>
      <c r="B14370" s="223" t="s">
        <v>32470</v>
      </c>
      <c r="C14370" s="231" t="s">
        <v>23</v>
      </c>
    </row>
    <row r="14371" spans="1:3" x14ac:dyDescent="0.2">
      <c r="A14371" s="221" t="s">
        <v>26346</v>
      </c>
      <c r="B14371" s="223" t="s">
        <v>32471</v>
      </c>
      <c r="C14371" s="231" t="s">
        <v>23</v>
      </c>
    </row>
    <row r="14372" spans="1:3" x14ac:dyDescent="0.2">
      <c r="A14372" s="221" t="s">
        <v>26347</v>
      </c>
      <c r="B14372" s="223" t="s">
        <v>32471</v>
      </c>
      <c r="C14372" s="231" t="s">
        <v>23</v>
      </c>
    </row>
    <row r="14373" spans="1:3" x14ac:dyDescent="0.2">
      <c r="A14373" s="221" t="s">
        <v>13901</v>
      </c>
      <c r="B14373" s="223" t="s">
        <v>29310</v>
      </c>
      <c r="C14373" s="231" t="s">
        <v>23</v>
      </c>
    </row>
    <row r="14374" spans="1:3" x14ac:dyDescent="0.2">
      <c r="A14374" s="221" t="s">
        <v>13902</v>
      </c>
      <c r="B14374" s="223" t="s">
        <v>29310</v>
      </c>
      <c r="C14374" s="231" t="s">
        <v>23</v>
      </c>
    </row>
    <row r="14375" spans="1:3" x14ac:dyDescent="0.2">
      <c r="A14375" s="221" t="s">
        <v>13903</v>
      </c>
      <c r="B14375" s="223" t="s">
        <v>29311</v>
      </c>
      <c r="C14375" s="231" t="s">
        <v>23</v>
      </c>
    </row>
    <row r="14376" spans="1:3" x14ac:dyDescent="0.2">
      <c r="A14376" s="221" t="s">
        <v>13904</v>
      </c>
      <c r="B14376" s="223" t="s">
        <v>29311</v>
      </c>
      <c r="C14376" s="231" t="s">
        <v>23</v>
      </c>
    </row>
    <row r="14377" spans="1:3" x14ac:dyDescent="0.2">
      <c r="A14377" s="221" t="s">
        <v>13905</v>
      </c>
      <c r="B14377" s="223" t="s">
        <v>29312</v>
      </c>
      <c r="C14377" s="231" t="s">
        <v>23</v>
      </c>
    </row>
    <row r="14378" spans="1:3" x14ac:dyDescent="0.2">
      <c r="A14378" s="221" t="s">
        <v>13906</v>
      </c>
      <c r="B14378" s="223" t="s">
        <v>29312</v>
      </c>
      <c r="C14378" s="231" t="s">
        <v>23</v>
      </c>
    </row>
    <row r="14379" spans="1:3" x14ac:dyDescent="0.2">
      <c r="A14379" s="221" t="s">
        <v>13907</v>
      </c>
      <c r="B14379" s="223" t="s">
        <v>29313</v>
      </c>
      <c r="C14379" s="231" t="s">
        <v>23</v>
      </c>
    </row>
    <row r="14380" spans="1:3" x14ac:dyDescent="0.2">
      <c r="A14380" s="221" t="s">
        <v>13908</v>
      </c>
      <c r="B14380" s="223" t="s">
        <v>29313</v>
      </c>
      <c r="C14380" s="231" t="s">
        <v>23</v>
      </c>
    </row>
    <row r="14381" spans="1:3" x14ac:dyDescent="0.2">
      <c r="A14381" s="221" t="s">
        <v>13909</v>
      </c>
      <c r="B14381" s="223" t="s">
        <v>23954</v>
      </c>
      <c r="C14381" s="231" t="s">
        <v>25</v>
      </c>
    </row>
    <row r="14382" spans="1:3" x14ac:dyDescent="0.2">
      <c r="A14382" s="221" t="s">
        <v>13910</v>
      </c>
      <c r="B14382" s="223" t="s">
        <v>23954</v>
      </c>
      <c r="C14382" s="231" t="s">
        <v>25</v>
      </c>
    </row>
    <row r="14383" spans="1:3" x14ac:dyDescent="0.2">
      <c r="A14383" s="221" t="s">
        <v>13911</v>
      </c>
      <c r="B14383" s="223" t="s">
        <v>23955</v>
      </c>
      <c r="C14383" s="231" t="s">
        <v>25</v>
      </c>
    </row>
    <row r="14384" spans="1:3" x14ac:dyDescent="0.2">
      <c r="A14384" s="221" t="s">
        <v>13912</v>
      </c>
      <c r="B14384" s="223" t="s">
        <v>23955</v>
      </c>
      <c r="C14384" s="231" t="s">
        <v>25</v>
      </c>
    </row>
    <row r="14385" spans="1:3" x14ac:dyDescent="0.2">
      <c r="A14385" s="221" t="s">
        <v>13913</v>
      </c>
      <c r="B14385" s="223" t="s">
        <v>29314</v>
      </c>
      <c r="C14385" s="231" t="s">
        <v>25</v>
      </c>
    </row>
    <row r="14386" spans="1:3" x14ac:dyDescent="0.2">
      <c r="A14386" s="221" t="s">
        <v>13914</v>
      </c>
      <c r="B14386" s="223" t="s">
        <v>29314</v>
      </c>
      <c r="C14386" s="231" t="s">
        <v>25</v>
      </c>
    </row>
    <row r="14387" spans="1:3" x14ac:dyDescent="0.2">
      <c r="A14387" s="221" t="s">
        <v>13915</v>
      </c>
      <c r="B14387" s="223" t="s">
        <v>23956</v>
      </c>
      <c r="C14387" s="231" t="s">
        <v>25</v>
      </c>
    </row>
    <row r="14388" spans="1:3" x14ac:dyDescent="0.2">
      <c r="A14388" s="221" t="s">
        <v>13916</v>
      </c>
      <c r="B14388" s="223" t="s">
        <v>23956</v>
      </c>
      <c r="C14388" s="231" t="s">
        <v>25</v>
      </c>
    </row>
    <row r="14389" spans="1:3" x14ac:dyDescent="0.2">
      <c r="A14389" s="221" t="s">
        <v>13917</v>
      </c>
      <c r="B14389" s="223" t="s">
        <v>23957</v>
      </c>
      <c r="C14389" s="231" t="s">
        <v>25</v>
      </c>
    </row>
    <row r="14390" spans="1:3" x14ac:dyDescent="0.2">
      <c r="A14390" s="221" t="s">
        <v>13918</v>
      </c>
      <c r="B14390" s="223" t="s">
        <v>23957</v>
      </c>
      <c r="C14390" s="231" t="s">
        <v>25</v>
      </c>
    </row>
    <row r="14391" spans="1:3" x14ac:dyDescent="0.2">
      <c r="A14391" s="221" t="s">
        <v>13919</v>
      </c>
      <c r="B14391" s="223" t="s">
        <v>23958</v>
      </c>
      <c r="C14391" s="231" t="s">
        <v>25</v>
      </c>
    </row>
    <row r="14392" spans="1:3" x14ac:dyDescent="0.2">
      <c r="A14392" s="221" t="s">
        <v>13920</v>
      </c>
      <c r="B14392" s="223" t="s">
        <v>23958</v>
      </c>
      <c r="C14392" s="231" t="s">
        <v>25</v>
      </c>
    </row>
    <row r="14393" spans="1:3" x14ac:dyDescent="0.2">
      <c r="A14393" s="221" t="s">
        <v>13921</v>
      </c>
      <c r="B14393" s="223" t="s">
        <v>23959</v>
      </c>
      <c r="C14393" s="231" t="s">
        <v>25</v>
      </c>
    </row>
    <row r="14394" spans="1:3" x14ac:dyDescent="0.2">
      <c r="A14394" s="221" t="s">
        <v>13922</v>
      </c>
      <c r="B14394" s="223" t="s">
        <v>23959</v>
      </c>
      <c r="C14394" s="231" t="s">
        <v>25</v>
      </c>
    </row>
    <row r="14395" spans="1:3" x14ac:dyDescent="0.2">
      <c r="A14395" s="221" t="s">
        <v>13923</v>
      </c>
      <c r="B14395" s="223" t="s">
        <v>23960</v>
      </c>
      <c r="C14395" s="231" t="s">
        <v>25</v>
      </c>
    </row>
    <row r="14396" spans="1:3" x14ac:dyDescent="0.2">
      <c r="A14396" s="221" t="s">
        <v>13924</v>
      </c>
      <c r="B14396" s="223" t="s">
        <v>23960</v>
      </c>
      <c r="C14396" s="231" t="s">
        <v>25</v>
      </c>
    </row>
    <row r="14397" spans="1:3" x14ac:dyDescent="0.2">
      <c r="A14397" s="221" t="s">
        <v>13925</v>
      </c>
      <c r="B14397" s="223" t="s">
        <v>23961</v>
      </c>
      <c r="C14397" s="231" t="s">
        <v>25</v>
      </c>
    </row>
    <row r="14398" spans="1:3" x14ac:dyDescent="0.2">
      <c r="A14398" s="221" t="s">
        <v>13926</v>
      </c>
      <c r="B14398" s="223" t="s">
        <v>23961</v>
      </c>
      <c r="C14398" s="231" t="s">
        <v>25</v>
      </c>
    </row>
    <row r="14399" spans="1:3" x14ac:dyDescent="0.2">
      <c r="A14399" s="221" t="s">
        <v>13927</v>
      </c>
      <c r="B14399" s="223" t="s">
        <v>23962</v>
      </c>
      <c r="C14399" s="231" t="s">
        <v>25</v>
      </c>
    </row>
    <row r="14400" spans="1:3" x14ac:dyDescent="0.2">
      <c r="A14400" s="221" t="s">
        <v>13928</v>
      </c>
      <c r="B14400" s="223" t="s">
        <v>23962</v>
      </c>
      <c r="C14400" s="231" t="s">
        <v>25</v>
      </c>
    </row>
    <row r="14401" spans="1:3" x14ac:dyDescent="0.2">
      <c r="A14401" s="221" t="s">
        <v>13929</v>
      </c>
      <c r="B14401" s="223" t="s">
        <v>23963</v>
      </c>
      <c r="C14401" s="231" t="s">
        <v>25</v>
      </c>
    </row>
    <row r="14402" spans="1:3" x14ac:dyDescent="0.2">
      <c r="A14402" s="221" t="s">
        <v>13930</v>
      </c>
      <c r="B14402" s="223" t="s">
        <v>23963</v>
      </c>
      <c r="C14402" s="231" t="s">
        <v>25</v>
      </c>
    </row>
    <row r="14403" spans="1:3" x14ac:dyDescent="0.2">
      <c r="A14403" s="221" t="s">
        <v>13931</v>
      </c>
      <c r="B14403" s="223" t="s">
        <v>23964</v>
      </c>
      <c r="C14403" s="231" t="s">
        <v>25</v>
      </c>
    </row>
    <row r="14404" spans="1:3" x14ac:dyDescent="0.2">
      <c r="A14404" s="221" t="s">
        <v>13932</v>
      </c>
      <c r="B14404" s="223" t="s">
        <v>23964</v>
      </c>
      <c r="C14404" s="231" t="s">
        <v>25</v>
      </c>
    </row>
    <row r="14405" spans="1:3" x14ac:dyDescent="0.2">
      <c r="A14405" s="221" t="s">
        <v>13933</v>
      </c>
      <c r="B14405" s="223" t="s">
        <v>23965</v>
      </c>
      <c r="C14405" s="231" t="s">
        <v>25</v>
      </c>
    </row>
    <row r="14406" spans="1:3" x14ac:dyDescent="0.2">
      <c r="A14406" s="221" t="s">
        <v>13934</v>
      </c>
      <c r="B14406" s="223" t="s">
        <v>23965</v>
      </c>
      <c r="C14406" s="231" t="s">
        <v>25</v>
      </c>
    </row>
    <row r="14407" spans="1:3" x14ac:dyDescent="0.2">
      <c r="A14407" s="221" t="s">
        <v>13935</v>
      </c>
      <c r="B14407" s="223" t="s">
        <v>23966</v>
      </c>
      <c r="C14407" s="231" t="s">
        <v>25</v>
      </c>
    </row>
    <row r="14408" spans="1:3" x14ac:dyDescent="0.2">
      <c r="A14408" s="221" t="s">
        <v>13936</v>
      </c>
      <c r="B14408" s="223" t="s">
        <v>23966</v>
      </c>
      <c r="C14408" s="231" t="s">
        <v>25</v>
      </c>
    </row>
    <row r="14409" spans="1:3" x14ac:dyDescent="0.2">
      <c r="A14409" s="221" t="s">
        <v>13937</v>
      </c>
      <c r="B14409" s="223" t="s">
        <v>23967</v>
      </c>
      <c r="C14409" s="231" t="s">
        <v>25</v>
      </c>
    </row>
    <row r="14410" spans="1:3" x14ac:dyDescent="0.2">
      <c r="A14410" s="221" t="s">
        <v>13938</v>
      </c>
      <c r="B14410" s="223" t="s">
        <v>23967</v>
      </c>
      <c r="C14410" s="231" t="s">
        <v>25</v>
      </c>
    </row>
    <row r="14411" spans="1:3" x14ac:dyDescent="0.2">
      <c r="A14411" s="221" t="s">
        <v>13939</v>
      </c>
      <c r="B14411" s="223" t="s">
        <v>23968</v>
      </c>
      <c r="C14411" s="231" t="s">
        <v>25</v>
      </c>
    </row>
    <row r="14412" spans="1:3" x14ac:dyDescent="0.2">
      <c r="A14412" s="221" t="s">
        <v>13940</v>
      </c>
      <c r="B14412" s="223" t="s">
        <v>23968</v>
      </c>
      <c r="C14412" s="231" t="s">
        <v>25</v>
      </c>
    </row>
    <row r="14413" spans="1:3" x14ac:dyDescent="0.2">
      <c r="A14413" s="221" t="s">
        <v>13941</v>
      </c>
      <c r="B14413" s="223" t="s">
        <v>23969</v>
      </c>
      <c r="C14413" s="231" t="s">
        <v>25</v>
      </c>
    </row>
    <row r="14414" spans="1:3" x14ac:dyDescent="0.2">
      <c r="A14414" s="221" t="s">
        <v>13942</v>
      </c>
      <c r="B14414" s="223" t="s">
        <v>23969</v>
      </c>
      <c r="C14414" s="231" t="s">
        <v>25</v>
      </c>
    </row>
    <row r="14415" spans="1:3" x14ac:dyDescent="0.2">
      <c r="A14415" s="221" t="s">
        <v>13943</v>
      </c>
      <c r="B14415" s="223" t="s">
        <v>23970</v>
      </c>
      <c r="C14415" s="231" t="s">
        <v>25</v>
      </c>
    </row>
    <row r="14416" spans="1:3" x14ac:dyDescent="0.2">
      <c r="A14416" s="221" t="s">
        <v>13944</v>
      </c>
      <c r="B14416" s="223" t="s">
        <v>23970</v>
      </c>
      <c r="C14416" s="231" t="s">
        <v>25</v>
      </c>
    </row>
    <row r="14417" spans="1:3" x14ac:dyDescent="0.2">
      <c r="A14417" s="221" t="s">
        <v>13945</v>
      </c>
      <c r="B14417" s="223" t="s">
        <v>23971</v>
      </c>
      <c r="C14417" s="231" t="s">
        <v>25</v>
      </c>
    </row>
    <row r="14418" spans="1:3" x14ac:dyDescent="0.2">
      <c r="A14418" s="221" t="s">
        <v>13946</v>
      </c>
      <c r="B14418" s="223" t="s">
        <v>23971</v>
      </c>
      <c r="C14418" s="231" t="s">
        <v>25</v>
      </c>
    </row>
    <row r="14419" spans="1:3" x14ac:dyDescent="0.2">
      <c r="A14419" s="221" t="s">
        <v>13947</v>
      </c>
      <c r="B14419" s="223" t="s">
        <v>23972</v>
      </c>
      <c r="C14419" s="231" t="s">
        <v>25</v>
      </c>
    </row>
    <row r="14420" spans="1:3" x14ac:dyDescent="0.2">
      <c r="A14420" s="221" t="s">
        <v>13948</v>
      </c>
      <c r="B14420" s="223" t="s">
        <v>23972</v>
      </c>
      <c r="C14420" s="231" t="s">
        <v>25</v>
      </c>
    </row>
    <row r="14421" spans="1:3" x14ac:dyDescent="0.2">
      <c r="A14421" s="221" t="s">
        <v>13949</v>
      </c>
      <c r="B14421" s="223" t="s">
        <v>23973</v>
      </c>
      <c r="C14421" s="231" t="s">
        <v>25</v>
      </c>
    </row>
    <row r="14422" spans="1:3" x14ac:dyDescent="0.2">
      <c r="A14422" s="221" t="s">
        <v>13950</v>
      </c>
      <c r="B14422" s="223" t="s">
        <v>23973</v>
      </c>
      <c r="C14422" s="231" t="s">
        <v>25</v>
      </c>
    </row>
    <row r="14423" spans="1:3" x14ac:dyDescent="0.2">
      <c r="A14423" s="221" t="s">
        <v>13951</v>
      </c>
      <c r="B14423" s="223" t="s">
        <v>23974</v>
      </c>
      <c r="C14423" s="231" t="s">
        <v>25</v>
      </c>
    </row>
    <row r="14424" spans="1:3" x14ac:dyDescent="0.2">
      <c r="A14424" s="221" t="s">
        <v>13952</v>
      </c>
      <c r="B14424" s="223" t="s">
        <v>23974</v>
      </c>
      <c r="C14424" s="231" t="s">
        <v>25</v>
      </c>
    </row>
    <row r="14425" spans="1:3" x14ac:dyDescent="0.2">
      <c r="A14425" s="221" t="s">
        <v>13953</v>
      </c>
      <c r="B14425" s="223" t="s">
        <v>23975</v>
      </c>
      <c r="C14425" s="231" t="s">
        <v>25</v>
      </c>
    </row>
    <row r="14426" spans="1:3" x14ac:dyDescent="0.2">
      <c r="A14426" s="221" t="s">
        <v>13954</v>
      </c>
      <c r="B14426" s="223" t="s">
        <v>23975</v>
      </c>
      <c r="C14426" s="231" t="s">
        <v>25</v>
      </c>
    </row>
    <row r="14427" spans="1:3" x14ac:dyDescent="0.2">
      <c r="A14427" s="221" t="s">
        <v>13955</v>
      </c>
      <c r="B14427" s="223" t="s">
        <v>23976</v>
      </c>
      <c r="C14427" s="231" t="s">
        <v>25</v>
      </c>
    </row>
    <row r="14428" spans="1:3" x14ac:dyDescent="0.2">
      <c r="A14428" s="221" t="s">
        <v>13956</v>
      </c>
      <c r="B14428" s="223" t="s">
        <v>23976</v>
      </c>
      <c r="C14428" s="231" t="s">
        <v>25</v>
      </c>
    </row>
    <row r="14429" spans="1:3" x14ac:dyDescent="0.2">
      <c r="A14429" s="221" t="s">
        <v>13957</v>
      </c>
      <c r="B14429" s="223" t="s">
        <v>23977</v>
      </c>
      <c r="C14429" s="231" t="s">
        <v>25</v>
      </c>
    </row>
    <row r="14430" spans="1:3" x14ac:dyDescent="0.2">
      <c r="A14430" s="221" t="s">
        <v>13958</v>
      </c>
      <c r="B14430" s="223" t="s">
        <v>23977</v>
      </c>
      <c r="C14430" s="231" t="s">
        <v>25</v>
      </c>
    </row>
    <row r="14431" spans="1:3" x14ac:dyDescent="0.2">
      <c r="A14431" s="221" t="s">
        <v>13959</v>
      </c>
      <c r="B14431" s="223" t="s">
        <v>23978</v>
      </c>
      <c r="C14431" s="231" t="s">
        <v>25</v>
      </c>
    </row>
    <row r="14432" spans="1:3" x14ac:dyDescent="0.2">
      <c r="A14432" s="221" t="s">
        <v>13960</v>
      </c>
      <c r="B14432" s="223" t="s">
        <v>23978</v>
      </c>
      <c r="C14432" s="231" t="s">
        <v>25</v>
      </c>
    </row>
    <row r="14433" spans="1:3" x14ac:dyDescent="0.2">
      <c r="A14433" s="221" t="s">
        <v>13961</v>
      </c>
      <c r="B14433" s="223" t="s">
        <v>23979</v>
      </c>
      <c r="C14433" s="231" t="s">
        <v>25</v>
      </c>
    </row>
    <row r="14434" spans="1:3" x14ac:dyDescent="0.2">
      <c r="A14434" s="221" t="s">
        <v>13962</v>
      </c>
      <c r="B14434" s="223" t="s">
        <v>23979</v>
      </c>
      <c r="C14434" s="231" t="s">
        <v>25</v>
      </c>
    </row>
    <row r="14435" spans="1:3" x14ac:dyDescent="0.2">
      <c r="A14435" s="221" t="s">
        <v>13963</v>
      </c>
      <c r="B14435" s="223" t="s">
        <v>23980</v>
      </c>
      <c r="C14435" s="231" t="s">
        <v>25</v>
      </c>
    </row>
    <row r="14436" spans="1:3" x14ac:dyDescent="0.2">
      <c r="A14436" s="221" t="s">
        <v>13964</v>
      </c>
      <c r="B14436" s="223" t="s">
        <v>23980</v>
      </c>
      <c r="C14436" s="231" t="s">
        <v>25</v>
      </c>
    </row>
    <row r="14437" spans="1:3" x14ac:dyDescent="0.2">
      <c r="A14437" s="221" t="s">
        <v>13965</v>
      </c>
      <c r="B14437" s="223" t="s">
        <v>23981</v>
      </c>
      <c r="C14437" s="231" t="s">
        <v>25</v>
      </c>
    </row>
    <row r="14438" spans="1:3" x14ac:dyDescent="0.2">
      <c r="A14438" s="221" t="s">
        <v>13966</v>
      </c>
      <c r="B14438" s="223" t="s">
        <v>23981</v>
      </c>
      <c r="C14438" s="231" t="s">
        <v>25</v>
      </c>
    </row>
    <row r="14439" spans="1:3" x14ac:dyDescent="0.2">
      <c r="A14439" s="221" t="s">
        <v>13967</v>
      </c>
      <c r="B14439" s="223" t="s">
        <v>23982</v>
      </c>
      <c r="C14439" s="231" t="s">
        <v>25</v>
      </c>
    </row>
    <row r="14440" spans="1:3" x14ac:dyDescent="0.2">
      <c r="A14440" s="221" t="s">
        <v>13968</v>
      </c>
      <c r="B14440" s="223" t="s">
        <v>23982</v>
      </c>
      <c r="C14440" s="231" t="s">
        <v>25</v>
      </c>
    </row>
    <row r="14441" spans="1:3" x14ac:dyDescent="0.2">
      <c r="A14441" s="221" t="s">
        <v>13969</v>
      </c>
      <c r="B14441" s="223" t="s">
        <v>23983</v>
      </c>
      <c r="C14441" s="231" t="s">
        <v>25</v>
      </c>
    </row>
    <row r="14442" spans="1:3" x14ac:dyDescent="0.2">
      <c r="A14442" s="221" t="s">
        <v>13970</v>
      </c>
      <c r="B14442" s="223" t="s">
        <v>23983</v>
      </c>
      <c r="C14442" s="231" t="s">
        <v>25</v>
      </c>
    </row>
    <row r="14443" spans="1:3" x14ac:dyDescent="0.2">
      <c r="A14443" s="221" t="s">
        <v>13971</v>
      </c>
      <c r="B14443" s="223" t="s">
        <v>23984</v>
      </c>
      <c r="C14443" s="231" t="s">
        <v>25</v>
      </c>
    </row>
    <row r="14444" spans="1:3" x14ac:dyDescent="0.2">
      <c r="A14444" s="221" t="s">
        <v>13972</v>
      </c>
      <c r="B14444" s="223" t="s">
        <v>23984</v>
      </c>
      <c r="C14444" s="231" t="s">
        <v>25</v>
      </c>
    </row>
    <row r="14445" spans="1:3" x14ac:dyDescent="0.2">
      <c r="A14445" s="221" t="s">
        <v>13973</v>
      </c>
      <c r="B14445" s="223" t="s">
        <v>23985</v>
      </c>
      <c r="C14445" s="231" t="s">
        <v>25</v>
      </c>
    </row>
    <row r="14446" spans="1:3" x14ac:dyDescent="0.2">
      <c r="A14446" s="221" t="s">
        <v>13974</v>
      </c>
      <c r="B14446" s="223" t="s">
        <v>23985</v>
      </c>
      <c r="C14446" s="231" t="s">
        <v>25</v>
      </c>
    </row>
    <row r="14447" spans="1:3" x14ac:dyDescent="0.2">
      <c r="A14447" s="221" t="s">
        <v>13975</v>
      </c>
      <c r="B14447" s="223" t="s">
        <v>23986</v>
      </c>
      <c r="C14447" s="231" t="s">
        <v>25</v>
      </c>
    </row>
    <row r="14448" spans="1:3" x14ac:dyDescent="0.2">
      <c r="A14448" s="221" t="s">
        <v>13976</v>
      </c>
      <c r="B14448" s="223" t="s">
        <v>23986</v>
      </c>
      <c r="C14448" s="231" t="s">
        <v>25</v>
      </c>
    </row>
    <row r="14449" spans="1:3" x14ac:dyDescent="0.2">
      <c r="A14449" s="221" t="s">
        <v>13977</v>
      </c>
      <c r="B14449" s="223" t="s">
        <v>23987</v>
      </c>
      <c r="C14449" s="231" t="s">
        <v>25</v>
      </c>
    </row>
    <row r="14450" spans="1:3" x14ac:dyDescent="0.2">
      <c r="A14450" s="221" t="s">
        <v>13978</v>
      </c>
      <c r="B14450" s="223" t="s">
        <v>23987</v>
      </c>
      <c r="C14450" s="231" t="s">
        <v>25</v>
      </c>
    </row>
    <row r="14451" spans="1:3" x14ac:dyDescent="0.2">
      <c r="A14451" s="221" t="s">
        <v>13979</v>
      </c>
      <c r="B14451" s="223" t="s">
        <v>23988</v>
      </c>
      <c r="C14451" s="231" t="s">
        <v>25</v>
      </c>
    </row>
    <row r="14452" spans="1:3" x14ac:dyDescent="0.2">
      <c r="A14452" s="221" t="s">
        <v>13980</v>
      </c>
      <c r="B14452" s="223" t="s">
        <v>23988</v>
      </c>
      <c r="C14452" s="231" t="s">
        <v>25</v>
      </c>
    </row>
    <row r="14453" spans="1:3" x14ac:dyDescent="0.2">
      <c r="A14453" s="221" t="s">
        <v>13981</v>
      </c>
      <c r="B14453" s="223" t="s">
        <v>23989</v>
      </c>
      <c r="C14453" s="231" t="s">
        <v>25</v>
      </c>
    </row>
    <row r="14454" spans="1:3" x14ac:dyDescent="0.2">
      <c r="A14454" s="221" t="s">
        <v>13982</v>
      </c>
      <c r="B14454" s="223" t="s">
        <v>23989</v>
      </c>
      <c r="C14454" s="231" t="s">
        <v>25</v>
      </c>
    </row>
    <row r="14455" spans="1:3" x14ac:dyDescent="0.2">
      <c r="A14455" s="221" t="s">
        <v>13983</v>
      </c>
      <c r="B14455" s="223" t="s">
        <v>23990</v>
      </c>
      <c r="C14455" s="231" t="s">
        <v>25</v>
      </c>
    </row>
    <row r="14456" spans="1:3" x14ac:dyDescent="0.2">
      <c r="A14456" s="221" t="s">
        <v>13984</v>
      </c>
      <c r="B14456" s="223" t="s">
        <v>23990</v>
      </c>
      <c r="C14456" s="231" t="s">
        <v>25</v>
      </c>
    </row>
    <row r="14457" spans="1:3" x14ac:dyDescent="0.2">
      <c r="A14457" s="221" t="s">
        <v>13985</v>
      </c>
      <c r="B14457" s="223" t="s">
        <v>23991</v>
      </c>
      <c r="C14457" s="231" t="s">
        <v>25</v>
      </c>
    </row>
    <row r="14458" spans="1:3" x14ac:dyDescent="0.2">
      <c r="A14458" s="221" t="s">
        <v>13986</v>
      </c>
      <c r="B14458" s="223" t="s">
        <v>23991</v>
      </c>
      <c r="C14458" s="231" t="s">
        <v>25</v>
      </c>
    </row>
    <row r="14459" spans="1:3" x14ac:dyDescent="0.2">
      <c r="A14459" s="221" t="s">
        <v>13987</v>
      </c>
      <c r="B14459" s="223" t="s">
        <v>23992</v>
      </c>
      <c r="C14459" s="231" t="s">
        <v>25</v>
      </c>
    </row>
    <row r="14460" spans="1:3" x14ac:dyDescent="0.2">
      <c r="A14460" s="221" t="s">
        <v>13988</v>
      </c>
      <c r="B14460" s="223" t="s">
        <v>23992</v>
      </c>
      <c r="C14460" s="231" t="s">
        <v>25</v>
      </c>
    </row>
    <row r="14461" spans="1:3" x14ac:dyDescent="0.2">
      <c r="A14461" s="221" t="s">
        <v>13989</v>
      </c>
      <c r="B14461" s="223" t="s">
        <v>23993</v>
      </c>
      <c r="C14461" s="231" t="s">
        <v>25</v>
      </c>
    </row>
    <row r="14462" spans="1:3" x14ac:dyDescent="0.2">
      <c r="A14462" s="221" t="s">
        <v>13990</v>
      </c>
      <c r="B14462" s="223" t="s">
        <v>23993</v>
      </c>
      <c r="C14462" s="231" t="s">
        <v>25</v>
      </c>
    </row>
    <row r="14463" spans="1:3" x14ac:dyDescent="0.2">
      <c r="A14463" s="221" t="s">
        <v>13991</v>
      </c>
      <c r="B14463" s="223" t="s">
        <v>23994</v>
      </c>
      <c r="C14463" s="231" t="s">
        <v>25</v>
      </c>
    </row>
    <row r="14464" spans="1:3" x14ac:dyDescent="0.2">
      <c r="A14464" s="221" t="s">
        <v>13992</v>
      </c>
      <c r="B14464" s="223" t="s">
        <v>23994</v>
      </c>
      <c r="C14464" s="231" t="s">
        <v>25</v>
      </c>
    </row>
    <row r="14465" spans="1:3" x14ac:dyDescent="0.2">
      <c r="A14465" s="221" t="s">
        <v>13993</v>
      </c>
      <c r="B14465" s="223" t="s">
        <v>23995</v>
      </c>
      <c r="C14465" s="231" t="s">
        <v>25</v>
      </c>
    </row>
    <row r="14466" spans="1:3" x14ac:dyDescent="0.2">
      <c r="A14466" s="221" t="s">
        <v>13994</v>
      </c>
      <c r="B14466" s="223" t="s">
        <v>23995</v>
      </c>
      <c r="C14466" s="231" t="s">
        <v>25</v>
      </c>
    </row>
    <row r="14467" spans="1:3" x14ac:dyDescent="0.2">
      <c r="A14467" s="221" t="s">
        <v>13995</v>
      </c>
      <c r="B14467" s="223" t="s">
        <v>23996</v>
      </c>
      <c r="C14467" s="231" t="s">
        <v>25</v>
      </c>
    </row>
    <row r="14468" spans="1:3" x14ac:dyDescent="0.2">
      <c r="A14468" s="221" t="s">
        <v>13996</v>
      </c>
      <c r="B14468" s="223" t="s">
        <v>23996</v>
      </c>
      <c r="C14468" s="231" t="s">
        <v>25</v>
      </c>
    </row>
    <row r="14469" spans="1:3" x14ac:dyDescent="0.2">
      <c r="A14469" s="221" t="s">
        <v>13997</v>
      </c>
      <c r="B14469" s="223" t="s">
        <v>23997</v>
      </c>
      <c r="C14469" s="231" t="s">
        <v>25</v>
      </c>
    </row>
    <row r="14470" spans="1:3" x14ac:dyDescent="0.2">
      <c r="A14470" s="221" t="s">
        <v>13998</v>
      </c>
      <c r="B14470" s="223" t="s">
        <v>23997</v>
      </c>
      <c r="C14470" s="231" t="s">
        <v>25</v>
      </c>
    </row>
    <row r="14471" spans="1:3" x14ac:dyDescent="0.2">
      <c r="A14471" s="221" t="s">
        <v>13999</v>
      </c>
      <c r="B14471" s="223" t="s">
        <v>23998</v>
      </c>
      <c r="C14471" s="231" t="s">
        <v>25</v>
      </c>
    </row>
    <row r="14472" spans="1:3" x14ac:dyDescent="0.2">
      <c r="A14472" s="221" t="s">
        <v>14000</v>
      </c>
      <c r="B14472" s="223" t="s">
        <v>23998</v>
      </c>
      <c r="C14472" s="231" t="s">
        <v>25</v>
      </c>
    </row>
    <row r="14473" spans="1:3" x14ac:dyDescent="0.2">
      <c r="A14473" s="221" t="s">
        <v>14001</v>
      </c>
      <c r="B14473" s="223" t="s">
        <v>23999</v>
      </c>
      <c r="C14473" s="231" t="s">
        <v>25</v>
      </c>
    </row>
    <row r="14474" spans="1:3" x14ac:dyDescent="0.2">
      <c r="A14474" s="221" t="s">
        <v>14002</v>
      </c>
      <c r="B14474" s="223" t="s">
        <v>23999</v>
      </c>
      <c r="C14474" s="231" t="s">
        <v>25</v>
      </c>
    </row>
    <row r="14475" spans="1:3" x14ac:dyDescent="0.2">
      <c r="A14475" s="221" t="s">
        <v>14003</v>
      </c>
      <c r="B14475" s="223" t="s">
        <v>24000</v>
      </c>
      <c r="C14475" s="231" t="s">
        <v>25</v>
      </c>
    </row>
    <row r="14476" spans="1:3" x14ac:dyDescent="0.2">
      <c r="A14476" s="221" t="s">
        <v>14004</v>
      </c>
      <c r="B14476" s="223" t="s">
        <v>24000</v>
      </c>
      <c r="C14476" s="231" t="s">
        <v>25</v>
      </c>
    </row>
    <row r="14477" spans="1:3" x14ac:dyDescent="0.2">
      <c r="A14477" s="221" t="s">
        <v>14005</v>
      </c>
      <c r="B14477" s="223" t="s">
        <v>24001</v>
      </c>
      <c r="C14477" s="231" t="s">
        <v>25</v>
      </c>
    </row>
    <row r="14478" spans="1:3" x14ac:dyDescent="0.2">
      <c r="A14478" s="221" t="s">
        <v>14006</v>
      </c>
      <c r="B14478" s="223" t="s">
        <v>24001</v>
      </c>
      <c r="C14478" s="231" t="s">
        <v>25</v>
      </c>
    </row>
    <row r="14479" spans="1:3" x14ac:dyDescent="0.2">
      <c r="A14479" s="221" t="s">
        <v>14007</v>
      </c>
      <c r="B14479" s="223" t="s">
        <v>24002</v>
      </c>
      <c r="C14479" s="231" t="s">
        <v>25</v>
      </c>
    </row>
    <row r="14480" spans="1:3" x14ac:dyDescent="0.2">
      <c r="A14480" s="221" t="s">
        <v>14008</v>
      </c>
      <c r="B14480" s="223" t="s">
        <v>24002</v>
      </c>
      <c r="C14480" s="231" t="s">
        <v>25</v>
      </c>
    </row>
    <row r="14481" spans="1:3" x14ac:dyDescent="0.2">
      <c r="A14481" s="221" t="s">
        <v>14009</v>
      </c>
      <c r="B14481" s="223" t="s">
        <v>24003</v>
      </c>
      <c r="C14481" s="231" t="s">
        <v>25</v>
      </c>
    </row>
    <row r="14482" spans="1:3" x14ac:dyDescent="0.2">
      <c r="A14482" s="221" t="s">
        <v>14010</v>
      </c>
      <c r="B14482" s="223" t="s">
        <v>24003</v>
      </c>
      <c r="C14482" s="231" t="s">
        <v>25</v>
      </c>
    </row>
    <row r="14483" spans="1:3" x14ac:dyDescent="0.2">
      <c r="A14483" s="221" t="s">
        <v>14011</v>
      </c>
      <c r="B14483" s="223" t="s">
        <v>24004</v>
      </c>
      <c r="C14483" s="231" t="s">
        <v>25</v>
      </c>
    </row>
    <row r="14484" spans="1:3" x14ac:dyDescent="0.2">
      <c r="A14484" s="221" t="s">
        <v>14012</v>
      </c>
      <c r="B14484" s="223" t="s">
        <v>24004</v>
      </c>
      <c r="C14484" s="231" t="s">
        <v>25</v>
      </c>
    </row>
    <row r="14485" spans="1:3" x14ac:dyDescent="0.2">
      <c r="A14485" s="221" t="s">
        <v>14013</v>
      </c>
      <c r="B14485" s="223" t="s">
        <v>24005</v>
      </c>
      <c r="C14485" s="231" t="s">
        <v>25</v>
      </c>
    </row>
    <row r="14486" spans="1:3" x14ac:dyDescent="0.2">
      <c r="A14486" s="221" t="s">
        <v>14014</v>
      </c>
      <c r="B14486" s="223" t="s">
        <v>24005</v>
      </c>
      <c r="C14486" s="231" t="s">
        <v>25</v>
      </c>
    </row>
    <row r="14487" spans="1:3" x14ac:dyDescent="0.2">
      <c r="A14487" s="221" t="s">
        <v>14015</v>
      </c>
      <c r="B14487" s="223" t="s">
        <v>24006</v>
      </c>
      <c r="C14487" s="231" t="s">
        <v>25</v>
      </c>
    </row>
    <row r="14488" spans="1:3" x14ac:dyDescent="0.2">
      <c r="A14488" s="221" t="s">
        <v>14016</v>
      </c>
      <c r="B14488" s="223" t="s">
        <v>24006</v>
      </c>
      <c r="C14488" s="231" t="s">
        <v>25</v>
      </c>
    </row>
    <row r="14489" spans="1:3" x14ac:dyDescent="0.2">
      <c r="A14489" s="221" t="s">
        <v>14017</v>
      </c>
      <c r="B14489" s="223" t="s">
        <v>24007</v>
      </c>
      <c r="C14489" s="231" t="s">
        <v>25</v>
      </c>
    </row>
    <row r="14490" spans="1:3" x14ac:dyDescent="0.2">
      <c r="A14490" s="221" t="s">
        <v>14018</v>
      </c>
      <c r="B14490" s="223" t="s">
        <v>24007</v>
      </c>
      <c r="C14490" s="231" t="s">
        <v>25</v>
      </c>
    </row>
    <row r="14491" spans="1:3" x14ac:dyDescent="0.2">
      <c r="A14491" s="221" t="s">
        <v>14019</v>
      </c>
      <c r="B14491" s="223" t="s">
        <v>24008</v>
      </c>
      <c r="C14491" s="231" t="s">
        <v>25</v>
      </c>
    </row>
    <row r="14492" spans="1:3" x14ac:dyDescent="0.2">
      <c r="A14492" s="221" t="s">
        <v>14020</v>
      </c>
      <c r="B14492" s="223" t="s">
        <v>24008</v>
      </c>
      <c r="C14492" s="231" t="s">
        <v>25</v>
      </c>
    </row>
    <row r="14493" spans="1:3" x14ac:dyDescent="0.2">
      <c r="A14493" s="221" t="s">
        <v>14021</v>
      </c>
      <c r="B14493" s="223" t="s">
        <v>24009</v>
      </c>
      <c r="C14493" s="231" t="s">
        <v>25</v>
      </c>
    </row>
    <row r="14494" spans="1:3" x14ac:dyDescent="0.2">
      <c r="A14494" s="221" t="s">
        <v>14022</v>
      </c>
      <c r="B14494" s="223" t="s">
        <v>24009</v>
      </c>
      <c r="C14494" s="231" t="s">
        <v>25</v>
      </c>
    </row>
    <row r="14495" spans="1:3" x14ac:dyDescent="0.2">
      <c r="A14495" s="221" t="s">
        <v>14023</v>
      </c>
      <c r="B14495" s="223" t="s">
        <v>24010</v>
      </c>
      <c r="C14495" s="231" t="s">
        <v>25</v>
      </c>
    </row>
    <row r="14496" spans="1:3" x14ac:dyDescent="0.2">
      <c r="A14496" s="221" t="s">
        <v>14024</v>
      </c>
      <c r="B14496" s="223" t="s">
        <v>24010</v>
      </c>
      <c r="C14496" s="231" t="s">
        <v>25</v>
      </c>
    </row>
    <row r="14497" spans="1:3" x14ac:dyDescent="0.2">
      <c r="A14497" s="221" t="s">
        <v>14025</v>
      </c>
      <c r="B14497" s="223" t="s">
        <v>24011</v>
      </c>
      <c r="C14497" s="231" t="s">
        <v>25</v>
      </c>
    </row>
    <row r="14498" spans="1:3" x14ac:dyDescent="0.2">
      <c r="A14498" s="221" t="s">
        <v>14026</v>
      </c>
      <c r="B14498" s="223" t="s">
        <v>24011</v>
      </c>
      <c r="C14498" s="231" t="s">
        <v>25</v>
      </c>
    </row>
    <row r="14499" spans="1:3" x14ac:dyDescent="0.2">
      <c r="A14499" s="221" t="s">
        <v>14027</v>
      </c>
      <c r="B14499" s="223" t="s">
        <v>24012</v>
      </c>
      <c r="C14499" s="231" t="s">
        <v>25</v>
      </c>
    </row>
    <row r="14500" spans="1:3" x14ac:dyDescent="0.2">
      <c r="A14500" s="221" t="s">
        <v>14028</v>
      </c>
      <c r="B14500" s="223" t="s">
        <v>24012</v>
      </c>
      <c r="C14500" s="231" t="s">
        <v>25</v>
      </c>
    </row>
    <row r="14501" spans="1:3" x14ac:dyDescent="0.2">
      <c r="A14501" s="221" t="s">
        <v>14029</v>
      </c>
      <c r="B14501" s="223" t="s">
        <v>24013</v>
      </c>
      <c r="C14501" s="231" t="s">
        <v>25</v>
      </c>
    </row>
    <row r="14502" spans="1:3" x14ac:dyDescent="0.2">
      <c r="A14502" s="221" t="s">
        <v>14030</v>
      </c>
      <c r="B14502" s="223" t="s">
        <v>24013</v>
      </c>
      <c r="C14502" s="231" t="s">
        <v>25</v>
      </c>
    </row>
    <row r="14503" spans="1:3" x14ac:dyDescent="0.2">
      <c r="A14503" s="221" t="s">
        <v>14031</v>
      </c>
      <c r="B14503" s="223" t="s">
        <v>24014</v>
      </c>
      <c r="C14503" s="231" t="s">
        <v>25</v>
      </c>
    </row>
    <row r="14504" spans="1:3" x14ac:dyDescent="0.2">
      <c r="A14504" s="221" t="s">
        <v>14032</v>
      </c>
      <c r="B14504" s="223" t="s">
        <v>24014</v>
      </c>
      <c r="C14504" s="231" t="s">
        <v>25</v>
      </c>
    </row>
    <row r="14505" spans="1:3" x14ac:dyDescent="0.2">
      <c r="A14505" s="221" t="s">
        <v>14033</v>
      </c>
      <c r="B14505" s="223" t="s">
        <v>24015</v>
      </c>
      <c r="C14505" s="231" t="s">
        <v>25</v>
      </c>
    </row>
    <row r="14506" spans="1:3" x14ac:dyDescent="0.2">
      <c r="A14506" s="221" t="s">
        <v>14034</v>
      </c>
      <c r="B14506" s="223" t="s">
        <v>24015</v>
      </c>
      <c r="C14506" s="231" t="s">
        <v>25</v>
      </c>
    </row>
    <row r="14507" spans="1:3" x14ac:dyDescent="0.2">
      <c r="A14507" s="221" t="s">
        <v>14035</v>
      </c>
      <c r="B14507" s="223" t="s">
        <v>24016</v>
      </c>
      <c r="C14507" s="231" t="s">
        <v>25</v>
      </c>
    </row>
    <row r="14508" spans="1:3" x14ac:dyDescent="0.2">
      <c r="A14508" s="221" t="s">
        <v>14036</v>
      </c>
      <c r="B14508" s="223" t="s">
        <v>24016</v>
      </c>
      <c r="C14508" s="231" t="s">
        <v>25</v>
      </c>
    </row>
    <row r="14509" spans="1:3" x14ac:dyDescent="0.2">
      <c r="A14509" s="221" t="s">
        <v>14037</v>
      </c>
      <c r="B14509" s="223" t="s">
        <v>24017</v>
      </c>
      <c r="C14509" s="231" t="s">
        <v>25</v>
      </c>
    </row>
    <row r="14510" spans="1:3" x14ac:dyDescent="0.2">
      <c r="A14510" s="221" t="s">
        <v>14038</v>
      </c>
      <c r="B14510" s="223" t="s">
        <v>24017</v>
      </c>
      <c r="C14510" s="231" t="s">
        <v>25</v>
      </c>
    </row>
    <row r="14511" spans="1:3" x14ac:dyDescent="0.2">
      <c r="A14511" s="221" t="s">
        <v>14039</v>
      </c>
      <c r="B14511" s="223" t="s">
        <v>24018</v>
      </c>
      <c r="C14511" s="231" t="s">
        <v>25</v>
      </c>
    </row>
    <row r="14512" spans="1:3" x14ac:dyDescent="0.2">
      <c r="A14512" s="221" t="s">
        <v>14040</v>
      </c>
      <c r="B14512" s="223" t="s">
        <v>24018</v>
      </c>
      <c r="C14512" s="231" t="s">
        <v>25</v>
      </c>
    </row>
    <row r="14513" spans="1:3" x14ac:dyDescent="0.2">
      <c r="A14513" s="221" t="s">
        <v>14041</v>
      </c>
      <c r="B14513" s="223" t="s">
        <v>24019</v>
      </c>
      <c r="C14513" s="231" t="s">
        <v>25</v>
      </c>
    </row>
    <row r="14514" spans="1:3" x14ac:dyDescent="0.2">
      <c r="A14514" s="221" t="s">
        <v>14042</v>
      </c>
      <c r="B14514" s="223" t="s">
        <v>24019</v>
      </c>
      <c r="C14514" s="231" t="s">
        <v>25</v>
      </c>
    </row>
    <row r="14515" spans="1:3" x14ac:dyDescent="0.2">
      <c r="A14515" s="221" t="s">
        <v>14043</v>
      </c>
      <c r="B14515" s="223" t="s">
        <v>24020</v>
      </c>
      <c r="C14515" s="231" t="s">
        <v>25</v>
      </c>
    </row>
    <row r="14516" spans="1:3" x14ac:dyDescent="0.2">
      <c r="A14516" s="221" t="s">
        <v>14044</v>
      </c>
      <c r="B14516" s="223" t="s">
        <v>24020</v>
      </c>
      <c r="C14516" s="231" t="s">
        <v>25</v>
      </c>
    </row>
    <row r="14517" spans="1:3" x14ac:dyDescent="0.2">
      <c r="A14517" s="221" t="s">
        <v>14045</v>
      </c>
      <c r="B14517" s="223" t="s">
        <v>24021</v>
      </c>
      <c r="C14517" s="231" t="s">
        <v>25</v>
      </c>
    </row>
    <row r="14518" spans="1:3" x14ac:dyDescent="0.2">
      <c r="A14518" s="221" t="s">
        <v>14046</v>
      </c>
      <c r="B14518" s="223" t="s">
        <v>24021</v>
      </c>
      <c r="C14518" s="231" t="s">
        <v>25</v>
      </c>
    </row>
    <row r="14519" spans="1:3" x14ac:dyDescent="0.2">
      <c r="A14519" s="221" t="s">
        <v>14047</v>
      </c>
      <c r="B14519" s="223" t="s">
        <v>24022</v>
      </c>
      <c r="C14519" s="231" t="s">
        <v>25</v>
      </c>
    </row>
    <row r="14520" spans="1:3" x14ac:dyDescent="0.2">
      <c r="A14520" s="221" t="s">
        <v>14048</v>
      </c>
      <c r="B14520" s="223" t="s">
        <v>24022</v>
      </c>
      <c r="C14520" s="231" t="s">
        <v>25</v>
      </c>
    </row>
    <row r="14521" spans="1:3" x14ac:dyDescent="0.2">
      <c r="A14521" s="221" t="s">
        <v>14049</v>
      </c>
      <c r="B14521" s="223" t="s">
        <v>24023</v>
      </c>
      <c r="C14521" s="231" t="s">
        <v>25</v>
      </c>
    </row>
    <row r="14522" spans="1:3" x14ac:dyDescent="0.2">
      <c r="A14522" s="221" t="s">
        <v>14050</v>
      </c>
      <c r="B14522" s="223" t="s">
        <v>24023</v>
      </c>
      <c r="C14522" s="231" t="s">
        <v>25</v>
      </c>
    </row>
    <row r="14523" spans="1:3" x14ac:dyDescent="0.2">
      <c r="A14523" s="221" t="s">
        <v>14051</v>
      </c>
      <c r="B14523" s="223" t="s">
        <v>24024</v>
      </c>
      <c r="C14523" s="231" t="s">
        <v>25</v>
      </c>
    </row>
    <row r="14524" spans="1:3" x14ac:dyDescent="0.2">
      <c r="A14524" s="221" t="s">
        <v>14052</v>
      </c>
      <c r="B14524" s="223" t="s">
        <v>24024</v>
      </c>
      <c r="C14524" s="231" t="s">
        <v>25</v>
      </c>
    </row>
    <row r="14525" spans="1:3" x14ac:dyDescent="0.2">
      <c r="A14525" s="221" t="s">
        <v>14053</v>
      </c>
      <c r="B14525" s="223" t="s">
        <v>24025</v>
      </c>
      <c r="C14525" s="231" t="s">
        <v>25</v>
      </c>
    </row>
    <row r="14526" spans="1:3" x14ac:dyDescent="0.2">
      <c r="A14526" s="221" t="s">
        <v>14054</v>
      </c>
      <c r="B14526" s="223" t="s">
        <v>24025</v>
      </c>
      <c r="C14526" s="231" t="s">
        <v>25</v>
      </c>
    </row>
    <row r="14527" spans="1:3" x14ac:dyDescent="0.2">
      <c r="A14527" s="221" t="s">
        <v>14055</v>
      </c>
      <c r="B14527" s="223" t="s">
        <v>24026</v>
      </c>
      <c r="C14527" s="231" t="s">
        <v>25</v>
      </c>
    </row>
    <row r="14528" spans="1:3" x14ac:dyDescent="0.2">
      <c r="A14528" s="221" t="s">
        <v>14056</v>
      </c>
      <c r="B14528" s="223" t="s">
        <v>24026</v>
      </c>
      <c r="C14528" s="231" t="s">
        <v>25</v>
      </c>
    </row>
    <row r="14529" spans="1:3" x14ac:dyDescent="0.2">
      <c r="A14529" s="221" t="s">
        <v>14057</v>
      </c>
      <c r="B14529" s="223" t="s">
        <v>24027</v>
      </c>
      <c r="C14529" s="231" t="s">
        <v>25</v>
      </c>
    </row>
    <row r="14530" spans="1:3" x14ac:dyDescent="0.2">
      <c r="A14530" s="221" t="s">
        <v>14058</v>
      </c>
      <c r="B14530" s="223" t="s">
        <v>24027</v>
      </c>
      <c r="C14530" s="231" t="s">
        <v>25</v>
      </c>
    </row>
    <row r="14531" spans="1:3" x14ac:dyDescent="0.2">
      <c r="A14531" s="221" t="s">
        <v>14059</v>
      </c>
      <c r="B14531" s="223" t="s">
        <v>24028</v>
      </c>
      <c r="C14531" s="231" t="s">
        <v>25</v>
      </c>
    </row>
    <row r="14532" spans="1:3" x14ac:dyDescent="0.2">
      <c r="A14532" s="221" t="s">
        <v>14060</v>
      </c>
      <c r="B14532" s="223" t="s">
        <v>24028</v>
      </c>
      <c r="C14532" s="231" t="s">
        <v>25</v>
      </c>
    </row>
    <row r="14533" spans="1:3" x14ac:dyDescent="0.2">
      <c r="A14533" s="221" t="s">
        <v>14061</v>
      </c>
      <c r="B14533" s="223" t="s">
        <v>24029</v>
      </c>
      <c r="C14533" s="231" t="s">
        <v>25</v>
      </c>
    </row>
    <row r="14534" spans="1:3" x14ac:dyDescent="0.2">
      <c r="A14534" s="221" t="s">
        <v>14062</v>
      </c>
      <c r="B14534" s="223" t="s">
        <v>24029</v>
      </c>
      <c r="C14534" s="231" t="s">
        <v>25</v>
      </c>
    </row>
    <row r="14535" spans="1:3" x14ac:dyDescent="0.2">
      <c r="A14535" s="221" t="s">
        <v>14063</v>
      </c>
      <c r="B14535" s="223" t="s">
        <v>24030</v>
      </c>
      <c r="C14535" s="231" t="s">
        <v>25</v>
      </c>
    </row>
    <row r="14536" spans="1:3" x14ac:dyDescent="0.2">
      <c r="A14536" s="221" t="s">
        <v>14064</v>
      </c>
      <c r="B14536" s="223" t="s">
        <v>24030</v>
      </c>
      <c r="C14536" s="231" t="s">
        <v>25</v>
      </c>
    </row>
    <row r="14537" spans="1:3" x14ac:dyDescent="0.2">
      <c r="A14537" s="221" t="s">
        <v>14065</v>
      </c>
      <c r="B14537" s="223" t="s">
        <v>24031</v>
      </c>
      <c r="C14537" s="231" t="s">
        <v>25</v>
      </c>
    </row>
    <row r="14538" spans="1:3" x14ac:dyDescent="0.2">
      <c r="A14538" s="221" t="s">
        <v>14066</v>
      </c>
      <c r="B14538" s="223" t="s">
        <v>24031</v>
      </c>
      <c r="C14538" s="231" t="s">
        <v>25</v>
      </c>
    </row>
    <row r="14539" spans="1:3" x14ac:dyDescent="0.2">
      <c r="A14539" s="221" t="s">
        <v>14067</v>
      </c>
      <c r="B14539" s="223" t="s">
        <v>24032</v>
      </c>
      <c r="C14539" s="231" t="s">
        <v>25</v>
      </c>
    </row>
    <row r="14540" spans="1:3" x14ac:dyDescent="0.2">
      <c r="A14540" s="221" t="s">
        <v>14068</v>
      </c>
      <c r="B14540" s="223" t="s">
        <v>24032</v>
      </c>
      <c r="C14540" s="231" t="s">
        <v>25</v>
      </c>
    </row>
    <row r="14541" spans="1:3" x14ac:dyDescent="0.2">
      <c r="A14541" s="221" t="s">
        <v>14069</v>
      </c>
      <c r="B14541" s="223" t="s">
        <v>24033</v>
      </c>
      <c r="C14541" s="231" t="s">
        <v>25</v>
      </c>
    </row>
    <row r="14542" spans="1:3" x14ac:dyDescent="0.2">
      <c r="A14542" s="221" t="s">
        <v>14070</v>
      </c>
      <c r="B14542" s="223" t="s">
        <v>24033</v>
      </c>
      <c r="C14542" s="231" t="s">
        <v>25</v>
      </c>
    </row>
    <row r="14543" spans="1:3" x14ac:dyDescent="0.2">
      <c r="A14543" s="221" t="s">
        <v>14071</v>
      </c>
      <c r="B14543" s="223" t="s">
        <v>24034</v>
      </c>
      <c r="C14543" s="231" t="s">
        <v>25</v>
      </c>
    </row>
    <row r="14544" spans="1:3" x14ac:dyDescent="0.2">
      <c r="A14544" s="221" t="s">
        <v>14072</v>
      </c>
      <c r="B14544" s="223" t="s">
        <v>24034</v>
      </c>
      <c r="C14544" s="231" t="s">
        <v>25</v>
      </c>
    </row>
    <row r="14545" spans="1:3" x14ac:dyDescent="0.2">
      <c r="A14545" s="221" t="s">
        <v>14073</v>
      </c>
      <c r="B14545" s="223" t="s">
        <v>24035</v>
      </c>
      <c r="C14545" s="231" t="s">
        <v>25</v>
      </c>
    </row>
    <row r="14546" spans="1:3" x14ac:dyDescent="0.2">
      <c r="A14546" s="221" t="s">
        <v>14074</v>
      </c>
      <c r="B14546" s="223" t="s">
        <v>24035</v>
      </c>
      <c r="C14546" s="231" t="s">
        <v>25</v>
      </c>
    </row>
    <row r="14547" spans="1:3" x14ac:dyDescent="0.2">
      <c r="A14547" s="221" t="s">
        <v>14075</v>
      </c>
      <c r="B14547" s="223" t="s">
        <v>24036</v>
      </c>
      <c r="C14547" s="231" t="s">
        <v>25</v>
      </c>
    </row>
    <row r="14548" spans="1:3" x14ac:dyDescent="0.2">
      <c r="A14548" s="221" t="s">
        <v>14076</v>
      </c>
      <c r="B14548" s="223" t="s">
        <v>24036</v>
      </c>
      <c r="C14548" s="231" t="s">
        <v>25</v>
      </c>
    </row>
    <row r="14549" spans="1:3" x14ac:dyDescent="0.2">
      <c r="A14549" s="221" t="s">
        <v>14077</v>
      </c>
      <c r="B14549" s="223" t="s">
        <v>24037</v>
      </c>
      <c r="C14549" s="231" t="s">
        <v>25</v>
      </c>
    </row>
    <row r="14550" spans="1:3" x14ac:dyDescent="0.2">
      <c r="A14550" s="221" t="s">
        <v>14078</v>
      </c>
      <c r="B14550" s="223" t="s">
        <v>24037</v>
      </c>
      <c r="C14550" s="231" t="s">
        <v>25</v>
      </c>
    </row>
    <row r="14551" spans="1:3" x14ac:dyDescent="0.2">
      <c r="A14551" s="221" t="s">
        <v>14079</v>
      </c>
      <c r="B14551" s="223" t="s">
        <v>24038</v>
      </c>
      <c r="C14551" s="231" t="s">
        <v>25</v>
      </c>
    </row>
    <row r="14552" spans="1:3" x14ac:dyDescent="0.2">
      <c r="A14552" s="221" t="s">
        <v>14080</v>
      </c>
      <c r="B14552" s="223" t="s">
        <v>24038</v>
      </c>
      <c r="C14552" s="231" t="s">
        <v>25</v>
      </c>
    </row>
    <row r="14553" spans="1:3" x14ac:dyDescent="0.2">
      <c r="A14553" s="221" t="s">
        <v>14081</v>
      </c>
      <c r="B14553" s="223" t="s">
        <v>24039</v>
      </c>
      <c r="C14553" s="231" t="s">
        <v>25</v>
      </c>
    </row>
    <row r="14554" spans="1:3" x14ac:dyDescent="0.2">
      <c r="A14554" s="221" t="s">
        <v>14082</v>
      </c>
      <c r="B14554" s="223" t="s">
        <v>24039</v>
      </c>
      <c r="C14554" s="231" t="s">
        <v>25</v>
      </c>
    </row>
    <row r="14555" spans="1:3" x14ac:dyDescent="0.2">
      <c r="A14555" s="221" t="s">
        <v>14083</v>
      </c>
      <c r="B14555" s="223" t="s">
        <v>24040</v>
      </c>
      <c r="C14555" s="231" t="s">
        <v>25</v>
      </c>
    </row>
    <row r="14556" spans="1:3" x14ac:dyDescent="0.2">
      <c r="A14556" s="221" t="s">
        <v>14084</v>
      </c>
      <c r="B14556" s="223" t="s">
        <v>24040</v>
      </c>
      <c r="C14556" s="231" t="s">
        <v>25</v>
      </c>
    </row>
    <row r="14557" spans="1:3" x14ac:dyDescent="0.2">
      <c r="A14557" s="221" t="s">
        <v>14085</v>
      </c>
      <c r="B14557" s="223" t="s">
        <v>24041</v>
      </c>
      <c r="C14557" s="231" t="s">
        <v>25</v>
      </c>
    </row>
    <row r="14558" spans="1:3" x14ac:dyDescent="0.2">
      <c r="A14558" s="221" t="s">
        <v>14086</v>
      </c>
      <c r="B14558" s="223" t="s">
        <v>24041</v>
      </c>
      <c r="C14558" s="231" t="s">
        <v>25</v>
      </c>
    </row>
    <row r="14559" spans="1:3" x14ac:dyDescent="0.2">
      <c r="A14559" s="221" t="s">
        <v>14087</v>
      </c>
      <c r="B14559" s="223" t="s">
        <v>24042</v>
      </c>
      <c r="C14559" s="231" t="s">
        <v>25</v>
      </c>
    </row>
    <row r="14560" spans="1:3" x14ac:dyDescent="0.2">
      <c r="A14560" s="221" t="s">
        <v>14088</v>
      </c>
      <c r="B14560" s="223" t="s">
        <v>24042</v>
      </c>
      <c r="C14560" s="231" t="s">
        <v>25</v>
      </c>
    </row>
    <row r="14561" spans="1:3" x14ac:dyDescent="0.2">
      <c r="A14561" s="221" t="s">
        <v>14089</v>
      </c>
      <c r="B14561" s="223" t="s">
        <v>24043</v>
      </c>
      <c r="C14561" s="231" t="s">
        <v>25</v>
      </c>
    </row>
    <row r="14562" spans="1:3" x14ac:dyDescent="0.2">
      <c r="A14562" s="221" t="s">
        <v>14090</v>
      </c>
      <c r="B14562" s="223" t="s">
        <v>24043</v>
      </c>
      <c r="C14562" s="231" t="s">
        <v>25</v>
      </c>
    </row>
    <row r="14563" spans="1:3" x14ac:dyDescent="0.2">
      <c r="A14563" s="221" t="s">
        <v>14091</v>
      </c>
      <c r="B14563" s="223" t="s">
        <v>24044</v>
      </c>
      <c r="C14563" s="231" t="s">
        <v>25</v>
      </c>
    </row>
    <row r="14564" spans="1:3" x14ac:dyDescent="0.2">
      <c r="A14564" s="221" t="s">
        <v>14092</v>
      </c>
      <c r="B14564" s="223" t="s">
        <v>24044</v>
      </c>
      <c r="C14564" s="231" t="s">
        <v>25</v>
      </c>
    </row>
    <row r="14565" spans="1:3" x14ac:dyDescent="0.2">
      <c r="A14565" s="221" t="s">
        <v>14093</v>
      </c>
      <c r="B14565" s="223" t="s">
        <v>24045</v>
      </c>
      <c r="C14565" s="231" t="s">
        <v>25</v>
      </c>
    </row>
    <row r="14566" spans="1:3" x14ac:dyDescent="0.2">
      <c r="A14566" s="221" t="s">
        <v>14094</v>
      </c>
      <c r="B14566" s="223" t="s">
        <v>24045</v>
      </c>
      <c r="C14566" s="231" t="s">
        <v>25</v>
      </c>
    </row>
    <row r="14567" spans="1:3" x14ac:dyDescent="0.2">
      <c r="A14567" s="221" t="s">
        <v>14095</v>
      </c>
      <c r="B14567" s="223" t="s">
        <v>24046</v>
      </c>
      <c r="C14567" s="231" t="s">
        <v>25</v>
      </c>
    </row>
    <row r="14568" spans="1:3" x14ac:dyDescent="0.2">
      <c r="A14568" s="221" t="s">
        <v>14096</v>
      </c>
      <c r="B14568" s="223" t="s">
        <v>24046</v>
      </c>
      <c r="C14568" s="231" t="s">
        <v>25</v>
      </c>
    </row>
    <row r="14569" spans="1:3" x14ac:dyDescent="0.2">
      <c r="A14569" s="221" t="s">
        <v>14097</v>
      </c>
      <c r="B14569" s="223" t="s">
        <v>24047</v>
      </c>
      <c r="C14569" s="231" t="s">
        <v>25</v>
      </c>
    </row>
    <row r="14570" spans="1:3" x14ac:dyDescent="0.2">
      <c r="A14570" s="221" t="s">
        <v>14098</v>
      </c>
      <c r="B14570" s="223" t="s">
        <v>24047</v>
      </c>
      <c r="C14570" s="231" t="s">
        <v>25</v>
      </c>
    </row>
    <row r="14571" spans="1:3" x14ac:dyDescent="0.2">
      <c r="A14571" s="221" t="s">
        <v>14099</v>
      </c>
      <c r="B14571" s="223" t="s">
        <v>24048</v>
      </c>
      <c r="C14571" s="231" t="s">
        <v>25</v>
      </c>
    </row>
    <row r="14572" spans="1:3" x14ac:dyDescent="0.2">
      <c r="A14572" s="221" t="s">
        <v>14100</v>
      </c>
      <c r="B14572" s="223" t="s">
        <v>24048</v>
      </c>
      <c r="C14572" s="231" t="s">
        <v>25</v>
      </c>
    </row>
    <row r="14573" spans="1:3" x14ac:dyDescent="0.2">
      <c r="A14573" s="221" t="s">
        <v>14101</v>
      </c>
      <c r="B14573" s="223" t="s">
        <v>24049</v>
      </c>
      <c r="C14573" s="231" t="s">
        <v>23</v>
      </c>
    </row>
    <row r="14574" spans="1:3" x14ac:dyDescent="0.2">
      <c r="A14574" s="221" t="s">
        <v>14102</v>
      </c>
      <c r="B14574" s="223" t="s">
        <v>24049</v>
      </c>
      <c r="C14574" s="231" t="s">
        <v>23</v>
      </c>
    </row>
    <row r="14575" spans="1:3" x14ac:dyDescent="0.2">
      <c r="A14575" s="221" t="s">
        <v>14103</v>
      </c>
      <c r="B14575" s="223" t="s">
        <v>24050</v>
      </c>
      <c r="C14575" s="231" t="s">
        <v>23</v>
      </c>
    </row>
    <row r="14576" spans="1:3" x14ac:dyDescent="0.2">
      <c r="A14576" s="221" t="s">
        <v>14104</v>
      </c>
      <c r="B14576" s="223" t="s">
        <v>24050</v>
      </c>
      <c r="C14576" s="231" t="s">
        <v>23</v>
      </c>
    </row>
    <row r="14577" spans="1:3" x14ac:dyDescent="0.2">
      <c r="A14577" s="221" t="s">
        <v>14105</v>
      </c>
      <c r="B14577" s="223" t="s">
        <v>24051</v>
      </c>
      <c r="C14577" s="231" t="s">
        <v>23</v>
      </c>
    </row>
    <row r="14578" spans="1:3" x14ac:dyDescent="0.2">
      <c r="A14578" s="221" t="s">
        <v>14106</v>
      </c>
      <c r="B14578" s="223" t="s">
        <v>24051</v>
      </c>
      <c r="C14578" s="231" t="s">
        <v>23</v>
      </c>
    </row>
    <row r="14579" spans="1:3" x14ac:dyDescent="0.2">
      <c r="A14579" s="221" t="s">
        <v>14107</v>
      </c>
      <c r="B14579" s="223" t="s">
        <v>24052</v>
      </c>
      <c r="C14579" s="231" t="s">
        <v>23</v>
      </c>
    </row>
    <row r="14580" spans="1:3" x14ac:dyDescent="0.2">
      <c r="A14580" s="221" t="s">
        <v>14108</v>
      </c>
      <c r="B14580" s="223" t="s">
        <v>24052</v>
      </c>
      <c r="C14580" s="231" t="s">
        <v>23</v>
      </c>
    </row>
    <row r="14581" spans="1:3" x14ac:dyDescent="0.2">
      <c r="A14581" s="221" t="s">
        <v>14109</v>
      </c>
      <c r="B14581" s="223" t="s">
        <v>24053</v>
      </c>
      <c r="C14581" s="231" t="s">
        <v>23</v>
      </c>
    </row>
    <row r="14582" spans="1:3" x14ac:dyDescent="0.2">
      <c r="A14582" s="221" t="s">
        <v>14110</v>
      </c>
      <c r="B14582" s="223" t="s">
        <v>24053</v>
      </c>
      <c r="C14582" s="231" t="s">
        <v>23</v>
      </c>
    </row>
    <row r="14583" spans="1:3" x14ac:dyDescent="0.2">
      <c r="A14583" s="221" t="s">
        <v>14111</v>
      </c>
      <c r="B14583" s="223" t="s">
        <v>24054</v>
      </c>
      <c r="C14583" s="231" t="s">
        <v>23</v>
      </c>
    </row>
    <row r="14584" spans="1:3" x14ac:dyDescent="0.2">
      <c r="A14584" s="221" t="s">
        <v>14112</v>
      </c>
      <c r="B14584" s="223" t="s">
        <v>24054</v>
      </c>
      <c r="C14584" s="231" t="s">
        <v>23</v>
      </c>
    </row>
    <row r="14585" spans="1:3" x14ac:dyDescent="0.2">
      <c r="A14585" s="221" t="s">
        <v>14113</v>
      </c>
      <c r="B14585" s="223" t="s">
        <v>24055</v>
      </c>
      <c r="C14585" s="231" t="s">
        <v>23</v>
      </c>
    </row>
    <row r="14586" spans="1:3" x14ac:dyDescent="0.2">
      <c r="A14586" s="221" t="s">
        <v>14114</v>
      </c>
      <c r="B14586" s="223" t="s">
        <v>24055</v>
      </c>
      <c r="C14586" s="231" t="s">
        <v>23</v>
      </c>
    </row>
    <row r="14587" spans="1:3" x14ac:dyDescent="0.2">
      <c r="A14587" s="221" t="s">
        <v>14115</v>
      </c>
      <c r="B14587" s="223" t="s">
        <v>24056</v>
      </c>
      <c r="C14587" s="231" t="s">
        <v>23</v>
      </c>
    </row>
    <row r="14588" spans="1:3" x14ac:dyDescent="0.2">
      <c r="A14588" s="221" t="s">
        <v>14116</v>
      </c>
      <c r="B14588" s="223" t="s">
        <v>24056</v>
      </c>
      <c r="C14588" s="231" t="s">
        <v>23</v>
      </c>
    </row>
    <row r="14589" spans="1:3" x14ac:dyDescent="0.2">
      <c r="A14589" s="221" t="s">
        <v>14117</v>
      </c>
      <c r="B14589" s="223" t="s">
        <v>24057</v>
      </c>
      <c r="C14589" s="231" t="s">
        <v>23</v>
      </c>
    </row>
    <row r="14590" spans="1:3" x14ac:dyDescent="0.2">
      <c r="A14590" s="221" t="s">
        <v>14118</v>
      </c>
      <c r="B14590" s="223" t="s">
        <v>24057</v>
      </c>
      <c r="C14590" s="231" t="s">
        <v>23</v>
      </c>
    </row>
    <row r="14591" spans="1:3" x14ac:dyDescent="0.2">
      <c r="A14591" s="221" t="s">
        <v>14119</v>
      </c>
      <c r="B14591" s="223" t="s">
        <v>24058</v>
      </c>
      <c r="C14591" s="231" t="s">
        <v>23</v>
      </c>
    </row>
    <row r="14592" spans="1:3" x14ac:dyDescent="0.2">
      <c r="A14592" s="221" t="s">
        <v>14120</v>
      </c>
      <c r="B14592" s="223" t="s">
        <v>24058</v>
      </c>
      <c r="C14592" s="231" t="s">
        <v>23</v>
      </c>
    </row>
    <row r="14593" spans="1:3" x14ac:dyDescent="0.2">
      <c r="A14593" s="221" t="s">
        <v>14121</v>
      </c>
      <c r="B14593" s="223" t="s">
        <v>24059</v>
      </c>
      <c r="C14593" s="231" t="s">
        <v>23</v>
      </c>
    </row>
    <row r="14594" spans="1:3" x14ac:dyDescent="0.2">
      <c r="A14594" s="221" t="s">
        <v>14122</v>
      </c>
      <c r="B14594" s="223" t="s">
        <v>24059</v>
      </c>
      <c r="C14594" s="231" t="s">
        <v>23</v>
      </c>
    </row>
    <row r="14595" spans="1:3" x14ac:dyDescent="0.2">
      <c r="A14595" s="221" t="s">
        <v>14123</v>
      </c>
      <c r="B14595" s="223" t="s">
        <v>24060</v>
      </c>
      <c r="C14595" s="231" t="s">
        <v>23</v>
      </c>
    </row>
    <row r="14596" spans="1:3" x14ac:dyDescent="0.2">
      <c r="A14596" s="221" t="s">
        <v>14124</v>
      </c>
      <c r="B14596" s="223" t="s">
        <v>24060</v>
      </c>
      <c r="C14596" s="231" t="s">
        <v>23</v>
      </c>
    </row>
    <row r="14597" spans="1:3" x14ac:dyDescent="0.2">
      <c r="A14597" s="221" t="s">
        <v>14125</v>
      </c>
      <c r="B14597" s="223" t="s">
        <v>24061</v>
      </c>
      <c r="C14597" s="231" t="s">
        <v>23</v>
      </c>
    </row>
    <row r="14598" spans="1:3" x14ac:dyDescent="0.2">
      <c r="A14598" s="221" t="s">
        <v>14126</v>
      </c>
      <c r="B14598" s="223" t="s">
        <v>24061</v>
      </c>
      <c r="C14598" s="231" t="s">
        <v>23</v>
      </c>
    </row>
    <row r="14599" spans="1:3" x14ac:dyDescent="0.2">
      <c r="A14599" s="221" t="s">
        <v>14127</v>
      </c>
      <c r="B14599" s="223" t="s">
        <v>24062</v>
      </c>
      <c r="C14599" s="231" t="s">
        <v>23</v>
      </c>
    </row>
    <row r="14600" spans="1:3" x14ac:dyDescent="0.2">
      <c r="A14600" s="221" t="s">
        <v>14128</v>
      </c>
      <c r="B14600" s="223" t="s">
        <v>24062</v>
      </c>
      <c r="C14600" s="231" t="s">
        <v>23</v>
      </c>
    </row>
    <row r="14601" spans="1:3" x14ac:dyDescent="0.2">
      <c r="A14601" s="221" t="s">
        <v>14129</v>
      </c>
      <c r="B14601" s="223" t="s">
        <v>24063</v>
      </c>
      <c r="C14601" s="231" t="s">
        <v>23</v>
      </c>
    </row>
    <row r="14602" spans="1:3" x14ac:dyDescent="0.2">
      <c r="A14602" s="221" t="s">
        <v>14130</v>
      </c>
      <c r="B14602" s="223" t="s">
        <v>24063</v>
      </c>
      <c r="C14602" s="231" t="s">
        <v>23</v>
      </c>
    </row>
    <row r="14603" spans="1:3" x14ac:dyDescent="0.2">
      <c r="A14603" s="221" t="s">
        <v>14131</v>
      </c>
      <c r="B14603" s="223" t="s">
        <v>24064</v>
      </c>
      <c r="C14603" s="231" t="s">
        <v>23</v>
      </c>
    </row>
    <row r="14604" spans="1:3" x14ac:dyDescent="0.2">
      <c r="A14604" s="221" t="s">
        <v>14132</v>
      </c>
      <c r="B14604" s="223" t="s">
        <v>24064</v>
      </c>
      <c r="C14604" s="231" t="s">
        <v>23</v>
      </c>
    </row>
    <row r="14605" spans="1:3" x14ac:dyDescent="0.2">
      <c r="A14605" s="221" t="s">
        <v>14133</v>
      </c>
      <c r="B14605" s="223" t="s">
        <v>24065</v>
      </c>
      <c r="C14605" s="231" t="s">
        <v>23</v>
      </c>
    </row>
    <row r="14606" spans="1:3" x14ac:dyDescent="0.2">
      <c r="A14606" s="221" t="s">
        <v>14134</v>
      </c>
      <c r="B14606" s="223" t="s">
        <v>24065</v>
      </c>
      <c r="C14606" s="231" t="s">
        <v>23</v>
      </c>
    </row>
    <row r="14607" spans="1:3" x14ac:dyDescent="0.2">
      <c r="A14607" s="221" t="s">
        <v>14135</v>
      </c>
      <c r="B14607" s="223" t="s">
        <v>24066</v>
      </c>
      <c r="C14607" s="231" t="s">
        <v>23</v>
      </c>
    </row>
    <row r="14608" spans="1:3" x14ac:dyDescent="0.2">
      <c r="A14608" s="221" t="s">
        <v>14136</v>
      </c>
      <c r="B14608" s="223" t="s">
        <v>24066</v>
      </c>
      <c r="C14608" s="231" t="s">
        <v>23</v>
      </c>
    </row>
    <row r="14609" spans="1:3" x14ac:dyDescent="0.2">
      <c r="A14609" s="221" t="s">
        <v>14137</v>
      </c>
      <c r="B14609" s="223" t="s">
        <v>24067</v>
      </c>
      <c r="C14609" s="231" t="s">
        <v>23</v>
      </c>
    </row>
    <row r="14610" spans="1:3" x14ac:dyDescent="0.2">
      <c r="A14610" s="221" t="s">
        <v>14138</v>
      </c>
      <c r="B14610" s="223" t="s">
        <v>24067</v>
      </c>
      <c r="C14610" s="231" t="s">
        <v>23</v>
      </c>
    </row>
    <row r="14611" spans="1:3" x14ac:dyDescent="0.2">
      <c r="A14611" s="221" t="s">
        <v>14139</v>
      </c>
      <c r="B14611" s="223" t="s">
        <v>24068</v>
      </c>
      <c r="C14611" s="231" t="s">
        <v>23</v>
      </c>
    </row>
    <row r="14612" spans="1:3" x14ac:dyDescent="0.2">
      <c r="A14612" s="221" t="s">
        <v>14140</v>
      </c>
      <c r="B14612" s="223" t="s">
        <v>24068</v>
      </c>
      <c r="C14612" s="231" t="s">
        <v>23</v>
      </c>
    </row>
    <row r="14613" spans="1:3" x14ac:dyDescent="0.2">
      <c r="A14613" s="221" t="s">
        <v>14141</v>
      </c>
      <c r="B14613" s="223" t="s">
        <v>24069</v>
      </c>
      <c r="C14613" s="231" t="s">
        <v>23</v>
      </c>
    </row>
    <row r="14614" spans="1:3" x14ac:dyDescent="0.2">
      <c r="A14614" s="221" t="s">
        <v>14142</v>
      </c>
      <c r="B14614" s="223" t="s">
        <v>24069</v>
      </c>
      <c r="C14614" s="231" t="s">
        <v>23</v>
      </c>
    </row>
    <row r="14615" spans="1:3" x14ac:dyDescent="0.2">
      <c r="A14615" s="221" t="s">
        <v>14143</v>
      </c>
      <c r="B14615" s="223" t="s">
        <v>24070</v>
      </c>
      <c r="C14615" s="231" t="s">
        <v>23</v>
      </c>
    </row>
    <row r="14616" spans="1:3" x14ac:dyDescent="0.2">
      <c r="A14616" s="221" t="s">
        <v>14144</v>
      </c>
      <c r="B14616" s="223" t="s">
        <v>24070</v>
      </c>
      <c r="C14616" s="231" t="s">
        <v>23</v>
      </c>
    </row>
    <row r="14617" spans="1:3" x14ac:dyDescent="0.2">
      <c r="A14617" s="221" t="s">
        <v>14145</v>
      </c>
      <c r="B14617" s="223" t="s">
        <v>24071</v>
      </c>
      <c r="C14617" s="231" t="s">
        <v>23</v>
      </c>
    </row>
    <row r="14618" spans="1:3" x14ac:dyDescent="0.2">
      <c r="A14618" s="221" t="s">
        <v>14146</v>
      </c>
      <c r="B14618" s="223" t="s">
        <v>24071</v>
      </c>
      <c r="C14618" s="231" t="s">
        <v>23</v>
      </c>
    </row>
    <row r="14619" spans="1:3" x14ac:dyDescent="0.2">
      <c r="A14619" s="221" t="s">
        <v>14147</v>
      </c>
      <c r="B14619" s="223" t="s">
        <v>24072</v>
      </c>
      <c r="C14619" s="231" t="s">
        <v>23</v>
      </c>
    </row>
    <row r="14620" spans="1:3" x14ac:dyDescent="0.2">
      <c r="A14620" s="221" t="s">
        <v>14148</v>
      </c>
      <c r="B14620" s="223" t="s">
        <v>24072</v>
      </c>
      <c r="C14620" s="231" t="s">
        <v>23</v>
      </c>
    </row>
    <row r="14621" spans="1:3" x14ac:dyDescent="0.2">
      <c r="A14621" s="221" t="s">
        <v>14149</v>
      </c>
      <c r="B14621" s="223" t="s">
        <v>24073</v>
      </c>
      <c r="C14621" s="231" t="s">
        <v>23</v>
      </c>
    </row>
    <row r="14622" spans="1:3" x14ac:dyDescent="0.2">
      <c r="A14622" s="221" t="s">
        <v>14150</v>
      </c>
      <c r="B14622" s="223" t="s">
        <v>24073</v>
      </c>
      <c r="C14622" s="231" t="s">
        <v>23</v>
      </c>
    </row>
    <row r="14623" spans="1:3" x14ac:dyDescent="0.2">
      <c r="A14623" s="221" t="s">
        <v>14151</v>
      </c>
      <c r="B14623" s="223" t="s">
        <v>24074</v>
      </c>
      <c r="C14623" s="231" t="s">
        <v>23</v>
      </c>
    </row>
    <row r="14624" spans="1:3" x14ac:dyDescent="0.2">
      <c r="A14624" s="221" t="s">
        <v>14152</v>
      </c>
      <c r="B14624" s="223" t="s">
        <v>24074</v>
      </c>
      <c r="C14624" s="231" t="s">
        <v>23</v>
      </c>
    </row>
    <row r="14625" spans="1:3" x14ac:dyDescent="0.2">
      <c r="A14625" s="221" t="s">
        <v>14153</v>
      </c>
      <c r="B14625" s="223" t="s">
        <v>24075</v>
      </c>
      <c r="C14625" s="231" t="s">
        <v>23</v>
      </c>
    </row>
    <row r="14626" spans="1:3" x14ac:dyDescent="0.2">
      <c r="A14626" s="221" t="s">
        <v>14154</v>
      </c>
      <c r="B14626" s="223" t="s">
        <v>24075</v>
      </c>
      <c r="C14626" s="231" t="s">
        <v>23</v>
      </c>
    </row>
    <row r="14627" spans="1:3" x14ac:dyDescent="0.2">
      <c r="A14627" s="221" t="s">
        <v>14155</v>
      </c>
      <c r="B14627" s="223" t="s">
        <v>24076</v>
      </c>
      <c r="C14627" s="231" t="s">
        <v>23</v>
      </c>
    </row>
    <row r="14628" spans="1:3" x14ac:dyDescent="0.2">
      <c r="A14628" s="221" t="s">
        <v>14156</v>
      </c>
      <c r="B14628" s="223" t="s">
        <v>24076</v>
      </c>
      <c r="C14628" s="231" t="s">
        <v>23</v>
      </c>
    </row>
    <row r="14629" spans="1:3" x14ac:dyDescent="0.2">
      <c r="A14629" s="221" t="s">
        <v>14157</v>
      </c>
      <c r="B14629" s="223" t="s">
        <v>24077</v>
      </c>
      <c r="C14629" s="231" t="s">
        <v>23</v>
      </c>
    </row>
    <row r="14630" spans="1:3" x14ac:dyDescent="0.2">
      <c r="A14630" s="221" t="s">
        <v>14158</v>
      </c>
      <c r="B14630" s="223" t="s">
        <v>24077</v>
      </c>
      <c r="C14630" s="231" t="s">
        <v>23</v>
      </c>
    </row>
    <row r="14631" spans="1:3" x14ac:dyDescent="0.2">
      <c r="A14631" s="221" t="s">
        <v>14159</v>
      </c>
      <c r="B14631" s="223" t="s">
        <v>24078</v>
      </c>
      <c r="C14631" s="231" t="s">
        <v>23</v>
      </c>
    </row>
    <row r="14632" spans="1:3" x14ac:dyDescent="0.2">
      <c r="A14632" s="221" t="s">
        <v>14160</v>
      </c>
      <c r="B14632" s="223" t="s">
        <v>24078</v>
      </c>
      <c r="C14632" s="231" t="s">
        <v>23</v>
      </c>
    </row>
    <row r="14633" spans="1:3" x14ac:dyDescent="0.2">
      <c r="A14633" s="221" t="s">
        <v>14161</v>
      </c>
      <c r="B14633" s="223" t="s">
        <v>24079</v>
      </c>
      <c r="C14633" s="231" t="s">
        <v>23</v>
      </c>
    </row>
    <row r="14634" spans="1:3" x14ac:dyDescent="0.2">
      <c r="A14634" s="221" t="s">
        <v>14162</v>
      </c>
      <c r="B14634" s="223" t="s">
        <v>24079</v>
      </c>
      <c r="C14634" s="231" t="s">
        <v>23</v>
      </c>
    </row>
    <row r="14635" spans="1:3" x14ac:dyDescent="0.2">
      <c r="A14635" s="221" t="s">
        <v>14163</v>
      </c>
      <c r="B14635" s="223" t="s">
        <v>24080</v>
      </c>
      <c r="C14635" s="231" t="s">
        <v>23</v>
      </c>
    </row>
    <row r="14636" spans="1:3" x14ac:dyDescent="0.2">
      <c r="A14636" s="221" t="s">
        <v>14164</v>
      </c>
      <c r="B14636" s="223" t="s">
        <v>24080</v>
      </c>
      <c r="C14636" s="231" t="s">
        <v>23</v>
      </c>
    </row>
    <row r="14637" spans="1:3" x14ac:dyDescent="0.2">
      <c r="A14637" s="221" t="s">
        <v>14165</v>
      </c>
      <c r="B14637" s="223" t="s">
        <v>24081</v>
      </c>
      <c r="C14637" s="231" t="s">
        <v>23</v>
      </c>
    </row>
    <row r="14638" spans="1:3" x14ac:dyDescent="0.2">
      <c r="A14638" s="221" t="s">
        <v>14166</v>
      </c>
      <c r="B14638" s="223" t="s">
        <v>24081</v>
      </c>
      <c r="C14638" s="231" t="s">
        <v>23</v>
      </c>
    </row>
    <row r="14639" spans="1:3" x14ac:dyDescent="0.2">
      <c r="A14639" s="221" t="s">
        <v>14167</v>
      </c>
      <c r="B14639" s="223" t="s">
        <v>24082</v>
      </c>
      <c r="C14639" s="231" t="s">
        <v>23</v>
      </c>
    </row>
    <row r="14640" spans="1:3" x14ac:dyDescent="0.2">
      <c r="A14640" s="221" t="s">
        <v>14168</v>
      </c>
      <c r="B14640" s="223" t="s">
        <v>24082</v>
      </c>
      <c r="C14640" s="231" t="s">
        <v>23</v>
      </c>
    </row>
    <row r="14641" spans="1:3" x14ac:dyDescent="0.2">
      <c r="A14641" s="221" t="s">
        <v>14169</v>
      </c>
      <c r="B14641" s="223" t="s">
        <v>24083</v>
      </c>
      <c r="C14641" s="231" t="s">
        <v>23</v>
      </c>
    </row>
    <row r="14642" spans="1:3" x14ac:dyDescent="0.2">
      <c r="A14642" s="221" t="s">
        <v>14170</v>
      </c>
      <c r="B14642" s="223" t="s">
        <v>24083</v>
      </c>
      <c r="C14642" s="231" t="s">
        <v>23</v>
      </c>
    </row>
    <row r="14643" spans="1:3" x14ac:dyDescent="0.2">
      <c r="A14643" s="221" t="s">
        <v>14171</v>
      </c>
      <c r="B14643" s="223" t="s">
        <v>24084</v>
      </c>
      <c r="C14643" s="231" t="s">
        <v>23</v>
      </c>
    </row>
    <row r="14644" spans="1:3" x14ac:dyDescent="0.2">
      <c r="A14644" s="221" t="s">
        <v>14172</v>
      </c>
      <c r="B14644" s="223" t="s">
        <v>24084</v>
      </c>
      <c r="C14644" s="231" t="s">
        <v>23</v>
      </c>
    </row>
    <row r="14645" spans="1:3" x14ac:dyDescent="0.2">
      <c r="A14645" s="221" t="s">
        <v>14173</v>
      </c>
      <c r="B14645" s="223" t="s">
        <v>24085</v>
      </c>
      <c r="C14645" s="231" t="s">
        <v>23</v>
      </c>
    </row>
    <row r="14646" spans="1:3" x14ac:dyDescent="0.2">
      <c r="A14646" s="221" t="s">
        <v>14174</v>
      </c>
      <c r="B14646" s="223" t="s">
        <v>24085</v>
      </c>
      <c r="C14646" s="231" t="s">
        <v>23</v>
      </c>
    </row>
    <row r="14647" spans="1:3" x14ac:dyDescent="0.2">
      <c r="A14647" s="221" t="s">
        <v>14175</v>
      </c>
      <c r="B14647" s="223" t="s">
        <v>24086</v>
      </c>
      <c r="C14647" s="231" t="s">
        <v>23</v>
      </c>
    </row>
    <row r="14648" spans="1:3" x14ac:dyDescent="0.2">
      <c r="A14648" s="221" t="s">
        <v>14176</v>
      </c>
      <c r="B14648" s="223" t="s">
        <v>24086</v>
      </c>
      <c r="C14648" s="231" t="s">
        <v>23</v>
      </c>
    </row>
    <row r="14649" spans="1:3" x14ac:dyDescent="0.2">
      <c r="A14649" s="221" t="s">
        <v>14177</v>
      </c>
      <c r="B14649" s="223" t="s">
        <v>24087</v>
      </c>
      <c r="C14649" s="231" t="s">
        <v>23</v>
      </c>
    </row>
    <row r="14650" spans="1:3" x14ac:dyDescent="0.2">
      <c r="A14650" s="221" t="s">
        <v>14178</v>
      </c>
      <c r="B14650" s="223" t="s">
        <v>24087</v>
      </c>
      <c r="C14650" s="231" t="s">
        <v>23</v>
      </c>
    </row>
    <row r="14651" spans="1:3" x14ac:dyDescent="0.2">
      <c r="A14651" s="221" t="s">
        <v>14179</v>
      </c>
      <c r="B14651" s="223" t="s">
        <v>24088</v>
      </c>
      <c r="C14651" s="231" t="s">
        <v>23</v>
      </c>
    </row>
    <row r="14652" spans="1:3" x14ac:dyDescent="0.2">
      <c r="A14652" s="221" t="s">
        <v>14180</v>
      </c>
      <c r="B14652" s="223" t="s">
        <v>24088</v>
      </c>
      <c r="C14652" s="231" t="s">
        <v>23</v>
      </c>
    </row>
    <row r="14653" spans="1:3" x14ac:dyDescent="0.2">
      <c r="A14653" s="221" t="s">
        <v>14181</v>
      </c>
      <c r="B14653" s="223" t="s">
        <v>24089</v>
      </c>
      <c r="C14653" s="231" t="s">
        <v>23</v>
      </c>
    </row>
    <row r="14654" spans="1:3" x14ac:dyDescent="0.2">
      <c r="A14654" s="221" t="s">
        <v>14182</v>
      </c>
      <c r="B14654" s="223" t="s">
        <v>24089</v>
      </c>
      <c r="C14654" s="231" t="s">
        <v>23</v>
      </c>
    </row>
    <row r="14655" spans="1:3" x14ac:dyDescent="0.2">
      <c r="A14655" s="221" t="s">
        <v>14183</v>
      </c>
      <c r="B14655" s="223" t="s">
        <v>24090</v>
      </c>
      <c r="C14655" s="231" t="s">
        <v>23</v>
      </c>
    </row>
    <row r="14656" spans="1:3" x14ac:dyDescent="0.2">
      <c r="A14656" s="221" t="s">
        <v>14184</v>
      </c>
      <c r="B14656" s="223" t="s">
        <v>24090</v>
      </c>
      <c r="C14656" s="231" t="s">
        <v>23</v>
      </c>
    </row>
    <row r="14657" spans="1:3" x14ac:dyDescent="0.2">
      <c r="A14657" s="221" t="s">
        <v>14185</v>
      </c>
      <c r="B14657" s="223" t="s">
        <v>24091</v>
      </c>
      <c r="C14657" s="231" t="s">
        <v>23</v>
      </c>
    </row>
    <row r="14658" spans="1:3" x14ac:dyDescent="0.2">
      <c r="A14658" s="221" t="s">
        <v>14186</v>
      </c>
      <c r="B14658" s="223" t="s">
        <v>24091</v>
      </c>
      <c r="C14658" s="231" t="s">
        <v>23</v>
      </c>
    </row>
    <row r="14659" spans="1:3" x14ac:dyDescent="0.2">
      <c r="A14659" s="221" t="s">
        <v>14187</v>
      </c>
      <c r="B14659" s="223" t="s">
        <v>24092</v>
      </c>
      <c r="C14659" s="231" t="s">
        <v>23</v>
      </c>
    </row>
    <row r="14660" spans="1:3" x14ac:dyDescent="0.2">
      <c r="A14660" s="221" t="s">
        <v>14188</v>
      </c>
      <c r="B14660" s="223" t="s">
        <v>24092</v>
      </c>
      <c r="C14660" s="231" t="s">
        <v>23</v>
      </c>
    </row>
    <row r="14661" spans="1:3" x14ac:dyDescent="0.2">
      <c r="A14661" s="221" t="s">
        <v>14189</v>
      </c>
      <c r="B14661" s="223" t="s">
        <v>24093</v>
      </c>
      <c r="C14661" s="231" t="s">
        <v>23</v>
      </c>
    </row>
    <row r="14662" spans="1:3" x14ac:dyDescent="0.2">
      <c r="A14662" s="221" t="s">
        <v>14190</v>
      </c>
      <c r="B14662" s="223" t="s">
        <v>24093</v>
      </c>
      <c r="C14662" s="231" t="s">
        <v>23</v>
      </c>
    </row>
    <row r="14663" spans="1:3" x14ac:dyDescent="0.2">
      <c r="A14663" s="221" t="s">
        <v>14191</v>
      </c>
      <c r="B14663" s="223" t="s">
        <v>24094</v>
      </c>
      <c r="C14663" s="231" t="s">
        <v>23</v>
      </c>
    </row>
    <row r="14664" spans="1:3" x14ac:dyDescent="0.2">
      <c r="A14664" s="221" t="s">
        <v>14192</v>
      </c>
      <c r="B14664" s="223" t="s">
        <v>24094</v>
      </c>
      <c r="C14664" s="231" t="s">
        <v>23</v>
      </c>
    </row>
    <row r="14665" spans="1:3" x14ac:dyDescent="0.2">
      <c r="A14665" s="221" t="s">
        <v>14193</v>
      </c>
      <c r="B14665" s="223" t="s">
        <v>24095</v>
      </c>
      <c r="C14665" s="231" t="s">
        <v>23</v>
      </c>
    </row>
    <row r="14666" spans="1:3" x14ac:dyDescent="0.2">
      <c r="A14666" s="221" t="s">
        <v>14194</v>
      </c>
      <c r="B14666" s="223" t="s">
        <v>24095</v>
      </c>
      <c r="C14666" s="231" t="s">
        <v>23</v>
      </c>
    </row>
    <row r="14667" spans="1:3" x14ac:dyDescent="0.2">
      <c r="A14667" s="221" t="s">
        <v>14195</v>
      </c>
      <c r="B14667" s="223" t="s">
        <v>24096</v>
      </c>
      <c r="C14667" s="231" t="s">
        <v>23</v>
      </c>
    </row>
    <row r="14668" spans="1:3" x14ac:dyDescent="0.2">
      <c r="A14668" s="221" t="s">
        <v>14196</v>
      </c>
      <c r="B14668" s="223" t="s">
        <v>24096</v>
      </c>
      <c r="C14668" s="231" t="s">
        <v>23</v>
      </c>
    </row>
    <row r="14669" spans="1:3" x14ac:dyDescent="0.2">
      <c r="A14669" s="221" t="s">
        <v>14197</v>
      </c>
      <c r="B14669" s="223" t="s">
        <v>24097</v>
      </c>
      <c r="C14669" s="231" t="s">
        <v>23</v>
      </c>
    </row>
    <row r="14670" spans="1:3" x14ac:dyDescent="0.2">
      <c r="A14670" s="221" t="s">
        <v>14198</v>
      </c>
      <c r="B14670" s="223" t="s">
        <v>24097</v>
      </c>
      <c r="C14670" s="231" t="s">
        <v>23</v>
      </c>
    </row>
    <row r="14671" spans="1:3" x14ac:dyDescent="0.2">
      <c r="A14671" s="221" t="s">
        <v>14199</v>
      </c>
      <c r="B14671" s="223" t="s">
        <v>24098</v>
      </c>
      <c r="C14671" s="231" t="s">
        <v>23</v>
      </c>
    </row>
    <row r="14672" spans="1:3" x14ac:dyDescent="0.2">
      <c r="A14672" s="221" t="s">
        <v>14200</v>
      </c>
      <c r="B14672" s="223" t="s">
        <v>24098</v>
      </c>
      <c r="C14672" s="231" t="s">
        <v>23</v>
      </c>
    </row>
    <row r="14673" spans="1:3" x14ac:dyDescent="0.2">
      <c r="A14673" s="221" t="s">
        <v>14201</v>
      </c>
      <c r="B14673" s="223" t="s">
        <v>24099</v>
      </c>
      <c r="C14673" s="231" t="s">
        <v>23</v>
      </c>
    </row>
    <row r="14674" spans="1:3" x14ac:dyDescent="0.2">
      <c r="A14674" s="221" t="s">
        <v>14202</v>
      </c>
      <c r="B14674" s="223" t="s">
        <v>24099</v>
      </c>
      <c r="C14674" s="231" t="s">
        <v>23</v>
      </c>
    </row>
    <row r="14675" spans="1:3" x14ac:dyDescent="0.2">
      <c r="A14675" s="221" t="s">
        <v>14203</v>
      </c>
      <c r="B14675" s="223" t="s">
        <v>24100</v>
      </c>
      <c r="C14675" s="231" t="s">
        <v>23</v>
      </c>
    </row>
    <row r="14676" spans="1:3" x14ac:dyDescent="0.2">
      <c r="A14676" s="221" t="s">
        <v>14204</v>
      </c>
      <c r="B14676" s="223" t="s">
        <v>24100</v>
      </c>
      <c r="C14676" s="231" t="s">
        <v>23</v>
      </c>
    </row>
    <row r="14677" spans="1:3" x14ac:dyDescent="0.2">
      <c r="A14677" s="221" t="s">
        <v>14205</v>
      </c>
      <c r="B14677" s="223" t="s">
        <v>24101</v>
      </c>
      <c r="C14677" s="231" t="s">
        <v>23</v>
      </c>
    </row>
    <row r="14678" spans="1:3" x14ac:dyDescent="0.2">
      <c r="A14678" s="221" t="s">
        <v>14206</v>
      </c>
      <c r="B14678" s="223" t="s">
        <v>24101</v>
      </c>
      <c r="C14678" s="231" t="s">
        <v>23</v>
      </c>
    </row>
    <row r="14679" spans="1:3" x14ac:dyDescent="0.2">
      <c r="A14679" s="221" t="s">
        <v>14207</v>
      </c>
      <c r="B14679" s="223" t="s">
        <v>24102</v>
      </c>
      <c r="C14679" s="231" t="s">
        <v>23</v>
      </c>
    </row>
    <row r="14680" spans="1:3" x14ac:dyDescent="0.2">
      <c r="A14680" s="221" t="s">
        <v>14208</v>
      </c>
      <c r="B14680" s="223" t="s">
        <v>24102</v>
      </c>
      <c r="C14680" s="231" t="s">
        <v>23</v>
      </c>
    </row>
    <row r="14681" spans="1:3" x14ac:dyDescent="0.2">
      <c r="A14681" s="221" t="s">
        <v>14209</v>
      </c>
      <c r="B14681" s="223" t="s">
        <v>24103</v>
      </c>
      <c r="C14681" s="231" t="s">
        <v>23</v>
      </c>
    </row>
    <row r="14682" spans="1:3" x14ac:dyDescent="0.2">
      <c r="A14682" s="221" t="s">
        <v>14210</v>
      </c>
      <c r="B14682" s="223" t="s">
        <v>24103</v>
      </c>
      <c r="C14682" s="231" t="s">
        <v>23</v>
      </c>
    </row>
    <row r="14683" spans="1:3" x14ac:dyDescent="0.2">
      <c r="A14683" s="221" t="s">
        <v>14211</v>
      </c>
      <c r="B14683" s="223" t="s">
        <v>24104</v>
      </c>
      <c r="C14683" s="231" t="s">
        <v>23</v>
      </c>
    </row>
    <row r="14684" spans="1:3" x14ac:dyDescent="0.2">
      <c r="A14684" s="221" t="s">
        <v>14212</v>
      </c>
      <c r="B14684" s="223" t="s">
        <v>24104</v>
      </c>
      <c r="C14684" s="231" t="s">
        <v>23</v>
      </c>
    </row>
    <row r="14685" spans="1:3" x14ac:dyDescent="0.2">
      <c r="A14685" s="221" t="s">
        <v>14213</v>
      </c>
      <c r="B14685" s="223" t="s">
        <v>24105</v>
      </c>
      <c r="C14685" s="231" t="s">
        <v>23</v>
      </c>
    </row>
    <row r="14686" spans="1:3" x14ac:dyDescent="0.2">
      <c r="A14686" s="221" t="s">
        <v>14214</v>
      </c>
      <c r="B14686" s="223" t="s">
        <v>24105</v>
      </c>
      <c r="C14686" s="231" t="s">
        <v>23</v>
      </c>
    </row>
    <row r="14687" spans="1:3" x14ac:dyDescent="0.2">
      <c r="A14687" s="221" t="s">
        <v>14215</v>
      </c>
      <c r="B14687" s="223" t="s">
        <v>24106</v>
      </c>
      <c r="C14687" s="231" t="s">
        <v>23</v>
      </c>
    </row>
    <row r="14688" spans="1:3" x14ac:dyDescent="0.2">
      <c r="A14688" s="221" t="s">
        <v>14216</v>
      </c>
      <c r="B14688" s="223" t="s">
        <v>24106</v>
      </c>
      <c r="C14688" s="231" t="s">
        <v>23</v>
      </c>
    </row>
    <row r="14689" spans="1:3" x14ac:dyDescent="0.2">
      <c r="A14689" s="221" t="s">
        <v>14217</v>
      </c>
      <c r="B14689" s="223" t="s">
        <v>24107</v>
      </c>
      <c r="C14689" s="231" t="s">
        <v>23</v>
      </c>
    </row>
    <row r="14690" spans="1:3" x14ac:dyDescent="0.2">
      <c r="A14690" s="221" t="s">
        <v>14218</v>
      </c>
      <c r="B14690" s="223" t="s">
        <v>24107</v>
      </c>
      <c r="C14690" s="231" t="s">
        <v>23</v>
      </c>
    </row>
    <row r="14691" spans="1:3" x14ac:dyDescent="0.2">
      <c r="A14691" s="221" t="s">
        <v>14219</v>
      </c>
      <c r="B14691" s="223" t="s">
        <v>24108</v>
      </c>
      <c r="C14691" s="231" t="s">
        <v>23</v>
      </c>
    </row>
    <row r="14692" spans="1:3" x14ac:dyDescent="0.2">
      <c r="A14692" s="221" t="s">
        <v>14220</v>
      </c>
      <c r="B14692" s="223" t="s">
        <v>24108</v>
      </c>
      <c r="C14692" s="231" t="s">
        <v>23</v>
      </c>
    </row>
    <row r="14693" spans="1:3" x14ac:dyDescent="0.2">
      <c r="A14693" s="221" t="s">
        <v>14221</v>
      </c>
      <c r="B14693" s="223" t="s">
        <v>24109</v>
      </c>
      <c r="C14693" s="231" t="s">
        <v>23</v>
      </c>
    </row>
    <row r="14694" spans="1:3" x14ac:dyDescent="0.2">
      <c r="A14694" s="221" t="s">
        <v>14222</v>
      </c>
      <c r="B14694" s="223" t="s">
        <v>24109</v>
      </c>
      <c r="C14694" s="231" t="s">
        <v>23</v>
      </c>
    </row>
    <row r="14695" spans="1:3" x14ac:dyDescent="0.2">
      <c r="A14695" s="221" t="s">
        <v>14223</v>
      </c>
      <c r="B14695" s="223" t="s">
        <v>24110</v>
      </c>
      <c r="C14695" s="231" t="s">
        <v>23</v>
      </c>
    </row>
    <row r="14696" spans="1:3" x14ac:dyDescent="0.2">
      <c r="A14696" s="221" t="s">
        <v>14224</v>
      </c>
      <c r="B14696" s="223" t="s">
        <v>24110</v>
      </c>
      <c r="C14696" s="231" t="s">
        <v>23</v>
      </c>
    </row>
    <row r="14697" spans="1:3" x14ac:dyDescent="0.2">
      <c r="A14697" s="221" t="s">
        <v>14225</v>
      </c>
      <c r="B14697" s="223" t="s">
        <v>24111</v>
      </c>
      <c r="C14697" s="231" t="s">
        <v>23</v>
      </c>
    </row>
    <row r="14698" spans="1:3" x14ac:dyDescent="0.2">
      <c r="A14698" s="221" t="s">
        <v>14226</v>
      </c>
      <c r="B14698" s="223" t="s">
        <v>24111</v>
      </c>
      <c r="C14698" s="231" t="s">
        <v>23</v>
      </c>
    </row>
    <row r="14699" spans="1:3" x14ac:dyDescent="0.2">
      <c r="A14699" s="221" t="s">
        <v>14227</v>
      </c>
      <c r="B14699" s="223" t="s">
        <v>24112</v>
      </c>
      <c r="C14699" s="231" t="s">
        <v>23</v>
      </c>
    </row>
    <row r="14700" spans="1:3" x14ac:dyDescent="0.2">
      <c r="A14700" s="221" t="s">
        <v>14228</v>
      </c>
      <c r="B14700" s="223" t="s">
        <v>24112</v>
      </c>
      <c r="C14700" s="231" t="s">
        <v>23</v>
      </c>
    </row>
    <row r="14701" spans="1:3" x14ac:dyDescent="0.2">
      <c r="A14701" s="221" t="s">
        <v>14229</v>
      </c>
      <c r="B14701" s="223" t="s">
        <v>24113</v>
      </c>
      <c r="C14701" s="231" t="s">
        <v>23</v>
      </c>
    </row>
    <row r="14702" spans="1:3" x14ac:dyDescent="0.2">
      <c r="A14702" s="221" t="s">
        <v>14230</v>
      </c>
      <c r="B14702" s="223" t="s">
        <v>24113</v>
      </c>
      <c r="C14702" s="231" t="s">
        <v>23</v>
      </c>
    </row>
    <row r="14703" spans="1:3" x14ac:dyDescent="0.2">
      <c r="A14703" s="221" t="s">
        <v>14231</v>
      </c>
      <c r="B14703" s="223" t="s">
        <v>24114</v>
      </c>
      <c r="C14703" s="231" t="s">
        <v>23</v>
      </c>
    </row>
    <row r="14704" spans="1:3" x14ac:dyDescent="0.2">
      <c r="A14704" s="221" t="s">
        <v>14232</v>
      </c>
      <c r="B14704" s="223" t="s">
        <v>24114</v>
      </c>
      <c r="C14704" s="231" t="s">
        <v>23</v>
      </c>
    </row>
    <row r="14705" spans="1:3" x14ac:dyDescent="0.2">
      <c r="A14705" s="221" t="s">
        <v>14233</v>
      </c>
      <c r="B14705" s="223" t="s">
        <v>24115</v>
      </c>
      <c r="C14705" s="231" t="s">
        <v>23</v>
      </c>
    </row>
    <row r="14706" spans="1:3" x14ac:dyDescent="0.2">
      <c r="A14706" s="221" t="s">
        <v>14234</v>
      </c>
      <c r="B14706" s="223" t="s">
        <v>24115</v>
      </c>
      <c r="C14706" s="231" t="s">
        <v>23</v>
      </c>
    </row>
    <row r="14707" spans="1:3" x14ac:dyDescent="0.2">
      <c r="A14707" s="221" t="s">
        <v>14235</v>
      </c>
      <c r="B14707" s="223" t="s">
        <v>24116</v>
      </c>
      <c r="C14707" s="231" t="s">
        <v>23</v>
      </c>
    </row>
    <row r="14708" spans="1:3" x14ac:dyDescent="0.2">
      <c r="A14708" s="221" t="s">
        <v>14236</v>
      </c>
      <c r="B14708" s="223" t="s">
        <v>24116</v>
      </c>
      <c r="C14708" s="231" t="s">
        <v>23</v>
      </c>
    </row>
    <row r="14709" spans="1:3" x14ac:dyDescent="0.2">
      <c r="A14709" s="221" t="s">
        <v>14237</v>
      </c>
      <c r="B14709" s="223" t="s">
        <v>24117</v>
      </c>
      <c r="C14709" s="231" t="s">
        <v>23</v>
      </c>
    </row>
    <row r="14710" spans="1:3" x14ac:dyDescent="0.2">
      <c r="A14710" s="221" t="s">
        <v>14238</v>
      </c>
      <c r="B14710" s="223" t="s">
        <v>24117</v>
      </c>
      <c r="C14710" s="231" t="s">
        <v>23</v>
      </c>
    </row>
    <row r="14711" spans="1:3" x14ac:dyDescent="0.2">
      <c r="A14711" s="221" t="s">
        <v>14239</v>
      </c>
      <c r="B14711" s="223" t="s">
        <v>24118</v>
      </c>
      <c r="C14711" s="231" t="s">
        <v>23</v>
      </c>
    </row>
    <row r="14712" spans="1:3" x14ac:dyDescent="0.2">
      <c r="A14712" s="221" t="s">
        <v>14240</v>
      </c>
      <c r="B14712" s="223" t="s">
        <v>24118</v>
      </c>
      <c r="C14712" s="231" t="s">
        <v>23</v>
      </c>
    </row>
    <row r="14713" spans="1:3" x14ac:dyDescent="0.2">
      <c r="A14713" s="221" t="s">
        <v>14241</v>
      </c>
      <c r="B14713" s="223" t="s">
        <v>24119</v>
      </c>
      <c r="C14713" s="231" t="s">
        <v>23</v>
      </c>
    </row>
    <row r="14714" spans="1:3" x14ac:dyDescent="0.2">
      <c r="A14714" s="221" t="s">
        <v>14242</v>
      </c>
      <c r="B14714" s="223" t="s">
        <v>24119</v>
      </c>
      <c r="C14714" s="231" t="s">
        <v>23</v>
      </c>
    </row>
    <row r="14715" spans="1:3" x14ac:dyDescent="0.2">
      <c r="A14715" s="221" t="s">
        <v>14243</v>
      </c>
      <c r="B14715" s="223" t="s">
        <v>24120</v>
      </c>
      <c r="C14715" s="231" t="s">
        <v>23</v>
      </c>
    </row>
    <row r="14716" spans="1:3" x14ac:dyDescent="0.2">
      <c r="A14716" s="221" t="s">
        <v>14244</v>
      </c>
      <c r="B14716" s="223" t="s">
        <v>24120</v>
      </c>
      <c r="C14716" s="231" t="s">
        <v>23</v>
      </c>
    </row>
    <row r="14717" spans="1:3" x14ac:dyDescent="0.2">
      <c r="A14717" s="221" t="s">
        <v>14245</v>
      </c>
      <c r="B14717" s="223" t="s">
        <v>24121</v>
      </c>
      <c r="C14717" s="231" t="s">
        <v>23</v>
      </c>
    </row>
    <row r="14718" spans="1:3" x14ac:dyDescent="0.2">
      <c r="A14718" s="221" t="s">
        <v>14246</v>
      </c>
      <c r="B14718" s="223" t="s">
        <v>24121</v>
      </c>
      <c r="C14718" s="231" t="s">
        <v>23</v>
      </c>
    </row>
    <row r="14719" spans="1:3" x14ac:dyDescent="0.2">
      <c r="A14719" s="221" t="s">
        <v>14247</v>
      </c>
      <c r="B14719" s="223" t="s">
        <v>24122</v>
      </c>
      <c r="C14719" s="231" t="s">
        <v>23</v>
      </c>
    </row>
    <row r="14720" spans="1:3" x14ac:dyDescent="0.2">
      <c r="A14720" s="221" t="s">
        <v>14248</v>
      </c>
      <c r="B14720" s="223" t="s">
        <v>24122</v>
      </c>
      <c r="C14720" s="231" t="s">
        <v>23</v>
      </c>
    </row>
    <row r="14721" spans="1:3" x14ac:dyDescent="0.2">
      <c r="A14721" s="221" t="s">
        <v>14249</v>
      </c>
      <c r="B14721" s="223" t="s">
        <v>24123</v>
      </c>
      <c r="C14721" s="231" t="s">
        <v>23</v>
      </c>
    </row>
    <row r="14722" spans="1:3" x14ac:dyDescent="0.2">
      <c r="A14722" s="221" t="s">
        <v>14250</v>
      </c>
      <c r="B14722" s="223" t="s">
        <v>24123</v>
      </c>
      <c r="C14722" s="231" t="s">
        <v>23</v>
      </c>
    </row>
    <row r="14723" spans="1:3" x14ac:dyDescent="0.2">
      <c r="A14723" s="221" t="s">
        <v>14251</v>
      </c>
      <c r="B14723" s="223" t="s">
        <v>24124</v>
      </c>
      <c r="C14723" s="231" t="s">
        <v>23</v>
      </c>
    </row>
    <row r="14724" spans="1:3" x14ac:dyDescent="0.2">
      <c r="A14724" s="221" t="s">
        <v>14252</v>
      </c>
      <c r="B14724" s="223" t="s">
        <v>24124</v>
      </c>
      <c r="C14724" s="231" t="s">
        <v>23</v>
      </c>
    </row>
    <row r="14725" spans="1:3" x14ac:dyDescent="0.2">
      <c r="A14725" s="221" t="s">
        <v>14253</v>
      </c>
      <c r="B14725" s="223" t="s">
        <v>24125</v>
      </c>
      <c r="C14725" s="231" t="s">
        <v>23</v>
      </c>
    </row>
    <row r="14726" spans="1:3" x14ac:dyDescent="0.2">
      <c r="A14726" s="221" t="s">
        <v>14254</v>
      </c>
      <c r="B14726" s="223" t="s">
        <v>24125</v>
      </c>
      <c r="C14726" s="231" t="s">
        <v>23</v>
      </c>
    </row>
    <row r="14727" spans="1:3" x14ac:dyDescent="0.2">
      <c r="A14727" s="221" t="s">
        <v>14255</v>
      </c>
      <c r="B14727" s="223" t="s">
        <v>24126</v>
      </c>
      <c r="C14727" s="231" t="s">
        <v>23</v>
      </c>
    </row>
    <row r="14728" spans="1:3" x14ac:dyDescent="0.2">
      <c r="A14728" s="221" t="s">
        <v>14256</v>
      </c>
      <c r="B14728" s="223" t="s">
        <v>24126</v>
      </c>
      <c r="C14728" s="231" t="s">
        <v>23</v>
      </c>
    </row>
    <row r="14729" spans="1:3" x14ac:dyDescent="0.2">
      <c r="A14729" s="221" t="s">
        <v>14257</v>
      </c>
      <c r="B14729" s="223" t="s">
        <v>24127</v>
      </c>
      <c r="C14729" s="231" t="s">
        <v>23</v>
      </c>
    </row>
    <row r="14730" spans="1:3" x14ac:dyDescent="0.2">
      <c r="A14730" s="221" t="s">
        <v>14258</v>
      </c>
      <c r="B14730" s="223" t="s">
        <v>24127</v>
      </c>
      <c r="C14730" s="231" t="s">
        <v>23</v>
      </c>
    </row>
    <row r="14731" spans="1:3" x14ac:dyDescent="0.2">
      <c r="A14731" s="221" t="s">
        <v>14259</v>
      </c>
      <c r="B14731" s="223" t="s">
        <v>24128</v>
      </c>
      <c r="C14731" s="231" t="s">
        <v>23</v>
      </c>
    </row>
    <row r="14732" spans="1:3" x14ac:dyDescent="0.2">
      <c r="A14732" s="221" t="s">
        <v>14260</v>
      </c>
      <c r="B14732" s="223" t="s">
        <v>24128</v>
      </c>
      <c r="C14732" s="231" t="s">
        <v>23</v>
      </c>
    </row>
    <row r="14733" spans="1:3" x14ac:dyDescent="0.2">
      <c r="A14733" s="221" t="s">
        <v>14261</v>
      </c>
      <c r="B14733" s="223" t="s">
        <v>24129</v>
      </c>
      <c r="C14733" s="231" t="s">
        <v>23</v>
      </c>
    </row>
    <row r="14734" spans="1:3" x14ac:dyDescent="0.2">
      <c r="A14734" s="221" t="s">
        <v>14262</v>
      </c>
      <c r="B14734" s="223" t="s">
        <v>24129</v>
      </c>
      <c r="C14734" s="231" t="s">
        <v>23</v>
      </c>
    </row>
    <row r="14735" spans="1:3" x14ac:dyDescent="0.2">
      <c r="A14735" s="221" t="s">
        <v>14263</v>
      </c>
      <c r="B14735" s="223" t="s">
        <v>24130</v>
      </c>
      <c r="C14735" s="231" t="s">
        <v>23</v>
      </c>
    </row>
    <row r="14736" spans="1:3" x14ac:dyDescent="0.2">
      <c r="A14736" s="221" t="s">
        <v>14264</v>
      </c>
      <c r="B14736" s="223" t="s">
        <v>24130</v>
      </c>
      <c r="C14736" s="231" t="s">
        <v>23</v>
      </c>
    </row>
    <row r="14737" spans="1:3" x14ac:dyDescent="0.2">
      <c r="A14737" s="221" t="s">
        <v>14265</v>
      </c>
      <c r="B14737" s="223" t="s">
        <v>24131</v>
      </c>
      <c r="C14737" s="231" t="s">
        <v>23</v>
      </c>
    </row>
    <row r="14738" spans="1:3" x14ac:dyDescent="0.2">
      <c r="A14738" s="221" t="s">
        <v>14266</v>
      </c>
      <c r="B14738" s="223" t="s">
        <v>24131</v>
      </c>
      <c r="C14738" s="231" t="s">
        <v>23</v>
      </c>
    </row>
    <row r="14739" spans="1:3" x14ac:dyDescent="0.2">
      <c r="A14739" s="221" t="s">
        <v>14267</v>
      </c>
      <c r="B14739" s="223" t="s">
        <v>24132</v>
      </c>
      <c r="C14739" s="231" t="s">
        <v>23</v>
      </c>
    </row>
    <row r="14740" spans="1:3" x14ac:dyDescent="0.2">
      <c r="A14740" s="221" t="s">
        <v>14268</v>
      </c>
      <c r="B14740" s="223" t="s">
        <v>24132</v>
      </c>
      <c r="C14740" s="231" t="s">
        <v>23</v>
      </c>
    </row>
    <row r="14741" spans="1:3" x14ac:dyDescent="0.2">
      <c r="A14741" s="221" t="s">
        <v>14269</v>
      </c>
      <c r="B14741" s="223" t="s">
        <v>24133</v>
      </c>
      <c r="C14741" s="231" t="s">
        <v>23</v>
      </c>
    </row>
    <row r="14742" spans="1:3" x14ac:dyDescent="0.2">
      <c r="A14742" s="221" t="s">
        <v>14270</v>
      </c>
      <c r="B14742" s="223" t="s">
        <v>24133</v>
      </c>
      <c r="C14742" s="231" t="s">
        <v>23</v>
      </c>
    </row>
    <row r="14743" spans="1:3" x14ac:dyDescent="0.2">
      <c r="A14743" s="221" t="s">
        <v>14271</v>
      </c>
      <c r="B14743" s="223" t="s">
        <v>24134</v>
      </c>
      <c r="C14743" s="231" t="s">
        <v>23</v>
      </c>
    </row>
    <row r="14744" spans="1:3" x14ac:dyDescent="0.2">
      <c r="A14744" s="221" t="s">
        <v>14272</v>
      </c>
      <c r="B14744" s="223" t="s">
        <v>24134</v>
      </c>
      <c r="C14744" s="231" t="s">
        <v>23</v>
      </c>
    </row>
    <row r="14745" spans="1:3" x14ac:dyDescent="0.2">
      <c r="A14745" s="221" t="s">
        <v>14273</v>
      </c>
      <c r="B14745" s="223" t="s">
        <v>24135</v>
      </c>
      <c r="C14745" s="231" t="s">
        <v>23</v>
      </c>
    </row>
    <row r="14746" spans="1:3" x14ac:dyDescent="0.2">
      <c r="A14746" s="221" t="s">
        <v>14274</v>
      </c>
      <c r="B14746" s="223" t="s">
        <v>24135</v>
      </c>
      <c r="C14746" s="231" t="s">
        <v>23</v>
      </c>
    </row>
    <row r="14747" spans="1:3" x14ac:dyDescent="0.2">
      <c r="A14747" s="221" t="s">
        <v>14275</v>
      </c>
      <c r="B14747" s="223" t="s">
        <v>24136</v>
      </c>
      <c r="C14747" s="231" t="s">
        <v>23</v>
      </c>
    </row>
    <row r="14748" spans="1:3" x14ac:dyDescent="0.2">
      <c r="A14748" s="221" t="s">
        <v>14276</v>
      </c>
      <c r="B14748" s="223" t="s">
        <v>24136</v>
      </c>
      <c r="C14748" s="231" t="s">
        <v>23</v>
      </c>
    </row>
    <row r="14749" spans="1:3" x14ac:dyDescent="0.2">
      <c r="A14749" s="221" t="s">
        <v>14277</v>
      </c>
      <c r="B14749" s="223" t="s">
        <v>24137</v>
      </c>
      <c r="C14749" s="231" t="s">
        <v>23</v>
      </c>
    </row>
    <row r="14750" spans="1:3" x14ac:dyDescent="0.2">
      <c r="A14750" s="221" t="s">
        <v>14278</v>
      </c>
      <c r="B14750" s="223" t="s">
        <v>24137</v>
      </c>
      <c r="C14750" s="231" t="s">
        <v>23</v>
      </c>
    </row>
    <row r="14751" spans="1:3" x14ac:dyDescent="0.2">
      <c r="A14751" s="221" t="s">
        <v>14279</v>
      </c>
      <c r="B14751" s="223" t="s">
        <v>24138</v>
      </c>
      <c r="C14751" s="231" t="s">
        <v>23</v>
      </c>
    </row>
    <row r="14752" spans="1:3" x14ac:dyDescent="0.2">
      <c r="A14752" s="221" t="s">
        <v>14280</v>
      </c>
      <c r="B14752" s="223" t="s">
        <v>24138</v>
      </c>
      <c r="C14752" s="231" t="s">
        <v>23</v>
      </c>
    </row>
    <row r="14753" spans="1:3" x14ac:dyDescent="0.2">
      <c r="A14753" s="221" t="s">
        <v>14281</v>
      </c>
      <c r="B14753" s="223" t="s">
        <v>24139</v>
      </c>
      <c r="C14753" s="231" t="s">
        <v>23</v>
      </c>
    </row>
    <row r="14754" spans="1:3" x14ac:dyDescent="0.2">
      <c r="A14754" s="221" t="s">
        <v>14282</v>
      </c>
      <c r="B14754" s="223" t="s">
        <v>24139</v>
      </c>
      <c r="C14754" s="231" t="s">
        <v>23</v>
      </c>
    </row>
    <row r="14755" spans="1:3" x14ac:dyDescent="0.2">
      <c r="A14755" s="221" t="s">
        <v>14283</v>
      </c>
      <c r="B14755" s="223" t="s">
        <v>24140</v>
      </c>
      <c r="C14755" s="231" t="s">
        <v>23</v>
      </c>
    </row>
    <row r="14756" spans="1:3" x14ac:dyDescent="0.2">
      <c r="A14756" s="221" t="s">
        <v>14284</v>
      </c>
      <c r="B14756" s="223" t="s">
        <v>24140</v>
      </c>
      <c r="C14756" s="231" t="s">
        <v>23</v>
      </c>
    </row>
    <row r="14757" spans="1:3" x14ac:dyDescent="0.2">
      <c r="A14757" s="221" t="s">
        <v>14285</v>
      </c>
      <c r="B14757" s="223" t="s">
        <v>24141</v>
      </c>
      <c r="C14757" s="231" t="s">
        <v>23</v>
      </c>
    </row>
    <row r="14758" spans="1:3" x14ac:dyDescent="0.2">
      <c r="A14758" s="221" t="s">
        <v>14286</v>
      </c>
      <c r="B14758" s="223" t="s">
        <v>24141</v>
      </c>
      <c r="C14758" s="231" t="s">
        <v>23</v>
      </c>
    </row>
    <row r="14759" spans="1:3" x14ac:dyDescent="0.2">
      <c r="A14759" s="221" t="s">
        <v>14287</v>
      </c>
      <c r="B14759" s="223" t="s">
        <v>24142</v>
      </c>
      <c r="C14759" s="231" t="s">
        <v>23</v>
      </c>
    </row>
    <row r="14760" spans="1:3" x14ac:dyDescent="0.2">
      <c r="A14760" s="221" t="s">
        <v>14288</v>
      </c>
      <c r="B14760" s="223" t="s">
        <v>24142</v>
      </c>
      <c r="C14760" s="231" t="s">
        <v>23</v>
      </c>
    </row>
    <row r="14761" spans="1:3" x14ac:dyDescent="0.2">
      <c r="A14761" s="221" t="s">
        <v>14289</v>
      </c>
      <c r="B14761" s="223" t="s">
        <v>24143</v>
      </c>
      <c r="C14761" s="231" t="s">
        <v>23</v>
      </c>
    </row>
    <row r="14762" spans="1:3" x14ac:dyDescent="0.2">
      <c r="A14762" s="221" t="s">
        <v>14290</v>
      </c>
      <c r="B14762" s="223" t="s">
        <v>24143</v>
      </c>
      <c r="C14762" s="231" t="s">
        <v>23</v>
      </c>
    </row>
    <row r="14763" spans="1:3" x14ac:dyDescent="0.2">
      <c r="A14763" s="221" t="s">
        <v>14291</v>
      </c>
      <c r="B14763" s="223" t="s">
        <v>24144</v>
      </c>
      <c r="C14763" s="231" t="s">
        <v>23</v>
      </c>
    </row>
    <row r="14764" spans="1:3" x14ac:dyDescent="0.2">
      <c r="A14764" s="221" t="s">
        <v>14292</v>
      </c>
      <c r="B14764" s="223" t="s">
        <v>24144</v>
      </c>
      <c r="C14764" s="231" t="s">
        <v>23</v>
      </c>
    </row>
    <row r="14765" spans="1:3" x14ac:dyDescent="0.2">
      <c r="A14765" s="221" t="s">
        <v>14293</v>
      </c>
      <c r="B14765" s="223" t="s">
        <v>24145</v>
      </c>
      <c r="C14765" s="231" t="s">
        <v>23</v>
      </c>
    </row>
    <row r="14766" spans="1:3" x14ac:dyDescent="0.2">
      <c r="A14766" s="221" t="s">
        <v>14294</v>
      </c>
      <c r="B14766" s="223" t="s">
        <v>24145</v>
      </c>
      <c r="C14766" s="231" t="s">
        <v>23</v>
      </c>
    </row>
    <row r="14767" spans="1:3" x14ac:dyDescent="0.2">
      <c r="A14767" s="221" t="s">
        <v>14295</v>
      </c>
      <c r="B14767" s="223" t="s">
        <v>24146</v>
      </c>
      <c r="C14767" s="231" t="s">
        <v>23</v>
      </c>
    </row>
    <row r="14768" spans="1:3" x14ac:dyDescent="0.2">
      <c r="A14768" s="221" t="s">
        <v>14296</v>
      </c>
      <c r="B14768" s="223" t="s">
        <v>24146</v>
      </c>
      <c r="C14768" s="231" t="s">
        <v>23</v>
      </c>
    </row>
    <row r="14769" spans="1:3" x14ac:dyDescent="0.2">
      <c r="A14769" s="221" t="s">
        <v>14297</v>
      </c>
      <c r="B14769" s="223" t="s">
        <v>24147</v>
      </c>
      <c r="C14769" s="231" t="s">
        <v>23</v>
      </c>
    </row>
    <row r="14770" spans="1:3" x14ac:dyDescent="0.2">
      <c r="A14770" s="221" t="s">
        <v>14298</v>
      </c>
      <c r="B14770" s="223" t="s">
        <v>24147</v>
      </c>
      <c r="C14770" s="231" t="s">
        <v>23</v>
      </c>
    </row>
    <row r="14771" spans="1:3" x14ac:dyDescent="0.2">
      <c r="A14771" s="221" t="s">
        <v>14299</v>
      </c>
      <c r="B14771" s="223" t="s">
        <v>24148</v>
      </c>
      <c r="C14771" s="231" t="s">
        <v>23</v>
      </c>
    </row>
    <row r="14772" spans="1:3" x14ac:dyDescent="0.2">
      <c r="A14772" s="221" t="s">
        <v>14300</v>
      </c>
      <c r="B14772" s="223" t="s">
        <v>24148</v>
      </c>
      <c r="C14772" s="231" t="s">
        <v>23</v>
      </c>
    </row>
    <row r="14773" spans="1:3" x14ac:dyDescent="0.2">
      <c r="A14773" s="221" t="s">
        <v>14301</v>
      </c>
      <c r="B14773" s="223" t="s">
        <v>24149</v>
      </c>
      <c r="C14773" s="231" t="s">
        <v>23</v>
      </c>
    </row>
    <row r="14774" spans="1:3" x14ac:dyDescent="0.2">
      <c r="A14774" s="221" t="s">
        <v>14302</v>
      </c>
      <c r="B14774" s="223" t="s">
        <v>24149</v>
      </c>
      <c r="C14774" s="231" t="s">
        <v>23</v>
      </c>
    </row>
    <row r="14775" spans="1:3" x14ac:dyDescent="0.2">
      <c r="A14775" s="221" t="s">
        <v>14303</v>
      </c>
      <c r="B14775" s="223" t="s">
        <v>24150</v>
      </c>
      <c r="C14775" s="231" t="s">
        <v>23</v>
      </c>
    </row>
    <row r="14776" spans="1:3" x14ac:dyDescent="0.2">
      <c r="A14776" s="221" t="s">
        <v>14304</v>
      </c>
      <c r="B14776" s="223" t="s">
        <v>24150</v>
      </c>
      <c r="C14776" s="231" t="s">
        <v>23</v>
      </c>
    </row>
    <row r="14777" spans="1:3" x14ac:dyDescent="0.2">
      <c r="A14777" s="221" t="s">
        <v>14305</v>
      </c>
      <c r="B14777" s="223" t="s">
        <v>24151</v>
      </c>
      <c r="C14777" s="231" t="s">
        <v>23</v>
      </c>
    </row>
    <row r="14778" spans="1:3" x14ac:dyDescent="0.2">
      <c r="A14778" s="221" t="s">
        <v>14306</v>
      </c>
      <c r="B14778" s="223" t="s">
        <v>24151</v>
      </c>
      <c r="C14778" s="231" t="s">
        <v>23</v>
      </c>
    </row>
    <row r="14779" spans="1:3" x14ac:dyDescent="0.2">
      <c r="A14779" s="221" t="s">
        <v>14307</v>
      </c>
      <c r="B14779" s="223" t="s">
        <v>24152</v>
      </c>
      <c r="C14779" s="231" t="s">
        <v>23</v>
      </c>
    </row>
    <row r="14780" spans="1:3" x14ac:dyDescent="0.2">
      <c r="A14780" s="221" t="s">
        <v>14308</v>
      </c>
      <c r="B14780" s="223" t="s">
        <v>24152</v>
      </c>
      <c r="C14780" s="231" t="s">
        <v>23</v>
      </c>
    </row>
    <row r="14781" spans="1:3" x14ac:dyDescent="0.2">
      <c r="A14781" s="221" t="s">
        <v>14309</v>
      </c>
      <c r="B14781" s="223" t="s">
        <v>24153</v>
      </c>
      <c r="C14781" s="231" t="s">
        <v>23</v>
      </c>
    </row>
    <row r="14782" spans="1:3" x14ac:dyDescent="0.2">
      <c r="A14782" s="221" t="s">
        <v>14310</v>
      </c>
      <c r="B14782" s="223" t="s">
        <v>24153</v>
      </c>
      <c r="C14782" s="231" t="s">
        <v>23</v>
      </c>
    </row>
    <row r="14783" spans="1:3" x14ac:dyDescent="0.2">
      <c r="A14783" s="221" t="s">
        <v>14311</v>
      </c>
      <c r="B14783" s="223" t="s">
        <v>24154</v>
      </c>
      <c r="C14783" s="231" t="s">
        <v>23</v>
      </c>
    </row>
    <row r="14784" spans="1:3" x14ac:dyDescent="0.2">
      <c r="A14784" s="221" t="s">
        <v>14312</v>
      </c>
      <c r="B14784" s="223" t="s">
        <v>24154</v>
      </c>
      <c r="C14784" s="231" t="s">
        <v>23</v>
      </c>
    </row>
    <row r="14785" spans="1:3" x14ac:dyDescent="0.2">
      <c r="A14785" s="221" t="s">
        <v>14313</v>
      </c>
      <c r="B14785" s="223" t="s">
        <v>24155</v>
      </c>
      <c r="C14785" s="231" t="s">
        <v>23</v>
      </c>
    </row>
    <row r="14786" spans="1:3" x14ac:dyDescent="0.2">
      <c r="A14786" s="221" t="s">
        <v>14314</v>
      </c>
      <c r="B14786" s="223" t="s">
        <v>24155</v>
      </c>
      <c r="C14786" s="231" t="s">
        <v>23</v>
      </c>
    </row>
    <row r="14787" spans="1:3" x14ac:dyDescent="0.2">
      <c r="A14787" s="221" t="s">
        <v>14315</v>
      </c>
      <c r="B14787" s="223" t="s">
        <v>24156</v>
      </c>
      <c r="C14787" s="231" t="s">
        <v>23</v>
      </c>
    </row>
    <row r="14788" spans="1:3" x14ac:dyDescent="0.2">
      <c r="A14788" s="221" t="s">
        <v>14316</v>
      </c>
      <c r="B14788" s="223" t="s">
        <v>24156</v>
      </c>
      <c r="C14788" s="231" t="s">
        <v>23</v>
      </c>
    </row>
    <row r="14789" spans="1:3" x14ac:dyDescent="0.2">
      <c r="A14789" s="221" t="s">
        <v>14317</v>
      </c>
      <c r="B14789" s="223" t="s">
        <v>24157</v>
      </c>
      <c r="C14789" s="231" t="s">
        <v>23</v>
      </c>
    </row>
    <row r="14790" spans="1:3" x14ac:dyDescent="0.2">
      <c r="A14790" s="221" t="s">
        <v>14318</v>
      </c>
      <c r="B14790" s="223" t="s">
        <v>24157</v>
      </c>
      <c r="C14790" s="231" t="s">
        <v>23</v>
      </c>
    </row>
    <row r="14791" spans="1:3" x14ac:dyDescent="0.2">
      <c r="A14791" s="221" t="s">
        <v>14319</v>
      </c>
      <c r="B14791" s="223" t="s">
        <v>24158</v>
      </c>
      <c r="C14791" s="231" t="s">
        <v>23</v>
      </c>
    </row>
    <row r="14792" spans="1:3" x14ac:dyDescent="0.2">
      <c r="A14792" s="221" t="s">
        <v>14320</v>
      </c>
      <c r="B14792" s="223" t="s">
        <v>24158</v>
      </c>
      <c r="C14792" s="231" t="s">
        <v>23</v>
      </c>
    </row>
    <row r="14793" spans="1:3" x14ac:dyDescent="0.2">
      <c r="A14793" s="221" t="s">
        <v>14321</v>
      </c>
      <c r="B14793" s="223" t="s">
        <v>24159</v>
      </c>
      <c r="C14793" s="231" t="s">
        <v>23</v>
      </c>
    </row>
    <row r="14794" spans="1:3" x14ac:dyDescent="0.2">
      <c r="A14794" s="221" t="s">
        <v>14322</v>
      </c>
      <c r="B14794" s="223" t="s">
        <v>24159</v>
      </c>
      <c r="C14794" s="231" t="s">
        <v>23</v>
      </c>
    </row>
    <row r="14795" spans="1:3" x14ac:dyDescent="0.2">
      <c r="A14795" s="221" t="s">
        <v>14323</v>
      </c>
      <c r="B14795" s="223" t="s">
        <v>24160</v>
      </c>
      <c r="C14795" s="231" t="s">
        <v>23</v>
      </c>
    </row>
    <row r="14796" spans="1:3" x14ac:dyDescent="0.2">
      <c r="A14796" s="221" t="s">
        <v>14324</v>
      </c>
      <c r="B14796" s="223" t="s">
        <v>24160</v>
      </c>
      <c r="C14796" s="231" t="s">
        <v>23</v>
      </c>
    </row>
    <row r="14797" spans="1:3" x14ac:dyDescent="0.2">
      <c r="A14797" s="221" t="s">
        <v>14325</v>
      </c>
      <c r="B14797" s="223" t="s">
        <v>24161</v>
      </c>
      <c r="C14797" s="231" t="s">
        <v>23</v>
      </c>
    </row>
    <row r="14798" spans="1:3" x14ac:dyDescent="0.2">
      <c r="A14798" s="221" t="s">
        <v>14326</v>
      </c>
      <c r="B14798" s="223" t="s">
        <v>24161</v>
      </c>
      <c r="C14798" s="231" t="s">
        <v>23</v>
      </c>
    </row>
    <row r="14799" spans="1:3" x14ac:dyDescent="0.2">
      <c r="A14799" s="221" t="s">
        <v>14327</v>
      </c>
      <c r="B14799" s="223" t="s">
        <v>24162</v>
      </c>
      <c r="C14799" s="231" t="s">
        <v>23</v>
      </c>
    </row>
    <row r="14800" spans="1:3" x14ac:dyDescent="0.2">
      <c r="A14800" s="221" t="s">
        <v>14328</v>
      </c>
      <c r="B14800" s="223" t="s">
        <v>24162</v>
      </c>
      <c r="C14800" s="231" t="s">
        <v>23</v>
      </c>
    </row>
    <row r="14801" spans="1:3" x14ac:dyDescent="0.2">
      <c r="A14801" s="221" t="s">
        <v>14329</v>
      </c>
      <c r="B14801" s="223" t="s">
        <v>24163</v>
      </c>
      <c r="C14801" s="231" t="s">
        <v>23</v>
      </c>
    </row>
    <row r="14802" spans="1:3" x14ac:dyDescent="0.2">
      <c r="A14802" s="221" t="s">
        <v>14330</v>
      </c>
      <c r="B14802" s="223" t="s">
        <v>24163</v>
      </c>
      <c r="C14802" s="231" t="s">
        <v>23</v>
      </c>
    </row>
    <row r="14803" spans="1:3" x14ac:dyDescent="0.2">
      <c r="A14803" s="221" t="s">
        <v>14331</v>
      </c>
      <c r="B14803" s="223" t="s">
        <v>24164</v>
      </c>
      <c r="C14803" s="231" t="s">
        <v>23</v>
      </c>
    </row>
    <row r="14804" spans="1:3" x14ac:dyDescent="0.2">
      <c r="A14804" s="221" t="s">
        <v>14332</v>
      </c>
      <c r="B14804" s="223" t="s">
        <v>24164</v>
      </c>
      <c r="C14804" s="231" t="s">
        <v>23</v>
      </c>
    </row>
    <row r="14805" spans="1:3" x14ac:dyDescent="0.2">
      <c r="A14805" s="221" t="s">
        <v>14333</v>
      </c>
      <c r="B14805" s="223" t="s">
        <v>24165</v>
      </c>
      <c r="C14805" s="231" t="s">
        <v>23</v>
      </c>
    </row>
    <row r="14806" spans="1:3" x14ac:dyDescent="0.2">
      <c r="A14806" s="221" t="s">
        <v>14334</v>
      </c>
      <c r="B14806" s="223" t="s">
        <v>24165</v>
      </c>
      <c r="C14806" s="231" t="s">
        <v>23</v>
      </c>
    </row>
    <row r="14807" spans="1:3" x14ac:dyDescent="0.2">
      <c r="A14807" s="221" t="s">
        <v>14335</v>
      </c>
      <c r="B14807" s="223" t="s">
        <v>24166</v>
      </c>
      <c r="C14807" s="231" t="s">
        <v>23</v>
      </c>
    </row>
    <row r="14808" spans="1:3" x14ac:dyDescent="0.2">
      <c r="A14808" s="221" t="s">
        <v>14336</v>
      </c>
      <c r="B14808" s="223" t="s">
        <v>24166</v>
      </c>
      <c r="C14808" s="231" t="s">
        <v>23</v>
      </c>
    </row>
    <row r="14809" spans="1:3" x14ac:dyDescent="0.2">
      <c r="A14809" s="221" t="s">
        <v>14337</v>
      </c>
      <c r="B14809" s="223" t="s">
        <v>24167</v>
      </c>
      <c r="C14809" s="231" t="s">
        <v>23</v>
      </c>
    </row>
    <row r="14810" spans="1:3" x14ac:dyDescent="0.2">
      <c r="A14810" s="221" t="s">
        <v>14338</v>
      </c>
      <c r="B14810" s="223" t="s">
        <v>24167</v>
      </c>
      <c r="C14810" s="231" t="s">
        <v>23</v>
      </c>
    </row>
    <row r="14811" spans="1:3" x14ac:dyDescent="0.2">
      <c r="A14811" s="221" t="s">
        <v>14339</v>
      </c>
      <c r="B14811" s="223" t="s">
        <v>24168</v>
      </c>
      <c r="C14811" s="231" t="s">
        <v>23</v>
      </c>
    </row>
    <row r="14812" spans="1:3" x14ac:dyDescent="0.2">
      <c r="A14812" s="221" t="s">
        <v>14340</v>
      </c>
      <c r="B14812" s="223" t="s">
        <v>24168</v>
      </c>
      <c r="C14812" s="231" t="s">
        <v>23</v>
      </c>
    </row>
    <row r="14813" spans="1:3" x14ac:dyDescent="0.2">
      <c r="A14813" s="221" t="s">
        <v>14341</v>
      </c>
      <c r="B14813" s="223" t="s">
        <v>29315</v>
      </c>
      <c r="C14813" s="231" t="s">
        <v>23</v>
      </c>
    </row>
    <row r="14814" spans="1:3" x14ac:dyDescent="0.2">
      <c r="A14814" s="221" t="s">
        <v>14342</v>
      </c>
      <c r="B14814" s="223" t="s">
        <v>29315</v>
      </c>
      <c r="C14814" s="231" t="s">
        <v>23</v>
      </c>
    </row>
    <row r="14815" spans="1:3" x14ac:dyDescent="0.2">
      <c r="A14815" s="221" t="s">
        <v>14343</v>
      </c>
      <c r="B14815" s="223" t="s">
        <v>24169</v>
      </c>
      <c r="C14815" s="231" t="s">
        <v>23</v>
      </c>
    </row>
    <row r="14816" spans="1:3" x14ac:dyDescent="0.2">
      <c r="A14816" s="221" t="s">
        <v>14344</v>
      </c>
      <c r="B14816" s="223" t="s">
        <v>24169</v>
      </c>
      <c r="C14816" s="231" t="s">
        <v>23</v>
      </c>
    </row>
    <row r="14817" spans="1:3" x14ac:dyDescent="0.2">
      <c r="A14817" s="221" t="s">
        <v>14345</v>
      </c>
      <c r="B14817" s="223" t="s">
        <v>24170</v>
      </c>
      <c r="C14817" s="231" t="s">
        <v>23</v>
      </c>
    </row>
    <row r="14818" spans="1:3" x14ac:dyDescent="0.2">
      <c r="A14818" s="221" t="s">
        <v>14346</v>
      </c>
      <c r="B14818" s="223" t="s">
        <v>24170</v>
      </c>
      <c r="C14818" s="231" t="s">
        <v>23</v>
      </c>
    </row>
    <row r="14819" spans="1:3" x14ac:dyDescent="0.2">
      <c r="A14819" s="221" t="s">
        <v>14347</v>
      </c>
      <c r="B14819" s="223" t="s">
        <v>24171</v>
      </c>
      <c r="C14819" s="231" t="s">
        <v>23</v>
      </c>
    </row>
    <row r="14820" spans="1:3" x14ac:dyDescent="0.2">
      <c r="A14820" s="221" t="s">
        <v>14348</v>
      </c>
      <c r="B14820" s="223" t="s">
        <v>24171</v>
      </c>
      <c r="C14820" s="231" t="s">
        <v>23</v>
      </c>
    </row>
    <row r="14821" spans="1:3" x14ac:dyDescent="0.2">
      <c r="A14821" s="221" t="s">
        <v>14349</v>
      </c>
      <c r="B14821" s="223" t="s">
        <v>24172</v>
      </c>
      <c r="C14821" s="231" t="s">
        <v>23</v>
      </c>
    </row>
    <row r="14822" spans="1:3" x14ac:dyDescent="0.2">
      <c r="A14822" s="221" t="s">
        <v>14350</v>
      </c>
      <c r="B14822" s="223" t="s">
        <v>24172</v>
      </c>
      <c r="C14822" s="231" t="s">
        <v>23</v>
      </c>
    </row>
    <row r="14823" spans="1:3" x14ac:dyDescent="0.2">
      <c r="A14823" s="221" t="s">
        <v>14351</v>
      </c>
      <c r="B14823" s="223" t="s">
        <v>24173</v>
      </c>
      <c r="C14823" s="231" t="s">
        <v>23</v>
      </c>
    </row>
    <row r="14824" spans="1:3" x14ac:dyDescent="0.2">
      <c r="A14824" s="221" t="s">
        <v>14352</v>
      </c>
      <c r="B14824" s="223" t="s">
        <v>24173</v>
      </c>
      <c r="C14824" s="231" t="s">
        <v>23</v>
      </c>
    </row>
    <row r="14825" spans="1:3" x14ac:dyDescent="0.2">
      <c r="A14825" s="221" t="s">
        <v>14353</v>
      </c>
      <c r="B14825" s="223" t="s">
        <v>24174</v>
      </c>
      <c r="C14825" s="231" t="s">
        <v>23</v>
      </c>
    </row>
    <row r="14826" spans="1:3" x14ac:dyDescent="0.2">
      <c r="A14826" s="221" t="s">
        <v>14354</v>
      </c>
      <c r="B14826" s="223" t="s">
        <v>24174</v>
      </c>
      <c r="C14826" s="231" t="s">
        <v>23</v>
      </c>
    </row>
    <row r="14827" spans="1:3" x14ac:dyDescent="0.2">
      <c r="A14827" s="221" t="s">
        <v>14355</v>
      </c>
      <c r="B14827" s="223" t="s">
        <v>24175</v>
      </c>
      <c r="C14827" s="231" t="s">
        <v>23</v>
      </c>
    </row>
    <row r="14828" spans="1:3" x14ac:dyDescent="0.2">
      <c r="A14828" s="221" t="s">
        <v>14356</v>
      </c>
      <c r="B14828" s="223" t="s">
        <v>24175</v>
      </c>
      <c r="C14828" s="231" t="s">
        <v>23</v>
      </c>
    </row>
    <row r="14829" spans="1:3" x14ac:dyDescent="0.2">
      <c r="A14829" s="221" t="s">
        <v>14357</v>
      </c>
      <c r="B14829" s="223" t="s">
        <v>24176</v>
      </c>
      <c r="C14829" s="231" t="s">
        <v>23</v>
      </c>
    </row>
    <row r="14830" spans="1:3" x14ac:dyDescent="0.2">
      <c r="A14830" s="221" t="s">
        <v>14358</v>
      </c>
      <c r="B14830" s="223" t="s">
        <v>24176</v>
      </c>
      <c r="C14830" s="231" t="s">
        <v>23</v>
      </c>
    </row>
    <row r="14831" spans="1:3" x14ac:dyDescent="0.2">
      <c r="A14831" s="221" t="s">
        <v>14359</v>
      </c>
      <c r="B14831" s="223" t="s">
        <v>24177</v>
      </c>
      <c r="C14831" s="231" t="s">
        <v>23</v>
      </c>
    </row>
    <row r="14832" spans="1:3" x14ac:dyDescent="0.2">
      <c r="A14832" s="221" t="s">
        <v>14360</v>
      </c>
      <c r="B14832" s="223" t="s">
        <v>24177</v>
      </c>
      <c r="C14832" s="231" t="s">
        <v>23</v>
      </c>
    </row>
    <row r="14833" spans="1:3" x14ac:dyDescent="0.2">
      <c r="A14833" s="221" t="s">
        <v>14361</v>
      </c>
      <c r="B14833" s="223" t="s">
        <v>24178</v>
      </c>
      <c r="C14833" s="231" t="s">
        <v>23</v>
      </c>
    </row>
    <row r="14834" spans="1:3" x14ac:dyDescent="0.2">
      <c r="A14834" s="221" t="s">
        <v>14362</v>
      </c>
      <c r="B14834" s="223" t="s">
        <v>24178</v>
      </c>
      <c r="C14834" s="231" t="s">
        <v>23</v>
      </c>
    </row>
    <row r="14835" spans="1:3" x14ac:dyDescent="0.2">
      <c r="A14835" s="221" t="s">
        <v>14363</v>
      </c>
      <c r="B14835" s="223" t="s">
        <v>24179</v>
      </c>
      <c r="C14835" s="231" t="s">
        <v>23</v>
      </c>
    </row>
    <row r="14836" spans="1:3" x14ac:dyDescent="0.2">
      <c r="A14836" s="221" t="s">
        <v>14364</v>
      </c>
      <c r="B14836" s="223" t="s">
        <v>24179</v>
      </c>
      <c r="C14836" s="231" t="s">
        <v>23</v>
      </c>
    </row>
    <row r="14837" spans="1:3" x14ac:dyDescent="0.2">
      <c r="A14837" s="221" t="s">
        <v>14365</v>
      </c>
      <c r="B14837" s="223" t="s">
        <v>24180</v>
      </c>
      <c r="C14837" s="231" t="s">
        <v>23</v>
      </c>
    </row>
    <row r="14838" spans="1:3" x14ac:dyDescent="0.2">
      <c r="A14838" s="221" t="s">
        <v>14366</v>
      </c>
      <c r="B14838" s="223" t="s">
        <v>24180</v>
      </c>
      <c r="C14838" s="231" t="s">
        <v>23</v>
      </c>
    </row>
    <row r="14839" spans="1:3" x14ac:dyDescent="0.2">
      <c r="A14839" s="221" t="s">
        <v>14367</v>
      </c>
      <c r="B14839" s="223" t="s">
        <v>24181</v>
      </c>
      <c r="C14839" s="231" t="s">
        <v>23</v>
      </c>
    </row>
    <row r="14840" spans="1:3" x14ac:dyDescent="0.2">
      <c r="A14840" s="221" t="s">
        <v>14368</v>
      </c>
      <c r="B14840" s="223" t="s">
        <v>24181</v>
      </c>
      <c r="C14840" s="231" t="s">
        <v>23</v>
      </c>
    </row>
    <row r="14841" spans="1:3" x14ac:dyDescent="0.2">
      <c r="A14841" s="221" t="s">
        <v>14369</v>
      </c>
      <c r="B14841" s="223" t="s">
        <v>24182</v>
      </c>
      <c r="C14841" s="231" t="s">
        <v>23</v>
      </c>
    </row>
    <row r="14842" spans="1:3" x14ac:dyDescent="0.2">
      <c r="A14842" s="221" t="s">
        <v>14370</v>
      </c>
      <c r="B14842" s="223" t="s">
        <v>24182</v>
      </c>
      <c r="C14842" s="231" t="s">
        <v>23</v>
      </c>
    </row>
    <row r="14843" spans="1:3" x14ac:dyDescent="0.2">
      <c r="A14843" s="221" t="s">
        <v>14371</v>
      </c>
      <c r="B14843" s="223" t="s">
        <v>24183</v>
      </c>
      <c r="C14843" s="231" t="s">
        <v>23</v>
      </c>
    </row>
    <row r="14844" spans="1:3" x14ac:dyDescent="0.2">
      <c r="A14844" s="221" t="s">
        <v>14372</v>
      </c>
      <c r="B14844" s="223" t="s">
        <v>24183</v>
      </c>
      <c r="C14844" s="231" t="s">
        <v>23</v>
      </c>
    </row>
    <row r="14845" spans="1:3" x14ac:dyDescent="0.2">
      <c r="A14845" s="221" t="s">
        <v>14373</v>
      </c>
      <c r="B14845" s="223" t="s">
        <v>24184</v>
      </c>
      <c r="C14845" s="231" t="s">
        <v>23</v>
      </c>
    </row>
    <row r="14846" spans="1:3" x14ac:dyDescent="0.2">
      <c r="A14846" s="221" t="s">
        <v>14374</v>
      </c>
      <c r="B14846" s="223" t="s">
        <v>24184</v>
      </c>
      <c r="C14846" s="231" t="s">
        <v>23</v>
      </c>
    </row>
    <row r="14847" spans="1:3" x14ac:dyDescent="0.2">
      <c r="A14847" s="221" t="s">
        <v>14375</v>
      </c>
      <c r="B14847" s="223" t="s">
        <v>24185</v>
      </c>
      <c r="C14847" s="231" t="s">
        <v>23</v>
      </c>
    </row>
    <row r="14848" spans="1:3" x14ac:dyDescent="0.2">
      <c r="A14848" s="221" t="s">
        <v>14376</v>
      </c>
      <c r="B14848" s="223" t="s">
        <v>24185</v>
      </c>
      <c r="C14848" s="231" t="s">
        <v>23</v>
      </c>
    </row>
    <row r="14849" spans="1:3" x14ac:dyDescent="0.2">
      <c r="A14849" s="221" t="s">
        <v>14377</v>
      </c>
      <c r="B14849" s="223" t="s">
        <v>24186</v>
      </c>
      <c r="C14849" s="231" t="s">
        <v>23</v>
      </c>
    </row>
    <row r="14850" spans="1:3" x14ac:dyDescent="0.2">
      <c r="A14850" s="221" t="s">
        <v>14378</v>
      </c>
      <c r="B14850" s="223" t="s">
        <v>24186</v>
      </c>
      <c r="C14850" s="231" t="s">
        <v>23</v>
      </c>
    </row>
    <row r="14851" spans="1:3" x14ac:dyDescent="0.2">
      <c r="A14851" s="221" t="s">
        <v>14379</v>
      </c>
      <c r="B14851" s="223" t="s">
        <v>24187</v>
      </c>
      <c r="C14851" s="231" t="s">
        <v>23</v>
      </c>
    </row>
    <row r="14852" spans="1:3" x14ac:dyDescent="0.2">
      <c r="A14852" s="221" t="s">
        <v>14380</v>
      </c>
      <c r="B14852" s="223" t="s">
        <v>24187</v>
      </c>
      <c r="C14852" s="231" t="s">
        <v>23</v>
      </c>
    </row>
    <row r="14853" spans="1:3" x14ac:dyDescent="0.2">
      <c r="A14853" s="221" t="s">
        <v>14381</v>
      </c>
      <c r="B14853" s="223" t="s">
        <v>24188</v>
      </c>
      <c r="C14853" s="231" t="s">
        <v>23</v>
      </c>
    </row>
    <row r="14854" spans="1:3" x14ac:dyDescent="0.2">
      <c r="A14854" s="221" t="s">
        <v>14382</v>
      </c>
      <c r="B14854" s="223" t="s">
        <v>24188</v>
      </c>
      <c r="C14854" s="231" t="s">
        <v>23</v>
      </c>
    </row>
    <row r="14855" spans="1:3" x14ac:dyDescent="0.2">
      <c r="A14855" s="221" t="s">
        <v>14383</v>
      </c>
      <c r="B14855" s="223" t="s">
        <v>24189</v>
      </c>
      <c r="C14855" s="231" t="s">
        <v>23</v>
      </c>
    </row>
    <row r="14856" spans="1:3" x14ac:dyDescent="0.2">
      <c r="A14856" s="221" t="s">
        <v>14384</v>
      </c>
      <c r="B14856" s="223" t="s">
        <v>24189</v>
      </c>
      <c r="C14856" s="231" t="s">
        <v>23</v>
      </c>
    </row>
    <row r="14857" spans="1:3" x14ac:dyDescent="0.2">
      <c r="A14857" s="221" t="s">
        <v>14385</v>
      </c>
      <c r="B14857" s="223" t="s">
        <v>24190</v>
      </c>
      <c r="C14857" s="231" t="s">
        <v>23</v>
      </c>
    </row>
    <row r="14858" spans="1:3" x14ac:dyDescent="0.2">
      <c r="A14858" s="221" t="s">
        <v>14386</v>
      </c>
      <c r="B14858" s="223" t="s">
        <v>24190</v>
      </c>
      <c r="C14858" s="231" t="s">
        <v>23</v>
      </c>
    </row>
    <row r="14859" spans="1:3" x14ac:dyDescent="0.2">
      <c r="A14859" s="221" t="s">
        <v>14387</v>
      </c>
      <c r="B14859" s="223" t="s">
        <v>24191</v>
      </c>
      <c r="C14859" s="231" t="s">
        <v>23</v>
      </c>
    </row>
    <row r="14860" spans="1:3" x14ac:dyDescent="0.2">
      <c r="A14860" s="221" t="s">
        <v>14388</v>
      </c>
      <c r="B14860" s="223" t="s">
        <v>24191</v>
      </c>
      <c r="C14860" s="231" t="s">
        <v>23</v>
      </c>
    </row>
    <row r="14861" spans="1:3" x14ac:dyDescent="0.2">
      <c r="A14861" s="221" t="s">
        <v>14389</v>
      </c>
      <c r="B14861" s="223" t="s">
        <v>24192</v>
      </c>
      <c r="C14861" s="231" t="s">
        <v>23</v>
      </c>
    </row>
    <row r="14862" spans="1:3" x14ac:dyDescent="0.2">
      <c r="A14862" s="221" t="s">
        <v>14390</v>
      </c>
      <c r="B14862" s="223" t="s">
        <v>24192</v>
      </c>
      <c r="C14862" s="231" t="s">
        <v>23</v>
      </c>
    </row>
    <row r="14863" spans="1:3" x14ac:dyDescent="0.2">
      <c r="A14863" s="221" t="s">
        <v>14391</v>
      </c>
      <c r="B14863" s="223" t="s">
        <v>24193</v>
      </c>
      <c r="C14863" s="231" t="s">
        <v>23</v>
      </c>
    </row>
    <row r="14864" spans="1:3" x14ac:dyDescent="0.2">
      <c r="A14864" s="221" t="s">
        <v>14392</v>
      </c>
      <c r="B14864" s="223" t="s">
        <v>24193</v>
      </c>
      <c r="C14864" s="231" t="s">
        <v>23</v>
      </c>
    </row>
    <row r="14865" spans="1:3" x14ac:dyDescent="0.2">
      <c r="A14865" s="221" t="s">
        <v>14393</v>
      </c>
      <c r="B14865" s="223" t="s">
        <v>24194</v>
      </c>
      <c r="C14865" s="231" t="s">
        <v>23</v>
      </c>
    </row>
    <row r="14866" spans="1:3" x14ac:dyDescent="0.2">
      <c r="A14866" s="221" t="s">
        <v>14394</v>
      </c>
      <c r="B14866" s="223" t="s">
        <v>24194</v>
      </c>
      <c r="C14866" s="231" t="s">
        <v>23</v>
      </c>
    </row>
    <row r="14867" spans="1:3" x14ac:dyDescent="0.2">
      <c r="A14867" s="221" t="s">
        <v>14395</v>
      </c>
      <c r="B14867" s="223" t="s">
        <v>24195</v>
      </c>
      <c r="C14867" s="231" t="s">
        <v>23</v>
      </c>
    </row>
    <row r="14868" spans="1:3" x14ac:dyDescent="0.2">
      <c r="A14868" s="221" t="s">
        <v>14396</v>
      </c>
      <c r="B14868" s="223" t="s">
        <v>24195</v>
      </c>
      <c r="C14868" s="231" t="s">
        <v>23</v>
      </c>
    </row>
    <row r="14869" spans="1:3" x14ac:dyDescent="0.2">
      <c r="A14869" s="221" t="s">
        <v>14397</v>
      </c>
      <c r="B14869" s="223" t="s">
        <v>24196</v>
      </c>
      <c r="C14869" s="231" t="s">
        <v>23</v>
      </c>
    </row>
    <row r="14870" spans="1:3" x14ac:dyDescent="0.2">
      <c r="A14870" s="221" t="s">
        <v>14398</v>
      </c>
      <c r="B14870" s="223" t="s">
        <v>24196</v>
      </c>
      <c r="C14870" s="231" t="s">
        <v>23</v>
      </c>
    </row>
    <row r="14871" spans="1:3" x14ac:dyDescent="0.2">
      <c r="A14871" s="221" t="s">
        <v>14399</v>
      </c>
      <c r="B14871" s="223" t="s">
        <v>24197</v>
      </c>
      <c r="C14871" s="231" t="s">
        <v>23</v>
      </c>
    </row>
    <row r="14872" spans="1:3" x14ac:dyDescent="0.2">
      <c r="A14872" s="221" t="s">
        <v>14400</v>
      </c>
      <c r="B14872" s="223" t="s">
        <v>24197</v>
      </c>
      <c r="C14872" s="231" t="s">
        <v>23</v>
      </c>
    </row>
    <row r="14873" spans="1:3" x14ac:dyDescent="0.2">
      <c r="A14873" s="221" t="s">
        <v>14401</v>
      </c>
      <c r="B14873" s="223" t="s">
        <v>24198</v>
      </c>
      <c r="C14873" s="231" t="s">
        <v>23</v>
      </c>
    </row>
    <row r="14874" spans="1:3" x14ac:dyDescent="0.2">
      <c r="A14874" s="221" t="s">
        <v>14402</v>
      </c>
      <c r="B14874" s="223" t="s">
        <v>24198</v>
      </c>
      <c r="C14874" s="231" t="s">
        <v>23</v>
      </c>
    </row>
    <row r="14875" spans="1:3" x14ac:dyDescent="0.2">
      <c r="A14875" s="221" t="s">
        <v>14403</v>
      </c>
      <c r="B14875" s="223" t="s">
        <v>24199</v>
      </c>
      <c r="C14875" s="231" t="s">
        <v>23</v>
      </c>
    </row>
    <row r="14876" spans="1:3" x14ac:dyDescent="0.2">
      <c r="A14876" s="221" t="s">
        <v>14404</v>
      </c>
      <c r="B14876" s="223" t="s">
        <v>24199</v>
      </c>
      <c r="C14876" s="231" t="s">
        <v>23</v>
      </c>
    </row>
    <row r="14877" spans="1:3" x14ac:dyDescent="0.2">
      <c r="A14877" s="221" t="s">
        <v>14405</v>
      </c>
      <c r="B14877" s="223" t="s">
        <v>24200</v>
      </c>
      <c r="C14877" s="231" t="s">
        <v>23</v>
      </c>
    </row>
    <row r="14878" spans="1:3" x14ac:dyDescent="0.2">
      <c r="A14878" s="221" t="s">
        <v>14406</v>
      </c>
      <c r="B14878" s="223" t="s">
        <v>24200</v>
      </c>
      <c r="C14878" s="231" t="s">
        <v>23</v>
      </c>
    </row>
    <row r="14879" spans="1:3" x14ac:dyDescent="0.2">
      <c r="A14879" s="221" t="s">
        <v>14407</v>
      </c>
      <c r="B14879" s="223" t="s">
        <v>24201</v>
      </c>
      <c r="C14879" s="231" t="s">
        <v>23</v>
      </c>
    </row>
    <row r="14880" spans="1:3" x14ac:dyDescent="0.2">
      <c r="A14880" s="221" t="s">
        <v>14408</v>
      </c>
      <c r="B14880" s="223" t="s">
        <v>24201</v>
      </c>
      <c r="C14880" s="231" t="s">
        <v>23</v>
      </c>
    </row>
    <row r="14881" spans="1:3" x14ac:dyDescent="0.2">
      <c r="A14881" s="221" t="s">
        <v>14409</v>
      </c>
      <c r="B14881" s="223" t="s">
        <v>24202</v>
      </c>
      <c r="C14881" s="231" t="s">
        <v>23</v>
      </c>
    </row>
    <row r="14882" spans="1:3" x14ac:dyDescent="0.2">
      <c r="A14882" s="221" t="s">
        <v>14410</v>
      </c>
      <c r="B14882" s="223" t="s">
        <v>24202</v>
      </c>
      <c r="C14882" s="231" t="s">
        <v>23</v>
      </c>
    </row>
    <row r="14883" spans="1:3" x14ac:dyDescent="0.2">
      <c r="A14883" s="221" t="s">
        <v>14411</v>
      </c>
      <c r="B14883" s="223" t="s">
        <v>24203</v>
      </c>
      <c r="C14883" s="231" t="s">
        <v>23</v>
      </c>
    </row>
    <row r="14884" spans="1:3" x14ac:dyDescent="0.2">
      <c r="A14884" s="221" t="s">
        <v>14412</v>
      </c>
      <c r="B14884" s="223" t="s">
        <v>24203</v>
      </c>
      <c r="C14884" s="231" t="s">
        <v>23</v>
      </c>
    </row>
    <row r="14885" spans="1:3" x14ac:dyDescent="0.2">
      <c r="A14885" s="221" t="s">
        <v>14413</v>
      </c>
      <c r="B14885" s="223" t="s">
        <v>24204</v>
      </c>
      <c r="C14885" s="231" t="s">
        <v>23</v>
      </c>
    </row>
    <row r="14886" spans="1:3" x14ac:dyDescent="0.2">
      <c r="A14886" s="221" t="s">
        <v>14414</v>
      </c>
      <c r="B14886" s="223" t="s">
        <v>24204</v>
      </c>
      <c r="C14886" s="231" t="s">
        <v>23</v>
      </c>
    </row>
    <row r="14887" spans="1:3" x14ac:dyDescent="0.2">
      <c r="A14887" s="221" t="s">
        <v>14415</v>
      </c>
      <c r="B14887" s="223" t="s">
        <v>24205</v>
      </c>
      <c r="C14887" s="231" t="s">
        <v>23</v>
      </c>
    </row>
    <row r="14888" spans="1:3" x14ac:dyDescent="0.2">
      <c r="A14888" s="221" t="s">
        <v>14416</v>
      </c>
      <c r="B14888" s="223" t="s">
        <v>24205</v>
      </c>
      <c r="C14888" s="231" t="s">
        <v>23</v>
      </c>
    </row>
    <row r="14889" spans="1:3" x14ac:dyDescent="0.2">
      <c r="A14889" s="221" t="s">
        <v>14417</v>
      </c>
      <c r="B14889" s="223" t="s">
        <v>24206</v>
      </c>
      <c r="C14889" s="231" t="s">
        <v>23</v>
      </c>
    </row>
    <row r="14890" spans="1:3" x14ac:dyDescent="0.2">
      <c r="A14890" s="221" t="s">
        <v>14418</v>
      </c>
      <c r="B14890" s="223" t="s">
        <v>24206</v>
      </c>
      <c r="C14890" s="231" t="s">
        <v>23</v>
      </c>
    </row>
    <row r="14891" spans="1:3" x14ac:dyDescent="0.2">
      <c r="A14891" s="221" t="s">
        <v>14419</v>
      </c>
      <c r="B14891" s="223" t="s">
        <v>24207</v>
      </c>
      <c r="C14891" s="231" t="s">
        <v>23</v>
      </c>
    </row>
    <row r="14892" spans="1:3" x14ac:dyDescent="0.2">
      <c r="A14892" s="221" t="s">
        <v>14420</v>
      </c>
      <c r="B14892" s="223" t="s">
        <v>24207</v>
      </c>
      <c r="C14892" s="231" t="s">
        <v>23</v>
      </c>
    </row>
    <row r="14893" spans="1:3" x14ac:dyDescent="0.2">
      <c r="A14893" s="221" t="s">
        <v>14421</v>
      </c>
      <c r="B14893" s="223" t="s">
        <v>24208</v>
      </c>
      <c r="C14893" s="231" t="s">
        <v>23</v>
      </c>
    </row>
    <row r="14894" spans="1:3" x14ac:dyDescent="0.2">
      <c r="A14894" s="221" t="s">
        <v>14422</v>
      </c>
      <c r="B14894" s="223" t="s">
        <v>24208</v>
      </c>
      <c r="C14894" s="231" t="s">
        <v>23</v>
      </c>
    </row>
    <row r="14895" spans="1:3" x14ac:dyDescent="0.2">
      <c r="A14895" s="221" t="s">
        <v>14423</v>
      </c>
      <c r="B14895" s="223" t="s">
        <v>24209</v>
      </c>
      <c r="C14895" s="231" t="s">
        <v>23</v>
      </c>
    </row>
    <row r="14896" spans="1:3" x14ac:dyDescent="0.2">
      <c r="A14896" s="221" t="s">
        <v>14424</v>
      </c>
      <c r="B14896" s="223" t="s">
        <v>24209</v>
      </c>
      <c r="C14896" s="231" t="s">
        <v>23</v>
      </c>
    </row>
    <row r="14897" spans="1:3" x14ac:dyDescent="0.2">
      <c r="A14897" s="221" t="s">
        <v>14425</v>
      </c>
      <c r="B14897" s="223" t="s">
        <v>24210</v>
      </c>
      <c r="C14897" s="231" t="s">
        <v>23</v>
      </c>
    </row>
    <row r="14898" spans="1:3" x14ac:dyDescent="0.2">
      <c r="A14898" s="221" t="s">
        <v>14426</v>
      </c>
      <c r="B14898" s="223" t="s">
        <v>24210</v>
      </c>
      <c r="C14898" s="231" t="s">
        <v>23</v>
      </c>
    </row>
    <row r="14899" spans="1:3" x14ac:dyDescent="0.2">
      <c r="A14899" s="221" t="s">
        <v>14427</v>
      </c>
      <c r="B14899" s="223" t="s">
        <v>24211</v>
      </c>
      <c r="C14899" s="231" t="s">
        <v>23</v>
      </c>
    </row>
    <row r="14900" spans="1:3" x14ac:dyDescent="0.2">
      <c r="A14900" s="221" t="s">
        <v>14428</v>
      </c>
      <c r="B14900" s="223" t="s">
        <v>24211</v>
      </c>
      <c r="C14900" s="231" t="s">
        <v>23</v>
      </c>
    </row>
    <row r="14901" spans="1:3" x14ac:dyDescent="0.2">
      <c r="A14901" s="221" t="s">
        <v>14429</v>
      </c>
      <c r="B14901" s="223" t="s">
        <v>24212</v>
      </c>
      <c r="C14901" s="231" t="s">
        <v>23</v>
      </c>
    </row>
    <row r="14902" spans="1:3" x14ac:dyDescent="0.2">
      <c r="A14902" s="221" t="s">
        <v>14430</v>
      </c>
      <c r="B14902" s="223" t="s">
        <v>24212</v>
      </c>
      <c r="C14902" s="231" t="s">
        <v>23</v>
      </c>
    </row>
    <row r="14903" spans="1:3" x14ac:dyDescent="0.2">
      <c r="A14903" s="221" t="s">
        <v>14431</v>
      </c>
      <c r="B14903" s="223" t="s">
        <v>24213</v>
      </c>
      <c r="C14903" s="231" t="s">
        <v>23</v>
      </c>
    </row>
    <row r="14904" spans="1:3" x14ac:dyDescent="0.2">
      <c r="A14904" s="221" t="s">
        <v>14432</v>
      </c>
      <c r="B14904" s="223" t="s">
        <v>24213</v>
      </c>
      <c r="C14904" s="231" t="s">
        <v>23</v>
      </c>
    </row>
    <row r="14905" spans="1:3" x14ac:dyDescent="0.2">
      <c r="A14905" s="221" t="s">
        <v>14433</v>
      </c>
      <c r="B14905" s="223" t="s">
        <v>24214</v>
      </c>
      <c r="C14905" s="231" t="s">
        <v>23</v>
      </c>
    </row>
    <row r="14906" spans="1:3" x14ac:dyDescent="0.2">
      <c r="A14906" s="221" t="s">
        <v>14434</v>
      </c>
      <c r="B14906" s="223" t="s">
        <v>24214</v>
      </c>
      <c r="C14906" s="231" t="s">
        <v>23</v>
      </c>
    </row>
    <row r="14907" spans="1:3" x14ac:dyDescent="0.2">
      <c r="A14907" s="221" t="s">
        <v>14435</v>
      </c>
      <c r="B14907" s="223" t="s">
        <v>24215</v>
      </c>
      <c r="C14907" s="231" t="s">
        <v>23</v>
      </c>
    </row>
    <row r="14908" spans="1:3" x14ac:dyDescent="0.2">
      <c r="A14908" s="221" t="s">
        <v>14436</v>
      </c>
      <c r="B14908" s="223" t="s">
        <v>24215</v>
      </c>
      <c r="C14908" s="231" t="s">
        <v>23</v>
      </c>
    </row>
    <row r="14909" spans="1:3" x14ac:dyDescent="0.2">
      <c r="A14909" s="221" t="s">
        <v>14437</v>
      </c>
      <c r="B14909" s="223" t="s">
        <v>24216</v>
      </c>
      <c r="C14909" s="231" t="s">
        <v>23</v>
      </c>
    </row>
    <row r="14910" spans="1:3" x14ac:dyDescent="0.2">
      <c r="A14910" s="221" t="s">
        <v>14438</v>
      </c>
      <c r="B14910" s="223" t="s">
        <v>24216</v>
      </c>
      <c r="C14910" s="231" t="s">
        <v>23</v>
      </c>
    </row>
    <row r="14911" spans="1:3" x14ac:dyDescent="0.2">
      <c r="A14911" s="221" t="s">
        <v>14439</v>
      </c>
      <c r="B14911" s="223" t="s">
        <v>24217</v>
      </c>
      <c r="C14911" s="231" t="s">
        <v>23</v>
      </c>
    </row>
    <row r="14912" spans="1:3" x14ac:dyDescent="0.2">
      <c r="A14912" s="221" t="s">
        <v>14440</v>
      </c>
      <c r="B14912" s="223" t="s">
        <v>24217</v>
      </c>
      <c r="C14912" s="231" t="s">
        <v>23</v>
      </c>
    </row>
    <row r="14913" spans="1:3" x14ac:dyDescent="0.2">
      <c r="A14913" s="221" t="s">
        <v>14441</v>
      </c>
      <c r="B14913" s="223" t="s">
        <v>24218</v>
      </c>
      <c r="C14913" s="231" t="s">
        <v>23</v>
      </c>
    </row>
    <row r="14914" spans="1:3" x14ac:dyDescent="0.2">
      <c r="A14914" s="221" t="s">
        <v>14442</v>
      </c>
      <c r="B14914" s="223" t="s">
        <v>24218</v>
      </c>
      <c r="C14914" s="231" t="s">
        <v>23</v>
      </c>
    </row>
    <row r="14915" spans="1:3" x14ac:dyDescent="0.2">
      <c r="A14915" s="221" t="s">
        <v>14443</v>
      </c>
      <c r="B14915" s="223" t="s">
        <v>24219</v>
      </c>
      <c r="C14915" s="231" t="s">
        <v>23</v>
      </c>
    </row>
    <row r="14916" spans="1:3" x14ac:dyDescent="0.2">
      <c r="A14916" s="221" t="s">
        <v>14444</v>
      </c>
      <c r="B14916" s="223" t="s">
        <v>24219</v>
      </c>
      <c r="C14916" s="231" t="s">
        <v>23</v>
      </c>
    </row>
    <row r="14917" spans="1:3" x14ac:dyDescent="0.2">
      <c r="A14917" s="221" t="s">
        <v>14445</v>
      </c>
      <c r="B14917" s="223" t="s">
        <v>24220</v>
      </c>
      <c r="C14917" s="231" t="s">
        <v>23</v>
      </c>
    </row>
    <row r="14918" spans="1:3" x14ac:dyDescent="0.2">
      <c r="A14918" s="221" t="s">
        <v>14446</v>
      </c>
      <c r="B14918" s="223" t="s">
        <v>24220</v>
      </c>
      <c r="C14918" s="231" t="s">
        <v>23</v>
      </c>
    </row>
    <row r="14919" spans="1:3" x14ac:dyDescent="0.2">
      <c r="A14919" s="221" t="s">
        <v>14447</v>
      </c>
      <c r="B14919" s="223" t="s">
        <v>24221</v>
      </c>
      <c r="C14919" s="231" t="s">
        <v>23</v>
      </c>
    </row>
    <row r="14920" spans="1:3" x14ac:dyDescent="0.2">
      <c r="A14920" s="221" t="s">
        <v>14448</v>
      </c>
      <c r="B14920" s="223" t="s">
        <v>24221</v>
      </c>
      <c r="C14920" s="231" t="s">
        <v>23</v>
      </c>
    </row>
    <row r="14921" spans="1:3" x14ac:dyDescent="0.2">
      <c r="A14921" s="221" t="s">
        <v>14449</v>
      </c>
      <c r="B14921" s="223" t="s">
        <v>24222</v>
      </c>
      <c r="C14921" s="231" t="s">
        <v>23</v>
      </c>
    </row>
    <row r="14922" spans="1:3" x14ac:dyDescent="0.2">
      <c r="A14922" s="221" t="s">
        <v>14450</v>
      </c>
      <c r="B14922" s="223" t="s">
        <v>24222</v>
      </c>
      <c r="C14922" s="231" t="s">
        <v>23</v>
      </c>
    </row>
    <row r="14923" spans="1:3" x14ac:dyDescent="0.2">
      <c r="A14923" s="221" t="s">
        <v>14451</v>
      </c>
      <c r="B14923" s="223" t="s">
        <v>24223</v>
      </c>
      <c r="C14923" s="231" t="s">
        <v>23</v>
      </c>
    </row>
    <row r="14924" spans="1:3" x14ac:dyDescent="0.2">
      <c r="A14924" s="221" t="s">
        <v>14452</v>
      </c>
      <c r="B14924" s="223" t="s">
        <v>24223</v>
      </c>
      <c r="C14924" s="231" t="s">
        <v>23</v>
      </c>
    </row>
    <row r="14925" spans="1:3" x14ac:dyDescent="0.2">
      <c r="A14925" s="221" t="s">
        <v>14453</v>
      </c>
      <c r="B14925" s="223" t="s">
        <v>24224</v>
      </c>
      <c r="C14925" s="231" t="s">
        <v>23</v>
      </c>
    </row>
    <row r="14926" spans="1:3" x14ac:dyDescent="0.2">
      <c r="A14926" s="221" t="s">
        <v>14454</v>
      </c>
      <c r="B14926" s="223" t="s">
        <v>24224</v>
      </c>
      <c r="C14926" s="231" t="s">
        <v>23</v>
      </c>
    </row>
    <row r="14927" spans="1:3" x14ac:dyDescent="0.2">
      <c r="A14927" s="221" t="s">
        <v>14455</v>
      </c>
      <c r="B14927" s="223" t="s">
        <v>24225</v>
      </c>
      <c r="C14927" s="231" t="s">
        <v>23</v>
      </c>
    </row>
    <row r="14928" spans="1:3" x14ac:dyDescent="0.2">
      <c r="A14928" s="221" t="s">
        <v>14456</v>
      </c>
      <c r="B14928" s="223" t="s">
        <v>24225</v>
      </c>
      <c r="C14928" s="231" t="s">
        <v>23</v>
      </c>
    </row>
    <row r="14929" spans="1:3" x14ac:dyDescent="0.2">
      <c r="A14929" s="221" t="s">
        <v>14457</v>
      </c>
      <c r="B14929" s="223" t="s">
        <v>24226</v>
      </c>
      <c r="C14929" s="231" t="s">
        <v>23</v>
      </c>
    </row>
    <row r="14930" spans="1:3" x14ac:dyDescent="0.2">
      <c r="A14930" s="221" t="s">
        <v>14458</v>
      </c>
      <c r="B14930" s="223" t="s">
        <v>24226</v>
      </c>
      <c r="C14930" s="231" t="s">
        <v>23</v>
      </c>
    </row>
    <row r="14931" spans="1:3" x14ac:dyDescent="0.2">
      <c r="A14931" s="221" t="s">
        <v>14459</v>
      </c>
      <c r="B14931" s="223" t="s">
        <v>24227</v>
      </c>
      <c r="C14931" s="231" t="s">
        <v>23</v>
      </c>
    </row>
    <row r="14932" spans="1:3" x14ac:dyDescent="0.2">
      <c r="A14932" s="221" t="s">
        <v>14460</v>
      </c>
      <c r="B14932" s="223" t="s">
        <v>24227</v>
      </c>
      <c r="C14932" s="231" t="s">
        <v>23</v>
      </c>
    </row>
    <row r="14933" spans="1:3" x14ac:dyDescent="0.2">
      <c r="A14933" s="221" t="s">
        <v>14461</v>
      </c>
      <c r="B14933" s="223" t="s">
        <v>24228</v>
      </c>
      <c r="C14933" s="231" t="s">
        <v>23</v>
      </c>
    </row>
    <row r="14934" spans="1:3" x14ac:dyDescent="0.2">
      <c r="A14934" s="221" t="s">
        <v>14462</v>
      </c>
      <c r="B14934" s="223" t="s">
        <v>24228</v>
      </c>
      <c r="C14934" s="231" t="s">
        <v>23</v>
      </c>
    </row>
    <row r="14935" spans="1:3" x14ac:dyDescent="0.2">
      <c r="A14935" s="221" t="s">
        <v>14463</v>
      </c>
      <c r="B14935" s="223" t="s">
        <v>24229</v>
      </c>
      <c r="C14935" s="231" t="s">
        <v>23</v>
      </c>
    </row>
    <row r="14936" spans="1:3" x14ac:dyDescent="0.2">
      <c r="A14936" s="221" t="s">
        <v>14464</v>
      </c>
      <c r="B14936" s="223" t="s">
        <v>24229</v>
      </c>
      <c r="C14936" s="231" t="s">
        <v>23</v>
      </c>
    </row>
    <row r="14937" spans="1:3" x14ac:dyDescent="0.2">
      <c r="A14937" s="221" t="s">
        <v>14465</v>
      </c>
      <c r="B14937" s="223" t="s">
        <v>24230</v>
      </c>
      <c r="C14937" s="231" t="s">
        <v>23</v>
      </c>
    </row>
    <row r="14938" spans="1:3" x14ac:dyDescent="0.2">
      <c r="A14938" s="221" t="s">
        <v>14466</v>
      </c>
      <c r="B14938" s="223" t="s">
        <v>24230</v>
      </c>
      <c r="C14938" s="231" t="s">
        <v>23</v>
      </c>
    </row>
    <row r="14939" spans="1:3" x14ac:dyDescent="0.2">
      <c r="A14939" s="221" t="s">
        <v>14467</v>
      </c>
      <c r="B14939" s="223" t="s">
        <v>24231</v>
      </c>
      <c r="C14939" s="231" t="s">
        <v>23</v>
      </c>
    </row>
    <row r="14940" spans="1:3" x14ac:dyDescent="0.2">
      <c r="A14940" s="221" t="s">
        <v>14468</v>
      </c>
      <c r="B14940" s="223" t="s">
        <v>24231</v>
      </c>
      <c r="C14940" s="231" t="s">
        <v>23</v>
      </c>
    </row>
    <row r="14941" spans="1:3" x14ac:dyDescent="0.2">
      <c r="A14941" s="221" t="s">
        <v>14469</v>
      </c>
      <c r="B14941" s="223" t="s">
        <v>24232</v>
      </c>
      <c r="C14941" s="231" t="s">
        <v>23</v>
      </c>
    </row>
    <row r="14942" spans="1:3" x14ac:dyDescent="0.2">
      <c r="A14942" s="221" t="s">
        <v>14470</v>
      </c>
      <c r="B14942" s="223" t="s">
        <v>24232</v>
      </c>
      <c r="C14942" s="231" t="s">
        <v>23</v>
      </c>
    </row>
    <row r="14943" spans="1:3" x14ac:dyDescent="0.2">
      <c r="A14943" s="221" t="s">
        <v>14471</v>
      </c>
      <c r="B14943" s="223" t="s">
        <v>24233</v>
      </c>
      <c r="C14943" s="231" t="s">
        <v>23</v>
      </c>
    </row>
    <row r="14944" spans="1:3" x14ac:dyDescent="0.2">
      <c r="A14944" s="221" t="s">
        <v>14472</v>
      </c>
      <c r="B14944" s="223" t="s">
        <v>24233</v>
      </c>
      <c r="C14944" s="231" t="s">
        <v>23</v>
      </c>
    </row>
    <row r="14945" spans="1:3" x14ac:dyDescent="0.2">
      <c r="A14945" s="221" t="s">
        <v>14473</v>
      </c>
      <c r="B14945" s="223" t="s">
        <v>24234</v>
      </c>
      <c r="C14945" s="231" t="s">
        <v>23</v>
      </c>
    </row>
    <row r="14946" spans="1:3" x14ac:dyDescent="0.2">
      <c r="A14946" s="221" t="s">
        <v>14474</v>
      </c>
      <c r="B14946" s="223" t="s">
        <v>24234</v>
      </c>
      <c r="C14946" s="231" t="s">
        <v>23</v>
      </c>
    </row>
    <row r="14947" spans="1:3" x14ac:dyDescent="0.2">
      <c r="A14947" s="221" t="s">
        <v>14475</v>
      </c>
      <c r="B14947" s="223" t="s">
        <v>24235</v>
      </c>
      <c r="C14947" s="231" t="s">
        <v>23</v>
      </c>
    </row>
    <row r="14948" spans="1:3" x14ac:dyDescent="0.2">
      <c r="A14948" s="221" t="s">
        <v>14476</v>
      </c>
      <c r="B14948" s="223" t="s">
        <v>24235</v>
      </c>
      <c r="C14948" s="231" t="s">
        <v>23</v>
      </c>
    </row>
    <row r="14949" spans="1:3" x14ac:dyDescent="0.2">
      <c r="A14949" s="221" t="s">
        <v>14477</v>
      </c>
      <c r="B14949" s="223" t="s">
        <v>24236</v>
      </c>
      <c r="C14949" s="231" t="s">
        <v>23</v>
      </c>
    </row>
    <row r="14950" spans="1:3" x14ac:dyDescent="0.2">
      <c r="A14950" s="221" t="s">
        <v>14478</v>
      </c>
      <c r="B14950" s="223" t="s">
        <v>24236</v>
      </c>
      <c r="C14950" s="231" t="s">
        <v>23</v>
      </c>
    </row>
    <row r="14951" spans="1:3" x14ac:dyDescent="0.2">
      <c r="A14951" s="221" t="s">
        <v>14479</v>
      </c>
      <c r="B14951" s="223" t="s">
        <v>24237</v>
      </c>
      <c r="C14951" s="231" t="s">
        <v>23</v>
      </c>
    </row>
    <row r="14952" spans="1:3" x14ac:dyDescent="0.2">
      <c r="A14952" s="221" t="s">
        <v>14480</v>
      </c>
      <c r="B14952" s="223" t="s">
        <v>24237</v>
      </c>
      <c r="C14952" s="231" t="s">
        <v>23</v>
      </c>
    </row>
    <row r="14953" spans="1:3" x14ac:dyDescent="0.2">
      <c r="A14953" s="221" t="s">
        <v>14481</v>
      </c>
      <c r="B14953" s="223" t="s">
        <v>24238</v>
      </c>
      <c r="C14953" s="231" t="s">
        <v>23</v>
      </c>
    </row>
    <row r="14954" spans="1:3" x14ac:dyDescent="0.2">
      <c r="A14954" s="221" t="s">
        <v>14482</v>
      </c>
      <c r="B14954" s="223" t="s">
        <v>24238</v>
      </c>
      <c r="C14954" s="231" t="s">
        <v>23</v>
      </c>
    </row>
    <row r="14955" spans="1:3" x14ac:dyDescent="0.2">
      <c r="A14955" s="221" t="s">
        <v>14483</v>
      </c>
      <c r="B14955" s="223" t="s">
        <v>24239</v>
      </c>
      <c r="C14955" s="231" t="s">
        <v>23</v>
      </c>
    </row>
    <row r="14956" spans="1:3" x14ac:dyDescent="0.2">
      <c r="A14956" s="221" t="s">
        <v>14484</v>
      </c>
      <c r="B14956" s="223" t="s">
        <v>24239</v>
      </c>
      <c r="C14956" s="231" t="s">
        <v>23</v>
      </c>
    </row>
    <row r="14957" spans="1:3" x14ac:dyDescent="0.2">
      <c r="A14957" s="221" t="s">
        <v>14485</v>
      </c>
      <c r="B14957" s="223" t="s">
        <v>24240</v>
      </c>
      <c r="C14957" s="231" t="s">
        <v>23</v>
      </c>
    </row>
    <row r="14958" spans="1:3" x14ac:dyDescent="0.2">
      <c r="A14958" s="221" t="s">
        <v>14486</v>
      </c>
      <c r="B14958" s="223" t="s">
        <v>24240</v>
      </c>
      <c r="C14958" s="231" t="s">
        <v>23</v>
      </c>
    </row>
    <row r="14959" spans="1:3" x14ac:dyDescent="0.2">
      <c r="A14959" s="221" t="s">
        <v>14487</v>
      </c>
      <c r="B14959" s="223" t="s">
        <v>24241</v>
      </c>
      <c r="C14959" s="231" t="s">
        <v>23</v>
      </c>
    </row>
    <row r="14960" spans="1:3" x14ac:dyDescent="0.2">
      <c r="A14960" s="221" t="s">
        <v>14488</v>
      </c>
      <c r="B14960" s="223" t="s">
        <v>24241</v>
      </c>
      <c r="C14960" s="231" t="s">
        <v>23</v>
      </c>
    </row>
    <row r="14961" spans="1:3" x14ac:dyDescent="0.2">
      <c r="A14961" s="221" t="s">
        <v>14489</v>
      </c>
      <c r="B14961" s="223" t="s">
        <v>24242</v>
      </c>
      <c r="C14961" s="231" t="s">
        <v>23</v>
      </c>
    </row>
    <row r="14962" spans="1:3" x14ac:dyDescent="0.2">
      <c r="A14962" s="221" t="s">
        <v>14490</v>
      </c>
      <c r="B14962" s="223" t="s">
        <v>24242</v>
      </c>
      <c r="C14962" s="231" t="s">
        <v>23</v>
      </c>
    </row>
    <row r="14963" spans="1:3" x14ac:dyDescent="0.2">
      <c r="A14963" s="221" t="s">
        <v>14491</v>
      </c>
      <c r="B14963" s="223" t="s">
        <v>24243</v>
      </c>
      <c r="C14963" s="231" t="s">
        <v>23</v>
      </c>
    </row>
    <row r="14964" spans="1:3" x14ac:dyDescent="0.2">
      <c r="A14964" s="221" t="s">
        <v>14492</v>
      </c>
      <c r="B14964" s="223" t="s">
        <v>24243</v>
      </c>
      <c r="C14964" s="231" t="s">
        <v>23</v>
      </c>
    </row>
    <row r="14965" spans="1:3" x14ac:dyDescent="0.2">
      <c r="A14965" s="221" t="s">
        <v>14493</v>
      </c>
      <c r="B14965" s="223" t="s">
        <v>24244</v>
      </c>
      <c r="C14965" s="231" t="s">
        <v>23</v>
      </c>
    </row>
    <row r="14966" spans="1:3" x14ac:dyDescent="0.2">
      <c r="A14966" s="221" t="s">
        <v>14494</v>
      </c>
      <c r="B14966" s="223" t="s">
        <v>24244</v>
      </c>
      <c r="C14966" s="231" t="s">
        <v>23</v>
      </c>
    </row>
    <row r="14967" spans="1:3" x14ac:dyDescent="0.2">
      <c r="A14967" s="221" t="s">
        <v>14495</v>
      </c>
      <c r="B14967" s="223" t="s">
        <v>24245</v>
      </c>
      <c r="C14967" s="231" t="s">
        <v>23</v>
      </c>
    </row>
    <row r="14968" spans="1:3" x14ac:dyDescent="0.2">
      <c r="A14968" s="221" t="s">
        <v>14496</v>
      </c>
      <c r="B14968" s="223" t="s">
        <v>24245</v>
      </c>
      <c r="C14968" s="231" t="s">
        <v>23</v>
      </c>
    </row>
    <row r="14969" spans="1:3" x14ac:dyDescent="0.2">
      <c r="A14969" s="221" t="s">
        <v>14497</v>
      </c>
      <c r="B14969" s="223" t="s">
        <v>24246</v>
      </c>
      <c r="C14969" s="231" t="s">
        <v>23</v>
      </c>
    </row>
    <row r="14970" spans="1:3" x14ac:dyDescent="0.2">
      <c r="A14970" s="221" t="s">
        <v>14498</v>
      </c>
      <c r="B14970" s="223" t="s">
        <v>24246</v>
      </c>
      <c r="C14970" s="231" t="s">
        <v>23</v>
      </c>
    </row>
    <row r="14971" spans="1:3" x14ac:dyDescent="0.2">
      <c r="A14971" s="221" t="s">
        <v>14499</v>
      </c>
      <c r="B14971" s="223" t="s">
        <v>24247</v>
      </c>
      <c r="C14971" s="231" t="s">
        <v>23</v>
      </c>
    </row>
    <row r="14972" spans="1:3" x14ac:dyDescent="0.2">
      <c r="A14972" s="221" t="s">
        <v>14500</v>
      </c>
      <c r="B14972" s="223" t="s">
        <v>24247</v>
      </c>
      <c r="C14972" s="231" t="s">
        <v>23</v>
      </c>
    </row>
    <row r="14973" spans="1:3" x14ac:dyDescent="0.2">
      <c r="A14973" s="221" t="s">
        <v>14501</v>
      </c>
      <c r="B14973" s="223" t="s">
        <v>24248</v>
      </c>
      <c r="C14973" s="231" t="s">
        <v>23</v>
      </c>
    </row>
    <row r="14974" spans="1:3" x14ac:dyDescent="0.2">
      <c r="A14974" s="221" t="s">
        <v>14502</v>
      </c>
      <c r="B14974" s="223" t="s">
        <v>24248</v>
      </c>
      <c r="C14974" s="231" t="s">
        <v>23</v>
      </c>
    </row>
    <row r="14975" spans="1:3" x14ac:dyDescent="0.2">
      <c r="A14975" s="221" t="s">
        <v>14503</v>
      </c>
      <c r="B14975" s="223" t="s">
        <v>24249</v>
      </c>
      <c r="C14975" s="231" t="s">
        <v>23</v>
      </c>
    </row>
    <row r="14976" spans="1:3" x14ac:dyDescent="0.2">
      <c r="A14976" s="221" t="s">
        <v>14504</v>
      </c>
      <c r="B14976" s="223" t="s">
        <v>24249</v>
      </c>
      <c r="C14976" s="231" t="s">
        <v>23</v>
      </c>
    </row>
    <row r="14977" spans="1:3" x14ac:dyDescent="0.2">
      <c r="A14977" s="221" t="s">
        <v>14505</v>
      </c>
      <c r="B14977" s="223" t="s">
        <v>24250</v>
      </c>
      <c r="C14977" s="231" t="s">
        <v>23</v>
      </c>
    </row>
    <row r="14978" spans="1:3" x14ac:dyDescent="0.2">
      <c r="A14978" s="221" t="s">
        <v>14506</v>
      </c>
      <c r="B14978" s="223" t="s">
        <v>24250</v>
      </c>
      <c r="C14978" s="231" t="s">
        <v>23</v>
      </c>
    </row>
    <row r="14979" spans="1:3" x14ac:dyDescent="0.2">
      <c r="A14979" s="221" t="s">
        <v>14507</v>
      </c>
      <c r="B14979" s="223" t="s">
        <v>24251</v>
      </c>
      <c r="C14979" s="231" t="s">
        <v>23</v>
      </c>
    </row>
    <row r="14980" spans="1:3" x14ac:dyDescent="0.2">
      <c r="A14980" s="221" t="s">
        <v>14508</v>
      </c>
      <c r="B14980" s="223" t="s">
        <v>24251</v>
      </c>
      <c r="C14980" s="231" t="s">
        <v>23</v>
      </c>
    </row>
    <row r="14981" spans="1:3" x14ac:dyDescent="0.2">
      <c r="A14981" s="221" t="s">
        <v>14509</v>
      </c>
      <c r="B14981" s="223" t="s">
        <v>24252</v>
      </c>
      <c r="C14981" s="231" t="s">
        <v>23</v>
      </c>
    </row>
    <row r="14982" spans="1:3" x14ac:dyDescent="0.2">
      <c r="A14982" s="221" t="s">
        <v>14510</v>
      </c>
      <c r="B14982" s="223" t="s">
        <v>24252</v>
      </c>
      <c r="C14982" s="231" t="s">
        <v>23</v>
      </c>
    </row>
    <row r="14983" spans="1:3" x14ac:dyDescent="0.2">
      <c r="A14983" s="221" t="s">
        <v>14511</v>
      </c>
      <c r="B14983" s="223" t="s">
        <v>24253</v>
      </c>
      <c r="C14983" s="231" t="s">
        <v>23</v>
      </c>
    </row>
    <row r="14984" spans="1:3" x14ac:dyDescent="0.2">
      <c r="A14984" s="221" t="s">
        <v>14512</v>
      </c>
      <c r="B14984" s="223" t="s">
        <v>24253</v>
      </c>
      <c r="C14984" s="231" t="s">
        <v>23</v>
      </c>
    </row>
    <row r="14985" spans="1:3" x14ac:dyDescent="0.2">
      <c r="A14985" s="221" t="s">
        <v>14513</v>
      </c>
      <c r="B14985" s="223" t="s">
        <v>24254</v>
      </c>
      <c r="C14985" s="231" t="s">
        <v>23</v>
      </c>
    </row>
    <row r="14986" spans="1:3" x14ac:dyDescent="0.2">
      <c r="A14986" s="221" t="s">
        <v>14514</v>
      </c>
      <c r="B14986" s="223" t="s">
        <v>24254</v>
      </c>
      <c r="C14986" s="231" t="s">
        <v>23</v>
      </c>
    </row>
    <row r="14987" spans="1:3" x14ac:dyDescent="0.2">
      <c r="A14987" s="221" t="s">
        <v>14515</v>
      </c>
      <c r="B14987" s="223" t="s">
        <v>24255</v>
      </c>
      <c r="C14987" s="231" t="s">
        <v>23</v>
      </c>
    </row>
    <row r="14988" spans="1:3" x14ac:dyDescent="0.2">
      <c r="A14988" s="221" t="s">
        <v>14516</v>
      </c>
      <c r="B14988" s="223" t="s">
        <v>24255</v>
      </c>
      <c r="C14988" s="231" t="s">
        <v>23</v>
      </c>
    </row>
    <row r="14989" spans="1:3" x14ac:dyDescent="0.2">
      <c r="A14989" s="221" t="s">
        <v>14517</v>
      </c>
      <c r="B14989" s="223" t="s">
        <v>24256</v>
      </c>
      <c r="C14989" s="231" t="s">
        <v>23</v>
      </c>
    </row>
    <row r="14990" spans="1:3" x14ac:dyDescent="0.2">
      <c r="A14990" s="221" t="s">
        <v>14518</v>
      </c>
      <c r="B14990" s="223" t="s">
        <v>24256</v>
      </c>
      <c r="C14990" s="231" t="s">
        <v>23</v>
      </c>
    </row>
    <row r="14991" spans="1:3" x14ac:dyDescent="0.2">
      <c r="A14991" s="221" t="s">
        <v>14519</v>
      </c>
      <c r="B14991" s="223" t="s">
        <v>24257</v>
      </c>
      <c r="C14991" s="231" t="s">
        <v>23</v>
      </c>
    </row>
    <row r="14992" spans="1:3" x14ac:dyDescent="0.2">
      <c r="A14992" s="221" t="s">
        <v>14520</v>
      </c>
      <c r="B14992" s="223" t="s">
        <v>24257</v>
      </c>
      <c r="C14992" s="231" t="s">
        <v>23</v>
      </c>
    </row>
    <row r="14993" spans="1:3" x14ac:dyDescent="0.2">
      <c r="A14993" s="221" t="s">
        <v>14521</v>
      </c>
      <c r="B14993" s="223" t="s">
        <v>24258</v>
      </c>
      <c r="C14993" s="231" t="s">
        <v>23</v>
      </c>
    </row>
    <row r="14994" spans="1:3" x14ac:dyDescent="0.2">
      <c r="A14994" s="221" t="s">
        <v>14522</v>
      </c>
      <c r="B14994" s="223" t="s">
        <v>24258</v>
      </c>
      <c r="C14994" s="231" t="s">
        <v>23</v>
      </c>
    </row>
    <row r="14995" spans="1:3" x14ac:dyDescent="0.2">
      <c r="A14995" s="221" t="s">
        <v>14523</v>
      </c>
      <c r="B14995" s="223" t="s">
        <v>24259</v>
      </c>
      <c r="C14995" s="231" t="s">
        <v>23</v>
      </c>
    </row>
    <row r="14996" spans="1:3" x14ac:dyDescent="0.2">
      <c r="A14996" s="221" t="s">
        <v>14524</v>
      </c>
      <c r="B14996" s="223" t="s">
        <v>24259</v>
      </c>
      <c r="C14996" s="231" t="s">
        <v>23</v>
      </c>
    </row>
    <row r="14997" spans="1:3" x14ac:dyDescent="0.2">
      <c r="A14997" s="221" t="s">
        <v>14525</v>
      </c>
      <c r="B14997" s="223" t="s">
        <v>24260</v>
      </c>
      <c r="C14997" s="231" t="s">
        <v>23</v>
      </c>
    </row>
    <row r="14998" spans="1:3" x14ac:dyDescent="0.2">
      <c r="A14998" s="221" t="s">
        <v>14526</v>
      </c>
      <c r="B14998" s="223" t="s">
        <v>24260</v>
      </c>
      <c r="C14998" s="231" t="s">
        <v>23</v>
      </c>
    </row>
    <row r="14999" spans="1:3" x14ac:dyDescent="0.2">
      <c r="A14999" s="221" t="s">
        <v>14527</v>
      </c>
      <c r="B14999" s="223" t="s">
        <v>24261</v>
      </c>
      <c r="C14999" s="231" t="s">
        <v>23</v>
      </c>
    </row>
    <row r="15000" spans="1:3" x14ac:dyDescent="0.2">
      <c r="A15000" s="221" t="s">
        <v>14528</v>
      </c>
      <c r="B15000" s="223" t="s">
        <v>24261</v>
      </c>
      <c r="C15000" s="231" t="s">
        <v>23</v>
      </c>
    </row>
    <row r="15001" spans="1:3" x14ac:dyDescent="0.2">
      <c r="A15001" s="221" t="s">
        <v>14529</v>
      </c>
      <c r="B15001" s="223" t="s">
        <v>24262</v>
      </c>
      <c r="C15001" s="231" t="s">
        <v>23</v>
      </c>
    </row>
    <row r="15002" spans="1:3" x14ac:dyDescent="0.2">
      <c r="A15002" s="221" t="s">
        <v>14530</v>
      </c>
      <c r="B15002" s="223" t="s">
        <v>24262</v>
      </c>
      <c r="C15002" s="231" t="s">
        <v>23</v>
      </c>
    </row>
    <row r="15003" spans="1:3" x14ac:dyDescent="0.2">
      <c r="A15003" s="221" t="s">
        <v>14531</v>
      </c>
      <c r="B15003" s="223" t="s">
        <v>24263</v>
      </c>
      <c r="C15003" s="231" t="s">
        <v>23</v>
      </c>
    </row>
    <row r="15004" spans="1:3" x14ac:dyDescent="0.2">
      <c r="A15004" s="221" t="s">
        <v>14532</v>
      </c>
      <c r="B15004" s="223" t="s">
        <v>24263</v>
      </c>
      <c r="C15004" s="231" t="s">
        <v>23</v>
      </c>
    </row>
    <row r="15005" spans="1:3" x14ac:dyDescent="0.2">
      <c r="A15005" s="221" t="s">
        <v>14533</v>
      </c>
      <c r="B15005" s="223" t="s">
        <v>24264</v>
      </c>
      <c r="C15005" s="231" t="s">
        <v>23</v>
      </c>
    </row>
    <row r="15006" spans="1:3" x14ac:dyDescent="0.2">
      <c r="A15006" s="221" t="s">
        <v>14534</v>
      </c>
      <c r="B15006" s="223" t="s">
        <v>24264</v>
      </c>
      <c r="C15006" s="231" t="s">
        <v>23</v>
      </c>
    </row>
    <row r="15007" spans="1:3" x14ac:dyDescent="0.2">
      <c r="A15007" s="221" t="s">
        <v>14535</v>
      </c>
      <c r="B15007" s="223" t="s">
        <v>24265</v>
      </c>
      <c r="C15007" s="231" t="s">
        <v>23</v>
      </c>
    </row>
    <row r="15008" spans="1:3" x14ac:dyDescent="0.2">
      <c r="A15008" s="221" t="s">
        <v>14536</v>
      </c>
      <c r="B15008" s="223" t="s">
        <v>24265</v>
      </c>
      <c r="C15008" s="231" t="s">
        <v>23</v>
      </c>
    </row>
    <row r="15009" spans="1:3" x14ac:dyDescent="0.2">
      <c r="A15009" s="221" t="s">
        <v>14537</v>
      </c>
      <c r="B15009" s="223" t="s">
        <v>24266</v>
      </c>
      <c r="C15009" s="231" t="s">
        <v>23</v>
      </c>
    </row>
    <row r="15010" spans="1:3" x14ac:dyDescent="0.2">
      <c r="A15010" s="221" t="s">
        <v>14538</v>
      </c>
      <c r="B15010" s="223" t="s">
        <v>24266</v>
      </c>
      <c r="C15010" s="231" t="s">
        <v>23</v>
      </c>
    </row>
    <row r="15011" spans="1:3" x14ac:dyDescent="0.2">
      <c r="A15011" s="221" t="s">
        <v>14539</v>
      </c>
      <c r="B15011" s="223" t="s">
        <v>24267</v>
      </c>
      <c r="C15011" s="231" t="s">
        <v>23</v>
      </c>
    </row>
    <row r="15012" spans="1:3" x14ac:dyDescent="0.2">
      <c r="A15012" s="221" t="s">
        <v>14540</v>
      </c>
      <c r="B15012" s="223" t="s">
        <v>24267</v>
      </c>
      <c r="C15012" s="231" t="s">
        <v>23</v>
      </c>
    </row>
    <row r="15013" spans="1:3" x14ac:dyDescent="0.2">
      <c r="A15013" s="221" t="s">
        <v>14541</v>
      </c>
      <c r="B15013" s="223" t="s">
        <v>24268</v>
      </c>
      <c r="C15013" s="231" t="s">
        <v>23</v>
      </c>
    </row>
    <row r="15014" spans="1:3" x14ac:dyDescent="0.2">
      <c r="A15014" s="221" t="s">
        <v>14542</v>
      </c>
      <c r="B15014" s="223" t="s">
        <v>24268</v>
      </c>
      <c r="C15014" s="231" t="s">
        <v>23</v>
      </c>
    </row>
    <row r="15015" spans="1:3" x14ac:dyDescent="0.2">
      <c r="A15015" s="221" t="s">
        <v>14543</v>
      </c>
      <c r="B15015" s="223" t="s">
        <v>24269</v>
      </c>
      <c r="C15015" s="231" t="s">
        <v>23</v>
      </c>
    </row>
    <row r="15016" spans="1:3" x14ac:dyDescent="0.2">
      <c r="A15016" s="221" t="s">
        <v>14544</v>
      </c>
      <c r="B15016" s="223" t="s">
        <v>24269</v>
      </c>
      <c r="C15016" s="231" t="s">
        <v>23</v>
      </c>
    </row>
    <row r="15017" spans="1:3" x14ac:dyDescent="0.2">
      <c r="A15017" s="221" t="s">
        <v>14545</v>
      </c>
      <c r="B15017" s="223" t="s">
        <v>24270</v>
      </c>
      <c r="C15017" s="231" t="s">
        <v>23</v>
      </c>
    </row>
    <row r="15018" spans="1:3" x14ac:dyDescent="0.2">
      <c r="A15018" s="221" t="s">
        <v>14546</v>
      </c>
      <c r="B15018" s="223" t="s">
        <v>24270</v>
      </c>
      <c r="C15018" s="231" t="s">
        <v>23</v>
      </c>
    </row>
    <row r="15019" spans="1:3" x14ac:dyDescent="0.2">
      <c r="A15019" s="221" t="s">
        <v>14547</v>
      </c>
      <c r="B15019" s="223" t="s">
        <v>24271</v>
      </c>
      <c r="C15019" s="231" t="s">
        <v>23</v>
      </c>
    </row>
    <row r="15020" spans="1:3" x14ac:dyDescent="0.2">
      <c r="A15020" s="221" t="s">
        <v>14548</v>
      </c>
      <c r="B15020" s="223" t="s">
        <v>24271</v>
      </c>
      <c r="C15020" s="231" t="s">
        <v>23</v>
      </c>
    </row>
    <row r="15021" spans="1:3" x14ac:dyDescent="0.2">
      <c r="A15021" s="221" t="s">
        <v>14549</v>
      </c>
      <c r="B15021" s="223" t="s">
        <v>24272</v>
      </c>
      <c r="C15021" s="231" t="s">
        <v>23</v>
      </c>
    </row>
    <row r="15022" spans="1:3" x14ac:dyDescent="0.2">
      <c r="A15022" s="221" t="s">
        <v>14550</v>
      </c>
      <c r="B15022" s="223" t="s">
        <v>24272</v>
      </c>
      <c r="C15022" s="231" t="s">
        <v>23</v>
      </c>
    </row>
    <row r="15023" spans="1:3" x14ac:dyDescent="0.2">
      <c r="A15023" s="221" t="s">
        <v>14551</v>
      </c>
      <c r="B15023" s="223" t="s">
        <v>24273</v>
      </c>
      <c r="C15023" s="231" t="s">
        <v>23</v>
      </c>
    </row>
    <row r="15024" spans="1:3" x14ac:dyDescent="0.2">
      <c r="A15024" s="221" t="s">
        <v>14552</v>
      </c>
      <c r="B15024" s="223" t="s">
        <v>24273</v>
      </c>
      <c r="C15024" s="231" t="s">
        <v>23</v>
      </c>
    </row>
    <row r="15025" spans="1:3" x14ac:dyDescent="0.2">
      <c r="A15025" s="221" t="s">
        <v>14553</v>
      </c>
      <c r="B15025" s="223" t="s">
        <v>24274</v>
      </c>
      <c r="C15025" s="231" t="s">
        <v>23</v>
      </c>
    </row>
    <row r="15026" spans="1:3" x14ac:dyDescent="0.2">
      <c r="A15026" s="221" t="s">
        <v>14554</v>
      </c>
      <c r="B15026" s="223" t="s">
        <v>24274</v>
      </c>
      <c r="C15026" s="231" t="s">
        <v>23</v>
      </c>
    </row>
    <row r="15027" spans="1:3" x14ac:dyDescent="0.2">
      <c r="A15027" s="221" t="s">
        <v>14555</v>
      </c>
      <c r="B15027" s="223" t="s">
        <v>24275</v>
      </c>
      <c r="C15027" s="231" t="s">
        <v>23</v>
      </c>
    </row>
    <row r="15028" spans="1:3" x14ac:dyDescent="0.2">
      <c r="A15028" s="221" t="s">
        <v>14556</v>
      </c>
      <c r="B15028" s="223" t="s">
        <v>24275</v>
      </c>
      <c r="C15028" s="231" t="s">
        <v>23</v>
      </c>
    </row>
    <row r="15029" spans="1:3" x14ac:dyDescent="0.2">
      <c r="A15029" s="221" t="s">
        <v>14557</v>
      </c>
      <c r="B15029" s="223" t="s">
        <v>24276</v>
      </c>
      <c r="C15029" s="231" t="s">
        <v>23</v>
      </c>
    </row>
    <row r="15030" spans="1:3" x14ac:dyDescent="0.2">
      <c r="A15030" s="221" t="s">
        <v>14558</v>
      </c>
      <c r="B15030" s="223" t="s">
        <v>24276</v>
      </c>
      <c r="C15030" s="231" t="s">
        <v>23</v>
      </c>
    </row>
    <row r="15031" spans="1:3" x14ac:dyDescent="0.2">
      <c r="A15031" s="221" t="s">
        <v>14559</v>
      </c>
      <c r="B15031" s="223" t="s">
        <v>24277</v>
      </c>
      <c r="C15031" s="231" t="s">
        <v>23</v>
      </c>
    </row>
    <row r="15032" spans="1:3" x14ac:dyDescent="0.2">
      <c r="A15032" s="221" t="s">
        <v>14560</v>
      </c>
      <c r="B15032" s="223" t="s">
        <v>24277</v>
      </c>
      <c r="C15032" s="231" t="s">
        <v>23</v>
      </c>
    </row>
    <row r="15033" spans="1:3" x14ac:dyDescent="0.2">
      <c r="A15033" s="221" t="s">
        <v>14561</v>
      </c>
      <c r="B15033" s="223" t="s">
        <v>24278</v>
      </c>
      <c r="C15033" s="231" t="s">
        <v>23</v>
      </c>
    </row>
    <row r="15034" spans="1:3" x14ac:dyDescent="0.2">
      <c r="A15034" s="221" t="s">
        <v>14562</v>
      </c>
      <c r="B15034" s="223" t="s">
        <v>24278</v>
      </c>
      <c r="C15034" s="231" t="s">
        <v>23</v>
      </c>
    </row>
    <row r="15035" spans="1:3" x14ac:dyDescent="0.2">
      <c r="A15035" s="221" t="s">
        <v>14563</v>
      </c>
      <c r="B15035" s="223" t="s">
        <v>24279</v>
      </c>
      <c r="C15035" s="231" t="s">
        <v>23</v>
      </c>
    </row>
    <row r="15036" spans="1:3" x14ac:dyDescent="0.2">
      <c r="A15036" s="221" t="s">
        <v>14564</v>
      </c>
      <c r="B15036" s="223" t="s">
        <v>24279</v>
      </c>
      <c r="C15036" s="231" t="s">
        <v>23</v>
      </c>
    </row>
    <row r="15037" spans="1:3" x14ac:dyDescent="0.2">
      <c r="A15037" s="221" t="s">
        <v>14565</v>
      </c>
      <c r="B15037" s="223" t="s">
        <v>24280</v>
      </c>
      <c r="C15037" s="231" t="s">
        <v>23</v>
      </c>
    </row>
    <row r="15038" spans="1:3" x14ac:dyDescent="0.2">
      <c r="A15038" s="221" t="s">
        <v>14566</v>
      </c>
      <c r="B15038" s="223" t="s">
        <v>24280</v>
      </c>
      <c r="C15038" s="231" t="s">
        <v>23</v>
      </c>
    </row>
    <row r="15039" spans="1:3" x14ac:dyDescent="0.2">
      <c r="A15039" s="221" t="s">
        <v>14567</v>
      </c>
      <c r="B15039" s="223" t="s">
        <v>24281</v>
      </c>
      <c r="C15039" s="231" t="s">
        <v>23</v>
      </c>
    </row>
    <row r="15040" spans="1:3" x14ac:dyDescent="0.2">
      <c r="A15040" s="221" t="s">
        <v>14568</v>
      </c>
      <c r="B15040" s="223" t="s">
        <v>24281</v>
      </c>
      <c r="C15040" s="231" t="s">
        <v>23</v>
      </c>
    </row>
    <row r="15041" spans="1:3" x14ac:dyDescent="0.2">
      <c r="A15041" s="221" t="s">
        <v>14569</v>
      </c>
      <c r="B15041" s="223" t="s">
        <v>24282</v>
      </c>
      <c r="C15041" s="231" t="s">
        <v>23</v>
      </c>
    </row>
    <row r="15042" spans="1:3" x14ac:dyDescent="0.2">
      <c r="A15042" s="221" t="s">
        <v>14570</v>
      </c>
      <c r="B15042" s="223" t="s">
        <v>24282</v>
      </c>
      <c r="C15042" s="231" t="s">
        <v>23</v>
      </c>
    </row>
    <row r="15043" spans="1:3" x14ac:dyDescent="0.2">
      <c r="A15043" s="221" t="s">
        <v>14571</v>
      </c>
      <c r="B15043" s="223" t="s">
        <v>24283</v>
      </c>
      <c r="C15043" s="231" t="s">
        <v>23</v>
      </c>
    </row>
    <row r="15044" spans="1:3" x14ac:dyDescent="0.2">
      <c r="A15044" s="221" t="s">
        <v>14572</v>
      </c>
      <c r="B15044" s="223" t="s">
        <v>24283</v>
      </c>
      <c r="C15044" s="231" t="s">
        <v>23</v>
      </c>
    </row>
    <row r="15045" spans="1:3" x14ac:dyDescent="0.2">
      <c r="A15045" s="221" t="s">
        <v>14573</v>
      </c>
      <c r="B15045" s="223" t="s">
        <v>24284</v>
      </c>
      <c r="C15045" s="231" t="s">
        <v>23</v>
      </c>
    </row>
    <row r="15046" spans="1:3" x14ac:dyDescent="0.2">
      <c r="A15046" s="221" t="s">
        <v>14574</v>
      </c>
      <c r="B15046" s="223" t="s">
        <v>24284</v>
      </c>
      <c r="C15046" s="231" t="s">
        <v>23</v>
      </c>
    </row>
    <row r="15047" spans="1:3" x14ac:dyDescent="0.2">
      <c r="A15047" s="221" t="s">
        <v>14575</v>
      </c>
      <c r="B15047" s="223" t="s">
        <v>24285</v>
      </c>
      <c r="C15047" s="231" t="s">
        <v>23</v>
      </c>
    </row>
    <row r="15048" spans="1:3" x14ac:dyDescent="0.2">
      <c r="A15048" s="221" t="s">
        <v>14576</v>
      </c>
      <c r="B15048" s="223" t="s">
        <v>24285</v>
      </c>
      <c r="C15048" s="231" t="s">
        <v>23</v>
      </c>
    </row>
    <row r="15049" spans="1:3" x14ac:dyDescent="0.2">
      <c r="A15049" s="221" t="s">
        <v>14577</v>
      </c>
      <c r="B15049" s="223" t="s">
        <v>24286</v>
      </c>
      <c r="C15049" s="231" t="s">
        <v>23</v>
      </c>
    </row>
    <row r="15050" spans="1:3" x14ac:dyDescent="0.2">
      <c r="A15050" s="221" t="s">
        <v>14578</v>
      </c>
      <c r="B15050" s="223" t="s">
        <v>24286</v>
      </c>
      <c r="C15050" s="231" t="s">
        <v>23</v>
      </c>
    </row>
    <row r="15051" spans="1:3" x14ac:dyDescent="0.2">
      <c r="A15051" s="221" t="s">
        <v>14579</v>
      </c>
      <c r="B15051" s="223" t="s">
        <v>24287</v>
      </c>
      <c r="C15051" s="231" t="s">
        <v>23</v>
      </c>
    </row>
    <row r="15052" spans="1:3" x14ac:dyDescent="0.2">
      <c r="A15052" s="221" t="s">
        <v>14580</v>
      </c>
      <c r="B15052" s="223" t="s">
        <v>24287</v>
      </c>
      <c r="C15052" s="231" t="s">
        <v>23</v>
      </c>
    </row>
    <row r="15053" spans="1:3" x14ac:dyDescent="0.2">
      <c r="A15053" s="221" t="s">
        <v>14581</v>
      </c>
      <c r="B15053" s="223" t="s">
        <v>24288</v>
      </c>
      <c r="C15053" s="231" t="s">
        <v>23</v>
      </c>
    </row>
    <row r="15054" spans="1:3" x14ac:dyDescent="0.2">
      <c r="A15054" s="221" t="s">
        <v>14582</v>
      </c>
      <c r="B15054" s="223" t="s">
        <v>24288</v>
      </c>
      <c r="C15054" s="231" t="s">
        <v>23</v>
      </c>
    </row>
    <row r="15055" spans="1:3" x14ac:dyDescent="0.2">
      <c r="A15055" s="221" t="s">
        <v>14583</v>
      </c>
      <c r="B15055" s="223" t="s">
        <v>24289</v>
      </c>
      <c r="C15055" s="231" t="s">
        <v>23</v>
      </c>
    </row>
    <row r="15056" spans="1:3" x14ac:dyDescent="0.2">
      <c r="A15056" s="221" t="s">
        <v>14584</v>
      </c>
      <c r="B15056" s="223" t="s">
        <v>24289</v>
      </c>
      <c r="C15056" s="231" t="s">
        <v>23</v>
      </c>
    </row>
    <row r="15057" spans="1:3" x14ac:dyDescent="0.2">
      <c r="A15057" s="221" t="s">
        <v>14585</v>
      </c>
      <c r="B15057" s="223" t="s">
        <v>24290</v>
      </c>
      <c r="C15057" s="231" t="s">
        <v>23</v>
      </c>
    </row>
    <row r="15058" spans="1:3" x14ac:dyDescent="0.2">
      <c r="A15058" s="221" t="s">
        <v>14586</v>
      </c>
      <c r="B15058" s="223" t="s">
        <v>24290</v>
      </c>
      <c r="C15058" s="231" t="s">
        <v>23</v>
      </c>
    </row>
    <row r="15059" spans="1:3" x14ac:dyDescent="0.2">
      <c r="A15059" s="221" t="s">
        <v>14587</v>
      </c>
      <c r="B15059" s="223" t="s">
        <v>24291</v>
      </c>
      <c r="C15059" s="231" t="s">
        <v>23</v>
      </c>
    </row>
    <row r="15060" spans="1:3" x14ac:dyDescent="0.2">
      <c r="A15060" s="221" t="s">
        <v>14588</v>
      </c>
      <c r="B15060" s="223" t="s">
        <v>24291</v>
      </c>
      <c r="C15060" s="231" t="s">
        <v>23</v>
      </c>
    </row>
    <row r="15061" spans="1:3" x14ac:dyDescent="0.2">
      <c r="A15061" s="221" t="s">
        <v>14589</v>
      </c>
      <c r="B15061" s="223" t="s">
        <v>24292</v>
      </c>
      <c r="C15061" s="231" t="s">
        <v>23</v>
      </c>
    </row>
    <row r="15062" spans="1:3" x14ac:dyDescent="0.2">
      <c r="A15062" s="221" t="s">
        <v>14590</v>
      </c>
      <c r="B15062" s="223" t="s">
        <v>24292</v>
      </c>
      <c r="C15062" s="231" t="s">
        <v>23</v>
      </c>
    </row>
    <row r="15063" spans="1:3" x14ac:dyDescent="0.2">
      <c r="A15063" s="221" t="s">
        <v>14591</v>
      </c>
      <c r="B15063" s="223" t="s">
        <v>24293</v>
      </c>
      <c r="C15063" s="231" t="s">
        <v>23</v>
      </c>
    </row>
    <row r="15064" spans="1:3" x14ac:dyDescent="0.2">
      <c r="A15064" s="221" t="s">
        <v>14592</v>
      </c>
      <c r="B15064" s="223" t="s">
        <v>24293</v>
      </c>
      <c r="C15064" s="231" t="s">
        <v>23</v>
      </c>
    </row>
    <row r="15065" spans="1:3" x14ac:dyDescent="0.2">
      <c r="A15065" s="221" t="s">
        <v>14593</v>
      </c>
      <c r="B15065" s="223" t="s">
        <v>24294</v>
      </c>
      <c r="C15065" s="231" t="s">
        <v>23</v>
      </c>
    </row>
    <row r="15066" spans="1:3" x14ac:dyDescent="0.2">
      <c r="A15066" s="221" t="s">
        <v>14594</v>
      </c>
      <c r="B15066" s="223" t="s">
        <v>24294</v>
      </c>
      <c r="C15066" s="231" t="s">
        <v>23</v>
      </c>
    </row>
    <row r="15067" spans="1:3" x14ac:dyDescent="0.2">
      <c r="A15067" s="221" t="s">
        <v>14595</v>
      </c>
      <c r="B15067" s="223" t="s">
        <v>24295</v>
      </c>
      <c r="C15067" s="231" t="s">
        <v>23</v>
      </c>
    </row>
    <row r="15068" spans="1:3" x14ac:dyDescent="0.2">
      <c r="A15068" s="221" t="s">
        <v>14596</v>
      </c>
      <c r="B15068" s="223" t="s">
        <v>24295</v>
      </c>
      <c r="C15068" s="231" t="s">
        <v>23</v>
      </c>
    </row>
    <row r="15069" spans="1:3" x14ac:dyDescent="0.2">
      <c r="A15069" s="221" t="s">
        <v>14597</v>
      </c>
      <c r="B15069" s="223" t="s">
        <v>24296</v>
      </c>
      <c r="C15069" s="231" t="s">
        <v>23</v>
      </c>
    </row>
    <row r="15070" spans="1:3" x14ac:dyDescent="0.2">
      <c r="A15070" s="221" t="s">
        <v>14598</v>
      </c>
      <c r="B15070" s="223" t="s">
        <v>24296</v>
      </c>
      <c r="C15070" s="231" t="s">
        <v>23</v>
      </c>
    </row>
    <row r="15071" spans="1:3" x14ac:dyDescent="0.2">
      <c r="A15071" s="221" t="s">
        <v>14599</v>
      </c>
      <c r="B15071" s="223" t="s">
        <v>24297</v>
      </c>
      <c r="C15071" s="231" t="s">
        <v>23</v>
      </c>
    </row>
    <row r="15072" spans="1:3" x14ac:dyDescent="0.2">
      <c r="A15072" s="221" t="s">
        <v>14600</v>
      </c>
      <c r="B15072" s="223" t="s">
        <v>24297</v>
      </c>
      <c r="C15072" s="231" t="s">
        <v>23</v>
      </c>
    </row>
    <row r="15073" spans="1:3" x14ac:dyDescent="0.2">
      <c r="A15073" s="221" t="s">
        <v>14601</v>
      </c>
      <c r="B15073" s="223" t="s">
        <v>24298</v>
      </c>
      <c r="C15073" s="231" t="s">
        <v>23</v>
      </c>
    </row>
    <row r="15074" spans="1:3" x14ac:dyDescent="0.2">
      <c r="A15074" s="221" t="s">
        <v>14602</v>
      </c>
      <c r="B15074" s="223" t="s">
        <v>24298</v>
      </c>
      <c r="C15074" s="231" t="s">
        <v>23</v>
      </c>
    </row>
    <row r="15075" spans="1:3" x14ac:dyDescent="0.2">
      <c r="A15075" s="221" t="s">
        <v>14603</v>
      </c>
      <c r="B15075" s="223" t="s">
        <v>24299</v>
      </c>
      <c r="C15075" s="231" t="s">
        <v>23</v>
      </c>
    </row>
    <row r="15076" spans="1:3" x14ac:dyDescent="0.2">
      <c r="A15076" s="221" t="s">
        <v>14604</v>
      </c>
      <c r="B15076" s="223" t="s">
        <v>24299</v>
      </c>
      <c r="C15076" s="231" t="s">
        <v>23</v>
      </c>
    </row>
    <row r="15077" spans="1:3" x14ac:dyDescent="0.2">
      <c r="A15077" s="221" t="s">
        <v>14605</v>
      </c>
      <c r="B15077" s="223" t="s">
        <v>24300</v>
      </c>
      <c r="C15077" s="231" t="s">
        <v>23</v>
      </c>
    </row>
    <row r="15078" spans="1:3" x14ac:dyDescent="0.2">
      <c r="A15078" s="221" t="s">
        <v>14606</v>
      </c>
      <c r="B15078" s="223" t="s">
        <v>24300</v>
      </c>
      <c r="C15078" s="231" t="s">
        <v>23</v>
      </c>
    </row>
    <row r="15079" spans="1:3" x14ac:dyDescent="0.2">
      <c r="A15079" s="221" t="s">
        <v>14607</v>
      </c>
      <c r="B15079" s="223" t="s">
        <v>24301</v>
      </c>
      <c r="C15079" s="231" t="s">
        <v>23</v>
      </c>
    </row>
    <row r="15080" spans="1:3" x14ac:dyDescent="0.2">
      <c r="A15080" s="221" t="s">
        <v>14608</v>
      </c>
      <c r="B15080" s="223" t="s">
        <v>24301</v>
      </c>
      <c r="C15080" s="231" t="s">
        <v>23</v>
      </c>
    </row>
    <row r="15081" spans="1:3" x14ac:dyDescent="0.2">
      <c r="A15081" s="221" t="s">
        <v>14609</v>
      </c>
      <c r="B15081" s="223" t="s">
        <v>24302</v>
      </c>
      <c r="C15081" s="231" t="s">
        <v>23</v>
      </c>
    </row>
    <row r="15082" spans="1:3" x14ac:dyDescent="0.2">
      <c r="A15082" s="221" t="s">
        <v>14610</v>
      </c>
      <c r="B15082" s="223" t="s">
        <v>24302</v>
      </c>
      <c r="C15082" s="231" t="s">
        <v>23</v>
      </c>
    </row>
    <row r="15083" spans="1:3" x14ac:dyDescent="0.2">
      <c r="A15083" s="221" t="s">
        <v>14611</v>
      </c>
      <c r="B15083" s="223" t="s">
        <v>24303</v>
      </c>
      <c r="C15083" s="231" t="s">
        <v>23</v>
      </c>
    </row>
    <row r="15084" spans="1:3" x14ac:dyDescent="0.2">
      <c r="A15084" s="221" t="s">
        <v>14612</v>
      </c>
      <c r="B15084" s="223" t="s">
        <v>24303</v>
      </c>
      <c r="C15084" s="231" t="s">
        <v>23</v>
      </c>
    </row>
    <row r="15085" spans="1:3" x14ac:dyDescent="0.2">
      <c r="A15085" s="221" t="s">
        <v>14613</v>
      </c>
      <c r="B15085" s="223" t="s">
        <v>24304</v>
      </c>
      <c r="C15085" s="231" t="s">
        <v>23</v>
      </c>
    </row>
    <row r="15086" spans="1:3" x14ac:dyDescent="0.2">
      <c r="A15086" s="221" t="s">
        <v>14614</v>
      </c>
      <c r="B15086" s="223" t="s">
        <v>24304</v>
      </c>
      <c r="C15086" s="231" t="s">
        <v>23</v>
      </c>
    </row>
    <row r="15087" spans="1:3" x14ac:dyDescent="0.2">
      <c r="A15087" s="221" t="s">
        <v>14615</v>
      </c>
      <c r="B15087" s="223" t="s">
        <v>24305</v>
      </c>
      <c r="C15087" s="231" t="s">
        <v>23</v>
      </c>
    </row>
    <row r="15088" spans="1:3" x14ac:dyDescent="0.2">
      <c r="A15088" s="221" t="s">
        <v>14616</v>
      </c>
      <c r="B15088" s="223" t="s">
        <v>24305</v>
      </c>
      <c r="C15088" s="231" t="s">
        <v>23</v>
      </c>
    </row>
    <row r="15089" spans="1:3" x14ac:dyDescent="0.2">
      <c r="A15089" s="221" t="s">
        <v>14617</v>
      </c>
      <c r="B15089" s="223" t="s">
        <v>24306</v>
      </c>
      <c r="C15089" s="231" t="s">
        <v>23</v>
      </c>
    </row>
    <row r="15090" spans="1:3" x14ac:dyDescent="0.2">
      <c r="A15090" s="221" t="s">
        <v>14618</v>
      </c>
      <c r="B15090" s="223" t="s">
        <v>24306</v>
      </c>
      <c r="C15090" s="231" t="s">
        <v>23</v>
      </c>
    </row>
    <row r="15091" spans="1:3" x14ac:dyDescent="0.2">
      <c r="A15091" s="221" t="s">
        <v>14619</v>
      </c>
      <c r="B15091" s="223" t="s">
        <v>24307</v>
      </c>
      <c r="C15091" s="231" t="s">
        <v>23</v>
      </c>
    </row>
    <row r="15092" spans="1:3" x14ac:dyDescent="0.2">
      <c r="A15092" s="221" t="s">
        <v>14620</v>
      </c>
      <c r="B15092" s="223" t="s">
        <v>24307</v>
      </c>
      <c r="C15092" s="231" t="s">
        <v>23</v>
      </c>
    </row>
    <row r="15093" spans="1:3" x14ac:dyDescent="0.2">
      <c r="A15093" s="221" t="s">
        <v>14621</v>
      </c>
      <c r="B15093" s="223" t="s">
        <v>24308</v>
      </c>
      <c r="C15093" s="231" t="s">
        <v>23</v>
      </c>
    </row>
    <row r="15094" spans="1:3" x14ac:dyDescent="0.2">
      <c r="A15094" s="221" t="s">
        <v>14622</v>
      </c>
      <c r="B15094" s="223" t="s">
        <v>24308</v>
      </c>
      <c r="C15094" s="231" t="s">
        <v>23</v>
      </c>
    </row>
    <row r="15095" spans="1:3" x14ac:dyDescent="0.2">
      <c r="A15095" s="221" t="s">
        <v>14623</v>
      </c>
      <c r="B15095" s="223" t="s">
        <v>24309</v>
      </c>
      <c r="C15095" s="231" t="s">
        <v>23</v>
      </c>
    </row>
    <row r="15096" spans="1:3" x14ac:dyDescent="0.2">
      <c r="A15096" s="221" t="s">
        <v>14624</v>
      </c>
      <c r="B15096" s="223" t="s">
        <v>24309</v>
      </c>
      <c r="C15096" s="231" t="s">
        <v>23</v>
      </c>
    </row>
    <row r="15097" spans="1:3" x14ac:dyDescent="0.2">
      <c r="A15097" s="221" t="s">
        <v>14625</v>
      </c>
      <c r="B15097" s="223" t="s">
        <v>24310</v>
      </c>
      <c r="C15097" s="231" t="s">
        <v>23</v>
      </c>
    </row>
    <row r="15098" spans="1:3" x14ac:dyDescent="0.2">
      <c r="A15098" s="221" t="s">
        <v>14626</v>
      </c>
      <c r="B15098" s="223" t="s">
        <v>24310</v>
      </c>
      <c r="C15098" s="231" t="s">
        <v>23</v>
      </c>
    </row>
    <row r="15099" spans="1:3" x14ac:dyDescent="0.2">
      <c r="A15099" s="221" t="s">
        <v>14627</v>
      </c>
      <c r="B15099" s="223" t="s">
        <v>24311</v>
      </c>
      <c r="C15099" s="231" t="s">
        <v>23</v>
      </c>
    </row>
    <row r="15100" spans="1:3" x14ac:dyDescent="0.2">
      <c r="A15100" s="221" t="s">
        <v>14628</v>
      </c>
      <c r="B15100" s="223" t="s">
        <v>24311</v>
      </c>
      <c r="C15100" s="231" t="s">
        <v>23</v>
      </c>
    </row>
    <row r="15101" spans="1:3" x14ac:dyDescent="0.2">
      <c r="A15101" s="221" t="s">
        <v>14629</v>
      </c>
      <c r="B15101" s="223" t="s">
        <v>24312</v>
      </c>
      <c r="C15101" s="231" t="s">
        <v>23</v>
      </c>
    </row>
    <row r="15102" spans="1:3" x14ac:dyDescent="0.2">
      <c r="A15102" s="221" t="s">
        <v>14630</v>
      </c>
      <c r="B15102" s="223" t="s">
        <v>24312</v>
      </c>
      <c r="C15102" s="231" t="s">
        <v>23</v>
      </c>
    </row>
    <row r="15103" spans="1:3" x14ac:dyDescent="0.2">
      <c r="A15103" s="221" t="s">
        <v>14631</v>
      </c>
      <c r="B15103" s="223" t="s">
        <v>24313</v>
      </c>
      <c r="C15103" s="231" t="s">
        <v>23</v>
      </c>
    </row>
    <row r="15104" spans="1:3" x14ac:dyDescent="0.2">
      <c r="A15104" s="221" t="s">
        <v>14632</v>
      </c>
      <c r="B15104" s="223" t="s">
        <v>24313</v>
      </c>
      <c r="C15104" s="231" t="s">
        <v>23</v>
      </c>
    </row>
    <row r="15105" spans="1:3" x14ac:dyDescent="0.2">
      <c r="A15105" s="221" t="s">
        <v>14633</v>
      </c>
      <c r="B15105" s="223" t="s">
        <v>24314</v>
      </c>
      <c r="C15105" s="231" t="s">
        <v>23</v>
      </c>
    </row>
    <row r="15106" spans="1:3" x14ac:dyDescent="0.2">
      <c r="A15106" s="221" t="s">
        <v>14634</v>
      </c>
      <c r="B15106" s="223" t="s">
        <v>24314</v>
      </c>
      <c r="C15106" s="231" t="s">
        <v>23</v>
      </c>
    </row>
    <row r="15107" spans="1:3" x14ac:dyDescent="0.2">
      <c r="A15107" s="221" t="s">
        <v>14635</v>
      </c>
      <c r="B15107" s="223" t="s">
        <v>24315</v>
      </c>
      <c r="C15107" s="231" t="s">
        <v>23</v>
      </c>
    </row>
    <row r="15108" spans="1:3" x14ac:dyDescent="0.2">
      <c r="A15108" s="221" t="s">
        <v>14636</v>
      </c>
      <c r="B15108" s="223" t="s">
        <v>24315</v>
      </c>
      <c r="C15108" s="231" t="s">
        <v>23</v>
      </c>
    </row>
    <row r="15109" spans="1:3" x14ac:dyDescent="0.2">
      <c r="A15109" s="221" t="s">
        <v>14637</v>
      </c>
      <c r="B15109" s="223" t="s">
        <v>24316</v>
      </c>
      <c r="C15109" s="231" t="s">
        <v>23</v>
      </c>
    </row>
    <row r="15110" spans="1:3" x14ac:dyDescent="0.2">
      <c r="A15110" s="221" t="s">
        <v>14638</v>
      </c>
      <c r="B15110" s="223" t="s">
        <v>24316</v>
      </c>
      <c r="C15110" s="231" t="s">
        <v>23</v>
      </c>
    </row>
    <row r="15111" spans="1:3" x14ac:dyDescent="0.2">
      <c r="A15111" s="221" t="s">
        <v>14639</v>
      </c>
      <c r="B15111" s="223" t="s">
        <v>24317</v>
      </c>
      <c r="C15111" s="231" t="s">
        <v>23</v>
      </c>
    </row>
    <row r="15112" spans="1:3" x14ac:dyDescent="0.2">
      <c r="A15112" s="221" t="s">
        <v>14640</v>
      </c>
      <c r="B15112" s="223" t="s">
        <v>24317</v>
      </c>
      <c r="C15112" s="231" t="s">
        <v>23</v>
      </c>
    </row>
    <row r="15113" spans="1:3" x14ac:dyDescent="0.2">
      <c r="A15113" s="221" t="s">
        <v>14641</v>
      </c>
      <c r="B15113" s="223" t="s">
        <v>24318</v>
      </c>
      <c r="C15113" s="231" t="s">
        <v>23</v>
      </c>
    </row>
    <row r="15114" spans="1:3" x14ac:dyDescent="0.2">
      <c r="A15114" s="221" t="s">
        <v>14642</v>
      </c>
      <c r="B15114" s="223" t="s">
        <v>24318</v>
      </c>
      <c r="C15114" s="231" t="s">
        <v>23</v>
      </c>
    </row>
    <row r="15115" spans="1:3" x14ac:dyDescent="0.2">
      <c r="A15115" s="221" t="s">
        <v>14643</v>
      </c>
      <c r="B15115" s="223" t="s">
        <v>24319</v>
      </c>
      <c r="C15115" s="231" t="s">
        <v>23</v>
      </c>
    </row>
    <row r="15116" spans="1:3" x14ac:dyDescent="0.2">
      <c r="A15116" s="221" t="s">
        <v>14644</v>
      </c>
      <c r="B15116" s="223" t="s">
        <v>24319</v>
      </c>
      <c r="C15116" s="231" t="s">
        <v>23</v>
      </c>
    </row>
    <row r="15117" spans="1:3" x14ac:dyDescent="0.2">
      <c r="A15117" s="221" t="s">
        <v>14645</v>
      </c>
      <c r="B15117" s="223" t="s">
        <v>24320</v>
      </c>
      <c r="C15117" s="231" t="s">
        <v>23</v>
      </c>
    </row>
    <row r="15118" spans="1:3" x14ac:dyDescent="0.2">
      <c r="A15118" s="221" t="s">
        <v>14646</v>
      </c>
      <c r="B15118" s="223" t="s">
        <v>24320</v>
      </c>
      <c r="C15118" s="231" t="s">
        <v>23</v>
      </c>
    </row>
    <row r="15119" spans="1:3" x14ac:dyDescent="0.2">
      <c r="A15119" s="221" t="s">
        <v>14647</v>
      </c>
      <c r="B15119" s="223" t="s">
        <v>24321</v>
      </c>
      <c r="C15119" s="231" t="s">
        <v>23</v>
      </c>
    </row>
    <row r="15120" spans="1:3" x14ac:dyDescent="0.2">
      <c r="A15120" s="221" t="s">
        <v>14648</v>
      </c>
      <c r="B15120" s="223" t="s">
        <v>24321</v>
      </c>
      <c r="C15120" s="231" t="s">
        <v>23</v>
      </c>
    </row>
    <row r="15121" spans="1:3" x14ac:dyDescent="0.2">
      <c r="A15121" s="221" t="s">
        <v>14649</v>
      </c>
      <c r="B15121" s="223" t="s">
        <v>24322</v>
      </c>
      <c r="C15121" s="231" t="s">
        <v>23</v>
      </c>
    </row>
    <row r="15122" spans="1:3" x14ac:dyDescent="0.2">
      <c r="A15122" s="221" t="s">
        <v>14650</v>
      </c>
      <c r="B15122" s="223" t="s">
        <v>24322</v>
      </c>
      <c r="C15122" s="231" t="s">
        <v>23</v>
      </c>
    </row>
    <row r="15123" spans="1:3" x14ac:dyDescent="0.2">
      <c r="A15123" s="221" t="s">
        <v>14651</v>
      </c>
      <c r="B15123" s="223" t="s">
        <v>24323</v>
      </c>
      <c r="C15123" s="231" t="s">
        <v>23</v>
      </c>
    </row>
    <row r="15124" spans="1:3" x14ac:dyDescent="0.2">
      <c r="A15124" s="221" t="s">
        <v>14652</v>
      </c>
      <c r="B15124" s="223" t="s">
        <v>24323</v>
      </c>
      <c r="C15124" s="231" t="s">
        <v>23</v>
      </c>
    </row>
    <row r="15125" spans="1:3" x14ac:dyDescent="0.2">
      <c r="A15125" s="221" t="s">
        <v>14653</v>
      </c>
      <c r="B15125" s="223" t="s">
        <v>24324</v>
      </c>
      <c r="C15125" s="231" t="s">
        <v>23</v>
      </c>
    </row>
    <row r="15126" spans="1:3" x14ac:dyDescent="0.2">
      <c r="A15126" s="221" t="s">
        <v>14654</v>
      </c>
      <c r="B15126" s="223" t="s">
        <v>24324</v>
      </c>
      <c r="C15126" s="231" t="s">
        <v>23</v>
      </c>
    </row>
    <row r="15127" spans="1:3" x14ac:dyDescent="0.2">
      <c r="A15127" s="221" t="s">
        <v>14655</v>
      </c>
      <c r="B15127" s="223" t="s">
        <v>24325</v>
      </c>
      <c r="C15127" s="231" t="s">
        <v>23</v>
      </c>
    </row>
    <row r="15128" spans="1:3" x14ac:dyDescent="0.2">
      <c r="A15128" s="221" t="s">
        <v>14656</v>
      </c>
      <c r="B15128" s="223" t="s">
        <v>24325</v>
      </c>
      <c r="C15128" s="231" t="s">
        <v>23</v>
      </c>
    </row>
    <row r="15129" spans="1:3" x14ac:dyDescent="0.2">
      <c r="A15129" s="221" t="s">
        <v>14657</v>
      </c>
      <c r="B15129" s="223" t="s">
        <v>24326</v>
      </c>
      <c r="C15129" s="231" t="s">
        <v>23</v>
      </c>
    </row>
    <row r="15130" spans="1:3" x14ac:dyDescent="0.2">
      <c r="A15130" s="221" t="s">
        <v>14658</v>
      </c>
      <c r="B15130" s="223" t="s">
        <v>24326</v>
      </c>
      <c r="C15130" s="231" t="s">
        <v>23</v>
      </c>
    </row>
    <row r="15131" spans="1:3" x14ac:dyDescent="0.2">
      <c r="A15131" s="221" t="s">
        <v>14659</v>
      </c>
      <c r="B15131" s="223" t="s">
        <v>24327</v>
      </c>
      <c r="C15131" s="231" t="s">
        <v>23</v>
      </c>
    </row>
    <row r="15132" spans="1:3" x14ac:dyDescent="0.2">
      <c r="A15132" s="221" t="s">
        <v>14660</v>
      </c>
      <c r="B15132" s="223" t="s">
        <v>24327</v>
      </c>
      <c r="C15132" s="231" t="s">
        <v>23</v>
      </c>
    </row>
    <row r="15133" spans="1:3" x14ac:dyDescent="0.2">
      <c r="A15133" s="221" t="s">
        <v>14661</v>
      </c>
      <c r="B15133" s="223" t="s">
        <v>24328</v>
      </c>
      <c r="C15133" s="231" t="s">
        <v>23</v>
      </c>
    </row>
    <row r="15134" spans="1:3" x14ac:dyDescent="0.2">
      <c r="A15134" s="221" t="s">
        <v>14662</v>
      </c>
      <c r="B15134" s="223" t="s">
        <v>24328</v>
      </c>
      <c r="C15134" s="231" t="s">
        <v>23</v>
      </c>
    </row>
    <row r="15135" spans="1:3" x14ac:dyDescent="0.2">
      <c r="A15135" s="221" t="s">
        <v>14663</v>
      </c>
      <c r="B15135" s="223" t="s">
        <v>24329</v>
      </c>
      <c r="C15135" s="231" t="s">
        <v>23</v>
      </c>
    </row>
    <row r="15136" spans="1:3" x14ac:dyDescent="0.2">
      <c r="A15136" s="221" t="s">
        <v>14664</v>
      </c>
      <c r="B15136" s="223" t="s">
        <v>24329</v>
      </c>
      <c r="C15136" s="231" t="s">
        <v>23</v>
      </c>
    </row>
    <row r="15137" spans="1:3" x14ac:dyDescent="0.2">
      <c r="A15137" s="221" t="s">
        <v>14665</v>
      </c>
      <c r="B15137" s="223" t="s">
        <v>24330</v>
      </c>
      <c r="C15137" s="231" t="s">
        <v>23</v>
      </c>
    </row>
    <row r="15138" spans="1:3" x14ac:dyDescent="0.2">
      <c r="A15138" s="221" t="s">
        <v>14666</v>
      </c>
      <c r="B15138" s="223" t="s">
        <v>24330</v>
      </c>
      <c r="C15138" s="231" t="s">
        <v>23</v>
      </c>
    </row>
    <row r="15139" spans="1:3" x14ac:dyDescent="0.2">
      <c r="A15139" s="221" t="s">
        <v>14667</v>
      </c>
      <c r="B15139" s="223" t="s">
        <v>24331</v>
      </c>
      <c r="C15139" s="231" t="s">
        <v>23</v>
      </c>
    </row>
    <row r="15140" spans="1:3" x14ac:dyDescent="0.2">
      <c r="A15140" s="221" t="s">
        <v>14668</v>
      </c>
      <c r="B15140" s="223" t="s">
        <v>24331</v>
      </c>
      <c r="C15140" s="231" t="s">
        <v>23</v>
      </c>
    </row>
    <row r="15141" spans="1:3" x14ac:dyDescent="0.2">
      <c r="A15141" s="221" t="s">
        <v>14669</v>
      </c>
      <c r="B15141" s="223" t="s">
        <v>24332</v>
      </c>
      <c r="C15141" s="231" t="s">
        <v>23</v>
      </c>
    </row>
    <row r="15142" spans="1:3" x14ac:dyDescent="0.2">
      <c r="A15142" s="221" t="s">
        <v>14670</v>
      </c>
      <c r="B15142" s="223" t="s">
        <v>24332</v>
      </c>
      <c r="C15142" s="231" t="s">
        <v>23</v>
      </c>
    </row>
    <row r="15143" spans="1:3" x14ac:dyDescent="0.2">
      <c r="A15143" s="221" t="s">
        <v>14671</v>
      </c>
      <c r="B15143" s="223" t="s">
        <v>24333</v>
      </c>
      <c r="C15143" s="231" t="s">
        <v>23</v>
      </c>
    </row>
    <row r="15144" spans="1:3" x14ac:dyDescent="0.2">
      <c r="A15144" s="221" t="s">
        <v>14672</v>
      </c>
      <c r="B15144" s="223" t="s">
        <v>24333</v>
      </c>
      <c r="C15144" s="231" t="s">
        <v>23</v>
      </c>
    </row>
    <row r="15145" spans="1:3" x14ac:dyDescent="0.2">
      <c r="A15145" s="221" t="s">
        <v>14673</v>
      </c>
      <c r="B15145" s="223" t="s">
        <v>24334</v>
      </c>
      <c r="C15145" s="231" t="s">
        <v>23</v>
      </c>
    </row>
    <row r="15146" spans="1:3" x14ac:dyDescent="0.2">
      <c r="A15146" s="221" t="s">
        <v>14674</v>
      </c>
      <c r="B15146" s="223" t="s">
        <v>24334</v>
      </c>
      <c r="C15146" s="231" t="s">
        <v>23</v>
      </c>
    </row>
    <row r="15147" spans="1:3" x14ac:dyDescent="0.2">
      <c r="A15147" s="221" t="s">
        <v>14675</v>
      </c>
      <c r="B15147" s="223" t="s">
        <v>24335</v>
      </c>
      <c r="C15147" s="231" t="s">
        <v>23</v>
      </c>
    </row>
    <row r="15148" spans="1:3" x14ac:dyDescent="0.2">
      <c r="A15148" s="221" t="s">
        <v>14676</v>
      </c>
      <c r="B15148" s="223" t="s">
        <v>24335</v>
      </c>
      <c r="C15148" s="231" t="s">
        <v>23</v>
      </c>
    </row>
    <row r="15149" spans="1:3" x14ac:dyDescent="0.2">
      <c r="A15149" s="221" t="s">
        <v>14677</v>
      </c>
      <c r="B15149" s="223" t="s">
        <v>24336</v>
      </c>
      <c r="C15149" s="231" t="s">
        <v>23</v>
      </c>
    </row>
    <row r="15150" spans="1:3" x14ac:dyDescent="0.2">
      <c r="A15150" s="221" t="s">
        <v>14678</v>
      </c>
      <c r="B15150" s="223" t="s">
        <v>24336</v>
      </c>
      <c r="C15150" s="231" t="s">
        <v>23</v>
      </c>
    </row>
    <row r="15151" spans="1:3" x14ac:dyDescent="0.2">
      <c r="A15151" s="221" t="s">
        <v>14679</v>
      </c>
      <c r="B15151" s="223" t="s">
        <v>24337</v>
      </c>
      <c r="C15151" s="231" t="s">
        <v>23</v>
      </c>
    </row>
    <row r="15152" spans="1:3" x14ac:dyDescent="0.2">
      <c r="A15152" s="221" t="s">
        <v>14680</v>
      </c>
      <c r="B15152" s="223" t="s">
        <v>24337</v>
      </c>
      <c r="C15152" s="231" t="s">
        <v>23</v>
      </c>
    </row>
    <row r="15153" spans="1:3" x14ac:dyDescent="0.2">
      <c r="A15153" s="221" t="s">
        <v>14681</v>
      </c>
      <c r="B15153" s="223" t="s">
        <v>24338</v>
      </c>
      <c r="C15153" s="231" t="s">
        <v>23</v>
      </c>
    </row>
    <row r="15154" spans="1:3" x14ac:dyDescent="0.2">
      <c r="A15154" s="221" t="s">
        <v>14682</v>
      </c>
      <c r="B15154" s="223" t="s">
        <v>24338</v>
      </c>
      <c r="C15154" s="231" t="s">
        <v>23</v>
      </c>
    </row>
    <row r="15155" spans="1:3" x14ac:dyDescent="0.2">
      <c r="A15155" s="221" t="s">
        <v>14683</v>
      </c>
      <c r="B15155" s="223" t="s">
        <v>24339</v>
      </c>
      <c r="C15155" s="231" t="s">
        <v>23</v>
      </c>
    </row>
    <row r="15156" spans="1:3" x14ac:dyDescent="0.2">
      <c r="A15156" s="221" t="s">
        <v>14684</v>
      </c>
      <c r="B15156" s="223" t="s">
        <v>24339</v>
      </c>
      <c r="C15156" s="231" t="s">
        <v>23</v>
      </c>
    </row>
    <row r="15157" spans="1:3" x14ac:dyDescent="0.2">
      <c r="A15157" s="221" t="s">
        <v>14685</v>
      </c>
      <c r="B15157" s="223" t="s">
        <v>24340</v>
      </c>
      <c r="C15157" s="231" t="s">
        <v>23</v>
      </c>
    </row>
    <row r="15158" spans="1:3" x14ac:dyDescent="0.2">
      <c r="A15158" s="221" t="s">
        <v>14686</v>
      </c>
      <c r="B15158" s="223" t="s">
        <v>24340</v>
      </c>
      <c r="C15158" s="231" t="s">
        <v>23</v>
      </c>
    </row>
    <row r="15159" spans="1:3" x14ac:dyDescent="0.2">
      <c r="A15159" s="221" t="s">
        <v>14687</v>
      </c>
      <c r="B15159" s="223" t="s">
        <v>24341</v>
      </c>
      <c r="C15159" s="231" t="s">
        <v>23</v>
      </c>
    </row>
    <row r="15160" spans="1:3" x14ac:dyDescent="0.2">
      <c r="A15160" s="221" t="s">
        <v>14688</v>
      </c>
      <c r="B15160" s="223" t="s">
        <v>24341</v>
      </c>
      <c r="C15160" s="231" t="s">
        <v>23</v>
      </c>
    </row>
    <row r="15161" spans="1:3" x14ac:dyDescent="0.2">
      <c r="A15161" s="221" t="s">
        <v>14689</v>
      </c>
      <c r="B15161" s="223" t="s">
        <v>24342</v>
      </c>
      <c r="C15161" s="231" t="s">
        <v>23</v>
      </c>
    </row>
    <row r="15162" spans="1:3" x14ac:dyDescent="0.2">
      <c r="A15162" s="221" t="s">
        <v>14690</v>
      </c>
      <c r="B15162" s="223" t="s">
        <v>24342</v>
      </c>
      <c r="C15162" s="231" t="s">
        <v>23</v>
      </c>
    </row>
    <row r="15163" spans="1:3" x14ac:dyDescent="0.2">
      <c r="A15163" s="221" t="s">
        <v>14691</v>
      </c>
      <c r="B15163" s="223" t="s">
        <v>24343</v>
      </c>
      <c r="C15163" s="231" t="s">
        <v>23</v>
      </c>
    </row>
    <row r="15164" spans="1:3" x14ac:dyDescent="0.2">
      <c r="A15164" s="221" t="s">
        <v>14692</v>
      </c>
      <c r="B15164" s="223" t="s">
        <v>24343</v>
      </c>
      <c r="C15164" s="231" t="s">
        <v>23</v>
      </c>
    </row>
    <row r="15165" spans="1:3" x14ac:dyDescent="0.2">
      <c r="A15165" s="221" t="s">
        <v>14693</v>
      </c>
      <c r="B15165" s="223" t="s">
        <v>24344</v>
      </c>
      <c r="C15165" s="231" t="s">
        <v>23</v>
      </c>
    </row>
    <row r="15166" spans="1:3" x14ac:dyDescent="0.2">
      <c r="A15166" s="221" t="s">
        <v>14694</v>
      </c>
      <c r="B15166" s="223" t="s">
        <v>24344</v>
      </c>
      <c r="C15166" s="231" t="s">
        <v>23</v>
      </c>
    </row>
    <row r="15167" spans="1:3" x14ac:dyDescent="0.2">
      <c r="A15167" s="221" t="s">
        <v>14695</v>
      </c>
      <c r="B15167" s="223" t="s">
        <v>24345</v>
      </c>
      <c r="C15167" s="231" t="s">
        <v>23</v>
      </c>
    </row>
    <row r="15168" spans="1:3" x14ac:dyDescent="0.2">
      <c r="A15168" s="221" t="s">
        <v>14696</v>
      </c>
      <c r="B15168" s="223" t="s">
        <v>24345</v>
      </c>
      <c r="C15168" s="231" t="s">
        <v>23</v>
      </c>
    </row>
    <row r="15169" spans="1:3" x14ac:dyDescent="0.2">
      <c r="A15169" s="221" t="s">
        <v>14697</v>
      </c>
      <c r="B15169" s="223" t="s">
        <v>24346</v>
      </c>
      <c r="C15169" s="231" t="s">
        <v>23</v>
      </c>
    </row>
    <row r="15170" spans="1:3" x14ac:dyDescent="0.2">
      <c r="A15170" s="221" t="s">
        <v>14698</v>
      </c>
      <c r="B15170" s="223" t="s">
        <v>24346</v>
      </c>
      <c r="C15170" s="231" t="s">
        <v>23</v>
      </c>
    </row>
    <row r="15171" spans="1:3" x14ac:dyDescent="0.2">
      <c r="A15171" s="221" t="s">
        <v>14699</v>
      </c>
      <c r="B15171" s="223" t="s">
        <v>24347</v>
      </c>
      <c r="C15171" s="231" t="s">
        <v>23</v>
      </c>
    </row>
    <row r="15172" spans="1:3" x14ac:dyDescent="0.2">
      <c r="A15172" s="221" t="s">
        <v>14700</v>
      </c>
      <c r="B15172" s="223" t="s">
        <v>24347</v>
      </c>
      <c r="C15172" s="231" t="s">
        <v>23</v>
      </c>
    </row>
    <row r="15173" spans="1:3" x14ac:dyDescent="0.2">
      <c r="A15173" s="221" t="s">
        <v>14701</v>
      </c>
      <c r="B15173" s="223" t="s">
        <v>24348</v>
      </c>
      <c r="C15173" s="231" t="s">
        <v>23</v>
      </c>
    </row>
    <row r="15174" spans="1:3" x14ac:dyDescent="0.2">
      <c r="A15174" s="221" t="s">
        <v>14702</v>
      </c>
      <c r="B15174" s="223" t="s">
        <v>24348</v>
      </c>
      <c r="C15174" s="231" t="s">
        <v>23</v>
      </c>
    </row>
    <row r="15175" spans="1:3" x14ac:dyDescent="0.2">
      <c r="A15175" s="221" t="s">
        <v>14703</v>
      </c>
      <c r="B15175" s="223" t="s">
        <v>24349</v>
      </c>
      <c r="C15175" s="231" t="s">
        <v>23</v>
      </c>
    </row>
    <row r="15176" spans="1:3" x14ac:dyDescent="0.2">
      <c r="A15176" s="221" t="s">
        <v>14704</v>
      </c>
      <c r="B15176" s="223" t="s">
        <v>24349</v>
      </c>
      <c r="C15176" s="231" t="s">
        <v>23</v>
      </c>
    </row>
    <row r="15177" spans="1:3" x14ac:dyDescent="0.2">
      <c r="A15177" s="221" t="s">
        <v>14705</v>
      </c>
      <c r="B15177" s="223" t="s">
        <v>24350</v>
      </c>
      <c r="C15177" s="231" t="s">
        <v>23</v>
      </c>
    </row>
    <row r="15178" spans="1:3" x14ac:dyDescent="0.2">
      <c r="A15178" s="221" t="s">
        <v>14706</v>
      </c>
      <c r="B15178" s="223" t="s">
        <v>24350</v>
      </c>
      <c r="C15178" s="231" t="s">
        <v>23</v>
      </c>
    </row>
    <row r="15179" spans="1:3" x14ac:dyDescent="0.2">
      <c r="A15179" s="221" t="s">
        <v>14707</v>
      </c>
      <c r="B15179" s="223" t="s">
        <v>24351</v>
      </c>
      <c r="C15179" s="231" t="s">
        <v>23</v>
      </c>
    </row>
    <row r="15180" spans="1:3" x14ac:dyDescent="0.2">
      <c r="A15180" s="221" t="s">
        <v>14708</v>
      </c>
      <c r="B15180" s="223" t="s">
        <v>24351</v>
      </c>
      <c r="C15180" s="231" t="s">
        <v>23</v>
      </c>
    </row>
    <row r="15181" spans="1:3" x14ac:dyDescent="0.2">
      <c r="A15181" s="221" t="s">
        <v>14709</v>
      </c>
      <c r="B15181" s="223" t="s">
        <v>24352</v>
      </c>
      <c r="C15181" s="231" t="s">
        <v>23</v>
      </c>
    </row>
    <row r="15182" spans="1:3" x14ac:dyDescent="0.2">
      <c r="A15182" s="221" t="s">
        <v>14710</v>
      </c>
      <c r="B15182" s="223" t="s">
        <v>24352</v>
      </c>
      <c r="C15182" s="231" t="s">
        <v>23</v>
      </c>
    </row>
    <row r="15183" spans="1:3" x14ac:dyDescent="0.2">
      <c r="A15183" s="221" t="s">
        <v>14711</v>
      </c>
      <c r="B15183" s="223" t="s">
        <v>24353</v>
      </c>
      <c r="C15183" s="231" t="s">
        <v>23</v>
      </c>
    </row>
    <row r="15184" spans="1:3" x14ac:dyDescent="0.2">
      <c r="A15184" s="221" t="s">
        <v>14712</v>
      </c>
      <c r="B15184" s="223" t="s">
        <v>24353</v>
      </c>
      <c r="C15184" s="231" t="s">
        <v>23</v>
      </c>
    </row>
    <row r="15185" spans="1:3" x14ac:dyDescent="0.2">
      <c r="A15185" s="221" t="s">
        <v>14713</v>
      </c>
      <c r="B15185" s="223" t="s">
        <v>24354</v>
      </c>
      <c r="C15185" s="231" t="s">
        <v>23</v>
      </c>
    </row>
    <row r="15186" spans="1:3" x14ac:dyDescent="0.2">
      <c r="A15186" s="221" t="s">
        <v>14714</v>
      </c>
      <c r="B15186" s="223" t="s">
        <v>24354</v>
      </c>
      <c r="C15186" s="231" t="s">
        <v>23</v>
      </c>
    </row>
    <row r="15187" spans="1:3" x14ac:dyDescent="0.2">
      <c r="A15187" s="221" t="s">
        <v>14715</v>
      </c>
      <c r="B15187" s="223" t="s">
        <v>24355</v>
      </c>
      <c r="C15187" s="231" t="s">
        <v>23</v>
      </c>
    </row>
    <row r="15188" spans="1:3" x14ac:dyDescent="0.2">
      <c r="A15188" s="221" t="s">
        <v>14716</v>
      </c>
      <c r="B15188" s="223" t="s">
        <v>24355</v>
      </c>
      <c r="C15188" s="231" t="s">
        <v>23</v>
      </c>
    </row>
    <row r="15189" spans="1:3" x14ac:dyDescent="0.2">
      <c r="A15189" s="221" t="s">
        <v>14717</v>
      </c>
      <c r="B15189" s="223" t="s">
        <v>24356</v>
      </c>
      <c r="C15189" s="231" t="s">
        <v>23</v>
      </c>
    </row>
    <row r="15190" spans="1:3" x14ac:dyDescent="0.2">
      <c r="A15190" s="221" t="s">
        <v>14718</v>
      </c>
      <c r="B15190" s="223" t="s">
        <v>24356</v>
      </c>
      <c r="C15190" s="231" t="s">
        <v>23</v>
      </c>
    </row>
    <row r="15191" spans="1:3" x14ac:dyDescent="0.2">
      <c r="A15191" s="221" t="s">
        <v>14719</v>
      </c>
      <c r="B15191" s="223" t="s">
        <v>24357</v>
      </c>
      <c r="C15191" s="231" t="s">
        <v>23</v>
      </c>
    </row>
    <row r="15192" spans="1:3" x14ac:dyDescent="0.2">
      <c r="A15192" s="221" t="s">
        <v>14720</v>
      </c>
      <c r="B15192" s="223" t="s">
        <v>24357</v>
      </c>
      <c r="C15192" s="231" t="s">
        <v>23</v>
      </c>
    </row>
    <row r="15193" spans="1:3" x14ac:dyDescent="0.2">
      <c r="A15193" s="221" t="s">
        <v>14721</v>
      </c>
      <c r="B15193" s="223" t="s">
        <v>24358</v>
      </c>
      <c r="C15193" s="231" t="s">
        <v>23</v>
      </c>
    </row>
    <row r="15194" spans="1:3" x14ac:dyDescent="0.2">
      <c r="A15194" s="221" t="s">
        <v>14722</v>
      </c>
      <c r="B15194" s="223" t="s">
        <v>24358</v>
      </c>
      <c r="C15194" s="231" t="s">
        <v>23</v>
      </c>
    </row>
    <row r="15195" spans="1:3" x14ac:dyDescent="0.2">
      <c r="A15195" s="221" t="s">
        <v>14723</v>
      </c>
      <c r="B15195" s="223" t="s">
        <v>24359</v>
      </c>
      <c r="C15195" s="231" t="s">
        <v>23</v>
      </c>
    </row>
    <row r="15196" spans="1:3" x14ac:dyDescent="0.2">
      <c r="A15196" s="221" t="s">
        <v>14724</v>
      </c>
      <c r="B15196" s="223" t="s">
        <v>24359</v>
      </c>
      <c r="C15196" s="231" t="s">
        <v>23</v>
      </c>
    </row>
    <row r="15197" spans="1:3" x14ac:dyDescent="0.2">
      <c r="A15197" s="221" t="s">
        <v>14725</v>
      </c>
      <c r="B15197" s="223" t="s">
        <v>24360</v>
      </c>
      <c r="C15197" s="231" t="s">
        <v>23</v>
      </c>
    </row>
    <row r="15198" spans="1:3" x14ac:dyDescent="0.2">
      <c r="A15198" s="221" t="s">
        <v>14726</v>
      </c>
      <c r="B15198" s="223" t="s">
        <v>24360</v>
      </c>
      <c r="C15198" s="231" t="s">
        <v>23</v>
      </c>
    </row>
    <row r="15199" spans="1:3" x14ac:dyDescent="0.2">
      <c r="A15199" s="221" t="s">
        <v>14727</v>
      </c>
      <c r="B15199" s="223" t="s">
        <v>24361</v>
      </c>
      <c r="C15199" s="231" t="s">
        <v>23</v>
      </c>
    </row>
    <row r="15200" spans="1:3" x14ac:dyDescent="0.2">
      <c r="A15200" s="221" t="s">
        <v>14728</v>
      </c>
      <c r="B15200" s="223" t="s">
        <v>24361</v>
      </c>
      <c r="C15200" s="231" t="s">
        <v>23</v>
      </c>
    </row>
    <row r="15201" spans="1:3" x14ac:dyDescent="0.2">
      <c r="A15201" s="221" t="s">
        <v>14729</v>
      </c>
      <c r="B15201" s="223" t="s">
        <v>24362</v>
      </c>
      <c r="C15201" s="231" t="s">
        <v>23</v>
      </c>
    </row>
    <row r="15202" spans="1:3" x14ac:dyDescent="0.2">
      <c r="A15202" s="221" t="s">
        <v>14730</v>
      </c>
      <c r="B15202" s="223" t="s">
        <v>24362</v>
      </c>
      <c r="C15202" s="231" t="s">
        <v>23</v>
      </c>
    </row>
    <row r="15203" spans="1:3" x14ac:dyDescent="0.2">
      <c r="A15203" s="221" t="s">
        <v>14731</v>
      </c>
      <c r="B15203" s="223" t="s">
        <v>24363</v>
      </c>
      <c r="C15203" s="231" t="s">
        <v>23</v>
      </c>
    </row>
    <row r="15204" spans="1:3" x14ac:dyDescent="0.2">
      <c r="A15204" s="221" t="s">
        <v>14732</v>
      </c>
      <c r="B15204" s="223" t="s">
        <v>24363</v>
      </c>
      <c r="C15204" s="231" t="s">
        <v>23</v>
      </c>
    </row>
    <row r="15205" spans="1:3" x14ac:dyDescent="0.2">
      <c r="A15205" s="221" t="s">
        <v>14733</v>
      </c>
      <c r="B15205" s="223" t="s">
        <v>24364</v>
      </c>
      <c r="C15205" s="231" t="s">
        <v>23</v>
      </c>
    </row>
    <row r="15206" spans="1:3" x14ac:dyDescent="0.2">
      <c r="A15206" s="221" t="s">
        <v>14734</v>
      </c>
      <c r="B15206" s="223" t="s">
        <v>24364</v>
      </c>
      <c r="C15206" s="231" t="s">
        <v>23</v>
      </c>
    </row>
    <row r="15207" spans="1:3" x14ac:dyDescent="0.2">
      <c r="A15207" s="221" t="s">
        <v>14735</v>
      </c>
      <c r="B15207" s="223" t="s">
        <v>24365</v>
      </c>
      <c r="C15207" s="231" t="s">
        <v>23</v>
      </c>
    </row>
    <row r="15208" spans="1:3" x14ac:dyDescent="0.2">
      <c r="A15208" s="221" t="s">
        <v>14736</v>
      </c>
      <c r="B15208" s="223" t="s">
        <v>24365</v>
      </c>
      <c r="C15208" s="231" t="s">
        <v>23</v>
      </c>
    </row>
    <row r="15209" spans="1:3" x14ac:dyDescent="0.2">
      <c r="A15209" s="221" t="s">
        <v>14737</v>
      </c>
      <c r="B15209" s="223" t="s">
        <v>24366</v>
      </c>
      <c r="C15209" s="231" t="s">
        <v>23</v>
      </c>
    </row>
    <row r="15210" spans="1:3" x14ac:dyDescent="0.2">
      <c r="A15210" s="221" t="s">
        <v>14738</v>
      </c>
      <c r="B15210" s="223" t="s">
        <v>24366</v>
      </c>
      <c r="C15210" s="231" t="s">
        <v>23</v>
      </c>
    </row>
    <row r="15211" spans="1:3" x14ac:dyDescent="0.2">
      <c r="A15211" s="221" t="s">
        <v>14739</v>
      </c>
      <c r="B15211" s="223" t="s">
        <v>24367</v>
      </c>
      <c r="C15211" s="231" t="s">
        <v>23</v>
      </c>
    </row>
    <row r="15212" spans="1:3" x14ac:dyDescent="0.2">
      <c r="A15212" s="221" t="s">
        <v>14740</v>
      </c>
      <c r="B15212" s="223" t="s">
        <v>24367</v>
      </c>
      <c r="C15212" s="231" t="s">
        <v>23</v>
      </c>
    </row>
    <row r="15213" spans="1:3" x14ac:dyDescent="0.2">
      <c r="A15213" s="221" t="s">
        <v>14741</v>
      </c>
      <c r="B15213" s="223" t="s">
        <v>24368</v>
      </c>
      <c r="C15213" s="231" t="s">
        <v>23</v>
      </c>
    </row>
    <row r="15214" spans="1:3" x14ac:dyDescent="0.2">
      <c r="A15214" s="221" t="s">
        <v>14742</v>
      </c>
      <c r="B15214" s="223" t="s">
        <v>24368</v>
      </c>
      <c r="C15214" s="231" t="s">
        <v>23</v>
      </c>
    </row>
    <row r="15215" spans="1:3" x14ac:dyDescent="0.2">
      <c r="A15215" s="221" t="s">
        <v>14743</v>
      </c>
      <c r="B15215" s="223" t="s">
        <v>24369</v>
      </c>
      <c r="C15215" s="231" t="s">
        <v>23</v>
      </c>
    </row>
    <row r="15216" spans="1:3" x14ac:dyDescent="0.2">
      <c r="A15216" s="221" t="s">
        <v>14744</v>
      </c>
      <c r="B15216" s="223" t="s">
        <v>24369</v>
      </c>
      <c r="C15216" s="231" t="s">
        <v>23</v>
      </c>
    </row>
    <row r="15217" spans="1:3" x14ac:dyDescent="0.2">
      <c r="A15217" s="221" t="s">
        <v>14745</v>
      </c>
      <c r="B15217" s="223" t="s">
        <v>24370</v>
      </c>
      <c r="C15217" s="231" t="s">
        <v>23</v>
      </c>
    </row>
    <row r="15218" spans="1:3" x14ac:dyDescent="0.2">
      <c r="A15218" s="221" t="s">
        <v>14746</v>
      </c>
      <c r="B15218" s="223" t="s">
        <v>24370</v>
      </c>
      <c r="C15218" s="231" t="s">
        <v>23</v>
      </c>
    </row>
    <row r="15219" spans="1:3" x14ac:dyDescent="0.2">
      <c r="A15219" s="221" t="s">
        <v>14747</v>
      </c>
      <c r="B15219" s="223" t="s">
        <v>24371</v>
      </c>
      <c r="C15219" s="231" t="s">
        <v>23</v>
      </c>
    </row>
    <row r="15220" spans="1:3" x14ac:dyDescent="0.2">
      <c r="A15220" s="221" t="s">
        <v>14748</v>
      </c>
      <c r="B15220" s="223" t="s">
        <v>24371</v>
      </c>
      <c r="C15220" s="231" t="s">
        <v>23</v>
      </c>
    </row>
    <row r="15221" spans="1:3" x14ac:dyDescent="0.2">
      <c r="A15221" s="221" t="s">
        <v>14749</v>
      </c>
      <c r="B15221" s="223" t="s">
        <v>24372</v>
      </c>
      <c r="C15221" s="231" t="s">
        <v>23</v>
      </c>
    </row>
    <row r="15222" spans="1:3" x14ac:dyDescent="0.2">
      <c r="A15222" s="221" t="s">
        <v>14750</v>
      </c>
      <c r="B15222" s="223" t="s">
        <v>24372</v>
      </c>
      <c r="C15222" s="231" t="s">
        <v>23</v>
      </c>
    </row>
    <row r="15223" spans="1:3" x14ac:dyDescent="0.2">
      <c r="A15223" s="221" t="s">
        <v>14751</v>
      </c>
      <c r="B15223" s="223" t="s">
        <v>24373</v>
      </c>
      <c r="C15223" s="231" t="s">
        <v>23</v>
      </c>
    </row>
    <row r="15224" spans="1:3" x14ac:dyDescent="0.2">
      <c r="A15224" s="221" t="s">
        <v>14752</v>
      </c>
      <c r="B15224" s="223" t="s">
        <v>24373</v>
      </c>
      <c r="C15224" s="231" t="s">
        <v>23</v>
      </c>
    </row>
    <row r="15225" spans="1:3" x14ac:dyDescent="0.2">
      <c r="A15225" s="221" t="s">
        <v>14753</v>
      </c>
      <c r="B15225" s="223" t="s">
        <v>24374</v>
      </c>
      <c r="C15225" s="231" t="s">
        <v>23</v>
      </c>
    </row>
    <row r="15226" spans="1:3" x14ac:dyDescent="0.2">
      <c r="A15226" s="221" t="s">
        <v>14754</v>
      </c>
      <c r="B15226" s="223" t="s">
        <v>24374</v>
      </c>
      <c r="C15226" s="231" t="s">
        <v>23</v>
      </c>
    </row>
    <row r="15227" spans="1:3" x14ac:dyDescent="0.2">
      <c r="A15227" s="221" t="s">
        <v>14755</v>
      </c>
      <c r="B15227" s="223" t="s">
        <v>24375</v>
      </c>
      <c r="C15227" s="231" t="s">
        <v>23</v>
      </c>
    </row>
    <row r="15228" spans="1:3" x14ac:dyDescent="0.2">
      <c r="A15228" s="221" t="s">
        <v>14756</v>
      </c>
      <c r="B15228" s="223" t="s">
        <v>24375</v>
      </c>
      <c r="C15228" s="231" t="s">
        <v>23</v>
      </c>
    </row>
    <row r="15229" spans="1:3" x14ac:dyDescent="0.2">
      <c r="A15229" s="221" t="s">
        <v>14757</v>
      </c>
      <c r="B15229" s="223" t="s">
        <v>24376</v>
      </c>
      <c r="C15229" s="231" t="s">
        <v>23</v>
      </c>
    </row>
    <row r="15230" spans="1:3" x14ac:dyDescent="0.2">
      <c r="A15230" s="221" t="s">
        <v>14758</v>
      </c>
      <c r="B15230" s="223" t="s">
        <v>24376</v>
      </c>
      <c r="C15230" s="231" t="s">
        <v>23</v>
      </c>
    </row>
    <row r="15231" spans="1:3" x14ac:dyDescent="0.2">
      <c r="A15231" s="221" t="s">
        <v>14759</v>
      </c>
      <c r="B15231" s="223" t="s">
        <v>24377</v>
      </c>
      <c r="C15231" s="231" t="s">
        <v>23</v>
      </c>
    </row>
    <row r="15232" spans="1:3" x14ac:dyDescent="0.2">
      <c r="A15232" s="221" t="s">
        <v>14760</v>
      </c>
      <c r="B15232" s="223" t="s">
        <v>24377</v>
      </c>
      <c r="C15232" s="231" t="s">
        <v>23</v>
      </c>
    </row>
    <row r="15233" spans="1:3" x14ac:dyDescent="0.2">
      <c r="A15233" s="221" t="s">
        <v>14761</v>
      </c>
      <c r="B15233" s="223" t="s">
        <v>24378</v>
      </c>
      <c r="C15233" s="231" t="s">
        <v>23</v>
      </c>
    </row>
    <row r="15234" spans="1:3" x14ac:dyDescent="0.2">
      <c r="A15234" s="221" t="s">
        <v>14762</v>
      </c>
      <c r="B15234" s="223" t="s">
        <v>24378</v>
      </c>
      <c r="C15234" s="231" t="s">
        <v>23</v>
      </c>
    </row>
    <row r="15235" spans="1:3" x14ac:dyDescent="0.2">
      <c r="A15235" s="221" t="s">
        <v>14763</v>
      </c>
      <c r="B15235" s="223" t="s">
        <v>24379</v>
      </c>
      <c r="C15235" s="231" t="s">
        <v>23</v>
      </c>
    </row>
    <row r="15236" spans="1:3" x14ac:dyDescent="0.2">
      <c r="A15236" s="221" t="s">
        <v>14764</v>
      </c>
      <c r="B15236" s="223" t="s">
        <v>24379</v>
      </c>
      <c r="C15236" s="231" t="s">
        <v>23</v>
      </c>
    </row>
    <row r="15237" spans="1:3" x14ac:dyDescent="0.2">
      <c r="A15237" s="221" t="s">
        <v>14765</v>
      </c>
      <c r="B15237" s="223" t="s">
        <v>24380</v>
      </c>
      <c r="C15237" s="231" t="s">
        <v>23</v>
      </c>
    </row>
    <row r="15238" spans="1:3" x14ac:dyDescent="0.2">
      <c r="A15238" s="221" t="s">
        <v>14766</v>
      </c>
      <c r="B15238" s="223" t="s">
        <v>24380</v>
      </c>
      <c r="C15238" s="231" t="s">
        <v>23</v>
      </c>
    </row>
    <row r="15239" spans="1:3" x14ac:dyDescent="0.2">
      <c r="A15239" s="221" t="s">
        <v>14767</v>
      </c>
      <c r="B15239" s="223" t="s">
        <v>24381</v>
      </c>
      <c r="C15239" s="231" t="s">
        <v>23</v>
      </c>
    </row>
    <row r="15240" spans="1:3" x14ac:dyDescent="0.2">
      <c r="A15240" s="221" t="s">
        <v>14768</v>
      </c>
      <c r="B15240" s="223" t="s">
        <v>24381</v>
      </c>
      <c r="C15240" s="231" t="s">
        <v>23</v>
      </c>
    </row>
    <row r="15241" spans="1:3" x14ac:dyDescent="0.2">
      <c r="A15241" s="221" t="s">
        <v>14769</v>
      </c>
      <c r="B15241" s="223" t="s">
        <v>24382</v>
      </c>
      <c r="C15241" s="231" t="s">
        <v>23</v>
      </c>
    </row>
    <row r="15242" spans="1:3" x14ac:dyDescent="0.2">
      <c r="A15242" s="221" t="s">
        <v>14770</v>
      </c>
      <c r="B15242" s="223" t="s">
        <v>24382</v>
      </c>
      <c r="C15242" s="231" t="s">
        <v>23</v>
      </c>
    </row>
    <row r="15243" spans="1:3" x14ac:dyDescent="0.2">
      <c r="A15243" s="221" t="s">
        <v>14771</v>
      </c>
      <c r="B15243" s="223" t="s">
        <v>32472</v>
      </c>
      <c r="C15243" s="231" t="s">
        <v>23</v>
      </c>
    </row>
    <row r="15244" spans="1:3" x14ac:dyDescent="0.2">
      <c r="A15244" s="221" t="s">
        <v>14772</v>
      </c>
      <c r="B15244" s="223" t="s">
        <v>32472</v>
      </c>
      <c r="C15244" s="231" t="s">
        <v>23</v>
      </c>
    </row>
    <row r="15245" spans="1:3" x14ac:dyDescent="0.2">
      <c r="A15245" s="221" t="s">
        <v>14773</v>
      </c>
      <c r="B15245" s="223" t="s">
        <v>32473</v>
      </c>
      <c r="C15245" s="231" t="s">
        <v>23</v>
      </c>
    </row>
    <row r="15246" spans="1:3" x14ac:dyDescent="0.2">
      <c r="A15246" s="221" t="s">
        <v>14774</v>
      </c>
      <c r="B15246" s="223" t="s">
        <v>32473</v>
      </c>
      <c r="C15246" s="231" t="s">
        <v>23</v>
      </c>
    </row>
    <row r="15247" spans="1:3" x14ac:dyDescent="0.2">
      <c r="A15247" s="221" t="s">
        <v>14775</v>
      </c>
      <c r="B15247" s="223" t="s">
        <v>24383</v>
      </c>
      <c r="C15247" s="231" t="s">
        <v>23</v>
      </c>
    </row>
    <row r="15248" spans="1:3" x14ac:dyDescent="0.2">
      <c r="A15248" s="221" t="s">
        <v>14776</v>
      </c>
      <c r="B15248" s="223" t="s">
        <v>24383</v>
      </c>
      <c r="C15248" s="231" t="s">
        <v>23</v>
      </c>
    </row>
    <row r="15249" spans="1:3" x14ac:dyDescent="0.2">
      <c r="A15249" s="221" t="s">
        <v>14777</v>
      </c>
      <c r="B15249" s="223" t="s">
        <v>24384</v>
      </c>
      <c r="C15249" s="231" t="s">
        <v>23</v>
      </c>
    </row>
    <row r="15250" spans="1:3" x14ac:dyDescent="0.2">
      <c r="A15250" s="221" t="s">
        <v>14778</v>
      </c>
      <c r="B15250" s="223" t="s">
        <v>24384</v>
      </c>
      <c r="C15250" s="231" t="s">
        <v>23</v>
      </c>
    </row>
    <row r="15251" spans="1:3" x14ac:dyDescent="0.2">
      <c r="A15251" s="221" t="s">
        <v>14779</v>
      </c>
      <c r="B15251" s="223" t="s">
        <v>24385</v>
      </c>
      <c r="C15251" s="231" t="s">
        <v>23</v>
      </c>
    </row>
    <row r="15252" spans="1:3" x14ac:dyDescent="0.2">
      <c r="A15252" s="221" t="s">
        <v>14780</v>
      </c>
      <c r="B15252" s="223" t="s">
        <v>24385</v>
      </c>
      <c r="C15252" s="231" t="s">
        <v>23</v>
      </c>
    </row>
    <row r="15253" spans="1:3" x14ac:dyDescent="0.2">
      <c r="A15253" s="221" t="s">
        <v>14781</v>
      </c>
      <c r="B15253" s="223" t="s">
        <v>24386</v>
      </c>
      <c r="C15253" s="231" t="s">
        <v>23</v>
      </c>
    </row>
    <row r="15254" spans="1:3" x14ac:dyDescent="0.2">
      <c r="A15254" s="221" t="s">
        <v>14782</v>
      </c>
      <c r="B15254" s="223" t="s">
        <v>24386</v>
      </c>
      <c r="C15254" s="231" t="s">
        <v>23</v>
      </c>
    </row>
    <row r="15255" spans="1:3" x14ac:dyDescent="0.2">
      <c r="A15255" s="221" t="s">
        <v>14783</v>
      </c>
      <c r="B15255" s="223" t="s">
        <v>24387</v>
      </c>
      <c r="C15255" s="231" t="s">
        <v>23</v>
      </c>
    </row>
    <row r="15256" spans="1:3" x14ac:dyDescent="0.2">
      <c r="A15256" s="221" t="s">
        <v>14784</v>
      </c>
      <c r="B15256" s="223" t="s">
        <v>24387</v>
      </c>
      <c r="C15256" s="231" t="s">
        <v>23</v>
      </c>
    </row>
    <row r="15257" spans="1:3" x14ac:dyDescent="0.2">
      <c r="A15257" s="221" t="s">
        <v>14785</v>
      </c>
      <c r="B15257" s="223" t="s">
        <v>24388</v>
      </c>
      <c r="C15257" s="231" t="s">
        <v>23</v>
      </c>
    </row>
    <row r="15258" spans="1:3" x14ac:dyDescent="0.2">
      <c r="A15258" s="221" t="s">
        <v>14786</v>
      </c>
      <c r="B15258" s="223" t="s">
        <v>24388</v>
      </c>
      <c r="C15258" s="231" t="s">
        <v>23</v>
      </c>
    </row>
    <row r="15259" spans="1:3" x14ac:dyDescent="0.2">
      <c r="A15259" s="221" t="s">
        <v>14787</v>
      </c>
      <c r="B15259" s="223" t="s">
        <v>24389</v>
      </c>
      <c r="C15259" s="231" t="s">
        <v>23</v>
      </c>
    </row>
    <row r="15260" spans="1:3" x14ac:dyDescent="0.2">
      <c r="A15260" s="221" t="s">
        <v>14788</v>
      </c>
      <c r="B15260" s="223" t="s">
        <v>24389</v>
      </c>
      <c r="C15260" s="231" t="s">
        <v>23</v>
      </c>
    </row>
    <row r="15261" spans="1:3" x14ac:dyDescent="0.2">
      <c r="A15261" s="221" t="s">
        <v>14789</v>
      </c>
      <c r="B15261" s="223" t="s">
        <v>29316</v>
      </c>
      <c r="C15261" s="231" t="s">
        <v>23</v>
      </c>
    </row>
    <row r="15262" spans="1:3" x14ac:dyDescent="0.2">
      <c r="A15262" s="221" t="s">
        <v>14790</v>
      </c>
      <c r="B15262" s="223" t="s">
        <v>29316</v>
      </c>
      <c r="C15262" s="231" t="s">
        <v>23</v>
      </c>
    </row>
    <row r="15263" spans="1:3" x14ac:dyDescent="0.2">
      <c r="A15263" s="221" t="s">
        <v>14791</v>
      </c>
      <c r="B15263" s="223" t="s">
        <v>24390</v>
      </c>
      <c r="C15263" s="231" t="s">
        <v>23</v>
      </c>
    </row>
    <row r="15264" spans="1:3" x14ac:dyDescent="0.2">
      <c r="A15264" s="221" t="s">
        <v>14792</v>
      </c>
      <c r="B15264" s="223" t="s">
        <v>24390</v>
      </c>
      <c r="C15264" s="231" t="s">
        <v>23</v>
      </c>
    </row>
    <row r="15265" spans="1:3" x14ac:dyDescent="0.2">
      <c r="A15265" s="221" t="s">
        <v>14793</v>
      </c>
      <c r="B15265" s="223" t="s">
        <v>29317</v>
      </c>
      <c r="C15265" s="231" t="s">
        <v>23</v>
      </c>
    </row>
    <row r="15266" spans="1:3" x14ac:dyDescent="0.2">
      <c r="A15266" s="221" t="s">
        <v>14794</v>
      </c>
      <c r="B15266" s="223" t="s">
        <v>29317</v>
      </c>
      <c r="C15266" s="231" t="s">
        <v>23</v>
      </c>
    </row>
    <row r="15267" spans="1:3" x14ac:dyDescent="0.2">
      <c r="A15267" s="221" t="s">
        <v>14795</v>
      </c>
      <c r="B15267" s="223" t="s">
        <v>24391</v>
      </c>
      <c r="C15267" s="231" t="s">
        <v>23</v>
      </c>
    </row>
    <row r="15268" spans="1:3" x14ac:dyDescent="0.2">
      <c r="A15268" s="221" t="s">
        <v>14796</v>
      </c>
      <c r="B15268" s="223" t="s">
        <v>24391</v>
      </c>
      <c r="C15268" s="231" t="s">
        <v>23</v>
      </c>
    </row>
    <row r="15269" spans="1:3" x14ac:dyDescent="0.2">
      <c r="A15269" s="221" t="s">
        <v>14797</v>
      </c>
      <c r="B15269" s="223" t="s">
        <v>24392</v>
      </c>
      <c r="C15269" s="231" t="s">
        <v>23</v>
      </c>
    </row>
    <row r="15270" spans="1:3" x14ac:dyDescent="0.2">
      <c r="A15270" s="221" t="s">
        <v>14798</v>
      </c>
      <c r="B15270" s="223" t="s">
        <v>24392</v>
      </c>
      <c r="C15270" s="231" t="s">
        <v>23</v>
      </c>
    </row>
    <row r="15271" spans="1:3" x14ac:dyDescent="0.2">
      <c r="A15271" s="221" t="s">
        <v>14799</v>
      </c>
      <c r="B15271" s="223" t="s">
        <v>24393</v>
      </c>
      <c r="C15271" s="231" t="s">
        <v>23</v>
      </c>
    </row>
    <row r="15272" spans="1:3" x14ac:dyDescent="0.2">
      <c r="A15272" s="221" t="s">
        <v>14800</v>
      </c>
      <c r="B15272" s="223" t="s">
        <v>24393</v>
      </c>
      <c r="C15272" s="231" t="s">
        <v>23</v>
      </c>
    </row>
    <row r="15273" spans="1:3" x14ac:dyDescent="0.2">
      <c r="A15273" s="221" t="s">
        <v>14801</v>
      </c>
      <c r="B15273" s="223" t="s">
        <v>24394</v>
      </c>
      <c r="C15273" s="231" t="s">
        <v>23</v>
      </c>
    </row>
    <row r="15274" spans="1:3" x14ac:dyDescent="0.2">
      <c r="A15274" s="221" t="s">
        <v>14802</v>
      </c>
      <c r="B15274" s="223" t="s">
        <v>24394</v>
      </c>
      <c r="C15274" s="231" t="s">
        <v>23</v>
      </c>
    </row>
    <row r="15275" spans="1:3" x14ac:dyDescent="0.2">
      <c r="A15275" s="221" t="s">
        <v>14803</v>
      </c>
      <c r="B15275" s="223" t="s">
        <v>24395</v>
      </c>
      <c r="C15275" s="231" t="s">
        <v>23</v>
      </c>
    </row>
    <row r="15276" spans="1:3" x14ac:dyDescent="0.2">
      <c r="A15276" s="221" t="s">
        <v>14804</v>
      </c>
      <c r="B15276" s="223" t="s">
        <v>24395</v>
      </c>
      <c r="C15276" s="231" t="s">
        <v>23</v>
      </c>
    </row>
    <row r="15277" spans="1:3" x14ac:dyDescent="0.2">
      <c r="A15277" s="221" t="s">
        <v>14805</v>
      </c>
      <c r="B15277" s="223" t="s">
        <v>24396</v>
      </c>
      <c r="C15277" s="231" t="s">
        <v>23</v>
      </c>
    </row>
    <row r="15278" spans="1:3" x14ac:dyDescent="0.2">
      <c r="A15278" s="221" t="s">
        <v>14806</v>
      </c>
      <c r="B15278" s="223" t="s">
        <v>24396</v>
      </c>
      <c r="C15278" s="231" t="s">
        <v>23</v>
      </c>
    </row>
    <row r="15279" spans="1:3" x14ac:dyDescent="0.2">
      <c r="A15279" s="221" t="s">
        <v>14807</v>
      </c>
      <c r="B15279" s="223" t="s">
        <v>24397</v>
      </c>
      <c r="C15279" s="231" t="s">
        <v>23</v>
      </c>
    </row>
    <row r="15280" spans="1:3" x14ac:dyDescent="0.2">
      <c r="A15280" s="221" t="s">
        <v>14808</v>
      </c>
      <c r="B15280" s="223" t="s">
        <v>24397</v>
      </c>
      <c r="C15280" s="231" t="s">
        <v>23</v>
      </c>
    </row>
    <row r="15281" spans="1:3" x14ac:dyDescent="0.2">
      <c r="A15281" s="221" t="s">
        <v>14809</v>
      </c>
      <c r="B15281" s="223" t="s">
        <v>24398</v>
      </c>
      <c r="C15281" s="231" t="s">
        <v>23</v>
      </c>
    </row>
    <row r="15282" spans="1:3" x14ac:dyDescent="0.2">
      <c r="A15282" s="221" t="s">
        <v>14810</v>
      </c>
      <c r="B15282" s="223" t="s">
        <v>24398</v>
      </c>
      <c r="C15282" s="231" t="s">
        <v>23</v>
      </c>
    </row>
    <row r="15283" spans="1:3" x14ac:dyDescent="0.2">
      <c r="A15283" s="221" t="s">
        <v>14811</v>
      </c>
      <c r="B15283" s="223" t="s">
        <v>24399</v>
      </c>
      <c r="C15283" s="231" t="s">
        <v>23</v>
      </c>
    </row>
    <row r="15284" spans="1:3" x14ac:dyDescent="0.2">
      <c r="A15284" s="221" t="s">
        <v>14812</v>
      </c>
      <c r="B15284" s="223" t="s">
        <v>24399</v>
      </c>
      <c r="C15284" s="231" t="s">
        <v>23</v>
      </c>
    </row>
    <row r="15285" spans="1:3" x14ac:dyDescent="0.2">
      <c r="A15285" s="221" t="s">
        <v>14813</v>
      </c>
      <c r="B15285" s="223" t="s">
        <v>24400</v>
      </c>
      <c r="C15285" s="231" t="s">
        <v>23</v>
      </c>
    </row>
    <row r="15286" spans="1:3" x14ac:dyDescent="0.2">
      <c r="A15286" s="221" t="s">
        <v>14814</v>
      </c>
      <c r="B15286" s="223" t="s">
        <v>24400</v>
      </c>
      <c r="C15286" s="231" t="s">
        <v>23</v>
      </c>
    </row>
    <row r="15287" spans="1:3" x14ac:dyDescent="0.2">
      <c r="A15287" s="221" t="s">
        <v>14815</v>
      </c>
      <c r="B15287" s="223" t="s">
        <v>24401</v>
      </c>
      <c r="C15287" s="231" t="s">
        <v>23</v>
      </c>
    </row>
    <row r="15288" spans="1:3" x14ac:dyDescent="0.2">
      <c r="A15288" s="221" t="s">
        <v>14816</v>
      </c>
      <c r="B15288" s="223" t="s">
        <v>24401</v>
      </c>
      <c r="C15288" s="231" t="s">
        <v>23</v>
      </c>
    </row>
    <row r="15289" spans="1:3" x14ac:dyDescent="0.2">
      <c r="A15289" s="221" t="s">
        <v>14817</v>
      </c>
      <c r="B15289" s="223" t="s">
        <v>24402</v>
      </c>
      <c r="C15289" s="231" t="s">
        <v>23</v>
      </c>
    </row>
    <row r="15290" spans="1:3" x14ac:dyDescent="0.2">
      <c r="A15290" s="221" t="s">
        <v>14818</v>
      </c>
      <c r="B15290" s="223" t="s">
        <v>24402</v>
      </c>
      <c r="C15290" s="231" t="s">
        <v>23</v>
      </c>
    </row>
    <row r="15291" spans="1:3" x14ac:dyDescent="0.2">
      <c r="A15291" s="221" t="s">
        <v>14819</v>
      </c>
      <c r="B15291" s="223" t="s">
        <v>24403</v>
      </c>
      <c r="C15291" s="231" t="s">
        <v>23</v>
      </c>
    </row>
    <row r="15292" spans="1:3" x14ac:dyDescent="0.2">
      <c r="A15292" s="221" t="s">
        <v>14820</v>
      </c>
      <c r="B15292" s="223" t="s">
        <v>24403</v>
      </c>
      <c r="C15292" s="231" t="s">
        <v>23</v>
      </c>
    </row>
    <row r="15293" spans="1:3" x14ac:dyDescent="0.2">
      <c r="A15293" s="221" t="s">
        <v>14821</v>
      </c>
      <c r="B15293" s="223" t="s">
        <v>24404</v>
      </c>
      <c r="C15293" s="231" t="s">
        <v>23</v>
      </c>
    </row>
    <row r="15294" spans="1:3" x14ac:dyDescent="0.2">
      <c r="A15294" s="221" t="s">
        <v>14822</v>
      </c>
      <c r="B15294" s="223" t="s">
        <v>24404</v>
      </c>
      <c r="C15294" s="231" t="s">
        <v>23</v>
      </c>
    </row>
    <row r="15295" spans="1:3" x14ac:dyDescent="0.2">
      <c r="A15295" s="221" t="s">
        <v>14823</v>
      </c>
      <c r="B15295" s="223" t="s">
        <v>24405</v>
      </c>
      <c r="C15295" s="231" t="s">
        <v>23</v>
      </c>
    </row>
    <row r="15296" spans="1:3" x14ac:dyDescent="0.2">
      <c r="A15296" s="221" t="s">
        <v>14824</v>
      </c>
      <c r="B15296" s="223" t="s">
        <v>24405</v>
      </c>
      <c r="C15296" s="231" t="s">
        <v>23</v>
      </c>
    </row>
    <row r="15297" spans="1:3" x14ac:dyDescent="0.2">
      <c r="A15297" s="221" t="s">
        <v>14825</v>
      </c>
      <c r="B15297" s="223" t="s">
        <v>24406</v>
      </c>
      <c r="C15297" s="231" t="s">
        <v>23</v>
      </c>
    </row>
    <row r="15298" spans="1:3" x14ac:dyDescent="0.2">
      <c r="A15298" s="221" t="s">
        <v>14826</v>
      </c>
      <c r="B15298" s="223" t="s">
        <v>24406</v>
      </c>
      <c r="C15298" s="231" t="s">
        <v>23</v>
      </c>
    </row>
    <row r="15299" spans="1:3" x14ac:dyDescent="0.2">
      <c r="A15299" s="221" t="s">
        <v>14827</v>
      </c>
      <c r="B15299" s="223" t="s">
        <v>24407</v>
      </c>
      <c r="C15299" s="231" t="s">
        <v>23</v>
      </c>
    </row>
    <row r="15300" spans="1:3" x14ac:dyDescent="0.2">
      <c r="A15300" s="221" t="s">
        <v>14828</v>
      </c>
      <c r="B15300" s="223" t="s">
        <v>24407</v>
      </c>
      <c r="C15300" s="231" t="s">
        <v>23</v>
      </c>
    </row>
    <row r="15301" spans="1:3" x14ac:dyDescent="0.2">
      <c r="A15301" s="221" t="s">
        <v>14829</v>
      </c>
      <c r="B15301" s="223" t="s">
        <v>24408</v>
      </c>
      <c r="C15301" s="231" t="s">
        <v>23</v>
      </c>
    </row>
    <row r="15302" spans="1:3" x14ac:dyDescent="0.2">
      <c r="A15302" s="221" t="s">
        <v>14830</v>
      </c>
      <c r="B15302" s="223" t="s">
        <v>24408</v>
      </c>
      <c r="C15302" s="231" t="s">
        <v>23</v>
      </c>
    </row>
    <row r="15303" spans="1:3" x14ac:dyDescent="0.2">
      <c r="A15303" s="221" t="s">
        <v>14831</v>
      </c>
      <c r="B15303" s="223" t="s">
        <v>24409</v>
      </c>
      <c r="C15303" s="231" t="s">
        <v>23</v>
      </c>
    </row>
    <row r="15304" spans="1:3" x14ac:dyDescent="0.2">
      <c r="A15304" s="221" t="s">
        <v>14832</v>
      </c>
      <c r="B15304" s="223" t="s">
        <v>24409</v>
      </c>
      <c r="C15304" s="231" t="s">
        <v>23</v>
      </c>
    </row>
    <row r="15305" spans="1:3" x14ac:dyDescent="0.2">
      <c r="A15305" s="221" t="s">
        <v>14833</v>
      </c>
      <c r="B15305" s="223" t="s">
        <v>26499</v>
      </c>
      <c r="C15305" s="231" t="s">
        <v>23</v>
      </c>
    </row>
    <row r="15306" spans="1:3" x14ac:dyDescent="0.2">
      <c r="A15306" s="221" t="s">
        <v>14834</v>
      </c>
      <c r="B15306" s="223" t="s">
        <v>26499</v>
      </c>
      <c r="C15306" s="231" t="s">
        <v>23</v>
      </c>
    </row>
    <row r="15307" spans="1:3" x14ac:dyDescent="0.2">
      <c r="A15307" s="221" t="s">
        <v>14835</v>
      </c>
      <c r="B15307" s="223" t="s">
        <v>24410</v>
      </c>
      <c r="C15307" s="231" t="s">
        <v>23</v>
      </c>
    </row>
    <row r="15308" spans="1:3" x14ac:dyDescent="0.2">
      <c r="A15308" s="221" t="s">
        <v>14836</v>
      </c>
      <c r="B15308" s="223" t="s">
        <v>24410</v>
      </c>
      <c r="C15308" s="231" t="s">
        <v>23</v>
      </c>
    </row>
    <row r="15309" spans="1:3" x14ac:dyDescent="0.2">
      <c r="A15309" s="221" t="s">
        <v>14837</v>
      </c>
      <c r="B15309" s="223" t="s">
        <v>24411</v>
      </c>
      <c r="C15309" s="231" t="s">
        <v>23</v>
      </c>
    </row>
    <row r="15310" spans="1:3" x14ac:dyDescent="0.2">
      <c r="A15310" s="221" t="s">
        <v>14838</v>
      </c>
      <c r="B15310" s="223" t="s">
        <v>24411</v>
      </c>
      <c r="C15310" s="231" t="s">
        <v>23</v>
      </c>
    </row>
    <row r="15311" spans="1:3" x14ac:dyDescent="0.2">
      <c r="A15311" s="221" t="s">
        <v>14839</v>
      </c>
      <c r="B15311" s="223" t="s">
        <v>24412</v>
      </c>
      <c r="C15311" s="231" t="s">
        <v>23</v>
      </c>
    </row>
    <row r="15312" spans="1:3" x14ac:dyDescent="0.2">
      <c r="A15312" s="221" t="s">
        <v>14840</v>
      </c>
      <c r="B15312" s="223" t="s">
        <v>24412</v>
      </c>
      <c r="C15312" s="231" t="s">
        <v>23</v>
      </c>
    </row>
    <row r="15313" spans="1:3" x14ac:dyDescent="0.2">
      <c r="A15313" s="221" t="s">
        <v>26348</v>
      </c>
      <c r="B15313" s="223" t="s">
        <v>32474</v>
      </c>
      <c r="C15313" s="231" t="s">
        <v>23</v>
      </c>
    </row>
    <row r="15314" spans="1:3" x14ac:dyDescent="0.2">
      <c r="A15314" s="221" t="s">
        <v>26349</v>
      </c>
      <c r="B15314" s="223" t="s">
        <v>32474</v>
      </c>
      <c r="C15314" s="231" t="s">
        <v>23</v>
      </c>
    </row>
    <row r="15315" spans="1:3" x14ac:dyDescent="0.2">
      <c r="A15315" s="221" t="s">
        <v>14841</v>
      </c>
      <c r="B15315" s="223" t="s">
        <v>32475</v>
      </c>
      <c r="C15315" s="231" t="s">
        <v>23</v>
      </c>
    </row>
    <row r="15316" spans="1:3" x14ac:dyDescent="0.2">
      <c r="A15316" s="221" t="s">
        <v>14842</v>
      </c>
      <c r="B15316" s="223" t="s">
        <v>32475</v>
      </c>
      <c r="C15316" s="231" t="s">
        <v>23</v>
      </c>
    </row>
    <row r="15317" spans="1:3" x14ac:dyDescent="0.2">
      <c r="A15317" s="221" t="s">
        <v>14843</v>
      </c>
      <c r="B15317" s="223" t="s">
        <v>26500</v>
      </c>
      <c r="C15317" s="231" t="s">
        <v>23</v>
      </c>
    </row>
    <row r="15318" spans="1:3" x14ac:dyDescent="0.2">
      <c r="A15318" s="221" t="s">
        <v>14844</v>
      </c>
      <c r="B15318" s="223" t="s">
        <v>26500</v>
      </c>
      <c r="C15318" s="231" t="s">
        <v>23</v>
      </c>
    </row>
    <row r="15319" spans="1:3" x14ac:dyDescent="0.2">
      <c r="A15319" s="221" t="s">
        <v>14845</v>
      </c>
      <c r="B15319" s="223" t="s">
        <v>24413</v>
      </c>
      <c r="C15319" s="231" t="s">
        <v>23</v>
      </c>
    </row>
    <row r="15320" spans="1:3" x14ac:dyDescent="0.2">
      <c r="A15320" s="221" t="s">
        <v>14846</v>
      </c>
      <c r="B15320" s="223" t="s">
        <v>24413</v>
      </c>
      <c r="C15320" s="231" t="s">
        <v>23</v>
      </c>
    </row>
    <row r="15321" spans="1:3" x14ac:dyDescent="0.2">
      <c r="A15321" s="221" t="s">
        <v>14847</v>
      </c>
      <c r="B15321" s="223" t="s">
        <v>24414</v>
      </c>
      <c r="C15321" s="231" t="s">
        <v>23</v>
      </c>
    </row>
    <row r="15322" spans="1:3" x14ac:dyDescent="0.2">
      <c r="A15322" s="221" t="s">
        <v>14848</v>
      </c>
      <c r="B15322" s="223" t="s">
        <v>24414</v>
      </c>
      <c r="C15322" s="231" t="s">
        <v>23</v>
      </c>
    </row>
    <row r="15323" spans="1:3" x14ac:dyDescent="0.2">
      <c r="A15323" s="221" t="s">
        <v>14849</v>
      </c>
      <c r="B15323" s="223" t="s">
        <v>24415</v>
      </c>
      <c r="C15323" s="231" t="s">
        <v>23</v>
      </c>
    </row>
    <row r="15324" spans="1:3" x14ac:dyDescent="0.2">
      <c r="A15324" s="221" t="s">
        <v>14850</v>
      </c>
      <c r="B15324" s="223" t="s">
        <v>24415</v>
      </c>
      <c r="C15324" s="231" t="s">
        <v>23</v>
      </c>
    </row>
    <row r="15325" spans="1:3" x14ac:dyDescent="0.2">
      <c r="A15325" s="221" t="s">
        <v>14851</v>
      </c>
      <c r="B15325" s="223" t="s">
        <v>24416</v>
      </c>
      <c r="C15325" s="231" t="s">
        <v>23</v>
      </c>
    </row>
    <row r="15326" spans="1:3" x14ac:dyDescent="0.2">
      <c r="A15326" s="221" t="s">
        <v>14852</v>
      </c>
      <c r="B15326" s="223" t="s">
        <v>24416</v>
      </c>
      <c r="C15326" s="231" t="s">
        <v>23</v>
      </c>
    </row>
    <row r="15327" spans="1:3" x14ac:dyDescent="0.2">
      <c r="A15327" s="221" t="s">
        <v>14853</v>
      </c>
      <c r="B15327" s="223" t="s">
        <v>24417</v>
      </c>
      <c r="C15327" s="231" t="s">
        <v>23</v>
      </c>
    </row>
    <row r="15328" spans="1:3" x14ac:dyDescent="0.2">
      <c r="A15328" s="221" t="s">
        <v>14854</v>
      </c>
      <c r="B15328" s="223" t="s">
        <v>24417</v>
      </c>
      <c r="C15328" s="231" t="s">
        <v>23</v>
      </c>
    </row>
    <row r="15329" spans="1:3" x14ac:dyDescent="0.2">
      <c r="A15329" s="221" t="s">
        <v>14855</v>
      </c>
      <c r="B15329" s="223" t="s">
        <v>24418</v>
      </c>
      <c r="C15329" s="231" t="s">
        <v>23</v>
      </c>
    </row>
    <row r="15330" spans="1:3" x14ac:dyDescent="0.2">
      <c r="A15330" s="221" t="s">
        <v>14856</v>
      </c>
      <c r="B15330" s="223" t="s">
        <v>24418</v>
      </c>
      <c r="C15330" s="231" t="s">
        <v>23</v>
      </c>
    </row>
    <row r="15331" spans="1:3" x14ac:dyDescent="0.2">
      <c r="A15331" s="221" t="s">
        <v>14857</v>
      </c>
      <c r="B15331" s="223" t="s">
        <v>24419</v>
      </c>
      <c r="C15331" s="231" t="s">
        <v>23</v>
      </c>
    </row>
    <row r="15332" spans="1:3" x14ac:dyDescent="0.2">
      <c r="A15332" s="221" t="s">
        <v>14858</v>
      </c>
      <c r="B15332" s="223" t="s">
        <v>24419</v>
      </c>
      <c r="C15332" s="231" t="s">
        <v>23</v>
      </c>
    </row>
    <row r="15333" spans="1:3" x14ac:dyDescent="0.2">
      <c r="A15333" s="221" t="s">
        <v>14859</v>
      </c>
      <c r="B15333" s="223" t="s">
        <v>24420</v>
      </c>
      <c r="C15333" s="231" t="s">
        <v>23</v>
      </c>
    </row>
    <row r="15334" spans="1:3" x14ac:dyDescent="0.2">
      <c r="A15334" s="221" t="s">
        <v>14860</v>
      </c>
      <c r="B15334" s="223" t="s">
        <v>24420</v>
      </c>
      <c r="C15334" s="231" t="s">
        <v>23</v>
      </c>
    </row>
    <row r="15335" spans="1:3" x14ac:dyDescent="0.2">
      <c r="A15335" s="221" t="s">
        <v>14861</v>
      </c>
      <c r="B15335" s="223" t="s">
        <v>24421</v>
      </c>
      <c r="C15335" s="231" t="s">
        <v>23</v>
      </c>
    </row>
    <row r="15336" spans="1:3" x14ac:dyDescent="0.2">
      <c r="A15336" s="221" t="s">
        <v>14862</v>
      </c>
      <c r="B15336" s="223" t="s">
        <v>24421</v>
      </c>
      <c r="C15336" s="231" t="s">
        <v>23</v>
      </c>
    </row>
    <row r="15337" spans="1:3" x14ac:dyDescent="0.2">
      <c r="A15337" s="221" t="s">
        <v>14863</v>
      </c>
      <c r="B15337" s="223" t="s">
        <v>24422</v>
      </c>
      <c r="C15337" s="231" t="s">
        <v>23</v>
      </c>
    </row>
    <row r="15338" spans="1:3" x14ac:dyDescent="0.2">
      <c r="A15338" s="221" t="s">
        <v>14864</v>
      </c>
      <c r="B15338" s="223" t="s">
        <v>24422</v>
      </c>
      <c r="C15338" s="231" t="s">
        <v>23</v>
      </c>
    </row>
    <row r="15339" spans="1:3" x14ac:dyDescent="0.2">
      <c r="A15339" s="221" t="s">
        <v>14865</v>
      </c>
      <c r="B15339" s="223" t="s">
        <v>24423</v>
      </c>
      <c r="C15339" s="231" t="s">
        <v>23</v>
      </c>
    </row>
    <row r="15340" spans="1:3" x14ac:dyDescent="0.2">
      <c r="A15340" s="221" t="s">
        <v>14866</v>
      </c>
      <c r="B15340" s="223" t="s">
        <v>24423</v>
      </c>
      <c r="C15340" s="231" t="s">
        <v>23</v>
      </c>
    </row>
    <row r="15341" spans="1:3" x14ac:dyDescent="0.2">
      <c r="A15341" s="221" t="s">
        <v>14867</v>
      </c>
      <c r="B15341" s="223" t="s">
        <v>32476</v>
      </c>
      <c r="C15341" s="231" t="s">
        <v>23</v>
      </c>
    </row>
    <row r="15342" spans="1:3" x14ac:dyDescent="0.2">
      <c r="A15342" s="221" t="s">
        <v>14868</v>
      </c>
      <c r="B15342" s="223" t="s">
        <v>32476</v>
      </c>
      <c r="C15342" s="231" t="s">
        <v>23</v>
      </c>
    </row>
    <row r="15343" spans="1:3" x14ac:dyDescent="0.2">
      <c r="A15343" s="221" t="s">
        <v>14869</v>
      </c>
      <c r="B15343" s="223" t="s">
        <v>32477</v>
      </c>
      <c r="C15343" s="231" t="s">
        <v>23</v>
      </c>
    </row>
    <row r="15344" spans="1:3" x14ac:dyDescent="0.2">
      <c r="A15344" s="221" t="s">
        <v>14870</v>
      </c>
      <c r="B15344" s="223" t="s">
        <v>32477</v>
      </c>
      <c r="C15344" s="231" t="s">
        <v>23</v>
      </c>
    </row>
    <row r="15345" spans="1:3" x14ac:dyDescent="0.2">
      <c r="A15345" s="221" t="s">
        <v>14871</v>
      </c>
      <c r="B15345" s="223" t="s">
        <v>32478</v>
      </c>
      <c r="C15345" s="231" t="s">
        <v>23</v>
      </c>
    </row>
    <row r="15346" spans="1:3" x14ac:dyDescent="0.2">
      <c r="A15346" s="221" t="s">
        <v>14872</v>
      </c>
      <c r="B15346" s="223" t="s">
        <v>32478</v>
      </c>
      <c r="C15346" s="231" t="s">
        <v>23</v>
      </c>
    </row>
    <row r="15347" spans="1:3" x14ac:dyDescent="0.2">
      <c r="A15347" s="221" t="s">
        <v>14873</v>
      </c>
      <c r="B15347" s="223" t="s">
        <v>29318</v>
      </c>
      <c r="C15347" s="231" t="s">
        <v>23</v>
      </c>
    </row>
    <row r="15348" spans="1:3" x14ac:dyDescent="0.2">
      <c r="A15348" s="221" t="s">
        <v>14874</v>
      </c>
      <c r="B15348" s="223" t="s">
        <v>29318</v>
      </c>
      <c r="C15348" s="231" t="s">
        <v>23</v>
      </c>
    </row>
    <row r="15349" spans="1:3" x14ac:dyDescent="0.2">
      <c r="A15349" s="221" t="s">
        <v>14875</v>
      </c>
      <c r="B15349" s="223" t="s">
        <v>29319</v>
      </c>
      <c r="C15349" s="231" t="s">
        <v>23</v>
      </c>
    </row>
    <row r="15350" spans="1:3" x14ac:dyDescent="0.2">
      <c r="A15350" s="221" t="s">
        <v>14876</v>
      </c>
      <c r="B15350" s="223" t="s">
        <v>29319</v>
      </c>
      <c r="C15350" s="231" t="s">
        <v>23</v>
      </c>
    </row>
    <row r="15351" spans="1:3" x14ac:dyDescent="0.2">
      <c r="A15351" s="221" t="s">
        <v>14877</v>
      </c>
      <c r="B15351" s="223" t="s">
        <v>29320</v>
      </c>
      <c r="C15351" s="231" t="s">
        <v>23</v>
      </c>
    </row>
    <row r="15352" spans="1:3" x14ac:dyDescent="0.2">
      <c r="A15352" s="221" t="s">
        <v>14878</v>
      </c>
      <c r="B15352" s="223" t="s">
        <v>29320</v>
      </c>
      <c r="C15352" s="231" t="s">
        <v>23</v>
      </c>
    </row>
    <row r="15353" spans="1:3" x14ac:dyDescent="0.2">
      <c r="A15353" s="221" t="s">
        <v>26350</v>
      </c>
      <c r="B15353" s="223" t="s">
        <v>32479</v>
      </c>
      <c r="C15353" s="231" t="s">
        <v>23</v>
      </c>
    </row>
    <row r="15354" spans="1:3" x14ac:dyDescent="0.2">
      <c r="A15354" s="221" t="s">
        <v>26351</v>
      </c>
      <c r="B15354" s="223" t="s">
        <v>32479</v>
      </c>
      <c r="C15354" s="231" t="s">
        <v>23</v>
      </c>
    </row>
    <row r="15355" spans="1:3" x14ac:dyDescent="0.2">
      <c r="A15355" s="221" t="s">
        <v>14879</v>
      </c>
      <c r="B15355" s="223" t="s">
        <v>32480</v>
      </c>
      <c r="C15355" s="231" t="s">
        <v>23</v>
      </c>
    </row>
    <row r="15356" spans="1:3" x14ac:dyDescent="0.2">
      <c r="A15356" s="221" t="s">
        <v>14880</v>
      </c>
      <c r="B15356" s="223" t="s">
        <v>32480</v>
      </c>
      <c r="C15356" s="231" t="s">
        <v>23</v>
      </c>
    </row>
    <row r="15357" spans="1:3" x14ac:dyDescent="0.2">
      <c r="A15357" s="221" t="s">
        <v>14881</v>
      </c>
      <c r="B15357" s="223" t="s">
        <v>24424</v>
      </c>
      <c r="C15357" s="231" t="s">
        <v>23</v>
      </c>
    </row>
    <row r="15358" spans="1:3" x14ac:dyDescent="0.2">
      <c r="A15358" s="221" t="s">
        <v>14882</v>
      </c>
      <c r="B15358" s="223" t="s">
        <v>24424</v>
      </c>
      <c r="C15358" s="231" t="s">
        <v>23</v>
      </c>
    </row>
    <row r="15359" spans="1:3" x14ac:dyDescent="0.2">
      <c r="A15359" s="221" t="s">
        <v>14883</v>
      </c>
      <c r="B15359" s="223" t="s">
        <v>24425</v>
      </c>
      <c r="C15359" s="231" t="s">
        <v>23</v>
      </c>
    </row>
    <row r="15360" spans="1:3" x14ac:dyDescent="0.2">
      <c r="A15360" s="221" t="s">
        <v>14884</v>
      </c>
      <c r="B15360" s="223" t="s">
        <v>24425</v>
      </c>
      <c r="C15360" s="231" t="s">
        <v>23</v>
      </c>
    </row>
    <row r="15361" spans="1:3" x14ac:dyDescent="0.2">
      <c r="A15361" s="221" t="s">
        <v>14885</v>
      </c>
      <c r="B15361" s="223" t="s">
        <v>24426</v>
      </c>
      <c r="C15361" s="231" t="s">
        <v>23</v>
      </c>
    </row>
    <row r="15362" spans="1:3" x14ac:dyDescent="0.2">
      <c r="A15362" s="221" t="s">
        <v>14886</v>
      </c>
      <c r="B15362" s="223" t="s">
        <v>24426</v>
      </c>
      <c r="C15362" s="231" t="s">
        <v>23</v>
      </c>
    </row>
    <row r="15363" spans="1:3" x14ac:dyDescent="0.2">
      <c r="A15363" s="221" t="s">
        <v>14887</v>
      </c>
      <c r="B15363" s="223" t="s">
        <v>24427</v>
      </c>
      <c r="C15363" s="231" t="s">
        <v>23</v>
      </c>
    </row>
    <row r="15364" spans="1:3" x14ac:dyDescent="0.2">
      <c r="A15364" s="221" t="s">
        <v>14888</v>
      </c>
      <c r="B15364" s="223" t="s">
        <v>24427</v>
      </c>
      <c r="C15364" s="231" t="s">
        <v>23</v>
      </c>
    </row>
    <row r="15365" spans="1:3" x14ac:dyDescent="0.2">
      <c r="A15365" s="221" t="s">
        <v>14889</v>
      </c>
      <c r="B15365" s="223" t="s">
        <v>32481</v>
      </c>
      <c r="C15365" s="231" t="s">
        <v>23</v>
      </c>
    </row>
    <row r="15366" spans="1:3" x14ac:dyDescent="0.2">
      <c r="A15366" s="221" t="s">
        <v>14890</v>
      </c>
      <c r="B15366" s="223" t="s">
        <v>32481</v>
      </c>
      <c r="C15366" s="231" t="s">
        <v>23</v>
      </c>
    </row>
    <row r="15367" spans="1:3" x14ac:dyDescent="0.2">
      <c r="A15367" s="221" t="s">
        <v>14891</v>
      </c>
      <c r="B15367" s="223" t="s">
        <v>32482</v>
      </c>
      <c r="C15367" s="231" t="s">
        <v>23</v>
      </c>
    </row>
    <row r="15368" spans="1:3" x14ac:dyDescent="0.2">
      <c r="A15368" s="221" t="s">
        <v>14892</v>
      </c>
      <c r="B15368" s="223" t="s">
        <v>32482</v>
      </c>
      <c r="C15368" s="231" t="s">
        <v>23</v>
      </c>
    </row>
    <row r="15369" spans="1:3" x14ac:dyDescent="0.2">
      <c r="A15369" s="221" t="s">
        <v>30241</v>
      </c>
      <c r="B15369" s="223" t="s">
        <v>32483</v>
      </c>
      <c r="C15369" s="231" t="s">
        <v>23</v>
      </c>
    </row>
    <row r="15370" spans="1:3" x14ac:dyDescent="0.2">
      <c r="A15370" s="221" t="s">
        <v>30242</v>
      </c>
      <c r="B15370" s="223" t="s">
        <v>32483</v>
      </c>
      <c r="C15370" s="231" t="s">
        <v>23</v>
      </c>
    </row>
    <row r="15371" spans="1:3" x14ac:dyDescent="0.2">
      <c r="A15371" s="221" t="s">
        <v>14893</v>
      </c>
      <c r="B15371" s="223" t="s">
        <v>26501</v>
      </c>
      <c r="C15371" s="231" t="s">
        <v>23</v>
      </c>
    </row>
    <row r="15372" spans="1:3" x14ac:dyDescent="0.2">
      <c r="A15372" s="221" t="s">
        <v>14894</v>
      </c>
      <c r="B15372" s="223" t="s">
        <v>26501</v>
      </c>
      <c r="C15372" s="231" t="s">
        <v>23</v>
      </c>
    </row>
    <row r="15373" spans="1:3" x14ac:dyDescent="0.2">
      <c r="A15373" s="221" t="s">
        <v>26352</v>
      </c>
      <c r="B15373" s="223" t="s">
        <v>32484</v>
      </c>
      <c r="C15373" s="231" t="s">
        <v>23</v>
      </c>
    </row>
    <row r="15374" spans="1:3" x14ac:dyDescent="0.2">
      <c r="A15374" s="221" t="s">
        <v>26353</v>
      </c>
      <c r="B15374" s="223" t="s">
        <v>32484</v>
      </c>
      <c r="C15374" s="231" t="s">
        <v>23</v>
      </c>
    </row>
    <row r="15375" spans="1:3" x14ac:dyDescent="0.2">
      <c r="A15375" s="221" t="s">
        <v>26354</v>
      </c>
      <c r="B15375" s="223" t="s">
        <v>32485</v>
      </c>
      <c r="C15375" s="231" t="s">
        <v>23</v>
      </c>
    </row>
    <row r="15376" spans="1:3" x14ac:dyDescent="0.2">
      <c r="A15376" s="221" t="s">
        <v>26355</v>
      </c>
      <c r="B15376" s="223" t="s">
        <v>32485</v>
      </c>
      <c r="C15376" s="231" t="s">
        <v>23</v>
      </c>
    </row>
    <row r="15377" spans="1:3" x14ac:dyDescent="0.2">
      <c r="A15377" s="221" t="s">
        <v>26356</v>
      </c>
      <c r="B15377" s="223" t="s">
        <v>32486</v>
      </c>
      <c r="C15377" s="231" t="s">
        <v>23</v>
      </c>
    </row>
    <row r="15378" spans="1:3" x14ac:dyDescent="0.2">
      <c r="A15378" s="221" t="s">
        <v>26357</v>
      </c>
      <c r="B15378" s="223" t="s">
        <v>32486</v>
      </c>
      <c r="C15378" s="231" t="s">
        <v>23</v>
      </c>
    </row>
    <row r="15379" spans="1:3" x14ac:dyDescent="0.2">
      <c r="A15379" s="221" t="s">
        <v>26358</v>
      </c>
      <c r="B15379" s="223" t="s">
        <v>32487</v>
      </c>
      <c r="C15379" s="231" t="s">
        <v>23</v>
      </c>
    </row>
    <row r="15380" spans="1:3" x14ac:dyDescent="0.2">
      <c r="A15380" s="221" t="s">
        <v>26359</v>
      </c>
      <c r="B15380" s="223" t="s">
        <v>32487</v>
      </c>
      <c r="C15380" s="231" t="s">
        <v>23</v>
      </c>
    </row>
    <row r="15381" spans="1:3" x14ac:dyDescent="0.2">
      <c r="A15381" s="221" t="s">
        <v>26360</v>
      </c>
      <c r="B15381" s="223" t="s">
        <v>32488</v>
      </c>
      <c r="C15381" s="231" t="s">
        <v>23</v>
      </c>
    </row>
    <row r="15382" spans="1:3" x14ac:dyDescent="0.2">
      <c r="A15382" s="221" t="s">
        <v>26361</v>
      </c>
      <c r="B15382" s="223" t="s">
        <v>32488</v>
      </c>
      <c r="C15382" s="231" t="s">
        <v>23</v>
      </c>
    </row>
    <row r="15383" spans="1:3" x14ac:dyDescent="0.2">
      <c r="A15383" s="221" t="s">
        <v>14895</v>
      </c>
      <c r="B15383" s="223" t="s">
        <v>29321</v>
      </c>
      <c r="C15383" s="231" t="s">
        <v>23</v>
      </c>
    </row>
    <row r="15384" spans="1:3" x14ac:dyDescent="0.2">
      <c r="A15384" s="221" t="s">
        <v>14896</v>
      </c>
      <c r="B15384" s="223" t="s">
        <v>29321</v>
      </c>
      <c r="C15384" s="231" t="s">
        <v>23</v>
      </c>
    </row>
    <row r="15385" spans="1:3" x14ac:dyDescent="0.2">
      <c r="A15385" s="221" t="s">
        <v>14897</v>
      </c>
      <c r="B15385" s="223" t="s">
        <v>29322</v>
      </c>
      <c r="C15385" s="231" t="s">
        <v>23</v>
      </c>
    </row>
    <row r="15386" spans="1:3" x14ac:dyDescent="0.2">
      <c r="A15386" s="221" t="s">
        <v>14898</v>
      </c>
      <c r="B15386" s="223" t="s">
        <v>29322</v>
      </c>
      <c r="C15386" s="231" t="s">
        <v>23</v>
      </c>
    </row>
    <row r="15387" spans="1:3" x14ac:dyDescent="0.2">
      <c r="A15387" s="221" t="s">
        <v>14899</v>
      </c>
      <c r="B15387" s="223" t="s">
        <v>29323</v>
      </c>
      <c r="C15387" s="231" t="s">
        <v>23</v>
      </c>
    </row>
    <row r="15388" spans="1:3" x14ac:dyDescent="0.2">
      <c r="A15388" s="221" t="s">
        <v>14900</v>
      </c>
      <c r="B15388" s="223" t="s">
        <v>29323</v>
      </c>
      <c r="C15388" s="231" t="s">
        <v>23</v>
      </c>
    </row>
    <row r="15389" spans="1:3" x14ac:dyDescent="0.2">
      <c r="A15389" s="221" t="s">
        <v>14901</v>
      </c>
      <c r="B15389" s="223" t="s">
        <v>29324</v>
      </c>
      <c r="C15389" s="231" t="s">
        <v>23</v>
      </c>
    </row>
    <row r="15390" spans="1:3" x14ac:dyDescent="0.2">
      <c r="A15390" s="221" t="s">
        <v>14902</v>
      </c>
      <c r="B15390" s="223" t="s">
        <v>29324</v>
      </c>
      <c r="C15390" s="231" t="s">
        <v>23</v>
      </c>
    </row>
    <row r="15391" spans="1:3" x14ac:dyDescent="0.2">
      <c r="A15391" s="221" t="s">
        <v>14903</v>
      </c>
      <c r="B15391" s="223" t="s">
        <v>29325</v>
      </c>
      <c r="C15391" s="231" t="s">
        <v>23</v>
      </c>
    </row>
    <row r="15392" spans="1:3" x14ac:dyDescent="0.2">
      <c r="A15392" s="221" t="s">
        <v>14904</v>
      </c>
      <c r="B15392" s="223" t="s">
        <v>29325</v>
      </c>
      <c r="C15392" s="231" t="s">
        <v>23</v>
      </c>
    </row>
    <row r="15393" spans="1:3" x14ac:dyDescent="0.2">
      <c r="A15393" s="221" t="s">
        <v>14905</v>
      </c>
      <c r="B15393" s="223" t="s">
        <v>29326</v>
      </c>
      <c r="C15393" s="231" t="s">
        <v>23</v>
      </c>
    </row>
    <row r="15394" spans="1:3" x14ac:dyDescent="0.2">
      <c r="A15394" s="221" t="s">
        <v>14906</v>
      </c>
      <c r="B15394" s="223" t="s">
        <v>29326</v>
      </c>
      <c r="C15394" s="231" t="s">
        <v>23</v>
      </c>
    </row>
    <row r="15395" spans="1:3" x14ac:dyDescent="0.2">
      <c r="A15395" s="221" t="s">
        <v>14907</v>
      </c>
      <c r="B15395" s="223" t="s">
        <v>29327</v>
      </c>
      <c r="C15395" s="231" t="s">
        <v>23</v>
      </c>
    </row>
    <row r="15396" spans="1:3" x14ac:dyDescent="0.2">
      <c r="A15396" s="221" t="s">
        <v>14908</v>
      </c>
      <c r="B15396" s="223" t="s">
        <v>29327</v>
      </c>
      <c r="C15396" s="231" t="s">
        <v>23</v>
      </c>
    </row>
    <row r="15397" spans="1:3" x14ac:dyDescent="0.2">
      <c r="A15397" s="221" t="s">
        <v>14909</v>
      </c>
      <c r="B15397" s="223" t="s">
        <v>29328</v>
      </c>
      <c r="C15397" s="231" t="s">
        <v>23</v>
      </c>
    </row>
    <row r="15398" spans="1:3" x14ac:dyDescent="0.2">
      <c r="A15398" s="221" t="s">
        <v>14910</v>
      </c>
      <c r="B15398" s="223" t="s">
        <v>29328</v>
      </c>
      <c r="C15398" s="231" t="s">
        <v>23</v>
      </c>
    </row>
    <row r="15399" spans="1:3" x14ac:dyDescent="0.2">
      <c r="A15399" s="221" t="s">
        <v>14911</v>
      </c>
      <c r="B15399" s="223" t="s">
        <v>29329</v>
      </c>
      <c r="C15399" s="231" t="s">
        <v>23</v>
      </c>
    </row>
    <row r="15400" spans="1:3" x14ac:dyDescent="0.2">
      <c r="A15400" s="221" t="s">
        <v>14912</v>
      </c>
      <c r="B15400" s="223" t="s">
        <v>29329</v>
      </c>
      <c r="C15400" s="231" t="s">
        <v>23</v>
      </c>
    </row>
    <row r="15401" spans="1:3" x14ac:dyDescent="0.2">
      <c r="A15401" s="221" t="s">
        <v>30416</v>
      </c>
      <c r="B15401" s="223" t="s">
        <v>32489</v>
      </c>
      <c r="C15401" s="231" t="s">
        <v>23</v>
      </c>
    </row>
    <row r="15402" spans="1:3" x14ac:dyDescent="0.2">
      <c r="A15402" s="221" t="s">
        <v>30417</v>
      </c>
      <c r="B15402" s="223" t="s">
        <v>32489</v>
      </c>
      <c r="C15402" s="231" t="s">
        <v>23</v>
      </c>
    </row>
    <row r="15403" spans="1:3" x14ac:dyDescent="0.2">
      <c r="A15403" s="221" t="s">
        <v>14913</v>
      </c>
      <c r="B15403" s="223" t="s">
        <v>24428</v>
      </c>
      <c r="C15403" s="231" t="s">
        <v>23</v>
      </c>
    </row>
    <row r="15404" spans="1:3" x14ac:dyDescent="0.2">
      <c r="A15404" s="221" t="s">
        <v>14914</v>
      </c>
      <c r="B15404" s="223" t="s">
        <v>24428</v>
      </c>
      <c r="C15404" s="231" t="s">
        <v>23</v>
      </c>
    </row>
    <row r="15405" spans="1:3" x14ac:dyDescent="0.2">
      <c r="A15405" s="221" t="s">
        <v>14915</v>
      </c>
      <c r="B15405" s="223" t="s">
        <v>24429</v>
      </c>
      <c r="C15405" s="231" t="s">
        <v>23</v>
      </c>
    </row>
    <row r="15406" spans="1:3" x14ac:dyDescent="0.2">
      <c r="A15406" s="221" t="s">
        <v>14916</v>
      </c>
      <c r="B15406" s="223" t="s">
        <v>24429</v>
      </c>
      <c r="C15406" s="231" t="s">
        <v>23</v>
      </c>
    </row>
    <row r="15407" spans="1:3" x14ac:dyDescent="0.2">
      <c r="A15407" s="221" t="s">
        <v>14917</v>
      </c>
      <c r="B15407" s="223" t="s">
        <v>24430</v>
      </c>
      <c r="C15407" s="231" t="s">
        <v>23</v>
      </c>
    </row>
    <row r="15408" spans="1:3" x14ac:dyDescent="0.2">
      <c r="A15408" s="221" t="s">
        <v>14918</v>
      </c>
      <c r="B15408" s="223" t="s">
        <v>24430</v>
      </c>
      <c r="C15408" s="231" t="s">
        <v>23</v>
      </c>
    </row>
    <row r="15409" spans="1:3" x14ac:dyDescent="0.2">
      <c r="A15409" s="221" t="s">
        <v>14919</v>
      </c>
      <c r="B15409" s="223" t="s">
        <v>24431</v>
      </c>
      <c r="C15409" s="231" t="s">
        <v>23</v>
      </c>
    </row>
    <row r="15410" spans="1:3" x14ac:dyDescent="0.2">
      <c r="A15410" s="221" t="s">
        <v>14920</v>
      </c>
      <c r="B15410" s="223" t="s">
        <v>24431</v>
      </c>
      <c r="C15410" s="231" t="s">
        <v>23</v>
      </c>
    </row>
    <row r="15411" spans="1:3" x14ac:dyDescent="0.2">
      <c r="A15411" s="221" t="s">
        <v>14921</v>
      </c>
      <c r="B15411" s="223" t="s">
        <v>24432</v>
      </c>
      <c r="C15411" s="231" t="s">
        <v>23</v>
      </c>
    </row>
    <row r="15412" spans="1:3" x14ac:dyDescent="0.2">
      <c r="A15412" s="221" t="s">
        <v>14922</v>
      </c>
      <c r="B15412" s="223" t="s">
        <v>24432</v>
      </c>
      <c r="C15412" s="231" t="s">
        <v>23</v>
      </c>
    </row>
    <row r="15413" spans="1:3" x14ac:dyDescent="0.2">
      <c r="A15413" s="221" t="s">
        <v>14923</v>
      </c>
      <c r="B15413" s="223" t="s">
        <v>24433</v>
      </c>
      <c r="C15413" s="231" t="s">
        <v>23</v>
      </c>
    </row>
    <row r="15414" spans="1:3" x14ac:dyDescent="0.2">
      <c r="A15414" s="221" t="s">
        <v>14924</v>
      </c>
      <c r="B15414" s="223" t="s">
        <v>24433</v>
      </c>
      <c r="C15414" s="231" t="s">
        <v>23</v>
      </c>
    </row>
    <row r="15415" spans="1:3" x14ac:dyDescent="0.2">
      <c r="A15415" s="221" t="s">
        <v>14925</v>
      </c>
      <c r="B15415" s="223" t="s">
        <v>24434</v>
      </c>
      <c r="C15415" s="231" t="s">
        <v>23</v>
      </c>
    </row>
    <row r="15416" spans="1:3" x14ac:dyDescent="0.2">
      <c r="A15416" s="221" t="s">
        <v>14926</v>
      </c>
      <c r="B15416" s="223" t="s">
        <v>24434</v>
      </c>
      <c r="C15416" s="231" t="s">
        <v>23</v>
      </c>
    </row>
    <row r="15417" spans="1:3" x14ac:dyDescent="0.2">
      <c r="A15417" s="221" t="s">
        <v>14927</v>
      </c>
      <c r="B15417" s="223" t="s">
        <v>24435</v>
      </c>
      <c r="C15417" s="231" t="s">
        <v>23</v>
      </c>
    </row>
    <row r="15418" spans="1:3" x14ac:dyDescent="0.2">
      <c r="A15418" s="221" t="s">
        <v>14928</v>
      </c>
      <c r="B15418" s="223" t="s">
        <v>24435</v>
      </c>
      <c r="C15418" s="231" t="s">
        <v>23</v>
      </c>
    </row>
    <row r="15419" spans="1:3" x14ac:dyDescent="0.2">
      <c r="A15419" s="221" t="s">
        <v>14929</v>
      </c>
      <c r="B15419" s="223" t="s">
        <v>24436</v>
      </c>
      <c r="C15419" s="231" t="s">
        <v>23</v>
      </c>
    </row>
    <row r="15420" spans="1:3" x14ac:dyDescent="0.2">
      <c r="A15420" s="221" t="s">
        <v>14930</v>
      </c>
      <c r="B15420" s="223" t="s">
        <v>24436</v>
      </c>
      <c r="C15420" s="231" t="s">
        <v>23</v>
      </c>
    </row>
    <row r="15421" spans="1:3" x14ac:dyDescent="0.2">
      <c r="A15421" s="221" t="s">
        <v>14931</v>
      </c>
      <c r="B15421" s="223" t="s">
        <v>24437</v>
      </c>
      <c r="C15421" s="231" t="s">
        <v>23</v>
      </c>
    </row>
    <row r="15422" spans="1:3" x14ac:dyDescent="0.2">
      <c r="A15422" s="221" t="s">
        <v>14932</v>
      </c>
      <c r="B15422" s="223" t="s">
        <v>24437</v>
      </c>
      <c r="C15422" s="231" t="s">
        <v>23</v>
      </c>
    </row>
    <row r="15423" spans="1:3" x14ac:dyDescent="0.2">
      <c r="A15423" s="221" t="s">
        <v>14933</v>
      </c>
      <c r="B15423" s="223" t="s">
        <v>24438</v>
      </c>
      <c r="C15423" s="231" t="s">
        <v>23</v>
      </c>
    </row>
    <row r="15424" spans="1:3" x14ac:dyDescent="0.2">
      <c r="A15424" s="221" t="s">
        <v>14934</v>
      </c>
      <c r="B15424" s="223" t="s">
        <v>24438</v>
      </c>
      <c r="C15424" s="231" t="s">
        <v>23</v>
      </c>
    </row>
    <row r="15425" spans="1:3" x14ac:dyDescent="0.2">
      <c r="A15425" s="221" t="s">
        <v>14935</v>
      </c>
      <c r="B15425" s="223" t="s">
        <v>24439</v>
      </c>
      <c r="C15425" s="231" t="s">
        <v>23</v>
      </c>
    </row>
    <row r="15426" spans="1:3" x14ac:dyDescent="0.2">
      <c r="A15426" s="221" t="s">
        <v>14936</v>
      </c>
      <c r="B15426" s="223" t="s">
        <v>24439</v>
      </c>
      <c r="C15426" s="231" t="s">
        <v>23</v>
      </c>
    </row>
    <row r="15427" spans="1:3" x14ac:dyDescent="0.2">
      <c r="A15427" s="221" t="s">
        <v>14937</v>
      </c>
      <c r="B15427" s="223" t="s">
        <v>24440</v>
      </c>
      <c r="C15427" s="231" t="s">
        <v>23</v>
      </c>
    </row>
    <row r="15428" spans="1:3" x14ac:dyDescent="0.2">
      <c r="A15428" s="221" t="s">
        <v>14938</v>
      </c>
      <c r="B15428" s="223" t="s">
        <v>24440</v>
      </c>
      <c r="C15428" s="231" t="s">
        <v>23</v>
      </c>
    </row>
    <row r="15429" spans="1:3" x14ac:dyDescent="0.2">
      <c r="A15429" s="221" t="s">
        <v>14939</v>
      </c>
      <c r="B15429" s="223" t="s">
        <v>24441</v>
      </c>
      <c r="C15429" s="231" t="s">
        <v>23</v>
      </c>
    </row>
    <row r="15430" spans="1:3" x14ac:dyDescent="0.2">
      <c r="A15430" s="221" t="s">
        <v>14940</v>
      </c>
      <c r="B15430" s="223" t="s">
        <v>24441</v>
      </c>
      <c r="C15430" s="231" t="s">
        <v>23</v>
      </c>
    </row>
    <row r="15431" spans="1:3" x14ac:dyDescent="0.2">
      <c r="A15431" s="221" t="s">
        <v>14941</v>
      </c>
      <c r="B15431" s="223" t="s">
        <v>24442</v>
      </c>
      <c r="C15431" s="231" t="s">
        <v>23</v>
      </c>
    </row>
    <row r="15432" spans="1:3" x14ac:dyDescent="0.2">
      <c r="A15432" s="221" t="s">
        <v>14942</v>
      </c>
      <c r="B15432" s="223" t="s">
        <v>24442</v>
      </c>
      <c r="C15432" s="231" t="s">
        <v>23</v>
      </c>
    </row>
    <row r="15433" spans="1:3" x14ac:dyDescent="0.2">
      <c r="A15433" s="221" t="s">
        <v>14943</v>
      </c>
      <c r="B15433" s="223" t="s">
        <v>24443</v>
      </c>
      <c r="C15433" s="231" t="s">
        <v>23</v>
      </c>
    </row>
    <row r="15434" spans="1:3" x14ac:dyDescent="0.2">
      <c r="A15434" s="221" t="s">
        <v>14944</v>
      </c>
      <c r="B15434" s="223" t="s">
        <v>24443</v>
      </c>
      <c r="C15434" s="231" t="s">
        <v>23</v>
      </c>
    </row>
    <row r="15435" spans="1:3" x14ac:dyDescent="0.2">
      <c r="A15435" s="221" t="s">
        <v>14945</v>
      </c>
      <c r="B15435" s="223" t="s">
        <v>24444</v>
      </c>
      <c r="C15435" s="231" t="s">
        <v>23</v>
      </c>
    </row>
    <row r="15436" spans="1:3" x14ac:dyDescent="0.2">
      <c r="A15436" s="221" t="s">
        <v>14946</v>
      </c>
      <c r="B15436" s="223" t="s">
        <v>24444</v>
      </c>
      <c r="C15436" s="231" t="s">
        <v>23</v>
      </c>
    </row>
    <row r="15437" spans="1:3" x14ac:dyDescent="0.2">
      <c r="A15437" s="221" t="s">
        <v>14947</v>
      </c>
      <c r="B15437" s="223" t="s">
        <v>24445</v>
      </c>
      <c r="C15437" s="231" t="s">
        <v>23</v>
      </c>
    </row>
    <row r="15438" spans="1:3" x14ac:dyDescent="0.2">
      <c r="A15438" s="221" t="s">
        <v>14948</v>
      </c>
      <c r="B15438" s="223" t="s">
        <v>24445</v>
      </c>
      <c r="C15438" s="231" t="s">
        <v>23</v>
      </c>
    </row>
    <row r="15439" spans="1:3" x14ac:dyDescent="0.2">
      <c r="A15439" s="221" t="s">
        <v>14949</v>
      </c>
      <c r="B15439" s="223" t="s">
        <v>24446</v>
      </c>
      <c r="C15439" s="231" t="s">
        <v>23</v>
      </c>
    </row>
    <row r="15440" spans="1:3" x14ac:dyDescent="0.2">
      <c r="A15440" s="221" t="s">
        <v>14950</v>
      </c>
      <c r="B15440" s="223" t="s">
        <v>24446</v>
      </c>
      <c r="C15440" s="231" t="s">
        <v>23</v>
      </c>
    </row>
    <row r="15441" spans="1:3" x14ac:dyDescent="0.2">
      <c r="A15441" s="221" t="s">
        <v>14951</v>
      </c>
      <c r="B15441" s="223" t="s">
        <v>24447</v>
      </c>
      <c r="C15441" s="231" t="s">
        <v>23</v>
      </c>
    </row>
    <row r="15442" spans="1:3" x14ac:dyDescent="0.2">
      <c r="A15442" s="221" t="s">
        <v>14952</v>
      </c>
      <c r="B15442" s="223" t="s">
        <v>24447</v>
      </c>
      <c r="C15442" s="231" t="s">
        <v>23</v>
      </c>
    </row>
    <row r="15443" spans="1:3" x14ac:dyDescent="0.2">
      <c r="A15443" s="221" t="s">
        <v>14953</v>
      </c>
      <c r="B15443" s="223" t="s">
        <v>24448</v>
      </c>
      <c r="C15443" s="231" t="s">
        <v>23</v>
      </c>
    </row>
    <row r="15444" spans="1:3" x14ac:dyDescent="0.2">
      <c r="A15444" s="221" t="s">
        <v>14954</v>
      </c>
      <c r="B15444" s="223" t="s">
        <v>24448</v>
      </c>
      <c r="C15444" s="231" t="s">
        <v>23</v>
      </c>
    </row>
    <row r="15445" spans="1:3" x14ac:dyDescent="0.2">
      <c r="A15445" s="221" t="s">
        <v>14955</v>
      </c>
      <c r="B15445" s="223" t="s">
        <v>24449</v>
      </c>
      <c r="C15445" s="231" t="s">
        <v>23</v>
      </c>
    </row>
    <row r="15446" spans="1:3" x14ac:dyDescent="0.2">
      <c r="A15446" s="221" t="s">
        <v>14956</v>
      </c>
      <c r="B15446" s="223" t="s">
        <v>24449</v>
      </c>
      <c r="C15446" s="231" t="s">
        <v>23</v>
      </c>
    </row>
    <row r="15447" spans="1:3" x14ac:dyDescent="0.2">
      <c r="A15447" s="221" t="s">
        <v>14957</v>
      </c>
      <c r="B15447" s="223" t="s">
        <v>24450</v>
      </c>
      <c r="C15447" s="231" t="s">
        <v>23</v>
      </c>
    </row>
    <row r="15448" spans="1:3" x14ac:dyDescent="0.2">
      <c r="A15448" s="221" t="s">
        <v>14958</v>
      </c>
      <c r="B15448" s="223" t="s">
        <v>24450</v>
      </c>
      <c r="C15448" s="231" t="s">
        <v>23</v>
      </c>
    </row>
    <row r="15449" spans="1:3" x14ac:dyDescent="0.2">
      <c r="A15449" s="221" t="s">
        <v>14959</v>
      </c>
      <c r="B15449" s="223" t="s">
        <v>24451</v>
      </c>
      <c r="C15449" s="231" t="s">
        <v>23</v>
      </c>
    </row>
    <row r="15450" spans="1:3" x14ac:dyDescent="0.2">
      <c r="A15450" s="221" t="s">
        <v>14960</v>
      </c>
      <c r="B15450" s="223" t="s">
        <v>24451</v>
      </c>
      <c r="C15450" s="231" t="s">
        <v>23</v>
      </c>
    </row>
    <row r="15451" spans="1:3" x14ac:dyDescent="0.2">
      <c r="A15451" s="221" t="s">
        <v>14961</v>
      </c>
      <c r="B15451" s="223" t="s">
        <v>24452</v>
      </c>
      <c r="C15451" s="231" t="s">
        <v>23</v>
      </c>
    </row>
    <row r="15452" spans="1:3" x14ac:dyDescent="0.2">
      <c r="A15452" s="221" t="s">
        <v>14962</v>
      </c>
      <c r="B15452" s="223" t="s">
        <v>24452</v>
      </c>
      <c r="C15452" s="231" t="s">
        <v>23</v>
      </c>
    </row>
    <row r="15453" spans="1:3" x14ac:dyDescent="0.2">
      <c r="A15453" s="221" t="s">
        <v>14963</v>
      </c>
      <c r="B15453" s="223" t="s">
        <v>24453</v>
      </c>
      <c r="C15453" s="231" t="s">
        <v>23</v>
      </c>
    </row>
    <row r="15454" spans="1:3" x14ac:dyDescent="0.2">
      <c r="A15454" s="221" t="s">
        <v>14964</v>
      </c>
      <c r="B15454" s="223" t="s">
        <v>24453</v>
      </c>
      <c r="C15454" s="231" t="s">
        <v>23</v>
      </c>
    </row>
    <row r="15455" spans="1:3" x14ac:dyDescent="0.2">
      <c r="A15455" s="221" t="s">
        <v>14965</v>
      </c>
      <c r="B15455" s="223" t="s">
        <v>24454</v>
      </c>
      <c r="C15455" s="231" t="s">
        <v>23</v>
      </c>
    </row>
    <row r="15456" spans="1:3" x14ac:dyDescent="0.2">
      <c r="A15456" s="221" t="s">
        <v>14966</v>
      </c>
      <c r="B15456" s="223" t="s">
        <v>24454</v>
      </c>
      <c r="C15456" s="231" t="s">
        <v>23</v>
      </c>
    </row>
    <row r="15457" spans="1:3" x14ac:dyDescent="0.2">
      <c r="A15457" s="221" t="s">
        <v>14967</v>
      </c>
      <c r="B15457" s="223" t="s">
        <v>24455</v>
      </c>
      <c r="C15457" s="231" t="s">
        <v>23</v>
      </c>
    </row>
    <row r="15458" spans="1:3" x14ac:dyDescent="0.2">
      <c r="A15458" s="221" t="s">
        <v>14968</v>
      </c>
      <c r="B15458" s="223" t="s">
        <v>24455</v>
      </c>
      <c r="C15458" s="231" t="s">
        <v>23</v>
      </c>
    </row>
    <row r="15459" spans="1:3" x14ac:dyDescent="0.2">
      <c r="A15459" s="221" t="s">
        <v>14969</v>
      </c>
      <c r="B15459" s="223" t="s">
        <v>24456</v>
      </c>
      <c r="C15459" s="231" t="s">
        <v>23</v>
      </c>
    </row>
    <row r="15460" spans="1:3" x14ac:dyDescent="0.2">
      <c r="A15460" s="221" t="s">
        <v>14970</v>
      </c>
      <c r="B15460" s="223" t="s">
        <v>24456</v>
      </c>
      <c r="C15460" s="231" t="s">
        <v>23</v>
      </c>
    </row>
    <row r="15461" spans="1:3" x14ac:dyDescent="0.2">
      <c r="A15461" s="221" t="s">
        <v>14971</v>
      </c>
      <c r="B15461" s="223" t="s">
        <v>24457</v>
      </c>
      <c r="C15461" s="231" t="s">
        <v>23</v>
      </c>
    </row>
    <row r="15462" spans="1:3" x14ac:dyDescent="0.2">
      <c r="A15462" s="221" t="s">
        <v>14972</v>
      </c>
      <c r="B15462" s="223" t="s">
        <v>24457</v>
      </c>
      <c r="C15462" s="231" t="s">
        <v>23</v>
      </c>
    </row>
    <row r="15463" spans="1:3" x14ac:dyDescent="0.2">
      <c r="A15463" s="221" t="s">
        <v>14973</v>
      </c>
      <c r="B15463" s="223" t="s">
        <v>24458</v>
      </c>
      <c r="C15463" s="231" t="s">
        <v>23</v>
      </c>
    </row>
    <row r="15464" spans="1:3" x14ac:dyDescent="0.2">
      <c r="A15464" s="221" t="s">
        <v>14974</v>
      </c>
      <c r="B15464" s="223" t="s">
        <v>24458</v>
      </c>
      <c r="C15464" s="231" t="s">
        <v>23</v>
      </c>
    </row>
    <row r="15465" spans="1:3" x14ac:dyDescent="0.2">
      <c r="A15465" s="221" t="s">
        <v>14975</v>
      </c>
      <c r="B15465" s="223" t="s">
        <v>24459</v>
      </c>
      <c r="C15465" s="231" t="s">
        <v>23</v>
      </c>
    </row>
    <row r="15466" spans="1:3" x14ac:dyDescent="0.2">
      <c r="A15466" s="221" t="s">
        <v>14976</v>
      </c>
      <c r="B15466" s="223" t="s">
        <v>24459</v>
      </c>
      <c r="C15466" s="231" t="s">
        <v>23</v>
      </c>
    </row>
    <row r="15467" spans="1:3" x14ac:dyDescent="0.2">
      <c r="A15467" s="221" t="s">
        <v>14977</v>
      </c>
      <c r="B15467" s="223" t="s">
        <v>24460</v>
      </c>
      <c r="C15467" s="231" t="s">
        <v>23</v>
      </c>
    </row>
    <row r="15468" spans="1:3" x14ac:dyDescent="0.2">
      <c r="A15468" s="221" t="s">
        <v>14978</v>
      </c>
      <c r="B15468" s="223" t="s">
        <v>24460</v>
      </c>
      <c r="C15468" s="231" t="s">
        <v>23</v>
      </c>
    </row>
    <row r="15469" spans="1:3" x14ac:dyDescent="0.2">
      <c r="A15469" s="221" t="s">
        <v>14979</v>
      </c>
      <c r="B15469" s="223" t="s">
        <v>24461</v>
      </c>
      <c r="C15469" s="231" t="s">
        <v>23</v>
      </c>
    </row>
    <row r="15470" spans="1:3" x14ac:dyDescent="0.2">
      <c r="A15470" s="221" t="s">
        <v>14980</v>
      </c>
      <c r="B15470" s="223" t="s">
        <v>24461</v>
      </c>
      <c r="C15470" s="231" t="s">
        <v>23</v>
      </c>
    </row>
    <row r="15471" spans="1:3" x14ac:dyDescent="0.2">
      <c r="A15471" s="221" t="s">
        <v>14981</v>
      </c>
      <c r="B15471" s="223" t="s">
        <v>24462</v>
      </c>
      <c r="C15471" s="231" t="s">
        <v>23</v>
      </c>
    </row>
    <row r="15472" spans="1:3" x14ac:dyDescent="0.2">
      <c r="A15472" s="221" t="s">
        <v>14982</v>
      </c>
      <c r="B15472" s="223" t="s">
        <v>24462</v>
      </c>
      <c r="C15472" s="231" t="s">
        <v>23</v>
      </c>
    </row>
    <row r="15473" spans="1:3" x14ac:dyDescent="0.2">
      <c r="A15473" s="221" t="s">
        <v>14983</v>
      </c>
      <c r="B15473" s="223" t="s">
        <v>24463</v>
      </c>
      <c r="C15473" s="231" t="s">
        <v>23</v>
      </c>
    </row>
    <row r="15474" spans="1:3" x14ac:dyDescent="0.2">
      <c r="A15474" s="221" t="s">
        <v>14984</v>
      </c>
      <c r="B15474" s="223" t="s">
        <v>24463</v>
      </c>
      <c r="C15474" s="231" t="s">
        <v>23</v>
      </c>
    </row>
    <row r="15475" spans="1:3" x14ac:dyDescent="0.2">
      <c r="A15475" s="221" t="s">
        <v>14985</v>
      </c>
      <c r="B15475" s="223" t="s">
        <v>24464</v>
      </c>
      <c r="C15475" s="231" t="s">
        <v>23</v>
      </c>
    </row>
    <row r="15476" spans="1:3" x14ac:dyDescent="0.2">
      <c r="A15476" s="221" t="s">
        <v>14986</v>
      </c>
      <c r="B15476" s="223" t="s">
        <v>24464</v>
      </c>
      <c r="C15476" s="231" t="s">
        <v>23</v>
      </c>
    </row>
    <row r="15477" spans="1:3" x14ac:dyDescent="0.2">
      <c r="A15477" s="221" t="s">
        <v>14987</v>
      </c>
      <c r="B15477" s="223" t="s">
        <v>24465</v>
      </c>
      <c r="C15477" s="231" t="s">
        <v>23</v>
      </c>
    </row>
    <row r="15478" spans="1:3" x14ac:dyDescent="0.2">
      <c r="A15478" s="221" t="s">
        <v>14988</v>
      </c>
      <c r="B15478" s="223" t="s">
        <v>24465</v>
      </c>
      <c r="C15478" s="231" t="s">
        <v>23</v>
      </c>
    </row>
    <row r="15479" spans="1:3" x14ac:dyDescent="0.2">
      <c r="A15479" s="221" t="s">
        <v>14989</v>
      </c>
      <c r="B15479" s="223" t="s">
        <v>24466</v>
      </c>
      <c r="C15479" s="231" t="s">
        <v>23</v>
      </c>
    </row>
    <row r="15480" spans="1:3" x14ac:dyDescent="0.2">
      <c r="A15480" s="221" t="s">
        <v>14990</v>
      </c>
      <c r="B15480" s="223" t="s">
        <v>24466</v>
      </c>
      <c r="C15480" s="231" t="s">
        <v>23</v>
      </c>
    </row>
    <row r="15481" spans="1:3" x14ac:dyDescent="0.2">
      <c r="A15481" s="221" t="s">
        <v>14991</v>
      </c>
      <c r="B15481" s="223" t="s">
        <v>24467</v>
      </c>
      <c r="C15481" s="231" t="s">
        <v>23</v>
      </c>
    </row>
    <row r="15482" spans="1:3" x14ac:dyDescent="0.2">
      <c r="A15482" s="221" t="s">
        <v>14992</v>
      </c>
      <c r="B15482" s="223" t="s">
        <v>24467</v>
      </c>
      <c r="C15482" s="231" t="s">
        <v>23</v>
      </c>
    </row>
    <row r="15483" spans="1:3" x14ac:dyDescent="0.2">
      <c r="A15483" s="221" t="s">
        <v>14993</v>
      </c>
      <c r="B15483" s="223" t="s">
        <v>24468</v>
      </c>
      <c r="C15483" s="231" t="s">
        <v>23</v>
      </c>
    </row>
    <row r="15484" spans="1:3" x14ac:dyDescent="0.2">
      <c r="A15484" s="221" t="s">
        <v>14994</v>
      </c>
      <c r="B15484" s="223" t="s">
        <v>24468</v>
      </c>
      <c r="C15484" s="231" t="s">
        <v>23</v>
      </c>
    </row>
    <row r="15485" spans="1:3" x14ac:dyDescent="0.2">
      <c r="A15485" s="221" t="s">
        <v>14995</v>
      </c>
      <c r="B15485" s="223" t="s">
        <v>24469</v>
      </c>
      <c r="C15485" s="231" t="s">
        <v>23</v>
      </c>
    </row>
    <row r="15486" spans="1:3" x14ac:dyDescent="0.2">
      <c r="A15486" s="221" t="s">
        <v>14996</v>
      </c>
      <c r="B15486" s="223" t="s">
        <v>24469</v>
      </c>
      <c r="C15486" s="231" t="s">
        <v>23</v>
      </c>
    </row>
    <row r="15487" spans="1:3" x14ac:dyDescent="0.2">
      <c r="A15487" s="221" t="s">
        <v>14997</v>
      </c>
      <c r="B15487" s="223" t="s">
        <v>24470</v>
      </c>
      <c r="C15487" s="231" t="s">
        <v>23</v>
      </c>
    </row>
    <row r="15488" spans="1:3" x14ac:dyDescent="0.2">
      <c r="A15488" s="221" t="s">
        <v>14998</v>
      </c>
      <c r="B15488" s="223" t="s">
        <v>24470</v>
      </c>
      <c r="C15488" s="231" t="s">
        <v>23</v>
      </c>
    </row>
    <row r="15489" spans="1:3" x14ac:dyDescent="0.2">
      <c r="A15489" s="221" t="s">
        <v>14999</v>
      </c>
      <c r="B15489" s="223" t="s">
        <v>24471</v>
      </c>
      <c r="C15489" s="231" t="s">
        <v>23</v>
      </c>
    </row>
    <row r="15490" spans="1:3" x14ac:dyDescent="0.2">
      <c r="A15490" s="221" t="s">
        <v>15000</v>
      </c>
      <c r="B15490" s="223" t="s">
        <v>24471</v>
      </c>
      <c r="C15490" s="231" t="s">
        <v>23</v>
      </c>
    </row>
    <row r="15491" spans="1:3" x14ac:dyDescent="0.2">
      <c r="A15491" s="221" t="s">
        <v>15001</v>
      </c>
      <c r="B15491" s="223" t="s">
        <v>24472</v>
      </c>
      <c r="C15491" s="231" t="s">
        <v>23</v>
      </c>
    </row>
    <row r="15492" spans="1:3" x14ac:dyDescent="0.2">
      <c r="A15492" s="221" t="s">
        <v>15002</v>
      </c>
      <c r="B15492" s="223" t="s">
        <v>24472</v>
      </c>
      <c r="C15492" s="231" t="s">
        <v>23</v>
      </c>
    </row>
    <row r="15493" spans="1:3" x14ac:dyDescent="0.2">
      <c r="A15493" s="221" t="s">
        <v>15003</v>
      </c>
      <c r="B15493" s="223" t="s">
        <v>24473</v>
      </c>
      <c r="C15493" s="231" t="s">
        <v>23</v>
      </c>
    </row>
    <row r="15494" spans="1:3" x14ac:dyDescent="0.2">
      <c r="A15494" s="221" t="s">
        <v>15004</v>
      </c>
      <c r="B15494" s="223" t="s">
        <v>24473</v>
      </c>
      <c r="C15494" s="231" t="s">
        <v>23</v>
      </c>
    </row>
    <row r="15495" spans="1:3" x14ac:dyDescent="0.2">
      <c r="A15495" s="221" t="s">
        <v>15005</v>
      </c>
      <c r="B15495" s="223" t="s">
        <v>24474</v>
      </c>
      <c r="C15495" s="231" t="s">
        <v>23</v>
      </c>
    </row>
    <row r="15496" spans="1:3" x14ac:dyDescent="0.2">
      <c r="A15496" s="221" t="s">
        <v>15006</v>
      </c>
      <c r="B15496" s="223" t="s">
        <v>24474</v>
      </c>
      <c r="C15496" s="231" t="s">
        <v>23</v>
      </c>
    </row>
    <row r="15497" spans="1:3" x14ac:dyDescent="0.2">
      <c r="A15497" s="221" t="s">
        <v>15007</v>
      </c>
      <c r="B15497" s="223" t="s">
        <v>24475</v>
      </c>
      <c r="C15497" s="231" t="s">
        <v>23</v>
      </c>
    </row>
    <row r="15498" spans="1:3" x14ac:dyDescent="0.2">
      <c r="A15498" s="221" t="s">
        <v>15008</v>
      </c>
      <c r="B15498" s="223" t="s">
        <v>24475</v>
      </c>
      <c r="C15498" s="231" t="s">
        <v>23</v>
      </c>
    </row>
    <row r="15499" spans="1:3" x14ac:dyDescent="0.2">
      <c r="A15499" s="221" t="s">
        <v>15009</v>
      </c>
      <c r="B15499" s="223" t="s">
        <v>24476</v>
      </c>
      <c r="C15499" s="231" t="s">
        <v>23</v>
      </c>
    </row>
    <row r="15500" spans="1:3" x14ac:dyDescent="0.2">
      <c r="A15500" s="221" t="s">
        <v>15010</v>
      </c>
      <c r="B15500" s="223" t="s">
        <v>24476</v>
      </c>
      <c r="C15500" s="231" t="s">
        <v>23</v>
      </c>
    </row>
    <row r="15501" spans="1:3" x14ac:dyDescent="0.2">
      <c r="A15501" s="221" t="s">
        <v>15011</v>
      </c>
      <c r="B15501" s="223" t="s">
        <v>24477</v>
      </c>
      <c r="C15501" s="231" t="s">
        <v>23</v>
      </c>
    </row>
    <row r="15502" spans="1:3" x14ac:dyDescent="0.2">
      <c r="A15502" s="221" t="s">
        <v>15012</v>
      </c>
      <c r="B15502" s="223" t="s">
        <v>24477</v>
      </c>
      <c r="C15502" s="231" t="s">
        <v>23</v>
      </c>
    </row>
    <row r="15503" spans="1:3" x14ac:dyDescent="0.2">
      <c r="A15503" s="221" t="s">
        <v>15013</v>
      </c>
      <c r="B15503" s="223" t="s">
        <v>24478</v>
      </c>
      <c r="C15503" s="231" t="s">
        <v>23</v>
      </c>
    </row>
    <row r="15504" spans="1:3" x14ac:dyDescent="0.2">
      <c r="A15504" s="221" t="s">
        <v>15014</v>
      </c>
      <c r="B15504" s="223" t="s">
        <v>24478</v>
      </c>
      <c r="C15504" s="231" t="s">
        <v>23</v>
      </c>
    </row>
    <row r="15505" spans="1:3" x14ac:dyDescent="0.2">
      <c r="A15505" s="221" t="s">
        <v>15015</v>
      </c>
      <c r="B15505" s="223" t="s">
        <v>24479</v>
      </c>
      <c r="C15505" s="231" t="s">
        <v>23</v>
      </c>
    </row>
    <row r="15506" spans="1:3" x14ac:dyDescent="0.2">
      <c r="A15506" s="221" t="s">
        <v>15016</v>
      </c>
      <c r="B15506" s="223" t="s">
        <v>24479</v>
      </c>
      <c r="C15506" s="231" t="s">
        <v>23</v>
      </c>
    </row>
    <row r="15507" spans="1:3" x14ac:dyDescent="0.2">
      <c r="A15507" s="221" t="s">
        <v>15017</v>
      </c>
      <c r="B15507" s="223" t="s">
        <v>24480</v>
      </c>
      <c r="C15507" s="231" t="s">
        <v>23</v>
      </c>
    </row>
    <row r="15508" spans="1:3" x14ac:dyDescent="0.2">
      <c r="A15508" s="221" t="s">
        <v>15018</v>
      </c>
      <c r="B15508" s="223" t="s">
        <v>24480</v>
      </c>
      <c r="C15508" s="231" t="s">
        <v>23</v>
      </c>
    </row>
    <row r="15509" spans="1:3" x14ac:dyDescent="0.2">
      <c r="A15509" s="221" t="s">
        <v>15019</v>
      </c>
      <c r="B15509" s="223" t="s">
        <v>24481</v>
      </c>
      <c r="C15509" s="231" t="s">
        <v>23</v>
      </c>
    </row>
    <row r="15510" spans="1:3" x14ac:dyDescent="0.2">
      <c r="A15510" s="221" t="s">
        <v>15020</v>
      </c>
      <c r="B15510" s="223" t="s">
        <v>24481</v>
      </c>
      <c r="C15510" s="231" t="s">
        <v>23</v>
      </c>
    </row>
    <row r="15511" spans="1:3" x14ac:dyDescent="0.2">
      <c r="A15511" s="221" t="s">
        <v>15021</v>
      </c>
      <c r="B15511" s="223" t="s">
        <v>24482</v>
      </c>
      <c r="C15511" s="231" t="s">
        <v>23</v>
      </c>
    </row>
    <row r="15512" spans="1:3" x14ac:dyDescent="0.2">
      <c r="A15512" s="221" t="s">
        <v>15022</v>
      </c>
      <c r="B15512" s="223" t="s">
        <v>24482</v>
      </c>
      <c r="C15512" s="231" t="s">
        <v>23</v>
      </c>
    </row>
    <row r="15513" spans="1:3" x14ac:dyDescent="0.2">
      <c r="A15513" s="221" t="s">
        <v>15023</v>
      </c>
      <c r="B15513" s="223" t="s">
        <v>24483</v>
      </c>
      <c r="C15513" s="231" t="s">
        <v>23</v>
      </c>
    </row>
    <row r="15514" spans="1:3" x14ac:dyDescent="0.2">
      <c r="A15514" s="221" t="s">
        <v>15024</v>
      </c>
      <c r="B15514" s="223" t="s">
        <v>24483</v>
      </c>
      <c r="C15514" s="231" t="s">
        <v>23</v>
      </c>
    </row>
    <row r="15515" spans="1:3" x14ac:dyDescent="0.2">
      <c r="A15515" s="221" t="s">
        <v>15025</v>
      </c>
      <c r="B15515" s="223" t="s">
        <v>24484</v>
      </c>
      <c r="C15515" s="231" t="s">
        <v>23</v>
      </c>
    </row>
    <row r="15516" spans="1:3" x14ac:dyDescent="0.2">
      <c r="A15516" s="221" t="s">
        <v>15026</v>
      </c>
      <c r="B15516" s="223" t="s">
        <v>24484</v>
      </c>
      <c r="C15516" s="231" t="s">
        <v>23</v>
      </c>
    </row>
    <row r="15517" spans="1:3" x14ac:dyDescent="0.2">
      <c r="A15517" s="221" t="s">
        <v>15027</v>
      </c>
      <c r="B15517" s="223" t="s">
        <v>24485</v>
      </c>
      <c r="C15517" s="231" t="s">
        <v>23</v>
      </c>
    </row>
    <row r="15518" spans="1:3" x14ac:dyDescent="0.2">
      <c r="A15518" s="221" t="s">
        <v>15028</v>
      </c>
      <c r="B15518" s="223" t="s">
        <v>24485</v>
      </c>
      <c r="C15518" s="231" t="s">
        <v>23</v>
      </c>
    </row>
    <row r="15519" spans="1:3" x14ac:dyDescent="0.2">
      <c r="A15519" s="221" t="s">
        <v>15029</v>
      </c>
      <c r="B15519" s="223" t="s">
        <v>24486</v>
      </c>
      <c r="C15519" s="231" t="s">
        <v>23</v>
      </c>
    </row>
    <row r="15520" spans="1:3" x14ac:dyDescent="0.2">
      <c r="A15520" s="221" t="s">
        <v>15030</v>
      </c>
      <c r="B15520" s="223" t="s">
        <v>24486</v>
      </c>
      <c r="C15520" s="231" t="s">
        <v>23</v>
      </c>
    </row>
    <row r="15521" spans="1:3" x14ac:dyDescent="0.2">
      <c r="A15521" s="221" t="s">
        <v>15031</v>
      </c>
      <c r="B15521" s="223" t="s">
        <v>24487</v>
      </c>
      <c r="C15521" s="231" t="s">
        <v>23</v>
      </c>
    </row>
    <row r="15522" spans="1:3" x14ac:dyDescent="0.2">
      <c r="A15522" s="221" t="s">
        <v>15032</v>
      </c>
      <c r="B15522" s="223" t="s">
        <v>24487</v>
      </c>
      <c r="C15522" s="231" t="s">
        <v>23</v>
      </c>
    </row>
    <row r="15523" spans="1:3" x14ac:dyDescent="0.2">
      <c r="A15523" s="221" t="s">
        <v>15033</v>
      </c>
      <c r="B15523" s="223" t="s">
        <v>24488</v>
      </c>
      <c r="C15523" s="231" t="s">
        <v>25</v>
      </c>
    </row>
    <row r="15524" spans="1:3" x14ac:dyDescent="0.2">
      <c r="A15524" s="221" t="s">
        <v>15034</v>
      </c>
      <c r="B15524" s="223" t="s">
        <v>24488</v>
      </c>
      <c r="C15524" s="231" t="s">
        <v>25</v>
      </c>
    </row>
    <row r="15525" spans="1:3" x14ac:dyDescent="0.2">
      <c r="A15525" s="221" t="s">
        <v>15035</v>
      </c>
      <c r="B15525" s="223" t="s">
        <v>24489</v>
      </c>
      <c r="C15525" s="231" t="s">
        <v>25</v>
      </c>
    </row>
    <row r="15526" spans="1:3" x14ac:dyDescent="0.2">
      <c r="A15526" s="221" t="s">
        <v>15036</v>
      </c>
      <c r="B15526" s="223" t="s">
        <v>24489</v>
      </c>
      <c r="C15526" s="231" t="s">
        <v>25</v>
      </c>
    </row>
    <row r="15527" spans="1:3" x14ac:dyDescent="0.2">
      <c r="A15527" s="221" t="s">
        <v>15037</v>
      </c>
      <c r="B15527" s="223" t="s">
        <v>24490</v>
      </c>
      <c r="C15527" s="231" t="s">
        <v>25</v>
      </c>
    </row>
    <row r="15528" spans="1:3" x14ac:dyDescent="0.2">
      <c r="A15528" s="221" t="s">
        <v>15038</v>
      </c>
      <c r="B15528" s="223" t="s">
        <v>24490</v>
      </c>
      <c r="C15528" s="231" t="s">
        <v>25</v>
      </c>
    </row>
    <row r="15529" spans="1:3" x14ac:dyDescent="0.2">
      <c r="A15529" s="221" t="s">
        <v>15039</v>
      </c>
      <c r="B15529" s="223" t="s">
        <v>24491</v>
      </c>
      <c r="C15529" s="231" t="s">
        <v>25</v>
      </c>
    </row>
    <row r="15530" spans="1:3" x14ac:dyDescent="0.2">
      <c r="A15530" s="221" t="s">
        <v>15040</v>
      </c>
      <c r="B15530" s="223" t="s">
        <v>24491</v>
      </c>
      <c r="C15530" s="231" t="s">
        <v>25</v>
      </c>
    </row>
    <row r="15531" spans="1:3" x14ac:dyDescent="0.2">
      <c r="A15531" s="221" t="s">
        <v>15041</v>
      </c>
      <c r="B15531" s="223" t="s">
        <v>24492</v>
      </c>
      <c r="C15531" s="231" t="s">
        <v>25</v>
      </c>
    </row>
    <row r="15532" spans="1:3" x14ac:dyDescent="0.2">
      <c r="A15532" s="221" t="s">
        <v>15042</v>
      </c>
      <c r="B15532" s="223" t="s">
        <v>24492</v>
      </c>
      <c r="C15532" s="231" t="s">
        <v>25</v>
      </c>
    </row>
    <row r="15533" spans="1:3" x14ac:dyDescent="0.2">
      <c r="A15533" s="221" t="s">
        <v>15043</v>
      </c>
      <c r="B15533" s="223" t="s">
        <v>24493</v>
      </c>
      <c r="C15533" s="231" t="s">
        <v>25</v>
      </c>
    </row>
    <row r="15534" spans="1:3" x14ac:dyDescent="0.2">
      <c r="A15534" s="221" t="s">
        <v>15044</v>
      </c>
      <c r="B15534" s="223" t="s">
        <v>24493</v>
      </c>
      <c r="C15534" s="231" t="s">
        <v>25</v>
      </c>
    </row>
    <row r="15535" spans="1:3" x14ac:dyDescent="0.2">
      <c r="A15535" s="221" t="s">
        <v>15045</v>
      </c>
      <c r="B15535" s="223" t="s">
        <v>24494</v>
      </c>
      <c r="C15535" s="231" t="s">
        <v>25</v>
      </c>
    </row>
    <row r="15536" spans="1:3" x14ac:dyDescent="0.2">
      <c r="A15536" s="221" t="s">
        <v>15046</v>
      </c>
      <c r="B15536" s="223" t="s">
        <v>24494</v>
      </c>
      <c r="C15536" s="231" t="s">
        <v>25</v>
      </c>
    </row>
    <row r="15537" spans="1:3" x14ac:dyDescent="0.2">
      <c r="A15537" s="221" t="s">
        <v>15047</v>
      </c>
      <c r="B15537" s="223" t="s">
        <v>24495</v>
      </c>
      <c r="C15537" s="231" t="s">
        <v>25</v>
      </c>
    </row>
    <row r="15538" spans="1:3" x14ac:dyDescent="0.2">
      <c r="A15538" s="221" t="s">
        <v>15048</v>
      </c>
      <c r="B15538" s="223" t="s">
        <v>24495</v>
      </c>
      <c r="C15538" s="231" t="s">
        <v>25</v>
      </c>
    </row>
    <row r="15539" spans="1:3" x14ac:dyDescent="0.2">
      <c r="A15539" s="221" t="s">
        <v>15049</v>
      </c>
      <c r="B15539" s="223" t="s">
        <v>24496</v>
      </c>
      <c r="C15539" s="231" t="s">
        <v>25</v>
      </c>
    </row>
    <row r="15540" spans="1:3" x14ac:dyDescent="0.2">
      <c r="A15540" s="221" t="s">
        <v>15050</v>
      </c>
      <c r="B15540" s="223" t="s">
        <v>24496</v>
      </c>
      <c r="C15540" s="231" t="s">
        <v>25</v>
      </c>
    </row>
    <row r="15541" spans="1:3" x14ac:dyDescent="0.2">
      <c r="A15541" s="221" t="s">
        <v>15051</v>
      </c>
      <c r="B15541" s="223" t="s">
        <v>32490</v>
      </c>
      <c r="C15541" s="231" t="s">
        <v>25</v>
      </c>
    </row>
    <row r="15542" spans="1:3" x14ac:dyDescent="0.2">
      <c r="A15542" s="221" t="s">
        <v>15052</v>
      </c>
      <c r="B15542" s="223" t="s">
        <v>32490</v>
      </c>
      <c r="C15542" s="231" t="s">
        <v>25</v>
      </c>
    </row>
    <row r="15543" spans="1:3" x14ac:dyDescent="0.2">
      <c r="A15543" s="221" t="s">
        <v>15053</v>
      </c>
      <c r="B15543" s="223" t="s">
        <v>32491</v>
      </c>
      <c r="C15543" s="231" t="s">
        <v>25</v>
      </c>
    </row>
    <row r="15544" spans="1:3" x14ac:dyDescent="0.2">
      <c r="A15544" s="221" t="s">
        <v>15054</v>
      </c>
      <c r="B15544" s="223" t="s">
        <v>32491</v>
      </c>
      <c r="C15544" s="231" t="s">
        <v>25</v>
      </c>
    </row>
    <row r="15545" spans="1:3" x14ac:dyDescent="0.2">
      <c r="A15545" s="221" t="s">
        <v>15055</v>
      </c>
      <c r="B15545" s="223" t="s">
        <v>32492</v>
      </c>
      <c r="C15545" s="231" t="s">
        <v>25</v>
      </c>
    </row>
    <row r="15546" spans="1:3" x14ac:dyDescent="0.2">
      <c r="A15546" s="221" t="s">
        <v>15056</v>
      </c>
      <c r="B15546" s="223" t="s">
        <v>32492</v>
      </c>
      <c r="C15546" s="231" t="s">
        <v>25</v>
      </c>
    </row>
    <row r="15547" spans="1:3" x14ac:dyDescent="0.2">
      <c r="A15547" s="221" t="s">
        <v>15057</v>
      </c>
      <c r="B15547" s="223" t="s">
        <v>32493</v>
      </c>
      <c r="C15547" s="231" t="s">
        <v>25</v>
      </c>
    </row>
    <row r="15548" spans="1:3" x14ac:dyDescent="0.2">
      <c r="A15548" s="221" t="s">
        <v>15058</v>
      </c>
      <c r="B15548" s="223" t="s">
        <v>32493</v>
      </c>
      <c r="C15548" s="231" t="s">
        <v>25</v>
      </c>
    </row>
    <row r="15549" spans="1:3" x14ac:dyDescent="0.2">
      <c r="A15549" s="221" t="s">
        <v>15059</v>
      </c>
      <c r="B15549" s="223" t="s">
        <v>32494</v>
      </c>
      <c r="C15549" s="231" t="s">
        <v>25</v>
      </c>
    </row>
    <row r="15550" spans="1:3" x14ac:dyDescent="0.2">
      <c r="A15550" s="221" t="s">
        <v>15060</v>
      </c>
      <c r="B15550" s="223" t="s">
        <v>32494</v>
      </c>
      <c r="C15550" s="231" t="s">
        <v>25</v>
      </c>
    </row>
    <row r="15551" spans="1:3" x14ac:dyDescent="0.2">
      <c r="A15551" s="221" t="s">
        <v>15061</v>
      </c>
      <c r="B15551" s="223" t="s">
        <v>32495</v>
      </c>
      <c r="C15551" s="231" t="s">
        <v>25</v>
      </c>
    </row>
    <row r="15552" spans="1:3" x14ac:dyDescent="0.2">
      <c r="A15552" s="221" t="s">
        <v>15062</v>
      </c>
      <c r="B15552" s="223" t="s">
        <v>32495</v>
      </c>
      <c r="C15552" s="231" t="s">
        <v>25</v>
      </c>
    </row>
    <row r="15553" spans="1:3" x14ac:dyDescent="0.2">
      <c r="A15553" s="221" t="s">
        <v>15063</v>
      </c>
      <c r="B15553" s="223" t="s">
        <v>32496</v>
      </c>
      <c r="C15553" s="231" t="s">
        <v>25</v>
      </c>
    </row>
    <row r="15554" spans="1:3" x14ac:dyDescent="0.2">
      <c r="A15554" s="221" t="s">
        <v>15064</v>
      </c>
      <c r="B15554" s="223" t="s">
        <v>32496</v>
      </c>
      <c r="C15554" s="231" t="s">
        <v>25</v>
      </c>
    </row>
    <row r="15555" spans="1:3" x14ac:dyDescent="0.2">
      <c r="A15555" s="221" t="s">
        <v>15065</v>
      </c>
      <c r="B15555" s="223" t="s">
        <v>32497</v>
      </c>
      <c r="C15555" s="231" t="s">
        <v>25</v>
      </c>
    </row>
    <row r="15556" spans="1:3" x14ac:dyDescent="0.2">
      <c r="A15556" s="221" t="s">
        <v>15066</v>
      </c>
      <c r="B15556" s="223" t="s">
        <v>32497</v>
      </c>
      <c r="C15556" s="231" t="s">
        <v>25</v>
      </c>
    </row>
    <row r="15557" spans="1:3" x14ac:dyDescent="0.2">
      <c r="A15557" s="221" t="s">
        <v>15067</v>
      </c>
      <c r="B15557" s="223" t="s">
        <v>32498</v>
      </c>
      <c r="C15557" s="231" t="s">
        <v>25</v>
      </c>
    </row>
    <row r="15558" spans="1:3" x14ac:dyDescent="0.2">
      <c r="A15558" s="221" t="s">
        <v>15068</v>
      </c>
      <c r="B15558" s="223" t="s">
        <v>32498</v>
      </c>
      <c r="C15558" s="231" t="s">
        <v>25</v>
      </c>
    </row>
    <row r="15559" spans="1:3" x14ac:dyDescent="0.2">
      <c r="A15559" s="221" t="s">
        <v>26362</v>
      </c>
      <c r="B15559" s="223" t="s">
        <v>32499</v>
      </c>
      <c r="C15559" s="231" t="s">
        <v>25</v>
      </c>
    </row>
    <row r="15560" spans="1:3" x14ac:dyDescent="0.2">
      <c r="A15560" s="221" t="s">
        <v>26363</v>
      </c>
      <c r="B15560" s="223" t="s">
        <v>32499</v>
      </c>
      <c r="C15560" s="231" t="s">
        <v>25</v>
      </c>
    </row>
    <row r="15561" spans="1:3" x14ac:dyDescent="0.2">
      <c r="A15561" s="221" t="s">
        <v>26364</v>
      </c>
      <c r="B15561" s="223" t="s">
        <v>32500</v>
      </c>
      <c r="C15561" s="231" t="s">
        <v>25</v>
      </c>
    </row>
    <row r="15562" spans="1:3" x14ac:dyDescent="0.2">
      <c r="A15562" s="221" t="s">
        <v>26365</v>
      </c>
      <c r="B15562" s="223" t="s">
        <v>32500</v>
      </c>
      <c r="C15562" s="231" t="s">
        <v>25</v>
      </c>
    </row>
    <row r="15563" spans="1:3" x14ac:dyDescent="0.2">
      <c r="A15563" s="221" t="s">
        <v>26366</v>
      </c>
      <c r="B15563" s="223" t="s">
        <v>32501</v>
      </c>
      <c r="C15563" s="231" t="s">
        <v>25</v>
      </c>
    </row>
    <row r="15564" spans="1:3" x14ac:dyDescent="0.2">
      <c r="A15564" s="221" t="s">
        <v>26367</v>
      </c>
      <c r="B15564" s="223" t="s">
        <v>32501</v>
      </c>
      <c r="C15564" s="231" t="s">
        <v>25</v>
      </c>
    </row>
    <row r="15565" spans="1:3" x14ac:dyDescent="0.2">
      <c r="A15565" s="221" t="s">
        <v>26368</v>
      </c>
      <c r="B15565" s="223" t="s">
        <v>32502</v>
      </c>
      <c r="C15565" s="231" t="s">
        <v>25</v>
      </c>
    </row>
    <row r="15566" spans="1:3" x14ac:dyDescent="0.2">
      <c r="A15566" s="221" t="s">
        <v>26369</v>
      </c>
      <c r="B15566" s="223" t="s">
        <v>32502</v>
      </c>
      <c r="C15566" s="231" t="s">
        <v>25</v>
      </c>
    </row>
    <row r="15567" spans="1:3" x14ac:dyDescent="0.2">
      <c r="A15567" s="221" t="s">
        <v>15069</v>
      </c>
      <c r="B15567" s="223" t="s">
        <v>29330</v>
      </c>
      <c r="C15567" s="231" t="s">
        <v>25</v>
      </c>
    </row>
    <row r="15568" spans="1:3" x14ac:dyDescent="0.2">
      <c r="A15568" s="221" t="s">
        <v>15070</v>
      </c>
      <c r="B15568" s="223" t="s">
        <v>29330</v>
      </c>
      <c r="C15568" s="231" t="s">
        <v>25</v>
      </c>
    </row>
    <row r="15569" spans="1:3" x14ac:dyDescent="0.2">
      <c r="A15569" s="221" t="s">
        <v>15071</v>
      </c>
      <c r="B15569" s="223" t="s">
        <v>29331</v>
      </c>
      <c r="C15569" s="231" t="s">
        <v>25</v>
      </c>
    </row>
    <row r="15570" spans="1:3" x14ac:dyDescent="0.2">
      <c r="A15570" s="221" t="s">
        <v>15072</v>
      </c>
      <c r="B15570" s="223" t="s">
        <v>29331</v>
      </c>
      <c r="C15570" s="231" t="s">
        <v>25</v>
      </c>
    </row>
    <row r="15571" spans="1:3" x14ac:dyDescent="0.2">
      <c r="A15571" s="221" t="s">
        <v>15073</v>
      </c>
      <c r="B15571" s="223" t="s">
        <v>29332</v>
      </c>
      <c r="C15571" s="231" t="s">
        <v>25</v>
      </c>
    </row>
    <row r="15572" spans="1:3" x14ac:dyDescent="0.2">
      <c r="A15572" s="221" t="s">
        <v>15074</v>
      </c>
      <c r="B15572" s="223" t="s">
        <v>29332</v>
      </c>
      <c r="C15572" s="231" t="s">
        <v>25</v>
      </c>
    </row>
    <row r="15573" spans="1:3" x14ac:dyDescent="0.2">
      <c r="A15573" s="221" t="s">
        <v>15075</v>
      </c>
      <c r="B15573" s="223" t="s">
        <v>29333</v>
      </c>
      <c r="C15573" s="231" t="s">
        <v>25</v>
      </c>
    </row>
    <row r="15574" spans="1:3" x14ac:dyDescent="0.2">
      <c r="A15574" s="221" t="s">
        <v>15076</v>
      </c>
      <c r="B15574" s="223" t="s">
        <v>29333</v>
      </c>
      <c r="C15574" s="231" t="s">
        <v>25</v>
      </c>
    </row>
    <row r="15575" spans="1:3" x14ac:dyDescent="0.2">
      <c r="A15575" s="221" t="s">
        <v>15077</v>
      </c>
      <c r="B15575" s="223" t="s">
        <v>29334</v>
      </c>
      <c r="C15575" s="231" t="s">
        <v>25</v>
      </c>
    </row>
    <row r="15576" spans="1:3" x14ac:dyDescent="0.2">
      <c r="A15576" s="221" t="s">
        <v>15078</v>
      </c>
      <c r="B15576" s="223" t="s">
        <v>29334</v>
      </c>
      <c r="C15576" s="231" t="s">
        <v>25</v>
      </c>
    </row>
    <row r="15577" spans="1:3" x14ac:dyDescent="0.2">
      <c r="A15577" s="221" t="s">
        <v>15079</v>
      </c>
      <c r="B15577" s="223" t="s">
        <v>29335</v>
      </c>
      <c r="C15577" s="231" t="s">
        <v>25</v>
      </c>
    </row>
    <row r="15578" spans="1:3" x14ac:dyDescent="0.2">
      <c r="A15578" s="221" t="s">
        <v>15080</v>
      </c>
      <c r="B15578" s="223" t="s">
        <v>29335</v>
      </c>
      <c r="C15578" s="231" t="s">
        <v>25</v>
      </c>
    </row>
    <row r="15579" spans="1:3" x14ac:dyDescent="0.2">
      <c r="A15579" s="221" t="s">
        <v>15081</v>
      </c>
      <c r="B15579" s="223" t="s">
        <v>29336</v>
      </c>
      <c r="C15579" s="231" t="s">
        <v>25</v>
      </c>
    </row>
    <row r="15580" spans="1:3" x14ac:dyDescent="0.2">
      <c r="A15580" s="221" t="s">
        <v>15082</v>
      </c>
      <c r="B15580" s="223" t="s">
        <v>29336</v>
      </c>
      <c r="C15580" s="231" t="s">
        <v>25</v>
      </c>
    </row>
    <row r="15581" spans="1:3" x14ac:dyDescent="0.2">
      <c r="A15581" s="221" t="s">
        <v>15083</v>
      </c>
      <c r="B15581" s="223" t="s">
        <v>29337</v>
      </c>
      <c r="C15581" s="231" t="s">
        <v>25</v>
      </c>
    </row>
    <row r="15582" spans="1:3" x14ac:dyDescent="0.2">
      <c r="A15582" s="221" t="s">
        <v>15084</v>
      </c>
      <c r="B15582" s="223" t="s">
        <v>29337</v>
      </c>
      <c r="C15582" s="231" t="s">
        <v>25</v>
      </c>
    </row>
    <row r="15583" spans="1:3" x14ac:dyDescent="0.2">
      <c r="A15583" s="221" t="s">
        <v>15085</v>
      </c>
      <c r="B15583" s="223" t="s">
        <v>29338</v>
      </c>
      <c r="C15583" s="231" t="s">
        <v>25</v>
      </c>
    </row>
    <row r="15584" spans="1:3" x14ac:dyDescent="0.2">
      <c r="A15584" s="221" t="s">
        <v>15086</v>
      </c>
      <c r="B15584" s="223" t="s">
        <v>29338</v>
      </c>
      <c r="C15584" s="231" t="s">
        <v>25</v>
      </c>
    </row>
    <row r="15585" spans="1:3" x14ac:dyDescent="0.2">
      <c r="A15585" s="221" t="s">
        <v>15087</v>
      </c>
      <c r="B15585" s="223" t="s">
        <v>29339</v>
      </c>
      <c r="C15585" s="231" t="s">
        <v>25</v>
      </c>
    </row>
    <row r="15586" spans="1:3" x14ac:dyDescent="0.2">
      <c r="A15586" s="221" t="s">
        <v>15088</v>
      </c>
      <c r="B15586" s="223" t="s">
        <v>29339</v>
      </c>
      <c r="C15586" s="231" t="s">
        <v>25</v>
      </c>
    </row>
    <row r="15587" spans="1:3" x14ac:dyDescent="0.2">
      <c r="A15587" s="221" t="s">
        <v>15089</v>
      </c>
      <c r="B15587" s="223" t="s">
        <v>29340</v>
      </c>
      <c r="C15587" s="231" t="s">
        <v>25</v>
      </c>
    </row>
    <row r="15588" spans="1:3" x14ac:dyDescent="0.2">
      <c r="A15588" s="221" t="s">
        <v>15090</v>
      </c>
      <c r="B15588" s="223" t="s">
        <v>29340</v>
      </c>
      <c r="C15588" s="231" t="s">
        <v>25</v>
      </c>
    </row>
    <row r="15589" spans="1:3" x14ac:dyDescent="0.2">
      <c r="A15589" s="221" t="s">
        <v>15091</v>
      </c>
      <c r="B15589" s="223" t="s">
        <v>29341</v>
      </c>
      <c r="C15589" s="231" t="s">
        <v>25</v>
      </c>
    </row>
    <row r="15590" spans="1:3" x14ac:dyDescent="0.2">
      <c r="A15590" s="221" t="s">
        <v>15092</v>
      </c>
      <c r="B15590" s="223" t="s">
        <v>29341</v>
      </c>
      <c r="C15590" s="231" t="s">
        <v>25</v>
      </c>
    </row>
    <row r="15591" spans="1:3" x14ac:dyDescent="0.2">
      <c r="A15591" s="221" t="s">
        <v>15093</v>
      </c>
      <c r="B15591" s="223" t="s">
        <v>29342</v>
      </c>
      <c r="C15591" s="231" t="s">
        <v>25</v>
      </c>
    </row>
    <row r="15592" spans="1:3" x14ac:dyDescent="0.2">
      <c r="A15592" s="221" t="s">
        <v>15094</v>
      </c>
      <c r="B15592" s="223" t="s">
        <v>29342</v>
      </c>
      <c r="C15592" s="231" t="s">
        <v>25</v>
      </c>
    </row>
    <row r="15593" spans="1:3" x14ac:dyDescent="0.2">
      <c r="A15593" s="221" t="s">
        <v>15095</v>
      </c>
      <c r="B15593" s="223" t="s">
        <v>29343</v>
      </c>
      <c r="C15593" s="231" t="s">
        <v>25</v>
      </c>
    </row>
    <row r="15594" spans="1:3" x14ac:dyDescent="0.2">
      <c r="A15594" s="221" t="s">
        <v>15096</v>
      </c>
      <c r="B15594" s="223" t="s">
        <v>29343</v>
      </c>
      <c r="C15594" s="231" t="s">
        <v>25</v>
      </c>
    </row>
    <row r="15595" spans="1:3" x14ac:dyDescent="0.2">
      <c r="A15595" s="221" t="s">
        <v>15097</v>
      </c>
      <c r="B15595" s="223" t="s">
        <v>29344</v>
      </c>
      <c r="C15595" s="231" t="s">
        <v>25</v>
      </c>
    </row>
    <row r="15596" spans="1:3" x14ac:dyDescent="0.2">
      <c r="A15596" s="221" t="s">
        <v>15098</v>
      </c>
      <c r="B15596" s="223" t="s">
        <v>29344</v>
      </c>
      <c r="C15596" s="231" t="s">
        <v>25</v>
      </c>
    </row>
    <row r="15597" spans="1:3" x14ac:dyDescent="0.2">
      <c r="A15597" s="221" t="s">
        <v>15099</v>
      </c>
      <c r="B15597" s="223" t="s">
        <v>29345</v>
      </c>
      <c r="C15597" s="231" t="s">
        <v>25</v>
      </c>
    </row>
    <row r="15598" spans="1:3" x14ac:dyDescent="0.2">
      <c r="A15598" s="221" t="s">
        <v>15100</v>
      </c>
      <c r="B15598" s="223" t="s">
        <v>29345</v>
      </c>
      <c r="C15598" s="231" t="s">
        <v>25</v>
      </c>
    </row>
    <row r="15599" spans="1:3" x14ac:dyDescent="0.2">
      <c r="A15599" s="221" t="s">
        <v>15101</v>
      </c>
      <c r="B15599" s="223" t="s">
        <v>29346</v>
      </c>
      <c r="C15599" s="231" t="s">
        <v>25</v>
      </c>
    </row>
    <row r="15600" spans="1:3" x14ac:dyDescent="0.2">
      <c r="A15600" s="221" t="s">
        <v>15102</v>
      </c>
      <c r="B15600" s="223" t="s">
        <v>29346</v>
      </c>
      <c r="C15600" s="231" t="s">
        <v>25</v>
      </c>
    </row>
    <row r="15601" spans="1:3" x14ac:dyDescent="0.2">
      <c r="A15601" s="221" t="s">
        <v>15103</v>
      </c>
      <c r="B15601" s="223" t="s">
        <v>29347</v>
      </c>
      <c r="C15601" s="231" t="s">
        <v>25</v>
      </c>
    </row>
    <row r="15602" spans="1:3" x14ac:dyDescent="0.2">
      <c r="A15602" s="221" t="s">
        <v>15104</v>
      </c>
      <c r="B15602" s="223" t="s">
        <v>29347</v>
      </c>
      <c r="C15602" s="231" t="s">
        <v>25</v>
      </c>
    </row>
    <row r="15603" spans="1:3" x14ac:dyDescent="0.2">
      <c r="A15603" s="221" t="s">
        <v>15105</v>
      </c>
      <c r="B15603" s="223" t="s">
        <v>29348</v>
      </c>
      <c r="C15603" s="231" t="s">
        <v>25</v>
      </c>
    </row>
    <row r="15604" spans="1:3" x14ac:dyDescent="0.2">
      <c r="A15604" s="221" t="s">
        <v>15106</v>
      </c>
      <c r="B15604" s="223" t="s">
        <v>29348</v>
      </c>
      <c r="C15604" s="231" t="s">
        <v>25</v>
      </c>
    </row>
    <row r="15605" spans="1:3" x14ac:dyDescent="0.2">
      <c r="A15605" s="221" t="s">
        <v>15107</v>
      </c>
      <c r="B15605" s="223" t="s">
        <v>29349</v>
      </c>
      <c r="C15605" s="231" t="s">
        <v>25</v>
      </c>
    </row>
    <row r="15606" spans="1:3" x14ac:dyDescent="0.2">
      <c r="A15606" s="221" t="s">
        <v>15108</v>
      </c>
      <c r="B15606" s="223" t="s">
        <v>29349</v>
      </c>
      <c r="C15606" s="231" t="s">
        <v>25</v>
      </c>
    </row>
    <row r="15607" spans="1:3" x14ac:dyDescent="0.2">
      <c r="A15607" s="221" t="s">
        <v>15109</v>
      </c>
      <c r="B15607" s="223" t="s">
        <v>29350</v>
      </c>
      <c r="C15607" s="231" t="s">
        <v>25</v>
      </c>
    </row>
    <row r="15608" spans="1:3" x14ac:dyDescent="0.2">
      <c r="A15608" s="221" t="s">
        <v>15110</v>
      </c>
      <c r="B15608" s="223" t="s">
        <v>29350</v>
      </c>
      <c r="C15608" s="231" t="s">
        <v>25</v>
      </c>
    </row>
    <row r="15609" spans="1:3" x14ac:dyDescent="0.2">
      <c r="A15609" s="221" t="s">
        <v>15111</v>
      </c>
      <c r="B15609" s="223" t="s">
        <v>29351</v>
      </c>
      <c r="C15609" s="231" t="s">
        <v>25</v>
      </c>
    </row>
    <row r="15610" spans="1:3" x14ac:dyDescent="0.2">
      <c r="A15610" s="221" t="s">
        <v>15112</v>
      </c>
      <c r="B15610" s="223" t="s">
        <v>29351</v>
      </c>
      <c r="C15610" s="231" t="s">
        <v>25</v>
      </c>
    </row>
    <row r="15611" spans="1:3" x14ac:dyDescent="0.2">
      <c r="A15611" s="221" t="s">
        <v>15113</v>
      </c>
      <c r="B15611" s="223" t="s">
        <v>29352</v>
      </c>
      <c r="C15611" s="231" t="s">
        <v>25</v>
      </c>
    </row>
    <row r="15612" spans="1:3" x14ac:dyDescent="0.2">
      <c r="A15612" s="221" t="s">
        <v>15114</v>
      </c>
      <c r="B15612" s="223" t="s">
        <v>29352</v>
      </c>
      <c r="C15612" s="231" t="s">
        <v>25</v>
      </c>
    </row>
    <row r="15613" spans="1:3" x14ac:dyDescent="0.2">
      <c r="A15613" s="221" t="s">
        <v>15115</v>
      </c>
      <c r="B15613" s="223" t="s">
        <v>29353</v>
      </c>
      <c r="C15613" s="231" t="s">
        <v>25</v>
      </c>
    </row>
    <row r="15614" spans="1:3" x14ac:dyDescent="0.2">
      <c r="A15614" s="221" t="s">
        <v>15116</v>
      </c>
      <c r="B15614" s="223" t="s">
        <v>29353</v>
      </c>
      <c r="C15614" s="231" t="s">
        <v>25</v>
      </c>
    </row>
    <row r="15615" spans="1:3" x14ac:dyDescent="0.2">
      <c r="A15615" s="221" t="s">
        <v>15117</v>
      </c>
      <c r="B15615" s="223" t="s">
        <v>29354</v>
      </c>
      <c r="C15615" s="231" t="s">
        <v>25</v>
      </c>
    </row>
    <row r="15616" spans="1:3" x14ac:dyDescent="0.2">
      <c r="A15616" s="221" t="s">
        <v>15118</v>
      </c>
      <c r="B15616" s="223" t="s">
        <v>29354</v>
      </c>
      <c r="C15616" s="231" t="s">
        <v>25</v>
      </c>
    </row>
    <row r="15617" spans="1:3" x14ac:dyDescent="0.2">
      <c r="A15617" s="221" t="s">
        <v>15119</v>
      </c>
      <c r="B15617" s="223" t="s">
        <v>29355</v>
      </c>
      <c r="C15617" s="231" t="s">
        <v>25</v>
      </c>
    </row>
    <row r="15618" spans="1:3" x14ac:dyDescent="0.2">
      <c r="A15618" s="221" t="s">
        <v>15120</v>
      </c>
      <c r="B15618" s="223" t="s">
        <v>29355</v>
      </c>
      <c r="C15618" s="231" t="s">
        <v>25</v>
      </c>
    </row>
    <row r="15619" spans="1:3" x14ac:dyDescent="0.2">
      <c r="A15619" s="221" t="s">
        <v>15121</v>
      </c>
      <c r="B15619" s="223" t="s">
        <v>29356</v>
      </c>
      <c r="C15619" s="231" t="s">
        <v>25</v>
      </c>
    </row>
    <row r="15620" spans="1:3" x14ac:dyDescent="0.2">
      <c r="A15620" s="221" t="s">
        <v>15122</v>
      </c>
      <c r="B15620" s="223" t="s">
        <v>29356</v>
      </c>
      <c r="C15620" s="231" t="s">
        <v>25</v>
      </c>
    </row>
    <row r="15621" spans="1:3" x14ac:dyDescent="0.2">
      <c r="A15621" s="221" t="s">
        <v>15123</v>
      </c>
      <c r="B15621" s="223" t="s">
        <v>29357</v>
      </c>
      <c r="C15621" s="231" t="s">
        <v>25</v>
      </c>
    </row>
    <row r="15622" spans="1:3" x14ac:dyDescent="0.2">
      <c r="A15622" s="221" t="s">
        <v>15124</v>
      </c>
      <c r="B15622" s="223" t="s">
        <v>29357</v>
      </c>
      <c r="C15622" s="231" t="s">
        <v>25</v>
      </c>
    </row>
    <row r="15623" spans="1:3" x14ac:dyDescent="0.2">
      <c r="A15623" s="221" t="s">
        <v>15125</v>
      </c>
      <c r="B15623" s="223" t="s">
        <v>29358</v>
      </c>
      <c r="C15623" s="231" t="s">
        <v>25</v>
      </c>
    </row>
    <row r="15624" spans="1:3" x14ac:dyDescent="0.2">
      <c r="A15624" s="221" t="s">
        <v>15126</v>
      </c>
      <c r="B15624" s="223" t="s">
        <v>29358</v>
      </c>
      <c r="C15624" s="231" t="s">
        <v>25</v>
      </c>
    </row>
    <row r="15625" spans="1:3" x14ac:dyDescent="0.2">
      <c r="A15625" s="221" t="s">
        <v>15127</v>
      </c>
      <c r="B15625" s="223" t="s">
        <v>29359</v>
      </c>
      <c r="C15625" s="231" t="s">
        <v>25</v>
      </c>
    </row>
    <row r="15626" spans="1:3" x14ac:dyDescent="0.2">
      <c r="A15626" s="221" t="s">
        <v>15128</v>
      </c>
      <c r="B15626" s="223" t="s">
        <v>29359</v>
      </c>
      <c r="C15626" s="231" t="s">
        <v>25</v>
      </c>
    </row>
    <row r="15627" spans="1:3" x14ac:dyDescent="0.2">
      <c r="A15627" s="221" t="s">
        <v>15129</v>
      </c>
      <c r="B15627" s="223" t="s">
        <v>29360</v>
      </c>
      <c r="C15627" s="231" t="s">
        <v>25</v>
      </c>
    </row>
    <row r="15628" spans="1:3" x14ac:dyDescent="0.2">
      <c r="A15628" s="221" t="s">
        <v>15130</v>
      </c>
      <c r="B15628" s="223" t="s">
        <v>29360</v>
      </c>
      <c r="C15628" s="231" t="s">
        <v>25</v>
      </c>
    </row>
    <row r="15629" spans="1:3" x14ac:dyDescent="0.2">
      <c r="A15629" s="221" t="s">
        <v>15131</v>
      </c>
      <c r="B15629" s="223" t="s">
        <v>29361</v>
      </c>
      <c r="C15629" s="231" t="s">
        <v>25</v>
      </c>
    </row>
    <row r="15630" spans="1:3" x14ac:dyDescent="0.2">
      <c r="A15630" s="221" t="s">
        <v>15132</v>
      </c>
      <c r="B15630" s="223" t="s">
        <v>29361</v>
      </c>
      <c r="C15630" s="231" t="s">
        <v>25</v>
      </c>
    </row>
    <row r="15631" spans="1:3" x14ac:dyDescent="0.2">
      <c r="A15631" s="221" t="s">
        <v>15133</v>
      </c>
      <c r="B15631" s="223" t="s">
        <v>24497</v>
      </c>
      <c r="C15631" s="231" t="s">
        <v>25</v>
      </c>
    </row>
    <row r="15632" spans="1:3" x14ac:dyDescent="0.2">
      <c r="A15632" s="221" t="s">
        <v>15134</v>
      </c>
      <c r="B15632" s="223" t="s">
        <v>24497</v>
      </c>
      <c r="C15632" s="231" t="s">
        <v>25</v>
      </c>
    </row>
    <row r="15633" spans="1:3" x14ac:dyDescent="0.2">
      <c r="A15633" s="221" t="s">
        <v>15135</v>
      </c>
      <c r="B15633" s="223" t="s">
        <v>24498</v>
      </c>
      <c r="C15633" s="231" t="s">
        <v>25</v>
      </c>
    </row>
    <row r="15634" spans="1:3" x14ac:dyDescent="0.2">
      <c r="A15634" s="221" t="s">
        <v>15136</v>
      </c>
      <c r="B15634" s="223" t="s">
        <v>24498</v>
      </c>
      <c r="C15634" s="231" t="s">
        <v>25</v>
      </c>
    </row>
    <row r="15635" spans="1:3" x14ac:dyDescent="0.2">
      <c r="A15635" s="221" t="s">
        <v>15137</v>
      </c>
      <c r="B15635" s="223" t="s">
        <v>24499</v>
      </c>
      <c r="C15635" s="231" t="s">
        <v>25</v>
      </c>
    </row>
    <row r="15636" spans="1:3" x14ac:dyDescent="0.2">
      <c r="A15636" s="221" t="s">
        <v>15138</v>
      </c>
      <c r="B15636" s="223" t="s">
        <v>24499</v>
      </c>
      <c r="C15636" s="231" t="s">
        <v>25</v>
      </c>
    </row>
    <row r="15637" spans="1:3" x14ac:dyDescent="0.2">
      <c r="A15637" s="221" t="s">
        <v>15139</v>
      </c>
      <c r="B15637" s="223" t="s">
        <v>24500</v>
      </c>
      <c r="C15637" s="231" t="s">
        <v>25</v>
      </c>
    </row>
    <row r="15638" spans="1:3" x14ac:dyDescent="0.2">
      <c r="A15638" s="221" t="s">
        <v>15140</v>
      </c>
      <c r="B15638" s="223" t="s">
        <v>24500</v>
      </c>
      <c r="C15638" s="231" t="s">
        <v>25</v>
      </c>
    </row>
    <row r="15639" spans="1:3" x14ac:dyDescent="0.2">
      <c r="A15639" s="221" t="s">
        <v>15141</v>
      </c>
      <c r="B15639" s="223" t="s">
        <v>24501</v>
      </c>
      <c r="C15639" s="231" t="s">
        <v>25</v>
      </c>
    </row>
    <row r="15640" spans="1:3" x14ac:dyDescent="0.2">
      <c r="A15640" s="221" t="s">
        <v>15142</v>
      </c>
      <c r="B15640" s="223" t="s">
        <v>24501</v>
      </c>
      <c r="C15640" s="231" t="s">
        <v>25</v>
      </c>
    </row>
    <row r="15641" spans="1:3" x14ac:dyDescent="0.2">
      <c r="A15641" s="221" t="s">
        <v>15143</v>
      </c>
      <c r="B15641" s="223" t="s">
        <v>24502</v>
      </c>
      <c r="C15641" s="231" t="s">
        <v>25</v>
      </c>
    </row>
    <row r="15642" spans="1:3" x14ac:dyDescent="0.2">
      <c r="A15642" s="221" t="s">
        <v>15144</v>
      </c>
      <c r="B15642" s="223" t="s">
        <v>24502</v>
      </c>
      <c r="C15642" s="231" t="s">
        <v>25</v>
      </c>
    </row>
    <row r="15643" spans="1:3" x14ac:dyDescent="0.2">
      <c r="A15643" s="221" t="s">
        <v>15145</v>
      </c>
      <c r="B15643" s="223" t="s">
        <v>24503</v>
      </c>
      <c r="C15643" s="231" t="s">
        <v>25</v>
      </c>
    </row>
    <row r="15644" spans="1:3" x14ac:dyDescent="0.2">
      <c r="A15644" s="221" t="s">
        <v>15146</v>
      </c>
      <c r="B15644" s="223" t="s">
        <v>24503</v>
      </c>
      <c r="C15644" s="231" t="s">
        <v>25</v>
      </c>
    </row>
    <row r="15645" spans="1:3" x14ac:dyDescent="0.2">
      <c r="A15645" s="221" t="s">
        <v>15147</v>
      </c>
      <c r="B15645" s="223" t="s">
        <v>24504</v>
      </c>
      <c r="C15645" s="231" t="s">
        <v>25</v>
      </c>
    </row>
    <row r="15646" spans="1:3" x14ac:dyDescent="0.2">
      <c r="A15646" s="221" t="s">
        <v>15148</v>
      </c>
      <c r="B15646" s="223" t="s">
        <v>24504</v>
      </c>
      <c r="C15646" s="231" t="s">
        <v>25</v>
      </c>
    </row>
    <row r="15647" spans="1:3" x14ac:dyDescent="0.2">
      <c r="A15647" s="221" t="s">
        <v>15149</v>
      </c>
      <c r="B15647" s="223" t="s">
        <v>24505</v>
      </c>
      <c r="C15647" s="231" t="s">
        <v>25</v>
      </c>
    </row>
    <row r="15648" spans="1:3" x14ac:dyDescent="0.2">
      <c r="A15648" s="221" t="s">
        <v>15150</v>
      </c>
      <c r="B15648" s="223" t="s">
        <v>24505</v>
      </c>
      <c r="C15648" s="231" t="s">
        <v>25</v>
      </c>
    </row>
    <row r="15649" spans="1:3" x14ac:dyDescent="0.2">
      <c r="A15649" s="221" t="s">
        <v>15151</v>
      </c>
      <c r="B15649" s="223" t="s">
        <v>24506</v>
      </c>
      <c r="C15649" s="231" t="s">
        <v>25</v>
      </c>
    </row>
    <row r="15650" spans="1:3" x14ac:dyDescent="0.2">
      <c r="A15650" s="221" t="s">
        <v>15152</v>
      </c>
      <c r="B15650" s="223" t="s">
        <v>24506</v>
      </c>
      <c r="C15650" s="231" t="s">
        <v>25</v>
      </c>
    </row>
    <row r="15651" spans="1:3" x14ac:dyDescent="0.2">
      <c r="A15651" s="221" t="s">
        <v>15153</v>
      </c>
      <c r="B15651" s="223" t="s">
        <v>24507</v>
      </c>
      <c r="C15651" s="231" t="s">
        <v>25</v>
      </c>
    </row>
    <row r="15652" spans="1:3" x14ac:dyDescent="0.2">
      <c r="A15652" s="221" t="s">
        <v>15154</v>
      </c>
      <c r="B15652" s="223" t="s">
        <v>24507</v>
      </c>
      <c r="C15652" s="231" t="s">
        <v>25</v>
      </c>
    </row>
    <row r="15653" spans="1:3" x14ac:dyDescent="0.2">
      <c r="A15653" s="221" t="s">
        <v>15155</v>
      </c>
      <c r="B15653" s="223" t="s">
        <v>24508</v>
      </c>
      <c r="C15653" s="231" t="s">
        <v>25</v>
      </c>
    </row>
    <row r="15654" spans="1:3" x14ac:dyDescent="0.2">
      <c r="A15654" s="221" t="s">
        <v>15156</v>
      </c>
      <c r="B15654" s="223" t="s">
        <v>24508</v>
      </c>
      <c r="C15654" s="231" t="s">
        <v>25</v>
      </c>
    </row>
    <row r="15655" spans="1:3" x14ac:dyDescent="0.2">
      <c r="A15655" s="221" t="s">
        <v>15157</v>
      </c>
      <c r="B15655" s="223" t="s">
        <v>24509</v>
      </c>
      <c r="C15655" s="231" t="s">
        <v>25</v>
      </c>
    </row>
    <row r="15656" spans="1:3" x14ac:dyDescent="0.2">
      <c r="A15656" s="221" t="s">
        <v>15158</v>
      </c>
      <c r="B15656" s="223" t="s">
        <v>24509</v>
      </c>
      <c r="C15656" s="231" t="s">
        <v>25</v>
      </c>
    </row>
    <row r="15657" spans="1:3" x14ac:dyDescent="0.2">
      <c r="A15657" s="221" t="s">
        <v>15159</v>
      </c>
      <c r="B15657" s="223" t="s">
        <v>24510</v>
      </c>
      <c r="C15657" s="231" t="s">
        <v>25</v>
      </c>
    </row>
    <row r="15658" spans="1:3" x14ac:dyDescent="0.2">
      <c r="A15658" s="221" t="s">
        <v>15160</v>
      </c>
      <c r="B15658" s="223" t="s">
        <v>24510</v>
      </c>
      <c r="C15658" s="231" t="s">
        <v>25</v>
      </c>
    </row>
    <row r="15659" spans="1:3" x14ac:dyDescent="0.2">
      <c r="A15659" s="221" t="s">
        <v>15161</v>
      </c>
      <c r="B15659" s="223" t="s">
        <v>24511</v>
      </c>
      <c r="C15659" s="231" t="s">
        <v>25</v>
      </c>
    </row>
    <row r="15660" spans="1:3" x14ac:dyDescent="0.2">
      <c r="A15660" s="221" t="s">
        <v>15162</v>
      </c>
      <c r="B15660" s="223" t="s">
        <v>24511</v>
      </c>
      <c r="C15660" s="231" t="s">
        <v>25</v>
      </c>
    </row>
    <row r="15661" spans="1:3" x14ac:dyDescent="0.2">
      <c r="A15661" s="221" t="s">
        <v>15163</v>
      </c>
      <c r="B15661" s="223" t="s">
        <v>24512</v>
      </c>
      <c r="C15661" s="231" t="s">
        <v>25</v>
      </c>
    </row>
    <row r="15662" spans="1:3" x14ac:dyDescent="0.2">
      <c r="A15662" s="221" t="s">
        <v>15164</v>
      </c>
      <c r="B15662" s="223" t="s">
        <v>24512</v>
      </c>
      <c r="C15662" s="231" t="s">
        <v>25</v>
      </c>
    </row>
    <row r="15663" spans="1:3" x14ac:dyDescent="0.2">
      <c r="A15663" s="221" t="s">
        <v>15165</v>
      </c>
      <c r="B15663" s="223" t="s">
        <v>24513</v>
      </c>
      <c r="C15663" s="231" t="s">
        <v>25</v>
      </c>
    </row>
    <row r="15664" spans="1:3" x14ac:dyDescent="0.2">
      <c r="A15664" s="221" t="s">
        <v>15166</v>
      </c>
      <c r="B15664" s="223" t="s">
        <v>24513</v>
      </c>
      <c r="C15664" s="231" t="s">
        <v>25</v>
      </c>
    </row>
    <row r="15665" spans="1:3" x14ac:dyDescent="0.2">
      <c r="A15665" s="221" t="s">
        <v>15167</v>
      </c>
      <c r="B15665" s="223" t="s">
        <v>24514</v>
      </c>
      <c r="C15665" s="231" t="s">
        <v>25</v>
      </c>
    </row>
    <row r="15666" spans="1:3" x14ac:dyDescent="0.2">
      <c r="A15666" s="221" t="s">
        <v>15168</v>
      </c>
      <c r="B15666" s="223" t="s">
        <v>24514</v>
      </c>
      <c r="C15666" s="231" t="s">
        <v>25</v>
      </c>
    </row>
    <row r="15667" spans="1:3" x14ac:dyDescent="0.2">
      <c r="A15667" s="221" t="s">
        <v>15169</v>
      </c>
      <c r="B15667" s="223" t="s">
        <v>24515</v>
      </c>
      <c r="C15667" s="231" t="s">
        <v>25</v>
      </c>
    </row>
    <row r="15668" spans="1:3" x14ac:dyDescent="0.2">
      <c r="A15668" s="221" t="s">
        <v>15170</v>
      </c>
      <c r="B15668" s="223" t="s">
        <v>24515</v>
      </c>
      <c r="C15668" s="231" t="s">
        <v>25</v>
      </c>
    </row>
    <row r="15669" spans="1:3" x14ac:dyDescent="0.2">
      <c r="A15669" s="221" t="s">
        <v>15171</v>
      </c>
      <c r="B15669" s="223" t="s">
        <v>24516</v>
      </c>
      <c r="C15669" s="231" t="s">
        <v>25</v>
      </c>
    </row>
    <row r="15670" spans="1:3" x14ac:dyDescent="0.2">
      <c r="A15670" s="221" t="s">
        <v>15172</v>
      </c>
      <c r="B15670" s="223" t="s">
        <v>24516</v>
      </c>
      <c r="C15670" s="231" t="s">
        <v>25</v>
      </c>
    </row>
    <row r="15671" spans="1:3" x14ac:dyDescent="0.2">
      <c r="A15671" s="221" t="s">
        <v>15173</v>
      </c>
      <c r="B15671" s="223" t="s">
        <v>24517</v>
      </c>
      <c r="C15671" s="231" t="s">
        <v>25</v>
      </c>
    </row>
    <row r="15672" spans="1:3" x14ac:dyDescent="0.2">
      <c r="A15672" s="221" t="s">
        <v>15174</v>
      </c>
      <c r="B15672" s="223" t="s">
        <v>24517</v>
      </c>
      <c r="C15672" s="231" t="s">
        <v>25</v>
      </c>
    </row>
    <row r="15673" spans="1:3" x14ac:dyDescent="0.2">
      <c r="A15673" s="221" t="s">
        <v>15175</v>
      </c>
      <c r="B15673" s="223" t="s">
        <v>24518</v>
      </c>
      <c r="C15673" s="231" t="s">
        <v>25</v>
      </c>
    </row>
    <row r="15674" spans="1:3" x14ac:dyDescent="0.2">
      <c r="A15674" s="221" t="s">
        <v>15176</v>
      </c>
      <c r="B15674" s="223" t="s">
        <v>24518</v>
      </c>
      <c r="C15674" s="231" t="s">
        <v>25</v>
      </c>
    </row>
    <row r="15675" spans="1:3" x14ac:dyDescent="0.2">
      <c r="A15675" s="221" t="s">
        <v>15177</v>
      </c>
      <c r="B15675" s="223" t="s">
        <v>24519</v>
      </c>
      <c r="C15675" s="231" t="s">
        <v>25</v>
      </c>
    </row>
    <row r="15676" spans="1:3" x14ac:dyDescent="0.2">
      <c r="A15676" s="221" t="s">
        <v>15178</v>
      </c>
      <c r="B15676" s="223" t="s">
        <v>24519</v>
      </c>
      <c r="C15676" s="231" t="s">
        <v>25</v>
      </c>
    </row>
    <row r="15677" spans="1:3" x14ac:dyDescent="0.2">
      <c r="A15677" s="221" t="s">
        <v>15179</v>
      </c>
      <c r="B15677" s="223" t="s">
        <v>24520</v>
      </c>
      <c r="C15677" s="231" t="s">
        <v>25</v>
      </c>
    </row>
    <row r="15678" spans="1:3" x14ac:dyDescent="0.2">
      <c r="A15678" s="221" t="s">
        <v>15180</v>
      </c>
      <c r="B15678" s="223" t="s">
        <v>24520</v>
      </c>
      <c r="C15678" s="231" t="s">
        <v>25</v>
      </c>
    </row>
    <row r="15679" spans="1:3" x14ac:dyDescent="0.2">
      <c r="A15679" s="221" t="s">
        <v>15181</v>
      </c>
      <c r="B15679" s="223" t="s">
        <v>24521</v>
      </c>
      <c r="C15679" s="231" t="s">
        <v>25</v>
      </c>
    </row>
    <row r="15680" spans="1:3" x14ac:dyDescent="0.2">
      <c r="A15680" s="221" t="s">
        <v>15182</v>
      </c>
      <c r="B15680" s="223" t="s">
        <v>24521</v>
      </c>
      <c r="C15680" s="231" t="s">
        <v>25</v>
      </c>
    </row>
    <row r="15681" spans="1:3" x14ac:dyDescent="0.2">
      <c r="A15681" s="221" t="s">
        <v>15183</v>
      </c>
      <c r="B15681" s="223" t="s">
        <v>24522</v>
      </c>
      <c r="C15681" s="231" t="s">
        <v>25</v>
      </c>
    </row>
    <row r="15682" spans="1:3" x14ac:dyDescent="0.2">
      <c r="A15682" s="221" t="s">
        <v>15184</v>
      </c>
      <c r="B15682" s="223" t="s">
        <v>24522</v>
      </c>
      <c r="C15682" s="231" t="s">
        <v>25</v>
      </c>
    </row>
    <row r="15683" spans="1:3" x14ac:dyDescent="0.2">
      <c r="A15683" s="221" t="s">
        <v>15185</v>
      </c>
      <c r="B15683" s="223" t="s">
        <v>24523</v>
      </c>
      <c r="C15683" s="231" t="s">
        <v>25</v>
      </c>
    </row>
    <row r="15684" spans="1:3" x14ac:dyDescent="0.2">
      <c r="A15684" s="221" t="s">
        <v>15186</v>
      </c>
      <c r="B15684" s="223" t="s">
        <v>24523</v>
      </c>
      <c r="C15684" s="231" t="s">
        <v>25</v>
      </c>
    </row>
    <row r="15685" spans="1:3" x14ac:dyDescent="0.2">
      <c r="A15685" s="221" t="s">
        <v>15187</v>
      </c>
      <c r="B15685" s="223" t="s">
        <v>24524</v>
      </c>
      <c r="C15685" s="231" t="s">
        <v>25</v>
      </c>
    </row>
    <row r="15686" spans="1:3" x14ac:dyDescent="0.2">
      <c r="A15686" s="221" t="s">
        <v>15188</v>
      </c>
      <c r="B15686" s="223" t="s">
        <v>24524</v>
      </c>
      <c r="C15686" s="231" t="s">
        <v>25</v>
      </c>
    </row>
    <row r="15687" spans="1:3" x14ac:dyDescent="0.2">
      <c r="A15687" s="221" t="s">
        <v>15189</v>
      </c>
      <c r="B15687" s="223" t="s">
        <v>24525</v>
      </c>
      <c r="C15687" s="231" t="s">
        <v>25</v>
      </c>
    </row>
    <row r="15688" spans="1:3" x14ac:dyDescent="0.2">
      <c r="A15688" s="221" t="s">
        <v>15190</v>
      </c>
      <c r="B15688" s="223" t="s">
        <v>24525</v>
      </c>
      <c r="C15688" s="231" t="s">
        <v>25</v>
      </c>
    </row>
    <row r="15689" spans="1:3" x14ac:dyDescent="0.2">
      <c r="A15689" s="221" t="s">
        <v>15191</v>
      </c>
      <c r="B15689" s="223" t="s">
        <v>24526</v>
      </c>
      <c r="C15689" s="231" t="s">
        <v>25</v>
      </c>
    </row>
    <row r="15690" spans="1:3" x14ac:dyDescent="0.2">
      <c r="A15690" s="221" t="s">
        <v>15192</v>
      </c>
      <c r="B15690" s="223" t="s">
        <v>24526</v>
      </c>
      <c r="C15690" s="231" t="s">
        <v>25</v>
      </c>
    </row>
    <row r="15691" spans="1:3" x14ac:dyDescent="0.2">
      <c r="A15691" s="221" t="s">
        <v>15193</v>
      </c>
      <c r="B15691" s="223" t="s">
        <v>24527</v>
      </c>
      <c r="C15691" s="231" t="s">
        <v>25</v>
      </c>
    </row>
    <row r="15692" spans="1:3" x14ac:dyDescent="0.2">
      <c r="A15692" s="221" t="s">
        <v>15194</v>
      </c>
      <c r="B15692" s="223" t="s">
        <v>24527</v>
      </c>
      <c r="C15692" s="231" t="s">
        <v>25</v>
      </c>
    </row>
    <row r="15693" spans="1:3" x14ac:dyDescent="0.2">
      <c r="A15693" s="221" t="s">
        <v>15195</v>
      </c>
      <c r="B15693" s="223" t="s">
        <v>24528</v>
      </c>
      <c r="C15693" s="231" t="s">
        <v>25</v>
      </c>
    </row>
    <row r="15694" spans="1:3" x14ac:dyDescent="0.2">
      <c r="A15694" s="221" t="s">
        <v>15196</v>
      </c>
      <c r="B15694" s="223" t="s">
        <v>24528</v>
      </c>
      <c r="C15694" s="231" t="s">
        <v>25</v>
      </c>
    </row>
    <row r="15695" spans="1:3" x14ac:dyDescent="0.2">
      <c r="A15695" s="221" t="s">
        <v>15197</v>
      </c>
      <c r="B15695" s="223" t="s">
        <v>24529</v>
      </c>
      <c r="C15695" s="231" t="s">
        <v>25</v>
      </c>
    </row>
    <row r="15696" spans="1:3" x14ac:dyDescent="0.2">
      <c r="A15696" s="221" t="s">
        <v>15198</v>
      </c>
      <c r="B15696" s="223" t="s">
        <v>24529</v>
      </c>
      <c r="C15696" s="231" t="s">
        <v>25</v>
      </c>
    </row>
    <row r="15697" spans="1:3" x14ac:dyDescent="0.2">
      <c r="A15697" s="221" t="s">
        <v>15199</v>
      </c>
      <c r="B15697" s="223" t="s">
        <v>24530</v>
      </c>
      <c r="C15697" s="231" t="s">
        <v>25</v>
      </c>
    </row>
    <row r="15698" spans="1:3" x14ac:dyDescent="0.2">
      <c r="A15698" s="221" t="s">
        <v>15200</v>
      </c>
      <c r="B15698" s="223" t="s">
        <v>24530</v>
      </c>
      <c r="C15698" s="231" t="s">
        <v>25</v>
      </c>
    </row>
    <row r="15699" spans="1:3" x14ac:dyDescent="0.2">
      <c r="A15699" s="221" t="s">
        <v>15201</v>
      </c>
      <c r="B15699" s="223" t="s">
        <v>24531</v>
      </c>
      <c r="C15699" s="231" t="s">
        <v>25</v>
      </c>
    </row>
    <row r="15700" spans="1:3" x14ac:dyDescent="0.2">
      <c r="A15700" s="221" t="s">
        <v>15202</v>
      </c>
      <c r="B15700" s="223" t="s">
        <v>24531</v>
      </c>
      <c r="C15700" s="231" t="s">
        <v>25</v>
      </c>
    </row>
    <row r="15701" spans="1:3" x14ac:dyDescent="0.2">
      <c r="A15701" s="221" t="s">
        <v>15203</v>
      </c>
      <c r="B15701" s="223" t="s">
        <v>24532</v>
      </c>
      <c r="C15701" s="231" t="s">
        <v>25</v>
      </c>
    </row>
    <row r="15702" spans="1:3" x14ac:dyDescent="0.2">
      <c r="A15702" s="221" t="s">
        <v>15204</v>
      </c>
      <c r="B15702" s="223" t="s">
        <v>24532</v>
      </c>
      <c r="C15702" s="231" t="s">
        <v>25</v>
      </c>
    </row>
    <row r="15703" spans="1:3" x14ac:dyDescent="0.2">
      <c r="A15703" s="221" t="s">
        <v>15205</v>
      </c>
      <c r="B15703" s="223" t="s">
        <v>24533</v>
      </c>
      <c r="C15703" s="231" t="s">
        <v>25</v>
      </c>
    </row>
    <row r="15704" spans="1:3" x14ac:dyDescent="0.2">
      <c r="A15704" s="221" t="s">
        <v>15206</v>
      </c>
      <c r="B15704" s="223" t="s">
        <v>24533</v>
      </c>
      <c r="C15704" s="231" t="s">
        <v>25</v>
      </c>
    </row>
    <row r="15705" spans="1:3" x14ac:dyDescent="0.2">
      <c r="A15705" s="221" t="s">
        <v>15207</v>
      </c>
      <c r="B15705" s="223" t="s">
        <v>24534</v>
      </c>
      <c r="C15705" s="231" t="s">
        <v>25</v>
      </c>
    </row>
    <row r="15706" spans="1:3" x14ac:dyDescent="0.2">
      <c r="A15706" s="221" t="s">
        <v>15208</v>
      </c>
      <c r="B15706" s="223" t="s">
        <v>24534</v>
      </c>
      <c r="C15706" s="231" t="s">
        <v>25</v>
      </c>
    </row>
    <row r="15707" spans="1:3" x14ac:dyDescent="0.2">
      <c r="A15707" s="221" t="s">
        <v>15209</v>
      </c>
      <c r="B15707" s="223" t="s">
        <v>24535</v>
      </c>
      <c r="C15707" s="231" t="s">
        <v>25</v>
      </c>
    </row>
    <row r="15708" spans="1:3" x14ac:dyDescent="0.2">
      <c r="A15708" s="221" t="s">
        <v>15210</v>
      </c>
      <c r="B15708" s="223" t="s">
        <v>24535</v>
      </c>
      <c r="C15708" s="231" t="s">
        <v>25</v>
      </c>
    </row>
    <row r="15709" spans="1:3" x14ac:dyDescent="0.2">
      <c r="A15709" s="221" t="s">
        <v>15211</v>
      </c>
      <c r="B15709" s="223" t="s">
        <v>24536</v>
      </c>
      <c r="C15709" s="231" t="s">
        <v>25</v>
      </c>
    </row>
    <row r="15710" spans="1:3" x14ac:dyDescent="0.2">
      <c r="A15710" s="221" t="s">
        <v>15212</v>
      </c>
      <c r="B15710" s="223" t="s">
        <v>24536</v>
      </c>
      <c r="C15710" s="231" t="s">
        <v>25</v>
      </c>
    </row>
    <row r="15711" spans="1:3" x14ac:dyDescent="0.2">
      <c r="A15711" s="221" t="s">
        <v>15213</v>
      </c>
      <c r="B15711" s="223" t="s">
        <v>24537</v>
      </c>
      <c r="C15711" s="231" t="s">
        <v>25</v>
      </c>
    </row>
    <row r="15712" spans="1:3" x14ac:dyDescent="0.2">
      <c r="A15712" s="221" t="s">
        <v>15214</v>
      </c>
      <c r="B15712" s="223" t="s">
        <v>24537</v>
      </c>
      <c r="C15712" s="231" t="s">
        <v>25</v>
      </c>
    </row>
    <row r="15713" spans="1:3" x14ac:dyDescent="0.2">
      <c r="A15713" s="221" t="s">
        <v>15215</v>
      </c>
      <c r="B15713" s="223" t="s">
        <v>24538</v>
      </c>
      <c r="C15713" s="231" t="s">
        <v>25</v>
      </c>
    </row>
    <row r="15714" spans="1:3" x14ac:dyDescent="0.2">
      <c r="A15714" s="221" t="s">
        <v>15216</v>
      </c>
      <c r="B15714" s="223" t="s">
        <v>24538</v>
      </c>
      <c r="C15714" s="231" t="s">
        <v>25</v>
      </c>
    </row>
    <row r="15715" spans="1:3" x14ac:dyDescent="0.2">
      <c r="A15715" s="221" t="s">
        <v>15217</v>
      </c>
      <c r="B15715" s="223" t="s">
        <v>24529</v>
      </c>
      <c r="C15715" s="231" t="s">
        <v>25</v>
      </c>
    </row>
    <row r="15716" spans="1:3" x14ac:dyDescent="0.2">
      <c r="A15716" s="221" t="s">
        <v>15218</v>
      </c>
      <c r="B15716" s="223" t="s">
        <v>24529</v>
      </c>
      <c r="C15716" s="231" t="s">
        <v>25</v>
      </c>
    </row>
    <row r="15717" spans="1:3" x14ac:dyDescent="0.2">
      <c r="A15717" s="221" t="s">
        <v>15219</v>
      </c>
      <c r="B15717" s="223" t="s">
        <v>24530</v>
      </c>
      <c r="C15717" s="231" t="s">
        <v>25</v>
      </c>
    </row>
    <row r="15718" spans="1:3" x14ac:dyDescent="0.2">
      <c r="A15718" s="221" t="s">
        <v>15220</v>
      </c>
      <c r="B15718" s="223" t="s">
        <v>24530</v>
      </c>
      <c r="C15718" s="231" t="s">
        <v>25</v>
      </c>
    </row>
    <row r="15719" spans="1:3" x14ac:dyDescent="0.2">
      <c r="A15719" s="221" t="s">
        <v>15221</v>
      </c>
      <c r="B15719" s="223" t="s">
        <v>24532</v>
      </c>
      <c r="C15719" s="231" t="s">
        <v>25</v>
      </c>
    </row>
    <row r="15720" spans="1:3" x14ac:dyDescent="0.2">
      <c r="A15720" s="221" t="s">
        <v>15222</v>
      </c>
      <c r="B15720" s="223" t="s">
        <v>24532</v>
      </c>
      <c r="C15720" s="231" t="s">
        <v>25</v>
      </c>
    </row>
    <row r="15721" spans="1:3" x14ac:dyDescent="0.2">
      <c r="A15721" s="221" t="s">
        <v>15223</v>
      </c>
      <c r="B15721" s="223" t="s">
        <v>24539</v>
      </c>
      <c r="C15721" s="231" t="s">
        <v>25</v>
      </c>
    </row>
    <row r="15722" spans="1:3" x14ac:dyDescent="0.2">
      <c r="A15722" s="221" t="s">
        <v>15224</v>
      </c>
      <c r="B15722" s="223" t="s">
        <v>24539</v>
      </c>
      <c r="C15722" s="231" t="s">
        <v>25</v>
      </c>
    </row>
    <row r="15723" spans="1:3" x14ac:dyDescent="0.2">
      <c r="A15723" s="221" t="s">
        <v>15225</v>
      </c>
      <c r="B15723" s="223" t="s">
        <v>24540</v>
      </c>
      <c r="C15723" s="231" t="s">
        <v>25</v>
      </c>
    </row>
    <row r="15724" spans="1:3" x14ac:dyDescent="0.2">
      <c r="A15724" s="221" t="s">
        <v>15226</v>
      </c>
      <c r="B15724" s="223" t="s">
        <v>24540</v>
      </c>
      <c r="C15724" s="231" t="s">
        <v>25</v>
      </c>
    </row>
    <row r="15725" spans="1:3" x14ac:dyDescent="0.2">
      <c r="A15725" s="221" t="s">
        <v>15227</v>
      </c>
      <c r="B15725" s="223" t="s">
        <v>24541</v>
      </c>
      <c r="C15725" s="231" t="s">
        <v>25</v>
      </c>
    </row>
    <row r="15726" spans="1:3" x14ac:dyDescent="0.2">
      <c r="A15726" s="221" t="s">
        <v>15228</v>
      </c>
      <c r="B15726" s="223" t="s">
        <v>24541</v>
      </c>
      <c r="C15726" s="231" t="s">
        <v>25</v>
      </c>
    </row>
    <row r="15727" spans="1:3" x14ac:dyDescent="0.2">
      <c r="A15727" s="221" t="s">
        <v>15229</v>
      </c>
      <c r="B15727" s="223" t="s">
        <v>24542</v>
      </c>
      <c r="C15727" s="231" t="s">
        <v>25</v>
      </c>
    </row>
    <row r="15728" spans="1:3" x14ac:dyDescent="0.2">
      <c r="A15728" s="221" t="s">
        <v>15230</v>
      </c>
      <c r="B15728" s="223" t="s">
        <v>24542</v>
      </c>
      <c r="C15728" s="231" t="s">
        <v>25</v>
      </c>
    </row>
    <row r="15729" spans="1:3" x14ac:dyDescent="0.2">
      <c r="A15729" s="221" t="s">
        <v>15231</v>
      </c>
      <c r="B15729" s="223" t="s">
        <v>24543</v>
      </c>
      <c r="C15729" s="231" t="s">
        <v>25</v>
      </c>
    </row>
    <row r="15730" spans="1:3" x14ac:dyDescent="0.2">
      <c r="A15730" s="221" t="s">
        <v>15232</v>
      </c>
      <c r="B15730" s="223" t="s">
        <v>24543</v>
      </c>
      <c r="C15730" s="231" t="s">
        <v>25</v>
      </c>
    </row>
    <row r="15731" spans="1:3" x14ac:dyDescent="0.2">
      <c r="A15731" s="221" t="s">
        <v>15233</v>
      </c>
      <c r="B15731" s="223" t="s">
        <v>24544</v>
      </c>
      <c r="C15731" s="231" t="s">
        <v>25</v>
      </c>
    </row>
    <row r="15732" spans="1:3" x14ac:dyDescent="0.2">
      <c r="A15732" s="221" t="s">
        <v>15234</v>
      </c>
      <c r="B15732" s="223" t="s">
        <v>24544</v>
      </c>
      <c r="C15732" s="231" t="s">
        <v>25</v>
      </c>
    </row>
    <row r="15733" spans="1:3" x14ac:dyDescent="0.2">
      <c r="A15733" s="221" t="s">
        <v>15235</v>
      </c>
      <c r="B15733" s="223" t="s">
        <v>24545</v>
      </c>
      <c r="C15733" s="231" t="s">
        <v>25</v>
      </c>
    </row>
    <row r="15734" spans="1:3" x14ac:dyDescent="0.2">
      <c r="A15734" s="221" t="s">
        <v>15236</v>
      </c>
      <c r="B15734" s="223" t="s">
        <v>24545</v>
      </c>
      <c r="C15734" s="231" t="s">
        <v>25</v>
      </c>
    </row>
    <row r="15735" spans="1:3" x14ac:dyDescent="0.2">
      <c r="A15735" s="221" t="s">
        <v>15237</v>
      </c>
      <c r="B15735" s="223" t="s">
        <v>24546</v>
      </c>
      <c r="C15735" s="231" t="s">
        <v>25</v>
      </c>
    </row>
    <row r="15736" spans="1:3" x14ac:dyDescent="0.2">
      <c r="A15736" s="221" t="s">
        <v>15238</v>
      </c>
      <c r="B15736" s="223" t="s">
        <v>24546</v>
      </c>
      <c r="C15736" s="231" t="s">
        <v>25</v>
      </c>
    </row>
    <row r="15737" spans="1:3" x14ac:dyDescent="0.2">
      <c r="A15737" s="221" t="s">
        <v>15239</v>
      </c>
      <c r="B15737" s="223" t="s">
        <v>24547</v>
      </c>
      <c r="C15737" s="231" t="s">
        <v>25</v>
      </c>
    </row>
    <row r="15738" spans="1:3" x14ac:dyDescent="0.2">
      <c r="A15738" s="221" t="s">
        <v>15240</v>
      </c>
      <c r="B15738" s="223" t="s">
        <v>24547</v>
      </c>
      <c r="C15738" s="231" t="s">
        <v>25</v>
      </c>
    </row>
    <row r="15739" spans="1:3" x14ac:dyDescent="0.2">
      <c r="A15739" s="221" t="s">
        <v>15241</v>
      </c>
      <c r="B15739" s="223" t="s">
        <v>24548</v>
      </c>
      <c r="C15739" s="231" t="s">
        <v>25</v>
      </c>
    </row>
    <row r="15740" spans="1:3" x14ac:dyDescent="0.2">
      <c r="A15740" s="221" t="s">
        <v>15242</v>
      </c>
      <c r="B15740" s="223" t="s">
        <v>24548</v>
      </c>
      <c r="C15740" s="231" t="s">
        <v>25</v>
      </c>
    </row>
    <row r="15741" spans="1:3" x14ac:dyDescent="0.2">
      <c r="A15741" s="221" t="s">
        <v>15243</v>
      </c>
      <c r="B15741" s="223" t="s">
        <v>24549</v>
      </c>
      <c r="C15741" s="231" t="s">
        <v>25</v>
      </c>
    </row>
    <row r="15742" spans="1:3" x14ac:dyDescent="0.2">
      <c r="A15742" s="221" t="s">
        <v>15244</v>
      </c>
      <c r="B15742" s="223" t="s">
        <v>24549</v>
      </c>
      <c r="C15742" s="231" t="s">
        <v>25</v>
      </c>
    </row>
    <row r="15743" spans="1:3" x14ac:dyDescent="0.2">
      <c r="A15743" s="221" t="s">
        <v>15245</v>
      </c>
      <c r="B15743" s="223" t="s">
        <v>24550</v>
      </c>
      <c r="C15743" s="231" t="s">
        <v>25</v>
      </c>
    </row>
    <row r="15744" spans="1:3" x14ac:dyDescent="0.2">
      <c r="A15744" s="221" t="s">
        <v>15246</v>
      </c>
      <c r="B15744" s="223" t="s">
        <v>24550</v>
      </c>
      <c r="C15744" s="231" t="s">
        <v>25</v>
      </c>
    </row>
    <row r="15745" spans="1:3" x14ac:dyDescent="0.2">
      <c r="A15745" s="221" t="s">
        <v>15247</v>
      </c>
      <c r="B15745" s="223" t="s">
        <v>24551</v>
      </c>
      <c r="C15745" s="231" t="s">
        <v>25</v>
      </c>
    </row>
    <row r="15746" spans="1:3" x14ac:dyDescent="0.2">
      <c r="A15746" s="221" t="s">
        <v>15248</v>
      </c>
      <c r="B15746" s="223" t="s">
        <v>24551</v>
      </c>
      <c r="C15746" s="231" t="s">
        <v>25</v>
      </c>
    </row>
    <row r="15747" spans="1:3" x14ac:dyDescent="0.2">
      <c r="A15747" s="221" t="s">
        <v>15249</v>
      </c>
      <c r="B15747" s="223" t="s">
        <v>24552</v>
      </c>
      <c r="C15747" s="231" t="s">
        <v>25</v>
      </c>
    </row>
    <row r="15748" spans="1:3" x14ac:dyDescent="0.2">
      <c r="A15748" s="221" t="s">
        <v>15250</v>
      </c>
      <c r="B15748" s="223" t="s">
        <v>24552</v>
      </c>
      <c r="C15748" s="231" t="s">
        <v>25</v>
      </c>
    </row>
    <row r="15749" spans="1:3" x14ac:dyDescent="0.2">
      <c r="A15749" s="221" t="s">
        <v>15251</v>
      </c>
      <c r="B15749" s="223" t="s">
        <v>24553</v>
      </c>
      <c r="C15749" s="231" t="s">
        <v>25</v>
      </c>
    </row>
    <row r="15750" spans="1:3" x14ac:dyDescent="0.2">
      <c r="A15750" s="221" t="s">
        <v>15252</v>
      </c>
      <c r="B15750" s="223" t="s">
        <v>24553</v>
      </c>
      <c r="C15750" s="231" t="s">
        <v>25</v>
      </c>
    </row>
    <row r="15751" spans="1:3" x14ac:dyDescent="0.2">
      <c r="A15751" s="221" t="s">
        <v>15253</v>
      </c>
      <c r="B15751" s="223" t="s">
        <v>24554</v>
      </c>
      <c r="C15751" s="231" t="s">
        <v>25</v>
      </c>
    </row>
    <row r="15752" spans="1:3" x14ac:dyDescent="0.2">
      <c r="A15752" s="221" t="s">
        <v>15254</v>
      </c>
      <c r="B15752" s="223" t="s">
        <v>24554</v>
      </c>
      <c r="C15752" s="231" t="s">
        <v>25</v>
      </c>
    </row>
    <row r="15753" spans="1:3" x14ac:dyDescent="0.2">
      <c r="A15753" s="221" t="s">
        <v>15255</v>
      </c>
      <c r="B15753" s="223" t="s">
        <v>24555</v>
      </c>
      <c r="C15753" s="231" t="s">
        <v>25</v>
      </c>
    </row>
    <row r="15754" spans="1:3" x14ac:dyDescent="0.2">
      <c r="A15754" s="221" t="s">
        <v>15256</v>
      </c>
      <c r="B15754" s="223" t="s">
        <v>24555</v>
      </c>
      <c r="C15754" s="231" t="s">
        <v>25</v>
      </c>
    </row>
    <row r="15755" spans="1:3" x14ac:dyDescent="0.2">
      <c r="A15755" s="221" t="s">
        <v>15257</v>
      </c>
      <c r="B15755" s="223" t="s">
        <v>24556</v>
      </c>
      <c r="C15755" s="231" t="s">
        <v>25</v>
      </c>
    </row>
    <row r="15756" spans="1:3" x14ac:dyDescent="0.2">
      <c r="A15756" s="221" t="s">
        <v>15258</v>
      </c>
      <c r="B15756" s="223" t="s">
        <v>24556</v>
      </c>
      <c r="C15756" s="231" t="s">
        <v>25</v>
      </c>
    </row>
    <row r="15757" spans="1:3" x14ac:dyDescent="0.2">
      <c r="A15757" s="221" t="s">
        <v>15259</v>
      </c>
      <c r="B15757" s="223" t="s">
        <v>24557</v>
      </c>
      <c r="C15757" s="231" t="s">
        <v>25</v>
      </c>
    </row>
    <row r="15758" spans="1:3" x14ac:dyDescent="0.2">
      <c r="A15758" s="221" t="s">
        <v>15260</v>
      </c>
      <c r="B15758" s="223" t="s">
        <v>24557</v>
      </c>
      <c r="C15758" s="231" t="s">
        <v>25</v>
      </c>
    </row>
    <row r="15759" spans="1:3" x14ac:dyDescent="0.2">
      <c r="A15759" s="221" t="s">
        <v>15261</v>
      </c>
      <c r="B15759" s="223" t="s">
        <v>24558</v>
      </c>
      <c r="C15759" s="231" t="s">
        <v>25</v>
      </c>
    </row>
    <row r="15760" spans="1:3" x14ac:dyDescent="0.2">
      <c r="A15760" s="221" t="s">
        <v>15262</v>
      </c>
      <c r="B15760" s="223" t="s">
        <v>24558</v>
      </c>
      <c r="C15760" s="231" t="s">
        <v>25</v>
      </c>
    </row>
    <row r="15761" spans="1:3" x14ac:dyDescent="0.2">
      <c r="A15761" s="221" t="s">
        <v>15263</v>
      </c>
      <c r="B15761" s="223" t="s">
        <v>29362</v>
      </c>
      <c r="C15761" s="231" t="s">
        <v>25</v>
      </c>
    </row>
    <row r="15762" spans="1:3" x14ac:dyDescent="0.2">
      <c r="A15762" s="221" t="s">
        <v>15264</v>
      </c>
      <c r="B15762" s="223" t="s">
        <v>29362</v>
      </c>
      <c r="C15762" s="231" t="s">
        <v>25</v>
      </c>
    </row>
    <row r="15763" spans="1:3" x14ac:dyDescent="0.2">
      <c r="A15763" s="221" t="s">
        <v>15265</v>
      </c>
      <c r="B15763" s="223" t="s">
        <v>29363</v>
      </c>
      <c r="C15763" s="231" t="s">
        <v>25</v>
      </c>
    </row>
    <row r="15764" spans="1:3" x14ac:dyDescent="0.2">
      <c r="A15764" s="221" t="s">
        <v>15266</v>
      </c>
      <c r="B15764" s="223" t="s">
        <v>29363</v>
      </c>
      <c r="C15764" s="231" t="s">
        <v>25</v>
      </c>
    </row>
    <row r="15765" spans="1:3" x14ac:dyDescent="0.2">
      <c r="A15765" s="221" t="s">
        <v>15267</v>
      </c>
      <c r="B15765" s="223" t="s">
        <v>32503</v>
      </c>
      <c r="C15765" s="231" t="s">
        <v>25</v>
      </c>
    </row>
    <row r="15766" spans="1:3" x14ac:dyDescent="0.2">
      <c r="A15766" s="221" t="s">
        <v>15268</v>
      </c>
      <c r="B15766" s="223" t="s">
        <v>32503</v>
      </c>
      <c r="C15766" s="231" t="s">
        <v>25</v>
      </c>
    </row>
    <row r="15767" spans="1:3" x14ac:dyDescent="0.2">
      <c r="A15767" s="221" t="s">
        <v>15269</v>
      </c>
      <c r="B15767" s="223" t="s">
        <v>32504</v>
      </c>
      <c r="C15767" s="231" t="s">
        <v>25</v>
      </c>
    </row>
    <row r="15768" spans="1:3" x14ac:dyDescent="0.2">
      <c r="A15768" s="221" t="s">
        <v>15270</v>
      </c>
      <c r="B15768" s="223" t="s">
        <v>32504</v>
      </c>
      <c r="C15768" s="231" t="s">
        <v>25</v>
      </c>
    </row>
    <row r="15769" spans="1:3" x14ac:dyDescent="0.2">
      <c r="A15769" s="221" t="s">
        <v>15271</v>
      </c>
      <c r="B15769" s="223" t="s">
        <v>32505</v>
      </c>
      <c r="C15769" s="231" t="s">
        <v>25</v>
      </c>
    </row>
    <row r="15770" spans="1:3" x14ac:dyDescent="0.2">
      <c r="A15770" s="221" t="s">
        <v>15272</v>
      </c>
      <c r="B15770" s="223" t="s">
        <v>32505</v>
      </c>
      <c r="C15770" s="231" t="s">
        <v>25</v>
      </c>
    </row>
    <row r="15771" spans="1:3" x14ac:dyDescent="0.2">
      <c r="A15771" s="221" t="s">
        <v>15273</v>
      </c>
      <c r="B15771" s="223" t="s">
        <v>32506</v>
      </c>
      <c r="C15771" s="231" t="s">
        <v>25</v>
      </c>
    </row>
    <row r="15772" spans="1:3" x14ac:dyDescent="0.2">
      <c r="A15772" s="221" t="s">
        <v>15274</v>
      </c>
      <c r="B15772" s="223" t="s">
        <v>32506</v>
      </c>
      <c r="C15772" s="231" t="s">
        <v>25</v>
      </c>
    </row>
    <row r="15773" spans="1:3" x14ac:dyDescent="0.2">
      <c r="A15773" s="221" t="s">
        <v>15275</v>
      </c>
      <c r="B15773" s="223" t="s">
        <v>32507</v>
      </c>
      <c r="C15773" s="231" t="s">
        <v>25</v>
      </c>
    </row>
    <row r="15774" spans="1:3" x14ac:dyDescent="0.2">
      <c r="A15774" s="221" t="s">
        <v>15276</v>
      </c>
      <c r="B15774" s="223" t="s">
        <v>32507</v>
      </c>
      <c r="C15774" s="231" t="s">
        <v>25</v>
      </c>
    </row>
    <row r="15775" spans="1:3" x14ac:dyDescent="0.2">
      <c r="A15775" s="221" t="s">
        <v>15277</v>
      </c>
      <c r="B15775" s="223" t="s">
        <v>32508</v>
      </c>
      <c r="C15775" s="231" t="s">
        <v>25</v>
      </c>
    </row>
    <row r="15776" spans="1:3" x14ac:dyDescent="0.2">
      <c r="A15776" s="221" t="s">
        <v>15278</v>
      </c>
      <c r="B15776" s="223" t="s">
        <v>32508</v>
      </c>
      <c r="C15776" s="231" t="s">
        <v>25</v>
      </c>
    </row>
    <row r="15777" spans="1:3" x14ac:dyDescent="0.2">
      <c r="A15777" s="221" t="s">
        <v>15279</v>
      </c>
      <c r="B15777" s="223" t="s">
        <v>32509</v>
      </c>
      <c r="C15777" s="231" t="s">
        <v>25</v>
      </c>
    </row>
    <row r="15778" spans="1:3" x14ac:dyDescent="0.2">
      <c r="A15778" s="221" t="s">
        <v>15280</v>
      </c>
      <c r="B15778" s="223" t="s">
        <v>32509</v>
      </c>
      <c r="C15778" s="231" t="s">
        <v>25</v>
      </c>
    </row>
    <row r="15779" spans="1:3" x14ac:dyDescent="0.2">
      <c r="A15779" s="221" t="s">
        <v>15281</v>
      </c>
      <c r="B15779" s="223" t="s">
        <v>32510</v>
      </c>
      <c r="C15779" s="231" t="s">
        <v>25</v>
      </c>
    </row>
    <row r="15780" spans="1:3" x14ac:dyDescent="0.2">
      <c r="A15780" s="221" t="s">
        <v>15282</v>
      </c>
      <c r="B15780" s="223" t="s">
        <v>32510</v>
      </c>
      <c r="C15780" s="231" t="s">
        <v>25</v>
      </c>
    </row>
    <row r="15781" spans="1:3" x14ac:dyDescent="0.2">
      <c r="A15781" s="221" t="s">
        <v>15283</v>
      </c>
      <c r="B15781" s="223" t="s">
        <v>32511</v>
      </c>
      <c r="C15781" s="231" t="s">
        <v>25</v>
      </c>
    </row>
    <row r="15782" spans="1:3" x14ac:dyDescent="0.2">
      <c r="A15782" s="221" t="s">
        <v>15284</v>
      </c>
      <c r="B15782" s="223" t="s">
        <v>32511</v>
      </c>
      <c r="C15782" s="231" t="s">
        <v>25</v>
      </c>
    </row>
    <row r="15783" spans="1:3" x14ac:dyDescent="0.2">
      <c r="A15783" s="221" t="s">
        <v>15285</v>
      </c>
      <c r="B15783" s="223" t="s">
        <v>32512</v>
      </c>
      <c r="C15783" s="231" t="s">
        <v>25</v>
      </c>
    </row>
    <row r="15784" spans="1:3" x14ac:dyDescent="0.2">
      <c r="A15784" s="221" t="s">
        <v>15286</v>
      </c>
      <c r="B15784" s="223" t="s">
        <v>32512</v>
      </c>
      <c r="C15784" s="231" t="s">
        <v>25</v>
      </c>
    </row>
    <row r="15785" spans="1:3" x14ac:dyDescent="0.2">
      <c r="A15785" s="221" t="s">
        <v>15287</v>
      </c>
      <c r="B15785" s="223" t="s">
        <v>24559</v>
      </c>
      <c r="C15785" s="231" t="s">
        <v>23</v>
      </c>
    </row>
    <row r="15786" spans="1:3" x14ac:dyDescent="0.2">
      <c r="A15786" s="221" t="s">
        <v>15288</v>
      </c>
      <c r="B15786" s="223" t="s">
        <v>24559</v>
      </c>
      <c r="C15786" s="231" t="s">
        <v>23</v>
      </c>
    </row>
    <row r="15787" spans="1:3" x14ac:dyDescent="0.2">
      <c r="A15787" s="221" t="s">
        <v>15289</v>
      </c>
      <c r="B15787" s="223" t="s">
        <v>24560</v>
      </c>
      <c r="C15787" s="231" t="s">
        <v>23</v>
      </c>
    </row>
    <row r="15788" spans="1:3" x14ac:dyDescent="0.2">
      <c r="A15788" s="221" t="s">
        <v>15290</v>
      </c>
      <c r="B15788" s="223" t="s">
        <v>24560</v>
      </c>
      <c r="C15788" s="231" t="s">
        <v>23</v>
      </c>
    </row>
    <row r="15789" spans="1:3" x14ac:dyDescent="0.2">
      <c r="A15789" s="221" t="s">
        <v>15291</v>
      </c>
      <c r="B15789" s="223" t="s">
        <v>24561</v>
      </c>
      <c r="C15789" s="231" t="s">
        <v>25</v>
      </c>
    </row>
    <row r="15790" spans="1:3" x14ac:dyDescent="0.2">
      <c r="A15790" s="221" t="s">
        <v>15292</v>
      </c>
      <c r="B15790" s="223" t="s">
        <v>24561</v>
      </c>
      <c r="C15790" s="231" t="s">
        <v>25</v>
      </c>
    </row>
    <row r="15791" spans="1:3" x14ac:dyDescent="0.2">
      <c r="A15791" s="221" t="s">
        <v>15293</v>
      </c>
      <c r="B15791" s="223" t="s">
        <v>24562</v>
      </c>
      <c r="C15791" s="231" t="s">
        <v>25</v>
      </c>
    </row>
    <row r="15792" spans="1:3" x14ac:dyDescent="0.2">
      <c r="A15792" s="221" t="s">
        <v>15294</v>
      </c>
      <c r="B15792" s="223" t="s">
        <v>24562</v>
      </c>
      <c r="C15792" s="231" t="s">
        <v>25</v>
      </c>
    </row>
    <row r="15793" spans="1:3" x14ac:dyDescent="0.2">
      <c r="A15793" s="221" t="s">
        <v>15295</v>
      </c>
      <c r="B15793" s="223" t="s">
        <v>24563</v>
      </c>
      <c r="C15793" s="231" t="s">
        <v>25</v>
      </c>
    </row>
    <row r="15794" spans="1:3" x14ac:dyDescent="0.2">
      <c r="A15794" s="221" t="s">
        <v>15296</v>
      </c>
      <c r="B15794" s="223" t="s">
        <v>24563</v>
      </c>
      <c r="C15794" s="231" t="s">
        <v>25</v>
      </c>
    </row>
    <row r="15795" spans="1:3" x14ac:dyDescent="0.2">
      <c r="A15795" s="221" t="s">
        <v>15297</v>
      </c>
      <c r="B15795" s="223" t="s">
        <v>24564</v>
      </c>
      <c r="C15795" s="231" t="s">
        <v>25</v>
      </c>
    </row>
    <row r="15796" spans="1:3" x14ac:dyDescent="0.2">
      <c r="A15796" s="221" t="s">
        <v>15298</v>
      </c>
      <c r="B15796" s="223" t="s">
        <v>24564</v>
      </c>
      <c r="C15796" s="231" t="s">
        <v>25</v>
      </c>
    </row>
    <row r="15797" spans="1:3" x14ac:dyDescent="0.2">
      <c r="A15797" s="221" t="s">
        <v>15299</v>
      </c>
      <c r="B15797" s="223" t="s">
        <v>24565</v>
      </c>
      <c r="C15797" s="231" t="s">
        <v>25</v>
      </c>
    </row>
    <row r="15798" spans="1:3" x14ac:dyDescent="0.2">
      <c r="A15798" s="221" t="s">
        <v>15300</v>
      </c>
      <c r="B15798" s="223" t="s">
        <v>24565</v>
      </c>
      <c r="C15798" s="231" t="s">
        <v>25</v>
      </c>
    </row>
    <row r="15799" spans="1:3" x14ac:dyDescent="0.2">
      <c r="A15799" s="221" t="s">
        <v>15301</v>
      </c>
      <c r="B15799" s="223" t="s">
        <v>24566</v>
      </c>
      <c r="C15799" s="231" t="s">
        <v>25</v>
      </c>
    </row>
    <row r="15800" spans="1:3" x14ac:dyDescent="0.2">
      <c r="A15800" s="221" t="s">
        <v>15302</v>
      </c>
      <c r="B15800" s="223" t="s">
        <v>24566</v>
      </c>
      <c r="C15800" s="231" t="s">
        <v>25</v>
      </c>
    </row>
    <row r="15801" spans="1:3" x14ac:dyDescent="0.2">
      <c r="A15801" s="221" t="s">
        <v>15303</v>
      </c>
      <c r="B15801" s="223" t="s">
        <v>24567</v>
      </c>
      <c r="C15801" s="231" t="s">
        <v>25</v>
      </c>
    </row>
    <row r="15802" spans="1:3" x14ac:dyDescent="0.2">
      <c r="A15802" s="221" t="s">
        <v>15304</v>
      </c>
      <c r="B15802" s="223" t="s">
        <v>24567</v>
      </c>
      <c r="C15802" s="231" t="s">
        <v>25</v>
      </c>
    </row>
    <row r="15803" spans="1:3" x14ac:dyDescent="0.2">
      <c r="A15803" s="221" t="s">
        <v>15305</v>
      </c>
      <c r="B15803" s="223" t="s">
        <v>24568</v>
      </c>
      <c r="C15803" s="231" t="s">
        <v>25</v>
      </c>
    </row>
    <row r="15804" spans="1:3" x14ac:dyDescent="0.2">
      <c r="A15804" s="221" t="s">
        <v>15306</v>
      </c>
      <c r="B15804" s="223" t="s">
        <v>24568</v>
      </c>
      <c r="C15804" s="231" t="s">
        <v>25</v>
      </c>
    </row>
    <row r="15805" spans="1:3" x14ac:dyDescent="0.2">
      <c r="A15805" s="221" t="s">
        <v>15307</v>
      </c>
      <c r="B15805" s="223" t="s">
        <v>24569</v>
      </c>
      <c r="C15805" s="231" t="s">
        <v>25</v>
      </c>
    </row>
    <row r="15806" spans="1:3" x14ac:dyDescent="0.2">
      <c r="A15806" s="221" t="s">
        <v>15308</v>
      </c>
      <c r="B15806" s="223" t="s">
        <v>24569</v>
      </c>
      <c r="C15806" s="231" t="s">
        <v>25</v>
      </c>
    </row>
    <row r="15807" spans="1:3" x14ac:dyDescent="0.2">
      <c r="A15807" s="221" t="s">
        <v>15309</v>
      </c>
      <c r="B15807" s="223" t="s">
        <v>24570</v>
      </c>
      <c r="C15807" s="231" t="s">
        <v>25</v>
      </c>
    </row>
    <row r="15808" spans="1:3" x14ac:dyDescent="0.2">
      <c r="A15808" s="221" t="s">
        <v>15310</v>
      </c>
      <c r="B15808" s="223" t="s">
        <v>24570</v>
      </c>
      <c r="C15808" s="231" t="s">
        <v>25</v>
      </c>
    </row>
    <row r="15809" spans="1:3" x14ac:dyDescent="0.2">
      <c r="A15809" s="221" t="s">
        <v>15311</v>
      </c>
      <c r="B15809" s="223" t="s">
        <v>24571</v>
      </c>
      <c r="C15809" s="231" t="s">
        <v>25</v>
      </c>
    </row>
    <row r="15810" spans="1:3" x14ac:dyDescent="0.2">
      <c r="A15810" s="221" t="s">
        <v>15312</v>
      </c>
      <c r="B15810" s="223" t="s">
        <v>24571</v>
      </c>
      <c r="C15810" s="231" t="s">
        <v>25</v>
      </c>
    </row>
    <row r="15811" spans="1:3" x14ac:dyDescent="0.2">
      <c r="A15811" s="221" t="s">
        <v>15313</v>
      </c>
      <c r="B15811" s="223" t="s">
        <v>24572</v>
      </c>
      <c r="C15811" s="231" t="s">
        <v>23</v>
      </c>
    </row>
    <row r="15812" spans="1:3" x14ac:dyDescent="0.2">
      <c r="A15812" s="221" t="s">
        <v>15314</v>
      </c>
      <c r="B15812" s="223" t="s">
        <v>24572</v>
      </c>
      <c r="C15812" s="231" t="s">
        <v>23</v>
      </c>
    </row>
    <row r="15813" spans="1:3" x14ac:dyDescent="0.2">
      <c r="A15813" s="221" t="s">
        <v>15315</v>
      </c>
      <c r="B15813" s="223" t="s">
        <v>24573</v>
      </c>
      <c r="C15813" s="231" t="s">
        <v>23</v>
      </c>
    </row>
    <row r="15814" spans="1:3" x14ac:dyDescent="0.2">
      <c r="A15814" s="221" t="s">
        <v>15316</v>
      </c>
      <c r="B15814" s="223" t="s">
        <v>24573</v>
      </c>
      <c r="C15814" s="231" t="s">
        <v>23</v>
      </c>
    </row>
    <row r="15815" spans="1:3" x14ac:dyDescent="0.2">
      <c r="A15815" s="221" t="s">
        <v>15317</v>
      </c>
      <c r="B15815" s="223" t="s">
        <v>24574</v>
      </c>
      <c r="C15815" s="231" t="s">
        <v>23</v>
      </c>
    </row>
    <row r="15816" spans="1:3" x14ac:dyDescent="0.2">
      <c r="A15816" s="221" t="s">
        <v>15318</v>
      </c>
      <c r="B15816" s="223" t="s">
        <v>24574</v>
      </c>
      <c r="C15816" s="231" t="s">
        <v>23</v>
      </c>
    </row>
    <row r="15817" spans="1:3" x14ac:dyDescent="0.2">
      <c r="A15817" s="221" t="s">
        <v>15319</v>
      </c>
      <c r="B15817" s="223" t="s">
        <v>24575</v>
      </c>
      <c r="C15817" s="231" t="s">
        <v>23</v>
      </c>
    </row>
    <row r="15818" spans="1:3" x14ac:dyDescent="0.2">
      <c r="A15818" s="221" t="s">
        <v>15320</v>
      </c>
      <c r="B15818" s="223" t="s">
        <v>24575</v>
      </c>
      <c r="C15818" s="231" t="s">
        <v>23</v>
      </c>
    </row>
    <row r="15819" spans="1:3" x14ac:dyDescent="0.2">
      <c r="A15819" s="221" t="s">
        <v>15321</v>
      </c>
      <c r="B15819" s="223" t="s">
        <v>24576</v>
      </c>
      <c r="C15819" s="231" t="s">
        <v>23</v>
      </c>
    </row>
    <row r="15820" spans="1:3" x14ac:dyDescent="0.2">
      <c r="A15820" s="221" t="s">
        <v>15322</v>
      </c>
      <c r="B15820" s="223" t="s">
        <v>24576</v>
      </c>
      <c r="C15820" s="231" t="s">
        <v>23</v>
      </c>
    </row>
    <row r="15821" spans="1:3" x14ac:dyDescent="0.2">
      <c r="A15821" s="221" t="s">
        <v>15323</v>
      </c>
      <c r="B15821" s="223" t="s">
        <v>24577</v>
      </c>
      <c r="C15821" s="231" t="s">
        <v>23</v>
      </c>
    </row>
    <row r="15822" spans="1:3" x14ac:dyDescent="0.2">
      <c r="A15822" s="221" t="s">
        <v>15324</v>
      </c>
      <c r="B15822" s="223" t="s">
        <v>24577</v>
      </c>
      <c r="C15822" s="231" t="s">
        <v>23</v>
      </c>
    </row>
    <row r="15823" spans="1:3" x14ac:dyDescent="0.2">
      <c r="A15823" s="221" t="s">
        <v>15325</v>
      </c>
      <c r="B15823" s="223" t="s">
        <v>24578</v>
      </c>
      <c r="C15823" s="231" t="s">
        <v>23</v>
      </c>
    </row>
    <row r="15824" spans="1:3" x14ac:dyDescent="0.2">
      <c r="A15824" s="221" t="s">
        <v>15326</v>
      </c>
      <c r="B15824" s="223" t="s">
        <v>24578</v>
      </c>
      <c r="C15824" s="231" t="s">
        <v>23</v>
      </c>
    </row>
    <row r="15825" spans="1:3" x14ac:dyDescent="0.2">
      <c r="A15825" s="221" t="s">
        <v>15327</v>
      </c>
      <c r="B15825" s="223" t="s">
        <v>24579</v>
      </c>
      <c r="C15825" s="231" t="s">
        <v>23</v>
      </c>
    </row>
    <row r="15826" spans="1:3" x14ac:dyDescent="0.2">
      <c r="A15826" s="221" t="s">
        <v>15328</v>
      </c>
      <c r="B15826" s="223" t="s">
        <v>24579</v>
      </c>
      <c r="C15826" s="231" t="s">
        <v>23</v>
      </c>
    </row>
    <row r="15827" spans="1:3" x14ac:dyDescent="0.2">
      <c r="A15827" s="221" t="s">
        <v>15329</v>
      </c>
      <c r="B15827" s="223" t="s">
        <v>24580</v>
      </c>
      <c r="C15827" s="231" t="s">
        <v>23</v>
      </c>
    </row>
    <row r="15828" spans="1:3" x14ac:dyDescent="0.2">
      <c r="A15828" s="221" t="s">
        <v>15330</v>
      </c>
      <c r="B15828" s="223" t="s">
        <v>24580</v>
      </c>
      <c r="C15828" s="231" t="s">
        <v>23</v>
      </c>
    </row>
    <row r="15829" spans="1:3" x14ac:dyDescent="0.2">
      <c r="A15829" s="221" t="s">
        <v>15331</v>
      </c>
      <c r="B15829" s="223" t="s">
        <v>24581</v>
      </c>
      <c r="C15829" s="231" t="s">
        <v>23</v>
      </c>
    </row>
    <row r="15830" spans="1:3" x14ac:dyDescent="0.2">
      <c r="A15830" s="221" t="s">
        <v>15332</v>
      </c>
      <c r="B15830" s="223" t="s">
        <v>24581</v>
      </c>
      <c r="C15830" s="231" t="s">
        <v>23</v>
      </c>
    </row>
    <row r="15831" spans="1:3" x14ac:dyDescent="0.2">
      <c r="A15831" s="221" t="s">
        <v>15333</v>
      </c>
      <c r="B15831" s="223" t="s">
        <v>24582</v>
      </c>
      <c r="C15831" s="231" t="s">
        <v>23</v>
      </c>
    </row>
    <row r="15832" spans="1:3" x14ac:dyDescent="0.2">
      <c r="A15832" s="221" t="s">
        <v>15334</v>
      </c>
      <c r="B15832" s="223" t="s">
        <v>24582</v>
      </c>
      <c r="C15832" s="231" t="s">
        <v>23</v>
      </c>
    </row>
    <row r="15833" spans="1:3" x14ac:dyDescent="0.2">
      <c r="A15833" s="221" t="s">
        <v>15335</v>
      </c>
      <c r="B15833" s="223" t="s">
        <v>24583</v>
      </c>
      <c r="C15833" s="231" t="s">
        <v>23</v>
      </c>
    </row>
    <row r="15834" spans="1:3" x14ac:dyDescent="0.2">
      <c r="A15834" s="221" t="s">
        <v>15336</v>
      </c>
      <c r="B15834" s="223" t="s">
        <v>24583</v>
      </c>
      <c r="C15834" s="231" t="s">
        <v>23</v>
      </c>
    </row>
    <row r="15835" spans="1:3" x14ac:dyDescent="0.2">
      <c r="A15835" s="221" t="s">
        <v>15337</v>
      </c>
      <c r="B15835" s="223" t="s">
        <v>24584</v>
      </c>
      <c r="C15835" s="231" t="s">
        <v>23</v>
      </c>
    </row>
    <row r="15836" spans="1:3" x14ac:dyDescent="0.2">
      <c r="A15836" s="221" t="s">
        <v>15338</v>
      </c>
      <c r="B15836" s="223" t="s">
        <v>24584</v>
      </c>
      <c r="C15836" s="231" t="s">
        <v>23</v>
      </c>
    </row>
    <row r="15837" spans="1:3" x14ac:dyDescent="0.2">
      <c r="A15837" s="221" t="s">
        <v>15339</v>
      </c>
      <c r="B15837" s="223" t="s">
        <v>24585</v>
      </c>
      <c r="C15837" s="231" t="s">
        <v>23</v>
      </c>
    </row>
    <row r="15838" spans="1:3" x14ac:dyDescent="0.2">
      <c r="A15838" s="221" t="s">
        <v>15340</v>
      </c>
      <c r="B15838" s="223" t="s">
        <v>24585</v>
      </c>
      <c r="C15838" s="231" t="s">
        <v>23</v>
      </c>
    </row>
    <row r="15839" spans="1:3" x14ac:dyDescent="0.2">
      <c r="A15839" s="221" t="s">
        <v>15341</v>
      </c>
      <c r="B15839" s="223" t="s">
        <v>24586</v>
      </c>
      <c r="C15839" s="231" t="s">
        <v>23</v>
      </c>
    </row>
    <row r="15840" spans="1:3" x14ac:dyDescent="0.2">
      <c r="A15840" s="221" t="s">
        <v>15342</v>
      </c>
      <c r="B15840" s="223" t="s">
        <v>24586</v>
      </c>
      <c r="C15840" s="231" t="s">
        <v>23</v>
      </c>
    </row>
    <row r="15841" spans="1:3" x14ac:dyDescent="0.2">
      <c r="A15841" s="221" t="s">
        <v>15343</v>
      </c>
      <c r="B15841" s="223" t="s">
        <v>24587</v>
      </c>
      <c r="C15841" s="231" t="s">
        <v>23</v>
      </c>
    </row>
    <row r="15842" spans="1:3" x14ac:dyDescent="0.2">
      <c r="A15842" s="221" t="s">
        <v>15344</v>
      </c>
      <c r="B15842" s="223" t="s">
        <v>24587</v>
      </c>
      <c r="C15842" s="231" t="s">
        <v>23</v>
      </c>
    </row>
    <row r="15843" spans="1:3" x14ac:dyDescent="0.2">
      <c r="A15843" s="221" t="s">
        <v>15345</v>
      </c>
      <c r="B15843" s="223" t="s">
        <v>24588</v>
      </c>
      <c r="C15843" s="231" t="s">
        <v>23</v>
      </c>
    </row>
    <row r="15844" spans="1:3" x14ac:dyDescent="0.2">
      <c r="A15844" s="221" t="s">
        <v>15346</v>
      </c>
      <c r="B15844" s="223" t="s">
        <v>24588</v>
      </c>
      <c r="C15844" s="231" t="s">
        <v>23</v>
      </c>
    </row>
    <row r="15845" spans="1:3" x14ac:dyDescent="0.2">
      <c r="A15845" s="221" t="s">
        <v>15347</v>
      </c>
      <c r="B15845" s="223" t="s">
        <v>24589</v>
      </c>
      <c r="C15845" s="231" t="s">
        <v>23</v>
      </c>
    </row>
    <row r="15846" spans="1:3" x14ac:dyDescent="0.2">
      <c r="A15846" s="221" t="s">
        <v>15348</v>
      </c>
      <c r="B15846" s="223" t="s">
        <v>24589</v>
      </c>
      <c r="C15846" s="231" t="s">
        <v>23</v>
      </c>
    </row>
    <row r="15847" spans="1:3" x14ac:dyDescent="0.2">
      <c r="A15847" s="221" t="s">
        <v>15349</v>
      </c>
      <c r="B15847" s="223" t="s">
        <v>24590</v>
      </c>
      <c r="C15847" s="231" t="s">
        <v>23</v>
      </c>
    </row>
    <row r="15848" spans="1:3" x14ac:dyDescent="0.2">
      <c r="A15848" s="221" t="s">
        <v>15350</v>
      </c>
      <c r="B15848" s="223" t="s">
        <v>24590</v>
      </c>
      <c r="C15848" s="231" t="s">
        <v>23</v>
      </c>
    </row>
    <row r="15849" spans="1:3" x14ac:dyDescent="0.2">
      <c r="A15849" s="221" t="s">
        <v>15351</v>
      </c>
      <c r="B15849" s="223" t="s">
        <v>24591</v>
      </c>
      <c r="C15849" s="231" t="s">
        <v>23</v>
      </c>
    </row>
    <row r="15850" spans="1:3" x14ac:dyDescent="0.2">
      <c r="A15850" s="221" t="s">
        <v>15352</v>
      </c>
      <c r="B15850" s="223" t="s">
        <v>24591</v>
      </c>
      <c r="C15850" s="231" t="s">
        <v>23</v>
      </c>
    </row>
    <row r="15851" spans="1:3" x14ac:dyDescent="0.2">
      <c r="A15851" s="221" t="s">
        <v>15353</v>
      </c>
      <c r="B15851" s="223" t="s">
        <v>24592</v>
      </c>
      <c r="C15851" s="231" t="s">
        <v>23</v>
      </c>
    </row>
    <row r="15852" spans="1:3" x14ac:dyDescent="0.2">
      <c r="A15852" s="221" t="s">
        <v>15354</v>
      </c>
      <c r="B15852" s="223" t="s">
        <v>24592</v>
      </c>
      <c r="C15852" s="231" t="s">
        <v>23</v>
      </c>
    </row>
    <row r="15853" spans="1:3" x14ac:dyDescent="0.2">
      <c r="A15853" s="221" t="s">
        <v>15355</v>
      </c>
      <c r="B15853" s="223" t="s">
        <v>24593</v>
      </c>
      <c r="C15853" s="231" t="s">
        <v>23</v>
      </c>
    </row>
    <row r="15854" spans="1:3" x14ac:dyDescent="0.2">
      <c r="A15854" s="221" t="s">
        <v>15356</v>
      </c>
      <c r="B15854" s="223" t="s">
        <v>24593</v>
      </c>
      <c r="C15854" s="231" t="s">
        <v>23</v>
      </c>
    </row>
    <row r="15855" spans="1:3" x14ac:dyDescent="0.2">
      <c r="A15855" s="221" t="s">
        <v>15357</v>
      </c>
      <c r="B15855" s="223" t="s">
        <v>24594</v>
      </c>
      <c r="C15855" s="231" t="s">
        <v>23</v>
      </c>
    </row>
    <row r="15856" spans="1:3" x14ac:dyDescent="0.2">
      <c r="A15856" s="221" t="s">
        <v>15358</v>
      </c>
      <c r="B15856" s="223" t="s">
        <v>24594</v>
      </c>
      <c r="C15856" s="231" t="s">
        <v>23</v>
      </c>
    </row>
    <row r="15857" spans="1:3" x14ac:dyDescent="0.2">
      <c r="A15857" s="221" t="s">
        <v>15359</v>
      </c>
      <c r="B15857" s="223" t="s">
        <v>24595</v>
      </c>
      <c r="C15857" s="231" t="s">
        <v>23</v>
      </c>
    </row>
    <row r="15858" spans="1:3" x14ac:dyDescent="0.2">
      <c r="A15858" s="221" t="s">
        <v>15360</v>
      </c>
      <c r="B15858" s="223" t="s">
        <v>24595</v>
      </c>
      <c r="C15858" s="231" t="s">
        <v>23</v>
      </c>
    </row>
    <row r="15859" spans="1:3" x14ac:dyDescent="0.2">
      <c r="A15859" s="221" t="s">
        <v>15361</v>
      </c>
      <c r="B15859" s="223" t="s">
        <v>24596</v>
      </c>
      <c r="C15859" s="231" t="s">
        <v>23</v>
      </c>
    </row>
    <row r="15860" spans="1:3" x14ac:dyDescent="0.2">
      <c r="A15860" s="221" t="s">
        <v>15362</v>
      </c>
      <c r="B15860" s="223" t="s">
        <v>24596</v>
      </c>
      <c r="C15860" s="231" t="s">
        <v>23</v>
      </c>
    </row>
    <row r="15861" spans="1:3" x14ac:dyDescent="0.2">
      <c r="A15861" s="221" t="s">
        <v>15363</v>
      </c>
      <c r="B15861" s="223" t="s">
        <v>24597</v>
      </c>
      <c r="C15861" s="231" t="s">
        <v>23</v>
      </c>
    </row>
    <row r="15862" spans="1:3" x14ac:dyDescent="0.2">
      <c r="A15862" s="221" t="s">
        <v>15364</v>
      </c>
      <c r="B15862" s="223" t="s">
        <v>24597</v>
      </c>
      <c r="C15862" s="231" t="s">
        <v>23</v>
      </c>
    </row>
    <row r="15863" spans="1:3" x14ac:dyDescent="0.2">
      <c r="A15863" s="221" t="s">
        <v>15365</v>
      </c>
      <c r="B15863" s="223" t="s">
        <v>24598</v>
      </c>
      <c r="C15863" s="231" t="s">
        <v>23</v>
      </c>
    </row>
    <row r="15864" spans="1:3" x14ac:dyDescent="0.2">
      <c r="A15864" s="221" t="s">
        <v>15366</v>
      </c>
      <c r="B15864" s="223" t="s">
        <v>24598</v>
      </c>
      <c r="C15864" s="231" t="s">
        <v>23</v>
      </c>
    </row>
    <row r="15865" spans="1:3" x14ac:dyDescent="0.2">
      <c r="A15865" s="221" t="s">
        <v>15367</v>
      </c>
      <c r="B15865" s="223" t="s">
        <v>24599</v>
      </c>
      <c r="C15865" s="231" t="s">
        <v>23</v>
      </c>
    </row>
    <row r="15866" spans="1:3" x14ac:dyDescent="0.2">
      <c r="A15866" s="221" t="s">
        <v>15368</v>
      </c>
      <c r="B15866" s="223" t="s">
        <v>24599</v>
      </c>
      <c r="C15866" s="231" t="s">
        <v>23</v>
      </c>
    </row>
    <row r="15867" spans="1:3" x14ac:dyDescent="0.2">
      <c r="A15867" s="221" t="s">
        <v>15369</v>
      </c>
      <c r="B15867" s="223" t="s">
        <v>24600</v>
      </c>
      <c r="C15867" s="231" t="s">
        <v>23</v>
      </c>
    </row>
    <row r="15868" spans="1:3" x14ac:dyDescent="0.2">
      <c r="A15868" s="221" t="s">
        <v>15370</v>
      </c>
      <c r="B15868" s="223" t="s">
        <v>24600</v>
      </c>
      <c r="C15868" s="231" t="s">
        <v>23</v>
      </c>
    </row>
    <row r="15869" spans="1:3" x14ac:dyDescent="0.2">
      <c r="A15869" s="221" t="s">
        <v>15371</v>
      </c>
      <c r="B15869" s="223" t="s">
        <v>24601</v>
      </c>
      <c r="C15869" s="231" t="s">
        <v>23</v>
      </c>
    </row>
    <row r="15870" spans="1:3" x14ac:dyDescent="0.2">
      <c r="A15870" s="221" t="s">
        <v>15372</v>
      </c>
      <c r="B15870" s="223" t="s">
        <v>24601</v>
      </c>
      <c r="C15870" s="231" t="s">
        <v>23</v>
      </c>
    </row>
    <row r="15871" spans="1:3" x14ac:dyDescent="0.2">
      <c r="A15871" s="221" t="s">
        <v>15373</v>
      </c>
      <c r="B15871" s="223" t="s">
        <v>24602</v>
      </c>
      <c r="C15871" s="231" t="s">
        <v>23</v>
      </c>
    </row>
    <row r="15872" spans="1:3" x14ac:dyDescent="0.2">
      <c r="A15872" s="221" t="s">
        <v>15374</v>
      </c>
      <c r="B15872" s="223" t="s">
        <v>24602</v>
      </c>
      <c r="C15872" s="231" t="s">
        <v>23</v>
      </c>
    </row>
    <row r="15873" spans="1:3" x14ac:dyDescent="0.2">
      <c r="A15873" s="221" t="s">
        <v>15375</v>
      </c>
      <c r="B15873" s="223" t="s">
        <v>24603</v>
      </c>
      <c r="C15873" s="231" t="s">
        <v>23</v>
      </c>
    </row>
    <row r="15874" spans="1:3" x14ac:dyDescent="0.2">
      <c r="A15874" s="221" t="s">
        <v>15376</v>
      </c>
      <c r="B15874" s="223" t="s">
        <v>24603</v>
      </c>
      <c r="C15874" s="231" t="s">
        <v>23</v>
      </c>
    </row>
    <row r="15875" spans="1:3" x14ac:dyDescent="0.2">
      <c r="A15875" s="221" t="s">
        <v>15377</v>
      </c>
      <c r="B15875" s="223" t="s">
        <v>24604</v>
      </c>
      <c r="C15875" s="231" t="s">
        <v>23</v>
      </c>
    </row>
    <row r="15876" spans="1:3" x14ac:dyDescent="0.2">
      <c r="A15876" s="221" t="s">
        <v>15378</v>
      </c>
      <c r="B15876" s="223" t="s">
        <v>24604</v>
      </c>
      <c r="C15876" s="231" t="s">
        <v>23</v>
      </c>
    </row>
    <row r="15877" spans="1:3" x14ac:dyDescent="0.2">
      <c r="A15877" s="221" t="s">
        <v>15379</v>
      </c>
      <c r="B15877" s="223" t="s">
        <v>24605</v>
      </c>
      <c r="C15877" s="231" t="s">
        <v>23</v>
      </c>
    </row>
    <row r="15878" spans="1:3" x14ac:dyDescent="0.2">
      <c r="A15878" s="221" t="s">
        <v>15380</v>
      </c>
      <c r="B15878" s="223" t="s">
        <v>24605</v>
      </c>
      <c r="C15878" s="231" t="s">
        <v>23</v>
      </c>
    </row>
    <row r="15879" spans="1:3" x14ac:dyDescent="0.2">
      <c r="A15879" s="221" t="s">
        <v>15381</v>
      </c>
      <c r="B15879" s="223" t="s">
        <v>24606</v>
      </c>
      <c r="C15879" s="231" t="s">
        <v>23</v>
      </c>
    </row>
    <row r="15880" spans="1:3" x14ac:dyDescent="0.2">
      <c r="A15880" s="221" t="s">
        <v>15382</v>
      </c>
      <c r="B15880" s="223" t="s">
        <v>24606</v>
      </c>
      <c r="C15880" s="231" t="s">
        <v>23</v>
      </c>
    </row>
    <row r="15881" spans="1:3" x14ac:dyDescent="0.2">
      <c r="A15881" s="221" t="s">
        <v>15383</v>
      </c>
      <c r="B15881" s="223" t="s">
        <v>24607</v>
      </c>
      <c r="C15881" s="231" t="s">
        <v>23</v>
      </c>
    </row>
    <row r="15882" spans="1:3" x14ac:dyDescent="0.2">
      <c r="A15882" s="221" t="s">
        <v>15384</v>
      </c>
      <c r="B15882" s="223" t="s">
        <v>24607</v>
      </c>
      <c r="C15882" s="231" t="s">
        <v>23</v>
      </c>
    </row>
    <row r="15883" spans="1:3" x14ac:dyDescent="0.2">
      <c r="A15883" s="221" t="s">
        <v>15385</v>
      </c>
      <c r="B15883" s="223" t="s">
        <v>24608</v>
      </c>
      <c r="C15883" s="231" t="s">
        <v>23</v>
      </c>
    </row>
    <row r="15884" spans="1:3" x14ac:dyDescent="0.2">
      <c r="A15884" s="221" t="s">
        <v>15386</v>
      </c>
      <c r="B15884" s="223" t="s">
        <v>24608</v>
      </c>
      <c r="C15884" s="231" t="s">
        <v>23</v>
      </c>
    </row>
    <row r="15885" spans="1:3" x14ac:dyDescent="0.2">
      <c r="A15885" s="221" t="s">
        <v>15387</v>
      </c>
      <c r="B15885" s="223" t="s">
        <v>24609</v>
      </c>
      <c r="C15885" s="231" t="s">
        <v>23</v>
      </c>
    </row>
    <row r="15886" spans="1:3" x14ac:dyDescent="0.2">
      <c r="A15886" s="221" t="s">
        <v>15388</v>
      </c>
      <c r="B15886" s="223" t="s">
        <v>24609</v>
      </c>
      <c r="C15886" s="231" t="s">
        <v>23</v>
      </c>
    </row>
    <row r="15887" spans="1:3" x14ac:dyDescent="0.2">
      <c r="A15887" s="221" t="s">
        <v>15389</v>
      </c>
      <c r="B15887" s="223" t="s">
        <v>24610</v>
      </c>
      <c r="C15887" s="231" t="s">
        <v>23</v>
      </c>
    </row>
    <row r="15888" spans="1:3" x14ac:dyDescent="0.2">
      <c r="A15888" s="221" t="s">
        <v>15390</v>
      </c>
      <c r="B15888" s="223" t="s">
        <v>24610</v>
      </c>
      <c r="C15888" s="231" t="s">
        <v>23</v>
      </c>
    </row>
    <row r="15889" spans="1:3" x14ac:dyDescent="0.2">
      <c r="A15889" s="221" t="s">
        <v>15391</v>
      </c>
      <c r="B15889" s="223" t="s">
        <v>24611</v>
      </c>
      <c r="C15889" s="231" t="s">
        <v>23</v>
      </c>
    </row>
    <row r="15890" spans="1:3" x14ac:dyDescent="0.2">
      <c r="A15890" s="221" t="s">
        <v>15392</v>
      </c>
      <c r="B15890" s="223" t="s">
        <v>24611</v>
      </c>
      <c r="C15890" s="231" t="s">
        <v>23</v>
      </c>
    </row>
    <row r="15891" spans="1:3" x14ac:dyDescent="0.2">
      <c r="A15891" s="221" t="s">
        <v>15393</v>
      </c>
      <c r="B15891" s="223" t="s">
        <v>24612</v>
      </c>
      <c r="C15891" s="231" t="s">
        <v>23</v>
      </c>
    </row>
    <row r="15892" spans="1:3" x14ac:dyDescent="0.2">
      <c r="A15892" s="221" t="s">
        <v>15394</v>
      </c>
      <c r="B15892" s="223" t="s">
        <v>24612</v>
      </c>
      <c r="C15892" s="231" t="s">
        <v>23</v>
      </c>
    </row>
    <row r="15893" spans="1:3" x14ac:dyDescent="0.2">
      <c r="A15893" s="221" t="s">
        <v>15395</v>
      </c>
      <c r="B15893" s="223" t="s">
        <v>24613</v>
      </c>
      <c r="C15893" s="231" t="s">
        <v>23</v>
      </c>
    </row>
    <row r="15894" spans="1:3" x14ac:dyDescent="0.2">
      <c r="A15894" s="221" t="s">
        <v>15396</v>
      </c>
      <c r="B15894" s="223" t="s">
        <v>24613</v>
      </c>
      <c r="C15894" s="231" t="s">
        <v>23</v>
      </c>
    </row>
    <row r="15895" spans="1:3" x14ac:dyDescent="0.2">
      <c r="A15895" s="221" t="s">
        <v>15397</v>
      </c>
      <c r="B15895" s="223" t="s">
        <v>24614</v>
      </c>
      <c r="C15895" s="231" t="s">
        <v>23</v>
      </c>
    </row>
    <row r="15896" spans="1:3" x14ac:dyDescent="0.2">
      <c r="A15896" s="221" t="s">
        <v>15398</v>
      </c>
      <c r="B15896" s="223" t="s">
        <v>24614</v>
      </c>
      <c r="C15896" s="231" t="s">
        <v>23</v>
      </c>
    </row>
    <row r="15897" spans="1:3" x14ac:dyDescent="0.2">
      <c r="A15897" s="221" t="s">
        <v>15399</v>
      </c>
      <c r="B15897" s="223" t="s">
        <v>24615</v>
      </c>
      <c r="C15897" s="231" t="s">
        <v>23</v>
      </c>
    </row>
    <row r="15898" spans="1:3" x14ac:dyDescent="0.2">
      <c r="A15898" s="221" t="s">
        <v>15400</v>
      </c>
      <c r="B15898" s="223" t="s">
        <v>24615</v>
      </c>
      <c r="C15898" s="231" t="s">
        <v>23</v>
      </c>
    </row>
    <row r="15899" spans="1:3" x14ac:dyDescent="0.2">
      <c r="A15899" s="221" t="s">
        <v>15401</v>
      </c>
      <c r="B15899" s="223" t="s">
        <v>24616</v>
      </c>
      <c r="C15899" s="231" t="s">
        <v>23</v>
      </c>
    </row>
    <row r="15900" spans="1:3" x14ac:dyDescent="0.2">
      <c r="A15900" s="221" t="s">
        <v>15402</v>
      </c>
      <c r="B15900" s="223" t="s">
        <v>24616</v>
      </c>
      <c r="C15900" s="231" t="s">
        <v>23</v>
      </c>
    </row>
    <row r="15901" spans="1:3" x14ac:dyDescent="0.2">
      <c r="A15901" s="221" t="s">
        <v>15403</v>
      </c>
      <c r="B15901" s="223" t="s">
        <v>24617</v>
      </c>
      <c r="C15901" s="231" t="s">
        <v>23</v>
      </c>
    </row>
    <row r="15902" spans="1:3" x14ac:dyDescent="0.2">
      <c r="A15902" s="221" t="s">
        <v>15404</v>
      </c>
      <c r="B15902" s="223" t="s">
        <v>24617</v>
      </c>
      <c r="C15902" s="231" t="s">
        <v>23</v>
      </c>
    </row>
    <row r="15903" spans="1:3" x14ac:dyDescent="0.2">
      <c r="A15903" s="221" t="s">
        <v>15405</v>
      </c>
      <c r="B15903" s="223" t="s">
        <v>24618</v>
      </c>
      <c r="C15903" s="231" t="s">
        <v>23</v>
      </c>
    </row>
    <row r="15904" spans="1:3" x14ac:dyDescent="0.2">
      <c r="A15904" s="221" t="s">
        <v>15406</v>
      </c>
      <c r="B15904" s="223" t="s">
        <v>24618</v>
      </c>
      <c r="C15904" s="231" t="s">
        <v>23</v>
      </c>
    </row>
    <row r="15905" spans="1:3" x14ac:dyDescent="0.2">
      <c r="A15905" s="221" t="s">
        <v>15407</v>
      </c>
      <c r="B15905" s="223" t="s">
        <v>24619</v>
      </c>
      <c r="C15905" s="231" t="s">
        <v>23</v>
      </c>
    </row>
    <row r="15906" spans="1:3" x14ac:dyDescent="0.2">
      <c r="A15906" s="221" t="s">
        <v>15408</v>
      </c>
      <c r="B15906" s="223" t="s">
        <v>24619</v>
      </c>
      <c r="C15906" s="231" t="s">
        <v>23</v>
      </c>
    </row>
    <row r="15907" spans="1:3" x14ac:dyDescent="0.2">
      <c r="A15907" s="221" t="s">
        <v>15409</v>
      </c>
      <c r="B15907" s="223" t="s">
        <v>24620</v>
      </c>
      <c r="C15907" s="231" t="s">
        <v>23</v>
      </c>
    </row>
    <row r="15908" spans="1:3" x14ac:dyDescent="0.2">
      <c r="A15908" s="221" t="s">
        <v>15410</v>
      </c>
      <c r="B15908" s="223" t="s">
        <v>24620</v>
      </c>
      <c r="C15908" s="231" t="s">
        <v>23</v>
      </c>
    </row>
    <row r="15909" spans="1:3" x14ac:dyDescent="0.2">
      <c r="A15909" s="221" t="s">
        <v>15411</v>
      </c>
      <c r="B15909" s="223" t="s">
        <v>24621</v>
      </c>
      <c r="C15909" s="231" t="s">
        <v>23</v>
      </c>
    </row>
    <row r="15910" spans="1:3" x14ac:dyDescent="0.2">
      <c r="A15910" s="221" t="s">
        <v>15412</v>
      </c>
      <c r="B15910" s="223" t="s">
        <v>24621</v>
      </c>
      <c r="C15910" s="231" t="s">
        <v>23</v>
      </c>
    </row>
    <row r="15911" spans="1:3" x14ac:dyDescent="0.2">
      <c r="A15911" s="221" t="s">
        <v>15413</v>
      </c>
      <c r="B15911" s="223" t="s">
        <v>24622</v>
      </c>
      <c r="C15911" s="231" t="s">
        <v>23</v>
      </c>
    </row>
    <row r="15912" spans="1:3" x14ac:dyDescent="0.2">
      <c r="A15912" s="221" t="s">
        <v>15414</v>
      </c>
      <c r="B15912" s="223" t="s">
        <v>24622</v>
      </c>
      <c r="C15912" s="231" t="s">
        <v>23</v>
      </c>
    </row>
    <row r="15913" spans="1:3" x14ac:dyDescent="0.2">
      <c r="A15913" s="221" t="s">
        <v>15415</v>
      </c>
      <c r="B15913" s="223" t="s">
        <v>24623</v>
      </c>
      <c r="C15913" s="231" t="s">
        <v>23</v>
      </c>
    </row>
    <row r="15914" spans="1:3" x14ac:dyDescent="0.2">
      <c r="A15914" s="221" t="s">
        <v>15416</v>
      </c>
      <c r="B15914" s="223" t="s">
        <v>24623</v>
      </c>
      <c r="C15914" s="231" t="s">
        <v>23</v>
      </c>
    </row>
    <row r="15915" spans="1:3" x14ac:dyDescent="0.2">
      <c r="A15915" s="221" t="s">
        <v>15417</v>
      </c>
      <c r="B15915" s="223" t="s">
        <v>24624</v>
      </c>
      <c r="C15915" s="231" t="s">
        <v>23</v>
      </c>
    </row>
    <row r="15916" spans="1:3" x14ac:dyDescent="0.2">
      <c r="A15916" s="221" t="s">
        <v>15418</v>
      </c>
      <c r="B15916" s="223" t="s">
        <v>24624</v>
      </c>
      <c r="C15916" s="231" t="s">
        <v>23</v>
      </c>
    </row>
    <row r="15917" spans="1:3" x14ac:dyDescent="0.2">
      <c r="A15917" s="221" t="s">
        <v>15419</v>
      </c>
      <c r="B15917" s="223" t="s">
        <v>24625</v>
      </c>
      <c r="C15917" s="231" t="s">
        <v>23</v>
      </c>
    </row>
    <row r="15918" spans="1:3" x14ac:dyDescent="0.2">
      <c r="A15918" s="221" t="s">
        <v>15420</v>
      </c>
      <c r="B15918" s="223" t="s">
        <v>24625</v>
      </c>
      <c r="C15918" s="231" t="s">
        <v>23</v>
      </c>
    </row>
    <row r="15919" spans="1:3" x14ac:dyDescent="0.2">
      <c r="A15919" s="221" t="s">
        <v>15421</v>
      </c>
      <c r="B15919" s="223" t="s">
        <v>24626</v>
      </c>
      <c r="C15919" s="231" t="s">
        <v>23</v>
      </c>
    </row>
    <row r="15920" spans="1:3" x14ac:dyDescent="0.2">
      <c r="A15920" s="221" t="s">
        <v>15422</v>
      </c>
      <c r="B15920" s="223" t="s">
        <v>24626</v>
      </c>
      <c r="C15920" s="231" t="s">
        <v>23</v>
      </c>
    </row>
    <row r="15921" spans="1:3" x14ac:dyDescent="0.2">
      <c r="A15921" s="221" t="s">
        <v>15423</v>
      </c>
      <c r="B15921" s="223" t="s">
        <v>24627</v>
      </c>
      <c r="C15921" s="231" t="s">
        <v>23</v>
      </c>
    </row>
    <row r="15922" spans="1:3" x14ac:dyDescent="0.2">
      <c r="A15922" s="221" t="s">
        <v>15424</v>
      </c>
      <c r="B15922" s="223" t="s">
        <v>24627</v>
      </c>
      <c r="C15922" s="231" t="s">
        <v>23</v>
      </c>
    </row>
    <row r="15923" spans="1:3" x14ac:dyDescent="0.2">
      <c r="A15923" s="221" t="s">
        <v>15425</v>
      </c>
      <c r="B15923" s="223" t="s">
        <v>24628</v>
      </c>
      <c r="C15923" s="231" t="s">
        <v>23</v>
      </c>
    </row>
    <row r="15924" spans="1:3" x14ac:dyDescent="0.2">
      <c r="A15924" s="221" t="s">
        <v>15426</v>
      </c>
      <c r="B15924" s="223" t="s">
        <v>24628</v>
      </c>
      <c r="C15924" s="231" t="s">
        <v>23</v>
      </c>
    </row>
    <row r="15925" spans="1:3" x14ac:dyDescent="0.2">
      <c r="A15925" s="221" t="s">
        <v>15427</v>
      </c>
      <c r="B15925" s="223" t="s">
        <v>24629</v>
      </c>
      <c r="C15925" s="231" t="s">
        <v>23</v>
      </c>
    </row>
    <row r="15926" spans="1:3" x14ac:dyDescent="0.2">
      <c r="A15926" s="221" t="s">
        <v>15428</v>
      </c>
      <c r="B15926" s="223" t="s">
        <v>24629</v>
      </c>
      <c r="C15926" s="231" t="s">
        <v>23</v>
      </c>
    </row>
    <row r="15927" spans="1:3" x14ac:dyDescent="0.2">
      <c r="A15927" s="221" t="s">
        <v>15429</v>
      </c>
      <c r="B15927" s="223" t="s">
        <v>24630</v>
      </c>
      <c r="C15927" s="231" t="s">
        <v>23</v>
      </c>
    </row>
    <row r="15928" spans="1:3" x14ac:dyDescent="0.2">
      <c r="A15928" s="221" t="s">
        <v>15430</v>
      </c>
      <c r="B15928" s="223" t="s">
        <v>24630</v>
      </c>
      <c r="C15928" s="231" t="s">
        <v>23</v>
      </c>
    </row>
    <row r="15929" spans="1:3" x14ac:dyDescent="0.2">
      <c r="A15929" s="221" t="s">
        <v>15431</v>
      </c>
      <c r="B15929" s="223" t="s">
        <v>24631</v>
      </c>
      <c r="C15929" s="231" t="s">
        <v>23</v>
      </c>
    </row>
    <row r="15930" spans="1:3" x14ac:dyDescent="0.2">
      <c r="A15930" s="221" t="s">
        <v>15432</v>
      </c>
      <c r="B15930" s="223" t="s">
        <v>24631</v>
      </c>
      <c r="C15930" s="231" t="s">
        <v>23</v>
      </c>
    </row>
    <row r="15931" spans="1:3" x14ac:dyDescent="0.2">
      <c r="A15931" s="221" t="s">
        <v>15433</v>
      </c>
      <c r="B15931" s="223" t="s">
        <v>24632</v>
      </c>
      <c r="C15931" s="231" t="s">
        <v>23</v>
      </c>
    </row>
    <row r="15932" spans="1:3" x14ac:dyDescent="0.2">
      <c r="A15932" s="221" t="s">
        <v>15434</v>
      </c>
      <c r="B15932" s="223" t="s">
        <v>24632</v>
      </c>
      <c r="C15932" s="231" t="s">
        <v>23</v>
      </c>
    </row>
    <row r="15933" spans="1:3" x14ac:dyDescent="0.2">
      <c r="A15933" s="221" t="s">
        <v>15435</v>
      </c>
      <c r="B15933" s="223" t="s">
        <v>24633</v>
      </c>
      <c r="C15933" s="231" t="s">
        <v>23</v>
      </c>
    </row>
    <row r="15934" spans="1:3" x14ac:dyDescent="0.2">
      <c r="A15934" s="221" t="s">
        <v>15436</v>
      </c>
      <c r="B15934" s="223" t="s">
        <v>24633</v>
      </c>
      <c r="C15934" s="231" t="s">
        <v>23</v>
      </c>
    </row>
    <row r="15935" spans="1:3" x14ac:dyDescent="0.2">
      <c r="A15935" s="221" t="s">
        <v>15437</v>
      </c>
      <c r="B15935" s="223" t="s">
        <v>24634</v>
      </c>
      <c r="C15935" s="231" t="s">
        <v>23</v>
      </c>
    </row>
    <row r="15936" spans="1:3" x14ac:dyDescent="0.2">
      <c r="A15936" s="221" t="s">
        <v>15438</v>
      </c>
      <c r="B15936" s="223" t="s">
        <v>24634</v>
      </c>
      <c r="C15936" s="231" t="s">
        <v>23</v>
      </c>
    </row>
    <row r="15937" spans="1:3" x14ac:dyDescent="0.2">
      <c r="A15937" s="221" t="s">
        <v>15439</v>
      </c>
      <c r="B15937" s="223" t="s">
        <v>24635</v>
      </c>
      <c r="C15937" s="231" t="s">
        <v>23</v>
      </c>
    </row>
    <row r="15938" spans="1:3" x14ac:dyDescent="0.2">
      <c r="A15938" s="221" t="s">
        <v>15440</v>
      </c>
      <c r="B15938" s="223" t="s">
        <v>24635</v>
      </c>
      <c r="C15938" s="231" t="s">
        <v>23</v>
      </c>
    </row>
    <row r="15939" spans="1:3" x14ac:dyDescent="0.2">
      <c r="A15939" s="221" t="s">
        <v>15441</v>
      </c>
      <c r="B15939" s="223" t="s">
        <v>24636</v>
      </c>
      <c r="C15939" s="231" t="s">
        <v>23</v>
      </c>
    </row>
    <row r="15940" spans="1:3" x14ac:dyDescent="0.2">
      <c r="A15940" s="221" t="s">
        <v>15442</v>
      </c>
      <c r="B15940" s="223" t="s">
        <v>24636</v>
      </c>
      <c r="C15940" s="231" t="s">
        <v>23</v>
      </c>
    </row>
    <row r="15941" spans="1:3" x14ac:dyDescent="0.2">
      <c r="A15941" s="221" t="s">
        <v>15443</v>
      </c>
      <c r="B15941" s="223" t="s">
        <v>24637</v>
      </c>
      <c r="C15941" s="231" t="s">
        <v>23</v>
      </c>
    </row>
    <row r="15942" spans="1:3" x14ac:dyDescent="0.2">
      <c r="A15942" s="221" t="s">
        <v>15444</v>
      </c>
      <c r="B15942" s="223" t="s">
        <v>24637</v>
      </c>
      <c r="C15942" s="231" t="s">
        <v>23</v>
      </c>
    </row>
    <row r="15943" spans="1:3" x14ac:dyDescent="0.2">
      <c r="A15943" s="221" t="s">
        <v>15445</v>
      </c>
      <c r="B15943" s="223" t="s">
        <v>24638</v>
      </c>
      <c r="C15943" s="231" t="s">
        <v>23</v>
      </c>
    </row>
    <row r="15944" spans="1:3" x14ac:dyDescent="0.2">
      <c r="A15944" s="221" t="s">
        <v>15446</v>
      </c>
      <c r="B15944" s="223" t="s">
        <v>24638</v>
      </c>
      <c r="C15944" s="231" t="s">
        <v>23</v>
      </c>
    </row>
    <row r="15945" spans="1:3" x14ac:dyDescent="0.2">
      <c r="A15945" s="221" t="s">
        <v>15447</v>
      </c>
      <c r="B15945" s="223" t="s">
        <v>24639</v>
      </c>
      <c r="C15945" s="231" t="s">
        <v>23</v>
      </c>
    </row>
    <row r="15946" spans="1:3" x14ac:dyDescent="0.2">
      <c r="A15946" s="221" t="s">
        <v>15448</v>
      </c>
      <c r="B15946" s="223" t="s">
        <v>24639</v>
      </c>
      <c r="C15946" s="231" t="s">
        <v>23</v>
      </c>
    </row>
    <row r="15947" spans="1:3" x14ac:dyDescent="0.2">
      <c r="A15947" s="221" t="s">
        <v>15449</v>
      </c>
      <c r="B15947" s="223" t="s">
        <v>24640</v>
      </c>
      <c r="C15947" s="231" t="s">
        <v>23</v>
      </c>
    </row>
    <row r="15948" spans="1:3" x14ac:dyDescent="0.2">
      <c r="A15948" s="221" t="s">
        <v>15450</v>
      </c>
      <c r="B15948" s="223" t="s">
        <v>24640</v>
      </c>
      <c r="C15948" s="231" t="s">
        <v>23</v>
      </c>
    </row>
    <row r="15949" spans="1:3" x14ac:dyDescent="0.2">
      <c r="A15949" s="221" t="s">
        <v>15451</v>
      </c>
      <c r="B15949" s="223" t="s">
        <v>24641</v>
      </c>
      <c r="C15949" s="231" t="s">
        <v>23</v>
      </c>
    </row>
    <row r="15950" spans="1:3" x14ac:dyDescent="0.2">
      <c r="A15950" s="221" t="s">
        <v>15452</v>
      </c>
      <c r="B15950" s="223" t="s">
        <v>24641</v>
      </c>
      <c r="C15950" s="231" t="s">
        <v>23</v>
      </c>
    </row>
    <row r="15951" spans="1:3" x14ac:dyDescent="0.2">
      <c r="A15951" s="221" t="s">
        <v>15453</v>
      </c>
      <c r="B15951" s="223" t="s">
        <v>24642</v>
      </c>
      <c r="C15951" s="231" t="s">
        <v>23</v>
      </c>
    </row>
    <row r="15952" spans="1:3" x14ac:dyDescent="0.2">
      <c r="A15952" s="221" t="s">
        <v>15454</v>
      </c>
      <c r="B15952" s="223" t="s">
        <v>24642</v>
      </c>
      <c r="C15952" s="231" t="s">
        <v>23</v>
      </c>
    </row>
    <row r="15953" spans="1:3" x14ac:dyDescent="0.2">
      <c r="A15953" s="221" t="s">
        <v>15455</v>
      </c>
      <c r="B15953" s="223" t="s">
        <v>24643</v>
      </c>
      <c r="C15953" s="231" t="s">
        <v>23</v>
      </c>
    </row>
    <row r="15954" spans="1:3" x14ac:dyDescent="0.2">
      <c r="A15954" s="221" t="s">
        <v>15456</v>
      </c>
      <c r="B15954" s="223" t="s">
        <v>24643</v>
      </c>
      <c r="C15954" s="231" t="s">
        <v>23</v>
      </c>
    </row>
    <row r="15955" spans="1:3" x14ac:dyDescent="0.2">
      <c r="A15955" s="221" t="s">
        <v>15457</v>
      </c>
      <c r="B15955" s="223" t="s">
        <v>24644</v>
      </c>
      <c r="C15955" s="231" t="s">
        <v>23</v>
      </c>
    </row>
    <row r="15956" spans="1:3" x14ac:dyDescent="0.2">
      <c r="A15956" s="221" t="s">
        <v>15458</v>
      </c>
      <c r="B15956" s="223" t="s">
        <v>24644</v>
      </c>
      <c r="C15956" s="231" t="s">
        <v>23</v>
      </c>
    </row>
    <row r="15957" spans="1:3" x14ac:dyDescent="0.2">
      <c r="A15957" s="221" t="s">
        <v>15459</v>
      </c>
      <c r="B15957" s="223" t="s">
        <v>24645</v>
      </c>
      <c r="C15957" s="231" t="s">
        <v>23</v>
      </c>
    </row>
    <row r="15958" spans="1:3" x14ac:dyDescent="0.2">
      <c r="A15958" s="221" t="s">
        <v>15460</v>
      </c>
      <c r="B15958" s="223" t="s">
        <v>24645</v>
      </c>
      <c r="C15958" s="231" t="s">
        <v>23</v>
      </c>
    </row>
    <row r="15959" spans="1:3" x14ac:dyDescent="0.2">
      <c r="A15959" s="221" t="s">
        <v>15461</v>
      </c>
      <c r="B15959" s="223" t="s">
        <v>24646</v>
      </c>
      <c r="C15959" s="231" t="s">
        <v>23</v>
      </c>
    </row>
    <row r="15960" spans="1:3" x14ac:dyDescent="0.2">
      <c r="A15960" s="221" t="s">
        <v>15462</v>
      </c>
      <c r="B15960" s="223" t="s">
        <v>24646</v>
      </c>
      <c r="C15960" s="231" t="s">
        <v>23</v>
      </c>
    </row>
    <row r="15961" spans="1:3" x14ac:dyDescent="0.2">
      <c r="A15961" s="221" t="s">
        <v>15463</v>
      </c>
      <c r="B15961" s="223" t="s">
        <v>24647</v>
      </c>
      <c r="C15961" s="231" t="s">
        <v>23</v>
      </c>
    </row>
    <row r="15962" spans="1:3" x14ac:dyDescent="0.2">
      <c r="A15962" s="221" t="s">
        <v>15464</v>
      </c>
      <c r="B15962" s="223" t="s">
        <v>24647</v>
      </c>
      <c r="C15962" s="231" t="s">
        <v>23</v>
      </c>
    </row>
    <row r="15963" spans="1:3" x14ac:dyDescent="0.2">
      <c r="A15963" s="221" t="s">
        <v>15465</v>
      </c>
      <c r="B15963" s="223" t="s">
        <v>24648</v>
      </c>
      <c r="C15963" s="231" t="s">
        <v>23</v>
      </c>
    </row>
    <row r="15964" spans="1:3" x14ac:dyDescent="0.2">
      <c r="A15964" s="221" t="s">
        <v>15466</v>
      </c>
      <c r="B15964" s="223" t="s">
        <v>24648</v>
      </c>
      <c r="C15964" s="231" t="s">
        <v>23</v>
      </c>
    </row>
    <row r="15965" spans="1:3" x14ac:dyDescent="0.2">
      <c r="A15965" s="221" t="s">
        <v>15467</v>
      </c>
      <c r="B15965" s="223" t="s">
        <v>24649</v>
      </c>
      <c r="C15965" s="231" t="s">
        <v>23</v>
      </c>
    </row>
    <row r="15966" spans="1:3" x14ac:dyDescent="0.2">
      <c r="A15966" s="221" t="s">
        <v>15468</v>
      </c>
      <c r="B15966" s="223" t="s">
        <v>24649</v>
      </c>
      <c r="C15966" s="231" t="s">
        <v>23</v>
      </c>
    </row>
    <row r="15967" spans="1:3" x14ac:dyDescent="0.2">
      <c r="A15967" s="221" t="s">
        <v>15469</v>
      </c>
      <c r="B15967" s="223" t="s">
        <v>24650</v>
      </c>
      <c r="C15967" s="231" t="s">
        <v>23</v>
      </c>
    </row>
    <row r="15968" spans="1:3" x14ac:dyDescent="0.2">
      <c r="A15968" s="221" t="s">
        <v>15470</v>
      </c>
      <c r="B15968" s="223" t="s">
        <v>24650</v>
      </c>
      <c r="C15968" s="231" t="s">
        <v>23</v>
      </c>
    </row>
    <row r="15969" spans="1:3" x14ac:dyDescent="0.2">
      <c r="A15969" s="221" t="s">
        <v>15471</v>
      </c>
      <c r="B15969" s="223" t="s">
        <v>24651</v>
      </c>
      <c r="C15969" s="231" t="s">
        <v>23</v>
      </c>
    </row>
    <row r="15970" spans="1:3" x14ac:dyDescent="0.2">
      <c r="A15970" s="221" t="s">
        <v>15472</v>
      </c>
      <c r="B15970" s="223" t="s">
        <v>24651</v>
      </c>
      <c r="C15970" s="231" t="s">
        <v>23</v>
      </c>
    </row>
    <row r="15971" spans="1:3" x14ac:dyDescent="0.2">
      <c r="A15971" s="221" t="s">
        <v>15473</v>
      </c>
      <c r="B15971" s="223" t="s">
        <v>24652</v>
      </c>
      <c r="C15971" s="231" t="s">
        <v>23</v>
      </c>
    </row>
    <row r="15972" spans="1:3" x14ac:dyDescent="0.2">
      <c r="A15972" s="221" t="s">
        <v>15474</v>
      </c>
      <c r="B15972" s="223" t="s">
        <v>24652</v>
      </c>
      <c r="C15972" s="231" t="s">
        <v>23</v>
      </c>
    </row>
    <row r="15973" spans="1:3" x14ac:dyDescent="0.2">
      <c r="A15973" s="221" t="s">
        <v>15475</v>
      </c>
      <c r="B15973" s="223" t="s">
        <v>24653</v>
      </c>
      <c r="C15973" s="231" t="s">
        <v>23</v>
      </c>
    </row>
    <row r="15974" spans="1:3" x14ac:dyDescent="0.2">
      <c r="A15974" s="221" t="s">
        <v>15476</v>
      </c>
      <c r="B15974" s="223" t="s">
        <v>24653</v>
      </c>
      <c r="C15974" s="231" t="s">
        <v>23</v>
      </c>
    </row>
    <row r="15975" spans="1:3" x14ac:dyDescent="0.2">
      <c r="A15975" s="221" t="s">
        <v>15477</v>
      </c>
      <c r="B15975" s="223" t="s">
        <v>24654</v>
      </c>
      <c r="C15975" s="231" t="s">
        <v>23</v>
      </c>
    </row>
    <row r="15976" spans="1:3" x14ac:dyDescent="0.2">
      <c r="A15976" s="221" t="s">
        <v>15478</v>
      </c>
      <c r="B15976" s="223" t="s">
        <v>24654</v>
      </c>
      <c r="C15976" s="231" t="s">
        <v>23</v>
      </c>
    </row>
    <row r="15977" spans="1:3" x14ac:dyDescent="0.2">
      <c r="A15977" s="221" t="s">
        <v>15479</v>
      </c>
      <c r="B15977" s="223" t="s">
        <v>24655</v>
      </c>
      <c r="C15977" s="231" t="s">
        <v>23</v>
      </c>
    </row>
    <row r="15978" spans="1:3" x14ac:dyDescent="0.2">
      <c r="A15978" s="221" t="s">
        <v>15480</v>
      </c>
      <c r="B15978" s="223" t="s">
        <v>24655</v>
      </c>
      <c r="C15978" s="231" t="s">
        <v>23</v>
      </c>
    </row>
    <row r="15979" spans="1:3" x14ac:dyDescent="0.2">
      <c r="A15979" s="221" t="s">
        <v>15481</v>
      </c>
      <c r="B15979" s="223" t="s">
        <v>24656</v>
      </c>
      <c r="C15979" s="231" t="s">
        <v>23</v>
      </c>
    </row>
    <row r="15980" spans="1:3" x14ac:dyDescent="0.2">
      <c r="A15980" s="221" t="s">
        <v>15482</v>
      </c>
      <c r="B15980" s="223" t="s">
        <v>24656</v>
      </c>
      <c r="C15980" s="231" t="s">
        <v>23</v>
      </c>
    </row>
    <row r="15981" spans="1:3" x14ac:dyDescent="0.2">
      <c r="A15981" s="221" t="s">
        <v>15483</v>
      </c>
      <c r="B15981" s="223" t="s">
        <v>24657</v>
      </c>
      <c r="C15981" s="231" t="s">
        <v>23</v>
      </c>
    </row>
    <row r="15982" spans="1:3" x14ac:dyDescent="0.2">
      <c r="A15982" s="221" t="s">
        <v>15484</v>
      </c>
      <c r="B15982" s="223" t="s">
        <v>24657</v>
      </c>
      <c r="C15982" s="231" t="s">
        <v>23</v>
      </c>
    </row>
    <row r="15983" spans="1:3" x14ac:dyDescent="0.2">
      <c r="A15983" s="221" t="s">
        <v>15485</v>
      </c>
      <c r="B15983" s="223" t="s">
        <v>24658</v>
      </c>
      <c r="C15983" s="231" t="s">
        <v>23</v>
      </c>
    </row>
    <row r="15984" spans="1:3" x14ac:dyDescent="0.2">
      <c r="A15984" s="221" t="s">
        <v>15486</v>
      </c>
      <c r="B15984" s="223" t="s">
        <v>24658</v>
      </c>
      <c r="C15984" s="231" t="s">
        <v>23</v>
      </c>
    </row>
    <row r="15985" spans="1:3" x14ac:dyDescent="0.2">
      <c r="A15985" s="221" t="s">
        <v>15487</v>
      </c>
      <c r="B15985" s="223" t="s">
        <v>24659</v>
      </c>
      <c r="C15985" s="231" t="s">
        <v>23</v>
      </c>
    </row>
    <row r="15986" spans="1:3" x14ac:dyDescent="0.2">
      <c r="A15986" s="221" t="s">
        <v>15488</v>
      </c>
      <c r="B15986" s="223" t="s">
        <v>24659</v>
      </c>
      <c r="C15986" s="231" t="s">
        <v>23</v>
      </c>
    </row>
    <row r="15987" spans="1:3" x14ac:dyDescent="0.2">
      <c r="A15987" s="221" t="s">
        <v>15489</v>
      </c>
      <c r="B15987" s="223" t="s">
        <v>24660</v>
      </c>
      <c r="C15987" s="231" t="s">
        <v>23</v>
      </c>
    </row>
    <row r="15988" spans="1:3" x14ac:dyDescent="0.2">
      <c r="A15988" s="221" t="s">
        <v>15490</v>
      </c>
      <c r="B15988" s="223" t="s">
        <v>24660</v>
      </c>
      <c r="C15988" s="231" t="s">
        <v>23</v>
      </c>
    </row>
    <row r="15989" spans="1:3" x14ac:dyDescent="0.2">
      <c r="A15989" s="221" t="s">
        <v>15491</v>
      </c>
      <c r="B15989" s="223" t="s">
        <v>24661</v>
      </c>
      <c r="C15989" s="231" t="s">
        <v>23</v>
      </c>
    </row>
    <row r="15990" spans="1:3" x14ac:dyDescent="0.2">
      <c r="A15990" s="221" t="s">
        <v>15492</v>
      </c>
      <c r="B15990" s="223" t="s">
        <v>24661</v>
      </c>
      <c r="C15990" s="231" t="s">
        <v>23</v>
      </c>
    </row>
    <row r="15991" spans="1:3" x14ac:dyDescent="0.2">
      <c r="A15991" s="221" t="s">
        <v>15493</v>
      </c>
      <c r="B15991" s="223" t="s">
        <v>24662</v>
      </c>
      <c r="C15991" s="231" t="s">
        <v>23</v>
      </c>
    </row>
    <row r="15992" spans="1:3" x14ac:dyDescent="0.2">
      <c r="A15992" s="221" t="s">
        <v>15494</v>
      </c>
      <c r="B15992" s="223" t="s">
        <v>24662</v>
      </c>
      <c r="C15992" s="231" t="s">
        <v>23</v>
      </c>
    </row>
    <row r="15993" spans="1:3" x14ac:dyDescent="0.2">
      <c r="A15993" s="221" t="s">
        <v>15495</v>
      </c>
      <c r="B15993" s="223" t="s">
        <v>24663</v>
      </c>
      <c r="C15993" s="231" t="s">
        <v>23</v>
      </c>
    </row>
    <row r="15994" spans="1:3" x14ac:dyDescent="0.2">
      <c r="A15994" s="221" t="s">
        <v>15496</v>
      </c>
      <c r="B15994" s="223" t="s">
        <v>24663</v>
      </c>
      <c r="C15994" s="231" t="s">
        <v>23</v>
      </c>
    </row>
    <row r="15995" spans="1:3" x14ac:dyDescent="0.2">
      <c r="A15995" s="221" t="s">
        <v>15497</v>
      </c>
      <c r="B15995" s="223" t="s">
        <v>24664</v>
      </c>
      <c r="C15995" s="231" t="s">
        <v>23</v>
      </c>
    </row>
    <row r="15996" spans="1:3" x14ac:dyDescent="0.2">
      <c r="A15996" s="221" t="s">
        <v>15498</v>
      </c>
      <c r="B15996" s="223" t="s">
        <v>24664</v>
      </c>
      <c r="C15996" s="231" t="s">
        <v>23</v>
      </c>
    </row>
    <row r="15997" spans="1:3" x14ac:dyDescent="0.2">
      <c r="A15997" s="221" t="s">
        <v>15499</v>
      </c>
      <c r="B15997" s="223" t="s">
        <v>24665</v>
      </c>
      <c r="C15997" s="231" t="s">
        <v>23</v>
      </c>
    </row>
    <row r="15998" spans="1:3" x14ac:dyDescent="0.2">
      <c r="A15998" s="221" t="s">
        <v>15500</v>
      </c>
      <c r="B15998" s="223" t="s">
        <v>24665</v>
      </c>
      <c r="C15998" s="231" t="s">
        <v>23</v>
      </c>
    </row>
    <row r="15999" spans="1:3" x14ac:dyDescent="0.2">
      <c r="A15999" s="221" t="s">
        <v>15501</v>
      </c>
      <c r="B15999" s="223" t="s">
        <v>24666</v>
      </c>
      <c r="C15999" s="231" t="s">
        <v>23</v>
      </c>
    </row>
    <row r="16000" spans="1:3" x14ac:dyDescent="0.2">
      <c r="A16000" s="221" t="s">
        <v>15502</v>
      </c>
      <c r="B16000" s="223" t="s">
        <v>24666</v>
      </c>
      <c r="C16000" s="231" t="s">
        <v>23</v>
      </c>
    </row>
    <row r="16001" spans="1:3" x14ac:dyDescent="0.2">
      <c r="A16001" s="221" t="s">
        <v>15503</v>
      </c>
      <c r="B16001" s="223" t="s">
        <v>24667</v>
      </c>
      <c r="C16001" s="231" t="s">
        <v>23</v>
      </c>
    </row>
    <row r="16002" spans="1:3" x14ac:dyDescent="0.2">
      <c r="A16002" s="221" t="s">
        <v>15504</v>
      </c>
      <c r="B16002" s="223" t="s">
        <v>24667</v>
      </c>
      <c r="C16002" s="231" t="s">
        <v>23</v>
      </c>
    </row>
    <row r="16003" spans="1:3" x14ac:dyDescent="0.2">
      <c r="A16003" s="221" t="s">
        <v>15505</v>
      </c>
      <c r="B16003" s="223" t="s">
        <v>24668</v>
      </c>
      <c r="C16003" s="231" t="s">
        <v>23</v>
      </c>
    </row>
    <row r="16004" spans="1:3" x14ac:dyDescent="0.2">
      <c r="A16004" s="221" t="s">
        <v>15506</v>
      </c>
      <c r="B16004" s="223" t="s">
        <v>24668</v>
      </c>
      <c r="C16004" s="231" t="s">
        <v>23</v>
      </c>
    </row>
    <row r="16005" spans="1:3" x14ac:dyDescent="0.2">
      <c r="A16005" s="221" t="s">
        <v>15507</v>
      </c>
      <c r="B16005" s="223" t="s">
        <v>24669</v>
      </c>
      <c r="C16005" s="231" t="s">
        <v>23</v>
      </c>
    </row>
    <row r="16006" spans="1:3" x14ac:dyDescent="0.2">
      <c r="A16006" s="221" t="s">
        <v>15508</v>
      </c>
      <c r="B16006" s="223" t="s">
        <v>24669</v>
      </c>
      <c r="C16006" s="231" t="s">
        <v>23</v>
      </c>
    </row>
    <row r="16007" spans="1:3" x14ac:dyDescent="0.2">
      <c r="A16007" s="221" t="s">
        <v>15509</v>
      </c>
      <c r="B16007" s="223" t="s">
        <v>24670</v>
      </c>
      <c r="C16007" s="231" t="s">
        <v>23</v>
      </c>
    </row>
    <row r="16008" spans="1:3" x14ac:dyDescent="0.2">
      <c r="A16008" s="221" t="s">
        <v>15510</v>
      </c>
      <c r="B16008" s="223" t="s">
        <v>24670</v>
      </c>
      <c r="C16008" s="231" t="s">
        <v>23</v>
      </c>
    </row>
    <row r="16009" spans="1:3" x14ac:dyDescent="0.2">
      <c r="A16009" s="221" t="s">
        <v>15511</v>
      </c>
      <c r="B16009" s="223" t="s">
        <v>24671</v>
      </c>
      <c r="C16009" s="231" t="s">
        <v>23</v>
      </c>
    </row>
    <row r="16010" spans="1:3" x14ac:dyDescent="0.2">
      <c r="A16010" s="221" t="s">
        <v>15512</v>
      </c>
      <c r="B16010" s="223" t="s">
        <v>24671</v>
      </c>
      <c r="C16010" s="231" t="s">
        <v>23</v>
      </c>
    </row>
    <row r="16011" spans="1:3" x14ac:dyDescent="0.2">
      <c r="A16011" s="221" t="s">
        <v>15513</v>
      </c>
      <c r="B16011" s="223" t="s">
        <v>24672</v>
      </c>
      <c r="C16011" s="231" t="s">
        <v>23</v>
      </c>
    </row>
    <row r="16012" spans="1:3" x14ac:dyDescent="0.2">
      <c r="A16012" s="221" t="s">
        <v>15514</v>
      </c>
      <c r="B16012" s="223" t="s">
        <v>24672</v>
      </c>
      <c r="C16012" s="231" t="s">
        <v>23</v>
      </c>
    </row>
    <row r="16013" spans="1:3" x14ac:dyDescent="0.2">
      <c r="A16013" s="221" t="s">
        <v>15515</v>
      </c>
      <c r="B16013" s="223" t="s">
        <v>24673</v>
      </c>
      <c r="C16013" s="231" t="s">
        <v>23</v>
      </c>
    </row>
    <row r="16014" spans="1:3" x14ac:dyDescent="0.2">
      <c r="A16014" s="221" t="s">
        <v>15516</v>
      </c>
      <c r="B16014" s="223" t="s">
        <v>24673</v>
      </c>
      <c r="C16014" s="231" t="s">
        <v>23</v>
      </c>
    </row>
    <row r="16015" spans="1:3" x14ac:dyDescent="0.2">
      <c r="A16015" s="221" t="s">
        <v>15517</v>
      </c>
      <c r="B16015" s="223" t="s">
        <v>24674</v>
      </c>
      <c r="C16015" s="231" t="s">
        <v>23</v>
      </c>
    </row>
    <row r="16016" spans="1:3" x14ac:dyDescent="0.2">
      <c r="A16016" s="221" t="s">
        <v>15518</v>
      </c>
      <c r="B16016" s="223" t="s">
        <v>24674</v>
      </c>
      <c r="C16016" s="231" t="s">
        <v>23</v>
      </c>
    </row>
    <row r="16017" spans="1:3" x14ac:dyDescent="0.2">
      <c r="A16017" s="221" t="s">
        <v>15519</v>
      </c>
      <c r="B16017" s="223" t="s">
        <v>24675</v>
      </c>
      <c r="C16017" s="231" t="s">
        <v>23</v>
      </c>
    </row>
    <row r="16018" spans="1:3" x14ac:dyDescent="0.2">
      <c r="A16018" s="221" t="s">
        <v>15520</v>
      </c>
      <c r="B16018" s="223" t="s">
        <v>24675</v>
      </c>
      <c r="C16018" s="231" t="s">
        <v>23</v>
      </c>
    </row>
    <row r="16019" spans="1:3" x14ac:dyDescent="0.2">
      <c r="A16019" s="221" t="s">
        <v>15521</v>
      </c>
      <c r="B16019" s="223" t="s">
        <v>24676</v>
      </c>
      <c r="C16019" s="231" t="s">
        <v>23</v>
      </c>
    </row>
    <row r="16020" spans="1:3" x14ac:dyDescent="0.2">
      <c r="A16020" s="221" t="s">
        <v>15522</v>
      </c>
      <c r="B16020" s="223" t="s">
        <v>24676</v>
      </c>
      <c r="C16020" s="231" t="s">
        <v>23</v>
      </c>
    </row>
    <row r="16021" spans="1:3" x14ac:dyDescent="0.2">
      <c r="A16021" s="221" t="s">
        <v>15523</v>
      </c>
      <c r="B16021" s="223" t="s">
        <v>24677</v>
      </c>
      <c r="C16021" s="231" t="s">
        <v>23</v>
      </c>
    </row>
    <row r="16022" spans="1:3" x14ac:dyDescent="0.2">
      <c r="A16022" s="221" t="s">
        <v>15524</v>
      </c>
      <c r="B16022" s="223" t="s">
        <v>24677</v>
      </c>
      <c r="C16022" s="231" t="s">
        <v>23</v>
      </c>
    </row>
    <row r="16023" spans="1:3" x14ac:dyDescent="0.2">
      <c r="A16023" s="221" t="s">
        <v>15525</v>
      </c>
      <c r="B16023" s="223" t="s">
        <v>24678</v>
      </c>
      <c r="C16023" s="231" t="s">
        <v>23</v>
      </c>
    </row>
    <row r="16024" spans="1:3" x14ac:dyDescent="0.2">
      <c r="A16024" s="221" t="s">
        <v>15526</v>
      </c>
      <c r="B16024" s="223" t="s">
        <v>24678</v>
      </c>
      <c r="C16024" s="231" t="s">
        <v>23</v>
      </c>
    </row>
    <row r="16025" spans="1:3" x14ac:dyDescent="0.2">
      <c r="A16025" s="221" t="s">
        <v>15527</v>
      </c>
      <c r="B16025" s="223" t="s">
        <v>24679</v>
      </c>
      <c r="C16025" s="231" t="s">
        <v>23</v>
      </c>
    </row>
    <row r="16026" spans="1:3" x14ac:dyDescent="0.2">
      <c r="A16026" s="221" t="s">
        <v>15528</v>
      </c>
      <c r="B16026" s="223" t="s">
        <v>24679</v>
      </c>
      <c r="C16026" s="231" t="s">
        <v>23</v>
      </c>
    </row>
    <row r="16027" spans="1:3" x14ac:dyDescent="0.2">
      <c r="A16027" s="221" t="s">
        <v>15529</v>
      </c>
      <c r="B16027" s="223" t="s">
        <v>24680</v>
      </c>
      <c r="C16027" s="231" t="s">
        <v>23</v>
      </c>
    </row>
    <row r="16028" spans="1:3" x14ac:dyDescent="0.2">
      <c r="A16028" s="221" t="s">
        <v>15530</v>
      </c>
      <c r="B16028" s="223" t="s">
        <v>24680</v>
      </c>
      <c r="C16028" s="231" t="s">
        <v>23</v>
      </c>
    </row>
    <row r="16029" spans="1:3" x14ac:dyDescent="0.2">
      <c r="A16029" s="221" t="s">
        <v>15531</v>
      </c>
      <c r="B16029" s="223" t="s">
        <v>24681</v>
      </c>
      <c r="C16029" s="231" t="s">
        <v>23</v>
      </c>
    </row>
    <row r="16030" spans="1:3" x14ac:dyDescent="0.2">
      <c r="A16030" s="221" t="s">
        <v>15532</v>
      </c>
      <c r="B16030" s="223" t="s">
        <v>24681</v>
      </c>
      <c r="C16030" s="231" t="s">
        <v>23</v>
      </c>
    </row>
    <row r="16031" spans="1:3" x14ac:dyDescent="0.2">
      <c r="A16031" s="221" t="s">
        <v>15533</v>
      </c>
      <c r="B16031" s="223" t="s">
        <v>24682</v>
      </c>
      <c r="C16031" s="231" t="s">
        <v>23</v>
      </c>
    </row>
    <row r="16032" spans="1:3" x14ac:dyDescent="0.2">
      <c r="A16032" s="221" t="s">
        <v>15534</v>
      </c>
      <c r="B16032" s="223" t="s">
        <v>24682</v>
      </c>
      <c r="C16032" s="231" t="s">
        <v>23</v>
      </c>
    </row>
    <row r="16033" spans="1:3" x14ac:dyDescent="0.2">
      <c r="A16033" s="221" t="s">
        <v>15535</v>
      </c>
      <c r="B16033" s="223" t="s">
        <v>24683</v>
      </c>
      <c r="C16033" s="231" t="s">
        <v>23</v>
      </c>
    </row>
    <row r="16034" spans="1:3" x14ac:dyDescent="0.2">
      <c r="A16034" s="221" t="s">
        <v>15536</v>
      </c>
      <c r="B16034" s="223" t="s">
        <v>24683</v>
      </c>
      <c r="C16034" s="231" t="s">
        <v>23</v>
      </c>
    </row>
    <row r="16035" spans="1:3" x14ac:dyDescent="0.2">
      <c r="A16035" s="221" t="s">
        <v>15537</v>
      </c>
      <c r="B16035" s="223" t="s">
        <v>24684</v>
      </c>
      <c r="C16035" s="231" t="s">
        <v>23</v>
      </c>
    </row>
    <row r="16036" spans="1:3" x14ac:dyDescent="0.2">
      <c r="A16036" s="221" t="s">
        <v>15538</v>
      </c>
      <c r="B16036" s="223" t="s">
        <v>24684</v>
      </c>
      <c r="C16036" s="231" t="s">
        <v>23</v>
      </c>
    </row>
    <row r="16037" spans="1:3" x14ac:dyDescent="0.2">
      <c r="A16037" s="221" t="s">
        <v>15539</v>
      </c>
      <c r="B16037" s="223" t="s">
        <v>24685</v>
      </c>
      <c r="C16037" s="231" t="s">
        <v>23</v>
      </c>
    </row>
    <row r="16038" spans="1:3" x14ac:dyDescent="0.2">
      <c r="A16038" s="221" t="s">
        <v>15540</v>
      </c>
      <c r="B16038" s="223" t="s">
        <v>24685</v>
      </c>
      <c r="C16038" s="231" t="s">
        <v>23</v>
      </c>
    </row>
    <row r="16039" spans="1:3" x14ac:dyDescent="0.2">
      <c r="A16039" s="221" t="s">
        <v>15541</v>
      </c>
      <c r="B16039" s="223" t="s">
        <v>24686</v>
      </c>
      <c r="C16039" s="231" t="s">
        <v>23</v>
      </c>
    </row>
    <row r="16040" spans="1:3" x14ac:dyDescent="0.2">
      <c r="A16040" s="221" t="s">
        <v>15542</v>
      </c>
      <c r="B16040" s="223" t="s">
        <v>24686</v>
      </c>
      <c r="C16040" s="231" t="s">
        <v>23</v>
      </c>
    </row>
    <row r="16041" spans="1:3" x14ac:dyDescent="0.2">
      <c r="A16041" s="221" t="s">
        <v>15543</v>
      </c>
      <c r="B16041" s="223" t="s">
        <v>24687</v>
      </c>
      <c r="C16041" s="231" t="s">
        <v>23</v>
      </c>
    </row>
    <row r="16042" spans="1:3" x14ac:dyDescent="0.2">
      <c r="A16042" s="221" t="s">
        <v>15544</v>
      </c>
      <c r="B16042" s="223" t="s">
        <v>24687</v>
      </c>
      <c r="C16042" s="231" t="s">
        <v>23</v>
      </c>
    </row>
    <row r="16043" spans="1:3" x14ac:dyDescent="0.2">
      <c r="A16043" s="221" t="s">
        <v>15545</v>
      </c>
      <c r="B16043" s="223" t="s">
        <v>24688</v>
      </c>
      <c r="C16043" s="231" t="s">
        <v>23</v>
      </c>
    </row>
    <row r="16044" spans="1:3" x14ac:dyDescent="0.2">
      <c r="A16044" s="221" t="s">
        <v>15546</v>
      </c>
      <c r="B16044" s="223" t="s">
        <v>24688</v>
      </c>
      <c r="C16044" s="231" t="s">
        <v>23</v>
      </c>
    </row>
    <row r="16045" spans="1:3" x14ac:dyDescent="0.2">
      <c r="A16045" s="221" t="s">
        <v>15547</v>
      </c>
      <c r="B16045" s="223" t="s">
        <v>24689</v>
      </c>
      <c r="C16045" s="231" t="s">
        <v>23</v>
      </c>
    </row>
    <row r="16046" spans="1:3" x14ac:dyDescent="0.2">
      <c r="A16046" s="221" t="s">
        <v>15548</v>
      </c>
      <c r="B16046" s="223" t="s">
        <v>24689</v>
      </c>
      <c r="C16046" s="231" t="s">
        <v>23</v>
      </c>
    </row>
    <row r="16047" spans="1:3" x14ac:dyDescent="0.2">
      <c r="A16047" s="221" t="s">
        <v>15549</v>
      </c>
      <c r="B16047" s="223" t="s">
        <v>24690</v>
      </c>
      <c r="C16047" s="231" t="s">
        <v>23</v>
      </c>
    </row>
    <row r="16048" spans="1:3" x14ac:dyDescent="0.2">
      <c r="A16048" s="221" t="s">
        <v>15550</v>
      </c>
      <c r="B16048" s="223" t="s">
        <v>24690</v>
      </c>
      <c r="C16048" s="231" t="s">
        <v>23</v>
      </c>
    </row>
    <row r="16049" spans="1:3" x14ac:dyDescent="0.2">
      <c r="A16049" s="221" t="s">
        <v>15551</v>
      </c>
      <c r="B16049" s="223" t="s">
        <v>24691</v>
      </c>
      <c r="C16049" s="231" t="s">
        <v>23</v>
      </c>
    </row>
    <row r="16050" spans="1:3" x14ac:dyDescent="0.2">
      <c r="A16050" s="221" t="s">
        <v>15552</v>
      </c>
      <c r="B16050" s="223" t="s">
        <v>24691</v>
      </c>
      <c r="C16050" s="231" t="s">
        <v>23</v>
      </c>
    </row>
    <row r="16051" spans="1:3" x14ac:dyDescent="0.2">
      <c r="A16051" s="221" t="s">
        <v>15553</v>
      </c>
      <c r="B16051" s="223" t="s">
        <v>24692</v>
      </c>
      <c r="C16051" s="231" t="s">
        <v>23</v>
      </c>
    </row>
    <row r="16052" spans="1:3" x14ac:dyDescent="0.2">
      <c r="A16052" s="221" t="s">
        <v>15554</v>
      </c>
      <c r="B16052" s="223" t="s">
        <v>24692</v>
      </c>
      <c r="C16052" s="231" t="s">
        <v>23</v>
      </c>
    </row>
    <row r="16053" spans="1:3" x14ac:dyDescent="0.2">
      <c r="A16053" s="221" t="s">
        <v>15555</v>
      </c>
      <c r="B16053" s="223" t="s">
        <v>24693</v>
      </c>
      <c r="C16053" s="231" t="s">
        <v>23</v>
      </c>
    </row>
    <row r="16054" spans="1:3" x14ac:dyDescent="0.2">
      <c r="A16054" s="221" t="s">
        <v>15556</v>
      </c>
      <c r="B16054" s="223" t="s">
        <v>24693</v>
      </c>
      <c r="C16054" s="231" t="s">
        <v>23</v>
      </c>
    </row>
    <row r="16055" spans="1:3" x14ac:dyDescent="0.2">
      <c r="A16055" s="221" t="s">
        <v>15557</v>
      </c>
      <c r="B16055" s="223" t="s">
        <v>24694</v>
      </c>
      <c r="C16055" s="231" t="s">
        <v>23</v>
      </c>
    </row>
    <row r="16056" spans="1:3" x14ac:dyDescent="0.2">
      <c r="A16056" s="221" t="s">
        <v>15558</v>
      </c>
      <c r="B16056" s="223" t="s">
        <v>24694</v>
      </c>
      <c r="C16056" s="231" t="s">
        <v>23</v>
      </c>
    </row>
    <row r="16057" spans="1:3" x14ac:dyDescent="0.2">
      <c r="A16057" s="221" t="s">
        <v>15559</v>
      </c>
      <c r="B16057" s="223" t="s">
        <v>24695</v>
      </c>
      <c r="C16057" s="231" t="s">
        <v>23</v>
      </c>
    </row>
    <row r="16058" spans="1:3" x14ac:dyDescent="0.2">
      <c r="A16058" s="221" t="s">
        <v>15560</v>
      </c>
      <c r="B16058" s="223" t="s">
        <v>24695</v>
      </c>
      <c r="C16058" s="231" t="s">
        <v>23</v>
      </c>
    </row>
    <row r="16059" spans="1:3" x14ac:dyDescent="0.2">
      <c r="A16059" s="221" t="s">
        <v>15561</v>
      </c>
      <c r="B16059" s="223" t="s">
        <v>24696</v>
      </c>
      <c r="C16059" s="231" t="s">
        <v>23</v>
      </c>
    </row>
    <row r="16060" spans="1:3" x14ac:dyDescent="0.2">
      <c r="A16060" s="221" t="s">
        <v>15562</v>
      </c>
      <c r="B16060" s="223" t="s">
        <v>24696</v>
      </c>
      <c r="C16060" s="231" t="s">
        <v>23</v>
      </c>
    </row>
    <row r="16061" spans="1:3" x14ac:dyDescent="0.2">
      <c r="A16061" s="221" t="s">
        <v>15563</v>
      </c>
      <c r="B16061" s="223" t="s">
        <v>24697</v>
      </c>
      <c r="C16061" s="231" t="s">
        <v>23</v>
      </c>
    </row>
    <row r="16062" spans="1:3" x14ac:dyDescent="0.2">
      <c r="A16062" s="221" t="s">
        <v>15564</v>
      </c>
      <c r="B16062" s="223" t="s">
        <v>24697</v>
      </c>
      <c r="C16062" s="231" t="s">
        <v>23</v>
      </c>
    </row>
    <row r="16063" spans="1:3" x14ac:dyDescent="0.2">
      <c r="A16063" s="221" t="s">
        <v>15565</v>
      </c>
      <c r="B16063" s="223" t="s">
        <v>24698</v>
      </c>
      <c r="C16063" s="231" t="s">
        <v>23</v>
      </c>
    </row>
    <row r="16064" spans="1:3" x14ac:dyDescent="0.2">
      <c r="A16064" s="221" t="s">
        <v>15566</v>
      </c>
      <c r="B16064" s="223" t="s">
        <v>24698</v>
      </c>
      <c r="C16064" s="231" t="s">
        <v>23</v>
      </c>
    </row>
    <row r="16065" spans="1:3" x14ac:dyDescent="0.2">
      <c r="A16065" s="221" t="s">
        <v>15567</v>
      </c>
      <c r="B16065" s="223" t="s">
        <v>24699</v>
      </c>
      <c r="C16065" s="231" t="s">
        <v>23</v>
      </c>
    </row>
    <row r="16066" spans="1:3" x14ac:dyDescent="0.2">
      <c r="A16066" s="221" t="s">
        <v>15568</v>
      </c>
      <c r="B16066" s="223" t="s">
        <v>24699</v>
      </c>
      <c r="C16066" s="231" t="s">
        <v>23</v>
      </c>
    </row>
    <row r="16067" spans="1:3" x14ac:dyDescent="0.2">
      <c r="A16067" s="221" t="s">
        <v>15569</v>
      </c>
      <c r="B16067" s="223" t="s">
        <v>24700</v>
      </c>
      <c r="C16067" s="231" t="s">
        <v>23</v>
      </c>
    </row>
    <row r="16068" spans="1:3" x14ac:dyDescent="0.2">
      <c r="A16068" s="221" t="s">
        <v>15570</v>
      </c>
      <c r="B16068" s="223" t="s">
        <v>24700</v>
      </c>
      <c r="C16068" s="231" t="s">
        <v>23</v>
      </c>
    </row>
    <row r="16069" spans="1:3" x14ac:dyDescent="0.2">
      <c r="A16069" s="221" t="s">
        <v>15571</v>
      </c>
      <c r="B16069" s="223" t="s">
        <v>24701</v>
      </c>
      <c r="C16069" s="231" t="s">
        <v>23</v>
      </c>
    </row>
    <row r="16070" spans="1:3" x14ac:dyDescent="0.2">
      <c r="A16070" s="221" t="s">
        <v>15572</v>
      </c>
      <c r="B16070" s="223" t="s">
        <v>24701</v>
      </c>
      <c r="C16070" s="231" t="s">
        <v>23</v>
      </c>
    </row>
    <row r="16071" spans="1:3" x14ac:dyDescent="0.2">
      <c r="A16071" s="221" t="s">
        <v>15573</v>
      </c>
      <c r="B16071" s="223" t="s">
        <v>24702</v>
      </c>
      <c r="C16071" s="231" t="s">
        <v>23</v>
      </c>
    </row>
    <row r="16072" spans="1:3" x14ac:dyDescent="0.2">
      <c r="A16072" s="221" t="s">
        <v>15574</v>
      </c>
      <c r="B16072" s="223" t="s">
        <v>24702</v>
      </c>
      <c r="C16072" s="231" t="s">
        <v>23</v>
      </c>
    </row>
    <row r="16073" spans="1:3" x14ac:dyDescent="0.2">
      <c r="A16073" s="221" t="s">
        <v>15575</v>
      </c>
      <c r="B16073" s="223" t="s">
        <v>24703</v>
      </c>
      <c r="C16073" s="231" t="s">
        <v>23</v>
      </c>
    </row>
    <row r="16074" spans="1:3" x14ac:dyDescent="0.2">
      <c r="A16074" s="221" t="s">
        <v>15576</v>
      </c>
      <c r="B16074" s="223" t="s">
        <v>24703</v>
      </c>
      <c r="C16074" s="231" t="s">
        <v>23</v>
      </c>
    </row>
    <row r="16075" spans="1:3" x14ac:dyDescent="0.2">
      <c r="A16075" s="221" t="s">
        <v>15577</v>
      </c>
      <c r="B16075" s="223" t="s">
        <v>24704</v>
      </c>
      <c r="C16075" s="231" t="s">
        <v>23</v>
      </c>
    </row>
    <row r="16076" spans="1:3" x14ac:dyDescent="0.2">
      <c r="A16076" s="221" t="s">
        <v>15578</v>
      </c>
      <c r="B16076" s="223" t="s">
        <v>24704</v>
      </c>
      <c r="C16076" s="231" t="s">
        <v>23</v>
      </c>
    </row>
    <row r="16077" spans="1:3" x14ac:dyDescent="0.2">
      <c r="A16077" s="221" t="s">
        <v>15579</v>
      </c>
      <c r="B16077" s="223" t="s">
        <v>24705</v>
      </c>
      <c r="C16077" s="231" t="s">
        <v>23</v>
      </c>
    </row>
    <row r="16078" spans="1:3" x14ac:dyDescent="0.2">
      <c r="A16078" s="221" t="s">
        <v>15580</v>
      </c>
      <c r="B16078" s="223" t="s">
        <v>24705</v>
      </c>
      <c r="C16078" s="231" t="s">
        <v>23</v>
      </c>
    </row>
    <row r="16079" spans="1:3" x14ac:dyDescent="0.2">
      <c r="A16079" s="221" t="s">
        <v>15581</v>
      </c>
      <c r="B16079" s="223" t="s">
        <v>24706</v>
      </c>
      <c r="C16079" s="231" t="s">
        <v>23</v>
      </c>
    </row>
    <row r="16080" spans="1:3" x14ac:dyDescent="0.2">
      <c r="A16080" s="221" t="s">
        <v>15582</v>
      </c>
      <c r="B16080" s="223" t="s">
        <v>24706</v>
      </c>
      <c r="C16080" s="231" t="s">
        <v>23</v>
      </c>
    </row>
    <row r="16081" spans="1:3" x14ac:dyDescent="0.2">
      <c r="A16081" s="221" t="s">
        <v>15583</v>
      </c>
      <c r="B16081" s="223" t="s">
        <v>24707</v>
      </c>
      <c r="C16081" s="231" t="s">
        <v>23</v>
      </c>
    </row>
    <row r="16082" spans="1:3" x14ac:dyDescent="0.2">
      <c r="A16082" s="221" t="s">
        <v>15584</v>
      </c>
      <c r="B16082" s="223" t="s">
        <v>24707</v>
      </c>
      <c r="C16082" s="231" t="s">
        <v>23</v>
      </c>
    </row>
    <row r="16083" spans="1:3" x14ac:dyDescent="0.2">
      <c r="A16083" s="221" t="s">
        <v>15585</v>
      </c>
      <c r="B16083" s="223" t="s">
        <v>24708</v>
      </c>
      <c r="C16083" s="231" t="s">
        <v>23</v>
      </c>
    </row>
    <row r="16084" spans="1:3" x14ac:dyDescent="0.2">
      <c r="A16084" s="221" t="s">
        <v>15586</v>
      </c>
      <c r="B16084" s="223" t="s">
        <v>24708</v>
      </c>
      <c r="C16084" s="231" t="s">
        <v>23</v>
      </c>
    </row>
    <row r="16085" spans="1:3" x14ac:dyDescent="0.2">
      <c r="A16085" s="221" t="s">
        <v>15587</v>
      </c>
      <c r="B16085" s="223" t="s">
        <v>24709</v>
      </c>
      <c r="C16085" s="231" t="s">
        <v>23</v>
      </c>
    </row>
    <row r="16086" spans="1:3" x14ac:dyDescent="0.2">
      <c r="A16086" s="221" t="s">
        <v>15588</v>
      </c>
      <c r="B16086" s="223" t="s">
        <v>24709</v>
      </c>
      <c r="C16086" s="231" t="s">
        <v>23</v>
      </c>
    </row>
    <row r="16087" spans="1:3" x14ac:dyDescent="0.2">
      <c r="A16087" s="221" t="s">
        <v>15589</v>
      </c>
      <c r="B16087" s="223" t="s">
        <v>24710</v>
      </c>
      <c r="C16087" s="231" t="s">
        <v>23</v>
      </c>
    </row>
    <row r="16088" spans="1:3" x14ac:dyDescent="0.2">
      <c r="A16088" s="221" t="s">
        <v>15590</v>
      </c>
      <c r="B16088" s="223" t="s">
        <v>24710</v>
      </c>
      <c r="C16088" s="231" t="s">
        <v>23</v>
      </c>
    </row>
    <row r="16089" spans="1:3" x14ac:dyDescent="0.2">
      <c r="A16089" s="221" t="s">
        <v>15591</v>
      </c>
      <c r="B16089" s="223" t="s">
        <v>24711</v>
      </c>
      <c r="C16089" s="231" t="s">
        <v>23</v>
      </c>
    </row>
    <row r="16090" spans="1:3" x14ac:dyDescent="0.2">
      <c r="A16090" s="221" t="s">
        <v>15592</v>
      </c>
      <c r="B16090" s="223" t="s">
        <v>24711</v>
      </c>
      <c r="C16090" s="231" t="s">
        <v>23</v>
      </c>
    </row>
    <row r="16091" spans="1:3" x14ac:dyDescent="0.2">
      <c r="A16091" s="221" t="s">
        <v>15593</v>
      </c>
      <c r="B16091" s="223" t="s">
        <v>24712</v>
      </c>
      <c r="C16091" s="231" t="s">
        <v>23</v>
      </c>
    </row>
    <row r="16092" spans="1:3" x14ac:dyDescent="0.2">
      <c r="A16092" s="221" t="s">
        <v>15594</v>
      </c>
      <c r="B16092" s="223" t="s">
        <v>24712</v>
      </c>
      <c r="C16092" s="231" t="s">
        <v>23</v>
      </c>
    </row>
    <row r="16093" spans="1:3" x14ac:dyDescent="0.2">
      <c r="A16093" s="221" t="s">
        <v>15595</v>
      </c>
      <c r="B16093" s="223" t="s">
        <v>24713</v>
      </c>
      <c r="C16093" s="231" t="s">
        <v>23</v>
      </c>
    </row>
    <row r="16094" spans="1:3" x14ac:dyDescent="0.2">
      <c r="A16094" s="221" t="s">
        <v>15596</v>
      </c>
      <c r="B16094" s="223" t="s">
        <v>24713</v>
      </c>
      <c r="C16094" s="231" t="s">
        <v>23</v>
      </c>
    </row>
    <row r="16095" spans="1:3" x14ac:dyDescent="0.2">
      <c r="A16095" s="221" t="s">
        <v>15597</v>
      </c>
      <c r="B16095" s="223" t="s">
        <v>24714</v>
      </c>
      <c r="C16095" s="231" t="s">
        <v>23</v>
      </c>
    </row>
    <row r="16096" spans="1:3" x14ac:dyDescent="0.2">
      <c r="A16096" s="221" t="s">
        <v>15598</v>
      </c>
      <c r="B16096" s="223" t="s">
        <v>24714</v>
      </c>
      <c r="C16096" s="231" t="s">
        <v>23</v>
      </c>
    </row>
    <row r="16097" spans="1:3" x14ac:dyDescent="0.2">
      <c r="A16097" s="221" t="s">
        <v>15599</v>
      </c>
      <c r="B16097" s="223" t="s">
        <v>24715</v>
      </c>
      <c r="C16097" s="231" t="s">
        <v>23</v>
      </c>
    </row>
    <row r="16098" spans="1:3" x14ac:dyDescent="0.2">
      <c r="A16098" s="221" t="s">
        <v>15600</v>
      </c>
      <c r="B16098" s="223" t="s">
        <v>24715</v>
      </c>
      <c r="C16098" s="231" t="s">
        <v>23</v>
      </c>
    </row>
    <row r="16099" spans="1:3" x14ac:dyDescent="0.2">
      <c r="A16099" s="221" t="s">
        <v>15601</v>
      </c>
      <c r="B16099" s="223" t="s">
        <v>24716</v>
      </c>
      <c r="C16099" s="231" t="s">
        <v>23</v>
      </c>
    </row>
    <row r="16100" spans="1:3" x14ac:dyDescent="0.2">
      <c r="A16100" s="221" t="s">
        <v>15602</v>
      </c>
      <c r="B16100" s="223" t="s">
        <v>24716</v>
      </c>
      <c r="C16100" s="231" t="s">
        <v>23</v>
      </c>
    </row>
    <row r="16101" spans="1:3" x14ac:dyDescent="0.2">
      <c r="A16101" s="221" t="s">
        <v>15603</v>
      </c>
      <c r="B16101" s="223" t="s">
        <v>24717</v>
      </c>
      <c r="C16101" s="231" t="s">
        <v>23</v>
      </c>
    </row>
    <row r="16102" spans="1:3" x14ac:dyDescent="0.2">
      <c r="A16102" s="221" t="s">
        <v>15604</v>
      </c>
      <c r="B16102" s="223" t="s">
        <v>24717</v>
      </c>
      <c r="C16102" s="231" t="s">
        <v>23</v>
      </c>
    </row>
    <row r="16103" spans="1:3" x14ac:dyDescent="0.2">
      <c r="A16103" s="221" t="s">
        <v>15605</v>
      </c>
      <c r="B16103" s="223" t="s">
        <v>24718</v>
      </c>
      <c r="C16103" s="231" t="s">
        <v>23</v>
      </c>
    </row>
    <row r="16104" spans="1:3" x14ac:dyDescent="0.2">
      <c r="A16104" s="221" t="s">
        <v>15606</v>
      </c>
      <c r="B16104" s="223" t="s">
        <v>24718</v>
      </c>
      <c r="C16104" s="231" t="s">
        <v>23</v>
      </c>
    </row>
    <row r="16105" spans="1:3" x14ac:dyDescent="0.2">
      <c r="A16105" s="221" t="s">
        <v>15607</v>
      </c>
      <c r="B16105" s="223" t="s">
        <v>24719</v>
      </c>
      <c r="C16105" s="231" t="s">
        <v>23</v>
      </c>
    </row>
    <row r="16106" spans="1:3" x14ac:dyDescent="0.2">
      <c r="A16106" s="221" t="s">
        <v>15608</v>
      </c>
      <c r="B16106" s="223" t="s">
        <v>24719</v>
      </c>
      <c r="C16106" s="231" t="s">
        <v>23</v>
      </c>
    </row>
    <row r="16107" spans="1:3" x14ac:dyDescent="0.2">
      <c r="A16107" s="221" t="s">
        <v>15609</v>
      </c>
      <c r="B16107" s="223" t="s">
        <v>24720</v>
      </c>
      <c r="C16107" s="231" t="s">
        <v>23</v>
      </c>
    </row>
    <row r="16108" spans="1:3" x14ac:dyDescent="0.2">
      <c r="A16108" s="221" t="s">
        <v>15610</v>
      </c>
      <c r="B16108" s="223" t="s">
        <v>24720</v>
      </c>
      <c r="C16108" s="231" t="s">
        <v>23</v>
      </c>
    </row>
    <row r="16109" spans="1:3" x14ac:dyDescent="0.2">
      <c r="A16109" s="221" t="s">
        <v>15611</v>
      </c>
      <c r="B16109" s="223" t="s">
        <v>24721</v>
      </c>
      <c r="C16109" s="231" t="s">
        <v>23</v>
      </c>
    </row>
    <row r="16110" spans="1:3" x14ac:dyDescent="0.2">
      <c r="A16110" s="221" t="s">
        <v>15612</v>
      </c>
      <c r="B16110" s="223" t="s">
        <v>24721</v>
      </c>
      <c r="C16110" s="231" t="s">
        <v>23</v>
      </c>
    </row>
    <row r="16111" spans="1:3" x14ac:dyDescent="0.2">
      <c r="A16111" s="221" t="s">
        <v>15613</v>
      </c>
      <c r="B16111" s="223" t="s">
        <v>24722</v>
      </c>
      <c r="C16111" s="231" t="s">
        <v>23</v>
      </c>
    </row>
    <row r="16112" spans="1:3" x14ac:dyDescent="0.2">
      <c r="A16112" s="221" t="s">
        <v>15614</v>
      </c>
      <c r="B16112" s="223" t="s">
        <v>24722</v>
      </c>
      <c r="C16112" s="231" t="s">
        <v>23</v>
      </c>
    </row>
    <row r="16113" spans="1:3" x14ac:dyDescent="0.2">
      <c r="A16113" s="221" t="s">
        <v>15615</v>
      </c>
      <c r="B16113" s="223" t="s">
        <v>24723</v>
      </c>
      <c r="C16113" s="231" t="s">
        <v>23</v>
      </c>
    </row>
    <row r="16114" spans="1:3" x14ac:dyDescent="0.2">
      <c r="A16114" s="221" t="s">
        <v>15616</v>
      </c>
      <c r="B16114" s="223" t="s">
        <v>24723</v>
      </c>
      <c r="C16114" s="231" t="s">
        <v>23</v>
      </c>
    </row>
    <row r="16115" spans="1:3" x14ac:dyDescent="0.2">
      <c r="A16115" s="221" t="s">
        <v>15617</v>
      </c>
      <c r="B16115" s="223" t="s">
        <v>24724</v>
      </c>
      <c r="C16115" s="231" t="s">
        <v>23</v>
      </c>
    </row>
    <row r="16116" spans="1:3" x14ac:dyDescent="0.2">
      <c r="A16116" s="221" t="s">
        <v>15618</v>
      </c>
      <c r="B16116" s="223" t="s">
        <v>24724</v>
      </c>
      <c r="C16116" s="231" t="s">
        <v>23</v>
      </c>
    </row>
    <row r="16117" spans="1:3" x14ac:dyDescent="0.2">
      <c r="A16117" s="221" t="s">
        <v>15619</v>
      </c>
      <c r="B16117" s="223" t="s">
        <v>24725</v>
      </c>
      <c r="C16117" s="231" t="s">
        <v>23</v>
      </c>
    </row>
    <row r="16118" spans="1:3" x14ac:dyDescent="0.2">
      <c r="A16118" s="221" t="s">
        <v>15620</v>
      </c>
      <c r="B16118" s="223" t="s">
        <v>24725</v>
      </c>
      <c r="C16118" s="231" t="s">
        <v>23</v>
      </c>
    </row>
    <row r="16119" spans="1:3" x14ac:dyDescent="0.2">
      <c r="A16119" s="221" t="s">
        <v>15621</v>
      </c>
      <c r="B16119" s="223" t="s">
        <v>24726</v>
      </c>
      <c r="C16119" s="231" t="s">
        <v>23</v>
      </c>
    </row>
    <row r="16120" spans="1:3" x14ac:dyDescent="0.2">
      <c r="A16120" s="221" t="s">
        <v>15622</v>
      </c>
      <c r="B16120" s="223" t="s">
        <v>24726</v>
      </c>
      <c r="C16120" s="231" t="s">
        <v>23</v>
      </c>
    </row>
    <row r="16121" spans="1:3" x14ac:dyDescent="0.2">
      <c r="A16121" s="221" t="s">
        <v>15623</v>
      </c>
      <c r="B16121" s="223" t="s">
        <v>24727</v>
      </c>
      <c r="C16121" s="231" t="s">
        <v>23</v>
      </c>
    </row>
    <row r="16122" spans="1:3" x14ac:dyDescent="0.2">
      <c r="A16122" s="221" t="s">
        <v>15624</v>
      </c>
      <c r="B16122" s="223" t="s">
        <v>24727</v>
      </c>
      <c r="C16122" s="231" t="s">
        <v>23</v>
      </c>
    </row>
    <row r="16123" spans="1:3" x14ac:dyDescent="0.2">
      <c r="A16123" s="221" t="s">
        <v>15625</v>
      </c>
      <c r="B16123" s="223" t="s">
        <v>24728</v>
      </c>
      <c r="C16123" s="231" t="s">
        <v>23</v>
      </c>
    </row>
    <row r="16124" spans="1:3" x14ac:dyDescent="0.2">
      <c r="A16124" s="221" t="s">
        <v>15626</v>
      </c>
      <c r="B16124" s="223" t="s">
        <v>24728</v>
      </c>
      <c r="C16124" s="231" t="s">
        <v>23</v>
      </c>
    </row>
    <row r="16125" spans="1:3" x14ac:dyDescent="0.2">
      <c r="A16125" s="221" t="s">
        <v>15627</v>
      </c>
      <c r="B16125" s="223" t="s">
        <v>24729</v>
      </c>
      <c r="C16125" s="231" t="s">
        <v>23</v>
      </c>
    </row>
    <row r="16126" spans="1:3" x14ac:dyDescent="0.2">
      <c r="A16126" s="221" t="s">
        <v>15628</v>
      </c>
      <c r="B16126" s="223" t="s">
        <v>24729</v>
      </c>
      <c r="C16126" s="231" t="s">
        <v>23</v>
      </c>
    </row>
    <row r="16127" spans="1:3" x14ac:dyDescent="0.2">
      <c r="A16127" s="221" t="s">
        <v>15629</v>
      </c>
      <c r="B16127" s="223" t="s">
        <v>24730</v>
      </c>
      <c r="C16127" s="231" t="s">
        <v>23</v>
      </c>
    </row>
    <row r="16128" spans="1:3" x14ac:dyDescent="0.2">
      <c r="A16128" s="221" t="s">
        <v>15630</v>
      </c>
      <c r="B16128" s="223" t="s">
        <v>24730</v>
      </c>
      <c r="C16128" s="231" t="s">
        <v>23</v>
      </c>
    </row>
    <row r="16129" spans="1:3" x14ac:dyDescent="0.2">
      <c r="A16129" s="221" t="s">
        <v>15631</v>
      </c>
      <c r="B16129" s="223" t="s">
        <v>24731</v>
      </c>
      <c r="C16129" s="231" t="s">
        <v>23</v>
      </c>
    </row>
    <row r="16130" spans="1:3" x14ac:dyDescent="0.2">
      <c r="A16130" s="221" t="s">
        <v>15632</v>
      </c>
      <c r="B16130" s="223" t="s">
        <v>24731</v>
      </c>
      <c r="C16130" s="231" t="s">
        <v>23</v>
      </c>
    </row>
    <row r="16131" spans="1:3" x14ac:dyDescent="0.2">
      <c r="A16131" s="221" t="s">
        <v>15633</v>
      </c>
      <c r="B16131" s="223" t="s">
        <v>24732</v>
      </c>
      <c r="C16131" s="231" t="s">
        <v>23</v>
      </c>
    </row>
    <row r="16132" spans="1:3" x14ac:dyDescent="0.2">
      <c r="A16132" s="221" t="s">
        <v>15634</v>
      </c>
      <c r="B16132" s="223" t="s">
        <v>24732</v>
      </c>
      <c r="C16132" s="231" t="s">
        <v>23</v>
      </c>
    </row>
    <row r="16133" spans="1:3" x14ac:dyDescent="0.2">
      <c r="A16133" s="221" t="s">
        <v>15635</v>
      </c>
      <c r="B16133" s="223" t="s">
        <v>24733</v>
      </c>
      <c r="C16133" s="231" t="s">
        <v>23</v>
      </c>
    </row>
    <row r="16134" spans="1:3" x14ac:dyDescent="0.2">
      <c r="A16134" s="221" t="s">
        <v>15636</v>
      </c>
      <c r="B16134" s="223" t="s">
        <v>24733</v>
      </c>
      <c r="C16134" s="231" t="s">
        <v>23</v>
      </c>
    </row>
    <row r="16135" spans="1:3" x14ac:dyDescent="0.2">
      <c r="A16135" s="221" t="s">
        <v>15637</v>
      </c>
      <c r="B16135" s="223" t="s">
        <v>24734</v>
      </c>
      <c r="C16135" s="231" t="s">
        <v>23</v>
      </c>
    </row>
    <row r="16136" spans="1:3" x14ac:dyDescent="0.2">
      <c r="A16136" s="221" t="s">
        <v>15638</v>
      </c>
      <c r="B16136" s="223" t="s">
        <v>24734</v>
      </c>
      <c r="C16136" s="231" t="s">
        <v>23</v>
      </c>
    </row>
    <row r="16137" spans="1:3" x14ac:dyDescent="0.2">
      <c r="A16137" s="221" t="s">
        <v>15639</v>
      </c>
      <c r="B16137" s="223" t="s">
        <v>24735</v>
      </c>
      <c r="C16137" s="231" t="s">
        <v>23</v>
      </c>
    </row>
    <row r="16138" spans="1:3" x14ac:dyDescent="0.2">
      <c r="A16138" s="221" t="s">
        <v>15640</v>
      </c>
      <c r="B16138" s="223" t="s">
        <v>24735</v>
      </c>
      <c r="C16138" s="231" t="s">
        <v>23</v>
      </c>
    </row>
    <row r="16139" spans="1:3" x14ac:dyDescent="0.2">
      <c r="A16139" s="221" t="s">
        <v>15641</v>
      </c>
      <c r="B16139" s="223" t="s">
        <v>24736</v>
      </c>
      <c r="C16139" s="231" t="s">
        <v>23</v>
      </c>
    </row>
    <row r="16140" spans="1:3" x14ac:dyDescent="0.2">
      <c r="A16140" s="221" t="s">
        <v>15642</v>
      </c>
      <c r="B16140" s="223" t="s">
        <v>24736</v>
      </c>
      <c r="C16140" s="231" t="s">
        <v>23</v>
      </c>
    </row>
    <row r="16141" spans="1:3" x14ac:dyDescent="0.2">
      <c r="A16141" s="221" t="s">
        <v>15643</v>
      </c>
      <c r="B16141" s="223" t="s">
        <v>24737</v>
      </c>
      <c r="C16141" s="231" t="s">
        <v>23</v>
      </c>
    </row>
    <row r="16142" spans="1:3" x14ac:dyDescent="0.2">
      <c r="A16142" s="221" t="s">
        <v>15644</v>
      </c>
      <c r="B16142" s="223" t="s">
        <v>24737</v>
      </c>
      <c r="C16142" s="231" t="s">
        <v>23</v>
      </c>
    </row>
    <row r="16143" spans="1:3" x14ac:dyDescent="0.2">
      <c r="A16143" s="221" t="s">
        <v>15645</v>
      </c>
      <c r="B16143" s="223" t="s">
        <v>24738</v>
      </c>
      <c r="C16143" s="231" t="s">
        <v>23</v>
      </c>
    </row>
    <row r="16144" spans="1:3" x14ac:dyDescent="0.2">
      <c r="A16144" s="221" t="s">
        <v>15646</v>
      </c>
      <c r="B16144" s="223" t="s">
        <v>24738</v>
      </c>
      <c r="C16144" s="231" t="s">
        <v>23</v>
      </c>
    </row>
    <row r="16145" spans="1:3" x14ac:dyDescent="0.2">
      <c r="A16145" s="221" t="s">
        <v>15647</v>
      </c>
      <c r="B16145" s="223" t="s">
        <v>24739</v>
      </c>
      <c r="C16145" s="231" t="s">
        <v>23</v>
      </c>
    </row>
    <row r="16146" spans="1:3" x14ac:dyDescent="0.2">
      <c r="A16146" s="221" t="s">
        <v>15648</v>
      </c>
      <c r="B16146" s="223" t="s">
        <v>24739</v>
      </c>
      <c r="C16146" s="231" t="s">
        <v>23</v>
      </c>
    </row>
    <row r="16147" spans="1:3" x14ac:dyDescent="0.2">
      <c r="A16147" s="221" t="s">
        <v>15649</v>
      </c>
      <c r="B16147" s="223" t="s">
        <v>24740</v>
      </c>
      <c r="C16147" s="231" t="s">
        <v>23</v>
      </c>
    </row>
    <row r="16148" spans="1:3" x14ac:dyDescent="0.2">
      <c r="A16148" s="221" t="s">
        <v>15650</v>
      </c>
      <c r="B16148" s="223" t="s">
        <v>24740</v>
      </c>
      <c r="C16148" s="231" t="s">
        <v>23</v>
      </c>
    </row>
    <row r="16149" spans="1:3" x14ac:dyDescent="0.2">
      <c r="A16149" s="221" t="s">
        <v>15651</v>
      </c>
      <c r="B16149" s="223" t="s">
        <v>24741</v>
      </c>
      <c r="C16149" s="231" t="s">
        <v>23</v>
      </c>
    </row>
    <row r="16150" spans="1:3" x14ac:dyDescent="0.2">
      <c r="A16150" s="221" t="s">
        <v>15652</v>
      </c>
      <c r="B16150" s="223" t="s">
        <v>24741</v>
      </c>
      <c r="C16150" s="231" t="s">
        <v>23</v>
      </c>
    </row>
    <row r="16151" spans="1:3" x14ac:dyDescent="0.2">
      <c r="A16151" s="221" t="s">
        <v>15653</v>
      </c>
      <c r="B16151" s="223" t="s">
        <v>24742</v>
      </c>
      <c r="C16151" s="231" t="s">
        <v>23</v>
      </c>
    </row>
    <row r="16152" spans="1:3" x14ac:dyDescent="0.2">
      <c r="A16152" s="221" t="s">
        <v>15654</v>
      </c>
      <c r="B16152" s="223" t="s">
        <v>24742</v>
      </c>
      <c r="C16152" s="231" t="s">
        <v>23</v>
      </c>
    </row>
    <row r="16153" spans="1:3" x14ac:dyDescent="0.2">
      <c r="A16153" s="221" t="s">
        <v>15655</v>
      </c>
      <c r="B16153" s="223" t="s">
        <v>24743</v>
      </c>
      <c r="C16153" s="231" t="s">
        <v>23</v>
      </c>
    </row>
    <row r="16154" spans="1:3" x14ac:dyDescent="0.2">
      <c r="A16154" s="221" t="s">
        <v>15656</v>
      </c>
      <c r="B16154" s="223" t="s">
        <v>24743</v>
      </c>
      <c r="C16154" s="231" t="s">
        <v>23</v>
      </c>
    </row>
    <row r="16155" spans="1:3" x14ac:dyDescent="0.2">
      <c r="A16155" s="221" t="s">
        <v>15657</v>
      </c>
      <c r="B16155" s="223" t="s">
        <v>24744</v>
      </c>
      <c r="C16155" s="231" t="s">
        <v>23</v>
      </c>
    </row>
    <row r="16156" spans="1:3" x14ac:dyDescent="0.2">
      <c r="A16156" s="221" t="s">
        <v>15658</v>
      </c>
      <c r="B16156" s="223" t="s">
        <v>24744</v>
      </c>
      <c r="C16156" s="231" t="s">
        <v>23</v>
      </c>
    </row>
    <row r="16157" spans="1:3" x14ac:dyDescent="0.2">
      <c r="A16157" s="221" t="s">
        <v>15659</v>
      </c>
      <c r="B16157" s="223" t="s">
        <v>24745</v>
      </c>
      <c r="C16157" s="231" t="s">
        <v>23</v>
      </c>
    </row>
    <row r="16158" spans="1:3" x14ac:dyDescent="0.2">
      <c r="A16158" s="221" t="s">
        <v>15660</v>
      </c>
      <c r="B16158" s="223" t="s">
        <v>24745</v>
      </c>
      <c r="C16158" s="231" t="s">
        <v>23</v>
      </c>
    </row>
    <row r="16159" spans="1:3" x14ac:dyDescent="0.2">
      <c r="A16159" s="221" t="s">
        <v>15661</v>
      </c>
      <c r="B16159" s="223" t="s">
        <v>24746</v>
      </c>
      <c r="C16159" s="231" t="s">
        <v>23</v>
      </c>
    </row>
    <row r="16160" spans="1:3" x14ac:dyDescent="0.2">
      <c r="A16160" s="221" t="s">
        <v>15662</v>
      </c>
      <c r="B16160" s="223" t="s">
        <v>24746</v>
      </c>
      <c r="C16160" s="231" t="s">
        <v>23</v>
      </c>
    </row>
    <row r="16161" spans="1:3" x14ac:dyDescent="0.2">
      <c r="A16161" s="221" t="s">
        <v>15663</v>
      </c>
      <c r="B16161" s="223" t="s">
        <v>24747</v>
      </c>
      <c r="C16161" s="231" t="s">
        <v>23</v>
      </c>
    </row>
    <row r="16162" spans="1:3" x14ac:dyDescent="0.2">
      <c r="A16162" s="221" t="s">
        <v>15664</v>
      </c>
      <c r="B16162" s="223" t="s">
        <v>24747</v>
      </c>
      <c r="C16162" s="231" t="s">
        <v>23</v>
      </c>
    </row>
    <row r="16163" spans="1:3" x14ac:dyDescent="0.2">
      <c r="A16163" s="221" t="s">
        <v>15665</v>
      </c>
      <c r="B16163" s="223" t="s">
        <v>24748</v>
      </c>
      <c r="C16163" s="231" t="s">
        <v>23</v>
      </c>
    </row>
    <row r="16164" spans="1:3" x14ac:dyDescent="0.2">
      <c r="A16164" s="221" t="s">
        <v>15666</v>
      </c>
      <c r="B16164" s="223" t="s">
        <v>24748</v>
      </c>
      <c r="C16164" s="231" t="s">
        <v>23</v>
      </c>
    </row>
    <row r="16165" spans="1:3" x14ac:dyDescent="0.2">
      <c r="A16165" s="221" t="s">
        <v>15667</v>
      </c>
      <c r="B16165" s="223" t="s">
        <v>24749</v>
      </c>
      <c r="C16165" s="231" t="s">
        <v>23</v>
      </c>
    </row>
    <row r="16166" spans="1:3" x14ac:dyDescent="0.2">
      <c r="A16166" s="221" t="s">
        <v>15668</v>
      </c>
      <c r="B16166" s="223" t="s">
        <v>24749</v>
      </c>
      <c r="C16166" s="231" t="s">
        <v>23</v>
      </c>
    </row>
    <row r="16167" spans="1:3" x14ac:dyDescent="0.2">
      <c r="A16167" s="221" t="s">
        <v>15669</v>
      </c>
      <c r="B16167" s="223" t="s">
        <v>24750</v>
      </c>
      <c r="C16167" s="231" t="s">
        <v>23</v>
      </c>
    </row>
    <row r="16168" spans="1:3" x14ac:dyDescent="0.2">
      <c r="A16168" s="221" t="s">
        <v>15670</v>
      </c>
      <c r="B16168" s="223" t="s">
        <v>24750</v>
      </c>
      <c r="C16168" s="231" t="s">
        <v>23</v>
      </c>
    </row>
    <row r="16169" spans="1:3" x14ac:dyDescent="0.2">
      <c r="A16169" s="221" t="s">
        <v>15671</v>
      </c>
      <c r="B16169" s="223" t="s">
        <v>24751</v>
      </c>
      <c r="C16169" s="231" t="s">
        <v>23</v>
      </c>
    </row>
    <row r="16170" spans="1:3" x14ac:dyDescent="0.2">
      <c r="A16170" s="221" t="s">
        <v>15672</v>
      </c>
      <c r="B16170" s="223" t="s">
        <v>24751</v>
      </c>
      <c r="C16170" s="231" t="s">
        <v>23</v>
      </c>
    </row>
    <row r="16171" spans="1:3" x14ac:dyDescent="0.2">
      <c r="A16171" s="221" t="s">
        <v>15673</v>
      </c>
      <c r="B16171" s="223" t="s">
        <v>24752</v>
      </c>
      <c r="C16171" s="231" t="s">
        <v>23</v>
      </c>
    </row>
    <row r="16172" spans="1:3" x14ac:dyDescent="0.2">
      <c r="A16172" s="221" t="s">
        <v>15674</v>
      </c>
      <c r="B16172" s="223" t="s">
        <v>24752</v>
      </c>
      <c r="C16172" s="231" t="s">
        <v>23</v>
      </c>
    </row>
    <row r="16173" spans="1:3" x14ac:dyDescent="0.2">
      <c r="A16173" s="221" t="s">
        <v>15675</v>
      </c>
      <c r="B16173" s="223" t="s">
        <v>24753</v>
      </c>
      <c r="C16173" s="231" t="s">
        <v>23</v>
      </c>
    </row>
    <row r="16174" spans="1:3" x14ac:dyDescent="0.2">
      <c r="A16174" s="221" t="s">
        <v>15676</v>
      </c>
      <c r="B16174" s="223" t="s">
        <v>24753</v>
      </c>
      <c r="C16174" s="231" t="s">
        <v>23</v>
      </c>
    </row>
    <row r="16175" spans="1:3" x14ac:dyDescent="0.2">
      <c r="A16175" s="221" t="s">
        <v>15677</v>
      </c>
      <c r="B16175" s="223" t="s">
        <v>24754</v>
      </c>
      <c r="C16175" s="231" t="s">
        <v>23</v>
      </c>
    </row>
    <row r="16176" spans="1:3" x14ac:dyDescent="0.2">
      <c r="A16176" s="221" t="s">
        <v>15678</v>
      </c>
      <c r="B16176" s="223" t="s">
        <v>24754</v>
      </c>
      <c r="C16176" s="231" t="s">
        <v>23</v>
      </c>
    </row>
    <row r="16177" spans="1:3" x14ac:dyDescent="0.2">
      <c r="A16177" s="221" t="s">
        <v>15679</v>
      </c>
      <c r="B16177" s="223" t="s">
        <v>24755</v>
      </c>
      <c r="C16177" s="231" t="s">
        <v>23</v>
      </c>
    </row>
    <row r="16178" spans="1:3" x14ac:dyDescent="0.2">
      <c r="A16178" s="221" t="s">
        <v>15680</v>
      </c>
      <c r="B16178" s="223" t="s">
        <v>24755</v>
      </c>
      <c r="C16178" s="231" t="s">
        <v>23</v>
      </c>
    </row>
    <row r="16179" spans="1:3" x14ac:dyDescent="0.2">
      <c r="A16179" s="221" t="s">
        <v>15681</v>
      </c>
      <c r="B16179" s="223" t="s">
        <v>24756</v>
      </c>
      <c r="C16179" s="231" t="s">
        <v>23</v>
      </c>
    </row>
    <row r="16180" spans="1:3" x14ac:dyDescent="0.2">
      <c r="A16180" s="221" t="s">
        <v>15682</v>
      </c>
      <c r="B16180" s="223" t="s">
        <v>24756</v>
      </c>
      <c r="C16180" s="231" t="s">
        <v>23</v>
      </c>
    </row>
    <row r="16181" spans="1:3" x14ac:dyDescent="0.2">
      <c r="A16181" s="221" t="s">
        <v>15683</v>
      </c>
      <c r="B16181" s="223" t="s">
        <v>24757</v>
      </c>
      <c r="C16181" s="231" t="s">
        <v>23</v>
      </c>
    </row>
    <row r="16182" spans="1:3" x14ac:dyDescent="0.2">
      <c r="A16182" s="221" t="s">
        <v>15684</v>
      </c>
      <c r="B16182" s="223" t="s">
        <v>24757</v>
      </c>
      <c r="C16182" s="231" t="s">
        <v>23</v>
      </c>
    </row>
    <row r="16183" spans="1:3" x14ac:dyDescent="0.2">
      <c r="A16183" s="221" t="s">
        <v>15685</v>
      </c>
      <c r="B16183" s="223" t="s">
        <v>24758</v>
      </c>
      <c r="C16183" s="231" t="s">
        <v>23</v>
      </c>
    </row>
    <row r="16184" spans="1:3" x14ac:dyDescent="0.2">
      <c r="A16184" s="221" t="s">
        <v>15686</v>
      </c>
      <c r="B16184" s="223" t="s">
        <v>24758</v>
      </c>
      <c r="C16184" s="231" t="s">
        <v>23</v>
      </c>
    </row>
    <row r="16185" spans="1:3" x14ac:dyDescent="0.2">
      <c r="A16185" s="221" t="s">
        <v>15687</v>
      </c>
      <c r="B16185" s="223" t="s">
        <v>24759</v>
      </c>
      <c r="C16185" s="231" t="s">
        <v>23</v>
      </c>
    </row>
    <row r="16186" spans="1:3" x14ac:dyDescent="0.2">
      <c r="A16186" s="221" t="s">
        <v>15688</v>
      </c>
      <c r="B16186" s="223" t="s">
        <v>24759</v>
      </c>
      <c r="C16186" s="231" t="s">
        <v>23</v>
      </c>
    </row>
    <row r="16187" spans="1:3" x14ac:dyDescent="0.2">
      <c r="A16187" s="221" t="s">
        <v>15689</v>
      </c>
      <c r="B16187" s="223" t="s">
        <v>24760</v>
      </c>
      <c r="C16187" s="231" t="s">
        <v>23</v>
      </c>
    </row>
    <row r="16188" spans="1:3" x14ac:dyDescent="0.2">
      <c r="A16188" s="221" t="s">
        <v>15690</v>
      </c>
      <c r="B16188" s="223" t="s">
        <v>24760</v>
      </c>
      <c r="C16188" s="231" t="s">
        <v>23</v>
      </c>
    </row>
    <row r="16189" spans="1:3" x14ac:dyDescent="0.2">
      <c r="A16189" s="221" t="s">
        <v>15691</v>
      </c>
      <c r="B16189" s="223" t="s">
        <v>24761</v>
      </c>
      <c r="C16189" s="231" t="s">
        <v>23</v>
      </c>
    </row>
    <row r="16190" spans="1:3" x14ac:dyDescent="0.2">
      <c r="A16190" s="221" t="s">
        <v>15692</v>
      </c>
      <c r="B16190" s="223" t="s">
        <v>24761</v>
      </c>
      <c r="C16190" s="231" t="s">
        <v>23</v>
      </c>
    </row>
    <row r="16191" spans="1:3" x14ac:dyDescent="0.2">
      <c r="A16191" s="221" t="s">
        <v>15693</v>
      </c>
      <c r="B16191" s="223" t="s">
        <v>24762</v>
      </c>
      <c r="C16191" s="231" t="s">
        <v>23</v>
      </c>
    </row>
    <row r="16192" spans="1:3" x14ac:dyDescent="0.2">
      <c r="A16192" s="221" t="s">
        <v>15694</v>
      </c>
      <c r="B16192" s="223" t="s">
        <v>24762</v>
      </c>
      <c r="C16192" s="231" t="s">
        <v>23</v>
      </c>
    </row>
    <row r="16193" spans="1:3" x14ac:dyDescent="0.2">
      <c r="A16193" s="221" t="s">
        <v>15695</v>
      </c>
      <c r="B16193" s="223" t="s">
        <v>24763</v>
      </c>
      <c r="C16193" s="231" t="s">
        <v>23</v>
      </c>
    </row>
    <row r="16194" spans="1:3" x14ac:dyDescent="0.2">
      <c r="A16194" s="221" t="s">
        <v>15696</v>
      </c>
      <c r="B16194" s="223" t="s">
        <v>24763</v>
      </c>
      <c r="C16194" s="231" t="s">
        <v>23</v>
      </c>
    </row>
    <row r="16195" spans="1:3" x14ac:dyDescent="0.2">
      <c r="A16195" s="221" t="s">
        <v>15697</v>
      </c>
      <c r="B16195" s="223" t="s">
        <v>24764</v>
      </c>
      <c r="C16195" s="231" t="s">
        <v>23</v>
      </c>
    </row>
    <row r="16196" spans="1:3" x14ac:dyDescent="0.2">
      <c r="A16196" s="221" t="s">
        <v>15698</v>
      </c>
      <c r="B16196" s="223" t="s">
        <v>24764</v>
      </c>
      <c r="C16196" s="231" t="s">
        <v>23</v>
      </c>
    </row>
    <row r="16197" spans="1:3" x14ac:dyDescent="0.2">
      <c r="A16197" s="221" t="s">
        <v>15699</v>
      </c>
      <c r="B16197" s="223" t="s">
        <v>24765</v>
      </c>
      <c r="C16197" s="231" t="s">
        <v>23</v>
      </c>
    </row>
    <row r="16198" spans="1:3" x14ac:dyDescent="0.2">
      <c r="A16198" s="221" t="s">
        <v>15700</v>
      </c>
      <c r="B16198" s="223" t="s">
        <v>24765</v>
      </c>
      <c r="C16198" s="231" t="s">
        <v>23</v>
      </c>
    </row>
    <row r="16199" spans="1:3" x14ac:dyDescent="0.2">
      <c r="A16199" s="221" t="s">
        <v>15701</v>
      </c>
      <c r="B16199" s="223" t="s">
        <v>24766</v>
      </c>
      <c r="C16199" s="231" t="s">
        <v>23</v>
      </c>
    </row>
    <row r="16200" spans="1:3" x14ac:dyDescent="0.2">
      <c r="A16200" s="221" t="s">
        <v>15702</v>
      </c>
      <c r="B16200" s="223" t="s">
        <v>24766</v>
      </c>
      <c r="C16200" s="231" t="s">
        <v>23</v>
      </c>
    </row>
    <row r="16201" spans="1:3" x14ac:dyDescent="0.2">
      <c r="A16201" s="221" t="s">
        <v>15703</v>
      </c>
      <c r="B16201" s="223" t="s">
        <v>24767</v>
      </c>
      <c r="C16201" s="231" t="s">
        <v>23</v>
      </c>
    </row>
    <row r="16202" spans="1:3" x14ac:dyDescent="0.2">
      <c r="A16202" s="221" t="s">
        <v>15704</v>
      </c>
      <c r="B16202" s="223" t="s">
        <v>24767</v>
      </c>
      <c r="C16202" s="231" t="s">
        <v>23</v>
      </c>
    </row>
    <row r="16203" spans="1:3" x14ac:dyDescent="0.2">
      <c r="A16203" s="221" t="s">
        <v>15705</v>
      </c>
      <c r="B16203" s="223" t="s">
        <v>24768</v>
      </c>
      <c r="C16203" s="231" t="s">
        <v>23</v>
      </c>
    </row>
    <row r="16204" spans="1:3" x14ac:dyDescent="0.2">
      <c r="A16204" s="221" t="s">
        <v>15706</v>
      </c>
      <c r="B16204" s="223" t="s">
        <v>24768</v>
      </c>
      <c r="C16204" s="231" t="s">
        <v>23</v>
      </c>
    </row>
    <row r="16205" spans="1:3" x14ac:dyDescent="0.2">
      <c r="A16205" s="221" t="s">
        <v>15707</v>
      </c>
      <c r="B16205" s="223" t="s">
        <v>24769</v>
      </c>
      <c r="C16205" s="231" t="s">
        <v>23</v>
      </c>
    </row>
    <row r="16206" spans="1:3" x14ac:dyDescent="0.2">
      <c r="A16206" s="221" t="s">
        <v>15708</v>
      </c>
      <c r="B16206" s="223" t="s">
        <v>24769</v>
      </c>
      <c r="C16206" s="231" t="s">
        <v>23</v>
      </c>
    </row>
    <row r="16207" spans="1:3" x14ac:dyDescent="0.2">
      <c r="A16207" s="221" t="s">
        <v>15709</v>
      </c>
      <c r="B16207" s="223" t="s">
        <v>24770</v>
      </c>
      <c r="C16207" s="231" t="s">
        <v>23</v>
      </c>
    </row>
    <row r="16208" spans="1:3" x14ac:dyDescent="0.2">
      <c r="A16208" s="221" t="s">
        <v>15710</v>
      </c>
      <c r="B16208" s="223" t="s">
        <v>24770</v>
      </c>
      <c r="C16208" s="231" t="s">
        <v>23</v>
      </c>
    </row>
    <row r="16209" spans="1:3" x14ac:dyDescent="0.2">
      <c r="A16209" s="221" t="s">
        <v>15711</v>
      </c>
      <c r="B16209" s="223" t="s">
        <v>24771</v>
      </c>
      <c r="C16209" s="231" t="s">
        <v>23</v>
      </c>
    </row>
    <row r="16210" spans="1:3" x14ac:dyDescent="0.2">
      <c r="A16210" s="221" t="s">
        <v>15712</v>
      </c>
      <c r="B16210" s="223" t="s">
        <v>24771</v>
      </c>
      <c r="C16210" s="231" t="s">
        <v>23</v>
      </c>
    </row>
    <row r="16211" spans="1:3" x14ac:dyDescent="0.2">
      <c r="A16211" s="221" t="s">
        <v>15713</v>
      </c>
      <c r="B16211" s="223" t="s">
        <v>24772</v>
      </c>
      <c r="C16211" s="231" t="s">
        <v>23</v>
      </c>
    </row>
    <row r="16212" spans="1:3" x14ac:dyDescent="0.2">
      <c r="A16212" s="221" t="s">
        <v>15714</v>
      </c>
      <c r="B16212" s="223" t="s">
        <v>24772</v>
      </c>
      <c r="C16212" s="231" t="s">
        <v>23</v>
      </c>
    </row>
    <row r="16213" spans="1:3" x14ac:dyDescent="0.2">
      <c r="A16213" s="221" t="s">
        <v>15715</v>
      </c>
      <c r="B16213" s="223" t="s">
        <v>24773</v>
      </c>
      <c r="C16213" s="231" t="s">
        <v>23</v>
      </c>
    </row>
    <row r="16214" spans="1:3" x14ac:dyDescent="0.2">
      <c r="A16214" s="221" t="s">
        <v>15716</v>
      </c>
      <c r="B16214" s="223" t="s">
        <v>24773</v>
      </c>
      <c r="C16214" s="231" t="s">
        <v>23</v>
      </c>
    </row>
    <row r="16215" spans="1:3" x14ac:dyDescent="0.2">
      <c r="A16215" s="221" t="s">
        <v>15717</v>
      </c>
      <c r="B16215" s="223" t="s">
        <v>24774</v>
      </c>
      <c r="C16215" s="231" t="s">
        <v>23</v>
      </c>
    </row>
    <row r="16216" spans="1:3" x14ac:dyDescent="0.2">
      <c r="A16216" s="221" t="s">
        <v>15718</v>
      </c>
      <c r="B16216" s="223" t="s">
        <v>24774</v>
      </c>
      <c r="C16216" s="231" t="s">
        <v>23</v>
      </c>
    </row>
    <row r="16217" spans="1:3" x14ac:dyDescent="0.2">
      <c r="A16217" s="221" t="s">
        <v>15719</v>
      </c>
      <c r="B16217" s="223" t="s">
        <v>24775</v>
      </c>
      <c r="C16217" s="231" t="s">
        <v>23</v>
      </c>
    </row>
    <row r="16218" spans="1:3" x14ac:dyDescent="0.2">
      <c r="A16218" s="221" t="s">
        <v>15720</v>
      </c>
      <c r="B16218" s="223" t="s">
        <v>24775</v>
      </c>
      <c r="C16218" s="231" t="s">
        <v>23</v>
      </c>
    </row>
    <row r="16219" spans="1:3" x14ac:dyDescent="0.2">
      <c r="A16219" s="221" t="s">
        <v>15721</v>
      </c>
      <c r="B16219" s="223" t="s">
        <v>24776</v>
      </c>
      <c r="C16219" s="231" t="s">
        <v>23</v>
      </c>
    </row>
    <row r="16220" spans="1:3" x14ac:dyDescent="0.2">
      <c r="A16220" s="221" t="s">
        <v>15722</v>
      </c>
      <c r="B16220" s="223" t="s">
        <v>24776</v>
      </c>
      <c r="C16220" s="231" t="s">
        <v>23</v>
      </c>
    </row>
    <row r="16221" spans="1:3" x14ac:dyDescent="0.2">
      <c r="A16221" s="221" t="s">
        <v>15723</v>
      </c>
      <c r="B16221" s="223" t="s">
        <v>24777</v>
      </c>
      <c r="C16221" s="231" t="s">
        <v>23</v>
      </c>
    </row>
    <row r="16222" spans="1:3" x14ac:dyDescent="0.2">
      <c r="A16222" s="221" t="s">
        <v>15724</v>
      </c>
      <c r="B16222" s="223" t="s">
        <v>24777</v>
      </c>
      <c r="C16222" s="231" t="s">
        <v>23</v>
      </c>
    </row>
    <row r="16223" spans="1:3" x14ac:dyDescent="0.2">
      <c r="A16223" s="221" t="s">
        <v>15725</v>
      </c>
      <c r="B16223" s="223" t="s">
        <v>24778</v>
      </c>
      <c r="C16223" s="231" t="s">
        <v>23</v>
      </c>
    </row>
    <row r="16224" spans="1:3" x14ac:dyDescent="0.2">
      <c r="A16224" s="221" t="s">
        <v>15726</v>
      </c>
      <c r="B16224" s="223" t="s">
        <v>24778</v>
      </c>
      <c r="C16224" s="231" t="s">
        <v>23</v>
      </c>
    </row>
    <row r="16225" spans="1:3" x14ac:dyDescent="0.2">
      <c r="A16225" s="221" t="s">
        <v>15727</v>
      </c>
      <c r="B16225" s="223" t="s">
        <v>24779</v>
      </c>
      <c r="C16225" s="231" t="s">
        <v>23</v>
      </c>
    </row>
    <row r="16226" spans="1:3" x14ac:dyDescent="0.2">
      <c r="A16226" s="221" t="s">
        <v>15728</v>
      </c>
      <c r="B16226" s="223" t="s">
        <v>24779</v>
      </c>
      <c r="C16226" s="231" t="s">
        <v>23</v>
      </c>
    </row>
    <row r="16227" spans="1:3" x14ac:dyDescent="0.2">
      <c r="A16227" s="221" t="s">
        <v>15729</v>
      </c>
      <c r="B16227" s="223" t="s">
        <v>24780</v>
      </c>
      <c r="C16227" s="231" t="s">
        <v>23</v>
      </c>
    </row>
    <row r="16228" spans="1:3" x14ac:dyDescent="0.2">
      <c r="A16228" s="221" t="s">
        <v>15730</v>
      </c>
      <c r="B16228" s="223" t="s">
        <v>24780</v>
      </c>
      <c r="C16228" s="231" t="s">
        <v>23</v>
      </c>
    </row>
    <row r="16229" spans="1:3" x14ac:dyDescent="0.2">
      <c r="A16229" s="221" t="s">
        <v>15731</v>
      </c>
      <c r="B16229" s="223" t="s">
        <v>24781</v>
      </c>
      <c r="C16229" s="231" t="s">
        <v>23</v>
      </c>
    </row>
    <row r="16230" spans="1:3" x14ac:dyDescent="0.2">
      <c r="A16230" s="221" t="s">
        <v>15732</v>
      </c>
      <c r="B16230" s="223" t="s">
        <v>24781</v>
      </c>
      <c r="C16230" s="231" t="s">
        <v>23</v>
      </c>
    </row>
    <row r="16231" spans="1:3" x14ac:dyDescent="0.2">
      <c r="A16231" s="221" t="s">
        <v>15733</v>
      </c>
      <c r="B16231" s="223" t="s">
        <v>24782</v>
      </c>
      <c r="C16231" s="231" t="s">
        <v>23</v>
      </c>
    </row>
    <row r="16232" spans="1:3" x14ac:dyDescent="0.2">
      <c r="A16232" s="221" t="s">
        <v>15734</v>
      </c>
      <c r="B16232" s="223" t="s">
        <v>24782</v>
      </c>
      <c r="C16232" s="231" t="s">
        <v>23</v>
      </c>
    </row>
    <row r="16233" spans="1:3" x14ac:dyDescent="0.2">
      <c r="A16233" s="221" t="s">
        <v>15735</v>
      </c>
      <c r="B16233" s="223" t="s">
        <v>24783</v>
      </c>
      <c r="C16233" s="231" t="s">
        <v>23</v>
      </c>
    </row>
    <row r="16234" spans="1:3" x14ac:dyDescent="0.2">
      <c r="A16234" s="221" t="s">
        <v>15736</v>
      </c>
      <c r="B16234" s="223" t="s">
        <v>24783</v>
      </c>
      <c r="C16234" s="231" t="s">
        <v>23</v>
      </c>
    </row>
    <row r="16235" spans="1:3" x14ac:dyDescent="0.2">
      <c r="A16235" s="221" t="s">
        <v>15737</v>
      </c>
      <c r="B16235" s="223" t="s">
        <v>24784</v>
      </c>
      <c r="C16235" s="231" t="s">
        <v>23</v>
      </c>
    </row>
    <row r="16236" spans="1:3" x14ac:dyDescent="0.2">
      <c r="A16236" s="221" t="s">
        <v>15738</v>
      </c>
      <c r="B16236" s="223" t="s">
        <v>24784</v>
      </c>
      <c r="C16236" s="231" t="s">
        <v>23</v>
      </c>
    </row>
    <row r="16237" spans="1:3" x14ac:dyDescent="0.2">
      <c r="A16237" s="221" t="s">
        <v>15739</v>
      </c>
      <c r="B16237" s="223" t="s">
        <v>24785</v>
      </c>
      <c r="C16237" s="231" t="s">
        <v>23</v>
      </c>
    </row>
    <row r="16238" spans="1:3" x14ac:dyDescent="0.2">
      <c r="A16238" s="221" t="s">
        <v>15740</v>
      </c>
      <c r="B16238" s="223" t="s">
        <v>24785</v>
      </c>
      <c r="C16238" s="231" t="s">
        <v>23</v>
      </c>
    </row>
    <row r="16239" spans="1:3" x14ac:dyDescent="0.2">
      <c r="A16239" s="221" t="s">
        <v>15741</v>
      </c>
      <c r="B16239" s="223" t="s">
        <v>24786</v>
      </c>
      <c r="C16239" s="231" t="s">
        <v>23</v>
      </c>
    </row>
    <row r="16240" spans="1:3" x14ac:dyDescent="0.2">
      <c r="A16240" s="221" t="s">
        <v>15742</v>
      </c>
      <c r="B16240" s="223" t="s">
        <v>24786</v>
      </c>
      <c r="C16240" s="231" t="s">
        <v>23</v>
      </c>
    </row>
    <row r="16241" spans="1:3" x14ac:dyDescent="0.2">
      <c r="A16241" s="221" t="s">
        <v>15743</v>
      </c>
      <c r="B16241" s="223" t="s">
        <v>24787</v>
      </c>
      <c r="C16241" s="231" t="s">
        <v>23</v>
      </c>
    </row>
    <row r="16242" spans="1:3" x14ac:dyDescent="0.2">
      <c r="A16242" s="221" t="s">
        <v>15744</v>
      </c>
      <c r="B16242" s="223" t="s">
        <v>24787</v>
      </c>
      <c r="C16242" s="231" t="s">
        <v>23</v>
      </c>
    </row>
    <row r="16243" spans="1:3" x14ac:dyDescent="0.2">
      <c r="A16243" s="221" t="s">
        <v>15745</v>
      </c>
      <c r="B16243" s="223" t="s">
        <v>24788</v>
      </c>
      <c r="C16243" s="231" t="s">
        <v>23</v>
      </c>
    </row>
    <row r="16244" spans="1:3" x14ac:dyDescent="0.2">
      <c r="A16244" s="221" t="s">
        <v>15746</v>
      </c>
      <c r="B16244" s="223" t="s">
        <v>24788</v>
      </c>
      <c r="C16244" s="231" t="s">
        <v>23</v>
      </c>
    </row>
    <row r="16245" spans="1:3" x14ac:dyDescent="0.2">
      <c r="A16245" s="221" t="s">
        <v>15747</v>
      </c>
      <c r="B16245" s="223" t="s">
        <v>24789</v>
      </c>
      <c r="C16245" s="231" t="s">
        <v>23</v>
      </c>
    </row>
    <row r="16246" spans="1:3" x14ac:dyDescent="0.2">
      <c r="A16246" s="221" t="s">
        <v>15748</v>
      </c>
      <c r="B16246" s="223" t="s">
        <v>24789</v>
      </c>
      <c r="C16246" s="231" t="s">
        <v>23</v>
      </c>
    </row>
    <row r="16247" spans="1:3" x14ac:dyDescent="0.2">
      <c r="A16247" s="221" t="s">
        <v>15749</v>
      </c>
      <c r="B16247" s="223" t="s">
        <v>24790</v>
      </c>
      <c r="C16247" s="231" t="s">
        <v>23</v>
      </c>
    </row>
    <row r="16248" spans="1:3" x14ac:dyDescent="0.2">
      <c r="A16248" s="221" t="s">
        <v>15750</v>
      </c>
      <c r="B16248" s="223" t="s">
        <v>24790</v>
      </c>
      <c r="C16248" s="231" t="s">
        <v>23</v>
      </c>
    </row>
    <row r="16249" spans="1:3" x14ac:dyDescent="0.2">
      <c r="A16249" s="221" t="s">
        <v>15751</v>
      </c>
      <c r="B16249" s="223" t="s">
        <v>24791</v>
      </c>
      <c r="C16249" s="231" t="s">
        <v>23</v>
      </c>
    </row>
    <row r="16250" spans="1:3" x14ac:dyDescent="0.2">
      <c r="A16250" s="221" t="s">
        <v>15752</v>
      </c>
      <c r="B16250" s="223" t="s">
        <v>24791</v>
      </c>
      <c r="C16250" s="231" t="s">
        <v>23</v>
      </c>
    </row>
    <row r="16251" spans="1:3" x14ac:dyDescent="0.2">
      <c r="A16251" s="221" t="s">
        <v>15753</v>
      </c>
      <c r="B16251" s="223" t="s">
        <v>24792</v>
      </c>
      <c r="C16251" s="231" t="s">
        <v>23</v>
      </c>
    </row>
    <row r="16252" spans="1:3" x14ac:dyDescent="0.2">
      <c r="A16252" s="221" t="s">
        <v>15754</v>
      </c>
      <c r="B16252" s="223" t="s">
        <v>24792</v>
      </c>
      <c r="C16252" s="231" t="s">
        <v>23</v>
      </c>
    </row>
    <row r="16253" spans="1:3" x14ac:dyDescent="0.2">
      <c r="A16253" s="221" t="s">
        <v>15755</v>
      </c>
      <c r="B16253" s="223" t="s">
        <v>24793</v>
      </c>
      <c r="C16253" s="231" t="s">
        <v>23</v>
      </c>
    </row>
    <row r="16254" spans="1:3" x14ac:dyDescent="0.2">
      <c r="A16254" s="221" t="s">
        <v>15756</v>
      </c>
      <c r="B16254" s="223" t="s">
        <v>24793</v>
      </c>
      <c r="C16254" s="231" t="s">
        <v>23</v>
      </c>
    </row>
    <row r="16255" spans="1:3" x14ac:dyDescent="0.2">
      <c r="A16255" s="221" t="s">
        <v>15757</v>
      </c>
      <c r="B16255" s="223" t="s">
        <v>24794</v>
      </c>
      <c r="C16255" s="231" t="s">
        <v>23</v>
      </c>
    </row>
    <row r="16256" spans="1:3" x14ac:dyDescent="0.2">
      <c r="A16256" s="221" t="s">
        <v>15758</v>
      </c>
      <c r="B16256" s="223" t="s">
        <v>24794</v>
      </c>
      <c r="C16256" s="231" t="s">
        <v>23</v>
      </c>
    </row>
    <row r="16257" spans="1:3" x14ac:dyDescent="0.2">
      <c r="A16257" s="221" t="s">
        <v>15759</v>
      </c>
      <c r="B16257" s="223" t="s">
        <v>24795</v>
      </c>
      <c r="C16257" s="231" t="s">
        <v>23</v>
      </c>
    </row>
    <row r="16258" spans="1:3" x14ac:dyDescent="0.2">
      <c r="A16258" s="221" t="s">
        <v>15760</v>
      </c>
      <c r="B16258" s="223" t="s">
        <v>24795</v>
      </c>
      <c r="C16258" s="231" t="s">
        <v>23</v>
      </c>
    </row>
    <row r="16259" spans="1:3" x14ac:dyDescent="0.2">
      <c r="A16259" s="221" t="s">
        <v>15761</v>
      </c>
      <c r="B16259" s="223" t="s">
        <v>24796</v>
      </c>
      <c r="C16259" s="231" t="s">
        <v>23</v>
      </c>
    </row>
    <row r="16260" spans="1:3" x14ac:dyDescent="0.2">
      <c r="A16260" s="221" t="s">
        <v>15762</v>
      </c>
      <c r="B16260" s="223" t="s">
        <v>24796</v>
      </c>
      <c r="C16260" s="231" t="s">
        <v>23</v>
      </c>
    </row>
    <row r="16261" spans="1:3" x14ac:dyDescent="0.2">
      <c r="A16261" s="221" t="s">
        <v>15763</v>
      </c>
      <c r="B16261" s="223" t="s">
        <v>24797</v>
      </c>
      <c r="C16261" s="231" t="s">
        <v>23</v>
      </c>
    </row>
    <row r="16262" spans="1:3" x14ac:dyDescent="0.2">
      <c r="A16262" s="221" t="s">
        <v>15764</v>
      </c>
      <c r="B16262" s="223" t="s">
        <v>24797</v>
      </c>
      <c r="C16262" s="231" t="s">
        <v>23</v>
      </c>
    </row>
    <row r="16263" spans="1:3" x14ac:dyDescent="0.2">
      <c r="A16263" s="221" t="s">
        <v>15765</v>
      </c>
      <c r="B16263" s="223" t="s">
        <v>24798</v>
      </c>
      <c r="C16263" s="231" t="s">
        <v>23</v>
      </c>
    </row>
    <row r="16264" spans="1:3" x14ac:dyDescent="0.2">
      <c r="A16264" s="221" t="s">
        <v>15766</v>
      </c>
      <c r="B16264" s="223" t="s">
        <v>24798</v>
      </c>
      <c r="C16264" s="231" t="s">
        <v>23</v>
      </c>
    </row>
    <row r="16265" spans="1:3" x14ac:dyDescent="0.2">
      <c r="A16265" s="221" t="s">
        <v>15767</v>
      </c>
      <c r="B16265" s="223" t="s">
        <v>24799</v>
      </c>
      <c r="C16265" s="231" t="s">
        <v>23</v>
      </c>
    </row>
    <row r="16266" spans="1:3" x14ac:dyDescent="0.2">
      <c r="A16266" s="221" t="s">
        <v>15768</v>
      </c>
      <c r="B16266" s="223" t="s">
        <v>24799</v>
      </c>
      <c r="C16266" s="231" t="s">
        <v>23</v>
      </c>
    </row>
    <row r="16267" spans="1:3" x14ac:dyDescent="0.2">
      <c r="A16267" s="221" t="s">
        <v>15769</v>
      </c>
      <c r="B16267" s="223" t="s">
        <v>24800</v>
      </c>
      <c r="C16267" s="231" t="s">
        <v>23</v>
      </c>
    </row>
    <row r="16268" spans="1:3" x14ac:dyDescent="0.2">
      <c r="A16268" s="221" t="s">
        <v>15770</v>
      </c>
      <c r="B16268" s="223" t="s">
        <v>24800</v>
      </c>
      <c r="C16268" s="231" t="s">
        <v>23</v>
      </c>
    </row>
    <row r="16269" spans="1:3" x14ac:dyDescent="0.2">
      <c r="A16269" s="221" t="s">
        <v>15771</v>
      </c>
      <c r="B16269" s="223" t="s">
        <v>24801</v>
      </c>
      <c r="C16269" s="231" t="s">
        <v>23</v>
      </c>
    </row>
    <row r="16270" spans="1:3" x14ac:dyDescent="0.2">
      <c r="A16270" s="221" t="s">
        <v>15772</v>
      </c>
      <c r="B16270" s="223" t="s">
        <v>24801</v>
      </c>
      <c r="C16270" s="231" t="s">
        <v>23</v>
      </c>
    </row>
    <row r="16271" spans="1:3" x14ac:dyDescent="0.2">
      <c r="A16271" s="221" t="s">
        <v>15773</v>
      </c>
      <c r="B16271" s="223" t="s">
        <v>24802</v>
      </c>
      <c r="C16271" s="231" t="s">
        <v>23</v>
      </c>
    </row>
    <row r="16272" spans="1:3" x14ac:dyDescent="0.2">
      <c r="A16272" s="221" t="s">
        <v>15774</v>
      </c>
      <c r="B16272" s="223" t="s">
        <v>24802</v>
      </c>
      <c r="C16272" s="231" t="s">
        <v>23</v>
      </c>
    </row>
    <row r="16273" spans="1:3" x14ac:dyDescent="0.2">
      <c r="A16273" s="221" t="s">
        <v>15775</v>
      </c>
      <c r="B16273" s="223" t="s">
        <v>24803</v>
      </c>
      <c r="C16273" s="231" t="s">
        <v>23</v>
      </c>
    </row>
    <row r="16274" spans="1:3" x14ac:dyDescent="0.2">
      <c r="A16274" s="221" t="s">
        <v>15776</v>
      </c>
      <c r="B16274" s="223" t="s">
        <v>24803</v>
      </c>
      <c r="C16274" s="231" t="s">
        <v>23</v>
      </c>
    </row>
    <row r="16275" spans="1:3" x14ac:dyDescent="0.2">
      <c r="A16275" s="221" t="s">
        <v>15777</v>
      </c>
      <c r="B16275" s="223" t="s">
        <v>24804</v>
      </c>
      <c r="C16275" s="231" t="s">
        <v>23</v>
      </c>
    </row>
    <row r="16276" spans="1:3" x14ac:dyDescent="0.2">
      <c r="A16276" s="221" t="s">
        <v>15778</v>
      </c>
      <c r="B16276" s="223" t="s">
        <v>24804</v>
      </c>
      <c r="C16276" s="231" t="s">
        <v>23</v>
      </c>
    </row>
    <row r="16277" spans="1:3" x14ac:dyDescent="0.2">
      <c r="A16277" s="221" t="s">
        <v>15779</v>
      </c>
      <c r="B16277" s="223" t="s">
        <v>24805</v>
      </c>
      <c r="C16277" s="231" t="s">
        <v>23</v>
      </c>
    </row>
    <row r="16278" spans="1:3" x14ac:dyDescent="0.2">
      <c r="A16278" s="221" t="s">
        <v>15780</v>
      </c>
      <c r="B16278" s="223" t="s">
        <v>24805</v>
      </c>
      <c r="C16278" s="231" t="s">
        <v>23</v>
      </c>
    </row>
    <row r="16279" spans="1:3" x14ac:dyDescent="0.2">
      <c r="A16279" s="221" t="s">
        <v>15781</v>
      </c>
      <c r="B16279" s="223" t="s">
        <v>24806</v>
      </c>
      <c r="C16279" s="231" t="s">
        <v>23</v>
      </c>
    </row>
    <row r="16280" spans="1:3" x14ac:dyDescent="0.2">
      <c r="A16280" s="221" t="s">
        <v>15782</v>
      </c>
      <c r="B16280" s="223" t="s">
        <v>24806</v>
      </c>
      <c r="C16280" s="231" t="s">
        <v>23</v>
      </c>
    </row>
    <row r="16281" spans="1:3" x14ac:dyDescent="0.2">
      <c r="A16281" s="221" t="s">
        <v>15783</v>
      </c>
      <c r="B16281" s="223" t="s">
        <v>24807</v>
      </c>
      <c r="C16281" s="231" t="s">
        <v>23</v>
      </c>
    </row>
    <row r="16282" spans="1:3" x14ac:dyDescent="0.2">
      <c r="A16282" s="221" t="s">
        <v>15784</v>
      </c>
      <c r="B16282" s="223" t="s">
        <v>24807</v>
      </c>
      <c r="C16282" s="231" t="s">
        <v>23</v>
      </c>
    </row>
    <row r="16283" spans="1:3" x14ac:dyDescent="0.2">
      <c r="A16283" s="221" t="s">
        <v>15785</v>
      </c>
      <c r="B16283" s="223" t="s">
        <v>24808</v>
      </c>
      <c r="C16283" s="231" t="s">
        <v>23</v>
      </c>
    </row>
    <row r="16284" spans="1:3" x14ac:dyDescent="0.2">
      <c r="A16284" s="221" t="s">
        <v>15786</v>
      </c>
      <c r="B16284" s="223" t="s">
        <v>24808</v>
      </c>
      <c r="C16284" s="231" t="s">
        <v>23</v>
      </c>
    </row>
    <row r="16285" spans="1:3" x14ac:dyDescent="0.2">
      <c r="A16285" s="221" t="s">
        <v>15787</v>
      </c>
      <c r="B16285" s="223" t="s">
        <v>24809</v>
      </c>
      <c r="C16285" s="231" t="s">
        <v>23</v>
      </c>
    </row>
    <row r="16286" spans="1:3" x14ac:dyDescent="0.2">
      <c r="A16286" s="221" t="s">
        <v>15788</v>
      </c>
      <c r="B16286" s="223" t="s">
        <v>24809</v>
      </c>
      <c r="C16286" s="231" t="s">
        <v>23</v>
      </c>
    </row>
    <row r="16287" spans="1:3" x14ac:dyDescent="0.2">
      <c r="A16287" s="221" t="s">
        <v>15789</v>
      </c>
      <c r="B16287" s="223" t="s">
        <v>24810</v>
      </c>
      <c r="C16287" s="231" t="s">
        <v>23</v>
      </c>
    </row>
    <row r="16288" spans="1:3" x14ac:dyDescent="0.2">
      <c r="A16288" s="221" t="s">
        <v>15790</v>
      </c>
      <c r="B16288" s="223" t="s">
        <v>24810</v>
      </c>
      <c r="C16288" s="231" t="s">
        <v>23</v>
      </c>
    </row>
    <row r="16289" spans="1:3" x14ac:dyDescent="0.2">
      <c r="A16289" s="221" t="s">
        <v>15791</v>
      </c>
      <c r="B16289" s="223" t="s">
        <v>24811</v>
      </c>
      <c r="C16289" s="231" t="s">
        <v>23</v>
      </c>
    </row>
    <row r="16290" spans="1:3" x14ac:dyDescent="0.2">
      <c r="A16290" s="221" t="s">
        <v>15792</v>
      </c>
      <c r="B16290" s="223" t="s">
        <v>24811</v>
      </c>
      <c r="C16290" s="231" t="s">
        <v>23</v>
      </c>
    </row>
    <row r="16291" spans="1:3" x14ac:dyDescent="0.2">
      <c r="A16291" s="221" t="s">
        <v>15793</v>
      </c>
      <c r="B16291" s="223" t="s">
        <v>24812</v>
      </c>
      <c r="C16291" s="231" t="s">
        <v>23</v>
      </c>
    </row>
    <row r="16292" spans="1:3" x14ac:dyDescent="0.2">
      <c r="A16292" s="221" t="s">
        <v>15794</v>
      </c>
      <c r="B16292" s="223" t="s">
        <v>24812</v>
      </c>
      <c r="C16292" s="231" t="s">
        <v>23</v>
      </c>
    </row>
    <row r="16293" spans="1:3" x14ac:dyDescent="0.2">
      <c r="A16293" s="221" t="s">
        <v>15795</v>
      </c>
      <c r="B16293" s="223" t="s">
        <v>24813</v>
      </c>
      <c r="C16293" s="231" t="s">
        <v>23</v>
      </c>
    </row>
    <row r="16294" spans="1:3" x14ac:dyDescent="0.2">
      <c r="A16294" s="221" t="s">
        <v>15796</v>
      </c>
      <c r="B16294" s="223" t="s">
        <v>24813</v>
      </c>
      <c r="C16294" s="231" t="s">
        <v>23</v>
      </c>
    </row>
    <row r="16295" spans="1:3" x14ac:dyDescent="0.2">
      <c r="A16295" s="221" t="s">
        <v>15797</v>
      </c>
      <c r="B16295" s="223" t="s">
        <v>24814</v>
      </c>
      <c r="C16295" s="231" t="s">
        <v>23</v>
      </c>
    </row>
    <row r="16296" spans="1:3" x14ac:dyDescent="0.2">
      <c r="A16296" s="221" t="s">
        <v>15798</v>
      </c>
      <c r="B16296" s="223" t="s">
        <v>24814</v>
      </c>
      <c r="C16296" s="231" t="s">
        <v>23</v>
      </c>
    </row>
    <row r="16297" spans="1:3" x14ac:dyDescent="0.2">
      <c r="A16297" s="221" t="s">
        <v>15799</v>
      </c>
      <c r="B16297" s="223" t="s">
        <v>24815</v>
      </c>
      <c r="C16297" s="231" t="s">
        <v>23</v>
      </c>
    </row>
    <row r="16298" spans="1:3" x14ac:dyDescent="0.2">
      <c r="A16298" s="221" t="s">
        <v>15800</v>
      </c>
      <c r="B16298" s="223" t="s">
        <v>24815</v>
      </c>
      <c r="C16298" s="231" t="s">
        <v>23</v>
      </c>
    </row>
    <row r="16299" spans="1:3" x14ac:dyDescent="0.2">
      <c r="A16299" s="221" t="s">
        <v>15801</v>
      </c>
      <c r="B16299" s="223" t="s">
        <v>24816</v>
      </c>
      <c r="C16299" s="231" t="s">
        <v>23</v>
      </c>
    </row>
    <row r="16300" spans="1:3" x14ac:dyDescent="0.2">
      <c r="A16300" s="221" t="s">
        <v>15802</v>
      </c>
      <c r="B16300" s="223" t="s">
        <v>24816</v>
      </c>
      <c r="C16300" s="231" t="s">
        <v>23</v>
      </c>
    </row>
    <row r="16301" spans="1:3" x14ac:dyDescent="0.2">
      <c r="A16301" s="221" t="s">
        <v>15803</v>
      </c>
      <c r="B16301" s="223" t="s">
        <v>24817</v>
      </c>
      <c r="C16301" s="231" t="s">
        <v>23</v>
      </c>
    </row>
    <row r="16302" spans="1:3" x14ac:dyDescent="0.2">
      <c r="A16302" s="221" t="s">
        <v>15804</v>
      </c>
      <c r="B16302" s="223" t="s">
        <v>24817</v>
      </c>
      <c r="C16302" s="231" t="s">
        <v>23</v>
      </c>
    </row>
    <row r="16303" spans="1:3" x14ac:dyDescent="0.2">
      <c r="A16303" s="221" t="s">
        <v>15805</v>
      </c>
      <c r="B16303" s="223" t="s">
        <v>24818</v>
      </c>
      <c r="C16303" s="231" t="s">
        <v>23</v>
      </c>
    </row>
    <row r="16304" spans="1:3" x14ac:dyDescent="0.2">
      <c r="A16304" s="221" t="s">
        <v>15806</v>
      </c>
      <c r="B16304" s="223" t="s">
        <v>24818</v>
      </c>
      <c r="C16304" s="231" t="s">
        <v>23</v>
      </c>
    </row>
    <row r="16305" spans="1:3" x14ac:dyDescent="0.2">
      <c r="A16305" s="221" t="s">
        <v>15807</v>
      </c>
      <c r="B16305" s="223" t="s">
        <v>24819</v>
      </c>
      <c r="C16305" s="231" t="s">
        <v>23</v>
      </c>
    </row>
    <row r="16306" spans="1:3" x14ac:dyDescent="0.2">
      <c r="A16306" s="221" t="s">
        <v>15808</v>
      </c>
      <c r="B16306" s="223" t="s">
        <v>24819</v>
      </c>
      <c r="C16306" s="231" t="s">
        <v>23</v>
      </c>
    </row>
    <row r="16307" spans="1:3" x14ac:dyDescent="0.2">
      <c r="A16307" s="221" t="s">
        <v>15809</v>
      </c>
      <c r="B16307" s="223" t="s">
        <v>24820</v>
      </c>
      <c r="C16307" s="231" t="s">
        <v>23</v>
      </c>
    </row>
    <row r="16308" spans="1:3" x14ac:dyDescent="0.2">
      <c r="A16308" s="221" t="s">
        <v>15810</v>
      </c>
      <c r="B16308" s="223" t="s">
        <v>24820</v>
      </c>
      <c r="C16308" s="231" t="s">
        <v>23</v>
      </c>
    </row>
    <row r="16309" spans="1:3" x14ac:dyDescent="0.2">
      <c r="A16309" s="221" t="s">
        <v>15811</v>
      </c>
      <c r="B16309" s="223" t="s">
        <v>24821</v>
      </c>
      <c r="C16309" s="231" t="s">
        <v>23</v>
      </c>
    </row>
    <row r="16310" spans="1:3" x14ac:dyDescent="0.2">
      <c r="A16310" s="221" t="s">
        <v>15812</v>
      </c>
      <c r="B16310" s="223" t="s">
        <v>24821</v>
      </c>
      <c r="C16310" s="231" t="s">
        <v>23</v>
      </c>
    </row>
    <row r="16311" spans="1:3" x14ac:dyDescent="0.2">
      <c r="A16311" s="221" t="s">
        <v>15813</v>
      </c>
      <c r="B16311" s="223" t="s">
        <v>24822</v>
      </c>
      <c r="C16311" s="231" t="s">
        <v>23</v>
      </c>
    </row>
    <row r="16312" spans="1:3" x14ac:dyDescent="0.2">
      <c r="A16312" s="221" t="s">
        <v>15814</v>
      </c>
      <c r="B16312" s="223" t="s">
        <v>24822</v>
      </c>
      <c r="C16312" s="231" t="s">
        <v>23</v>
      </c>
    </row>
    <row r="16313" spans="1:3" x14ac:dyDescent="0.2">
      <c r="A16313" s="221" t="s">
        <v>15815</v>
      </c>
      <c r="B16313" s="223" t="s">
        <v>24823</v>
      </c>
      <c r="C16313" s="231" t="s">
        <v>23</v>
      </c>
    </row>
    <row r="16314" spans="1:3" x14ac:dyDescent="0.2">
      <c r="A16314" s="221" t="s">
        <v>15816</v>
      </c>
      <c r="B16314" s="223" t="s">
        <v>24823</v>
      </c>
      <c r="C16314" s="231" t="s">
        <v>23</v>
      </c>
    </row>
    <row r="16315" spans="1:3" x14ac:dyDescent="0.2">
      <c r="A16315" s="221" t="s">
        <v>15817</v>
      </c>
      <c r="B16315" s="223" t="s">
        <v>24824</v>
      </c>
      <c r="C16315" s="231" t="s">
        <v>23</v>
      </c>
    </row>
    <row r="16316" spans="1:3" x14ac:dyDescent="0.2">
      <c r="A16316" s="221" t="s">
        <v>15818</v>
      </c>
      <c r="B16316" s="223" t="s">
        <v>24824</v>
      </c>
      <c r="C16316" s="231" t="s">
        <v>23</v>
      </c>
    </row>
    <row r="16317" spans="1:3" x14ac:dyDescent="0.2">
      <c r="A16317" s="221" t="s">
        <v>15819</v>
      </c>
      <c r="B16317" s="223" t="s">
        <v>24825</v>
      </c>
      <c r="C16317" s="231" t="s">
        <v>23</v>
      </c>
    </row>
    <row r="16318" spans="1:3" x14ac:dyDescent="0.2">
      <c r="A16318" s="221" t="s">
        <v>15820</v>
      </c>
      <c r="B16318" s="223" t="s">
        <v>24825</v>
      </c>
      <c r="C16318" s="231" t="s">
        <v>23</v>
      </c>
    </row>
    <row r="16319" spans="1:3" x14ac:dyDescent="0.2">
      <c r="A16319" s="221" t="s">
        <v>15821</v>
      </c>
      <c r="B16319" s="223" t="s">
        <v>24826</v>
      </c>
      <c r="C16319" s="231" t="s">
        <v>23</v>
      </c>
    </row>
    <row r="16320" spans="1:3" x14ac:dyDescent="0.2">
      <c r="A16320" s="221" t="s">
        <v>15822</v>
      </c>
      <c r="B16320" s="223" t="s">
        <v>24826</v>
      </c>
      <c r="C16320" s="231" t="s">
        <v>23</v>
      </c>
    </row>
    <row r="16321" spans="1:3" x14ac:dyDescent="0.2">
      <c r="A16321" s="221" t="s">
        <v>15823</v>
      </c>
      <c r="B16321" s="223" t="s">
        <v>24827</v>
      </c>
      <c r="C16321" s="231" t="s">
        <v>23</v>
      </c>
    </row>
    <row r="16322" spans="1:3" x14ac:dyDescent="0.2">
      <c r="A16322" s="221" t="s">
        <v>15824</v>
      </c>
      <c r="B16322" s="223" t="s">
        <v>24827</v>
      </c>
      <c r="C16322" s="231" t="s">
        <v>23</v>
      </c>
    </row>
    <row r="16323" spans="1:3" x14ac:dyDescent="0.2">
      <c r="A16323" s="221" t="s">
        <v>15825</v>
      </c>
      <c r="B16323" s="223" t="s">
        <v>24828</v>
      </c>
      <c r="C16323" s="231" t="s">
        <v>23</v>
      </c>
    </row>
    <row r="16324" spans="1:3" x14ac:dyDescent="0.2">
      <c r="A16324" s="221" t="s">
        <v>15826</v>
      </c>
      <c r="B16324" s="223" t="s">
        <v>24828</v>
      </c>
      <c r="C16324" s="231" t="s">
        <v>23</v>
      </c>
    </row>
    <row r="16325" spans="1:3" x14ac:dyDescent="0.2">
      <c r="A16325" s="221" t="s">
        <v>15827</v>
      </c>
      <c r="B16325" s="223" t="s">
        <v>24829</v>
      </c>
      <c r="C16325" s="231" t="s">
        <v>23</v>
      </c>
    </row>
    <row r="16326" spans="1:3" x14ac:dyDescent="0.2">
      <c r="A16326" s="221" t="s">
        <v>15828</v>
      </c>
      <c r="B16326" s="223" t="s">
        <v>24829</v>
      </c>
      <c r="C16326" s="231" t="s">
        <v>23</v>
      </c>
    </row>
    <row r="16327" spans="1:3" x14ac:dyDescent="0.2">
      <c r="A16327" s="221" t="s">
        <v>15829</v>
      </c>
      <c r="B16327" s="223" t="s">
        <v>24830</v>
      </c>
      <c r="C16327" s="231" t="s">
        <v>23</v>
      </c>
    </row>
    <row r="16328" spans="1:3" x14ac:dyDescent="0.2">
      <c r="A16328" s="221" t="s">
        <v>15830</v>
      </c>
      <c r="B16328" s="223" t="s">
        <v>24830</v>
      </c>
      <c r="C16328" s="231" t="s">
        <v>23</v>
      </c>
    </row>
    <row r="16329" spans="1:3" x14ac:dyDescent="0.2">
      <c r="A16329" s="221" t="s">
        <v>15831</v>
      </c>
      <c r="B16329" s="223" t="s">
        <v>24831</v>
      </c>
      <c r="C16329" s="231" t="s">
        <v>23</v>
      </c>
    </row>
    <row r="16330" spans="1:3" x14ac:dyDescent="0.2">
      <c r="A16330" s="221" t="s">
        <v>15832</v>
      </c>
      <c r="B16330" s="223" t="s">
        <v>24831</v>
      </c>
      <c r="C16330" s="231" t="s">
        <v>23</v>
      </c>
    </row>
    <row r="16331" spans="1:3" x14ac:dyDescent="0.2">
      <c r="A16331" s="221" t="s">
        <v>15833</v>
      </c>
      <c r="B16331" s="223" t="s">
        <v>24832</v>
      </c>
      <c r="C16331" s="231" t="s">
        <v>23</v>
      </c>
    </row>
    <row r="16332" spans="1:3" x14ac:dyDescent="0.2">
      <c r="A16332" s="221" t="s">
        <v>15834</v>
      </c>
      <c r="B16332" s="223" t="s">
        <v>24832</v>
      </c>
      <c r="C16332" s="231" t="s">
        <v>23</v>
      </c>
    </row>
    <row r="16333" spans="1:3" x14ac:dyDescent="0.2">
      <c r="A16333" s="221" t="s">
        <v>15835</v>
      </c>
      <c r="B16333" s="223" t="s">
        <v>24833</v>
      </c>
      <c r="C16333" s="231" t="s">
        <v>23</v>
      </c>
    </row>
    <row r="16334" spans="1:3" x14ac:dyDescent="0.2">
      <c r="A16334" s="221" t="s">
        <v>15836</v>
      </c>
      <c r="B16334" s="223" t="s">
        <v>24833</v>
      </c>
      <c r="C16334" s="231" t="s">
        <v>23</v>
      </c>
    </row>
    <row r="16335" spans="1:3" x14ac:dyDescent="0.2">
      <c r="A16335" s="221" t="s">
        <v>15837</v>
      </c>
      <c r="B16335" s="223" t="s">
        <v>24834</v>
      </c>
      <c r="C16335" s="231" t="s">
        <v>23</v>
      </c>
    </row>
    <row r="16336" spans="1:3" x14ac:dyDescent="0.2">
      <c r="A16336" s="221" t="s">
        <v>15838</v>
      </c>
      <c r="B16336" s="223" t="s">
        <v>24834</v>
      </c>
      <c r="C16336" s="231" t="s">
        <v>23</v>
      </c>
    </row>
    <row r="16337" spans="1:3" x14ac:dyDescent="0.2">
      <c r="A16337" s="221" t="s">
        <v>15839</v>
      </c>
      <c r="B16337" s="223" t="s">
        <v>24835</v>
      </c>
      <c r="C16337" s="231" t="s">
        <v>23</v>
      </c>
    </row>
    <row r="16338" spans="1:3" x14ac:dyDescent="0.2">
      <c r="A16338" s="221" t="s">
        <v>15840</v>
      </c>
      <c r="B16338" s="223" t="s">
        <v>24835</v>
      </c>
      <c r="C16338" s="231" t="s">
        <v>23</v>
      </c>
    </row>
    <row r="16339" spans="1:3" x14ac:dyDescent="0.2">
      <c r="A16339" s="221" t="s">
        <v>15841</v>
      </c>
      <c r="B16339" s="223" t="s">
        <v>24836</v>
      </c>
      <c r="C16339" s="231" t="s">
        <v>25</v>
      </c>
    </row>
    <row r="16340" spans="1:3" x14ac:dyDescent="0.2">
      <c r="A16340" s="221" t="s">
        <v>15842</v>
      </c>
      <c r="B16340" s="223" t="s">
        <v>24836</v>
      </c>
      <c r="C16340" s="231" t="s">
        <v>25</v>
      </c>
    </row>
    <row r="16341" spans="1:3" x14ac:dyDescent="0.2">
      <c r="A16341" s="221" t="s">
        <v>15843</v>
      </c>
      <c r="B16341" s="223" t="s">
        <v>24837</v>
      </c>
      <c r="C16341" s="231" t="s">
        <v>25</v>
      </c>
    </row>
    <row r="16342" spans="1:3" x14ac:dyDescent="0.2">
      <c r="A16342" s="221" t="s">
        <v>15844</v>
      </c>
      <c r="B16342" s="223" t="s">
        <v>24837</v>
      </c>
      <c r="C16342" s="231" t="s">
        <v>25</v>
      </c>
    </row>
    <row r="16343" spans="1:3" x14ac:dyDescent="0.2">
      <c r="A16343" s="221" t="s">
        <v>15845</v>
      </c>
      <c r="B16343" s="223" t="s">
        <v>24838</v>
      </c>
      <c r="C16343" s="231" t="s">
        <v>25</v>
      </c>
    </row>
    <row r="16344" spans="1:3" x14ac:dyDescent="0.2">
      <c r="A16344" s="221" t="s">
        <v>15846</v>
      </c>
      <c r="B16344" s="223" t="s">
        <v>24838</v>
      </c>
      <c r="C16344" s="231" t="s">
        <v>25</v>
      </c>
    </row>
    <row r="16345" spans="1:3" x14ac:dyDescent="0.2">
      <c r="A16345" s="221" t="s">
        <v>15847</v>
      </c>
      <c r="B16345" s="223" t="s">
        <v>24839</v>
      </c>
      <c r="C16345" s="231" t="s">
        <v>25</v>
      </c>
    </row>
    <row r="16346" spans="1:3" x14ac:dyDescent="0.2">
      <c r="A16346" s="221" t="s">
        <v>15848</v>
      </c>
      <c r="B16346" s="223" t="s">
        <v>24839</v>
      </c>
      <c r="C16346" s="231" t="s">
        <v>25</v>
      </c>
    </row>
    <row r="16347" spans="1:3" x14ac:dyDescent="0.2">
      <c r="A16347" s="221" t="s">
        <v>15849</v>
      </c>
      <c r="B16347" s="223" t="s">
        <v>24840</v>
      </c>
      <c r="C16347" s="231" t="s">
        <v>25</v>
      </c>
    </row>
    <row r="16348" spans="1:3" x14ac:dyDescent="0.2">
      <c r="A16348" s="221" t="s">
        <v>15850</v>
      </c>
      <c r="B16348" s="223" t="s">
        <v>24840</v>
      </c>
      <c r="C16348" s="231" t="s">
        <v>25</v>
      </c>
    </row>
    <row r="16349" spans="1:3" x14ac:dyDescent="0.2">
      <c r="A16349" s="221" t="s">
        <v>15851</v>
      </c>
      <c r="B16349" s="223" t="s">
        <v>24841</v>
      </c>
      <c r="C16349" s="231" t="s">
        <v>25</v>
      </c>
    </row>
    <row r="16350" spans="1:3" x14ac:dyDescent="0.2">
      <c r="A16350" s="221" t="s">
        <v>15852</v>
      </c>
      <c r="B16350" s="223" t="s">
        <v>24841</v>
      </c>
      <c r="C16350" s="231" t="s">
        <v>25</v>
      </c>
    </row>
    <row r="16351" spans="1:3" x14ac:dyDescent="0.2">
      <c r="A16351" s="221" t="s">
        <v>15853</v>
      </c>
      <c r="B16351" s="223" t="s">
        <v>24842</v>
      </c>
      <c r="C16351" s="231" t="s">
        <v>25</v>
      </c>
    </row>
    <row r="16352" spans="1:3" x14ac:dyDescent="0.2">
      <c r="A16352" s="221" t="s">
        <v>15854</v>
      </c>
      <c r="B16352" s="223" t="s">
        <v>24842</v>
      </c>
      <c r="C16352" s="231" t="s">
        <v>25</v>
      </c>
    </row>
    <row r="16353" spans="1:3" x14ac:dyDescent="0.2">
      <c r="A16353" s="221" t="s">
        <v>15855</v>
      </c>
      <c r="B16353" s="223" t="s">
        <v>24843</v>
      </c>
      <c r="C16353" s="231" t="s">
        <v>25</v>
      </c>
    </row>
    <row r="16354" spans="1:3" x14ac:dyDescent="0.2">
      <c r="A16354" s="221" t="s">
        <v>15856</v>
      </c>
      <c r="B16354" s="223" t="s">
        <v>24843</v>
      </c>
      <c r="C16354" s="231" t="s">
        <v>25</v>
      </c>
    </row>
    <row r="16355" spans="1:3" x14ac:dyDescent="0.2">
      <c r="A16355" s="221" t="s">
        <v>15857</v>
      </c>
      <c r="B16355" s="223" t="s">
        <v>24844</v>
      </c>
      <c r="C16355" s="231" t="s">
        <v>25</v>
      </c>
    </row>
    <row r="16356" spans="1:3" x14ac:dyDescent="0.2">
      <c r="A16356" s="221" t="s">
        <v>15858</v>
      </c>
      <c r="B16356" s="223" t="s">
        <v>24844</v>
      </c>
      <c r="C16356" s="231" t="s">
        <v>25</v>
      </c>
    </row>
    <row r="16357" spans="1:3" x14ac:dyDescent="0.2">
      <c r="A16357" s="221" t="s">
        <v>15859</v>
      </c>
      <c r="B16357" s="223" t="s">
        <v>24845</v>
      </c>
      <c r="C16357" s="231" t="s">
        <v>25</v>
      </c>
    </row>
    <row r="16358" spans="1:3" x14ac:dyDescent="0.2">
      <c r="A16358" s="221" t="s">
        <v>15860</v>
      </c>
      <c r="B16358" s="223" t="s">
        <v>24845</v>
      </c>
      <c r="C16358" s="231" t="s">
        <v>25</v>
      </c>
    </row>
    <row r="16359" spans="1:3" x14ac:dyDescent="0.2">
      <c r="A16359" s="221" t="s">
        <v>15861</v>
      </c>
      <c r="B16359" s="223" t="s">
        <v>24846</v>
      </c>
      <c r="C16359" s="231" t="s">
        <v>25</v>
      </c>
    </row>
    <row r="16360" spans="1:3" x14ac:dyDescent="0.2">
      <c r="A16360" s="221" t="s">
        <v>15862</v>
      </c>
      <c r="B16360" s="223" t="s">
        <v>24846</v>
      </c>
      <c r="C16360" s="231" t="s">
        <v>25</v>
      </c>
    </row>
    <row r="16361" spans="1:3" x14ac:dyDescent="0.2">
      <c r="A16361" s="221" t="s">
        <v>15863</v>
      </c>
      <c r="B16361" s="223" t="s">
        <v>24847</v>
      </c>
      <c r="C16361" s="231" t="s">
        <v>25</v>
      </c>
    </row>
    <row r="16362" spans="1:3" x14ac:dyDescent="0.2">
      <c r="A16362" s="221" t="s">
        <v>15864</v>
      </c>
      <c r="B16362" s="223" t="s">
        <v>24847</v>
      </c>
      <c r="C16362" s="231" t="s">
        <v>25</v>
      </c>
    </row>
    <row r="16363" spans="1:3" x14ac:dyDescent="0.2">
      <c r="A16363" s="221" t="s">
        <v>15865</v>
      </c>
      <c r="B16363" s="223" t="s">
        <v>24848</v>
      </c>
      <c r="C16363" s="231" t="s">
        <v>25</v>
      </c>
    </row>
    <row r="16364" spans="1:3" x14ac:dyDescent="0.2">
      <c r="A16364" s="221" t="s">
        <v>15866</v>
      </c>
      <c r="B16364" s="223" t="s">
        <v>24848</v>
      </c>
      <c r="C16364" s="231" t="s">
        <v>25</v>
      </c>
    </row>
    <row r="16365" spans="1:3" x14ac:dyDescent="0.2">
      <c r="A16365" s="221" t="s">
        <v>15867</v>
      </c>
      <c r="B16365" s="223" t="s">
        <v>24849</v>
      </c>
      <c r="C16365" s="231" t="s">
        <v>23</v>
      </c>
    </row>
    <row r="16366" spans="1:3" x14ac:dyDescent="0.2">
      <c r="A16366" s="221" t="s">
        <v>15868</v>
      </c>
      <c r="B16366" s="223" t="s">
        <v>24849</v>
      </c>
      <c r="C16366" s="231" t="s">
        <v>23</v>
      </c>
    </row>
    <row r="16367" spans="1:3" x14ac:dyDescent="0.2">
      <c r="A16367" s="221" t="s">
        <v>15869</v>
      </c>
      <c r="B16367" s="223" t="s">
        <v>24850</v>
      </c>
      <c r="C16367" s="231" t="s">
        <v>23</v>
      </c>
    </row>
    <row r="16368" spans="1:3" x14ac:dyDescent="0.2">
      <c r="A16368" s="221" t="s">
        <v>15870</v>
      </c>
      <c r="B16368" s="223" t="s">
        <v>24850</v>
      </c>
      <c r="C16368" s="231" t="s">
        <v>23</v>
      </c>
    </row>
    <row r="16369" spans="1:3" x14ac:dyDescent="0.2">
      <c r="A16369" s="221" t="s">
        <v>15871</v>
      </c>
      <c r="B16369" s="223" t="s">
        <v>24851</v>
      </c>
      <c r="C16369" s="231" t="s">
        <v>23</v>
      </c>
    </row>
    <row r="16370" spans="1:3" x14ac:dyDescent="0.2">
      <c r="A16370" s="221" t="s">
        <v>15872</v>
      </c>
      <c r="B16370" s="223" t="s">
        <v>24851</v>
      </c>
      <c r="C16370" s="231" t="s">
        <v>23</v>
      </c>
    </row>
    <row r="16371" spans="1:3" x14ac:dyDescent="0.2">
      <c r="A16371" s="221" t="s">
        <v>15873</v>
      </c>
      <c r="B16371" s="223" t="s">
        <v>24852</v>
      </c>
      <c r="C16371" s="231" t="s">
        <v>23</v>
      </c>
    </row>
    <row r="16372" spans="1:3" x14ac:dyDescent="0.2">
      <c r="A16372" s="221" t="s">
        <v>15874</v>
      </c>
      <c r="B16372" s="223" t="s">
        <v>24852</v>
      </c>
      <c r="C16372" s="231" t="s">
        <v>23</v>
      </c>
    </row>
    <row r="16373" spans="1:3" x14ac:dyDescent="0.2">
      <c r="A16373" s="221" t="s">
        <v>15875</v>
      </c>
      <c r="B16373" s="223" t="s">
        <v>24853</v>
      </c>
      <c r="C16373" s="231" t="s">
        <v>23</v>
      </c>
    </row>
    <row r="16374" spans="1:3" x14ac:dyDescent="0.2">
      <c r="A16374" s="221" t="s">
        <v>15876</v>
      </c>
      <c r="B16374" s="223" t="s">
        <v>24853</v>
      </c>
      <c r="C16374" s="231" t="s">
        <v>23</v>
      </c>
    </row>
    <row r="16375" spans="1:3" x14ac:dyDescent="0.2">
      <c r="A16375" s="221" t="s">
        <v>15877</v>
      </c>
      <c r="B16375" s="223" t="s">
        <v>24854</v>
      </c>
      <c r="C16375" s="231" t="s">
        <v>23</v>
      </c>
    </row>
    <row r="16376" spans="1:3" x14ac:dyDescent="0.2">
      <c r="A16376" s="221" t="s">
        <v>15878</v>
      </c>
      <c r="B16376" s="223" t="s">
        <v>24854</v>
      </c>
      <c r="C16376" s="231" t="s">
        <v>23</v>
      </c>
    </row>
    <row r="16377" spans="1:3" x14ac:dyDescent="0.2">
      <c r="A16377" s="221" t="s">
        <v>15879</v>
      </c>
      <c r="B16377" s="223" t="s">
        <v>24855</v>
      </c>
      <c r="C16377" s="231" t="s">
        <v>23</v>
      </c>
    </row>
    <row r="16378" spans="1:3" x14ac:dyDescent="0.2">
      <c r="A16378" s="221" t="s">
        <v>15880</v>
      </c>
      <c r="B16378" s="223" t="s">
        <v>24855</v>
      </c>
      <c r="C16378" s="231" t="s">
        <v>23</v>
      </c>
    </row>
    <row r="16379" spans="1:3" x14ac:dyDescent="0.2">
      <c r="A16379" s="221" t="s">
        <v>15881</v>
      </c>
      <c r="B16379" s="223" t="s">
        <v>24856</v>
      </c>
      <c r="C16379" s="231" t="s">
        <v>23</v>
      </c>
    </row>
    <row r="16380" spans="1:3" x14ac:dyDescent="0.2">
      <c r="A16380" s="221" t="s">
        <v>15882</v>
      </c>
      <c r="B16380" s="223" t="s">
        <v>24856</v>
      </c>
      <c r="C16380" s="231" t="s">
        <v>23</v>
      </c>
    </row>
    <row r="16381" spans="1:3" x14ac:dyDescent="0.2">
      <c r="A16381" s="221" t="s">
        <v>15883</v>
      </c>
      <c r="B16381" s="223" t="s">
        <v>24857</v>
      </c>
      <c r="C16381" s="231" t="s">
        <v>23</v>
      </c>
    </row>
    <row r="16382" spans="1:3" x14ac:dyDescent="0.2">
      <c r="A16382" s="221" t="s">
        <v>15884</v>
      </c>
      <c r="B16382" s="223" t="s">
        <v>24857</v>
      </c>
      <c r="C16382" s="231" t="s">
        <v>23</v>
      </c>
    </row>
    <row r="16383" spans="1:3" x14ac:dyDescent="0.2">
      <c r="A16383" s="221" t="s">
        <v>15885</v>
      </c>
      <c r="B16383" s="223" t="s">
        <v>29364</v>
      </c>
      <c r="C16383" s="231" t="s">
        <v>23</v>
      </c>
    </row>
    <row r="16384" spans="1:3" x14ac:dyDescent="0.2">
      <c r="A16384" s="221" t="s">
        <v>15886</v>
      </c>
      <c r="B16384" s="223" t="s">
        <v>29364</v>
      </c>
      <c r="C16384" s="231" t="s">
        <v>23</v>
      </c>
    </row>
    <row r="16385" spans="1:3" x14ac:dyDescent="0.2">
      <c r="A16385" s="221" t="s">
        <v>15887</v>
      </c>
      <c r="B16385" s="223" t="s">
        <v>29365</v>
      </c>
      <c r="C16385" s="231" t="s">
        <v>23</v>
      </c>
    </row>
    <row r="16386" spans="1:3" x14ac:dyDescent="0.2">
      <c r="A16386" s="221" t="s">
        <v>15888</v>
      </c>
      <c r="B16386" s="223" t="s">
        <v>29365</v>
      </c>
      <c r="C16386" s="231" t="s">
        <v>23</v>
      </c>
    </row>
    <row r="16387" spans="1:3" x14ac:dyDescent="0.2">
      <c r="A16387" s="221" t="s">
        <v>15889</v>
      </c>
      <c r="B16387" s="223" t="s">
        <v>29366</v>
      </c>
      <c r="C16387" s="231" t="s">
        <v>23</v>
      </c>
    </row>
    <row r="16388" spans="1:3" x14ac:dyDescent="0.2">
      <c r="A16388" s="221" t="s">
        <v>15890</v>
      </c>
      <c r="B16388" s="223" t="s">
        <v>29366</v>
      </c>
      <c r="C16388" s="231" t="s">
        <v>23</v>
      </c>
    </row>
    <row r="16389" spans="1:3" x14ac:dyDescent="0.2">
      <c r="A16389" s="221" t="s">
        <v>15891</v>
      </c>
      <c r="B16389" s="223" t="s">
        <v>29367</v>
      </c>
      <c r="C16389" s="231" t="s">
        <v>23</v>
      </c>
    </row>
    <row r="16390" spans="1:3" x14ac:dyDescent="0.2">
      <c r="A16390" s="221" t="s">
        <v>15892</v>
      </c>
      <c r="B16390" s="223" t="s">
        <v>29367</v>
      </c>
      <c r="C16390" s="231" t="s">
        <v>23</v>
      </c>
    </row>
    <row r="16391" spans="1:3" x14ac:dyDescent="0.2">
      <c r="A16391" s="221" t="s">
        <v>15893</v>
      </c>
      <c r="B16391" s="223" t="s">
        <v>29368</v>
      </c>
      <c r="C16391" s="231" t="s">
        <v>23</v>
      </c>
    </row>
    <row r="16392" spans="1:3" x14ac:dyDescent="0.2">
      <c r="A16392" s="221" t="s">
        <v>15894</v>
      </c>
      <c r="B16392" s="223" t="s">
        <v>29368</v>
      </c>
      <c r="C16392" s="231" t="s">
        <v>23</v>
      </c>
    </row>
    <row r="16393" spans="1:3" x14ac:dyDescent="0.2">
      <c r="A16393" s="221" t="s">
        <v>15895</v>
      </c>
      <c r="B16393" s="223" t="s">
        <v>29369</v>
      </c>
      <c r="C16393" s="231" t="s">
        <v>23</v>
      </c>
    </row>
    <row r="16394" spans="1:3" x14ac:dyDescent="0.2">
      <c r="A16394" s="221" t="s">
        <v>15896</v>
      </c>
      <c r="B16394" s="223" t="s">
        <v>29369</v>
      </c>
      <c r="C16394" s="231" t="s">
        <v>23</v>
      </c>
    </row>
    <row r="16395" spans="1:3" x14ac:dyDescent="0.2">
      <c r="A16395" s="221" t="s">
        <v>15897</v>
      </c>
      <c r="B16395" s="223" t="s">
        <v>29370</v>
      </c>
      <c r="C16395" s="231" t="s">
        <v>23</v>
      </c>
    </row>
    <row r="16396" spans="1:3" x14ac:dyDescent="0.2">
      <c r="A16396" s="221" t="s">
        <v>15898</v>
      </c>
      <c r="B16396" s="223" t="s">
        <v>29370</v>
      </c>
      <c r="C16396" s="231" t="s">
        <v>23</v>
      </c>
    </row>
    <row r="16397" spans="1:3" x14ac:dyDescent="0.2">
      <c r="A16397" s="221" t="s">
        <v>15899</v>
      </c>
      <c r="B16397" s="223" t="s">
        <v>29371</v>
      </c>
      <c r="C16397" s="231" t="s">
        <v>23</v>
      </c>
    </row>
    <row r="16398" spans="1:3" x14ac:dyDescent="0.2">
      <c r="A16398" s="221" t="s">
        <v>15900</v>
      </c>
      <c r="B16398" s="223" t="s">
        <v>29371</v>
      </c>
      <c r="C16398" s="231" t="s">
        <v>23</v>
      </c>
    </row>
    <row r="16399" spans="1:3" x14ac:dyDescent="0.2">
      <c r="A16399" s="221" t="s">
        <v>15901</v>
      </c>
      <c r="B16399" s="223" t="s">
        <v>29372</v>
      </c>
      <c r="C16399" s="231" t="s">
        <v>23</v>
      </c>
    </row>
    <row r="16400" spans="1:3" x14ac:dyDescent="0.2">
      <c r="A16400" s="221" t="s">
        <v>15902</v>
      </c>
      <c r="B16400" s="223" t="s">
        <v>29372</v>
      </c>
      <c r="C16400" s="231" t="s">
        <v>23</v>
      </c>
    </row>
    <row r="16401" spans="1:3" x14ac:dyDescent="0.2">
      <c r="A16401" s="221" t="s">
        <v>15903</v>
      </c>
      <c r="B16401" s="223" t="s">
        <v>29373</v>
      </c>
      <c r="C16401" s="231" t="s">
        <v>23</v>
      </c>
    </row>
    <row r="16402" spans="1:3" x14ac:dyDescent="0.2">
      <c r="A16402" s="221" t="s">
        <v>15904</v>
      </c>
      <c r="B16402" s="223" t="s">
        <v>29373</v>
      </c>
      <c r="C16402" s="231" t="s">
        <v>23</v>
      </c>
    </row>
    <row r="16403" spans="1:3" x14ac:dyDescent="0.2">
      <c r="A16403" s="221" t="s">
        <v>15905</v>
      </c>
      <c r="B16403" s="223" t="s">
        <v>29374</v>
      </c>
      <c r="C16403" s="231" t="s">
        <v>23</v>
      </c>
    </row>
    <row r="16404" spans="1:3" x14ac:dyDescent="0.2">
      <c r="A16404" s="221" t="s">
        <v>15906</v>
      </c>
      <c r="B16404" s="223" t="s">
        <v>29374</v>
      </c>
      <c r="C16404" s="231" t="s">
        <v>23</v>
      </c>
    </row>
    <row r="16405" spans="1:3" x14ac:dyDescent="0.2">
      <c r="A16405" s="221" t="s">
        <v>15907</v>
      </c>
      <c r="B16405" s="223" t="s">
        <v>29375</v>
      </c>
      <c r="C16405" s="231" t="s">
        <v>23</v>
      </c>
    </row>
    <row r="16406" spans="1:3" x14ac:dyDescent="0.2">
      <c r="A16406" s="221" t="s">
        <v>15908</v>
      </c>
      <c r="B16406" s="223" t="s">
        <v>29375</v>
      </c>
      <c r="C16406" s="231" t="s">
        <v>23</v>
      </c>
    </row>
    <row r="16407" spans="1:3" x14ac:dyDescent="0.2">
      <c r="A16407" s="221" t="s">
        <v>15909</v>
      </c>
      <c r="B16407" s="223" t="s">
        <v>29376</v>
      </c>
      <c r="C16407" s="231" t="s">
        <v>23</v>
      </c>
    </row>
    <row r="16408" spans="1:3" x14ac:dyDescent="0.2">
      <c r="A16408" s="221" t="s">
        <v>15910</v>
      </c>
      <c r="B16408" s="223" t="s">
        <v>29376</v>
      </c>
      <c r="C16408" s="231" t="s">
        <v>23</v>
      </c>
    </row>
    <row r="16409" spans="1:3" x14ac:dyDescent="0.2">
      <c r="A16409" s="221" t="s">
        <v>15911</v>
      </c>
      <c r="B16409" s="223" t="s">
        <v>29377</v>
      </c>
      <c r="C16409" s="231" t="s">
        <v>23</v>
      </c>
    </row>
    <row r="16410" spans="1:3" x14ac:dyDescent="0.2">
      <c r="A16410" s="221" t="s">
        <v>15912</v>
      </c>
      <c r="B16410" s="223" t="s">
        <v>29377</v>
      </c>
      <c r="C16410" s="231" t="s">
        <v>23</v>
      </c>
    </row>
    <row r="16411" spans="1:3" x14ac:dyDescent="0.2">
      <c r="A16411" s="221" t="s">
        <v>15913</v>
      </c>
      <c r="B16411" s="223" t="s">
        <v>29378</v>
      </c>
      <c r="C16411" s="231" t="s">
        <v>23</v>
      </c>
    </row>
    <row r="16412" spans="1:3" x14ac:dyDescent="0.2">
      <c r="A16412" s="221" t="s">
        <v>15914</v>
      </c>
      <c r="B16412" s="223" t="s">
        <v>29378</v>
      </c>
      <c r="C16412" s="231" t="s">
        <v>23</v>
      </c>
    </row>
    <row r="16413" spans="1:3" x14ac:dyDescent="0.2">
      <c r="A16413" s="221" t="s">
        <v>15915</v>
      </c>
      <c r="B16413" s="223" t="s">
        <v>29379</v>
      </c>
      <c r="C16413" s="231" t="s">
        <v>23</v>
      </c>
    </row>
    <row r="16414" spans="1:3" x14ac:dyDescent="0.2">
      <c r="A16414" s="221" t="s">
        <v>15916</v>
      </c>
      <c r="B16414" s="223" t="s">
        <v>29379</v>
      </c>
      <c r="C16414" s="231" t="s">
        <v>23</v>
      </c>
    </row>
    <row r="16415" spans="1:3" x14ac:dyDescent="0.2">
      <c r="A16415" s="221" t="s">
        <v>15917</v>
      </c>
      <c r="B16415" s="223" t="s">
        <v>29380</v>
      </c>
      <c r="C16415" s="231" t="s">
        <v>23</v>
      </c>
    </row>
    <row r="16416" spans="1:3" x14ac:dyDescent="0.2">
      <c r="A16416" s="221" t="s">
        <v>15918</v>
      </c>
      <c r="B16416" s="223" t="s">
        <v>29380</v>
      </c>
      <c r="C16416" s="231" t="s">
        <v>23</v>
      </c>
    </row>
    <row r="16417" spans="1:3" x14ac:dyDescent="0.2">
      <c r="A16417" s="221" t="s">
        <v>15919</v>
      </c>
      <c r="B16417" s="223" t="s">
        <v>29381</v>
      </c>
      <c r="C16417" s="231" t="s">
        <v>23</v>
      </c>
    </row>
    <row r="16418" spans="1:3" x14ac:dyDescent="0.2">
      <c r="A16418" s="221" t="s">
        <v>15920</v>
      </c>
      <c r="B16418" s="223" t="s">
        <v>29381</v>
      </c>
      <c r="C16418" s="231" t="s">
        <v>23</v>
      </c>
    </row>
    <row r="16419" spans="1:3" x14ac:dyDescent="0.2">
      <c r="A16419" s="221" t="s">
        <v>15921</v>
      </c>
      <c r="B16419" s="223" t="s">
        <v>29382</v>
      </c>
      <c r="C16419" s="231" t="s">
        <v>23</v>
      </c>
    </row>
    <row r="16420" spans="1:3" x14ac:dyDescent="0.2">
      <c r="A16420" s="221" t="s">
        <v>15922</v>
      </c>
      <c r="B16420" s="223" t="s">
        <v>29382</v>
      </c>
      <c r="C16420" s="231" t="s">
        <v>23</v>
      </c>
    </row>
    <row r="16421" spans="1:3" x14ac:dyDescent="0.2">
      <c r="A16421" s="221" t="s">
        <v>15923</v>
      </c>
      <c r="B16421" s="223" t="s">
        <v>29383</v>
      </c>
      <c r="C16421" s="231" t="s">
        <v>23</v>
      </c>
    </row>
    <row r="16422" spans="1:3" x14ac:dyDescent="0.2">
      <c r="A16422" s="221" t="s">
        <v>15924</v>
      </c>
      <c r="B16422" s="223" t="s">
        <v>29383</v>
      </c>
      <c r="C16422" s="231" t="s">
        <v>23</v>
      </c>
    </row>
    <row r="16423" spans="1:3" x14ac:dyDescent="0.2">
      <c r="A16423" s="221" t="s">
        <v>15925</v>
      </c>
      <c r="B16423" s="223" t="s">
        <v>29384</v>
      </c>
      <c r="C16423" s="231" t="s">
        <v>23</v>
      </c>
    </row>
    <row r="16424" spans="1:3" x14ac:dyDescent="0.2">
      <c r="A16424" s="221" t="s">
        <v>15926</v>
      </c>
      <c r="B16424" s="223" t="s">
        <v>29384</v>
      </c>
      <c r="C16424" s="231" t="s">
        <v>23</v>
      </c>
    </row>
    <row r="16425" spans="1:3" x14ac:dyDescent="0.2">
      <c r="A16425" s="221" t="s">
        <v>15927</v>
      </c>
      <c r="B16425" s="223" t="s">
        <v>29385</v>
      </c>
      <c r="C16425" s="231" t="s">
        <v>23</v>
      </c>
    </row>
    <row r="16426" spans="1:3" x14ac:dyDescent="0.2">
      <c r="A16426" s="221" t="s">
        <v>15928</v>
      </c>
      <c r="B16426" s="223" t="s">
        <v>29385</v>
      </c>
      <c r="C16426" s="231" t="s">
        <v>23</v>
      </c>
    </row>
    <row r="16427" spans="1:3" x14ac:dyDescent="0.2">
      <c r="A16427" s="221" t="s">
        <v>15929</v>
      </c>
      <c r="B16427" s="223" t="s">
        <v>29386</v>
      </c>
      <c r="C16427" s="231" t="s">
        <v>23</v>
      </c>
    </row>
    <row r="16428" spans="1:3" x14ac:dyDescent="0.2">
      <c r="A16428" s="221" t="s">
        <v>15930</v>
      </c>
      <c r="B16428" s="223" t="s">
        <v>29386</v>
      </c>
      <c r="C16428" s="231" t="s">
        <v>23</v>
      </c>
    </row>
    <row r="16429" spans="1:3" x14ac:dyDescent="0.2">
      <c r="A16429" s="221" t="s">
        <v>15931</v>
      </c>
      <c r="B16429" s="223" t="s">
        <v>29387</v>
      </c>
      <c r="C16429" s="231" t="s">
        <v>23</v>
      </c>
    </row>
    <row r="16430" spans="1:3" x14ac:dyDescent="0.2">
      <c r="A16430" s="221" t="s">
        <v>15932</v>
      </c>
      <c r="B16430" s="223" t="s">
        <v>29387</v>
      </c>
      <c r="C16430" s="231" t="s">
        <v>23</v>
      </c>
    </row>
    <row r="16431" spans="1:3" x14ac:dyDescent="0.2">
      <c r="A16431" s="221" t="s">
        <v>15933</v>
      </c>
      <c r="B16431" s="223" t="s">
        <v>29388</v>
      </c>
      <c r="C16431" s="231" t="s">
        <v>23</v>
      </c>
    </row>
    <row r="16432" spans="1:3" x14ac:dyDescent="0.2">
      <c r="A16432" s="221" t="s">
        <v>15934</v>
      </c>
      <c r="B16432" s="223" t="s">
        <v>29388</v>
      </c>
      <c r="C16432" s="231" t="s">
        <v>23</v>
      </c>
    </row>
    <row r="16433" spans="1:3" x14ac:dyDescent="0.2">
      <c r="A16433" s="221" t="s">
        <v>15935</v>
      </c>
      <c r="B16433" s="223" t="s">
        <v>29389</v>
      </c>
      <c r="C16433" s="231" t="s">
        <v>23</v>
      </c>
    </row>
    <row r="16434" spans="1:3" x14ac:dyDescent="0.2">
      <c r="A16434" s="221" t="s">
        <v>15936</v>
      </c>
      <c r="B16434" s="223" t="s">
        <v>29389</v>
      </c>
      <c r="C16434" s="231" t="s">
        <v>23</v>
      </c>
    </row>
    <row r="16435" spans="1:3" x14ac:dyDescent="0.2">
      <c r="A16435" s="221" t="s">
        <v>15937</v>
      </c>
      <c r="B16435" s="223" t="s">
        <v>29390</v>
      </c>
      <c r="C16435" s="231" t="s">
        <v>23</v>
      </c>
    </row>
    <row r="16436" spans="1:3" x14ac:dyDescent="0.2">
      <c r="A16436" s="221" t="s">
        <v>15938</v>
      </c>
      <c r="B16436" s="223" t="s">
        <v>29390</v>
      </c>
      <c r="C16436" s="231" t="s">
        <v>23</v>
      </c>
    </row>
    <row r="16437" spans="1:3" x14ac:dyDescent="0.2">
      <c r="A16437" s="221" t="s">
        <v>15939</v>
      </c>
      <c r="B16437" s="223" t="s">
        <v>29391</v>
      </c>
      <c r="C16437" s="231" t="s">
        <v>23</v>
      </c>
    </row>
    <row r="16438" spans="1:3" x14ac:dyDescent="0.2">
      <c r="A16438" s="221" t="s">
        <v>15940</v>
      </c>
      <c r="B16438" s="223" t="s">
        <v>29391</v>
      </c>
      <c r="C16438" s="231" t="s">
        <v>23</v>
      </c>
    </row>
    <row r="16439" spans="1:3" x14ac:dyDescent="0.2">
      <c r="A16439" s="221" t="s">
        <v>15941</v>
      </c>
      <c r="B16439" s="223" t="s">
        <v>29392</v>
      </c>
      <c r="C16439" s="231" t="s">
        <v>23</v>
      </c>
    </row>
    <row r="16440" spans="1:3" x14ac:dyDescent="0.2">
      <c r="A16440" s="221" t="s">
        <v>15942</v>
      </c>
      <c r="B16440" s="223" t="s">
        <v>29392</v>
      </c>
      <c r="C16440" s="231" t="s">
        <v>23</v>
      </c>
    </row>
    <row r="16441" spans="1:3" x14ac:dyDescent="0.2">
      <c r="A16441" s="221" t="s">
        <v>15943</v>
      </c>
      <c r="B16441" s="223" t="s">
        <v>29393</v>
      </c>
      <c r="C16441" s="231" t="s">
        <v>23</v>
      </c>
    </row>
    <row r="16442" spans="1:3" x14ac:dyDescent="0.2">
      <c r="A16442" s="221" t="s">
        <v>15944</v>
      </c>
      <c r="B16442" s="223" t="s">
        <v>29393</v>
      </c>
      <c r="C16442" s="231" t="s">
        <v>23</v>
      </c>
    </row>
    <row r="16443" spans="1:3" x14ac:dyDescent="0.2">
      <c r="A16443" s="221" t="s">
        <v>15945</v>
      </c>
      <c r="B16443" s="223" t="s">
        <v>29394</v>
      </c>
      <c r="C16443" s="231" t="s">
        <v>23</v>
      </c>
    </row>
    <row r="16444" spans="1:3" x14ac:dyDescent="0.2">
      <c r="A16444" s="221" t="s">
        <v>15946</v>
      </c>
      <c r="B16444" s="223" t="s">
        <v>29394</v>
      </c>
      <c r="C16444" s="231" t="s">
        <v>23</v>
      </c>
    </row>
    <row r="16445" spans="1:3" x14ac:dyDescent="0.2">
      <c r="A16445" s="221" t="s">
        <v>15947</v>
      </c>
      <c r="B16445" s="223" t="s">
        <v>29395</v>
      </c>
      <c r="C16445" s="231" t="s">
        <v>23</v>
      </c>
    </row>
    <row r="16446" spans="1:3" x14ac:dyDescent="0.2">
      <c r="A16446" s="221" t="s">
        <v>15948</v>
      </c>
      <c r="B16446" s="223" t="s">
        <v>29395</v>
      </c>
      <c r="C16446" s="231" t="s">
        <v>23</v>
      </c>
    </row>
    <row r="16447" spans="1:3" x14ac:dyDescent="0.2">
      <c r="A16447" s="221" t="s">
        <v>15949</v>
      </c>
      <c r="B16447" s="223" t="s">
        <v>29396</v>
      </c>
      <c r="C16447" s="231" t="s">
        <v>23</v>
      </c>
    </row>
    <row r="16448" spans="1:3" x14ac:dyDescent="0.2">
      <c r="A16448" s="221" t="s">
        <v>15950</v>
      </c>
      <c r="B16448" s="223" t="s">
        <v>29396</v>
      </c>
      <c r="C16448" s="231" t="s">
        <v>23</v>
      </c>
    </row>
    <row r="16449" spans="1:3" x14ac:dyDescent="0.2">
      <c r="A16449" s="221" t="s">
        <v>15951</v>
      </c>
      <c r="B16449" s="223" t="s">
        <v>29397</v>
      </c>
      <c r="C16449" s="231" t="s">
        <v>23</v>
      </c>
    </row>
    <row r="16450" spans="1:3" x14ac:dyDescent="0.2">
      <c r="A16450" s="221" t="s">
        <v>15952</v>
      </c>
      <c r="B16450" s="223" t="s">
        <v>29397</v>
      </c>
      <c r="C16450" s="231" t="s">
        <v>23</v>
      </c>
    </row>
    <row r="16451" spans="1:3" x14ac:dyDescent="0.2">
      <c r="A16451" s="221" t="s">
        <v>15953</v>
      </c>
      <c r="B16451" s="223" t="s">
        <v>29398</v>
      </c>
      <c r="C16451" s="231" t="s">
        <v>23</v>
      </c>
    </row>
    <row r="16452" spans="1:3" x14ac:dyDescent="0.2">
      <c r="A16452" s="221" t="s">
        <v>15954</v>
      </c>
      <c r="B16452" s="223" t="s">
        <v>29398</v>
      </c>
      <c r="C16452" s="231" t="s">
        <v>23</v>
      </c>
    </row>
    <row r="16453" spans="1:3" x14ac:dyDescent="0.2">
      <c r="A16453" s="221" t="s">
        <v>15955</v>
      </c>
      <c r="B16453" s="223" t="s">
        <v>29399</v>
      </c>
      <c r="C16453" s="231" t="s">
        <v>23</v>
      </c>
    </row>
    <row r="16454" spans="1:3" x14ac:dyDescent="0.2">
      <c r="A16454" s="221" t="s">
        <v>15956</v>
      </c>
      <c r="B16454" s="223" t="s">
        <v>29399</v>
      </c>
      <c r="C16454" s="231" t="s">
        <v>23</v>
      </c>
    </row>
    <row r="16455" spans="1:3" x14ac:dyDescent="0.2">
      <c r="A16455" s="221" t="s">
        <v>15957</v>
      </c>
      <c r="B16455" s="223" t="s">
        <v>24858</v>
      </c>
      <c r="C16455" s="231" t="s">
        <v>23</v>
      </c>
    </row>
    <row r="16456" spans="1:3" x14ac:dyDescent="0.2">
      <c r="A16456" s="221" t="s">
        <v>15958</v>
      </c>
      <c r="B16456" s="223" t="s">
        <v>24858</v>
      </c>
      <c r="C16456" s="231" t="s">
        <v>23</v>
      </c>
    </row>
    <row r="16457" spans="1:3" x14ac:dyDescent="0.2">
      <c r="A16457" s="221" t="s">
        <v>15959</v>
      </c>
      <c r="B16457" s="223" t="s">
        <v>24859</v>
      </c>
      <c r="C16457" s="231" t="s">
        <v>23</v>
      </c>
    </row>
    <row r="16458" spans="1:3" x14ac:dyDescent="0.2">
      <c r="A16458" s="221" t="s">
        <v>15960</v>
      </c>
      <c r="B16458" s="223" t="s">
        <v>24859</v>
      </c>
      <c r="C16458" s="231" t="s">
        <v>23</v>
      </c>
    </row>
    <row r="16459" spans="1:3" x14ac:dyDescent="0.2">
      <c r="A16459" s="221" t="s">
        <v>15961</v>
      </c>
      <c r="B16459" s="223" t="s">
        <v>24860</v>
      </c>
      <c r="C16459" s="231" t="s">
        <v>23</v>
      </c>
    </row>
    <row r="16460" spans="1:3" x14ac:dyDescent="0.2">
      <c r="A16460" s="221" t="s">
        <v>15962</v>
      </c>
      <c r="B16460" s="223" t="s">
        <v>24860</v>
      </c>
      <c r="C16460" s="231" t="s">
        <v>23</v>
      </c>
    </row>
    <row r="16461" spans="1:3" x14ac:dyDescent="0.2">
      <c r="A16461" s="221" t="s">
        <v>15963</v>
      </c>
      <c r="B16461" s="223" t="s">
        <v>24861</v>
      </c>
      <c r="C16461" s="231" t="s">
        <v>23</v>
      </c>
    </row>
    <row r="16462" spans="1:3" x14ac:dyDescent="0.2">
      <c r="A16462" s="221" t="s">
        <v>15964</v>
      </c>
      <c r="B16462" s="223" t="s">
        <v>24861</v>
      </c>
      <c r="C16462" s="231" t="s">
        <v>23</v>
      </c>
    </row>
    <row r="16463" spans="1:3" x14ac:dyDescent="0.2">
      <c r="A16463" s="221" t="s">
        <v>15965</v>
      </c>
      <c r="B16463" s="223" t="s">
        <v>24862</v>
      </c>
      <c r="C16463" s="231" t="s">
        <v>23</v>
      </c>
    </row>
    <row r="16464" spans="1:3" x14ac:dyDescent="0.2">
      <c r="A16464" s="221" t="s">
        <v>15966</v>
      </c>
      <c r="B16464" s="223" t="s">
        <v>24862</v>
      </c>
      <c r="C16464" s="231" t="s">
        <v>23</v>
      </c>
    </row>
    <row r="16465" spans="1:3" x14ac:dyDescent="0.2">
      <c r="A16465" s="221" t="s">
        <v>15967</v>
      </c>
      <c r="B16465" s="223" t="s">
        <v>24863</v>
      </c>
      <c r="C16465" s="231" t="s">
        <v>23</v>
      </c>
    </row>
    <row r="16466" spans="1:3" x14ac:dyDescent="0.2">
      <c r="A16466" s="221" t="s">
        <v>15968</v>
      </c>
      <c r="B16466" s="223" t="s">
        <v>24863</v>
      </c>
      <c r="C16466" s="231" t="s">
        <v>23</v>
      </c>
    </row>
    <row r="16467" spans="1:3" x14ac:dyDescent="0.2">
      <c r="A16467" s="221" t="s">
        <v>15969</v>
      </c>
      <c r="B16467" s="223" t="s">
        <v>24864</v>
      </c>
      <c r="C16467" s="231" t="s">
        <v>23</v>
      </c>
    </row>
    <row r="16468" spans="1:3" x14ac:dyDescent="0.2">
      <c r="A16468" s="221" t="s">
        <v>15970</v>
      </c>
      <c r="B16468" s="223" t="s">
        <v>24864</v>
      </c>
      <c r="C16468" s="231" t="s">
        <v>23</v>
      </c>
    </row>
    <row r="16469" spans="1:3" x14ac:dyDescent="0.2">
      <c r="A16469" s="221" t="s">
        <v>15971</v>
      </c>
      <c r="B16469" s="223" t="s">
        <v>24865</v>
      </c>
      <c r="C16469" s="231" t="s">
        <v>23</v>
      </c>
    </row>
    <row r="16470" spans="1:3" x14ac:dyDescent="0.2">
      <c r="A16470" s="221" t="s">
        <v>15972</v>
      </c>
      <c r="B16470" s="223" t="s">
        <v>24865</v>
      </c>
      <c r="C16470" s="231" t="s">
        <v>23</v>
      </c>
    </row>
    <row r="16471" spans="1:3" x14ac:dyDescent="0.2">
      <c r="A16471" s="221" t="s">
        <v>15973</v>
      </c>
      <c r="B16471" s="223" t="s">
        <v>24866</v>
      </c>
      <c r="C16471" s="231" t="s">
        <v>23</v>
      </c>
    </row>
    <row r="16472" spans="1:3" x14ac:dyDescent="0.2">
      <c r="A16472" s="221" t="s">
        <v>15974</v>
      </c>
      <c r="B16472" s="223" t="s">
        <v>24866</v>
      </c>
      <c r="C16472" s="231" t="s">
        <v>23</v>
      </c>
    </row>
    <row r="16473" spans="1:3" x14ac:dyDescent="0.2">
      <c r="A16473" s="221" t="s">
        <v>15975</v>
      </c>
      <c r="B16473" s="223" t="s">
        <v>24867</v>
      </c>
      <c r="C16473" s="231" t="s">
        <v>23</v>
      </c>
    </row>
    <row r="16474" spans="1:3" x14ac:dyDescent="0.2">
      <c r="A16474" s="221" t="s">
        <v>15976</v>
      </c>
      <c r="B16474" s="223" t="s">
        <v>24867</v>
      </c>
      <c r="C16474" s="231" t="s">
        <v>23</v>
      </c>
    </row>
    <row r="16475" spans="1:3" x14ac:dyDescent="0.2">
      <c r="A16475" s="221" t="s">
        <v>15977</v>
      </c>
      <c r="B16475" s="223" t="s">
        <v>24868</v>
      </c>
      <c r="C16475" s="231" t="s">
        <v>23</v>
      </c>
    </row>
    <row r="16476" spans="1:3" x14ac:dyDescent="0.2">
      <c r="A16476" s="221" t="s">
        <v>15978</v>
      </c>
      <c r="B16476" s="223" t="s">
        <v>24868</v>
      </c>
      <c r="C16476" s="231" t="s">
        <v>23</v>
      </c>
    </row>
    <row r="16477" spans="1:3" x14ac:dyDescent="0.2">
      <c r="A16477" s="221" t="s">
        <v>15979</v>
      </c>
      <c r="B16477" s="223" t="s">
        <v>24869</v>
      </c>
      <c r="C16477" s="231" t="s">
        <v>23</v>
      </c>
    </row>
    <row r="16478" spans="1:3" x14ac:dyDescent="0.2">
      <c r="A16478" s="221" t="s">
        <v>15980</v>
      </c>
      <c r="B16478" s="223" t="s">
        <v>24869</v>
      </c>
      <c r="C16478" s="231" t="s">
        <v>23</v>
      </c>
    </row>
    <row r="16479" spans="1:3" x14ac:dyDescent="0.2">
      <c r="A16479" s="221" t="s">
        <v>15981</v>
      </c>
      <c r="B16479" s="223" t="s">
        <v>24870</v>
      </c>
      <c r="C16479" s="231" t="s">
        <v>23</v>
      </c>
    </row>
    <row r="16480" spans="1:3" x14ac:dyDescent="0.2">
      <c r="A16480" s="221" t="s">
        <v>15982</v>
      </c>
      <c r="B16480" s="223" t="s">
        <v>24870</v>
      </c>
      <c r="C16480" s="231" t="s">
        <v>23</v>
      </c>
    </row>
    <row r="16481" spans="1:3" x14ac:dyDescent="0.2">
      <c r="A16481" s="221" t="s">
        <v>15983</v>
      </c>
      <c r="B16481" s="223" t="s">
        <v>24871</v>
      </c>
      <c r="C16481" s="231" t="s">
        <v>23</v>
      </c>
    </row>
    <row r="16482" spans="1:3" x14ac:dyDescent="0.2">
      <c r="A16482" s="221" t="s">
        <v>15984</v>
      </c>
      <c r="B16482" s="223" t="s">
        <v>24871</v>
      </c>
      <c r="C16482" s="231" t="s">
        <v>23</v>
      </c>
    </row>
    <row r="16483" spans="1:3" x14ac:dyDescent="0.2">
      <c r="A16483" s="221" t="s">
        <v>15985</v>
      </c>
      <c r="B16483" s="223" t="s">
        <v>24872</v>
      </c>
      <c r="C16483" s="231" t="s">
        <v>23</v>
      </c>
    </row>
    <row r="16484" spans="1:3" x14ac:dyDescent="0.2">
      <c r="A16484" s="221" t="s">
        <v>15986</v>
      </c>
      <c r="B16484" s="223" t="s">
        <v>24872</v>
      </c>
      <c r="C16484" s="231" t="s">
        <v>23</v>
      </c>
    </row>
    <row r="16485" spans="1:3" x14ac:dyDescent="0.2">
      <c r="A16485" s="221" t="s">
        <v>15987</v>
      </c>
      <c r="B16485" s="223" t="s">
        <v>24873</v>
      </c>
      <c r="C16485" s="231" t="s">
        <v>23</v>
      </c>
    </row>
    <row r="16486" spans="1:3" x14ac:dyDescent="0.2">
      <c r="A16486" s="221" t="s">
        <v>15988</v>
      </c>
      <c r="B16486" s="223" t="s">
        <v>24873</v>
      </c>
      <c r="C16486" s="231" t="s">
        <v>23</v>
      </c>
    </row>
    <row r="16487" spans="1:3" x14ac:dyDescent="0.2">
      <c r="A16487" s="221" t="s">
        <v>15989</v>
      </c>
      <c r="B16487" s="223" t="s">
        <v>24874</v>
      </c>
      <c r="C16487" s="231" t="s">
        <v>23</v>
      </c>
    </row>
    <row r="16488" spans="1:3" x14ac:dyDescent="0.2">
      <c r="A16488" s="221" t="s">
        <v>15990</v>
      </c>
      <c r="B16488" s="223" t="s">
        <v>24874</v>
      </c>
      <c r="C16488" s="231" t="s">
        <v>23</v>
      </c>
    </row>
    <row r="16489" spans="1:3" x14ac:dyDescent="0.2">
      <c r="A16489" s="221" t="s">
        <v>15991</v>
      </c>
      <c r="B16489" s="223" t="s">
        <v>24875</v>
      </c>
      <c r="C16489" s="231" t="s">
        <v>23</v>
      </c>
    </row>
    <row r="16490" spans="1:3" x14ac:dyDescent="0.2">
      <c r="A16490" s="221" t="s">
        <v>15992</v>
      </c>
      <c r="B16490" s="223" t="s">
        <v>24875</v>
      </c>
      <c r="C16490" s="231" t="s">
        <v>23</v>
      </c>
    </row>
    <row r="16491" spans="1:3" x14ac:dyDescent="0.2">
      <c r="A16491" s="221" t="s">
        <v>15993</v>
      </c>
      <c r="B16491" s="223" t="s">
        <v>24876</v>
      </c>
      <c r="C16491" s="231" t="s">
        <v>23</v>
      </c>
    </row>
    <row r="16492" spans="1:3" x14ac:dyDescent="0.2">
      <c r="A16492" s="221" t="s">
        <v>15994</v>
      </c>
      <c r="B16492" s="223" t="s">
        <v>24876</v>
      </c>
      <c r="C16492" s="231" t="s">
        <v>23</v>
      </c>
    </row>
    <row r="16493" spans="1:3" x14ac:dyDescent="0.2">
      <c r="A16493" s="221" t="s">
        <v>15995</v>
      </c>
      <c r="B16493" s="223" t="s">
        <v>24877</v>
      </c>
      <c r="C16493" s="231" t="s">
        <v>23</v>
      </c>
    </row>
    <row r="16494" spans="1:3" x14ac:dyDescent="0.2">
      <c r="A16494" s="221" t="s">
        <v>15996</v>
      </c>
      <c r="B16494" s="223" t="s">
        <v>24877</v>
      </c>
      <c r="C16494" s="231" t="s">
        <v>23</v>
      </c>
    </row>
    <row r="16495" spans="1:3" x14ac:dyDescent="0.2">
      <c r="A16495" s="221" t="s">
        <v>15997</v>
      </c>
      <c r="B16495" s="223" t="s">
        <v>24878</v>
      </c>
      <c r="C16495" s="231" t="s">
        <v>23</v>
      </c>
    </row>
    <row r="16496" spans="1:3" x14ac:dyDescent="0.2">
      <c r="A16496" s="221" t="s">
        <v>15998</v>
      </c>
      <c r="B16496" s="223" t="s">
        <v>24878</v>
      </c>
      <c r="C16496" s="231" t="s">
        <v>23</v>
      </c>
    </row>
    <row r="16497" spans="1:3" x14ac:dyDescent="0.2">
      <c r="A16497" s="221" t="s">
        <v>15999</v>
      </c>
      <c r="B16497" s="223" t="s">
        <v>24879</v>
      </c>
      <c r="C16497" s="231" t="s">
        <v>23</v>
      </c>
    </row>
    <row r="16498" spans="1:3" x14ac:dyDescent="0.2">
      <c r="A16498" s="221" t="s">
        <v>16000</v>
      </c>
      <c r="B16498" s="223" t="s">
        <v>24879</v>
      </c>
      <c r="C16498" s="231" t="s">
        <v>23</v>
      </c>
    </row>
    <row r="16499" spans="1:3" x14ac:dyDescent="0.2">
      <c r="A16499" s="221" t="s">
        <v>16001</v>
      </c>
      <c r="B16499" s="223" t="s">
        <v>24880</v>
      </c>
      <c r="C16499" s="231" t="s">
        <v>25</v>
      </c>
    </row>
    <row r="16500" spans="1:3" x14ac:dyDescent="0.2">
      <c r="A16500" s="221" t="s">
        <v>16002</v>
      </c>
      <c r="B16500" s="223" t="s">
        <v>24880</v>
      </c>
      <c r="C16500" s="231" t="s">
        <v>25</v>
      </c>
    </row>
    <row r="16501" spans="1:3" x14ac:dyDescent="0.2">
      <c r="A16501" s="221" t="s">
        <v>16003</v>
      </c>
      <c r="B16501" s="223" t="s">
        <v>24881</v>
      </c>
      <c r="C16501" s="231" t="s">
        <v>25</v>
      </c>
    </row>
    <row r="16502" spans="1:3" x14ac:dyDescent="0.2">
      <c r="A16502" s="221" t="s">
        <v>16004</v>
      </c>
      <c r="B16502" s="223" t="s">
        <v>24881</v>
      </c>
      <c r="C16502" s="231" t="s">
        <v>25</v>
      </c>
    </row>
    <row r="16503" spans="1:3" x14ac:dyDescent="0.2">
      <c r="A16503" s="221" t="s">
        <v>16005</v>
      </c>
      <c r="B16503" s="223" t="s">
        <v>24882</v>
      </c>
      <c r="C16503" s="231" t="s">
        <v>25</v>
      </c>
    </row>
    <row r="16504" spans="1:3" x14ac:dyDescent="0.2">
      <c r="A16504" s="221" t="s">
        <v>16006</v>
      </c>
      <c r="B16504" s="223" t="s">
        <v>24882</v>
      </c>
      <c r="C16504" s="231" t="s">
        <v>25</v>
      </c>
    </row>
    <row r="16505" spans="1:3" x14ac:dyDescent="0.2">
      <c r="A16505" s="221" t="s">
        <v>16007</v>
      </c>
      <c r="B16505" s="223" t="s">
        <v>24883</v>
      </c>
      <c r="C16505" s="231" t="s">
        <v>25</v>
      </c>
    </row>
    <row r="16506" spans="1:3" x14ac:dyDescent="0.2">
      <c r="A16506" s="221" t="s">
        <v>16008</v>
      </c>
      <c r="B16506" s="223" t="s">
        <v>24883</v>
      </c>
      <c r="C16506" s="231" t="s">
        <v>25</v>
      </c>
    </row>
    <row r="16507" spans="1:3" x14ac:dyDescent="0.2">
      <c r="A16507" s="221" t="s">
        <v>16009</v>
      </c>
      <c r="B16507" s="223" t="s">
        <v>24884</v>
      </c>
      <c r="C16507" s="231" t="s">
        <v>25</v>
      </c>
    </row>
    <row r="16508" spans="1:3" x14ac:dyDescent="0.2">
      <c r="A16508" s="221" t="s">
        <v>16010</v>
      </c>
      <c r="B16508" s="223" t="s">
        <v>24884</v>
      </c>
      <c r="C16508" s="231" t="s">
        <v>25</v>
      </c>
    </row>
    <row r="16509" spans="1:3" x14ac:dyDescent="0.2">
      <c r="A16509" s="221" t="s">
        <v>16011</v>
      </c>
      <c r="B16509" s="223" t="s">
        <v>24885</v>
      </c>
      <c r="C16509" s="231" t="s">
        <v>25</v>
      </c>
    </row>
    <row r="16510" spans="1:3" x14ac:dyDescent="0.2">
      <c r="A16510" s="221" t="s">
        <v>16012</v>
      </c>
      <c r="B16510" s="223" t="s">
        <v>24885</v>
      </c>
      <c r="C16510" s="231" t="s">
        <v>25</v>
      </c>
    </row>
    <row r="16511" spans="1:3" x14ac:dyDescent="0.2">
      <c r="A16511" s="221" t="s">
        <v>16013</v>
      </c>
      <c r="B16511" s="223" t="s">
        <v>24886</v>
      </c>
      <c r="C16511" s="231" t="s">
        <v>23</v>
      </c>
    </row>
    <row r="16512" spans="1:3" x14ac:dyDescent="0.2">
      <c r="A16512" s="221" t="s">
        <v>16014</v>
      </c>
      <c r="B16512" s="223" t="s">
        <v>24886</v>
      </c>
      <c r="C16512" s="231" t="s">
        <v>23</v>
      </c>
    </row>
    <row r="16513" spans="1:3" x14ac:dyDescent="0.2">
      <c r="A16513" s="221" t="s">
        <v>16015</v>
      </c>
      <c r="B16513" s="223" t="s">
        <v>24887</v>
      </c>
      <c r="C16513" s="231" t="s">
        <v>23</v>
      </c>
    </row>
    <row r="16514" spans="1:3" x14ac:dyDescent="0.2">
      <c r="A16514" s="221" t="s">
        <v>16016</v>
      </c>
      <c r="B16514" s="223" t="s">
        <v>24887</v>
      </c>
      <c r="C16514" s="231" t="s">
        <v>23</v>
      </c>
    </row>
    <row r="16515" spans="1:3" x14ac:dyDescent="0.2">
      <c r="A16515" s="221" t="s">
        <v>16017</v>
      </c>
      <c r="B16515" s="223" t="s">
        <v>24888</v>
      </c>
      <c r="C16515" s="231" t="s">
        <v>23</v>
      </c>
    </row>
    <row r="16516" spans="1:3" x14ac:dyDescent="0.2">
      <c r="A16516" s="221" t="s">
        <v>16018</v>
      </c>
      <c r="B16516" s="223" t="s">
        <v>24888</v>
      </c>
      <c r="C16516" s="231" t="s">
        <v>23</v>
      </c>
    </row>
    <row r="16517" spans="1:3" x14ac:dyDescent="0.2">
      <c r="A16517" s="221" t="s">
        <v>16019</v>
      </c>
      <c r="B16517" s="223" t="s">
        <v>24889</v>
      </c>
      <c r="C16517" s="231" t="s">
        <v>23</v>
      </c>
    </row>
    <row r="16518" spans="1:3" x14ac:dyDescent="0.2">
      <c r="A16518" s="221" t="s">
        <v>16020</v>
      </c>
      <c r="B16518" s="223" t="s">
        <v>24889</v>
      </c>
      <c r="C16518" s="231" t="s">
        <v>23</v>
      </c>
    </row>
    <row r="16519" spans="1:3" x14ac:dyDescent="0.2">
      <c r="A16519" s="221" t="s">
        <v>16021</v>
      </c>
      <c r="B16519" s="223" t="s">
        <v>24890</v>
      </c>
      <c r="C16519" s="231" t="s">
        <v>23</v>
      </c>
    </row>
    <row r="16520" spans="1:3" x14ac:dyDescent="0.2">
      <c r="A16520" s="221" t="s">
        <v>16022</v>
      </c>
      <c r="B16520" s="223" t="s">
        <v>24890</v>
      </c>
      <c r="C16520" s="231" t="s">
        <v>23</v>
      </c>
    </row>
    <row r="16521" spans="1:3" x14ac:dyDescent="0.2">
      <c r="A16521" s="221" t="s">
        <v>16023</v>
      </c>
      <c r="B16521" s="223" t="s">
        <v>24891</v>
      </c>
      <c r="C16521" s="231" t="s">
        <v>23</v>
      </c>
    </row>
    <row r="16522" spans="1:3" x14ac:dyDescent="0.2">
      <c r="A16522" s="221" t="s">
        <v>16024</v>
      </c>
      <c r="B16522" s="223" t="s">
        <v>24891</v>
      </c>
      <c r="C16522" s="231" t="s">
        <v>23</v>
      </c>
    </row>
    <row r="16523" spans="1:3" x14ac:dyDescent="0.2">
      <c r="A16523" s="221" t="s">
        <v>16025</v>
      </c>
      <c r="B16523" s="223" t="s">
        <v>24892</v>
      </c>
      <c r="C16523" s="231" t="s">
        <v>23</v>
      </c>
    </row>
    <row r="16524" spans="1:3" x14ac:dyDescent="0.2">
      <c r="A16524" s="221" t="s">
        <v>16026</v>
      </c>
      <c r="B16524" s="223" t="s">
        <v>24892</v>
      </c>
      <c r="C16524" s="231" t="s">
        <v>23</v>
      </c>
    </row>
    <row r="16525" spans="1:3" x14ac:dyDescent="0.2">
      <c r="A16525" s="221" t="s">
        <v>16027</v>
      </c>
      <c r="B16525" s="223" t="s">
        <v>24893</v>
      </c>
      <c r="C16525" s="231" t="s">
        <v>23</v>
      </c>
    </row>
    <row r="16526" spans="1:3" x14ac:dyDescent="0.2">
      <c r="A16526" s="221" t="s">
        <v>16028</v>
      </c>
      <c r="B16526" s="223" t="s">
        <v>24893</v>
      </c>
      <c r="C16526" s="231" t="s">
        <v>23</v>
      </c>
    </row>
    <row r="16527" spans="1:3" x14ac:dyDescent="0.2">
      <c r="A16527" s="221" t="s">
        <v>16029</v>
      </c>
      <c r="B16527" s="223" t="s">
        <v>24894</v>
      </c>
      <c r="C16527" s="231" t="s">
        <v>23</v>
      </c>
    </row>
    <row r="16528" spans="1:3" x14ac:dyDescent="0.2">
      <c r="A16528" s="221" t="s">
        <v>16030</v>
      </c>
      <c r="B16528" s="223" t="s">
        <v>24894</v>
      </c>
      <c r="C16528" s="231" t="s">
        <v>23</v>
      </c>
    </row>
    <row r="16529" spans="1:3" x14ac:dyDescent="0.2">
      <c r="A16529" s="221" t="s">
        <v>16031</v>
      </c>
      <c r="B16529" s="223" t="s">
        <v>29400</v>
      </c>
      <c r="C16529" s="231" t="s">
        <v>25</v>
      </c>
    </row>
    <row r="16530" spans="1:3" x14ac:dyDescent="0.2">
      <c r="A16530" s="221" t="s">
        <v>16032</v>
      </c>
      <c r="B16530" s="223" t="s">
        <v>29400</v>
      </c>
      <c r="C16530" s="231" t="s">
        <v>25</v>
      </c>
    </row>
    <row r="16531" spans="1:3" x14ac:dyDescent="0.2">
      <c r="A16531" s="221" t="s">
        <v>16033</v>
      </c>
      <c r="B16531" s="223" t="s">
        <v>29401</v>
      </c>
      <c r="C16531" s="231" t="s">
        <v>25</v>
      </c>
    </row>
    <row r="16532" spans="1:3" x14ac:dyDescent="0.2">
      <c r="A16532" s="221" t="s">
        <v>16034</v>
      </c>
      <c r="B16532" s="223" t="s">
        <v>29401</v>
      </c>
      <c r="C16532" s="231" t="s">
        <v>25</v>
      </c>
    </row>
    <row r="16533" spans="1:3" x14ac:dyDescent="0.2">
      <c r="A16533" s="221" t="s">
        <v>16035</v>
      </c>
      <c r="B16533" s="223" t="s">
        <v>29402</v>
      </c>
      <c r="C16533" s="231" t="s">
        <v>25</v>
      </c>
    </row>
    <row r="16534" spans="1:3" x14ac:dyDescent="0.2">
      <c r="A16534" s="221" t="s">
        <v>16036</v>
      </c>
      <c r="B16534" s="223" t="s">
        <v>29402</v>
      </c>
      <c r="C16534" s="231" t="s">
        <v>25</v>
      </c>
    </row>
    <row r="16535" spans="1:3" x14ac:dyDescent="0.2">
      <c r="A16535" s="221" t="s">
        <v>16037</v>
      </c>
      <c r="B16535" s="223" t="s">
        <v>29403</v>
      </c>
      <c r="C16535" s="231" t="s">
        <v>25</v>
      </c>
    </row>
    <row r="16536" spans="1:3" x14ac:dyDescent="0.2">
      <c r="A16536" s="221" t="s">
        <v>16038</v>
      </c>
      <c r="B16536" s="223" t="s">
        <v>29403</v>
      </c>
      <c r="C16536" s="231" t="s">
        <v>25</v>
      </c>
    </row>
    <row r="16537" spans="1:3" x14ac:dyDescent="0.2">
      <c r="A16537" s="221" t="s">
        <v>16039</v>
      </c>
      <c r="B16537" s="223" t="s">
        <v>29404</v>
      </c>
      <c r="C16537" s="231" t="s">
        <v>25</v>
      </c>
    </row>
    <row r="16538" spans="1:3" x14ac:dyDescent="0.2">
      <c r="A16538" s="221" t="s">
        <v>16040</v>
      </c>
      <c r="B16538" s="223" t="s">
        <v>29404</v>
      </c>
      <c r="C16538" s="231" t="s">
        <v>25</v>
      </c>
    </row>
    <row r="16539" spans="1:3" x14ac:dyDescent="0.2">
      <c r="A16539" s="221" t="s">
        <v>16041</v>
      </c>
      <c r="B16539" s="223" t="s">
        <v>29405</v>
      </c>
      <c r="C16539" s="231" t="s">
        <v>25</v>
      </c>
    </row>
    <row r="16540" spans="1:3" x14ac:dyDescent="0.2">
      <c r="A16540" s="221" t="s">
        <v>16042</v>
      </c>
      <c r="B16540" s="223" t="s">
        <v>29405</v>
      </c>
      <c r="C16540" s="231" t="s">
        <v>25</v>
      </c>
    </row>
    <row r="16541" spans="1:3" x14ac:dyDescent="0.2">
      <c r="A16541" s="221" t="s">
        <v>16043</v>
      </c>
      <c r="B16541" s="223" t="s">
        <v>29406</v>
      </c>
      <c r="C16541" s="231" t="s">
        <v>25</v>
      </c>
    </row>
    <row r="16542" spans="1:3" x14ac:dyDescent="0.2">
      <c r="A16542" s="221" t="s">
        <v>16044</v>
      </c>
      <c r="B16542" s="223" t="s">
        <v>29406</v>
      </c>
      <c r="C16542" s="231" t="s">
        <v>25</v>
      </c>
    </row>
    <row r="16543" spans="1:3" x14ac:dyDescent="0.2">
      <c r="A16543" s="221" t="s">
        <v>16045</v>
      </c>
      <c r="B16543" s="223" t="s">
        <v>29407</v>
      </c>
      <c r="C16543" s="231" t="s">
        <v>25</v>
      </c>
    </row>
    <row r="16544" spans="1:3" x14ac:dyDescent="0.2">
      <c r="A16544" s="221" t="s">
        <v>16046</v>
      </c>
      <c r="B16544" s="223" t="s">
        <v>29407</v>
      </c>
      <c r="C16544" s="231" t="s">
        <v>25</v>
      </c>
    </row>
    <row r="16545" spans="1:3" x14ac:dyDescent="0.2">
      <c r="A16545" s="221" t="s">
        <v>16047</v>
      </c>
      <c r="B16545" s="223" t="s">
        <v>29408</v>
      </c>
      <c r="C16545" s="231" t="s">
        <v>25</v>
      </c>
    </row>
    <row r="16546" spans="1:3" x14ac:dyDescent="0.2">
      <c r="A16546" s="221" t="s">
        <v>16048</v>
      </c>
      <c r="B16546" s="223" t="s">
        <v>29408</v>
      </c>
      <c r="C16546" s="231" t="s">
        <v>25</v>
      </c>
    </row>
    <row r="16547" spans="1:3" x14ac:dyDescent="0.2">
      <c r="A16547" s="221" t="s">
        <v>16049</v>
      </c>
      <c r="B16547" s="223" t="s">
        <v>24895</v>
      </c>
      <c r="C16547" s="231" t="s">
        <v>23218</v>
      </c>
    </row>
    <row r="16548" spans="1:3" x14ac:dyDescent="0.2">
      <c r="A16548" s="221" t="s">
        <v>16050</v>
      </c>
      <c r="B16548" s="223" t="s">
        <v>24895</v>
      </c>
      <c r="C16548" s="231" t="s">
        <v>23218</v>
      </c>
    </row>
    <row r="16549" spans="1:3" x14ac:dyDescent="0.2">
      <c r="A16549" s="221" t="s">
        <v>16051</v>
      </c>
      <c r="B16549" s="223" t="s">
        <v>24896</v>
      </c>
      <c r="C16549" s="231" t="s">
        <v>23218</v>
      </c>
    </row>
    <row r="16550" spans="1:3" x14ac:dyDescent="0.2">
      <c r="A16550" s="221" t="s">
        <v>16052</v>
      </c>
      <c r="B16550" s="223" t="s">
        <v>24896</v>
      </c>
      <c r="C16550" s="231" t="s">
        <v>23218</v>
      </c>
    </row>
    <row r="16551" spans="1:3" x14ac:dyDescent="0.2">
      <c r="A16551" s="221" t="s">
        <v>16053</v>
      </c>
      <c r="B16551" s="223" t="s">
        <v>24897</v>
      </c>
      <c r="C16551" s="231" t="s">
        <v>23218</v>
      </c>
    </row>
    <row r="16552" spans="1:3" x14ac:dyDescent="0.2">
      <c r="A16552" s="221" t="s">
        <v>16054</v>
      </c>
      <c r="B16552" s="223" t="s">
        <v>24897</v>
      </c>
      <c r="C16552" s="231" t="s">
        <v>23218</v>
      </c>
    </row>
    <row r="16553" spans="1:3" x14ac:dyDescent="0.2">
      <c r="A16553" s="221" t="s">
        <v>16055</v>
      </c>
      <c r="B16553" s="223" t="s">
        <v>24898</v>
      </c>
      <c r="C16553" s="231" t="s">
        <v>23218</v>
      </c>
    </row>
    <row r="16554" spans="1:3" x14ac:dyDescent="0.2">
      <c r="A16554" s="221" t="s">
        <v>16056</v>
      </c>
      <c r="B16554" s="223" t="s">
        <v>24898</v>
      </c>
      <c r="C16554" s="231" t="s">
        <v>23218</v>
      </c>
    </row>
    <row r="16555" spans="1:3" x14ac:dyDescent="0.2">
      <c r="A16555" s="221" t="s">
        <v>16057</v>
      </c>
      <c r="B16555" s="223" t="s">
        <v>24899</v>
      </c>
      <c r="C16555" s="231" t="s">
        <v>23218</v>
      </c>
    </row>
    <row r="16556" spans="1:3" x14ac:dyDescent="0.2">
      <c r="A16556" s="221" t="s">
        <v>16058</v>
      </c>
      <c r="B16556" s="223" t="s">
        <v>24899</v>
      </c>
      <c r="C16556" s="231" t="s">
        <v>23218</v>
      </c>
    </row>
    <row r="16557" spans="1:3" x14ac:dyDescent="0.2">
      <c r="A16557" s="221" t="s">
        <v>16059</v>
      </c>
      <c r="B16557" s="223" t="s">
        <v>24900</v>
      </c>
      <c r="C16557" s="231" t="s">
        <v>23218</v>
      </c>
    </row>
    <row r="16558" spans="1:3" x14ac:dyDescent="0.2">
      <c r="A16558" s="221" t="s">
        <v>16060</v>
      </c>
      <c r="B16558" s="223" t="s">
        <v>24900</v>
      </c>
      <c r="C16558" s="231" t="s">
        <v>23218</v>
      </c>
    </row>
    <row r="16559" spans="1:3" x14ac:dyDescent="0.2">
      <c r="A16559" s="221" t="s">
        <v>16061</v>
      </c>
      <c r="B16559" s="223" t="s">
        <v>32513</v>
      </c>
      <c r="C16559" s="231" t="s">
        <v>23</v>
      </c>
    </row>
    <row r="16560" spans="1:3" x14ac:dyDescent="0.2">
      <c r="A16560" s="221" t="s">
        <v>16062</v>
      </c>
      <c r="B16560" s="223" t="s">
        <v>32513</v>
      </c>
      <c r="C16560" s="231" t="s">
        <v>23</v>
      </c>
    </row>
    <row r="16561" spans="1:3" x14ac:dyDescent="0.2">
      <c r="A16561" s="221" t="s">
        <v>16063</v>
      </c>
      <c r="B16561" s="223" t="s">
        <v>32514</v>
      </c>
      <c r="C16561" s="231" t="s">
        <v>23</v>
      </c>
    </row>
    <row r="16562" spans="1:3" x14ac:dyDescent="0.2">
      <c r="A16562" s="221" t="s">
        <v>16064</v>
      </c>
      <c r="B16562" s="223" t="s">
        <v>32514</v>
      </c>
      <c r="C16562" s="231" t="s">
        <v>23</v>
      </c>
    </row>
    <row r="16563" spans="1:3" x14ac:dyDescent="0.2">
      <c r="A16563" s="221" t="s">
        <v>16065</v>
      </c>
      <c r="B16563" s="223" t="s">
        <v>32515</v>
      </c>
      <c r="C16563" s="231" t="s">
        <v>23</v>
      </c>
    </row>
    <row r="16564" spans="1:3" x14ac:dyDescent="0.2">
      <c r="A16564" s="221" t="s">
        <v>16066</v>
      </c>
      <c r="B16564" s="223" t="s">
        <v>32515</v>
      </c>
      <c r="C16564" s="231" t="s">
        <v>23</v>
      </c>
    </row>
    <row r="16565" spans="1:3" x14ac:dyDescent="0.2">
      <c r="A16565" s="221" t="s">
        <v>16067</v>
      </c>
      <c r="B16565" s="223" t="s">
        <v>32516</v>
      </c>
      <c r="C16565" s="231" t="s">
        <v>23</v>
      </c>
    </row>
    <row r="16566" spans="1:3" x14ac:dyDescent="0.2">
      <c r="A16566" s="221" t="s">
        <v>16068</v>
      </c>
      <c r="B16566" s="223" t="s">
        <v>32516</v>
      </c>
      <c r="C16566" s="231" t="s">
        <v>23</v>
      </c>
    </row>
    <row r="16567" spans="1:3" x14ac:dyDescent="0.2">
      <c r="A16567" s="221" t="s">
        <v>16069</v>
      </c>
      <c r="B16567" s="223" t="s">
        <v>32517</v>
      </c>
      <c r="C16567" s="231" t="s">
        <v>23</v>
      </c>
    </row>
    <row r="16568" spans="1:3" x14ac:dyDescent="0.2">
      <c r="A16568" s="221" t="s">
        <v>16070</v>
      </c>
      <c r="B16568" s="223" t="s">
        <v>32517</v>
      </c>
      <c r="C16568" s="231" t="s">
        <v>23</v>
      </c>
    </row>
    <row r="16569" spans="1:3" x14ac:dyDescent="0.2">
      <c r="A16569" s="221" t="s">
        <v>16071</v>
      </c>
      <c r="B16569" s="223" t="s">
        <v>32518</v>
      </c>
      <c r="C16569" s="231" t="s">
        <v>23</v>
      </c>
    </row>
    <row r="16570" spans="1:3" x14ac:dyDescent="0.2">
      <c r="A16570" s="221" t="s">
        <v>16072</v>
      </c>
      <c r="B16570" s="223" t="s">
        <v>32518</v>
      </c>
      <c r="C16570" s="231" t="s">
        <v>23</v>
      </c>
    </row>
    <row r="16571" spans="1:3" x14ac:dyDescent="0.2">
      <c r="A16571" s="221" t="s">
        <v>16073</v>
      </c>
      <c r="B16571" s="223" t="s">
        <v>32519</v>
      </c>
      <c r="C16571" s="231" t="s">
        <v>23</v>
      </c>
    </row>
    <row r="16572" spans="1:3" x14ac:dyDescent="0.2">
      <c r="A16572" s="221" t="s">
        <v>16074</v>
      </c>
      <c r="B16572" s="223" t="s">
        <v>32519</v>
      </c>
      <c r="C16572" s="231" t="s">
        <v>23</v>
      </c>
    </row>
    <row r="16573" spans="1:3" x14ac:dyDescent="0.2">
      <c r="A16573" s="221" t="s">
        <v>16075</v>
      </c>
      <c r="B16573" s="223" t="s">
        <v>32520</v>
      </c>
      <c r="C16573" s="231" t="s">
        <v>23</v>
      </c>
    </row>
    <row r="16574" spans="1:3" x14ac:dyDescent="0.2">
      <c r="A16574" s="221" t="s">
        <v>16076</v>
      </c>
      <c r="B16574" s="223" t="s">
        <v>32520</v>
      </c>
      <c r="C16574" s="231" t="s">
        <v>23</v>
      </c>
    </row>
    <row r="16575" spans="1:3" x14ac:dyDescent="0.2">
      <c r="A16575" s="221" t="s">
        <v>16077</v>
      </c>
      <c r="B16575" s="223" t="s">
        <v>24901</v>
      </c>
      <c r="C16575" s="231" t="s">
        <v>23</v>
      </c>
    </row>
    <row r="16576" spans="1:3" x14ac:dyDescent="0.2">
      <c r="A16576" s="221" t="s">
        <v>16078</v>
      </c>
      <c r="B16576" s="223" t="s">
        <v>24901</v>
      </c>
      <c r="C16576" s="231" t="s">
        <v>23</v>
      </c>
    </row>
    <row r="16577" spans="1:3" x14ac:dyDescent="0.2">
      <c r="A16577" s="221" t="s">
        <v>16079</v>
      </c>
      <c r="B16577" s="223" t="s">
        <v>24902</v>
      </c>
      <c r="C16577" s="231" t="s">
        <v>23</v>
      </c>
    </row>
    <row r="16578" spans="1:3" x14ac:dyDescent="0.2">
      <c r="A16578" s="221" t="s">
        <v>16080</v>
      </c>
      <c r="B16578" s="223" t="s">
        <v>24902</v>
      </c>
      <c r="C16578" s="231" t="s">
        <v>23</v>
      </c>
    </row>
    <row r="16579" spans="1:3" x14ac:dyDescent="0.2">
      <c r="A16579" s="221" t="s">
        <v>16081</v>
      </c>
      <c r="B16579" s="223" t="s">
        <v>24903</v>
      </c>
      <c r="C16579" s="231" t="s">
        <v>23</v>
      </c>
    </row>
    <row r="16580" spans="1:3" x14ac:dyDescent="0.2">
      <c r="A16580" s="221" t="s">
        <v>16082</v>
      </c>
      <c r="B16580" s="223" t="s">
        <v>24903</v>
      </c>
      <c r="C16580" s="231" t="s">
        <v>23</v>
      </c>
    </row>
    <row r="16581" spans="1:3" x14ac:dyDescent="0.2">
      <c r="A16581" s="221" t="s">
        <v>16083</v>
      </c>
      <c r="B16581" s="223" t="s">
        <v>24904</v>
      </c>
      <c r="C16581" s="231" t="s">
        <v>23</v>
      </c>
    </row>
    <row r="16582" spans="1:3" x14ac:dyDescent="0.2">
      <c r="A16582" s="221" t="s">
        <v>16084</v>
      </c>
      <c r="B16582" s="223" t="s">
        <v>24904</v>
      </c>
      <c r="C16582" s="231" t="s">
        <v>23</v>
      </c>
    </row>
    <row r="16583" spans="1:3" x14ac:dyDescent="0.2">
      <c r="A16583" s="221" t="s">
        <v>16085</v>
      </c>
      <c r="B16583" s="223" t="s">
        <v>24905</v>
      </c>
      <c r="C16583" s="231" t="s">
        <v>23</v>
      </c>
    </row>
    <row r="16584" spans="1:3" x14ac:dyDescent="0.2">
      <c r="A16584" s="221" t="s">
        <v>16086</v>
      </c>
      <c r="B16584" s="223" t="s">
        <v>24905</v>
      </c>
      <c r="C16584" s="231" t="s">
        <v>23</v>
      </c>
    </row>
    <row r="16585" spans="1:3" x14ac:dyDescent="0.2">
      <c r="A16585" s="221" t="s">
        <v>16087</v>
      </c>
      <c r="B16585" s="223" t="s">
        <v>24906</v>
      </c>
      <c r="C16585" s="231" t="s">
        <v>23</v>
      </c>
    </row>
    <row r="16586" spans="1:3" x14ac:dyDescent="0.2">
      <c r="A16586" s="221" t="s">
        <v>16088</v>
      </c>
      <c r="B16586" s="223" t="s">
        <v>24906</v>
      </c>
      <c r="C16586" s="231" t="s">
        <v>23</v>
      </c>
    </row>
    <row r="16587" spans="1:3" x14ac:dyDescent="0.2">
      <c r="A16587" s="221" t="s">
        <v>16089</v>
      </c>
      <c r="B16587" s="223" t="s">
        <v>24907</v>
      </c>
      <c r="C16587" s="231" t="s">
        <v>23</v>
      </c>
    </row>
    <row r="16588" spans="1:3" x14ac:dyDescent="0.2">
      <c r="A16588" s="221" t="s">
        <v>16090</v>
      </c>
      <c r="B16588" s="223" t="s">
        <v>24907</v>
      </c>
      <c r="C16588" s="231" t="s">
        <v>23</v>
      </c>
    </row>
    <row r="16589" spans="1:3" x14ac:dyDescent="0.2">
      <c r="A16589" s="221" t="s">
        <v>16091</v>
      </c>
      <c r="B16589" s="223" t="s">
        <v>24908</v>
      </c>
      <c r="C16589" s="231" t="s">
        <v>23</v>
      </c>
    </row>
    <row r="16590" spans="1:3" x14ac:dyDescent="0.2">
      <c r="A16590" s="221" t="s">
        <v>16092</v>
      </c>
      <c r="B16590" s="223" t="s">
        <v>24908</v>
      </c>
      <c r="C16590" s="231" t="s">
        <v>23</v>
      </c>
    </row>
    <row r="16591" spans="1:3" x14ac:dyDescent="0.2">
      <c r="A16591" s="221" t="s">
        <v>16093</v>
      </c>
      <c r="B16591" s="223" t="s">
        <v>24909</v>
      </c>
      <c r="C16591" s="231" t="s">
        <v>23</v>
      </c>
    </row>
    <row r="16592" spans="1:3" x14ac:dyDescent="0.2">
      <c r="A16592" s="221" t="s">
        <v>16094</v>
      </c>
      <c r="B16592" s="223" t="s">
        <v>24909</v>
      </c>
      <c r="C16592" s="231" t="s">
        <v>23</v>
      </c>
    </row>
    <row r="16593" spans="1:3" x14ac:dyDescent="0.2">
      <c r="A16593" s="221" t="s">
        <v>16095</v>
      </c>
      <c r="B16593" s="223" t="s">
        <v>24910</v>
      </c>
      <c r="C16593" s="231" t="s">
        <v>23</v>
      </c>
    </row>
    <row r="16594" spans="1:3" x14ac:dyDescent="0.2">
      <c r="A16594" s="221" t="s">
        <v>16096</v>
      </c>
      <c r="B16594" s="223" t="s">
        <v>24910</v>
      </c>
      <c r="C16594" s="231" t="s">
        <v>23</v>
      </c>
    </row>
    <row r="16595" spans="1:3" x14ac:dyDescent="0.2">
      <c r="A16595" s="221" t="s">
        <v>16097</v>
      </c>
      <c r="B16595" s="223" t="s">
        <v>24911</v>
      </c>
      <c r="C16595" s="231" t="s">
        <v>23</v>
      </c>
    </row>
    <row r="16596" spans="1:3" x14ac:dyDescent="0.2">
      <c r="A16596" s="221" t="s">
        <v>16098</v>
      </c>
      <c r="B16596" s="223" t="s">
        <v>24911</v>
      </c>
      <c r="C16596" s="231" t="s">
        <v>23</v>
      </c>
    </row>
    <row r="16597" spans="1:3" x14ac:dyDescent="0.2">
      <c r="A16597" s="221" t="s">
        <v>16099</v>
      </c>
      <c r="B16597" s="223" t="s">
        <v>29409</v>
      </c>
      <c r="C16597" s="231" t="s">
        <v>23</v>
      </c>
    </row>
    <row r="16598" spans="1:3" x14ac:dyDescent="0.2">
      <c r="A16598" s="221" t="s">
        <v>16100</v>
      </c>
      <c r="B16598" s="223" t="s">
        <v>29409</v>
      </c>
      <c r="C16598" s="231" t="s">
        <v>23</v>
      </c>
    </row>
    <row r="16599" spans="1:3" x14ac:dyDescent="0.2">
      <c r="A16599" s="221" t="s">
        <v>16101</v>
      </c>
      <c r="B16599" s="223" t="s">
        <v>24912</v>
      </c>
      <c r="C16599" s="231" t="s">
        <v>23</v>
      </c>
    </row>
    <row r="16600" spans="1:3" x14ac:dyDescent="0.2">
      <c r="A16600" s="221" t="s">
        <v>16102</v>
      </c>
      <c r="B16600" s="223" t="s">
        <v>24912</v>
      </c>
      <c r="C16600" s="231" t="s">
        <v>23</v>
      </c>
    </row>
    <row r="16601" spans="1:3" x14ac:dyDescent="0.2">
      <c r="A16601" s="221" t="s">
        <v>16103</v>
      </c>
      <c r="B16601" s="223" t="s">
        <v>24913</v>
      </c>
      <c r="C16601" s="231" t="s">
        <v>23</v>
      </c>
    </row>
    <row r="16602" spans="1:3" x14ac:dyDescent="0.2">
      <c r="A16602" s="221" t="s">
        <v>16104</v>
      </c>
      <c r="B16602" s="223" t="s">
        <v>24913</v>
      </c>
      <c r="C16602" s="231" t="s">
        <v>23</v>
      </c>
    </row>
    <row r="16603" spans="1:3" x14ac:dyDescent="0.2">
      <c r="A16603" s="221" t="s">
        <v>16105</v>
      </c>
      <c r="B16603" s="223" t="s">
        <v>24914</v>
      </c>
      <c r="C16603" s="231" t="s">
        <v>23</v>
      </c>
    </row>
    <row r="16604" spans="1:3" x14ac:dyDescent="0.2">
      <c r="A16604" s="221" t="s">
        <v>16106</v>
      </c>
      <c r="B16604" s="223" t="s">
        <v>24914</v>
      </c>
      <c r="C16604" s="231" t="s">
        <v>23</v>
      </c>
    </row>
    <row r="16605" spans="1:3" x14ac:dyDescent="0.2">
      <c r="A16605" s="221" t="s">
        <v>16107</v>
      </c>
      <c r="B16605" s="223" t="s">
        <v>24915</v>
      </c>
      <c r="C16605" s="231" t="s">
        <v>23</v>
      </c>
    </row>
    <row r="16606" spans="1:3" x14ac:dyDescent="0.2">
      <c r="A16606" s="221" t="s">
        <v>16108</v>
      </c>
      <c r="B16606" s="223" t="s">
        <v>24915</v>
      </c>
      <c r="C16606" s="231" t="s">
        <v>23</v>
      </c>
    </row>
    <row r="16607" spans="1:3" x14ac:dyDescent="0.2">
      <c r="A16607" s="221" t="s">
        <v>16109</v>
      </c>
      <c r="B16607" s="223" t="s">
        <v>24916</v>
      </c>
      <c r="C16607" s="231" t="s">
        <v>23</v>
      </c>
    </row>
    <row r="16608" spans="1:3" x14ac:dyDescent="0.2">
      <c r="A16608" s="221" t="s">
        <v>16110</v>
      </c>
      <c r="B16608" s="223" t="s">
        <v>24916</v>
      </c>
      <c r="C16608" s="231" t="s">
        <v>23</v>
      </c>
    </row>
    <row r="16609" spans="1:3" x14ac:dyDescent="0.2">
      <c r="A16609" s="221" t="s">
        <v>16111</v>
      </c>
      <c r="B16609" s="223" t="s">
        <v>24917</v>
      </c>
      <c r="C16609" s="231" t="s">
        <v>23</v>
      </c>
    </row>
    <row r="16610" spans="1:3" x14ac:dyDescent="0.2">
      <c r="A16610" s="221" t="s">
        <v>16112</v>
      </c>
      <c r="B16610" s="223" t="s">
        <v>24917</v>
      </c>
      <c r="C16610" s="231" t="s">
        <v>23</v>
      </c>
    </row>
    <row r="16611" spans="1:3" x14ac:dyDescent="0.2">
      <c r="A16611" s="221" t="s">
        <v>16113</v>
      </c>
      <c r="B16611" s="223" t="s">
        <v>24918</v>
      </c>
      <c r="C16611" s="231" t="s">
        <v>23</v>
      </c>
    </row>
    <row r="16612" spans="1:3" x14ac:dyDescent="0.2">
      <c r="A16612" s="221" t="s">
        <v>16114</v>
      </c>
      <c r="B16612" s="223" t="s">
        <v>24918</v>
      </c>
      <c r="C16612" s="231" t="s">
        <v>23</v>
      </c>
    </row>
    <row r="16613" spans="1:3" x14ac:dyDescent="0.2">
      <c r="A16613" s="221" t="s">
        <v>16115</v>
      </c>
      <c r="B16613" s="223" t="s">
        <v>24919</v>
      </c>
      <c r="C16613" s="231" t="s">
        <v>23</v>
      </c>
    </row>
    <row r="16614" spans="1:3" x14ac:dyDescent="0.2">
      <c r="A16614" s="221" t="s">
        <v>16116</v>
      </c>
      <c r="B16614" s="223" t="s">
        <v>24919</v>
      </c>
      <c r="C16614" s="231" t="s">
        <v>23</v>
      </c>
    </row>
    <row r="16615" spans="1:3" x14ac:dyDescent="0.2">
      <c r="A16615" s="221" t="s">
        <v>16117</v>
      </c>
      <c r="B16615" s="223" t="s">
        <v>24920</v>
      </c>
      <c r="C16615" s="231" t="s">
        <v>23</v>
      </c>
    </row>
    <row r="16616" spans="1:3" x14ac:dyDescent="0.2">
      <c r="A16616" s="221" t="s">
        <v>16118</v>
      </c>
      <c r="B16616" s="223" t="s">
        <v>24920</v>
      </c>
      <c r="C16616" s="231" t="s">
        <v>23</v>
      </c>
    </row>
    <row r="16617" spans="1:3" x14ac:dyDescent="0.2">
      <c r="A16617" s="221" t="s">
        <v>16119</v>
      </c>
      <c r="B16617" s="223" t="s">
        <v>24921</v>
      </c>
      <c r="C16617" s="231" t="s">
        <v>23</v>
      </c>
    </row>
    <row r="16618" spans="1:3" x14ac:dyDescent="0.2">
      <c r="A16618" s="221" t="s">
        <v>16120</v>
      </c>
      <c r="B16618" s="223" t="s">
        <v>24921</v>
      </c>
      <c r="C16618" s="231" t="s">
        <v>23</v>
      </c>
    </row>
    <row r="16619" spans="1:3" x14ac:dyDescent="0.2">
      <c r="A16619" s="221" t="s">
        <v>16121</v>
      </c>
      <c r="B16619" s="223" t="s">
        <v>24922</v>
      </c>
      <c r="C16619" s="231" t="s">
        <v>23</v>
      </c>
    </row>
    <row r="16620" spans="1:3" x14ac:dyDescent="0.2">
      <c r="A16620" s="221" t="s">
        <v>16122</v>
      </c>
      <c r="B16620" s="223" t="s">
        <v>24922</v>
      </c>
      <c r="C16620" s="231" t="s">
        <v>23</v>
      </c>
    </row>
    <row r="16621" spans="1:3" x14ac:dyDescent="0.2">
      <c r="A16621" s="221" t="s">
        <v>16123</v>
      </c>
      <c r="B16621" s="223" t="s">
        <v>24923</v>
      </c>
      <c r="C16621" s="231" t="s">
        <v>23</v>
      </c>
    </row>
    <row r="16622" spans="1:3" x14ac:dyDescent="0.2">
      <c r="A16622" s="221" t="s">
        <v>16124</v>
      </c>
      <c r="B16622" s="223" t="s">
        <v>24923</v>
      </c>
      <c r="C16622" s="231" t="s">
        <v>23</v>
      </c>
    </row>
    <row r="16623" spans="1:3" x14ac:dyDescent="0.2">
      <c r="A16623" s="221" t="s">
        <v>16125</v>
      </c>
      <c r="B16623" s="223" t="s">
        <v>24924</v>
      </c>
      <c r="C16623" s="231" t="s">
        <v>23</v>
      </c>
    </row>
    <row r="16624" spans="1:3" x14ac:dyDescent="0.2">
      <c r="A16624" s="221" t="s">
        <v>16126</v>
      </c>
      <c r="B16624" s="223" t="s">
        <v>24924</v>
      </c>
      <c r="C16624" s="231" t="s">
        <v>23</v>
      </c>
    </row>
    <row r="16625" spans="1:3" x14ac:dyDescent="0.2">
      <c r="A16625" s="221" t="s">
        <v>16127</v>
      </c>
      <c r="B16625" s="223" t="s">
        <v>24925</v>
      </c>
      <c r="C16625" s="231" t="s">
        <v>23</v>
      </c>
    </row>
    <row r="16626" spans="1:3" x14ac:dyDescent="0.2">
      <c r="A16626" s="221" t="s">
        <v>16128</v>
      </c>
      <c r="B16626" s="223" t="s">
        <v>24925</v>
      </c>
      <c r="C16626" s="231" t="s">
        <v>23</v>
      </c>
    </row>
    <row r="16627" spans="1:3" x14ac:dyDescent="0.2">
      <c r="A16627" s="221" t="s">
        <v>16129</v>
      </c>
      <c r="B16627" s="223" t="s">
        <v>24926</v>
      </c>
      <c r="C16627" s="231" t="s">
        <v>23</v>
      </c>
    </row>
    <row r="16628" spans="1:3" x14ac:dyDescent="0.2">
      <c r="A16628" s="221" t="s">
        <v>16130</v>
      </c>
      <c r="B16628" s="223" t="s">
        <v>24926</v>
      </c>
      <c r="C16628" s="231" t="s">
        <v>23</v>
      </c>
    </row>
    <row r="16629" spans="1:3" x14ac:dyDescent="0.2">
      <c r="A16629" s="221" t="s">
        <v>16131</v>
      </c>
      <c r="B16629" s="223" t="s">
        <v>24927</v>
      </c>
      <c r="C16629" s="231" t="s">
        <v>23</v>
      </c>
    </row>
    <row r="16630" spans="1:3" x14ac:dyDescent="0.2">
      <c r="A16630" s="221" t="s">
        <v>16132</v>
      </c>
      <c r="B16630" s="223" t="s">
        <v>24927</v>
      </c>
      <c r="C16630" s="231" t="s">
        <v>23</v>
      </c>
    </row>
    <row r="16631" spans="1:3" x14ac:dyDescent="0.2">
      <c r="A16631" s="221" t="s">
        <v>16133</v>
      </c>
      <c r="B16631" s="223" t="s">
        <v>24928</v>
      </c>
      <c r="C16631" s="231" t="s">
        <v>23</v>
      </c>
    </row>
    <row r="16632" spans="1:3" x14ac:dyDescent="0.2">
      <c r="A16632" s="221" t="s">
        <v>16134</v>
      </c>
      <c r="B16632" s="223" t="s">
        <v>24928</v>
      </c>
      <c r="C16632" s="231" t="s">
        <v>23</v>
      </c>
    </row>
    <row r="16633" spans="1:3" x14ac:dyDescent="0.2">
      <c r="A16633" s="221" t="s">
        <v>16135</v>
      </c>
      <c r="B16633" s="223" t="s">
        <v>24929</v>
      </c>
      <c r="C16633" s="231" t="s">
        <v>23</v>
      </c>
    </row>
    <row r="16634" spans="1:3" x14ac:dyDescent="0.2">
      <c r="A16634" s="221" t="s">
        <v>16136</v>
      </c>
      <c r="B16634" s="223" t="s">
        <v>24929</v>
      </c>
      <c r="C16634" s="231" t="s">
        <v>23</v>
      </c>
    </row>
    <row r="16635" spans="1:3" x14ac:dyDescent="0.2">
      <c r="A16635" s="221" t="s">
        <v>16137</v>
      </c>
      <c r="B16635" s="223" t="s">
        <v>24930</v>
      </c>
      <c r="C16635" s="231" t="s">
        <v>23</v>
      </c>
    </row>
    <row r="16636" spans="1:3" x14ac:dyDescent="0.2">
      <c r="A16636" s="221" t="s">
        <v>16138</v>
      </c>
      <c r="B16636" s="223" t="s">
        <v>24930</v>
      </c>
      <c r="C16636" s="231" t="s">
        <v>23</v>
      </c>
    </row>
    <row r="16637" spans="1:3" x14ac:dyDescent="0.2">
      <c r="A16637" s="221" t="s">
        <v>16139</v>
      </c>
      <c r="B16637" s="223" t="s">
        <v>24931</v>
      </c>
      <c r="C16637" s="231" t="s">
        <v>23</v>
      </c>
    </row>
    <row r="16638" spans="1:3" x14ac:dyDescent="0.2">
      <c r="A16638" s="221" t="s">
        <v>16140</v>
      </c>
      <c r="B16638" s="223" t="s">
        <v>24931</v>
      </c>
      <c r="C16638" s="231" t="s">
        <v>23</v>
      </c>
    </row>
    <row r="16639" spans="1:3" x14ac:dyDescent="0.2">
      <c r="A16639" s="221" t="s">
        <v>16141</v>
      </c>
      <c r="B16639" s="223" t="s">
        <v>24932</v>
      </c>
      <c r="C16639" s="231" t="s">
        <v>23</v>
      </c>
    </row>
    <row r="16640" spans="1:3" x14ac:dyDescent="0.2">
      <c r="A16640" s="221" t="s">
        <v>16142</v>
      </c>
      <c r="B16640" s="223" t="s">
        <v>24932</v>
      </c>
      <c r="C16640" s="231" t="s">
        <v>23</v>
      </c>
    </row>
    <row r="16641" spans="1:3" x14ac:dyDescent="0.2">
      <c r="A16641" s="221" t="s">
        <v>16143</v>
      </c>
      <c r="B16641" s="223" t="s">
        <v>24933</v>
      </c>
      <c r="C16641" s="231" t="s">
        <v>23</v>
      </c>
    </row>
    <row r="16642" spans="1:3" x14ac:dyDescent="0.2">
      <c r="A16642" s="221" t="s">
        <v>16144</v>
      </c>
      <c r="B16642" s="223" t="s">
        <v>24933</v>
      </c>
      <c r="C16642" s="231" t="s">
        <v>23</v>
      </c>
    </row>
    <row r="16643" spans="1:3" x14ac:dyDescent="0.2">
      <c r="A16643" s="221" t="s">
        <v>16145</v>
      </c>
      <c r="B16643" s="223" t="s">
        <v>24934</v>
      </c>
      <c r="C16643" s="231" t="s">
        <v>23</v>
      </c>
    </row>
    <row r="16644" spans="1:3" x14ac:dyDescent="0.2">
      <c r="A16644" s="221" t="s">
        <v>16146</v>
      </c>
      <c r="B16644" s="223" t="s">
        <v>24934</v>
      </c>
      <c r="C16644" s="231" t="s">
        <v>23</v>
      </c>
    </row>
    <row r="16645" spans="1:3" x14ac:dyDescent="0.2">
      <c r="A16645" s="221" t="s">
        <v>16147</v>
      </c>
      <c r="B16645" s="223" t="s">
        <v>29410</v>
      </c>
      <c r="C16645" s="231" t="s">
        <v>23</v>
      </c>
    </row>
    <row r="16646" spans="1:3" x14ac:dyDescent="0.2">
      <c r="A16646" s="221" t="s">
        <v>16148</v>
      </c>
      <c r="B16646" s="223" t="s">
        <v>29410</v>
      </c>
      <c r="C16646" s="231" t="s">
        <v>23</v>
      </c>
    </row>
    <row r="16647" spans="1:3" x14ac:dyDescent="0.2">
      <c r="A16647" s="221" t="s">
        <v>16149</v>
      </c>
      <c r="B16647" s="223" t="s">
        <v>29411</v>
      </c>
      <c r="C16647" s="231" t="s">
        <v>23</v>
      </c>
    </row>
    <row r="16648" spans="1:3" x14ac:dyDescent="0.2">
      <c r="A16648" s="221" t="s">
        <v>16150</v>
      </c>
      <c r="B16648" s="223" t="s">
        <v>29411</v>
      </c>
      <c r="C16648" s="231" t="s">
        <v>23</v>
      </c>
    </row>
    <row r="16649" spans="1:3" x14ac:dyDescent="0.2">
      <c r="A16649" s="221" t="s">
        <v>16151</v>
      </c>
      <c r="B16649" s="223" t="s">
        <v>29412</v>
      </c>
      <c r="C16649" s="231" t="s">
        <v>23</v>
      </c>
    </row>
    <row r="16650" spans="1:3" x14ac:dyDescent="0.2">
      <c r="A16650" s="221" t="s">
        <v>16152</v>
      </c>
      <c r="B16650" s="223" t="s">
        <v>29412</v>
      </c>
      <c r="C16650" s="231" t="s">
        <v>23</v>
      </c>
    </row>
    <row r="16651" spans="1:3" x14ac:dyDescent="0.2">
      <c r="A16651" s="221" t="s">
        <v>16153</v>
      </c>
      <c r="B16651" s="223" t="s">
        <v>29413</v>
      </c>
      <c r="C16651" s="231" t="s">
        <v>23</v>
      </c>
    </row>
    <row r="16652" spans="1:3" x14ac:dyDescent="0.2">
      <c r="A16652" s="221" t="s">
        <v>16154</v>
      </c>
      <c r="B16652" s="223" t="s">
        <v>29413</v>
      </c>
      <c r="C16652" s="231" t="s">
        <v>23</v>
      </c>
    </row>
    <row r="16653" spans="1:3" x14ac:dyDescent="0.2">
      <c r="A16653" s="221" t="s">
        <v>16155</v>
      </c>
      <c r="B16653" s="223" t="s">
        <v>29414</v>
      </c>
      <c r="C16653" s="231" t="s">
        <v>23</v>
      </c>
    </row>
    <row r="16654" spans="1:3" x14ac:dyDescent="0.2">
      <c r="A16654" s="221" t="s">
        <v>16156</v>
      </c>
      <c r="B16654" s="223" t="s">
        <v>29414</v>
      </c>
      <c r="C16654" s="231" t="s">
        <v>23</v>
      </c>
    </row>
    <row r="16655" spans="1:3" x14ac:dyDescent="0.2">
      <c r="A16655" s="221" t="s">
        <v>16157</v>
      </c>
      <c r="B16655" s="223" t="s">
        <v>29415</v>
      </c>
      <c r="C16655" s="231" t="s">
        <v>23</v>
      </c>
    </row>
    <row r="16656" spans="1:3" x14ac:dyDescent="0.2">
      <c r="A16656" s="221" t="s">
        <v>16158</v>
      </c>
      <c r="B16656" s="223" t="s">
        <v>29415</v>
      </c>
      <c r="C16656" s="231" t="s">
        <v>23</v>
      </c>
    </row>
    <row r="16657" spans="1:3" x14ac:dyDescent="0.2">
      <c r="A16657" s="221" t="s">
        <v>16159</v>
      </c>
      <c r="B16657" s="223" t="s">
        <v>29416</v>
      </c>
      <c r="C16657" s="231" t="s">
        <v>23</v>
      </c>
    </row>
    <row r="16658" spans="1:3" x14ac:dyDescent="0.2">
      <c r="A16658" s="221" t="s">
        <v>16160</v>
      </c>
      <c r="B16658" s="223" t="s">
        <v>29416</v>
      </c>
      <c r="C16658" s="231" t="s">
        <v>23</v>
      </c>
    </row>
    <row r="16659" spans="1:3" x14ac:dyDescent="0.2">
      <c r="A16659" s="221" t="s">
        <v>16161</v>
      </c>
      <c r="B16659" s="223" t="s">
        <v>29417</v>
      </c>
      <c r="C16659" s="231" t="s">
        <v>23</v>
      </c>
    </row>
    <row r="16660" spans="1:3" x14ac:dyDescent="0.2">
      <c r="A16660" s="221" t="s">
        <v>16162</v>
      </c>
      <c r="B16660" s="223" t="s">
        <v>29417</v>
      </c>
      <c r="C16660" s="231" t="s">
        <v>23</v>
      </c>
    </row>
    <row r="16661" spans="1:3" x14ac:dyDescent="0.2">
      <c r="A16661" s="221" t="s">
        <v>16163</v>
      </c>
      <c r="B16661" s="223" t="s">
        <v>29418</v>
      </c>
      <c r="C16661" s="231" t="s">
        <v>23</v>
      </c>
    </row>
    <row r="16662" spans="1:3" x14ac:dyDescent="0.2">
      <c r="A16662" s="221" t="s">
        <v>16164</v>
      </c>
      <c r="B16662" s="223" t="s">
        <v>29418</v>
      </c>
      <c r="C16662" s="231" t="s">
        <v>23</v>
      </c>
    </row>
    <row r="16663" spans="1:3" x14ac:dyDescent="0.2">
      <c r="A16663" s="221" t="s">
        <v>16165</v>
      </c>
      <c r="B16663" s="223" t="s">
        <v>29419</v>
      </c>
      <c r="C16663" s="231" t="s">
        <v>23</v>
      </c>
    </row>
    <row r="16664" spans="1:3" x14ac:dyDescent="0.2">
      <c r="A16664" s="221" t="s">
        <v>16166</v>
      </c>
      <c r="B16664" s="223" t="s">
        <v>29419</v>
      </c>
      <c r="C16664" s="231" t="s">
        <v>23</v>
      </c>
    </row>
    <row r="16665" spans="1:3" x14ac:dyDescent="0.2">
      <c r="A16665" s="221" t="s">
        <v>16167</v>
      </c>
      <c r="B16665" s="223" t="s">
        <v>29420</v>
      </c>
      <c r="C16665" s="231" t="s">
        <v>23</v>
      </c>
    </row>
    <row r="16666" spans="1:3" x14ac:dyDescent="0.2">
      <c r="A16666" s="221" t="s">
        <v>16168</v>
      </c>
      <c r="B16666" s="223" t="s">
        <v>29420</v>
      </c>
      <c r="C16666" s="231" t="s">
        <v>23</v>
      </c>
    </row>
    <row r="16667" spans="1:3" x14ac:dyDescent="0.2">
      <c r="A16667" s="221" t="s">
        <v>16169</v>
      </c>
      <c r="B16667" s="223" t="s">
        <v>29421</v>
      </c>
      <c r="C16667" s="231" t="s">
        <v>23</v>
      </c>
    </row>
    <row r="16668" spans="1:3" x14ac:dyDescent="0.2">
      <c r="A16668" s="221" t="s">
        <v>16170</v>
      </c>
      <c r="B16668" s="223" t="s">
        <v>29421</v>
      </c>
      <c r="C16668" s="231" t="s">
        <v>23</v>
      </c>
    </row>
    <row r="16669" spans="1:3" x14ac:dyDescent="0.2">
      <c r="A16669" s="221" t="s">
        <v>16171</v>
      </c>
      <c r="B16669" s="223" t="s">
        <v>29422</v>
      </c>
      <c r="C16669" s="231" t="s">
        <v>23</v>
      </c>
    </row>
    <row r="16670" spans="1:3" x14ac:dyDescent="0.2">
      <c r="A16670" s="221" t="s">
        <v>16172</v>
      </c>
      <c r="B16670" s="223" t="s">
        <v>29422</v>
      </c>
      <c r="C16670" s="231" t="s">
        <v>23</v>
      </c>
    </row>
    <row r="16671" spans="1:3" x14ac:dyDescent="0.2">
      <c r="A16671" s="221" t="s">
        <v>16173</v>
      </c>
      <c r="B16671" s="223" t="s">
        <v>24935</v>
      </c>
      <c r="C16671" s="231" t="s">
        <v>23</v>
      </c>
    </row>
    <row r="16672" spans="1:3" x14ac:dyDescent="0.2">
      <c r="A16672" s="221" t="s">
        <v>16174</v>
      </c>
      <c r="B16672" s="223" t="s">
        <v>24935</v>
      </c>
      <c r="C16672" s="231" t="s">
        <v>23</v>
      </c>
    </row>
    <row r="16673" spans="1:3" x14ac:dyDescent="0.2">
      <c r="A16673" s="221" t="s">
        <v>16175</v>
      </c>
      <c r="B16673" s="223" t="s">
        <v>24936</v>
      </c>
      <c r="C16673" s="231" t="s">
        <v>23</v>
      </c>
    </row>
    <row r="16674" spans="1:3" x14ac:dyDescent="0.2">
      <c r="A16674" s="221" t="s">
        <v>16176</v>
      </c>
      <c r="B16674" s="223" t="s">
        <v>24936</v>
      </c>
      <c r="C16674" s="231" t="s">
        <v>23</v>
      </c>
    </row>
    <row r="16675" spans="1:3" x14ac:dyDescent="0.2">
      <c r="A16675" s="221" t="s">
        <v>16177</v>
      </c>
      <c r="B16675" s="223" t="s">
        <v>29423</v>
      </c>
      <c r="C16675" s="231" t="s">
        <v>23</v>
      </c>
    </row>
    <row r="16676" spans="1:3" x14ac:dyDescent="0.2">
      <c r="A16676" s="221" t="s">
        <v>16178</v>
      </c>
      <c r="B16676" s="223" t="s">
        <v>29423</v>
      </c>
      <c r="C16676" s="231" t="s">
        <v>23</v>
      </c>
    </row>
    <row r="16677" spans="1:3" x14ac:dyDescent="0.2">
      <c r="A16677" s="221" t="s">
        <v>16179</v>
      </c>
      <c r="B16677" s="223" t="s">
        <v>24937</v>
      </c>
      <c r="C16677" s="231" t="s">
        <v>23</v>
      </c>
    </row>
    <row r="16678" spans="1:3" x14ac:dyDescent="0.2">
      <c r="A16678" s="221" t="s">
        <v>16180</v>
      </c>
      <c r="B16678" s="223" t="s">
        <v>24937</v>
      </c>
      <c r="C16678" s="231" t="s">
        <v>23</v>
      </c>
    </row>
    <row r="16679" spans="1:3" x14ac:dyDescent="0.2">
      <c r="A16679" s="221" t="s">
        <v>16181</v>
      </c>
      <c r="B16679" s="223" t="s">
        <v>24938</v>
      </c>
      <c r="C16679" s="231" t="s">
        <v>23</v>
      </c>
    </row>
    <row r="16680" spans="1:3" x14ac:dyDescent="0.2">
      <c r="A16680" s="221" t="s">
        <v>16182</v>
      </c>
      <c r="B16680" s="223" t="s">
        <v>24938</v>
      </c>
      <c r="C16680" s="231" t="s">
        <v>23</v>
      </c>
    </row>
    <row r="16681" spans="1:3" x14ac:dyDescent="0.2">
      <c r="A16681" s="221" t="s">
        <v>16183</v>
      </c>
      <c r="B16681" s="223" t="s">
        <v>24939</v>
      </c>
      <c r="C16681" s="231" t="s">
        <v>23</v>
      </c>
    </row>
    <row r="16682" spans="1:3" x14ac:dyDescent="0.2">
      <c r="A16682" s="221" t="s">
        <v>16184</v>
      </c>
      <c r="B16682" s="223" t="s">
        <v>24939</v>
      </c>
      <c r="C16682" s="231" t="s">
        <v>23</v>
      </c>
    </row>
    <row r="16683" spans="1:3" x14ac:dyDescent="0.2">
      <c r="A16683" s="221" t="s">
        <v>16185</v>
      </c>
      <c r="B16683" s="223" t="s">
        <v>24940</v>
      </c>
      <c r="C16683" s="231" t="s">
        <v>23</v>
      </c>
    </row>
    <row r="16684" spans="1:3" x14ac:dyDescent="0.2">
      <c r="A16684" s="221" t="s">
        <v>16186</v>
      </c>
      <c r="B16684" s="223" t="s">
        <v>24940</v>
      </c>
      <c r="C16684" s="231" t="s">
        <v>23</v>
      </c>
    </row>
    <row r="16685" spans="1:3" x14ac:dyDescent="0.2">
      <c r="A16685" s="221" t="s">
        <v>16187</v>
      </c>
      <c r="B16685" s="223" t="s">
        <v>24941</v>
      </c>
      <c r="C16685" s="231" t="s">
        <v>23</v>
      </c>
    </row>
    <row r="16686" spans="1:3" x14ac:dyDescent="0.2">
      <c r="A16686" s="221" t="s">
        <v>16188</v>
      </c>
      <c r="B16686" s="223" t="s">
        <v>24941</v>
      </c>
      <c r="C16686" s="231" t="s">
        <v>23</v>
      </c>
    </row>
    <row r="16687" spans="1:3" x14ac:dyDescent="0.2">
      <c r="A16687" s="221" t="s">
        <v>16189</v>
      </c>
      <c r="B16687" s="223" t="s">
        <v>24942</v>
      </c>
      <c r="C16687" s="231" t="s">
        <v>23</v>
      </c>
    </row>
    <row r="16688" spans="1:3" x14ac:dyDescent="0.2">
      <c r="A16688" s="221" t="s">
        <v>16190</v>
      </c>
      <c r="B16688" s="223" t="s">
        <v>24942</v>
      </c>
      <c r="C16688" s="231" t="s">
        <v>23</v>
      </c>
    </row>
    <row r="16689" spans="1:3" x14ac:dyDescent="0.2">
      <c r="A16689" s="221" t="s">
        <v>16191</v>
      </c>
      <c r="B16689" s="223" t="s">
        <v>24943</v>
      </c>
      <c r="C16689" s="231" t="s">
        <v>23</v>
      </c>
    </row>
    <row r="16690" spans="1:3" x14ac:dyDescent="0.2">
      <c r="A16690" s="221" t="s">
        <v>16192</v>
      </c>
      <c r="B16690" s="223" t="s">
        <v>24943</v>
      </c>
      <c r="C16690" s="231" t="s">
        <v>23</v>
      </c>
    </row>
    <row r="16691" spans="1:3" x14ac:dyDescent="0.2">
      <c r="A16691" s="221" t="s">
        <v>16193</v>
      </c>
      <c r="B16691" s="223" t="s">
        <v>24944</v>
      </c>
      <c r="C16691" s="231" t="s">
        <v>23</v>
      </c>
    </row>
    <row r="16692" spans="1:3" x14ac:dyDescent="0.2">
      <c r="A16692" s="221" t="s">
        <v>16194</v>
      </c>
      <c r="B16692" s="223" t="s">
        <v>24944</v>
      </c>
      <c r="C16692" s="231" t="s">
        <v>23</v>
      </c>
    </row>
    <row r="16693" spans="1:3" x14ac:dyDescent="0.2">
      <c r="A16693" s="221" t="s">
        <v>16195</v>
      </c>
      <c r="B16693" s="223" t="s">
        <v>24945</v>
      </c>
      <c r="C16693" s="231" t="s">
        <v>23</v>
      </c>
    </row>
    <row r="16694" spans="1:3" x14ac:dyDescent="0.2">
      <c r="A16694" s="221" t="s">
        <v>16196</v>
      </c>
      <c r="B16694" s="223" t="s">
        <v>24945</v>
      </c>
      <c r="C16694" s="231" t="s">
        <v>23</v>
      </c>
    </row>
    <row r="16695" spans="1:3" x14ac:dyDescent="0.2">
      <c r="A16695" s="221" t="s">
        <v>16197</v>
      </c>
      <c r="B16695" s="223" t="s">
        <v>29424</v>
      </c>
      <c r="C16695" s="231" t="s">
        <v>21584</v>
      </c>
    </row>
    <row r="16696" spans="1:3" x14ac:dyDescent="0.2">
      <c r="A16696" s="221" t="s">
        <v>16198</v>
      </c>
      <c r="B16696" s="223" t="s">
        <v>29424</v>
      </c>
      <c r="C16696" s="231" t="s">
        <v>21584</v>
      </c>
    </row>
    <row r="16697" spans="1:3" x14ac:dyDescent="0.2">
      <c r="A16697" s="221" t="s">
        <v>16199</v>
      </c>
      <c r="B16697" s="223" t="s">
        <v>29425</v>
      </c>
      <c r="C16697" s="231" t="s">
        <v>21584</v>
      </c>
    </row>
    <row r="16698" spans="1:3" x14ac:dyDescent="0.2">
      <c r="A16698" s="221" t="s">
        <v>16200</v>
      </c>
      <c r="B16698" s="223" t="s">
        <v>29425</v>
      </c>
      <c r="C16698" s="231" t="s">
        <v>21584</v>
      </c>
    </row>
    <row r="16699" spans="1:3" x14ac:dyDescent="0.2">
      <c r="A16699" s="221" t="s">
        <v>16201</v>
      </c>
      <c r="B16699" s="223" t="s">
        <v>29426</v>
      </c>
      <c r="C16699" s="231" t="s">
        <v>21584</v>
      </c>
    </row>
    <row r="16700" spans="1:3" x14ac:dyDescent="0.2">
      <c r="A16700" s="221" t="s">
        <v>16202</v>
      </c>
      <c r="B16700" s="223" t="s">
        <v>29426</v>
      </c>
      <c r="C16700" s="231" t="s">
        <v>21584</v>
      </c>
    </row>
    <row r="16701" spans="1:3" x14ac:dyDescent="0.2">
      <c r="A16701" s="221" t="s">
        <v>16203</v>
      </c>
      <c r="B16701" s="223" t="s">
        <v>29427</v>
      </c>
      <c r="C16701" s="231" t="s">
        <v>21584</v>
      </c>
    </row>
    <row r="16702" spans="1:3" x14ac:dyDescent="0.2">
      <c r="A16702" s="221" t="s">
        <v>16204</v>
      </c>
      <c r="B16702" s="223" t="s">
        <v>29427</v>
      </c>
      <c r="C16702" s="231" t="s">
        <v>21584</v>
      </c>
    </row>
    <row r="16703" spans="1:3" x14ac:dyDescent="0.2">
      <c r="A16703" s="221" t="s">
        <v>16205</v>
      </c>
      <c r="B16703" s="223" t="s">
        <v>29428</v>
      </c>
      <c r="C16703" s="231" t="s">
        <v>21584</v>
      </c>
    </row>
    <row r="16704" spans="1:3" x14ac:dyDescent="0.2">
      <c r="A16704" s="221" t="s">
        <v>16206</v>
      </c>
      <c r="B16704" s="223" t="s">
        <v>29428</v>
      </c>
      <c r="C16704" s="231" t="s">
        <v>21584</v>
      </c>
    </row>
    <row r="16705" spans="1:3" x14ac:dyDescent="0.2">
      <c r="A16705" s="221" t="s">
        <v>16207</v>
      </c>
      <c r="B16705" s="223" t="s">
        <v>29429</v>
      </c>
      <c r="C16705" s="231" t="s">
        <v>21584</v>
      </c>
    </row>
    <row r="16706" spans="1:3" x14ac:dyDescent="0.2">
      <c r="A16706" s="221" t="s">
        <v>16208</v>
      </c>
      <c r="B16706" s="223" t="s">
        <v>29429</v>
      </c>
      <c r="C16706" s="231" t="s">
        <v>21584</v>
      </c>
    </row>
    <row r="16707" spans="1:3" x14ac:dyDescent="0.2">
      <c r="A16707" s="221" t="s">
        <v>16209</v>
      </c>
      <c r="B16707" s="223" t="s">
        <v>24946</v>
      </c>
      <c r="C16707" s="231" t="s">
        <v>23</v>
      </c>
    </row>
    <row r="16708" spans="1:3" x14ac:dyDescent="0.2">
      <c r="A16708" s="221" t="s">
        <v>16210</v>
      </c>
      <c r="B16708" s="223" t="s">
        <v>24946</v>
      </c>
      <c r="C16708" s="231" t="s">
        <v>23</v>
      </c>
    </row>
    <row r="16709" spans="1:3" x14ac:dyDescent="0.2">
      <c r="A16709" s="221" t="s">
        <v>16211</v>
      </c>
      <c r="B16709" s="223" t="s">
        <v>24947</v>
      </c>
      <c r="C16709" s="231" t="s">
        <v>23</v>
      </c>
    </row>
    <row r="16710" spans="1:3" x14ac:dyDescent="0.2">
      <c r="A16710" s="221" t="s">
        <v>16212</v>
      </c>
      <c r="B16710" s="223" t="s">
        <v>24947</v>
      </c>
      <c r="C16710" s="231" t="s">
        <v>23</v>
      </c>
    </row>
    <row r="16711" spans="1:3" x14ac:dyDescent="0.2">
      <c r="A16711" s="221" t="s">
        <v>16213</v>
      </c>
      <c r="B16711" s="223" t="s">
        <v>24948</v>
      </c>
      <c r="C16711" s="231" t="s">
        <v>23</v>
      </c>
    </row>
    <row r="16712" spans="1:3" x14ac:dyDescent="0.2">
      <c r="A16712" s="221" t="s">
        <v>16214</v>
      </c>
      <c r="B16712" s="223" t="s">
        <v>24948</v>
      </c>
      <c r="C16712" s="231" t="s">
        <v>23</v>
      </c>
    </row>
    <row r="16713" spans="1:3" x14ac:dyDescent="0.2">
      <c r="A16713" s="221" t="s">
        <v>16215</v>
      </c>
      <c r="B16713" s="223" t="s">
        <v>24949</v>
      </c>
      <c r="C16713" s="231" t="s">
        <v>23</v>
      </c>
    </row>
    <row r="16714" spans="1:3" x14ac:dyDescent="0.2">
      <c r="A16714" s="221" t="s">
        <v>16216</v>
      </c>
      <c r="B16714" s="223" t="s">
        <v>24949</v>
      </c>
      <c r="C16714" s="231" t="s">
        <v>23</v>
      </c>
    </row>
    <row r="16715" spans="1:3" x14ac:dyDescent="0.2">
      <c r="A16715" s="221" t="s">
        <v>16217</v>
      </c>
      <c r="B16715" s="223" t="s">
        <v>24950</v>
      </c>
      <c r="C16715" s="231" t="s">
        <v>23</v>
      </c>
    </row>
    <row r="16716" spans="1:3" x14ac:dyDescent="0.2">
      <c r="A16716" s="221" t="s">
        <v>16218</v>
      </c>
      <c r="B16716" s="223" t="s">
        <v>24950</v>
      </c>
      <c r="C16716" s="231" t="s">
        <v>23</v>
      </c>
    </row>
    <row r="16717" spans="1:3" x14ac:dyDescent="0.2">
      <c r="A16717" s="221" t="s">
        <v>16219</v>
      </c>
      <c r="B16717" s="223" t="s">
        <v>24951</v>
      </c>
      <c r="C16717" s="231" t="s">
        <v>23</v>
      </c>
    </row>
    <row r="16718" spans="1:3" x14ac:dyDescent="0.2">
      <c r="A16718" s="221" t="s">
        <v>16220</v>
      </c>
      <c r="B16718" s="223" t="s">
        <v>24951</v>
      </c>
      <c r="C16718" s="231" t="s">
        <v>23</v>
      </c>
    </row>
    <row r="16719" spans="1:3" x14ac:dyDescent="0.2">
      <c r="A16719" s="221" t="s">
        <v>16221</v>
      </c>
      <c r="B16719" s="223" t="s">
        <v>24952</v>
      </c>
      <c r="C16719" s="231" t="s">
        <v>23</v>
      </c>
    </row>
    <row r="16720" spans="1:3" x14ac:dyDescent="0.2">
      <c r="A16720" s="221" t="s">
        <v>16222</v>
      </c>
      <c r="B16720" s="223" t="s">
        <v>24952</v>
      </c>
      <c r="C16720" s="231" t="s">
        <v>23</v>
      </c>
    </row>
    <row r="16721" spans="1:3" x14ac:dyDescent="0.2">
      <c r="A16721" s="221" t="s">
        <v>16223</v>
      </c>
      <c r="B16721" s="223" t="s">
        <v>24953</v>
      </c>
      <c r="C16721" s="231" t="s">
        <v>23</v>
      </c>
    </row>
    <row r="16722" spans="1:3" x14ac:dyDescent="0.2">
      <c r="A16722" s="221" t="s">
        <v>16224</v>
      </c>
      <c r="B16722" s="223" t="s">
        <v>24953</v>
      </c>
      <c r="C16722" s="231" t="s">
        <v>23</v>
      </c>
    </row>
    <row r="16723" spans="1:3" x14ac:dyDescent="0.2">
      <c r="A16723" s="221" t="s">
        <v>16225</v>
      </c>
      <c r="B16723" s="223" t="s">
        <v>24954</v>
      </c>
      <c r="C16723" s="231" t="s">
        <v>23</v>
      </c>
    </row>
    <row r="16724" spans="1:3" x14ac:dyDescent="0.2">
      <c r="A16724" s="221" t="s">
        <v>16226</v>
      </c>
      <c r="B16724" s="223" t="s">
        <v>24954</v>
      </c>
      <c r="C16724" s="231" t="s">
        <v>23</v>
      </c>
    </row>
    <row r="16725" spans="1:3" x14ac:dyDescent="0.2">
      <c r="A16725" s="221" t="s">
        <v>16227</v>
      </c>
      <c r="B16725" s="223" t="s">
        <v>24955</v>
      </c>
      <c r="C16725" s="231" t="s">
        <v>23</v>
      </c>
    </row>
    <row r="16726" spans="1:3" x14ac:dyDescent="0.2">
      <c r="A16726" s="221" t="s">
        <v>16228</v>
      </c>
      <c r="B16726" s="223" t="s">
        <v>24955</v>
      </c>
      <c r="C16726" s="231" t="s">
        <v>23</v>
      </c>
    </row>
    <row r="16727" spans="1:3" x14ac:dyDescent="0.2">
      <c r="A16727" s="221" t="s">
        <v>16229</v>
      </c>
      <c r="B16727" s="223" t="s">
        <v>24956</v>
      </c>
      <c r="C16727" s="231" t="s">
        <v>23</v>
      </c>
    </row>
    <row r="16728" spans="1:3" x14ac:dyDescent="0.2">
      <c r="A16728" s="221" t="s">
        <v>16230</v>
      </c>
      <c r="B16728" s="223" t="s">
        <v>24956</v>
      </c>
      <c r="C16728" s="231" t="s">
        <v>23</v>
      </c>
    </row>
    <row r="16729" spans="1:3" x14ac:dyDescent="0.2">
      <c r="A16729" s="221" t="s">
        <v>16231</v>
      </c>
      <c r="B16729" s="223" t="s">
        <v>24957</v>
      </c>
      <c r="C16729" s="231" t="s">
        <v>23</v>
      </c>
    </row>
    <row r="16730" spans="1:3" x14ac:dyDescent="0.2">
      <c r="A16730" s="221" t="s">
        <v>16232</v>
      </c>
      <c r="B16730" s="223" t="s">
        <v>24957</v>
      </c>
      <c r="C16730" s="231" t="s">
        <v>23</v>
      </c>
    </row>
    <row r="16731" spans="1:3" x14ac:dyDescent="0.2">
      <c r="A16731" s="221" t="s">
        <v>16233</v>
      </c>
      <c r="B16731" s="223" t="s">
        <v>24958</v>
      </c>
      <c r="C16731" s="231" t="s">
        <v>23</v>
      </c>
    </row>
    <row r="16732" spans="1:3" x14ac:dyDescent="0.2">
      <c r="A16732" s="221" t="s">
        <v>16234</v>
      </c>
      <c r="B16732" s="223" t="s">
        <v>24958</v>
      </c>
      <c r="C16732" s="231" t="s">
        <v>23</v>
      </c>
    </row>
    <row r="16733" spans="1:3" x14ac:dyDescent="0.2">
      <c r="A16733" s="221" t="s">
        <v>16235</v>
      </c>
      <c r="B16733" s="223" t="s">
        <v>24959</v>
      </c>
      <c r="C16733" s="231" t="s">
        <v>23</v>
      </c>
    </row>
    <row r="16734" spans="1:3" x14ac:dyDescent="0.2">
      <c r="A16734" s="221" t="s">
        <v>16236</v>
      </c>
      <c r="B16734" s="223" t="s">
        <v>24959</v>
      </c>
      <c r="C16734" s="231" t="s">
        <v>23</v>
      </c>
    </row>
    <row r="16735" spans="1:3" x14ac:dyDescent="0.2">
      <c r="A16735" s="221" t="s">
        <v>16237</v>
      </c>
      <c r="B16735" s="223" t="s">
        <v>24960</v>
      </c>
      <c r="C16735" s="231" t="s">
        <v>23</v>
      </c>
    </row>
    <row r="16736" spans="1:3" x14ac:dyDescent="0.2">
      <c r="A16736" s="221" t="s">
        <v>16238</v>
      </c>
      <c r="B16736" s="223" t="s">
        <v>24960</v>
      </c>
      <c r="C16736" s="231" t="s">
        <v>23</v>
      </c>
    </row>
    <row r="16737" spans="1:3" x14ac:dyDescent="0.2">
      <c r="A16737" s="221" t="s">
        <v>16239</v>
      </c>
      <c r="B16737" s="223" t="s">
        <v>24961</v>
      </c>
      <c r="C16737" s="231" t="s">
        <v>23</v>
      </c>
    </row>
    <row r="16738" spans="1:3" x14ac:dyDescent="0.2">
      <c r="A16738" s="221" t="s">
        <v>16240</v>
      </c>
      <c r="B16738" s="223" t="s">
        <v>24961</v>
      </c>
      <c r="C16738" s="231" t="s">
        <v>23</v>
      </c>
    </row>
    <row r="16739" spans="1:3" x14ac:dyDescent="0.2">
      <c r="A16739" s="221" t="s">
        <v>16241</v>
      </c>
      <c r="B16739" s="223" t="s">
        <v>24962</v>
      </c>
      <c r="C16739" s="231" t="s">
        <v>23</v>
      </c>
    </row>
    <row r="16740" spans="1:3" x14ac:dyDescent="0.2">
      <c r="A16740" s="221" t="s">
        <v>16242</v>
      </c>
      <c r="B16740" s="223" t="s">
        <v>24962</v>
      </c>
      <c r="C16740" s="231" t="s">
        <v>23</v>
      </c>
    </row>
    <row r="16741" spans="1:3" x14ac:dyDescent="0.2">
      <c r="A16741" s="221" t="s">
        <v>16243</v>
      </c>
      <c r="B16741" s="223" t="s">
        <v>24963</v>
      </c>
      <c r="C16741" s="231" t="s">
        <v>23</v>
      </c>
    </row>
    <row r="16742" spans="1:3" x14ac:dyDescent="0.2">
      <c r="A16742" s="221" t="s">
        <v>16244</v>
      </c>
      <c r="B16742" s="223" t="s">
        <v>24963</v>
      </c>
      <c r="C16742" s="231" t="s">
        <v>23</v>
      </c>
    </row>
    <row r="16743" spans="1:3" x14ac:dyDescent="0.2">
      <c r="A16743" s="221" t="s">
        <v>16245</v>
      </c>
      <c r="B16743" s="223" t="s">
        <v>24964</v>
      </c>
      <c r="C16743" s="231" t="s">
        <v>23</v>
      </c>
    </row>
    <row r="16744" spans="1:3" x14ac:dyDescent="0.2">
      <c r="A16744" s="221" t="s">
        <v>16246</v>
      </c>
      <c r="B16744" s="223" t="s">
        <v>24964</v>
      </c>
      <c r="C16744" s="231" t="s">
        <v>23</v>
      </c>
    </row>
    <row r="16745" spans="1:3" x14ac:dyDescent="0.2">
      <c r="A16745" s="221" t="s">
        <v>16247</v>
      </c>
      <c r="B16745" s="223" t="s">
        <v>24965</v>
      </c>
      <c r="C16745" s="231" t="s">
        <v>23</v>
      </c>
    </row>
    <row r="16746" spans="1:3" x14ac:dyDescent="0.2">
      <c r="A16746" s="221" t="s">
        <v>16248</v>
      </c>
      <c r="B16746" s="223" t="s">
        <v>24965</v>
      </c>
      <c r="C16746" s="231" t="s">
        <v>23</v>
      </c>
    </row>
    <row r="16747" spans="1:3" x14ac:dyDescent="0.2">
      <c r="A16747" s="221" t="s">
        <v>16249</v>
      </c>
      <c r="B16747" s="223" t="s">
        <v>24966</v>
      </c>
      <c r="C16747" s="231" t="s">
        <v>21584</v>
      </c>
    </row>
    <row r="16748" spans="1:3" x14ac:dyDescent="0.2">
      <c r="A16748" s="221" t="s">
        <v>16250</v>
      </c>
      <c r="B16748" s="223" t="s">
        <v>24966</v>
      </c>
      <c r="C16748" s="231" t="s">
        <v>21584</v>
      </c>
    </row>
    <row r="16749" spans="1:3" x14ac:dyDescent="0.2">
      <c r="A16749" s="221" t="s">
        <v>16251</v>
      </c>
      <c r="B16749" s="223" t="s">
        <v>29430</v>
      </c>
      <c r="C16749" s="231" t="s">
        <v>21584</v>
      </c>
    </row>
    <row r="16750" spans="1:3" x14ac:dyDescent="0.2">
      <c r="A16750" s="221" t="s">
        <v>16252</v>
      </c>
      <c r="B16750" s="223" t="s">
        <v>29430</v>
      </c>
      <c r="C16750" s="231" t="s">
        <v>21584</v>
      </c>
    </row>
    <row r="16751" spans="1:3" x14ac:dyDescent="0.2">
      <c r="A16751" s="221" t="s">
        <v>16253</v>
      </c>
      <c r="B16751" s="223" t="s">
        <v>24967</v>
      </c>
      <c r="C16751" s="231" t="s">
        <v>25</v>
      </c>
    </row>
    <row r="16752" spans="1:3" x14ac:dyDescent="0.2">
      <c r="A16752" s="221" t="s">
        <v>16254</v>
      </c>
      <c r="B16752" s="223" t="s">
        <v>24967</v>
      </c>
      <c r="C16752" s="231" t="s">
        <v>25</v>
      </c>
    </row>
    <row r="16753" spans="1:3" x14ac:dyDescent="0.2">
      <c r="A16753" s="221" t="s">
        <v>16255</v>
      </c>
      <c r="B16753" s="223" t="s">
        <v>24968</v>
      </c>
      <c r="C16753" s="231" t="s">
        <v>25</v>
      </c>
    </row>
    <row r="16754" spans="1:3" x14ac:dyDescent="0.2">
      <c r="A16754" s="221" t="s">
        <v>16256</v>
      </c>
      <c r="B16754" s="223" t="s">
        <v>24968</v>
      </c>
      <c r="C16754" s="231" t="s">
        <v>25</v>
      </c>
    </row>
    <row r="16755" spans="1:3" x14ac:dyDescent="0.2">
      <c r="A16755" s="221" t="s">
        <v>16257</v>
      </c>
      <c r="B16755" s="223" t="s">
        <v>24969</v>
      </c>
      <c r="C16755" s="231" t="s">
        <v>25</v>
      </c>
    </row>
    <row r="16756" spans="1:3" x14ac:dyDescent="0.2">
      <c r="A16756" s="221" t="s">
        <v>16258</v>
      </c>
      <c r="B16756" s="223" t="s">
        <v>24969</v>
      </c>
      <c r="C16756" s="231" t="s">
        <v>25</v>
      </c>
    </row>
    <row r="16757" spans="1:3" x14ac:dyDescent="0.2">
      <c r="A16757" s="221" t="s">
        <v>16259</v>
      </c>
      <c r="B16757" s="223" t="s">
        <v>24970</v>
      </c>
      <c r="C16757" s="231" t="s">
        <v>25</v>
      </c>
    </row>
    <row r="16758" spans="1:3" x14ac:dyDescent="0.2">
      <c r="A16758" s="221" t="s">
        <v>16260</v>
      </c>
      <c r="B16758" s="223" t="s">
        <v>24970</v>
      </c>
      <c r="C16758" s="231" t="s">
        <v>25</v>
      </c>
    </row>
    <row r="16759" spans="1:3" x14ac:dyDescent="0.2">
      <c r="A16759" s="221" t="s">
        <v>16261</v>
      </c>
      <c r="B16759" s="223" t="s">
        <v>24971</v>
      </c>
      <c r="C16759" s="231" t="s">
        <v>25</v>
      </c>
    </row>
    <row r="16760" spans="1:3" x14ac:dyDescent="0.2">
      <c r="A16760" s="221" t="s">
        <v>16262</v>
      </c>
      <c r="B16760" s="223" t="s">
        <v>24971</v>
      </c>
      <c r="C16760" s="231" t="s">
        <v>25</v>
      </c>
    </row>
    <row r="16761" spans="1:3" x14ac:dyDescent="0.2">
      <c r="A16761" s="221" t="s">
        <v>16263</v>
      </c>
      <c r="B16761" s="223" t="s">
        <v>24972</v>
      </c>
      <c r="C16761" s="231" t="s">
        <v>25</v>
      </c>
    </row>
    <row r="16762" spans="1:3" x14ac:dyDescent="0.2">
      <c r="A16762" s="221" t="s">
        <v>16264</v>
      </c>
      <c r="B16762" s="223" t="s">
        <v>24972</v>
      </c>
      <c r="C16762" s="231" t="s">
        <v>25</v>
      </c>
    </row>
    <row r="16763" spans="1:3" x14ac:dyDescent="0.2">
      <c r="A16763" s="221" t="s">
        <v>16265</v>
      </c>
      <c r="B16763" s="223" t="s">
        <v>24973</v>
      </c>
      <c r="C16763" s="231" t="s">
        <v>25</v>
      </c>
    </row>
    <row r="16764" spans="1:3" x14ac:dyDescent="0.2">
      <c r="A16764" s="221" t="s">
        <v>16266</v>
      </c>
      <c r="B16764" s="223" t="s">
        <v>24973</v>
      </c>
      <c r="C16764" s="231" t="s">
        <v>25</v>
      </c>
    </row>
    <row r="16765" spans="1:3" x14ac:dyDescent="0.2">
      <c r="A16765" s="221" t="s">
        <v>16267</v>
      </c>
      <c r="B16765" s="223" t="s">
        <v>24974</v>
      </c>
      <c r="C16765" s="231" t="s">
        <v>25</v>
      </c>
    </row>
    <row r="16766" spans="1:3" x14ac:dyDescent="0.2">
      <c r="A16766" s="221" t="s">
        <v>16268</v>
      </c>
      <c r="B16766" s="223" t="s">
        <v>24974</v>
      </c>
      <c r="C16766" s="231" t="s">
        <v>25</v>
      </c>
    </row>
    <row r="16767" spans="1:3" x14ac:dyDescent="0.2">
      <c r="A16767" s="221" t="s">
        <v>16269</v>
      </c>
      <c r="B16767" s="223" t="s">
        <v>24975</v>
      </c>
      <c r="C16767" s="231" t="s">
        <v>25</v>
      </c>
    </row>
    <row r="16768" spans="1:3" x14ac:dyDescent="0.2">
      <c r="A16768" s="221" t="s">
        <v>16270</v>
      </c>
      <c r="B16768" s="223" t="s">
        <v>24975</v>
      </c>
      <c r="C16768" s="231" t="s">
        <v>25</v>
      </c>
    </row>
    <row r="16769" spans="1:3" x14ac:dyDescent="0.2">
      <c r="A16769" s="221" t="s">
        <v>16271</v>
      </c>
      <c r="B16769" s="223" t="s">
        <v>24976</v>
      </c>
      <c r="C16769" s="231" t="s">
        <v>25</v>
      </c>
    </row>
    <row r="16770" spans="1:3" x14ac:dyDescent="0.2">
      <c r="A16770" s="221" t="s">
        <v>16272</v>
      </c>
      <c r="B16770" s="223" t="s">
        <v>24976</v>
      </c>
      <c r="C16770" s="231" t="s">
        <v>25</v>
      </c>
    </row>
    <row r="16771" spans="1:3" x14ac:dyDescent="0.2">
      <c r="A16771" s="221" t="s">
        <v>16273</v>
      </c>
      <c r="B16771" s="223" t="s">
        <v>24977</v>
      </c>
      <c r="C16771" s="231" t="s">
        <v>25</v>
      </c>
    </row>
    <row r="16772" spans="1:3" x14ac:dyDescent="0.2">
      <c r="A16772" s="221" t="s">
        <v>16274</v>
      </c>
      <c r="B16772" s="223" t="s">
        <v>24977</v>
      </c>
      <c r="C16772" s="231" t="s">
        <v>25</v>
      </c>
    </row>
    <row r="16773" spans="1:3" x14ac:dyDescent="0.2">
      <c r="A16773" s="221" t="s">
        <v>16275</v>
      </c>
      <c r="B16773" s="223" t="s">
        <v>24978</v>
      </c>
      <c r="C16773" s="231" t="s">
        <v>25</v>
      </c>
    </row>
    <row r="16774" spans="1:3" x14ac:dyDescent="0.2">
      <c r="A16774" s="221" t="s">
        <v>16276</v>
      </c>
      <c r="B16774" s="223" t="s">
        <v>24978</v>
      </c>
      <c r="C16774" s="231" t="s">
        <v>25</v>
      </c>
    </row>
    <row r="16775" spans="1:3" x14ac:dyDescent="0.2">
      <c r="A16775" s="221" t="s">
        <v>16277</v>
      </c>
      <c r="B16775" s="223" t="s">
        <v>24979</v>
      </c>
      <c r="C16775" s="231" t="s">
        <v>25</v>
      </c>
    </row>
    <row r="16776" spans="1:3" x14ac:dyDescent="0.2">
      <c r="A16776" s="221" t="s">
        <v>16278</v>
      </c>
      <c r="B16776" s="223" t="s">
        <v>24979</v>
      </c>
      <c r="C16776" s="231" t="s">
        <v>25</v>
      </c>
    </row>
    <row r="16777" spans="1:3" x14ac:dyDescent="0.2">
      <c r="A16777" s="221" t="s">
        <v>16279</v>
      </c>
      <c r="B16777" s="223" t="s">
        <v>24980</v>
      </c>
      <c r="C16777" s="231" t="s">
        <v>25</v>
      </c>
    </row>
    <row r="16778" spans="1:3" x14ac:dyDescent="0.2">
      <c r="A16778" s="221" t="s">
        <v>16280</v>
      </c>
      <c r="B16778" s="223" t="s">
        <v>24980</v>
      </c>
      <c r="C16778" s="231" t="s">
        <v>25</v>
      </c>
    </row>
    <row r="16779" spans="1:3" x14ac:dyDescent="0.2">
      <c r="A16779" s="221" t="s">
        <v>16281</v>
      </c>
      <c r="B16779" s="223" t="s">
        <v>24981</v>
      </c>
      <c r="C16779" s="231" t="s">
        <v>25</v>
      </c>
    </row>
    <row r="16780" spans="1:3" x14ac:dyDescent="0.2">
      <c r="A16780" s="221" t="s">
        <v>16282</v>
      </c>
      <c r="B16780" s="223" t="s">
        <v>24981</v>
      </c>
      <c r="C16780" s="231" t="s">
        <v>25</v>
      </c>
    </row>
    <row r="16781" spans="1:3" x14ac:dyDescent="0.2">
      <c r="A16781" s="221" t="s">
        <v>16283</v>
      </c>
      <c r="B16781" s="223" t="s">
        <v>24982</v>
      </c>
      <c r="C16781" s="231" t="s">
        <v>25</v>
      </c>
    </row>
    <row r="16782" spans="1:3" x14ac:dyDescent="0.2">
      <c r="A16782" s="221" t="s">
        <v>16284</v>
      </c>
      <c r="B16782" s="223" t="s">
        <v>24982</v>
      </c>
      <c r="C16782" s="231" t="s">
        <v>25</v>
      </c>
    </row>
    <row r="16783" spans="1:3" x14ac:dyDescent="0.2">
      <c r="A16783" s="221" t="s">
        <v>16285</v>
      </c>
      <c r="B16783" s="223" t="s">
        <v>24983</v>
      </c>
      <c r="C16783" s="231" t="s">
        <v>21584</v>
      </c>
    </row>
    <row r="16784" spans="1:3" x14ac:dyDescent="0.2">
      <c r="A16784" s="221" t="s">
        <v>16286</v>
      </c>
      <c r="B16784" s="223" t="s">
        <v>24983</v>
      </c>
      <c r="C16784" s="231" t="s">
        <v>21584</v>
      </c>
    </row>
    <row r="16785" spans="1:3" x14ac:dyDescent="0.2">
      <c r="A16785" s="221" t="s">
        <v>16287</v>
      </c>
      <c r="B16785" s="223" t="s">
        <v>24984</v>
      </c>
      <c r="C16785" s="231" t="s">
        <v>21584</v>
      </c>
    </row>
    <row r="16786" spans="1:3" x14ac:dyDescent="0.2">
      <c r="A16786" s="221" t="s">
        <v>16288</v>
      </c>
      <c r="B16786" s="223" t="s">
        <v>24984</v>
      </c>
      <c r="C16786" s="231" t="s">
        <v>21584</v>
      </c>
    </row>
    <row r="16787" spans="1:3" x14ac:dyDescent="0.2">
      <c r="A16787" s="221" t="s">
        <v>16289</v>
      </c>
      <c r="B16787" s="223" t="s">
        <v>24985</v>
      </c>
      <c r="C16787" s="231" t="s">
        <v>21584</v>
      </c>
    </row>
    <row r="16788" spans="1:3" x14ac:dyDescent="0.2">
      <c r="A16788" s="221" t="s">
        <v>16290</v>
      </c>
      <c r="B16788" s="223" t="s">
        <v>24985</v>
      </c>
      <c r="C16788" s="231" t="s">
        <v>21584</v>
      </c>
    </row>
    <row r="16789" spans="1:3" x14ac:dyDescent="0.2">
      <c r="A16789" s="221" t="s">
        <v>16291</v>
      </c>
      <c r="B16789" s="223" t="s">
        <v>24986</v>
      </c>
      <c r="C16789" s="231" t="s">
        <v>25</v>
      </c>
    </row>
    <row r="16790" spans="1:3" x14ac:dyDescent="0.2">
      <c r="A16790" s="221" t="s">
        <v>16292</v>
      </c>
      <c r="B16790" s="223" t="s">
        <v>24986</v>
      </c>
      <c r="C16790" s="231" t="s">
        <v>25</v>
      </c>
    </row>
    <row r="16791" spans="1:3" x14ac:dyDescent="0.2">
      <c r="A16791" s="221" t="s">
        <v>16293</v>
      </c>
      <c r="B16791" s="223" t="s">
        <v>24987</v>
      </c>
      <c r="C16791" s="231" t="s">
        <v>25</v>
      </c>
    </row>
    <row r="16792" spans="1:3" x14ac:dyDescent="0.2">
      <c r="A16792" s="221" t="s">
        <v>16294</v>
      </c>
      <c r="B16792" s="223" t="s">
        <v>24987</v>
      </c>
      <c r="C16792" s="231" t="s">
        <v>25</v>
      </c>
    </row>
    <row r="16793" spans="1:3" x14ac:dyDescent="0.2">
      <c r="A16793" s="221" t="s">
        <v>16295</v>
      </c>
      <c r="B16793" s="223" t="s">
        <v>24988</v>
      </c>
      <c r="C16793" s="231" t="s">
        <v>25</v>
      </c>
    </row>
    <row r="16794" spans="1:3" x14ac:dyDescent="0.2">
      <c r="A16794" s="221" t="s">
        <v>16296</v>
      </c>
      <c r="B16794" s="223" t="s">
        <v>24988</v>
      </c>
      <c r="C16794" s="231" t="s">
        <v>25</v>
      </c>
    </row>
    <row r="16795" spans="1:3" x14ac:dyDescent="0.2">
      <c r="A16795" s="221" t="s">
        <v>16297</v>
      </c>
      <c r="B16795" s="223" t="s">
        <v>24989</v>
      </c>
      <c r="C16795" s="231" t="s">
        <v>21584</v>
      </c>
    </row>
    <row r="16796" spans="1:3" x14ac:dyDescent="0.2">
      <c r="A16796" s="221" t="s">
        <v>16298</v>
      </c>
      <c r="B16796" s="223" t="s">
        <v>24989</v>
      </c>
      <c r="C16796" s="231" t="s">
        <v>21584</v>
      </c>
    </row>
    <row r="16797" spans="1:3" x14ac:dyDescent="0.2">
      <c r="A16797" s="221" t="s">
        <v>16299</v>
      </c>
      <c r="B16797" s="223" t="s">
        <v>24990</v>
      </c>
      <c r="C16797" s="231" t="s">
        <v>21584</v>
      </c>
    </row>
    <row r="16798" spans="1:3" x14ac:dyDescent="0.2">
      <c r="A16798" s="221" t="s">
        <v>16300</v>
      </c>
      <c r="B16798" s="223" t="s">
        <v>24990</v>
      </c>
      <c r="C16798" s="231" t="s">
        <v>21584</v>
      </c>
    </row>
    <row r="16799" spans="1:3" x14ac:dyDescent="0.2">
      <c r="A16799" s="221" t="s">
        <v>16301</v>
      </c>
      <c r="B16799" s="223" t="s">
        <v>24991</v>
      </c>
      <c r="C16799" s="231" t="s">
        <v>25</v>
      </c>
    </row>
    <row r="16800" spans="1:3" x14ac:dyDescent="0.2">
      <c r="A16800" s="221" t="s">
        <v>16302</v>
      </c>
      <c r="B16800" s="223" t="s">
        <v>24991</v>
      </c>
      <c r="C16800" s="231" t="s">
        <v>25</v>
      </c>
    </row>
    <row r="16801" spans="1:3" x14ac:dyDescent="0.2">
      <c r="A16801" s="221" t="s">
        <v>16303</v>
      </c>
      <c r="B16801" s="223" t="s">
        <v>24992</v>
      </c>
      <c r="C16801" s="231" t="s">
        <v>21584</v>
      </c>
    </row>
    <row r="16802" spans="1:3" x14ac:dyDescent="0.2">
      <c r="A16802" s="221" t="s">
        <v>16304</v>
      </c>
      <c r="B16802" s="223" t="s">
        <v>24992</v>
      </c>
      <c r="C16802" s="231" t="s">
        <v>21584</v>
      </c>
    </row>
    <row r="16803" spans="1:3" x14ac:dyDescent="0.2">
      <c r="A16803" s="221" t="s">
        <v>16305</v>
      </c>
      <c r="B16803" s="223" t="s">
        <v>24993</v>
      </c>
      <c r="C16803" s="231" t="s">
        <v>21584</v>
      </c>
    </row>
    <row r="16804" spans="1:3" x14ac:dyDescent="0.2">
      <c r="A16804" s="221" t="s">
        <v>16306</v>
      </c>
      <c r="B16804" s="223" t="s">
        <v>24993</v>
      </c>
      <c r="C16804" s="231" t="s">
        <v>21584</v>
      </c>
    </row>
    <row r="16805" spans="1:3" x14ac:dyDescent="0.2">
      <c r="A16805" s="221" t="s">
        <v>16307</v>
      </c>
      <c r="B16805" s="223" t="s">
        <v>29431</v>
      </c>
      <c r="C16805" s="231" t="s">
        <v>21584</v>
      </c>
    </row>
    <row r="16806" spans="1:3" x14ac:dyDescent="0.2">
      <c r="A16806" s="221" t="s">
        <v>16308</v>
      </c>
      <c r="B16806" s="223" t="s">
        <v>29431</v>
      </c>
      <c r="C16806" s="231" t="s">
        <v>21584</v>
      </c>
    </row>
    <row r="16807" spans="1:3" x14ac:dyDescent="0.2">
      <c r="A16807" s="221" t="s">
        <v>16309</v>
      </c>
      <c r="B16807" s="223" t="s">
        <v>29432</v>
      </c>
      <c r="C16807" s="231" t="s">
        <v>21584</v>
      </c>
    </row>
    <row r="16808" spans="1:3" x14ac:dyDescent="0.2">
      <c r="A16808" s="221" t="s">
        <v>16310</v>
      </c>
      <c r="B16808" s="223" t="s">
        <v>29432</v>
      </c>
      <c r="C16808" s="231" t="s">
        <v>21584</v>
      </c>
    </row>
    <row r="16809" spans="1:3" x14ac:dyDescent="0.2">
      <c r="A16809" s="221" t="s">
        <v>16311</v>
      </c>
      <c r="B16809" s="223" t="s">
        <v>29433</v>
      </c>
      <c r="C16809" s="231" t="s">
        <v>25</v>
      </c>
    </row>
    <row r="16810" spans="1:3" x14ac:dyDescent="0.2">
      <c r="A16810" s="221" t="s">
        <v>16312</v>
      </c>
      <c r="B16810" s="223" t="s">
        <v>29433</v>
      </c>
      <c r="C16810" s="231" t="s">
        <v>25</v>
      </c>
    </row>
    <row r="16811" spans="1:3" x14ac:dyDescent="0.2">
      <c r="A16811" s="221" t="s">
        <v>16313</v>
      </c>
      <c r="B16811" s="223" t="s">
        <v>29434</v>
      </c>
      <c r="C16811" s="231" t="s">
        <v>25</v>
      </c>
    </row>
    <row r="16812" spans="1:3" x14ac:dyDescent="0.2">
      <c r="A16812" s="221" t="s">
        <v>16314</v>
      </c>
      <c r="B16812" s="223" t="s">
        <v>29434</v>
      </c>
      <c r="C16812" s="231" t="s">
        <v>25</v>
      </c>
    </row>
    <row r="16813" spans="1:3" x14ac:dyDescent="0.2">
      <c r="A16813" s="221" t="s">
        <v>16315</v>
      </c>
      <c r="B16813" s="223" t="s">
        <v>24994</v>
      </c>
      <c r="C16813" s="231" t="s">
        <v>25</v>
      </c>
    </row>
    <row r="16814" spans="1:3" x14ac:dyDescent="0.2">
      <c r="A16814" s="221" t="s">
        <v>16316</v>
      </c>
      <c r="B16814" s="223" t="s">
        <v>24994</v>
      </c>
      <c r="C16814" s="231" t="s">
        <v>25</v>
      </c>
    </row>
    <row r="16815" spans="1:3" x14ac:dyDescent="0.2">
      <c r="A16815" s="221" t="s">
        <v>16317</v>
      </c>
      <c r="B16815" s="223" t="s">
        <v>29435</v>
      </c>
      <c r="C16815" s="231" t="s">
        <v>25</v>
      </c>
    </row>
    <row r="16816" spans="1:3" x14ac:dyDescent="0.2">
      <c r="A16816" s="221" t="s">
        <v>16318</v>
      </c>
      <c r="B16816" s="223" t="s">
        <v>29435</v>
      </c>
      <c r="C16816" s="231" t="s">
        <v>25</v>
      </c>
    </row>
    <row r="16817" spans="1:3" x14ac:dyDescent="0.2">
      <c r="A16817" s="221" t="s">
        <v>16319</v>
      </c>
      <c r="B16817" s="223" t="s">
        <v>24995</v>
      </c>
      <c r="C16817" s="231" t="s">
        <v>25</v>
      </c>
    </row>
    <row r="16818" spans="1:3" x14ac:dyDescent="0.2">
      <c r="A16818" s="221" t="s">
        <v>16320</v>
      </c>
      <c r="B16818" s="223" t="s">
        <v>24995</v>
      </c>
      <c r="C16818" s="231" t="s">
        <v>25</v>
      </c>
    </row>
    <row r="16819" spans="1:3" x14ac:dyDescent="0.2">
      <c r="A16819" s="221" t="s">
        <v>16321</v>
      </c>
      <c r="B16819" s="223" t="s">
        <v>24996</v>
      </c>
      <c r="C16819" s="231" t="s">
        <v>25</v>
      </c>
    </row>
    <row r="16820" spans="1:3" x14ac:dyDescent="0.2">
      <c r="A16820" s="221" t="s">
        <v>16322</v>
      </c>
      <c r="B16820" s="223" t="s">
        <v>24996</v>
      </c>
      <c r="C16820" s="231" t="s">
        <v>25</v>
      </c>
    </row>
    <row r="16821" spans="1:3" x14ac:dyDescent="0.2">
      <c r="A16821" s="221" t="s">
        <v>16323</v>
      </c>
      <c r="B16821" s="223" t="s">
        <v>32521</v>
      </c>
      <c r="C16821" s="231" t="s">
        <v>25</v>
      </c>
    </row>
    <row r="16822" spans="1:3" x14ac:dyDescent="0.2">
      <c r="A16822" s="221" t="s">
        <v>16324</v>
      </c>
      <c r="B16822" s="223" t="s">
        <v>32521</v>
      </c>
      <c r="C16822" s="231" t="s">
        <v>25</v>
      </c>
    </row>
    <row r="16823" spans="1:3" x14ac:dyDescent="0.2">
      <c r="A16823" s="221" t="s">
        <v>16325</v>
      </c>
      <c r="B16823" s="223" t="s">
        <v>32522</v>
      </c>
      <c r="C16823" s="231" t="s">
        <v>21584</v>
      </c>
    </row>
    <row r="16824" spans="1:3" x14ac:dyDescent="0.2">
      <c r="A16824" s="221" t="s">
        <v>16326</v>
      </c>
      <c r="B16824" s="223" t="s">
        <v>32522</v>
      </c>
      <c r="C16824" s="231" t="s">
        <v>21584</v>
      </c>
    </row>
    <row r="16825" spans="1:3" x14ac:dyDescent="0.2">
      <c r="A16825" s="221" t="s">
        <v>16327</v>
      </c>
      <c r="B16825" s="223" t="s">
        <v>32523</v>
      </c>
      <c r="C16825" s="231" t="s">
        <v>21584</v>
      </c>
    </row>
    <row r="16826" spans="1:3" x14ac:dyDescent="0.2">
      <c r="A16826" s="221" t="s">
        <v>16328</v>
      </c>
      <c r="B16826" s="223" t="s">
        <v>32523</v>
      </c>
      <c r="C16826" s="231" t="s">
        <v>21584</v>
      </c>
    </row>
    <row r="16827" spans="1:3" x14ac:dyDescent="0.2">
      <c r="A16827" s="221" t="s">
        <v>16329</v>
      </c>
      <c r="B16827" s="223" t="s">
        <v>32524</v>
      </c>
      <c r="C16827" s="231" t="s">
        <v>25</v>
      </c>
    </row>
    <row r="16828" spans="1:3" x14ac:dyDescent="0.2">
      <c r="A16828" s="221" t="s">
        <v>16330</v>
      </c>
      <c r="B16828" s="223" t="s">
        <v>32524</v>
      </c>
      <c r="C16828" s="231" t="s">
        <v>25</v>
      </c>
    </row>
    <row r="16829" spans="1:3" x14ac:dyDescent="0.2">
      <c r="A16829" s="221" t="s">
        <v>16331</v>
      </c>
      <c r="B16829" s="223" t="s">
        <v>32525</v>
      </c>
      <c r="C16829" s="231" t="s">
        <v>21584</v>
      </c>
    </row>
    <row r="16830" spans="1:3" x14ac:dyDescent="0.2">
      <c r="A16830" s="221" t="s">
        <v>16332</v>
      </c>
      <c r="B16830" s="223" t="s">
        <v>32525</v>
      </c>
      <c r="C16830" s="231" t="s">
        <v>21584</v>
      </c>
    </row>
    <row r="16831" spans="1:3" x14ac:dyDescent="0.2">
      <c r="A16831" s="221" t="s">
        <v>16333</v>
      </c>
      <c r="B16831" s="223" t="s">
        <v>32526</v>
      </c>
      <c r="C16831" s="231" t="s">
        <v>21584</v>
      </c>
    </row>
    <row r="16832" spans="1:3" x14ac:dyDescent="0.2">
      <c r="A16832" s="221" t="s">
        <v>16334</v>
      </c>
      <c r="B16832" s="223" t="s">
        <v>32526</v>
      </c>
      <c r="C16832" s="231" t="s">
        <v>21584</v>
      </c>
    </row>
    <row r="16833" spans="1:3" x14ac:dyDescent="0.2">
      <c r="A16833" s="221" t="s">
        <v>16335</v>
      </c>
      <c r="B16833" s="223" t="s">
        <v>32527</v>
      </c>
      <c r="C16833" s="231" t="s">
        <v>25</v>
      </c>
    </row>
    <row r="16834" spans="1:3" x14ac:dyDescent="0.2">
      <c r="A16834" s="221" t="s">
        <v>16336</v>
      </c>
      <c r="B16834" s="223" t="s">
        <v>32527</v>
      </c>
      <c r="C16834" s="231" t="s">
        <v>25</v>
      </c>
    </row>
    <row r="16835" spans="1:3" x14ac:dyDescent="0.2">
      <c r="A16835" s="221" t="s">
        <v>16337</v>
      </c>
      <c r="B16835" s="223" t="s">
        <v>32528</v>
      </c>
      <c r="C16835" s="231" t="s">
        <v>25</v>
      </c>
    </row>
    <row r="16836" spans="1:3" x14ac:dyDescent="0.2">
      <c r="A16836" s="221" t="s">
        <v>16338</v>
      </c>
      <c r="B16836" s="223" t="s">
        <v>32528</v>
      </c>
      <c r="C16836" s="231" t="s">
        <v>25</v>
      </c>
    </row>
    <row r="16837" spans="1:3" x14ac:dyDescent="0.2">
      <c r="A16837" s="221" t="s">
        <v>16339</v>
      </c>
      <c r="B16837" s="223" t="s">
        <v>32529</v>
      </c>
      <c r="C16837" s="231" t="s">
        <v>25</v>
      </c>
    </row>
    <row r="16838" spans="1:3" x14ac:dyDescent="0.2">
      <c r="A16838" s="221" t="s">
        <v>16340</v>
      </c>
      <c r="B16838" s="223" t="s">
        <v>32529</v>
      </c>
      <c r="C16838" s="231" t="s">
        <v>25</v>
      </c>
    </row>
    <row r="16839" spans="1:3" x14ac:dyDescent="0.2">
      <c r="A16839" s="221" t="s">
        <v>16341</v>
      </c>
      <c r="B16839" s="223" t="s">
        <v>32530</v>
      </c>
      <c r="C16839" s="231" t="s">
        <v>25</v>
      </c>
    </row>
    <row r="16840" spans="1:3" x14ac:dyDescent="0.2">
      <c r="A16840" s="221" t="s">
        <v>16342</v>
      </c>
      <c r="B16840" s="223" t="s">
        <v>32530</v>
      </c>
      <c r="C16840" s="231" t="s">
        <v>25</v>
      </c>
    </row>
    <row r="16841" spans="1:3" x14ac:dyDescent="0.2">
      <c r="A16841" s="221" t="s">
        <v>16343</v>
      </c>
      <c r="B16841" s="223" t="s">
        <v>32531</v>
      </c>
      <c r="C16841" s="231" t="s">
        <v>25</v>
      </c>
    </row>
    <row r="16842" spans="1:3" x14ac:dyDescent="0.2">
      <c r="A16842" s="221" t="s">
        <v>16344</v>
      </c>
      <c r="B16842" s="223" t="s">
        <v>32531</v>
      </c>
      <c r="C16842" s="231" t="s">
        <v>25</v>
      </c>
    </row>
    <row r="16843" spans="1:3" x14ac:dyDescent="0.2">
      <c r="A16843" s="221" t="s">
        <v>16345</v>
      </c>
      <c r="B16843" s="223" t="s">
        <v>32532</v>
      </c>
      <c r="C16843" s="231" t="s">
        <v>25</v>
      </c>
    </row>
    <row r="16844" spans="1:3" x14ac:dyDescent="0.2">
      <c r="A16844" s="221" t="s">
        <v>16346</v>
      </c>
      <c r="B16844" s="223" t="s">
        <v>32532</v>
      </c>
      <c r="C16844" s="231" t="s">
        <v>25</v>
      </c>
    </row>
    <row r="16845" spans="1:3" x14ac:dyDescent="0.2">
      <c r="A16845" s="221" t="s">
        <v>16347</v>
      </c>
      <c r="B16845" s="223" t="s">
        <v>32533</v>
      </c>
      <c r="C16845" s="231" t="s">
        <v>25</v>
      </c>
    </row>
    <row r="16846" spans="1:3" x14ac:dyDescent="0.2">
      <c r="A16846" s="221" t="s">
        <v>16348</v>
      </c>
      <c r="B16846" s="223" t="s">
        <v>32533</v>
      </c>
      <c r="C16846" s="231" t="s">
        <v>25</v>
      </c>
    </row>
    <row r="16847" spans="1:3" x14ac:dyDescent="0.2">
      <c r="A16847" s="221" t="s">
        <v>16349</v>
      </c>
      <c r="B16847" s="223" t="s">
        <v>32534</v>
      </c>
      <c r="C16847" s="231" t="s">
        <v>21584</v>
      </c>
    </row>
    <row r="16848" spans="1:3" x14ac:dyDescent="0.2">
      <c r="A16848" s="221" t="s">
        <v>16350</v>
      </c>
      <c r="B16848" s="223" t="s">
        <v>32534</v>
      </c>
      <c r="C16848" s="231" t="s">
        <v>21584</v>
      </c>
    </row>
    <row r="16849" spans="1:3" x14ac:dyDescent="0.2">
      <c r="A16849" s="221" t="s">
        <v>16351</v>
      </c>
      <c r="B16849" s="223" t="s">
        <v>32535</v>
      </c>
      <c r="C16849" s="231" t="s">
        <v>21584</v>
      </c>
    </row>
    <row r="16850" spans="1:3" x14ac:dyDescent="0.2">
      <c r="A16850" s="221" t="s">
        <v>16352</v>
      </c>
      <c r="B16850" s="223" t="s">
        <v>32535</v>
      </c>
      <c r="C16850" s="231" t="s">
        <v>21584</v>
      </c>
    </row>
    <row r="16851" spans="1:3" x14ac:dyDescent="0.2">
      <c r="A16851" s="221" t="s">
        <v>16353</v>
      </c>
      <c r="B16851" s="223" t="s">
        <v>32536</v>
      </c>
      <c r="C16851" s="231" t="s">
        <v>25</v>
      </c>
    </row>
    <row r="16852" spans="1:3" x14ac:dyDescent="0.2">
      <c r="A16852" s="221" t="s">
        <v>16354</v>
      </c>
      <c r="B16852" s="223" t="s">
        <v>32536</v>
      </c>
      <c r="C16852" s="231" t="s">
        <v>25</v>
      </c>
    </row>
    <row r="16853" spans="1:3" x14ac:dyDescent="0.2">
      <c r="A16853" s="221" t="s">
        <v>16355</v>
      </c>
      <c r="B16853" s="223" t="s">
        <v>32537</v>
      </c>
      <c r="C16853" s="231" t="s">
        <v>25</v>
      </c>
    </row>
    <row r="16854" spans="1:3" x14ac:dyDescent="0.2">
      <c r="A16854" s="221" t="s">
        <v>16356</v>
      </c>
      <c r="B16854" s="223" t="s">
        <v>32537</v>
      </c>
      <c r="C16854" s="231" t="s">
        <v>25</v>
      </c>
    </row>
    <row r="16855" spans="1:3" x14ac:dyDescent="0.2">
      <c r="A16855" s="221" t="s">
        <v>16357</v>
      </c>
      <c r="B16855" s="223" t="s">
        <v>32538</v>
      </c>
      <c r="C16855" s="231" t="s">
        <v>25</v>
      </c>
    </row>
    <row r="16856" spans="1:3" x14ac:dyDescent="0.2">
      <c r="A16856" s="221" t="s">
        <v>16358</v>
      </c>
      <c r="B16856" s="223" t="s">
        <v>32538</v>
      </c>
      <c r="C16856" s="231" t="s">
        <v>25</v>
      </c>
    </row>
    <row r="16857" spans="1:3" x14ac:dyDescent="0.2">
      <c r="A16857" s="221" t="s">
        <v>16359</v>
      </c>
      <c r="B16857" s="223" t="s">
        <v>32539</v>
      </c>
      <c r="C16857" s="231" t="s">
        <v>25</v>
      </c>
    </row>
    <row r="16858" spans="1:3" x14ac:dyDescent="0.2">
      <c r="A16858" s="221" t="s">
        <v>16360</v>
      </c>
      <c r="B16858" s="223" t="s">
        <v>32539</v>
      </c>
      <c r="C16858" s="231" t="s">
        <v>25</v>
      </c>
    </row>
    <row r="16859" spans="1:3" x14ac:dyDescent="0.2">
      <c r="A16859" s="221" t="s">
        <v>16361</v>
      </c>
      <c r="B16859" s="223" t="s">
        <v>32540</v>
      </c>
      <c r="C16859" s="231" t="s">
        <v>25</v>
      </c>
    </row>
    <row r="16860" spans="1:3" x14ac:dyDescent="0.2">
      <c r="A16860" s="221" t="s">
        <v>16362</v>
      </c>
      <c r="B16860" s="223" t="s">
        <v>32540</v>
      </c>
      <c r="C16860" s="231" t="s">
        <v>25</v>
      </c>
    </row>
    <row r="16861" spans="1:3" x14ac:dyDescent="0.2">
      <c r="A16861" s="221" t="s">
        <v>16363</v>
      </c>
      <c r="B16861" s="223" t="s">
        <v>32541</v>
      </c>
      <c r="C16861" s="231" t="s">
        <v>25</v>
      </c>
    </row>
    <row r="16862" spans="1:3" x14ac:dyDescent="0.2">
      <c r="A16862" s="221" t="s">
        <v>16364</v>
      </c>
      <c r="B16862" s="223" t="s">
        <v>32541</v>
      </c>
      <c r="C16862" s="231" t="s">
        <v>25</v>
      </c>
    </row>
    <row r="16863" spans="1:3" x14ac:dyDescent="0.2">
      <c r="A16863" s="221" t="s">
        <v>16365</v>
      </c>
      <c r="B16863" s="223" t="s">
        <v>32542</v>
      </c>
      <c r="C16863" s="231" t="s">
        <v>21584</v>
      </c>
    </row>
    <row r="16864" spans="1:3" x14ac:dyDescent="0.2">
      <c r="A16864" s="221" t="s">
        <v>16366</v>
      </c>
      <c r="B16864" s="223" t="s">
        <v>32542</v>
      </c>
      <c r="C16864" s="231" t="s">
        <v>21584</v>
      </c>
    </row>
    <row r="16865" spans="1:3" x14ac:dyDescent="0.2">
      <c r="A16865" s="221" t="s">
        <v>16367</v>
      </c>
      <c r="B16865" s="223" t="s">
        <v>32543</v>
      </c>
      <c r="C16865" s="231" t="s">
        <v>21584</v>
      </c>
    </row>
    <row r="16866" spans="1:3" x14ac:dyDescent="0.2">
      <c r="A16866" s="221" t="s">
        <v>16368</v>
      </c>
      <c r="B16866" s="223" t="s">
        <v>32543</v>
      </c>
      <c r="C16866" s="231" t="s">
        <v>21584</v>
      </c>
    </row>
    <row r="16867" spans="1:3" x14ac:dyDescent="0.2">
      <c r="A16867" s="221" t="s">
        <v>16369</v>
      </c>
      <c r="B16867" s="223" t="s">
        <v>29436</v>
      </c>
      <c r="C16867" s="231" t="s">
        <v>21584</v>
      </c>
    </row>
    <row r="16868" spans="1:3" x14ac:dyDescent="0.2">
      <c r="A16868" s="221" t="s">
        <v>16370</v>
      </c>
      <c r="B16868" s="223" t="s">
        <v>29436</v>
      </c>
      <c r="C16868" s="231" t="s">
        <v>21584</v>
      </c>
    </row>
    <row r="16869" spans="1:3" x14ac:dyDescent="0.2">
      <c r="A16869" s="221" t="s">
        <v>16371</v>
      </c>
      <c r="B16869" s="223" t="s">
        <v>32544</v>
      </c>
      <c r="C16869" s="231" t="s">
        <v>21584</v>
      </c>
    </row>
    <row r="16870" spans="1:3" x14ac:dyDescent="0.2">
      <c r="A16870" s="221" t="s">
        <v>16372</v>
      </c>
      <c r="B16870" s="223" t="s">
        <v>32544</v>
      </c>
      <c r="C16870" s="231" t="s">
        <v>21584</v>
      </c>
    </row>
    <row r="16871" spans="1:3" x14ac:dyDescent="0.2">
      <c r="A16871" s="221" t="s">
        <v>16373</v>
      </c>
      <c r="B16871" s="223" t="s">
        <v>32545</v>
      </c>
      <c r="C16871" s="231" t="s">
        <v>21584</v>
      </c>
    </row>
    <row r="16872" spans="1:3" x14ac:dyDescent="0.2">
      <c r="A16872" s="221" t="s">
        <v>16374</v>
      </c>
      <c r="B16872" s="223" t="s">
        <v>32545</v>
      </c>
      <c r="C16872" s="231" t="s">
        <v>21584</v>
      </c>
    </row>
    <row r="16873" spans="1:3" x14ac:dyDescent="0.2">
      <c r="A16873" s="221" t="s">
        <v>16375</v>
      </c>
      <c r="B16873" s="223" t="s">
        <v>32546</v>
      </c>
      <c r="C16873" s="231" t="s">
        <v>21584</v>
      </c>
    </row>
    <row r="16874" spans="1:3" x14ac:dyDescent="0.2">
      <c r="A16874" s="221" t="s">
        <v>16376</v>
      </c>
      <c r="B16874" s="223" t="s">
        <v>32546</v>
      </c>
      <c r="C16874" s="231" t="s">
        <v>21584</v>
      </c>
    </row>
    <row r="16875" spans="1:3" x14ac:dyDescent="0.2">
      <c r="A16875" s="221" t="s">
        <v>16377</v>
      </c>
      <c r="B16875" s="223" t="s">
        <v>32547</v>
      </c>
      <c r="C16875" s="231" t="s">
        <v>21584</v>
      </c>
    </row>
    <row r="16876" spans="1:3" x14ac:dyDescent="0.2">
      <c r="A16876" s="221" t="s">
        <v>16378</v>
      </c>
      <c r="B16876" s="223" t="s">
        <v>32547</v>
      </c>
      <c r="C16876" s="231" t="s">
        <v>21584</v>
      </c>
    </row>
    <row r="16877" spans="1:3" x14ac:dyDescent="0.2">
      <c r="A16877" s="221" t="s">
        <v>16379</v>
      </c>
      <c r="B16877" s="223" t="s">
        <v>32548</v>
      </c>
      <c r="C16877" s="231" t="s">
        <v>21584</v>
      </c>
    </row>
    <row r="16878" spans="1:3" x14ac:dyDescent="0.2">
      <c r="A16878" s="221" t="s">
        <v>16380</v>
      </c>
      <c r="B16878" s="223" t="s">
        <v>32548</v>
      </c>
      <c r="C16878" s="231" t="s">
        <v>21584</v>
      </c>
    </row>
    <row r="16879" spans="1:3" x14ac:dyDescent="0.2">
      <c r="A16879" s="221" t="s">
        <v>16381</v>
      </c>
      <c r="B16879" s="223" t="s">
        <v>32549</v>
      </c>
      <c r="C16879" s="231" t="s">
        <v>21584</v>
      </c>
    </row>
    <row r="16880" spans="1:3" x14ac:dyDescent="0.2">
      <c r="A16880" s="221" t="s">
        <v>16382</v>
      </c>
      <c r="B16880" s="223" t="s">
        <v>32549</v>
      </c>
      <c r="C16880" s="231" t="s">
        <v>21584</v>
      </c>
    </row>
    <row r="16881" spans="1:3" x14ac:dyDescent="0.2">
      <c r="A16881" s="221" t="s">
        <v>16383</v>
      </c>
      <c r="B16881" s="223" t="s">
        <v>32550</v>
      </c>
      <c r="C16881" s="231" t="s">
        <v>21584</v>
      </c>
    </row>
    <row r="16882" spans="1:3" x14ac:dyDescent="0.2">
      <c r="A16882" s="221" t="s">
        <v>16384</v>
      </c>
      <c r="B16882" s="223" t="s">
        <v>32550</v>
      </c>
      <c r="C16882" s="231" t="s">
        <v>21584</v>
      </c>
    </row>
    <row r="16883" spans="1:3" x14ac:dyDescent="0.2">
      <c r="A16883" s="221" t="s">
        <v>16385</v>
      </c>
      <c r="B16883" s="223" t="s">
        <v>32551</v>
      </c>
      <c r="C16883" s="231" t="s">
        <v>21584</v>
      </c>
    </row>
    <row r="16884" spans="1:3" x14ac:dyDescent="0.2">
      <c r="A16884" s="221" t="s">
        <v>16386</v>
      </c>
      <c r="B16884" s="223" t="s">
        <v>32551</v>
      </c>
      <c r="C16884" s="231" t="s">
        <v>21584</v>
      </c>
    </row>
    <row r="16885" spans="1:3" x14ac:dyDescent="0.2">
      <c r="A16885" s="221" t="s">
        <v>16387</v>
      </c>
      <c r="B16885" s="223" t="s">
        <v>32552</v>
      </c>
      <c r="C16885" s="231" t="s">
        <v>21584</v>
      </c>
    </row>
    <row r="16886" spans="1:3" x14ac:dyDescent="0.2">
      <c r="A16886" s="221" t="s">
        <v>16388</v>
      </c>
      <c r="B16886" s="223" t="s">
        <v>32552</v>
      </c>
      <c r="C16886" s="231" t="s">
        <v>21584</v>
      </c>
    </row>
    <row r="16887" spans="1:3" x14ac:dyDescent="0.2">
      <c r="A16887" s="221" t="s">
        <v>16389</v>
      </c>
      <c r="B16887" s="223" t="s">
        <v>24997</v>
      </c>
      <c r="C16887" s="231" t="s">
        <v>25</v>
      </c>
    </row>
    <row r="16888" spans="1:3" x14ac:dyDescent="0.2">
      <c r="A16888" s="221" t="s">
        <v>16390</v>
      </c>
      <c r="B16888" s="223" t="s">
        <v>24997</v>
      </c>
      <c r="C16888" s="231" t="s">
        <v>25</v>
      </c>
    </row>
    <row r="16889" spans="1:3" x14ac:dyDescent="0.2">
      <c r="A16889" s="221" t="s">
        <v>16391</v>
      </c>
      <c r="B16889" s="223" t="s">
        <v>24998</v>
      </c>
      <c r="C16889" s="231" t="s">
        <v>25</v>
      </c>
    </row>
    <row r="16890" spans="1:3" x14ac:dyDescent="0.2">
      <c r="A16890" s="221" t="s">
        <v>16392</v>
      </c>
      <c r="B16890" s="223" t="s">
        <v>24998</v>
      </c>
      <c r="C16890" s="231" t="s">
        <v>25</v>
      </c>
    </row>
    <row r="16891" spans="1:3" x14ac:dyDescent="0.2">
      <c r="A16891" s="221" t="s">
        <v>16393</v>
      </c>
      <c r="B16891" s="223" t="s">
        <v>24999</v>
      </c>
      <c r="C16891" s="231" t="s">
        <v>25</v>
      </c>
    </row>
    <row r="16892" spans="1:3" x14ac:dyDescent="0.2">
      <c r="A16892" s="221" t="s">
        <v>16394</v>
      </c>
      <c r="B16892" s="223" t="s">
        <v>24999</v>
      </c>
      <c r="C16892" s="231" t="s">
        <v>25</v>
      </c>
    </row>
    <row r="16893" spans="1:3" x14ac:dyDescent="0.2">
      <c r="A16893" s="221" t="s">
        <v>16395</v>
      </c>
      <c r="B16893" s="223" t="s">
        <v>25000</v>
      </c>
      <c r="C16893" s="231" t="s">
        <v>25</v>
      </c>
    </row>
    <row r="16894" spans="1:3" x14ac:dyDescent="0.2">
      <c r="A16894" s="221" t="s">
        <v>16396</v>
      </c>
      <c r="B16894" s="223" t="s">
        <v>25000</v>
      </c>
      <c r="C16894" s="231" t="s">
        <v>25</v>
      </c>
    </row>
    <row r="16895" spans="1:3" x14ac:dyDescent="0.2">
      <c r="A16895" s="221" t="s">
        <v>16397</v>
      </c>
      <c r="B16895" s="223" t="s">
        <v>29437</v>
      </c>
      <c r="C16895" s="231" t="s">
        <v>25</v>
      </c>
    </row>
    <row r="16896" spans="1:3" x14ac:dyDescent="0.2">
      <c r="A16896" s="221" t="s">
        <v>16398</v>
      </c>
      <c r="B16896" s="223" t="s">
        <v>29437</v>
      </c>
      <c r="C16896" s="231" t="s">
        <v>25</v>
      </c>
    </row>
    <row r="16897" spans="1:3" x14ac:dyDescent="0.2">
      <c r="A16897" s="221" t="s">
        <v>16399</v>
      </c>
      <c r="B16897" s="223" t="s">
        <v>29438</v>
      </c>
      <c r="C16897" s="231" t="s">
        <v>21584</v>
      </c>
    </row>
    <row r="16898" spans="1:3" x14ac:dyDescent="0.2">
      <c r="A16898" s="221" t="s">
        <v>16400</v>
      </c>
      <c r="B16898" s="223" t="s">
        <v>29438</v>
      </c>
      <c r="C16898" s="231" t="s">
        <v>21584</v>
      </c>
    </row>
    <row r="16899" spans="1:3" x14ac:dyDescent="0.2">
      <c r="A16899" s="221" t="s">
        <v>16401</v>
      </c>
      <c r="B16899" s="223" t="s">
        <v>25001</v>
      </c>
      <c r="C16899" s="231" t="s">
        <v>25</v>
      </c>
    </row>
    <row r="16900" spans="1:3" x14ac:dyDescent="0.2">
      <c r="A16900" s="221" t="s">
        <v>16402</v>
      </c>
      <c r="B16900" s="223" t="s">
        <v>25001</v>
      </c>
      <c r="C16900" s="231" t="s">
        <v>25</v>
      </c>
    </row>
    <row r="16901" spans="1:3" x14ac:dyDescent="0.2">
      <c r="A16901" s="221" t="s">
        <v>16403</v>
      </c>
      <c r="B16901" s="223" t="s">
        <v>25002</v>
      </c>
      <c r="C16901" s="231" t="s">
        <v>25</v>
      </c>
    </row>
    <row r="16902" spans="1:3" x14ac:dyDescent="0.2">
      <c r="A16902" s="221" t="s">
        <v>16404</v>
      </c>
      <c r="B16902" s="223" t="s">
        <v>25002</v>
      </c>
      <c r="C16902" s="231" t="s">
        <v>25</v>
      </c>
    </row>
    <row r="16903" spans="1:3" x14ac:dyDescent="0.2">
      <c r="A16903" s="221" t="s">
        <v>16405</v>
      </c>
      <c r="B16903" s="223" t="s">
        <v>25003</v>
      </c>
      <c r="C16903" s="231" t="s">
        <v>25</v>
      </c>
    </row>
    <row r="16904" spans="1:3" x14ac:dyDescent="0.2">
      <c r="A16904" s="221" t="s">
        <v>16406</v>
      </c>
      <c r="B16904" s="223" t="s">
        <v>25003</v>
      </c>
      <c r="C16904" s="231" t="s">
        <v>25</v>
      </c>
    </row>
    <row r="16905" spans="1:3" x14ac:dyDescent="0.2">
      <c r="A16905" s="221" t="s">
        <v>16407</v>
      </c>
      <c r="B16905" s="223" t="s">
        <v>25004</v>
      </c>
      <c r="C16905" s="231" t="s">
        <v>25</v>
      </c>
    </row>
    <row r="16906" spans="1:3" x14ac:dyDescent="0.2">
      <c r="A16906" s="221" t="s">
        <v>16408</v>
      </c>
      <c r="B16906" s="223" t="s">
        <v>25004</v>
      </c>
      <c r="C16906" s="231" t="s">
        <v>25</v>
      </c>
    </row>
    <row r="16907" spans="1:3" x14ac:dyDescent="0.2">
      <c r="A16907" s="221" t="s">
        <v>30511</v>
      </c>
      <c r="B16907" s="223" t="s">
        <v>32553</v>
      </c>
      <c r="C16907" s="231" t="s">
        <v>21584</v>
      </c>
    </row>
    <row r="16908" spans="1:3" x14ac:dyDescent="0.2">
      <c r="A16908" s="221" t="s">
        <v>30512</v>
      </c>
      <c r="B16908" s="223" t="s">
        <v>32553</v>
      </c>
      <c r="C16908" s="231" t="s">
        <v>21584</v>
      </c>
    </row>
    <row r="16909" spans="1:3" x14ac:dyDescent="0.2">
      <c r="A16909" s="221" t="s">
        <v>16409</v>
      </c>
      <c r="B16909" s="223" t="s">
        <v>29439</v>
      </c>
      <c r="C16909" s="231" t="s">
        <v>21584</v>
      </c>
    </row>
    <row r="16910" spans="1:3" x14ac:dyDescent="0.2">
      <c r="A16910" s="221" t="s">
        <v>16410</v>
      </c>
      <c r="B16910" s="223" t="s">
        <v>29439</v>
      </c>
      <c r="C16910" s="231" t="s">
        <v>21584</v>
      </c>
    </row>
    <row r="16911" spans="1:3" x14ac:dyDescent="0.2">
      <c r="A16911" s="221" t="s">
        <v>16411</v>
      </c>
      <c r="B16911" s="223" t="s">
        <v>29440</v>
      </c>
      <c r="C16911" s="231" t="s">
        <v>23</v>
      </c>
    </row>
    <row r="16912" spans="1:3" x14ac:dyDescent="0.2">
      <c r="A16912" s="221" t="s">
        <v>16412</v>
      </c>
      <c r="B16912" s="223" t="s">
        <v>29440</v>
      </c>
      <c r="C16912" s="231" t="s">
        <v>23</v>
      </c>
    </row>
    <row r="16913" spans="1:3" x14ac:dyDescent="0.2">
      <c r="A16913" s="221" t="s">
        <v>16413</v>
      </c>
      <c r="B16913" s="223" t="s">
        <v>25005</v>
      </c>
      <c r="C16913" s="231" t="s">
        <v>21584</v>
      </c>
    </row>
    <row r="16914" spans="1:3" x14ac:dyDescent="0.2">
      <c r="A16914" s="221" t="s">
        <v>16414</v>
      </c>
      <c r="B16914" s="223" t="s">
        <v>25005</v>
      </c>
      <c r="C16914" s="231" t="s">
        <v>21584</v>
      </c>
    </row>
    <row r="16915" spans="1:3" x14ac:dyDescent="0.2">
      <c r="A16915" s="221" t="s">
        <v>16415</v>
      </c>
      <c r="B16915" s="223" t="s">
        <v>29441</v>
      </c>
      <c r="C16915" s="231" t="s">
        <v>21584</v>
      </c>
    </row>
    <row r="16916" spans="1:3" x14ac:dyDescent="0.2">
      <c r="A16916" s="221" t="s">
        <v>16416</v>
      </c>
      <c r="B16916" s="223" t="s">
        <v>29441</v>
      </c>
      <c r="C16916" s="231" t="s">
        <v>21584</v>
      </c>
    </row>
    <row r="16917" spans="1:3" x14ac:dyDescent="0.2">
      <c r="A16917" s="221" t="s">
        <v>16417</v>
      </c>
      <c r="B16917" s="223" t="s">
        <v>29442</v>
      </c>
      <c r="C16917" s="231" t="s">
        <v>21584</v>
      </c>
    </row>
    <row r="16918" spans="1:3" x14ac:dyDescent="0.2">
      <c r="A16918" s="221" t="s">
        <v>16418</v>
      </c>
      <c r="B16918" s="223" t="s">
        <v>29442</v>
      </c>
      <c r="C16918" s="231" t="s">
        <v>21584</v>
      </c>
    </row>
    <row r="16919" spans="1:3" x14ac:dyDescent="0.2">
      <c r="A16919" s="221" t="s">
        <v>16419</v>
      </c>
      <c r="B16919" s="223" t="s">
        <v>25006</v>
      </c>
      <c r="C16919" s="231" t="s">
        <v>21584</v>
      </c>
    </row>
    <row r="16920" spans="1:3" x14ac:dyDescent="0.2">
      <c r="A16920" s="221" t="s">
        <v>16420</v>
      </c>
      <c r="B16920" s="223" t="s">
        <v>25006</v>
      </c>
      <c r="C16920" s="231" t="s">
        <v>21584</v>
      </c>
    </row>
    <row r="16921" spans="1:3" x14ac:dyDescent="0.2">
      <c r="A16921" s="221" t="s">
        <v>16421</v>
      </c>
      <c r="B16921" s="223" t="s">
        <v>25007</v>
      </c>
      <c r="C16921" s="231" t="s">
        <v>21584</v>
      </c>
    </row>
    <row r="16922" spans="1:3" x14ac:dyDescent="0.2">
      <c r="A16922" s="221" t="s">
        <v>16422</v>
      </c>
      <c r="B16922" s="223" t="s">
        <v>25007</v>
      </c>
      <c r="C16922" s="231" t="s">
        <v>21584</v>
      </c>
    </row>
    <row r="16923" spans="1:3" x14ac:dyDescent="0.2">
      <c r="A16923" s="221" t="s">
        <v>16423</v>
      </c>
      <c r="B16923" s="223" t="s">
        <v>25008</v>
      </c>
      <c r="C16923" s="231" t="s">
        <v>21584</v>
      </c>
    </row>
    <row r="16924" spans="1:3" x14ac:dyDescent="0.2">
      <c r="A16924" s="221" t="s">
        <v>16424</v>
      </c>
      <c r="B16924" s="223" t="s">
        <v>25008</v>
      </c>
      <c r="C16924" s="231" t="s">
        <v>21584</v>
      </c>
    </row>
    <row r="16925" spans="1:3" x14ac:dyDescent="0.2">
      <c r="A16925" s="221" t="s">
        <v>16425</v>
      </c>
      <c r="B16925" s="223" t="s">
        <v>25009</v>
      </c>
      <c r="C16925" s="231" t="s">
        <v>21584</v>
      </c>
    </row>
    <row r="16926" spans="1:3" x14ac:dyDescent="0.2">
      <c r="A16926" s="221" t="s">
        <v>16426</v>
      </c>
      <c r="B16926" s="223" t="s">
        <v>25009</v>
      </c>
      <c r="C16926" s="231" t="s">
        <v>21584</v>
      </c>
    </row>
    <row r="16927" spans="1:3" x14ac:dyDescent="0.2">
      <c r="A16927" s="221" t="s">
        <v>16427</v>
      </c>
      <c r="B16927" s="223" t="s">
        <v>25010</v>
      </c>
      <c r="C16927" s="231" t="s">
        <v>21584</v>
      </c>
    </row>
    <row r="16928" spans="1:3" x14ac:dyDescent="0.2">
      <c r="A16928" s="221" t="s">
        <v>16428</v>
      </c>
      <c r="B16928" s="223" t="s">
        <v>25010</v>
      </c>
      <c r="C16928" s="231" t="s">
        <v>21584</v>
      </c>
    </row>
    <row r="16929" spans="1:3" x14ac:dyDescent="0.2">
      <c r="A16929" s="221" t="s">
        <v>16429</v>
      </c>
      <c r="B16929" s="223" t="s">
        <v>25011</v>
      </c>
      <c r="C16929" s="231" t="s">
        <v>21584</v>
      </c>
    </row>
    <row r="16930" spans="1:3" x14ac:dyDescent="0.2">
      <c r="A16930" s="221" t="s">
        <v>16430</v>
      </c>
      <c r="B16930" s="223" t="s">
        <v>25011</v>
      </c>
      <c r="C16930" s="231" t="s">
        <v>21584</v>
      </c>
    </row>
    <row r="16931" spans="1:3" x14ac:dyDescent="0.2">
      <c r="A16931" s="221" t="s">
        <v>16431</v>
      </c>
      <c r="B16931" s="223" t="s">
        <v>25012</v>
      </c>
      <c r="C16931" s="231" t="s">
        <v>21584</v>
      </c>
    </row>
    <row r="16932" spans="1:3" x14ac:dyDescent="0.2">
      <c r="A16932" s="221" t="s">
        <v>16432</v>
      </c>
      <c r="B16932" s="223" t="s">
        <v>25012</v>
      </c>
      <c r="C16932" s="231" t="s">
        <v>21584</v>
      </c>
    </row>
    <row r="16933" spans="1:3" x14ac:dyDescent="0.2">
      <c r="A16933" s="221" t="s">
        <v>16433</v>
      </c>
      <c r="B16933" s="223" t="s">
        <v>25013</v>
      </c>
      <c r="C16933" s="231" t="s">
        <v>21584</v>
      </c>
    </row>
    <row r="16934" spans="1:3" x14ac:dyDescent="0.2">
      <c r="A16934" s="221" t="s">
        <v>16434</v>
      </c>
      <c r="B16934" s="223" t="s">
        <v>25013</v>
      </c>
      <c r="C16934" s="231" t="s">
        <v>21584</v>
      </c>
    </row>
    <row r="16935" spans="1:3" x14ac:dyDescent="0.2">
      <c r="A16935" s="221" t="s">
        <v>16435</v>
      </c>
      <c r="B16935" s="223" t="s">
        <v>25014</v>
      </c>
      <c r="C16935" s="231" t="s">
        <v>21584</v>
      </c>
    </row>
    <row r="16936" spans="1:3" x14ac:dyDescent="0.2">
      <c r="A16936" s="221" t="s">
        <v>16436</v>
      </c>
      <c r="B16936" s="223" t="s">
        <v>25014</v>
      </c>
      <c r="C16936" s="231" t="s">
        <v>21584</v>
      </c>
    </row>
    <row r="16937" spans="1:3" x14ac:dyDescent="0.2">
      <c r="A16937" s="221" t="s">
        <v>16437</v>
      </c>
      <c r="B16937" s="223" t="s">
        <v>25015</v>
      </c>
      <c r="C16937" s="231" t="s">
        <v>21584</v>
      </c>
    </row>
    <row r="16938" spans="1:3" x14ac:dyDescent="0.2">
      <c r="A16938" s="221" t="s">
        <v>16438</v>
      </c>
      <c r="B16938" s="223" t="s">
        <v>25015</v>
      </c>
      <c r="C16938" s="231" t="s">
        <v>21584</v>
      </c>
    </row>
    <row r="16939" spans="1:3" x14ac:dyDescent="0.2">
      <c r="A16939" s="221" t="s">
        <v>16439</v>
      </c>
      <c r="B16939" s="223" t="s">
        <v>32554</v>
      </c>
      <c r="C16939" s="231" t="s">
        <v>21584</v>
      </c>
    </row>
    <row r="16940" spans="1:3" x14ac:dyDescent="0.2">
      <c r="A16940" s="221" t="s">
        <v>16440</v>
      </c>
      <c r="B16940" s="223" t="s">
        <v>32554</v>
      </c>
      <c r="C16940" s="231" t="s">
        <v>21584</v>
      </c>
    </row>
    <row r="16941" spans="1:3" x14ac:dyDescent="0.2">
      <c r="A16941" s="221" t="s">
        <v>16441</v>
      </c>
      <c r="B16941" s="223" t="s">
        <v>32555</v>
      </c>
      <c r="C16941" s="231" t="s">
        <v>21584</v>
      </c>
    </row>
    <row r="16942" spans="1:3" x14ac:dyDescent="0.2">
      <c r="A16942" s="221" t="s">
        <v>16442</v>
      </c>
      <c r="B16942" s="223" t="s">
        <v>32555</v>
      </c>
      <c r="C16942" s="231" t="s">
        <v>21584</v>
      </c>
    </row>
    <row r="16943" spans="1:3" x14ac:dyDescent="0.2">
      <c r="A16943" s="221" t="s">
        <v>16443</v>
      </c>
      <c r="B16943" s="223" t="s">
        <v>29443</v>
      </c>
      <c r="C16943" s="231" t="s">
        <v>21584</v>
      </c>
    </row>
    <row r="16944" spans="1:3" x14ac:dyDescent="0.2">
      <c r="A16944" s="221" t="s">
        <v>16444</v>
      </c>
      <c r="B16944" s="223" t="s">
        <v>29443</v>
      </c>
      <c r="C16944" s="231" t="s">
        <v>21584</v>
      </c>
    </row>
    <row r="16945" spans="1:3" x14ac:dyDescent="0.2">
      <c r="A16945" s="221" t="s">
        <v>16445</v>
      </c>
      <c r="B16945" s="223" t="s">
        <v>32556</v>
      </c>
      <c r="C16945" s="231" t="s">
        <v>21584</v>
      </c>
    </row>
    <row r="16946" spans="1:3" x14ac:dyDescent="0.2">
      <c r="A16946" s="221" t="s">
        <v>16446</v>
      </c>
      <c r="B16946" s="223" t="s">
        <v>32556</v>
      </c>
      <c r="C16946" s="231" t="s">
        <v>21584</v>
      </c>
    </row>
    <row r="16947" spans="1:3" x14ac:dyDescent="0.2">
      <c r="A16947" s="221" t="s">
        <v>16447</v>
      </c>
      <c r="B16947" s="223" t="s">
        <v>32557</v>
      </c>
      <c r="C16947" s="231" t="s">
        <v>21584</v>
      </c>
    </row>
    <row r="16948" spans="1:3" x14ac:dyDescent="0.2">
      <c r="A16948" s="221" t="s">
        <v>16448</v>
      </c>
      <c r="B16948" s="223" t="s">
        <v>32557</v>
      </c>
      <c r="C16948" s="231" t="s">
        <v>21584</v>
      </c>
    </row>
    <row r="16949" spans="1:3" x14ac:dyDescent="0.2">
      <c r="A16949" s="221" t="s">
        <v>16449</v>
      </c>
      <c r="B16949" s="223" t="s">
        <v>32558</v>
      </c>
      <c r="C16949" s="231" t="s">
        <v>21584</v>
      </c>
    </row>
    <row r="16950" spans="1:3" x14ac:dyDescent="0.2">
      <c r="A16950" s="221" t="s">
        <v>16450</v>
      </c>
      <c r="B16950" s="223" t="s">
        <v>32558</v>
      </c>
      <c r="C16950" s="231" t="s">
        <v>21584</v>
      </c>
    </row>
    <row r="16951" spans="1:3" x14ac:dyDescent="0.2">
      <c r="A16951" s="221" t="s">
        <v>16451</v>
      </c>
      <c r="B16951" s="223" t="s">
        <v>32559</v>
      </c>
      <c r="C16951" s="231" t="s">
        <v>21584</v>
      </c>
    </row>
    <row r="16952" spans="1:3" x14ac:dyDescent="0.2">
      <c r="A16952" s="221" t="s">
        <v>16452</v>
      </c>
      <c r="B16952" s="223" t="s">
        <v>32559</v>
      </c>
      <c r="C16952" s="231" t="s">
        <v>21584</v>
      </c>
    </row>
    <row r="16953" spans="1:3" x14ac:dyDescent="0.2">
      <c r="A16953" s="221" t="s">
        <v>16453</v>
      </c>
      <c r="B16953" s="223" t="s">
        <v>32560</v>
      </c>
      <c r="C16953" s="231" t="s">
        <v>21584</v>
      </c>
    </row>
    <row r="16954" spans="1:3" x14ac:dyDescent="0.2">
      <c r="A16954" s="221" t="s">
        <v>16454</v>
      </c>
      <c r="B16954" s="223" t="s">
        <v>32560</v>
      </c>
      <c r="C16954" s="231" t="s">
        <v>21584</v>
      </c>
    </row>
    <row r="16955" spans="1:3" x14ac:dyDescent="0.2">
      <c r="A16955" s="221" t="s">
        <v>16455</v>
      </c>
      <c r="B16955" s="223" t="s">
        <v>32561</v>
      </c>
      <c r="C16955" s="231" t="s">
        <v>21584</v>
      </c>
    </row>
    <row r="16956" spans="1:3" x14ac:dyDescent="0.2">
      <c r="A16956" s="221" t="s">
        <v>16456</v>
      </c>
      <c r="B16956" s="223" t="s">
        <v>32561</v>
      </c>
      <c r="C16956" s="231" t="s">
        <v>21584</v>
      </c>
    </row>
    <row r="16957" spans="1:3" x14ac:dyDescent="0.2">
      <c r="A16957" s="221" t="s">
        <v>16457</v>
      </c>
      <c r="B16957" s="223" t="s">
        <v>32562</v>
      </c>
      <c r="C16957" s="231" t="s">
        <v>21584</v>
      </c>
    </row>
    <row r="16958" spans="1:3" x14ac:dyDescent="0.2">
      <c r="A16958" s="221" t="s">
        <v>16458</v>
      </c>
      <c r="B16958" s="223" t="s">
        <v>32562</v>
      </c>
      <c r="C16958" s="231" t="s">
        <v>21584</v>
      </c>
    </row>
    <row r="16959" spans="1:3" x14ac:dyDescent="0.2">
      <c r="A16959" s="221" t="s">
        <v>16459</v>
      </c>
      <c r="B16959" s="223" t="s">
        <v>32563</v>
      </c>
      <c r="C16959" s="231" t="s">
        <v>21584</v>
      </c>
    </row>
    <row r="16960" spans="1:3" x14ac:dyDescent="0.2">
      <c r="A16960" s="221" t="s">
        <v>16460</v>
      </c>
      <c r="B16960" s="223" t="s">
        <v>32563</v>
      </c>
      <c r="C16960" s="231" t="s">
        <v>21584</v>
      </c>
    </row>
    <row r="16961" spans="1:3" x14ac:dyDescent="0.2">
      <c r="A16961" s="221" t="s">
        <v>16461</v>
      </c>
      <c r="B16961" s="223" t="s">
        <v>29444</v>
      </c>
      <c r="C16961" s="231" t="s">
        <v>21584</v>
      </c>
    </row>
    <row r="16962" spans="1:3" x14ac:dyDescent="0.2">
      <c r="A16962" s="221" t="s">
        <v>16462</v>
      </c>
      <c r="B16962" s="223" t="s">
        <v>29444</v>
      </c>
      <c r="C16962" s="231" t="s">
        <v>21584</v>
      </c>
    </row>
    <row r="16963" spans="1:3" x14ac:dyDescent="0.2">
      <c r="A16963" s="221" t="s">
        <v>16463</v>
      </c>
      <c r="B16963" s="223" t="s">
        <v>29445</v>
      </c>
      <c r="C16963" s="231" t="s">
        <v>21584</v>
      </c>
    </row>
    <row r="16964" spans="1:3" x14ac:dyDescent="0.2">
      <c r="A16964" s="221" t="s">
        <v>16464</v>
      </c>
      <c r="B16964" s="223" t="s">
        <v>29445</v>
      </c>
      <c r="C16964" s="231" t="s">
        <v>21584</v>
      </c>
    </row>
    <row r="16965" spans="1:3" x14ac:dyDescent="0.2">
      <c r="A16965" s="221" t="s">
        <v>16465</v>
      </c>
      <c r="B16965" s="223" t="s">
        <v>32564</v>
      </c>
      <c r="C16965" s="231" t="s">
        <v>21584</v>
      </c>
    </row>
    <row r="16966" spans="1:3" x14ac:dyDescent="0.2">
      <c r="A16966" s="221" t="s">
        <v>16466</v>
      </c>
      <c r="B16966" s="223" t="s">
        <v>32564</v>
      </c>
      <c r="C16966" s="231" t="s">
        <v>21584</v>
      </c>
    </row>
    <row r="16967" spans="1:3" x14ac:dyDescent="0.2">
      <c r="A16967" s="221" t="s">
        <v>16467</v>
      </c>
      <c r="B16967" s="223" t="s">
        <v>32565</v>
      </c>
      <c r="C16967" s="231" t="s">
        <v>21584</v>
      </c>
    </row>
    <row r="16968" spans="1:3" x14ac:dyDescent="0.2">
      <c r="A16968" s="221" t="s">
        <v>16468</v>
      </c>
      <c r="B16968" s="223" t="s">
        <v>32565</v>
      </c>
      <c r="C16968" s="231" t="s">
        <v>21584</v>
      </c>
    </row>
    <row r="16969" spans="1:3" x14ac:dyDescent="0.2">
      <c r="A16969" s="221" t="s">
        <v>16469</v>
      </c>
      <c r="B16969" s="223" t="s">
        <v>32566</v>
      </c>
      <c r="C16969" s="231" t="s">
        <v>21584</v>
      </c>
    </row>
    <row r="16970" spans="1:3" x14ac:dyDescent="0.2">
      <c r="A16970" s="221" t="s">
        <v>16470</v>
      </c>
      <c r="B16970" s="223" t="s">
        <v>32566</v>
      </c>
      <c r="C16970" s="231" t="s">
        <v>21584</v>
      </c>
    </row>
    <row r="16971" spans="1:3" x14ac:dyDescent="0.2">
      <c r="A16971" s="221" t="s">
        <v>16471</v>
      </c>
      <c r="B16971" s="223" t="s">
        <v>29446</v>
      </c>
      <c r="C16971" s="231" t="s">
        <v>21584</v>
      </c>
    </row>
    <row r="16972" spans="1:3" x14ac:dyDescent="0.2">
      <c r="A16972" s="221" t="s">
        <v>16472</v>
      </c>
      <c r="B16972" s="223" t="s">
        <v>29446</v>
      </c>
      <c r="C16972" s="231" t="s">
        <v>21584</v>
      </c>
    </row>
    <row r="16973" spans="1:3" x14ac:dyDescent="0.2">
      <c r="A16973" s="221" t="s">
        <v>16473</v>
      </c>
      <c r="B16973" s="223" t="s">
        <v>29447</v>
      </c>
      <c r="C16973" s="231" t="s">
        <v>21584</v>
      </c>
    </row>
    <row r="16974" spans="1:3" x14ac:dyDescent="0.2">
      <c r="A16974" s="221" t="s">
        <v>16474</v>
      </c>
      <c r="B16974" s="223" t="s">
        <v>29447</v>
      </c>
      <c r="C16974" s="231" t="s">
        <v>21584</v>
      </c>
    </row>
    <row r="16975" spans="1:3" x14ac:dyDescent="0.2">
      <c r="A16975" s="221" t="s">
        <v>16475</v>
      </c>
      <c r="B16975" s="223" t="s">
        <v>25016</v>
      </c>
      <c r="C16975" s="231" t="s">
        <v>21584</v>
      </c>
    </row>
    <row r="16976" spans="1:3" x14ac:dyDescent="0.2">
      <c r="A16976" s="221" t="s">
        <v>16476</v>
      </c>
      <c r="B16976" s="223" t="s">
        <v>25016</v>
      </c>
      <c r="C16976" s="231" t="s">
        <v>21584</v>
      </c>
    </row>
    <row r="16977" spans="1:3" x14ac:dyDescent="0.2">
      <c r="A16977" s="221" t="s">
        <v>16477</v>
      </c>
      <c r="B16977" s="223" t="s">
        <v>25017</v>
      </c>
      <c r="C16977" s="231" t="s">
        <v>21584</v>
      </c>
    </row>
    <row r="16978" spans="1:3" x14ac:dyDescent="0.2">
      <c r="A16978" s="221" t="s">
        <v>16478</v>
      </c>
      <c r="B16978" s="223" t="s">
        <v>25017</v>
      </c>
      <c r="C16978" s="231" t="s">
        <v>21584</v>
      </c>
    </row>
    <row r="16979" spans="1:3" x14ac:dyDescent="0.2">
      <c r="A16979" s="221" t="s">
        <v>16479</v>
      </c>
      <c r="B16979" s="223" t="s">
        <v>29448</v>
      </c>
      <c r="C16979" s="231" t="s">
        <v>21584</v>
      </c>
    </row>
    <row r="16980" spans="1:3" x14ac:dyDescent="0.2">
      <c r="A16980" s="221" t="s">
        <v>16480</v>
      </c>
      <c r="B16980" s="223" t="s">
        <v>29448</v>
      </c>
      <c r="C16980" s="231" t="s">
        <v>21584</v>
      </c>
    </row>
    <row r="16981" spans="1:3" x14ac:dyDescent="0.2">
      <c r="A16981" s="221" t="s">
        <v>16481</v>
      </c>
      <c r="B16981" s="223" t="s">
        <v>29449</v>
      </c>
      <c r="C16981" s="231" t="s">
        <v>21584</v>
      </c>
    </row>
    <row r="16982" spans="1:3" x14ac:dyDescent="0.2">
      <c r="A16982" s="221" t="s">
        <v>16482</v>
      </c>
      <c r="B16982" s="223" t="s">
        <v>29449</v>
      </c>
      <c r="C16982" s="231" t="s">
        <v>21584</v>
      </c>
    </row>
    <row r="16983" spans="1:3" x14ac:dyDescent="0.2">
      <c r="A16983" s="221" t="s">
        <v>16483</v>
      </c>
      <c r="B16983" s="223" t="s">
        <v>32567</v>
      </c>
      <c r="C16983" s="231" t="s">
        <v>21584</v>
      </c>
    </row>
    <row r="16984" spans="1:3" x14ac:dyDescent="0.2">
      <c r="A16984" s="221" t="s">
        <v>16484</v>
      </c>
      <c r="B16984" s="223" t="s">
        <v>32567</v>
      </c>
      <c r="C16984" s="231" t="s">
        <v>21584</v>
      </c>
    </row>
    <row r="16985" spans="1:3" x14ac:dyDescent="0.2">
      <c r="A16985" s="221" t="s">
        <v>16485</v>
      </c>
      <c r="B16985" s="223" t="s">
        <v>32568</v>
      </c>
      <c r="C16985" s="231" t="s">
        <v>21584</v>
      </c>
    </row>
    <row r="16986" spans="1:3" x14ac:dyDescent="0.2">
      <c r="A16986" s="221" t="s">
        <v>16486</v>
      </c>
      <c r="B16986" s="223" t="s">
        <v>32568</v>
      </c>
      <c r="C16986" s="231" t="s">
        <v>21584</v>
      </c>
    </row>
    <row r="16987" spans="1:3" x14ac:dyDescent="0.2">
      <c r="A16987" s="221" t="s">
        <v>16487</v>
      </c>
      <c r="B16987" s="223" t="s">
        <v>32569</v>
      </c>
      <c r="C16987" s="231" t="s">
        <v>21584</v>
      </c>
    </row>
    <row r="16988" spans="1:3" x14ac:dyDescent="0.2">
      <c r="A16988" s="221" t="s">
        <v>16488</v>
      </c>
      <c r="B16988" s="223" t="s">
        <v>32569</v>
      </c>
      <c r="C16988" s="231" t="s">
        <v>21584</v>
      </c>
    </row>
    <row r="16989" spans="1:3" x14ac:dyDescent="0.2">
      <c r="A16989" s="221" t="s">
        <v>16489</v>
      </c>
      <c r="B16989" s="223" t="s">
        <v>32570</v>
      </c>
      <c r="C16989" s="231" t="s">
        <v>21584</v>
      </c>
    </row>
    <row r="16990" spans="1:3" x14ac:dyDescent="0.2">
      <c r="A16990" s="221" t="s">
        <v>16490</v>
      </c>
      <c r="B16990" s="223" t="s">
        <v>32570</v>
      </c>
      <c r="C16990" s="231" t="s">
        <v>21584</v>
      </c>
    </row>
    <row r="16991" spans="1:3" x14ac:dyDescent="0.2">
      <c r="A16991" s="221" t="s">
        <v>16491</v>
      </c>
      <c r="B16991" s="223" t="s">
        <v>32571</v>
      </c>
      <c r="C16991" s="231" t="s">
        <v>21584</v>
      </c>
    </row>
    <row r="16992" spans="1:3" x14ac:dyDescent="0.2">
      <c r="A16992" s="221" t="s">
        <v>16492</v>
      </c>
      <c r="B16992" s="223" t="s">
        <v>32571</v>
      </c>
      <c r="C16992" s="231" t="s">
        <v>21584</v>
      </c>
    </row>
    <row r="16993" spans="1:3" x14ac:dyDescent="0.2">
      <c r="A16993" s="221" t="s">
        <v>16493</v>
      </c>
      <c r="B16993" s="223" t="s">
        <v>32572</v>
      </c>
      <c r="C16993" s="231" t="s">
        <v>21584</v>
      </c>
    </row>
    <row r="16994" spans="1:3" x14ac:dyDescent="0.2">
      <c r="A16994" s="221" t="s">
        <v>16494</v>
      </c>
      <c r="B16994" s="223" t="s">
        <v>32572</v>
      </c>
      <c r="C16994" s="231" t="s">
        <v>21584</v>
      </c>
    </row>
    <row r="16995" spans="1:3" x14ac:dyDescent="0.2">
      <c r="A16995" s="221" t="s">
        <v>16495</v>
      </c>
      <c r="B16995" s="223" t="s">
        <v>32573</v>
      </c>
      <c r="C16995" s="231" t="s">
        <v>21584</v>
      </c>
    </row>
    <row r="16996" spans="1:3" x14ac:dyDescent="0.2">
      <c r="A16996" s="221" t="s">
        <v>16496</v>
      </c>
      <c r="B16996" s="223" t="s">
        <v>32573</v>
      </c>
      <c r="C16996" s="231" t="s">
        <v>21584</v>
      </c>
    </row>
    <row r="16997" spans="1:3" x14ac:dyDescent="0.2">
      <c r="A16997" s="221" t="s">
        <v>16497</v>
      </c>
      <c r="B16997" s="223" t="s">
        <v>32574</v>
      </c>
      <c r="C16997" s="231" t="s">
        <v>21584</v>
      </c>
    </row>
    <row r="16998" spans="1:3" x14ac:dyDescent="0.2">
      <c r="A16998" s="221" t="s">
        <v>16498</v>
      </c>
      <c r="B16998" s="223" t="s">
        <v>32574</v>
      </c>
      <c r="C16998" s="231" t="s">
        <v>21584</v>
      </c>
    </row>
    <row r="16999" spans="1:3" x14ac:dyDescent="0.2">
      <c r="A16999" s="221" t="s">
        <v>16499</v>
      </c>
      <c r="B16999" s="223" t="s">
        <v>29450</v>
      </c>
      <c r="C16999" s="231" t="s">
        <v>21584</v>
      </c>
    </row>
    <row r="17000" spans="1:3" x14ac:dyDescent="0.2">
      <c r="A17000" s="221" t="s">
        <v>16500</v>
      </c>
      <c r="B17000" s="223" t="s">
        <v>29450</v>
      </c>
      <c r="C17000" s="231" t="s">
        <v>21584</v>
      </c>
    </row>
    <row r="17001" spans="1:3" x14ac:dyDescent="0.2">
      <c r="A17001" s="221" t="s">
        <v>16501</v>
      </c>
      <c r="B17001" s="223" t="s">
        <v>29451</v>
      </c>
      <c r="C17001" s="231" t="s">
        <v>21584</v>
      </c>
    </row>
    <row r="17002" spans="1:3" x14ac:dyDescent="0.2">
      <c r="A17002" s="221" t="s">
        <v>16502</v>
      </c>
      <c r="B17002" s="223" t="s">
        <v>29451</v>
      </c>
      <c r="C17002" s="231" t="s">
        <v>21584</v>
      </c>
    </row>
    <row r="17003" spans="1:3" x14ac:dyDescent="0.2">
      <c r="A17003" s="221" t="s">
        <v>16503</v>
      </c>
      <c r="B17003" s="223" t="s">
        <v>29452</v>
      </c>
      <c r="C17003" s="231" t="s">
        <v>21584</v>
      </c>
    </row>
    <row r="17004" spans="1:3" x14ac:dyDescent="0.2">
      <c r="A17004" s="221" t="s">
        <v>16504</v>
      </c>
      <c r="B17004" s="223" t="s">
        <v>29452</v>
      </c>
      <c r="C17004" s="231" t="s">
        <v>21584</v>
      </c>
    </row>
    <row r="17005" spans="1:3" x14ac:dyDescent="0.2">
      <c r="A17005" s="221" t="s">
        <v>16505</v>
      </c>
      <c r="B17005" s="223" t="s">
        <v>29453</v>
      </c>
      <c r="C17005" s="231" t="s">
        <v>21584</v>
      </c>
    </row>
    <row r="17006" spans="1:3" x14ac:dyDescent="0.2">
      <c r="A17006" s="221" t="s">
        <v>16506</v>
      </c>
      <c r="B17006" s="223" t="s">
        <v>29453</v>
      </c>
      <c r="C17006" s="231" t="s">
        <v>21584</v>
      </c>
    </row>
    <row r="17007" spans="1:3" x14ac:dyDescent="0.2">
      <c r="A17007" s="221" t="s">
        <v>16507</v>
      </c>
      <c r="B17007" s="223" t="s">
        <v>29454</v>
      </c>
      <c r="C17007" s="231" t="s">
        <v>21584</v>
      </c>
    </row>
    <row r="17008" spans="1:3" x14ac:dyDescent="0.2">
      <c r="A17008" s="221" t="s">
        <v>16508</v>
      </c>
      <c r="B17008" s="223" t="s">
        <v>29454</v>
      </c>
      <c r="C17008" s="231" t="s">
        <v>21584</v>
      </c>
    </row>
    <row r="17009" spans="1:3" x14ac:dyDescent="0.2">
      <c r="A17009" s="221" t="s">
        <v>16509</v>
      </c>
      <c r="B17009" s="223" t="s">
        <v>29455</v>
      </c>
      <c r="C17009" s="231" t="s">
        <v>21584</v>
      </c>
    </row>
    <row r="17010" spans="1:3" x14ac:dyDescent="0.2">
      <c r="A17010" s="221" t="s">
        <v>16510</v>
      </c>
      <c r="B17010" s="223" t="s">
        <v>29455</v>
      </c>
      <c r="C17010" s="231" t="s">
        <v>21584</v>
      </c>
    </row>
    <row r="17011" spans="1:3" x14ac:dyDescent="0.2">
      <c r="A17011" s="221" t="s">
        <v>16511</v>
      </c>
      <c r="B17011" s="223" t="s">
        <v>29456</v>
      </c>
      <c r="C17011" s="231" t="s">
        <v>21584</v>
      </c>
    </row>
    <row r="17012" spans="1:3" x14ac:dyDescent="0.2">
      <c r="A17012" s="221" t="s">
        <v>16512</v>
      </c>
      <c r="B17012" s="223" t="s">
        <v>29456</v>
      </c>
      <c r="C17012" s="231" t="s">
        <v>21584</v>
      </c>
    </row>
    <row r="17013" spans="1:3" x14ac:dyDescent="0.2">
      <c r="A17013" s="221" t="s">
        <v>16513</v>
      </c>
      <c r="B17013" s="223" t="s">
        <v>29457</v>
      </c>
      <c r="C17013" s="231" t="s">
        <v>21584</v>
      </c>
    </row>
    <row r="17014" spans="1:3" x14ac:dyDescent="0.2">
      <c r="A17014" s="221" t="s">
        <v>16514</v>
      </c>
      <c r="B17014" s="223" t="s">
        <v>29457</v>
      </c>
      <c r="C17014" s="231" t="s">
        <v>21584</v>
      </c>
    </row>
    <row r="17015" spans="1:3" x14ac:dyDescent="0.2">
      <c r="A17015" s="221" t="s">
        <v>16515</v>
      </c>
      <c r="B17015" s="223" t="s">
        <v>29458</v>
      </c>
      <c r="C17015" s="231" t="s">
        <v>21584</v>
      </c>
    </row>
    <row r="17016" spans="1:3" x14ac:dyDescent="0.2">
      <c r="A17016" s="221" t="s">
        <v>16516</v>
      </c>
      <c r="B17016" s="223" t="s">
        <v>29458</v>
      </c>
      <c r="C17016" s="231" t="s">
        <v>21584</v>
      </c>
    </row>
    <row r="17017" spans="1:3" x14ac:dyDescent="0.2">
      <c r="A17017" s="221" t="s">
        <v>16517</v>
      </c>
      <c r="B17017" s="223" t="s">
        <v>29459</v>
      </c>
      <c r="C17017" s="231" t="s">
        <v>21584</v>
      </c>
    </row>
    <row r="17018" spans="1:3" x14ac:dyDescent="0.2">
      <c r="A17018" s="221" t="s">
        <v>16518</v>
      </c>
      <c r="B17018" s="223" t="s">
        <v>29459</v>
      </c>
      <c r="C17018" s="231" t="s">
        <v>21584</v>
      </c>
    </row>
    <row r="17019" spans="1:3" x14ac:dyDescent="0.2">
      <c r="A17019" s="221" t="s">
        <v>16519</v>
      </c>
      <c r="B17019" s="223" t="s">
        <v>29460</v>
      </c>
      <c r="C17019" s="231" t="s">
        <v>21584</v>
      </c>
    </row>
    <row r="17020" spans="1:3" x14ac:dyDescent="0.2">
      <c r="A17020" s="221" t="s">
        <v>16520</v>
      </c>
      <c r="B17020" s="223" t="s">
        <v>29460</v>
      </c>
      <c r="C17020" s="231" t="s">
        <v>21584</v>
      </c>
    </row>
    <row r="17021" spans="1:3" x14ac:dyDescent="0.2">
      <c r="A17021" s="221" t="s">
        <v>16521</v>
      </c>
      <c r="B17021" s="223" t="s">
        <v>25018</v>
      </c>
      <c r="C17021" s="231" t="s">
        <v>21584</v>
      </c>
    </row>
    <row r="17022" spans="1:3" x14ac:dyDescent="0.2">
      <c r="A17022" s="221" t="s">
        <v>16522</v>
      </c>
      <c r="B17022" s="223" t="s">
        <v>25018</v>
      </c>
      <c r="C17022" s="231" t="s">
        <v>21584</v>
      </c>
    </row>
    <row r="17023" spans="1:3" x14ac:dyDescent="0.2">
      <c r="A17023" s="221" t="s">
        <v>16523</v>
      </c>
      <c r="B17023" s="223" t="s">
        <v>25019</v>
      </c>
      <c r="C17023" s="231" t="s">
        <v>21584</v>
      </c>
    </row>
    <row r="17024" spans="1:3" x14ac:dyDescent="0.2">
      <c r="A17024" s="221" t="s">
        <v>16524</v>
      </c>
      <c r="B17024" s="223" t="s">
        <v>25019</v>
      </c>
      <c r="C17024" s="231" t="s">
        <v>21584</v>
      </c>
    </row>
    <row r="17025" spans="1:3" x14ac:dyDescent="0.2">
      <c r="A17025" s="221" t="s">
        <v>16525</v>
      </c>
      <c r="B17025" s="223" t="s">
        <v>25020</v>
      </c>
      <c r="C17025" s="231" t="s">
        <v>21584</v>
      </c>
    </row>
    <row r="17026" spans="1:3" x14ac:dyDescent="0.2">
      <c r="A17026" s="221" t="s">
        <v>16526</v>
      </c>
      <c r="B17026" s="223" t="s">
        <v>25020</v>
      </c>
      <c r="C17026" s="231" t="s">
        <v>21584</v>
      </c>
    </row>
    <row r="17027" spans="1:3" x14ac:dyDescent="0.2">
      <c r="A17027" s="221" t="s">
        <v>16527</v>
      </c>
      <c r="B17027" s="223" t="s">
        <v>29461</v>
      </c>
      <c r="C17027" s="231" t="s">
        <v>21584</v>
      </c>
    </row>
    <row r="17028" spans="1:3" x14ac:dyDescent="0.2">
      <c r="A17028" s="221" t="s">
        <v>16528</v>
      </c>
      <c r="B17028" s="223" t="s">
        <v>29461</v>
      </c>
      <c r="C17028" s="231" t="s">
        <v>21584</v>
      </c>
    </row>
    <row r="17029" spans="1:3" x14ac:dyDescent="0.2">
      <c r="A17029" s="221" t="s">
        <v>16529</v>
      </c>
      <c r="B17029" s="223" t="s">
        <v>29462</v>
      </c>
      <c r="C17029" s="231" t="s">
        <v>21584</v>
      </c>
    </row>
    <row r="17030" spans="1:3" x14ac:dyDescent="0.2">
      <c r="A17030" s="221" t="s">
        <v>16530</v>
      </c>
      <c r="B17030" s="223" t="s">
        <v>29462</v>
      </c>
      <c r="C17030" s="231" t="s">
        <v>21584</v>
      </c>
    </row>
    <row r="17031" spans="1:3" x14ac:dyDescent="0.2">
      <c r="A17031" s="221" t="s">
        <v>16531</v>
      </c>
      <c r="B17031" s="223" t="s">
        <v>29463</v>
      </c>
      <c r="C17031" s="231" t="s">
        <v>21584</v>
      </c>
    </row>
    <row r="17032" spans="1:3" x14ac:dyDescent="0.2">
      <c r="A17032" s="221" t="s">
        <v>16532</v>
      </c>
      <c r="B17032" s="223" t="s">
        <v>29463</v>
      </c>
      <c r="C17032" s="231" t="s">
        <v>21584</v>
      </c>
    </row>
    <row r="17033" spans="1:3" x14ac:dyDescent="0.2">
      <c r="A17033" s="221" t="s">
        <v>16533</v>
      </c>
      <c r="B17033" s="223" t="s">
        <v>29464</v>
      </c>
      <c r="C17033" s="231" t="s">
        <v>21584</v>
      </c>
    </row>
    <row r="17034" spans="1:3" x14ac:dyDescent="0.2">
      <c r="A17034" s="221" t="s">
        <v>16534</v>
      </c>
      <c r="B17034" s="223" t="s">
        <v>29464</v>
      </c>
      <c r="C17034" s="231" t="s">
        <v>21584</v>
      </c>
    </row>
    <row r="17035" spans="1:3" x14ac:dyDescent="0.2">
      <c r="A17035" s="221" t="s">
        <v>16535</v>
      </c>
      <c r="B17035" s="223" t="s">
        <v>29465</v>
      </c>
      <c r="C17035" s="231" t="s">
        <v>21584</v>
      </c>
    </row>
    <row r="17036" spans="1:3" x14ac:dyDescent="0.2">
      <c r="A17036" s="221" t="s">
        <v>16536</v>
      </c>
      <c r="B17036" s="223" t="s">
        <v>29465</v>
      </c>
      <c r="C17036" s="231" t="s">
        <v>21584</v>
      </c>
    </row>
    <row r="17037" spans="1:3" x14ac:dyDescent="0.2">
      <c r="A17037" s="221" t="s">
        <v>16537</v>
      </c>
      <c r="B17037" s="223" t="s">
        <v>32575</v>
      </c>
      <c r="C17037" s="231" t="s">
        <v>21584</v>
      </c>
    </row>
    <row r="17038" spans="1:3" x14ac:dyDescent="0.2">
      <c r="A17038" s="221" t="s">
        <v>16538</v>
      </c>
      <c r="B17038" s="223" t="s">
        <v>32575</v>
      </c>
      <c r="C17038" s="231" t="s">
        <v>21584</v>
      </c>
    </row>
    <row r="17039" spans="1:3" x14ac:dyDescent="0.2">
      <c r="A17039" s="221" t="s">
        <v>16539</v>
      </c>
      <c r="B17039" s="223" t="s">
        <v>25021</v>
      </c>
      <c r="C17039" s="231" t="s">
        <v>21584</v>
      </c>
    </row>
    <row r="17040" spans="1:3" x14ac:dyDescent="0.2">
      <c r="A17040" s="221" t="s">
        <v>16540</v>
      </c>
      <c r="B17040" s="223" t="s">
        <v>25021</v>
      </c>
      <c r="C17040" s="231" t="s">
        <v>21584</v>
      </c>
    </row>
    <row r="17041" spans="1:3" x14ac:dyDescent="0.2">
      <c r="A17041" s="221" t="s">
        <v>16541</v>
      </c>
      <c r="B17041" s="223" t="s">
        <v>29466</v>
      </c>
      <c r="C17041" s="231" t="s">
        <v>21584</v>
      </c>
    </row>
    <row r="17042" spans="1:3" x14ac:dyDescent="0.2">
      <c r="A17042" s="221" t="s">
        <v>16542</v>
      </c>
      <c r="B17042" s="223" t="s">
        <v>29466</v>
      </c>
      <c r="C17042" s="231" t="s">
        <v>21584</v>
      </c>
    </row>
    <row r="17043" spans="1:3" x14ac:dyDescent="0.2">
      <c r="A17043" s="221" t="s">
        <v>16543</v>
      </c>
      <c r="B17043" s="223" t="s">
        <v>29467</v>
      </c>
      <c r="C17043" s="231" t="s">
        <v>21584</v>
      </c>
    </row>
    <row r="17044" spans="1:3" x14ac:dyDescent="0.2">
      <c r="A17044" s="221" t="s">
        <v>16544</v>
      </c>
      <c r="B17044" s="223" t="s">
        <v>29467</v>
      </c>
      <c r="C17044" s="231" t="s">
        <v>21584</v>
      </c>
    </row>
    <row r="17045" spans="1:3" x14ac:dyDescent="0.2">
      <c r="A17045" s="221" t="s">
        <v>16545</v>
      </c>
      <c r="B17045" s="223" t="s">
        <v>29468</v>
      </c>
      <c r="C17045" s="231" t="s">
        <v>25</v>
      </c>
    </row>
    <row r="17046" spans="1:3" x14ac:dyDescent="0.2">
      <c r="A17046" s="221" t="s">
        <v>16546</v>
      </c>
      <c r="B17046" s="223" t="s">
        <v>29468</v>
      </c>
      <c r="C17046" s="231" t="s">
        <v>25</v>
      </c>
    </row>
    <row r="17047" spans="1:3" x14ac:dyDescent="0.2">
      <c r="A17047" s="221" t="s">
        <v>16547</v>
      </c>
      <c r="B17047" s="223" t="s">
        <v>29469</v>
      </c>
      <c r="C17047" s="231" t="s">
        <v>21584</v>
      </c>
    </row>
    <row r="17048" spans="1:3" x14ac:dyDescent="0.2">
      <c r="A17048" s="221" t="s">
        <v>16548</v>
      </c>
      <c r="B17048" s="223" t="s">
        <v>29469</v>
      </c>
      <c r="C17048" s="231" t="s">
        <v>21584</v>
      </c>
    </row>
    <row r="17049" spans="1:3" x14ac:dyDescent="0.2">
      <c r="A17049" s="221" t="s">
        <v>16549</v>
      </c>
      <c r="B17049" s="223" t="s">
        <v>29470</v>
      </c>
      <c r="C17049" s="231" t="s">
        <v>21584</v>
      </c>
    </row>
    <row r="17050" spans="1:3" x14ac:dyDescent="0.2">
      <c r="A17050" s="221" t="s">
        <v>16550</v>
      </c>
      <c r="B17050" s="223" t="s">
        <v>29470</v>
      </c>
      <c r="C17050" s="231" t="s">
        <v>21584</v>
      </c>
    </row>
    <row r="17051" spans="1:3" x14ac:dyDescent="0.2">
      <c r="A17051" s="221" t="s">
        <v>16551</v>
      </c>
      <c r="B17051" s="223" t="s">
        <v>29471</v>
      </c>
      <c r="C17051" s="231" t="s">
        <v>21584</v>
      </c>
    </row>
    <row r="17052" spans="1:3" x14ac:dyDescent="0.2">
      <c r="A17052" s="221" t="s">
        <v>16552</v>
      </c>
      <c r="B17052" s="223" t="s">
        <v>29471</v>
      </c>
      <c r="C17052" s="231" t="s">
        <v>21584</v>
      </c>
    </row>
    <row r="17053" spans="1:3" x14ac:dyDescent="0.2">
      <c r="A17053" s="221" t="s">
        <v>16553</v>
      </c>
      <c r="B17053" s="223" t="s">
        <v>29472</v>
      </c>
      <c r="C17053" s="231" t="s">
        <v>21584</v>
      </c>
    </row>
    <row r="17054" spans="1:3" x14ac:dyDescent="0.2">
      <c r="A17054" s="221" t="s">
        <v>16554</v>
      </c>
      <c r="B17054" s="223" t="s">
        <v>29472</v>
      </c>
      <c r="C17054" s="231" t="s">
        <v>21584</v>
      </c>
    </row>
    <row r="17055" spans="1:3" x14ac:dyDescent="0.2">
      <c r="A17055" s="221" t="s">
        <v>16555</v>
      </c>
      <c r="B17055" s="223" t="s">
        <v>29473</v>
      </c>
      <c r="C17055" s="231" t="s">
        <v>21584</v>
      </c>
    </row>
    <row r="17056" spans="1:3" x14ac:dyDescent="0.2">
      <c r="A17056" s="221" t="s">
        <v>16556</v>
      </c>
      <c r="B17056" s="223" t="s">
        <v>29473</v>
      </c>
      <c r="C17056" s="231" t="s">
        <v>21584</v>
      </c>
    </row>
    <row r="17057" spans="1:3" x14ac:dyDescent="0.2">
      <c r="A17057" s="221" t="s">
        <v>16557</v>
      </c>
      <c r="B17057" s="223" t="s">
        <v>29474</v>
      </c>
      <c r="C17057" s="231" t="s">
        <v>21584</v>
      </c>
    </row>
    <row r="17058" spans="1:3" x14ac:dyDescent="0.2">
      <c r="A17058" s="221" t="s">
        <v>16558</v>
      </c>
      <c r="B17058" s="223" t="s">
        <v>29474</v>
      </c>
      <c r="C17058" s="231" t="s">
        <v>21584</v>
      </c>
    </row>
    <row r="17059" spans="1:3" x14ac:dyDescent="0.2">
      <c r="A17059" s="221" t="s">
        <v>16559</v>
      </c>
      <c r="B17059" s="223" t="s">
        <v>29475</v>
      </c>
      <c r="C17059" s="231" t="s">
        <v>21584</v>
      </c>
    </row>
    <row r="17060" spans="1:3" x14ac:dyDescent="0.2">
      <c r="A17060" s="221" t="s">
        <v>16560</v>
      </c>
      <c r="B17060" s="223" t="s">
        <v>29475</v>
      </c>
      <c r="C17060" s="231" t="s">
        <v>21584</v>
      </c>
    </row>
    <row r="17061" spans="1:3" x14ac:dyDescent="0.2">
      <c r="A17061" s="221" t="s">
        <v>16561</v>
      </c>
      <c r="B17061" s="223" t="s">
        <v>29476</v>
      </c>
      <c r="C17061" s="231" t="s">
        <v>21584</v>
      </c>
    </row>
    <row r="17062" spans="1:3" x14ac:dyDescent="0.2">
      <c r="A17062" s="221" t="s">
        <v>16562</v>
      </c>
      <c r="B17062" s="223" t="s">
        <v>29476</v>
      </c>
      <c r="C17062" s="231" t="s">
        <v>21584</v>
      </c>
    </row>
    <row r="17063" spans="1:3" x14ac:dyDescent="0.2">
      <c r="A17063" s="221" t="s">
        <v>16563</v>
      </c>
      <c r="B17063" s="223" t="s">
        <v>29477</v>
      </c>
      <c r="C17063" s="231" t="s">
        <v>21584</v>
      </c>
    </row>
    <row r="17064" spans="1:3" x14ac:dyDescent="0.2">
      <c r="A17064" s="221" t="s">
        <v>16564</v>
      </c>
      <c r="B17064" s="223" t="s">
        <v>29477</v>
      </c>
      <c r="C17064" s="231" t="s">
        <v>21584</v>
      </c>
    </row>
    <row r="17065" spans="1:3" x14ac:dyDescent="0.2">
      <c r="A17065" s="221" t="s">
        <v>16565</v>
      </c>
      <c r="B17065" s="223" t="s">
        <v>29478</v>
      </c>
      <c r="C17065" s="231" t="s">
        <v>21584</v>
      </c>
    </row>
    <row r="17066" spans="1:3" x14ac:dyDescent="0.2">
      <c r="A17066" s="221" t="s">
        <v>16566</v>
      </c>
      <c r="B17066" s="223" t="s">
        <v>29478</v>
      </c>
      <c r="C17066" s="231" t="s">
        <v>21584</v>
      </c>
    </row>
    <row r="17067" spans="1:3" x14ac:dyDescent="0.2">
      <c r="A17067" s="221" t="s">
        <v>16567</v>
      </c>
      <c r="B17067" s="223" t="s">
        <v>29479</v>
      </c>
      <c r="C17067" s="231" t="s">
        <v>21584</v>
      </c>
    </row>
    <row r="17068" spans="1:3" x14ac:dyDescent="0.2">
      <c r="A17068" s="221" t="s">
        <v>16568</v>
      </c>
      <c r="B17068" s="223" t="s">
        <v>29479</v>
      </c>
      <c r="C17068" s="231" t="s">
        <v>21584</v>
      </c>
    </row>
    <row r="17069" spans="1:3" x14ac:dyDescent="0.2">
      <c r="A17069" s="221" t="s">
        <v>16569</v>
      </c>
      <c r="B17069" s="223" t="s">
        <v>29480</v>
      </c>
      <c r="C17069" s="231" t="s">
        <v>21584</v>
      </c>
    </row>
    <row r="17070" spans="1:3" x14ac:dyDescent="0.2">
      <c r="A17070" s="221" t="s">
        <v>16570</v>
      </c>
      <c r="B17070" s="223" t="s">
        <v>29480</v>
      </c>
      <c r="C17070" s="231" t="s">
        <v>21584</v>
      </c>
    </row>
    <row r="17071" spans="1:3" x14ac:dyDescent="0.2">
      <c r="A17071" s="221" t="s">
        <v>16571</v>
      </c>
      <c r="B17071" s="223" t="s">
        <v>29481</v>
      </c>
      <c r="C17071" s="231" t="s">
        <v>21584</v>
      </c>
    </row>
    <row r="17072" spans="1:3" x14ac:dyDescent="0.2">
      <c r="A17072" s="221" t="s">
        <v>16572</v>
      </c>
      <c r="B17072" s="223" t="s">
        <v>29481</v>
      </c>
      <c r="C17072" s="231" t="s">
        <v>21584</v>
      </c>
    </row>
    <row r="17073" spans="1:3" x14ac:dyDescent="0.2">
      <c r="A17073" s="221" t="s">
        <v>16573</v>
      </c>
      <c r="B17073" s="223" t="s">
        <v>29482</v>
      </c>
      <c r="C17073" s="231" t="s">
        <v>21584</v>
      </c>
    </row>
    <row r="17074" spans="1:3" x14ac:dyDescent="0.2">
      <c r="A17074" s="221" t="s">
        <v>16574</v>
      </c>
      <c r="B17074" s="223" t="s">
        <v>29482</v>
      </c>
      <c r="C17074" s="231" t="s">
        <v>21584</v>
      </c>
    </row>
    <row r="17075" spans="1:3" x14ac:dyDescent="0.2">
      <c r="A17075" s="221" t="s">
        <v>16575</v>
      </c>
      <c r="B17075" s="223" t="s">
        <v>29483</v>
      </c>
      <c r="C17075" s="231" t="s">
        <v>21584</v>
      </c>
    </row>
    <row r="17076" spans="1:3" x14ac:dyDescent="0.2">
      <c r="A17076" s="221" t="s">
        <v>16576</v>
      </c>
      <c r="B17076" s="223" t="s">
        <v>29483</v>
      </c>
      <c r="C17076" s="231" t="s">
        <v>21584</v>
      </c>
    </row>
    <row r="17077" spans="1:3" x14ac:dyDescent="0.2">
      <c r="A17077" s="221" t="s">
        <v>16577</v>
      </c>
      <c r="B17077" s="223" t="s">
        <v>29484</v>
      </c>
      <c r="C17077" s="231" t="s">
        <v>21584</v>
      </c>
    </row>
    <row r="17078" spans="1:3" x14ac:dyDescent="0.2">
      <c r="A17078" s="221" t="s">
        <v>16578</v>
      </c>
      <c r="B17078" s="223" t="s">
        <v>29484</v>
      </c>
      <c r="C17078" s="231" t="s">
        <v>21584</v>
      </c>
    </row>
    <row r="17079" spans="1:3" x14ac:dyDescent="0.2">
      <c r="A17079" s="221" t="s">
        <v>16579</v>
      </c>
      <c r="B17079" s="223" t="s">
        <v>29485</v>
      </c>
      <c r="C17079" s="231" t="s">
        <v>21584</v>
      </c>
    </row>
    <row r="17080" spans="1:3" x14ac:dyDescent="0.2">
      <c r="A17080" s="221" t="s">
        <v>16580</v>
      </c>
      <c r="B17080" s="223" t="s">
        <v>29485</v>
      </c>
      <c r="C17080" s="231" t="s">
        <v>21584</v>
      </c>
    </row>
    <row r="17081" spans="1:3" x14ac:dyDescent="0.2">
      <c r="A17081" s="221" t="s">
        <v>16581</v>
      </c>
      <c r="B17081" s="223" t="s">
        <v>29486</v>
      </c>
      <c r="C17081" s="231" t="s">
        <v>21584</v>
      </c>
    </row>
    <row r="17082" spans="1:3" x14ac:dyDescent="0.2">
      <c r="A17082" s="221" t="s">
        <v>16582</v>
      </c>
      <c r="B17082" s="223" t="s">
        <v>29486</v>
      </c>
      <c r="C17082" s="231" t="s">
        <v>21584</v>
      </c>
    </row>
    <row r="17083" spans="1:3" x14ac:dyDescent="0.2">
      <c r="A17083" s="221" t="s">
        <v>16583</v>
      </c>
      <c r="B17083" s="223" t="s">
        <v>25022</v>
      </c>
      <c r="C17083" s="231" t="s">
        <v>21584</v>
      </c>
    </row>
    <row r="17084" spans="1:3" x14ac:dyDescent="0.2">
      <c r="A17084" s="221" t="s">
        <v>16584</v>
      </c>
      <c r="B17084" s="223" t="s">
        <v>25022</v>
      </c>
      <c r="C17084" s="231" t="s">
        <v>21584</v>
      </c>
    </row>
    <row r="17085" spans="1:3" x14ac:dyDescent="0.2">
      <c r="A17085" s="221" t="s">
        <v>16585</v>
      </c>
      <c r="B17085" s="223" t="s">
        <v>25023</v>
      </c>
      <c r="C17085" s="231" t="s">
        <v>21584</v>
      </c>
    </row>
    <row r="17086" spans="1:3" x14ac:dyDescent="0.2">
      <c r="A17086" s="221" t="s">
        <v>16586</v>
      </c>
      <c r="B17086" s="223" t="s">
        <v>25023</v>
      </c>
      <c r="C17086" s="231" t="s">
        <v>21584</v>
      </c>
    </row>
    <row r="17087" spans="1:3" x14ac:dyDescent="0.2">
      <c r="A17087" s="221" t="s">
        <v>16587</v>
      </c>
      <c r="B17087" s="223" t="s">
        <v>25024</v>
      </c>
      <c r="C17087" s="231" t="s">
        <v>21584</v>
      </c>
    </row>
    <row r="17088" spans="1:3" x14ac:dyDescent="0.2">
      <c r="A17088" s="221" t="s">
        <v>16588</v>
      </c>
      <c r="B17088" s="223" t="s">
        <v>25024</v>
      </c>
      <c r="C17088" s="231" t="s">
        <v>21584</v>
      </c>
    </row>
    <row r="17089" spans="1:3" x14ac:dyDescent="0.2">
      <c r="A17089" s="221" t="s">
        <v>16589</v>
      </c>
      <c r="B17089" s="223" t="s">
        <v>25025</v>
      </c>
      <c r="C17089" s="231" t="s">
        <v>21584</v>
      </c>
    </row>
    <row r="17090" spans="1:3" x14ac:dyDescent="0.2">
      <c r="A17090" s="221" t="s">
        <v>16590</v>
      </c>
      <c r="B17090" s="223" t="s">
        <v>25025</v>
      </c>
      <c r="C17090" s="231" t="s">
        <v>21584</v>
      </c>
    </row>
    <row r="17091" spans="1:3" x14ac:dyDescent="0.2">
      <c r="A17091" s="221" t="s">
        <v>16591</v>
      </c>
      <c r="B17091" s="223" t="s">
        <v>25026</v>
      </c>
      <c r="C17091" s="231" t="s">
        <v>21584</v>
      </c>
    </row>
    <row r="17092" spans="1:3" x14ac:dyDescent="0.2">
      <c r="A17092" s="221" t="s">
        <v>16592</v>
      </c>
      <c r="B17092" s="223" t="s">
        <v>25026</v>
      </c>
      <c r="C17092" s="231" t="s">
        <v>21584</v>
      </c>
    </row>
    <row r="17093" spans="1:3" x14ac:dyDescent="0.2">
      <c r="A17093" s="221" t="s">
        <v>16593</v>
      </c>
      <c r="B17093" s="223" t="s">
        <v>25027</v>
      </c>
      <c r="C17093" s="231" t="s">
        <v>21584</v>
      </c>
    </row>
    <row r="17094" spans="1:3" x14ac:dyDescent="0.2">
      <c r="A17094" s="221" t="s">
        <v>16594</v>
      </c>
      <c r="B17094" s="223" t="s">
        <v>25027</v>
      </c>
      <c r="C17094" s="231" t="s">
        <v>21584</v>
      </c>
    </row>
    <row r="17095" spans="1:3" x14ac:dyDescent="0.2">
      <c r="A17095" s="221" t="s">
        <v>16595</v>
      </c>
      <c r="B17095" s="223" t="s">
        <v>25028</v>
      </c>
      <c r="C17095" s="231" t="s">
        <v>21584</v>
      </c>
    </row>
    <row r="17096" spans="1:3" x14ac:dyDescent="0.2">
      <c r="A17096" s="221" t="s">
        <v>16596</v>
      </c>
      <c r="B17096" s="223" t="s">
        <v>25028</v>
      </c>
      <c r="C17096" s="231" t="s">
        <v>21584</v>
      </c>
    </row>
    <row r="17097" spans="1:3" x14ac:dyDescent="0.2">
      <c r="A17097" s="221" t="s">
        <v>16597</v>
      </c>
      <c r="B17097" s="223" t="s">
        <v>25029</v>
      </c>
      <c r="C17097" s="231" t="s">
        <v>21584</v>
      </c>
    </row>
    <row r="17098" spans="1:3" x14ac:dyDescent="0.2">
      <c r="A17098" s="221" t="s">
        <v>16598</v>
      </c>
      <c r="B17098" s="223" t="s">
        <v>25029</v>
      </c>
      <c r="C17098" s="231" t="s">
        <v>21584</v>
      </c>
    </row>
    <row r="17099" spans="1:3" x14ac:dyDescent="0.2">
      <c r="A17099" s="221" t="s">
        <v>16599</v>
      </c>
      <c r="B17099" s="223" t="s">
        <v>25030</v>
      </c>
      <c r="C17099" s="231" t="s">
        <v>21584</v>
      </c>
    </row>
    <row r="17100" spans="1:3" x14ac:dyDescent="0.2">
      <c r="A17100" s="221" t="s">
        <v>16600</v>
      </c>
      <c r="B17100" s="223" t="s">
        <v>25030</v>
      </c>
      <c r="C17100" s="231" t="s">
        <v>21584</v>
      </c>
    </row>
    <row r="17101" spans="1:3" x14ac:dyDescent="0.2">
      <c r="A17101" s="221" t="s">
        <v>16601</v>
      </c>
      <c r="B17101" s="223" t="s">
        <v>29487</v>
      </c>
      <c r="C17101" s="231" t="s">
        <v>21584</v>
      </c>
    </row>
    <row r="17102" spans="1:3" x14ac:dyDescent="0.2">
      <c r="A17102" s="221" t="s">
        <v>16602</v>
      </c>
      <c r="B17102" s="223" t="s">
        <v>29487</v>
      </c>
      <c r="C17102" s="231" t="s">
        <v>21584</v>
      </c>
    </row>
    <row r="17103" spans="1:3" x14ac:dyDescent="0.2">
      <c r="A17103" s="221" t="s">
        <v>16603</v>
      </c>
      <c r="B17103" s="223" t="s">
        <v>25031</v>
      </c>
      <c r="C17103" s="231" t="s">
        <v>21584</v>
      </c>
    </row>
    <row r="17104" spans="1:3" x14ac:dyDescent="0.2">
      <c r="A17104" s="221" t="s">
        <v>16604</v>
      </c>
      <c r="B17104" s="223" t="s">
        <v>25031</v>
      </c>
      <c r="C17104" s="231" t="s">
        <v>21584</v>
      </c>
    </row>
    <row r="17105" spans="1:3" x14ac:dyDescent="0.2">
      <c r="A17105" s="221" t="s">
        <v>16605</v>
      </c>
      <c r="B17105" s="223" t="s">
        <v>29488</v>
      </c>
      <c r="C17105" s="231" t="s">
        <v>21584</v>
      </c>
    </row>
    <row r="17106" spans="1:3" x14ac:dyDescent="0.2">
      <c r="A17106" s="221" t="s">
        <v>16606</v>
      </c>
      <c r="B17106" s="223" t="s">
        <v>29488</v>
      </c>
      <c r="C17106" s="231" t="s">
        <v>21584</v>
      </c>
    </row>
    <row r="17107" spans="1:3" x14ac:dyDescent="0.2">
      <c r="A17107" s="221" t="s">
        <v>16607</v>
      </c>
      <c r="B17107" s="223" t="s">
        <v>25032</v>
      </c>
      <c r="C17107" s="231" t="s">
        <v>24</v>
      </c>
    </row>
    <row r="17108" spans="1:3" x14ac:dyDescent="0.2">
      <c r="A17108" s="221" t="s">
        <v>16608</v>
      </c>
      <c r="B17108" s="223" t="s">
        <v>25032</v>
      </c>
      <c r="C17108" s="231" t="s">
        <v>24</v>
      </c>
    </row>
    <row r="17109" spans="1:3" x14ac:dyDescent="0.2">
      <c r="A17109" s="221" t="s">
        <v>16609</v>
      </c>
      <c r="B17109" s="223" t="s">
        <v>26502</v>
      </c>
      <c r="C17109" s="231" t="s">
        <v>24</v>
      </c>
    </row>
    <row r="17110" spans="1:3" x14ac:dyDescent="0.2">
      <c r="A17110" s="221" t="s">
        <v>16610</v>
      </c>
      <c r="B17110" s="223" t="s">
        <v>26502</v>
      </c>
      <c r="C17110" s="231" t="s">
        <v>24</v>
      </c>
    </row>
    <row r="17111" spans="1:3" x14ac:dyDescent="0.2">
      <c r="A17111" s="221" t="s">
        <v>16611</v>
      </c>
      <c r="B17111" s="223" t="s">
        <v>29489</v>
      </c>
      <c r="C17111" s="231" t="s">
        <v>21584</v>
      </c>
    </row>
    <row r="17112" spans="1:3" x14ac:dyDescent="0.2">
      <c r="A17112" s="221" t="s">
        <v>16612</v>
      </c>
      <c r="B17112" s="223" t="s">
        <v>29489</v>
      </c>
      <c r="C17112" s="231" t="s">
        <v>21584</v>
      </c>
    </row>
    <row r="17113" spans="1:3" x14ac:dyDescent="0.2">
      <c r="A17113" s="221" t="s">
        <v>16613</v>
      </c>
      <c r="B17113" s="223" t="s">
        <v>29490</v>
      </c>
      <c r="C17113" s="231" t="s">
        <v>21584</v>
      </c>
    </row>
    <row r="17114" spans="1:3" x14ac:dyDescent="0.2">
      <c r="A17114" s="221" t="s">
        <v>16614</v>
      </c>
      <c r="B17114" s="223" t="s">
        <v>29490</v>
      </c>
      <c r="C17114" s="231" t="s">
        <v>21584</v>
      </c>
    </row>
    <row r="17115" spans="1:3" x14ac:dyDescent="0.2">
      <c r="A17115" s="221" t="s">
        <v>16615</v>
      </c>
      <c r="B17115" s="223" t="s">
        <v>29491</v>
      </c>
      <c r="C17115" s="231" t="s">
        <v>21584</v>
      </c>
    </row>
    <row r="17116" spans="1:3" x14ac:dyDescent="0.2">
      <c r="A17116" s="221" t="s">
        <v>16616</v>
      </c>
      <c r="B17116" s="223" t="s">
        <v>29491</v>
      </c>
      <c r="C17116" s="231" t="s">
        <v>21584</v>
      </c>
    </row>
    <row r="17117" spans="1:3" x14ac:dyDescent="0.2">
      <c r="A17117" s="221" t="s">
        <v>16617</v>
      </c>
      <c r="B17117" s="223" t="s">
        <v>29492</v>
      </c>
      <c r="C17117" s="231" t="s">
        <v>21584</v>
      </c>
    </row>
    <row r="17118" spans="1:3" x14ac:dyDescent="0.2">
      <c r="A17118" s="221" t="s">
        <v>16618</v>
      </c>
      <c r="B17118" s="223" t="s">
        <v>29492</v>
      </c>
      <c r="C17118" s="231" t="s">
        <v>21584</v>
      </c>
    </row>
    <row r="17119" spans="1:3" x14ac:dyDescent="0.2">
      <c r="A17119" s="221" t="s">
        <v>16619</v>
      </c>
      <c r="B17119" s="223" t="s">
        <v>25033</v>
      </c>
      <c r="C17119" s="231" t="s">
        <v>21584</v>
      </c>
    </row>
    <row r="17120" spans="1:3" x14ac:dyDescent="0.2">
      <c r="A17120" s="221" t="s">
        <v>16620</v>
      </c>
      <c r="B17120" s="223" t="s">
        <v>25033</v>
      </c>
      <c r="C17120" s="231" t="s">
        <v>21584</v>
      </c>
    </row>
    <row r="17121" spans="1:3" x14ac:dyDescent="0.2">
      <c r="A17121" s="221" t="s">
        <v>16621</v>
      </c>
      <c r="B17121" s="223" t="s">
        <v>25034</v>
      </c>
      <c r="C17121" s="231" t="s">
        <v>21584</v>
      </c>
    </row>
    <row r="17122" spans="1:3" x14ac:dyDescent="0.2">
      <c r="A17122" s="221" t="s">
        <v>16622</v>
      </c>
      <c r="B17122" s="223" t="s">
        <v>25034</v>
      </c>
      <c r="C17122" s="231" t="s">
        <v>21584</v>
      </c>
    </row>
    <row r="17123" spans="1:3" x14ac:dyDescent="0.2">
      <c r="A17123" s="221" t="s">
        <v>16623</v>
      </c>
      <c r="B17123" s="223" t="s">
        <v>29493</v>
      </c>
      <c r="C17123" s="231" t="s">
        <v>21584</v>
      </c>
    </row>
    <row r="17124" spans="1:3" x14ac:dyDescent="0.2">
      <c r="A17124" s="221" t="s">
        <v>16624</v>
      </c>
      <c r="B17124" s="223" t="s">
        <v>29493</v>
      </c>
      <c r="C17124" s="231" t="s">
        <v>21584</v>
      </c>
    </row>
    <row r="17125" spans="1:3" x14ac:dyDescent="0.2">
      <c r="A17125" s="221" t="s">
        <v>16625</v>
      </c>
      <c r="B17125" s="223" t="s">
        <v>25035</v>
      </c>
      <c r="C17125" s="231" t="s">
        <v>21584</v>
      </c>
    </row>
    <row r="17126" spans="1:3" x14ac:dyDescent="0.2">
      <c r="A17126" s="221" t="s">
        <v>16626</v>
      </c>
      <c r="B17126" s="223" t="s">
        <v>25035</v>
      </c>
      <c r="C17126" s="231" t="s">
        <v>21584</v>
      </c>
    </row>
    <row r="17127" spans="1:3" x14ac:dyDescent="0.2">
      <c r="A17127" s="221" t="s">
        <v>16627</v>
      </c>
      <c r="B17127" s="223" t="s">
        <v>25036</v>
      </c>
      <c r="C17127" s="231" t="s">
        <v>21584</v>
      </c>
    </row>
    <row r="17128" spans="1:3" x14ac:dyDescent="0.2">
      <c r="A17128" s="221" t="s">
        <v>16628</v>
      </c>
      <c r="B17128" s="223" t="s">
        <v>25036</v>
      </c>
      <c r="C17128" s="231" t="s">
        <v>21584</v>
      </c>
    </row>
    <row r="17129" spans="1:3" x14ac:dyDescent="0.2">
      <c r="A17129" s="221" t="s">
        <v>16629</v>
      </c>
      <c r="B17129" s="223" t="s">
        <v>25037</v>
      </c>
      <c r="C17129" s="231" t="s">
        <v>21584</v>
      </c>
    </row>
    <row r="17130" spans="1:3" x14ac:dyDescent="0.2">
      <c r="A17130" s="221" t="s">
        <v>16630</v>
      </c>
      <c r="B17130" s="223" t="s">
        <v>25037</v>
      </c>
      <c r="C17130" s="231" t="s">
        <v>21584</v>
      </c>
    </row>
    <row r="17131" spans="1:3" x14ac:dyDescent="0.2">
      <c r="A17131" s="221" t="s">
        <v>16631</v>
      </c>
      <c r="B17131" s="223" t="s">
        <v>25038</v>
      </c>
      <c r="C17131" s="231" t="s">
        <v>21584</v>
      </c>
    </row>
    <row r="17132" spans="1:3" x14ac:dyDescent="0.2">
      <c r="A17132" s="221" t="s">
        <v>16632</v>
      </c>
      <c r="B17132" s="223" t="s">
        <v>25038</v>
      </c>
      <c r="C17132" s="231" t="s">
        <v>21584</v>
      </c>
    </row>
    <row r="17133" spans="1:3" x14ac:dyDescent="0.2">
      <c r="A17133" s="221" t="s">
        <v>16633</v>
      </c>
      <c r="B17133" s="223" t="s">
        <v>29494</v>
      </c>
      <c r="C17133" s="231" t="s">
        <v>21584</v>
      </c>
    </row>
    <row r="17134" spans="1:3" x14ac:dyDescent="0.2">
      <c r="A17134" s="221" t="s">
        <v>16634</v>
      </c>
      <c r="B17134" s="223" t="s">
        <v>29494</v>
      </c>
      <c r="C17134" s="231" t="s">
        <v>21584</v>
      </c>
    </row>
    <row r="17135" spans="1:3" x14ac:dyDescent="0.2">
      <c r="A17135" s="221" t="s">
        <v>16635</v>
      </c>
      <c r="B17135" s="223" t="s">
        <v>29495</v>
      </c>
      <c r="C17135" s="231" t="s">
        <v>21584</v>
      </c>
    </row>
    <row r="17136" spans="1:3" x14ac:dyDescent="0.2">
      <c r="A17136" s="221" t="s">
        <v>16636</v>
      </c>
      <c r="B17136" s="223" t="s">
        <v>29495</v>
      </c>
      <c r="C17136" s="231" t="s">
        <v>21584</v>
      </c>
    </row>
    <row r="17137" spans="1:3" x14ac:dyDescent="0.2">
      <c r="A17137" s="221" t="s">
        <v>16637</v>
      </c>
      <c r="B17137" s="223" t="s">
        <v>29496</v>
      </c>
      <c r="C17137" s="231" t="s">
        <v>21584</v>
      </c>
    </row>
    <row r="17138" spans="1:3" x14ac:dyDescent="0.2">
      <c r="A17138" s="221" t="s">
        <v>16638</v>
      </c>
      <c r="B17138" s="223" t="s">
        <v>29496</v>
      </c>
      <c r="C17138" s="231" t="s">
        <v>21584</v>
      </c>
    </row>
    <row r="17139" spans="1:3" x14ac:dyDescent="0.2">
      <c r="A17139" s="221" t="s">
        <v>16639</v>
      </c>
      <c r="B17139" s="223" t="s">
        <v>29497</v>
      </c>
      <c r="C17139" s="231" t="s">
        <v>21584</v>
      </c>
    </row>
    <row r="17140" spans="1:3" x14ac:dyDescent="0.2">
      <c r="A17140" s="221" t="s">
        <v>16640</v>
      </c>
      <c r="B17140" s="223" t="s">
        <v>29497</v>
      </c>
      <c r="C17140" s="231" t="s">
        <v>21584</v>
      </c>
    </row>
    <row r="17141" spans="1:3" x14ac:dyDescent="0.2">
      <c r="A17141" s="221" t="s">
        <v>16641</v>
      </c>
      <c r="B17141" s="223" t="s">
        <v>29498</v>
      </c>
      <c r="C17141" s="231" t="s">
        <v>21584</v>
      </c>
    </row>
    <row r="17142" spans="1:3" x14ac:dyDescent="0.2">
      <c r="A17142" s="221" t="s">
        <v>16642</v>
      </c>
      <c r="B17142" s="223" t="s">
        <v>29498</v>
      </c>
      <c r="C17142" s="231" t="s">
        <v>21584</v>
      </c>
    </row>
    <row r="17143" spans="1:3" x14ac:dyDescent="0.2">
      <c r="A17143" s="221" t="s">
        <v>16643</v>
      </c>
      <c r="B17143" s="223" t="s">
        <v>29499</v>
      </c>
      <c r="C17143" s="231" t="s">
        <v>21584</v>
      </c>
    </row>
    <row r="17144" spans="1:3" x14ac:dyDescent="0.2">
      <c r="A17144" s="221" t="s">
        <v>16644</v>
      </c>
      <c r="B17144" s="223" t="s">
        <v>29499</v>
      </c>
      <c r="C17144" s="231" t="s">
        <v>21584</v>
      </c>
    </row>
    <row r="17145" spans="1:3" x14ac:dyDescent="0.2">
      <c r="A17145" s="221" t="s">
        <v>16645</v>
      </c>
      <c r="B17145" s="223" t="s">
        <v>29500</v>
      </c>
      <c r="C17145" s="231" t="s">
        <v>21584</v>
      </c>
    </row>
    <row r="17146" spans="1:3" x14ac:dyDescent="0.2">
      <c r="A17146" s="221" t="s">
        <v>16646</v>
      </c>
      <c r="B17146" s="223" t="s">
        <v>29500</v>
      </c>
      <c r="C17146" s="231" t="s">
        <v>21584</v>
      </c>
    </row>
    <row r="17147" spans="1:3" x14ac:dyDescent="0.2">
      <c r="A17147" s="221" t="s">
        <v>16647</v>
      </c>
      <c r="B17147" s="223" t="s">
        <v>29501</v>
      </c>
      <c r="C17147" s="231" t="s">
        <v>21584</v>
      </c>
    </row>
    <row r="17148" spans="1:3" x14ac:dyDescent="0.2">
      <c r="A17148" s="221" t="s">
        <v>16648</v>
      </c>
      <c r="B17148" s="223" t="s">
        <v>29501</v>
      </c>
      <c r="C17148" s="231" t="s">
        <v>21584</v>
      </c>
    </row>
    <row r="17149" spans="1:3" x14ac:dyDescent="0.2">
      <c r="A17149" s="221" t="s">
        <v>16649</v>
      </c>
      <c r="B17149" s="223" t="s">
        <v>29502</v>
      </c>
      <c r="C17149" s="231" t="s">
        <v>21584</v>
      </c>
    </row>
    <row r="17150" spans="1:3" x14ac:dyDescent="0.2">
      <c r="A17150" s="221" t="s">
        <v>16650</v>
      </c>
      <c r="B17150" s="223" t="s">
        <v>29502</v>
      </c>
      <c r="C17150" s="231" t="s">
        <v>21584</v>
      </c>
    </row>
    <row r="17151" spans="1:3" x14ac:dyDescent="0.2">
      <c r="A17151" s="221" t="s">
        <v>16651</v>
      </c>
      <c r="B17151" s="223" t="s">
        <v>25039</v>
      </c>
      <c r="C17151" s="231" t="s">
        <v>21584</v>
      </c>
    </row>
    <row r="17152" spans="1:3" x14ac:dyDescent="0.2">
      <c r="A17152" s="221" t="s">
        <v>16652</v>
      </c>
      <c r="B17152" s="223" t="s">
        <v>25039</v>
      </c>
      <c r="C17152" s="231" t="s">
        <v>21584</v>
      </c>
    </row>
    <row r="17153" spans="1:3" x14ac:dyDescent="0.2">
      <c r="A17153" s="221" t="s">
        <v>16653</v>
      </c>
      <c r="B17153" s="223" t="s">
        <v>29503</v>
      </c>
      <c r="C17153" s="231" t="s">
        <v>21584</v>
      </c>
    </row>
    <row r="17154" spans="1:3" x14ac:dyDescent="0.2">
      <c r="A17154" s="221" t="s">
        <v>16654</v>
      </c>
      <c r="B17154" s="223" t="s">
        <v>29503</v>
      </c>
      <c r="C17154" s="231" t="s">
        <v>21584</v>
      </c>
    </row>
    <row r="17155" spans="1:3" x14ac:dyDescent="0.2">
      <c r="A17155" s="221" t="s">
        <v>16655</v>
      </c>
      <c r="B17155" s="223" t="s">
        <v>29504</v>
      </c>
      <c r="C17155" s="231" t="s">
        <v>21584</v>
      </c>
    </row>
    <row r="17156" spans="1:3" x14ac:dyDescent="0.2">
      <c r="A17156" s="221" t="s">
        <v>16656</v>
      </c>
      <c r="B17156" s="223" t="s">
        <v>29504</v>
      </c>
      <c r="C17156" s="231" t="s">
        <v>21584</v>
      </c>
    </row>
    <row r="17157" spans="1:3" x14ac:dyDescent="0.2">
      <c r="A17157" s="221" t="s">
        <v>16657</v>
      </c>
      <c r="B17157" s="223" t="s">
        <v>29505</v>
      </c>
      <c r="C17157" s="231" t="s">
        <v>21584</v>
      </c>
    </row>
    <row r="17158" spans="1:3" x14ac:dyDescent="0.2">
      <c r="A17158" s="221" t="s">
        <v>16658</v>
      </c>
      <c r="B17158" s="223" t="s">
        <v>29505</v>
      </c>
      <c r="C17158" s="231" t="s">
        <v>21584</v>
      </c>
    </row>
    <row r="17159" spans="1:3" x14ac:dyDescent="0.2">
      <c r="A17159" s="221" t="s">
        <v>16659</v>
      </c>
      <c r="B17159" s="223" t="s">
        <v>29506</v>
      </c>
      <c r="C17159" s="231" t="s">
        <v>25</v>
      </c>
    </row>
    <row r="17160" spans="1:3" x14ac:dyDescent="0.2">
      <c r="A17160" s="221" t="s">
        <v>16660</v>
      </c>
      <c r="B17160" s="223" t="s">
        <v>29506</v>
      </c>
      <c r="C17160" s="231" t="s">
        <v>25</v>
      </c>
    </row>
    <row r="17161" spans="1:3" x14ac:dyDescent="0.2">
      <c r="A17161" s="221" t="s">
        <v>16661</v>
      </c>
      <c r="B17161" s="223" t="s">
        <v>25040</v>
      </c>
      <c r="C17161" s="231" t="s">
        <v>25</v>
      </c>
    </row>
    <row r="17162" spans="1:3" x14ac:dyDescent="0.2">
      <c r="A17162" s="221" t="s">
        <v>16662</v>
      </c>
      <c r="B17162" s="223" t="s">
        <v>25040</v>
      </c>
      <c r="C17162" s="231" t="s">
        <v>25</v>
      </c>
    </row>
    <row r="17163" spans="1:3" x14ac:dyDescent="0.2">
      <c r="A17163" s="221" t="s">
        <v>16663</v>
      </c>
      <c r="B17163" s="223" t="s">
        <v>29507</v>
      </c>
      <c r="C17163" s="231" t="s">
        <v>25</v>
      </c>
    </row>
    <row r="17164" spans="1:3" x14ac:dyDescent="0.2">
      <c r="A17164" s="221" t="s">
        <v>16664</v>
      </c>
      <c r="B17164" s="223" t="s">
        <v>29507</v>
      </c>
      <c r="C17164" s="231" t="s">
        <v>25</v>
      </c>
    </row>
    <row r="17165" spans="1:3" x14ac:dyDescent="0.2">
      <c r="A17165" s="221" t="s">
        <v>16665</v>
      </c>
      <c r="B17165" s="223" t="s">
        <v>29508</v>
      </c>
      <c r="C17165" s="231" t="s">
        <v>25</v>
      </c>
    </row>
    <row r="17166" spans="1:3" x14ac:dyDescent="0.2">
      <c r="A17166" s="221" t="s">
        <v>16666</v>
      </c>
      <c r="B17166" s="223" t="s">
        <v>29508</v>
      </c>
      <c r="C17166" s="231" t="s">
        <v>25</v>
      </c>
    </row>
    <row r="17167" spans="1:3" x14ac:dyDescent="0.2">
      <c r="A17167" s="221" t="s">
        <v>16667</v>
      </c>
      <c r="B17167" s="223" t="s">
        <v>29509</v>
      </c>
      <c r="C17167" s="231" t="s">
        <v>25</v>
      </c>
    </row>
    <row r="17168" spans="1:3" x14ac:dyDescent="0.2">
      <c r="A17168" s="221" t="s">
        <v>16668</v>
      </c>
      <c r="B17168" s="223" t="s">
        <v>29509</v>
      </c>
      <c r="C17168" s="231" t="s">
        <v>25</v>
      </c>
    </row>
    <row r="17169" spans="1:3" x14ac:dyDescent="0.2">
      <c r="A17169" s="221" t="s">
        <v>16669</v>
      </c>
      <c r="B17169" s="223" t="s">
        <v>29510</v>
      </c>
      <c r="C17169" s="231" t="s">
        <v>21584</v>
      </c>
    </row>
    <row r="17170" spans="1:3" x14ac:dyDescent="0.2">
      <c r="A17170" s="221" t="s">
        <v>16670</v>
      </c>
      <c r="B17170" s="223" t="s">
        <v>29510</v>
      </c>
      <c r="C17170" s="231" t="s">
        <v>21584</v>
      </c>
    </row>
    <row r="17171" spans="1:3" x14ac:dyDescent="0.2">
      <c r="A17171" s="221" t="s">
        <v>16671</v>
      </c>
      <c r="B17171" s="223" t="s">
        <v>25041</v>
      </c>
      <c r="C17171" s="231" t="s">
        <v>21584</v>
      </c>
    </row>
    <row r="17172" spans="1:3" x14ac:dyDescent="0.2">
      <c r="A17172" s="221" t="s">
        <v>16672</v>
      </c>
      <c r="B17172" s="223" t="s">
        <v>25041</v>
      </c>
      <c r="C17172" s="231" t="s">
        <v>21584</v>
      </c>
    </row>
    <row r="17173" spans="1:3" x14ac:dyDescent="0.2">
      <c r="A17173" s="221" t="s">
        <v>16673</v>
      </c>
      <c r="B17173" s="223" t="s">
        <v>25042</v>
      </c>
      <c r="C17173" s="231" t="s">
        <v>21584</v>
      </c>
    </row>
    <row r="17174" spans="1:3" x14ac:dyDescent="0.2">
      <c r="A17174" s="221" t="s">
        <v>16674</v>
      </c>
      <c r="B17174" s="223" t="s">
        <v>25042</v>
      </c>
      <c r="C17174" s="231" t="s">
        <v>21584</v>
      </c>
    </row>
    <row r="17175" spans="1:3" x14ac:dyDescent="0.2">
      <c r="A17175" s="221" t="s">
        <v>16675</v>
      </c>
      <c r="B17175" s="223" t="s">
        <v>29511</v>
      </c>
      <c r="C17175" s="231" t="s">
        <v>21584</v>
      </c>
    </row>
    <row r="17176" spans="1:3" x14ac:dyDescent="0.2">
      <c r="A17176" s="221" t="s">
        <v>16676</v>
      </c>
      <c r="B17176" s="223" t="s">
        <v>29511</v>
      </c>
      <c r="C17176" s="231" t="s">
        <v>21584</v>
      </c>
    </row>
    <row r="17177" spans="1:3" x14ac:dyDescent="0.2">
      <c r="A17177" s="221" t="s">
        <v>16677</v>
      </c>
      <c r="B17177" s="223" t="s">
        <v>25043</v>
      </c>
      <c r="C17177" s="231" t="s">
        <v>21584</v>
      </c>
    </row>
    <row r="17178" spans="1:3" x14ac:dyDescent="0.2">
      <c r="A17178" s="221" t="s">
        <v>16678</v>
      </c>
      <c r="B17178" s="223" t="s">
        <v>25043</v>
      </c>
      <c r="C17178" s="231" t="s">
        <v>21584</v>
      </c>
    </row>
    <row r="17179" spans="1:3" x14ac:dyDescent="0.2">
      <c r="A17179" s="221" t="s">
        <v>16679</v>
      </c>
      <c r="B17179" s="223" t="s">
        <v>29512</v>
      </c>
      <c r="C17179" s="231" t="s">
        <v>21584</v>
      </c>
    </row>
    <row r="17180" spans="1:3" x14ac:dyDescent="0.2">
      <c r="A17180" s="221" t="s">
        <v>16680</v>
      </c>
      <c r="B17180" s="223" t="s">
        <v>29512</v>
      </c>
      <c r="C17180" s="231" t="s">
        <v>21584</v>
      </c>
    </row>
    <row r="17181" spans="1:3" x14ac:dyDescent="0.2">
      <c r="A17181" s="221" t="s">
        <v>16681</v>
      </c>
      <c r="B17181" s="223" t="s">
        <v>25044</v>
      </c>
      <c r="C17181" s="231" t="s">
        <v>21584</v>
      </c>
    </row>
    <row r="17182" spans="1:3" x14ac:dyDescent="0.2">
      <c r="A17182" s="221" t="s">
        <v>16682</v>
      </c>
      <c r="B17182" s="223" t="s">
        <v>25044</v>
      </c>
      <c r="C17182" s="231" t="s">
        <v>21584</v>
      </c>
    </row>
    <row r="17183" spans="1:3" x14ac:dyDescent="0.2">
      <c r="A17183" s="221" t="s">
        <v>16683</v>
      </c>
      <c r="B17183" s="223" t="s">
        <v>29513</v>
      </c>
      <c r="C17183" s="231" t="s">
        <v>21584</v>
      </c>
    </row>
    <row r="17184" spans="1:3" x14ac:dyDescent="0.2">
      <c r="A17184" s="221" t="s">
        <v>16684</v>
      </c>
      <c r="B17184" s="223" t="s">
        <v>29513</v>
      </c>
      <c r="C17184" s="231" t="s">
        <v>21584</v>
      </c>
    </row>
    <row r="17185" spans="1:3" x14ac:dyDescent="0.2">
      <c r="A17185" s="221" t="s">
        <v>16685</v>
      </c>
      <c r="B17185" s="223" t="s">
        <v>25045</v>
      </c>
      <c r="C17185" s="231" t="s">
        <v>21584</v>
      </c>
    </row>
    <row r="17186" spans="1:3" x14ac:dyDescent="0.2">
      <c r="A17186" s="221" t="s">
        <v>16686</v>
      </c>
      <c r="B17186" s="223" t="s">
        <v>25045</v>
      </c>
      <c r="C17186" s="231" t="s">
        <v>21584</v>
      </c>
    </row>
    <row r="17187" spans="1:3" x14ac:dyDescent="0.2">
      <c r="A17187" s="221" t="s">
        <v>16687</v>
      </c>
      <c r="B17187" s="223" t="s">
        <v>25046</v>
      </c>
      <c r="C17187" s="231" t="s">
        <v>21584</v>
      </c>
    </row>
    <row r="17188" spans="1:3" x14ac:dyDescent="0.2">
      <c r="A17188" s="221" t="s">
        <v>16688</v>
      </c>
      <c r="B17188" s="223" t="s">
        <v>25046</v>
      </c>
      <c r="C17188" s="231" t="s">
        <v>21584</v>
      </c>
    </row>
    <row r="17189" spans="1:3" x14ac:dyDescent="0.2">
      <c r="A17189" s="221" t="s">
        <v>16689</v>
      </c>
      <c r="B17189" s="223" t="s">
        <v>29514</v>
      </c>
      <c r="C17189" s="231" t="s">
        <v>21584</v>
      </c>
    </row>
    <row r="17190" spans="1:3" x14ac:dyDescent="0.2">
      <c r="A17190" s="221" t="s">
        <v>16690</v>
      </c>
      <c r="B17190" s="223" t="s">
        <v>29514</v>
      </c>
      <c r="C17190" s="231" t="s">
        <v>21584</v>
      </c>
    </row>
    <row r="17191" spans="1:3" x14ac:dyDescent="0.2">
      <c r="A17191" s="221" t="s">
        <v>16691</v>
      </c>
      <c r="B17191" s="223" t="s">
        <v>32576</v>
      </c>
      <c r="C17191" s="231" t="s">
        <v>21584</v>
      </c>
    </row>
    <row r="17192" spans="1:3" x14ac:dyDescent="0.2">
      <c r="A17192" s="221" t="s">
        <v>16692</v>
      </c>
      <c r="B17192" s="223" t="s">
        <v>32576</v>
      </c>
      <c r="C17192" s="231" t="s">
        <v>21584</v>
      </c>
    </row>
    <row r="17193" spans="1:3" x14ac:dyDescent="0.2">
      <c r="A17193" s="221" t="s">
        <v>16693</v>
      </c>
      <c r="B17193" s="223" t="s">
        <v>25047</v>
      </c>
      <c r="C17193" s="231" t="s">
        <v>21584</v>
      </c>
    </row>
    <row r="17194" spans="1:3" x14ac:dyDescent="0.2">
      <c r="A17194" s="221" t="s">
        <v>16694</v>
      </c>
      <c r="B17194" s="223" t="s">
        <v>25047</v>
      </c>
      <c r="C17194" s="231" t="s">
        <v>21584</v>
      </c>
    </row>
    <row r="17195" spans="1:3" x14ac:dyDescent="0.2">
      <c r="A17195" s="221" t="s">
        <v>16695</v>
      </c>
      <c r="B17195" s="223" t="s">
        <v>32577</v>
      </c>
      <c r="C17195" s="231" t="s">
        <v>21584</v>
      </c>
    </row>
    <row r="17196" spans="1:3" x14ac:dyDescent="0.2">
      <c r="A17196" s="221" t="s">
        <v>16696</v>
      </c>
      <c r="B17196" s="223" t="s">
        <v>32577</v>
      </c>
      <c r="C17196" s="231" t="s">
        <v>21584</v>
      </c>
    </row>
    <row r="17197" spans="1:3" x14ac:dyDescent="0.2">
      <c r="A17197" s="221" t="s">
        <v>16697</v>
      </c>
      <c r="B17197" s="223" t="s">
        <v>32578</v>
      </c>
      <c r="C17197" s="231" t="s">
        <v>21584</v>
      </c>
    </row>
    <row r="17198" spans="1:3" x14ac:dyDescent="0.2">
      <c r="A17198" s="221" t="s">
        <v>16698</v>
      </c>
      <c r="B17198" s="223" t="s">
        <v>32578</v>
      </c>
      <c r="C17198" s="231" t="s">
        <v>21584</v>
      </c>
    </row>
    <row r="17199" spans="1:3" x14ac:dyDescent="0.2">
      <c r="A17199" s="221" t="s">
        <v>16699</v>
      </c>
      <c r="B17199" s="223" t="s">
        <v>25048</v>
      </c>
      <c r="C17199" s="231" t="s">
        <v>21584</v>
      </c>
    </row>
    <row r="17200" spans="1:3" x14ac:dyDescent="0.2">
      <c r="A17200" s="221" t="s">
        <v>16700</v>
      </c>
      <c r="B17200" s="223" t="s">
        <v>25048</v>
      </c>
      <c r="C17200" s="231" t="s">
        <v>21584</v>
      </c>
    </row>
    <row r="17201" spans="1:3" x14ac:dyDescent="0.2">
      <c r="A17201" s="221" t="s">
        <v>16701</v>
      </c>
      <c r="B17201" s="223" t="s">
        <v>32579</v>
      </c>
      <c r="C17201" s="231" t="s">
        <v>21584</v>
      </c>
    </row>
    <row r="17202" spans="1:3" x14ac:dyDescent="0.2">
      <c r="A17202" s="221" t="s">
        <v>16702</v>
      </c>
      <c r="B17202" s="223" t="s">
        <v>32579</v>
      </c>
      <c r="C17202" s="231" t="s">
        <v>21584</v>
      </c>
    </row>
    <row r="17203" spans="1:3" x14ac:dyDescent="0.2">
      <c r="A17203" s="221" t="s">
        <v>16703</v>
      </c>
      <c r="B17203" s="223" t="s">
        <v>32580</v>
      </c>
      <c r="C17203" s="231" t="s">
        <v>21584</v>
      </c>
    </row>
    <row r="17204" spans="1:3" x14ac:dyDescent="0.2">
      <c r="A17204" s="221" t="s">
        <v>16704</v>
      </c>
      <c r="B17204" s="223" t="s">
        <v>32580</v>
      </c>
      <c r="C17204" s="231" t="s">
        <v>21584</v>
      </c>
    </row>
    <row r="17205" spans="1:3" x14ac:dyDescent="0.2">
      <c r="A17205" s="221" t="s">
        <v>16705</v>
      </c>
      <c r="B17205" s="223" t="s">
        <v>32581</v>
      </c>
      <c r="C17205" s="231" t="s">
        <v>21584</v>
      </c>
    </row>
    <row r="17206" spans="1:3" x14ac:dyDescent="0.2">
      <c r="A17206" s="221" t="s">
        <v>16706</v>
      </c>
      <c r="B17206" s="223" t="s">
        <v>32581</v>
      </c>
      <c r="C17206" s="231" t="s">
        <v>21584</v>
      </c>
    </row>
    <row r="17207" spans="1:3" x14ac:dyDescent="0.2">
      <c r="A17207" s="221" t="s">
        <v>16707</v>
      </c>
      <c r="B17207" s="223" t="s">
        <v>32582</v>
      </c>
      <c r="C17207" s="231" t="s">
        <v>21584</v>
      </c>
    </row>
    <row r="17208" spans="1:3" x14ac:dyDescent="0.2">
      <c r="A17208" s="221" t="s">
        <v>16708</v>
      </c>
      <c r="B17208" s="223" t="s">
        <v>32582</v>
      </c>
      <c r="C17208" s="231" t="s">
        <v>21584</v>
      </c>
    </row>
    <row r="17209" spans="1:3" x14ac:dyDescent="0.2">
      <c r="A17209" s="221" t="s">
        <v>16709</v>
      </c>
      <c r="B17209" s="223" t="s">
        <v>25049</v>
      </c>
      <c r="C17209" s="231" t="s">
        <v>21584</v>
      </c>
    </row>
    <row r="17210" spans="1:3" x14ac:dyDescent="0.2">
      <c r="A17210" s="221" t="s">
        <v>16710</v>
      </c>
      <c r="B17210" s="223" t="s">
        <v>25049</v>
      </c>
      <c r="C17210" s="231" t="s">
        <v>21584</v>
      </c>
    </row>
    <row r="17211" spans="1:3" x14ac:dyDescent="0.2">
      <c r="A17211" s="221" t="s">
        <v>16711</v>
      </c>
      <c r="B17211" s="223" t="s">
        <v>32583</v>
      </c>
      <c r="C17211" s="231" t="s">
        <v>21584</v>
      </c>
    </row>
    <row r="17212" spans="1:3" x14ac:dyDescent="0.2">
      <c r="A17212" s="221" t="s">
        <v>16712</v>
      </c>
      <c r="B17212" s="223" t="s">
        <v>32583</v>
      </c>
      <c r="C17212" s="231" t="s">
        <v>21584</v>
      </c>
    </row>
    <row r="17213" spans="1:3" x14ac:dyDescent="0.2">
      <c r="A17213" s="221" t="s">
        <v>16713</v>
      </c>
      <c r="B17213" s="223" t="s">
        <v>32584</v>
      </c>
      <c r="C17213" s="231" t="s">
        <v>21584</v>
      </c>
    </row>
    <row r="17214" spans="1:3" x14ac:dyDescent="0.2">
      <c r="A17214" s="221" t="s">
        <v>16714</v>
      </c>
      <c r="B17214" s="223" t="s">
        <v>32584</v>
      </c>
      <c r="C17214" s="231" t="s">
        <v>21584</v>
      </c>
    </row>
    <row r="17215" spans="1:3" x14ac:dyDescent="0.2">
      <c r="A17215" s="221" t="s">
        <v>16715</v>
      </c>
      <c r="B17215" s="223" t="s">
        <v>29515</v>
      </c>
      <c r="C17215" s="231" t="s">
        <v>21584</v>
      </c>
    </row>
    <row r="17216" spans="1:3" x14ac:dyDescent="0.2">
      <c r="A17216" s="221" t="s">
        <v>16716</v>
      </c>
      <c r="B17216" s="223" t="s">
        <v>29515</v>
      </c>
      <c r="C17216" s="231" t="s">
        <v>21584</v>
      </c>
    </row>
    <row r="17217" spans="1:3" x14ac:dyDescent="0.2">
      <c r="A17217" s="221" t="s">
        <v>16717</v>
      </c>
      <c r="B17217" s="223" t="s">
        <v>29516</v>
      </c>
      <c r="C17217" s="231" t="s">
        <v>21584</v>
      </c>
    </row>
    <row r="17218" spans="1:3" x14ac:dyDescent="0.2">
      <c r="A17218" s="221" t="s">
        <v>16718</v>
      </c>
      <c r="B17218" s="223" t="s">
        <v>29516</v>
      </c>
      <c r="C17218" s="231" t="s">
        <v>21584</v>
      </c>
    </row>
    <row r="17219" spans="1:3" x14ac:dyDescent="0.2">
      <c r="A17219" s="221" t="s">
        <v>16719</v>
      </c>
      <c r="B17219" s="223" t="s">
        <v>29517</v>
      </c>
      <c r="C17219" s="231" t="s">
        <v>21584</v>
      </c>
    </row>
    <row r="17220" spans="1:3" x14ac:dyDescent="0.2">
      <c r="A17220" s="221" t="s">
        <v>16720</v>
      </c>
      <c r="B17220" s="223" t="s">
        <v>29517</v>
      </c>
      <c r="C17220" s="231" t="s">
        <v>21584</v>
      </c>
    </row>
    <row r="17221" spans="1:3" x14ac:dyDescent="0.2">
      <c r="A17221" s="221" t="s">
        <v>16721</v>
      </c>
      <c r="B17221" s="223" t="s">
        <v>29518</v>
      </c>
      <c r="C17221" s="231" t="s">
        <v>21584</v>
      </c>
    </row>
    <row r="17222" spans="1:3" x14ac:dyDescent="0.2">
      <c r="A17222" s="221" t="s">
        <v>16722</v>
      </c>
      <c r="B17222" s="223" t="s">
        <v>29518</v>
      </c>
      <c r="C17222" s="231" t="s">
        <v>21584</v>
      </c>
    </row>
    <row r="17223" spans="1:3" x14ac:dyDescent="0.2">
      <c r="A17223" s="221" t="s">
        <v>16723</v>
      </c>
      <c r="B17223" s="223" t="s">
        <v>25050</v>
      </c>
      <c r="C17223" s="231" t="s">
        <v>21584</v>
      </c>
    </row>
    <row r="17224" spans="1:3" x14ac:dyDescent="0.2">
      <c r="A17224" s="221" t="s">
        <v>16724</v>
      </c>
      <c r="B17224" s="223" t="s">
        <v>25050</v>
      </c>
      <c r="C17224" s="231" t="s">
        <v>21584</v>
      </c>
    </row>
    <row r="17225" spans="1:3" x14ac:dyDescent="0.2">
      <c r="A17225" s="221" t="s">
        <v>16725</v>
      </c>
      <c r="B17225" s="223" t="s">
        <v>32585</v>
      </c>
      <c r="C17225" s="231" t="s">
        <v>21584</v>
      </c>
    </row>
    <row r="17226" spans="1:3" x14ac:dyDescent="0.2">
      <c r="A17226" s="221" t="s">
        <v>16726</v>
      </c>
      <c r="B17226" s="223" t="s">
        <v>32585</v>
      </c>
      <c r="C17226" s="231" t="s">
        <v>21584</v>
      </c>
    </row>
    <row r="17227" spans="1:3" x14ac:dyDescent="0.2">
      <c r="A17227" s="221" t="s">
        <v>16727</v>
      </c>
      <c r="B17227" s="223" t="s">
        <v>29519</v>
      </c>
      <c r="C17227" s="231" t="s">
        <v>21584</v>
      </c>
    </row>
    <row r="17228" spans="1:3" x14ac:dyDescent="0.2">
      <c r="A17228" s="221" t="s">
        <v>16728</v>
      </c>
      <c r="B17228" s="223" t="s">
        <v>29519</v>
      </c>
      <c r="C17228" s="231" t="s">
        <v>21584</v>
      </c>
    </row>
    <row r="17229" spans="1:3" x14ac:dyDescent="0.2">
      <c r="A17229" s="221" t="s">
        <v>16729</v>
      </c>
      <c r="B17229" s="223" t="s">
        <v>25051</v>
      </c>
      <c r="C17229" s="231" t="s">
        <v>21584</v>
      </c>
    </row>
    <row r="17230" spans="1:3" x14ac:dyDescent="0.2">
      <c r="A17230" s="221" t="s">
        <v>16730</v>
      </c>
      <c r="B17230" s="223" t="s">
        <v>25051</v>
      </c>
      <c r="C17230" s="231" t="s">
        <v>21584</v>
      </c>
    </row>
    <row r="17231" spans="1:3" x14ac:dyDescent="0.2">
      <c r="A17231" s="221" t="s">
        <v>16731</v>
      </c>
      <c r="B17231" s="223" t="s">
        <v>25052</v>
      </c>
      <c r="C17231" s="231" t="s">
        <v>21584</v>
      </c>
    </row>
    <row r="17232" spans="1:3" x14ac:dyDescent="0.2">
      <c r="A17232" s="221" t="s">
        <v>16732</v>
      </c>
      <c r="B17232" s="223" t="s">
        <v>25052</v>
      </c>
      <c r="C17232" s="231" t="s">
        <v>21584</v>
      </c>
    </row>
    <row r="17233" spans="1:3" x14ac:dyDescent="0.2">
      <c r="A17233" s="221" t="s">
        <v>16733</v>
      </c>
      <c r="B17233" s="223" t="s">
        <v>25053</v>
      </c>
      <c r="C17233" s="231" t="s">
        <v>21584</v>
      </c>
    </row>
    <row r="17234" spans="1:3" x14ac:dyDescent="0.2">
      <c r="A17234" s="221" t="s">
        <v>16734</v>
      </c>
      <c r="B17234" s="223" t="s">
        <v>25053</v>
      </c>
      <c r="C17234" s="231" t="s">
        <v>21584</v>
      </c>
    </row>
    <row r="17235" spans="1:3" x14ac:dyDescent="0.2">
      <c r="A17235" s="221" t="s">
        <v>16735</v>
      </c>
      <c r="B17235" s="223" t="s">
        <v>32586</v>
      </c>
      <c r="C17235" s="231" t="s">
        <v>21584</v>
      </c>
    </row>
    <row r="17236" spans="1:3" x14ac:dyDescent="0.2">
      <c r="A17236" s="221" t="s">
        <v>16736</v>
      </c>
      <c r="B17236" s="223" t="s">
        <v>32586</v>
      </c>
      <c r="C17236" s="231" t="s">
        <v>21584</v>
      </c>
    </row>
    <row r="17237" spans="1:3" x14ac:dyDescent="0.2">
      <c r="A17237" s="221" t="s">
        <v>16737</v>
      </c>
      <c r="B17237" s="223" t="s">
        <v>32587</v>
      </c>
      <c r="C17237" s="231" t="s">
        <v>21584</v>
      </c>
    </row>
    <row r="17238" spans="1:3" x14ac:dyDescent="0.2">
      <c r="A17238" s="221" t="s">
        <v>16738</v>
      </c>
      <c r="B17238" s="223" t="s">
        <v>32587</v>
      </c>
      <c r="C17238" s="231" t="s">
        <v>21584</v>
      </c>
    </row>
    <row r="17239" spans="1:3" x14ac:dyDescent="0.2">
      <c r="A17239" s="221" t="s">
        <v>16739</v>
      </c>
      <c r="B17239" s="223" t="s">
        <v>32588</v>
      </c>
      <c r="C17239" s="231" t="s">
        <v>21584</v>
      </c>
    </row>
    <row r="17240" spans="1:3" x14ac:dyDescent="0.2">
      <c r="A17240" s="221" t="s">
        <v>16740</v>
      </c>
      <c r="B17240" s="223" t="s">
        <v>32588</v>
      </c>
      <c r="C17240" s="231" t="s">
        <v>21584</v>
      </c>
    </row>
    <row r="17241" spans="1:3" x14ac:dyDescent="0.2">
      <c r="A17241" s="221" t="s">
        <v>16741</v>
      </c>
      <c r="B17241" s="223" t="s">
        <v>32589</v>
      </c>
      <c r="C17241" s="231" t="s">
        <v>21584</v>
      </c>
    </row>
    <row r="17242" spans="1:3" x14ac:dyDescent="0.2">
      <c r="A17242" s="221" t="s">
        <v>16742</v>
      </c>
      <c r="B17242" s="223" t="s">
        <v>32589</v>
      </c>
      <c r="C17242" s="231" t="s">
        <v>21584</v>
      </c>
    </row>
    <row r="17243" spans="1:3" x14ac:dyDescent="0.2">
      <c r="A17243" s="221" t="s">
        <v>16743</v>
      </c>
      <c r="B17243" s="223" t="s">
        <v>32590</v>
      </c>
      <c r="C17243" s="231" t="s">
        <v>21584</v>
      </c>
    </row>
    <row r="17244" spans="1:3" x14ac:dyDescent="0.2">
      <c r="A17244" s="221" t="s">
        <v>16744</v>
      </c>
      <c r="B17244" s="223" t="s">
        <v>32590</v>
      </c>
      <c r="C17244" s="231" t="s">
        <v>21584</v>
      </c>
    </row>
    <row r="17245" spans="1:3" x14ac:dyDescent="0.2">
      <c r="A17245" s="221" t="s">
        <v>16745</v>
      </c>
      <c r="B17245" s="223" t="s">
        <v>25054</v>
      </c>
      <c r="C17245" s="231" t="s">
        <v>21584</v>
      </c>
    </row>
    <row r="17246" spans="1:3" x14ac:dyDescent="0.2">
      <c r="A17246" s="221" t="s">
        <v>16746</v>
      </c>
      <c r="B17246" s="223" t="s">
        <v>25054</v>
      </c>
      <c r="C17246" s="231" t="s">
        <v>21584</v>
      </c>
    </row>
    <row r="17247" spans="1:3" x14ac:dyDescent="0.2">
      <c r="A17247" s="221" t="s">
        <v>16747</v>
      </c>
      <c r="B17247" s="223" t="s">
        <v>29520</v>
      </c>
      <c r="C17247" s="231" t="s">
        <v>21584</v>
      </c>
    </row>
    <row r="17248" spans="1:3" x14ac:dyDescent="0.2">
      <c r="A17248" s="221" t="s">
        <v>16748</v>
      </c>
      <c r="B17248" s="223" t="s">
        <v>29520</v>
      </c>
      <c r="C17248" s="231" t="s">
        <v>21584</v>
      </c>
    </row>
    <row r="17249" spans="1:3" x14ac:dyDescent="0.2">
      <c r="A17249" s="221" t="s">
        <v>16749</v>
      </c>
      <c r="B17249" s="223" t="s">
        <v>29521</v>
      </c>
      <c r="C17249" s="231" t="s">
        <v>21584</v>
      </c>
    </row>
    <row r="17250" spans="1:3" x14ac:dyDescent="0.2">
      <c r="A17250" s="221" t="s">
        <v>16750</v>
      </c>
      <c r="B17250" s="223" t="s">
        <v>29521</v>
      </c>
      <c r="C17250" s="231" t="s">
        <v>21584</v>
      </c>
    </row>
    <row r="17251" spans="1:3" x14ac:dyDescent="0.2">
      <c r="A17251" s="221" t="s">
        <v>16751</v>
      </c>
      <c r="B17251" s="223" t="s">
        <v>25055</v>
      </c>
      <c r="C17251" s="231" t="s">
        <v>21584</v>
      </c>
    </row>
    <row r="17252" spans="1:3" x14ac:dyDescent="0.2">
      <c r="A17252" s="221" t="s">
        <v>16752</v>
      </c>
      <c r="B17252" s="223" t="s">
        <v>25055</v>
      </c>
      <c r="C17252" s="231" t="s">
        <v>21584</v>
      </c>
    </row>
    <row r="17253" spans="1:3" x14ac:dyDescent="0.2">
      <c r="A17253" s="221" t="s">
        <v>16753</v>
      </c>
      <c r="B17253" s="223" t="s">
        <v>29522</v>
      </c>
      <c r="C17253" s="231" t="s">
        <v>21584</v>
      </c>
    </row>
    <row r="17254" spans="1:3" x14ac:dyDescent="0.2">
      <c r="A17254" s="221" t="s">
        <v>16754</v>
      </c>
      <c r="B17254" s="223" t="s">
        <v>29522</v>
      </c>
      <c r="C17254" s="231" t="s">
        <v>21584</v>
      </c>
    </row>
    <row r="17255" spans="1:3" x14ac:dyDescent="0.2">
      <c r="A17255" s="221" t="s">
        <v>16755</v>
      </c>
      <c r="B17255" s="223" t="s">
        <v>29523</v>
      </c>
      <c r="C17255" s="231" t="s">
        <v>21584</v>
      </c>
    </row>
    <row r="17256" spans="1:3" x14ac:dyDescent="0.2">
      <c r="A17256" s="221" t="s">
        <v>16756</v>
      </c>
      <c r="B17256" s="223" t="s">
        <v>29523</v>
      </c>
      <c r="C17256" s="231" t="s">
        <v>21584</v>
      </c>
    </row>
    <row r="17257" spans="1:3" x14ac:dyDescent="0.2">
      <c r="A17257" s="221" t="s">
        <v>16757</v>
      </c>
      <c r="B17257" s="223" t="s">
        <v>25056</v>
      </c>
      <c r="C17257" s="231" t="s">
        <v>21584</v>
      </c>
    </row>
    <row r="17258" spans="1:3" x14ac:dyDescent="0.2">
      <c r="A17258" s="221" t="s">
        <v>16758</v>
      </c>
      <c r="B17258" s="223" t="s">
        <v>25056</v>
      </c>
      <c r="C17258" s="231" t="s">
        <v>21584</v>
      </c>
    </row>
    <row r="17259" spans="1:3" x14ac:dyDescent="0.2">
      <c r="A17259" s="221" t="s">
        <v>16759</v>
      </c>
      <c r="B17259" s="223" t="s">
        <v>29524</v>
      </c>
      <c r="C17259" s="231" t="s">
        <v>25</v>
      </c>
    </row>
    <row r="17260" spans="1:3" x14ac:dyDescent="0.2">
      <c r="A17260" s="221" t="s">
        <v>16760</v>
      </c>
      <c r="B17260" s="223" t="s">
        <v>29524</v>
      </c>
      <c r="C17260" s="231" t="s">
        <v>25</v>
      </c>
    </row>
    <row r="17261" spans="1:3" x14ac:dyDescent="0.2">
      <c r="A17261" s="221" t="s">
        <v>16761</v>
      </c>
      <c r="B17261" s="223" t="s">
        <v>25057</v>
      </c>
      <c r="C17261" s="231" t="s">
        <v>25</v>
      </c>
    </row>
    <row r="17262" spans="1:3" x14ac:dyDescent="0.2">
      <c r="A17262" s="221" t="s">
        <v>16762</v>
      </c>
      <c r="B17262" s="223" t="s">
        <v>25057</v>
      </c>
      <c r="C17262" s="231" t="s">
        <v>25</v>
      </c>
    </row>
    <row r="17263" spans="1:3" x14ac:dyDescent="0.2">
      <c r="A17263" s="221" t="s">
        <v>16763</v>
      </c>
      <c r="B17263" s="223" t="s">
        <v>29525</v>
      </c>
      <c r="C17263" s="231" t="s">
        <v>21584</v>
      </c>
    </row>
    <row r="17264" spans="1:3" x14ac:dyDescent="0.2">
      <c r="A17264" s="221" t="s">
        <v>16764</v>
      </c>
      <c r="B17264" s="223" t="s">
        <v>29525</v>
      </c>
      <c r="C17264" s="231" t="s">
        <v>21584</v>
      </c>
    </row>
    <row r="17265" spans="1:3" x14ac:dyDescent="0.2">
      <c r="A17265" s="221" t="s">
        <v>16765</v>
      </c>
      <c r="B17265" s="223" t="s">
        <v>25058</v>
      </c>
      <c r="C17265" s="231" t="s">
        <v>21584</v>
      </c>
    </row>
    <row r="17266" spans="1:3" x14ac:dyDescent="0.2">
      <c r="A17266" s="221" t="s">
        <v>16766</v>
      </c>
      <c r="B17266" s="223" t="s">
        <v>25058</v>
      </c>
      <c r="C17266" s="231" t="s">
        <v>21584</v>
      </c>
    </row>
    <row r="17267" spans="1:3" x14ac:dyDescent="0.2">
      <c r="A17267" s="221" t="s">
        <v>16767</v>
      </c>
      <c r="B17267" s="223" t="s">
        <v>25059</v>
      </c>
      <c r="C17267" s="231" t="s">
        <v>21584</v>
      </c>
    </row>
    <row r="17268" spans="1:3" x14ac:dyDescent="0.2">
      <c r="A17268" s="221" t="s">
        <v>16768</v>
      </c>
      <c r="B17268" s="223" t="s">
        <v>25059</v>
      </c>
      <c r="C17268" s="231" t="s">
        <v>21584</v>
      </c>
    </row>
    <row r="17269" spans="1:3" x14ac:dyDescent="0.2">
      <c r="A17269" s="221" t="s">
        <v>16769</v>
      </c>
      <c r="B17269" s="223" t="s">
        <v>25060</v>
      </c>
      <c r="C17269" s="231" t="s">
        <v>21584</v>
      </c>
    </row>
    <row r="17270" spans="1:3" x14ac:dyDescent="0.2">
      <c r="A17270" s="221" t="s">
        <v>16770</v>
      </c>
      <c r="B17270" s="223" t="s">
        <v>25060</v>
      </c>
      <c r="C17270" s="231" t="s">
        <v>21584</v>
      </c>
    </row>
    <row r="17271" spans="1:3" x14ac:dyDescent="0.2">
      <c r="A17271" s="221" t="s">
        <v>16771</v>
      </c>
      <c r="B17271" s="223" t="s">
        <v>32591</v>
      </c>
      <c r="C17271" s="231" t="s">
        <v>21584</v>
      </c>
    </row>
    <row r="17272" spans="1:3" x14ac:dyDescent="0.2">
      <c r="A17272" s="221" t="s">
        <v>16772</v>
      </c>
      <c r="B17272" s="223" t="s">
        <v>32591</v>
      </c>
      <c r="C17272" s="231" t="s">
        <v>21584</v>
      </c>
    </row>
    <row r="17273" spans="1:3" x14ac:dyDescent="0.2">
      <c r="A17273" s="221" t="s">
        <v>16773</v>
      </c>
      <c r="B17273" s="223" t="s">
        <v>25061</v>
      </c>
      <c r="C17273" s="231" t="s">
        <v>21584</v>
      </c>
    </row>
    <row r="17274" spans="1:3" x14ac:dyDescent="0.2">
      <c r="A17274" s="221" t="s">
        <v>16774</v>
      </c>
      <c r="B17274" s="223" t="s">
        <v>25061</v>
      </c>
      <c r="C17274" s="231" t="s">
        <v>21584</v>
      </c>
    </row>
    <row r="17275" spans="1:3" x14ac:dyDescent="0.2">
      <c r="A17275" s="221" t="s">
        <v>16775</v>
      </c>
      <c r="B17275" s="223" t="s">
        <v>25062</v>
      </c>
      <c r="C17275" s="231" t="s">
        <v>21584</v>
      </c>
    </row>
    <row r="17276" spans="1:3" x14ac:dyDescent="0.2">
      <c r="A17276" s="221" t="s">
        <v>16776</v>
      </c>
      <c r="B17276" s="223" t="s">
        <v>25062</v>
      </c>
      <c r="C17276" s="231" t="s">
        <v>21584</v>
      </c>
    </row>
    <row r="17277" spans="1:3" x14ac:dyDescent="0.2">
      <c r="A17277" s="221" t="s">
        <v>16777</v>
      </c>
      <c r="B17277" s="223" t="s">
        <v>25063</v>
      </c>
      <c r="C17277" s="231" t="s">
        <v>21584</v>
      </c>
    </row>
    <row r="17278" spans="1:3" x14ac:dyDescent="0.2">
      <c r="A17278" s="221" t="s">
        <v>16778</v>
      </c>
      <c r="B17278" s="223" t="s">
        <v>25063</v>
      </c>
      <c r="C17278" s="231" t="s">
        <v>21584</v>
      </c>
    </row>
    <row r="17279" spans="1:3" x14ac:dyDescent="0.2">
      <c r="A17279" s="221" t="s">
        <v>16779</v>
      </c>
      <c r="B17279" s="223" t="s">
        <v>25064</v>
      </c>
      <c r="C17279" s="231" t="s">
        <v>21584</v>
      </c>
    </row>
    <row r="17280" spans="1:3" x14ac:dyDescent="0.2">
      <c r="A17280" s="221" t="s">
        <v>16780</v>
      </c>
      <c r="B17280" s="223" t="s">
        <v>25064</v>
      </c>
      <c r="C17280" s="231" t="s">
        <v>21584</v>
      </c>
    </row>
    <row r="17281" spans="1:3" x14ac:dyDescent="0.2">
      <c r="A17281" s="221" t="s">
        <v>16781</v>
      </c>
      <c r="B17281" s="223" t="s">
        <v>25065</v>
      </c>
      <c r="C17281" s="231" t="s">
        <v>21584</v>
      </c>
    </row>
    <row r="17282" spans="1:3" x14ac:dyDescent="0.2">
      <c r="A17282" s="221" t="s">
        <v>16782</v>
      </c>
      <c r="B17282" s="223" t="s">
        <v>25065</v>
      </c>
      <c r="C17282" s="231" t="s">
        <v>21584</v>
      </c>
    </row>
    <row r="17283" spans="1:3" x14ac:dyDescent="0.2">
      <c r="A17283" s="221" t="s">
        <v>16783</v>
      </c>
      <c r="B17283" s="223" t="s">
        <v>25066</v>
      </c>
      <c r="C17283" s="231" t="s">
        <v>21584</v>
      </c>
    </row>
    <row r="17284" spans="1:3" x14ac:dyDescent="0.2">
      <c r="A17284" s="221" t="s">
        <v>16784</v>
      </c>
      <c r="B17284" s="223" t="s">
        <v>25066</v>
      </c>
      <c r="C17284" s="231" t="s">
        <v>21584</v>
      </c>
    </row>
    <row r="17285" spans="1:3" x14ac:dyDescent="0.2">
      <c r="A17285" s="221" t="s">
        <v>16785</v>
      </c>
      <c r="B17285" s="223" t="s">
        <v>25067</v>
      </c>
      <c r="C17285" s="231" t="s">
        <v>21584</v>
      </c>
    </row>
    <row r="17286" spans="1:3" x14ac:dyDescent="0.2">
      <c r="A17286" s="221" t="s">
        <v>16786</v>
      </c>
      <c r="B17286" s="223" t="s">
        <v>25067</v>
      </c>
      <c r="C17286" s="231" t="s">
        <v>21584</v>
      </c>
    </row>
    <row r="17287" spans="1:3" x14ac:dyDescent="0.2">
      <c r="A17287" s="221" t="s">
        <v>16787</v>
      </c>
      <c r="B17287" s="223" t="s">
        <v>25068</v>
      </c>
      <c r="C17287" s="231" t="s">
        <v>21584</v>
      </c>
    </row>
    <row r="17288" spans="1:3" x14ac:dyDescent="0.2">
      <c r="A17288" s="221" t="s">
        <v>16788</v>
      </c>
      <c r="B17288" s="223" t="s">
        <v>25068</v>
      </c>
      <c r="C17288" s="231" t="s">
        <v>21584</v>
      </c>
    </row>
    <row r="17289" spans="1:3" x14ac:dyDescent="0.2">
      <c r="A17289" s="221" t="s">
        <v>16789</v>
      </c>
      <c r="B17289" s="223" t="s">
        <v>25069</v>
      </c>
      <c r="C17289" s="231" t="s">
        <v>21584</v>
      </c>
    </row>
    <row r="17290" spans="1:3" x14ac:dyDescent="0.2">
      <c r="A17290" s="221" t="s">
        <v>16790</v>
      </c>
      <c r="B17290" s="223" t="s">
        <v>25069</v>
      </c>
      <c r="C17290" s="231" t="s">
        <v>21584</v>
      </c>
    </row>
    <row r="17291" spans="1:3" x14ac:dyDescent="0.2">
      <c r="A17291" s="221" t="s">
        <v>16791</v>
      </c>
      <c r="B17291" s="223" t="s">
        <v>25070</v>
      </c>
      <c r="C17291" s="231" t="s">
        <v>21584</v>
      </c>
    </row>
    <row r="17292" spans="1:3" x14ac:dyDescent="0.2">
      <c r="A17292" s="221" t="s">
        <v>16792</v>
      </c>
      <c r="B17292" s="223" t="s">
        <v>25070</v>
      </c>
      <c r="C17292" s="231" t="s">
        <v>21584</v>
      </c>
    </row>
    <row r="17293" spans="1:3" x14ac:dyDescent="0.2">
      <c r="A17293" s="221" t="s">
        <v>16793</v>
      </c>
      <c r="B17293" s="223" t="s">
        <v>25071</v>
      </c>
      <c r="C17293" s="231" t="s">
        <v>21584</v>
      </c>
    </row>
    <row r="17294" spans="1:3" x14ac:dyDescent="0.2">
      <c r="A17294" s="221" t="s">
        <v>16794</v>
      </c>
      <c r="B17294" s="223" t="s">
        <v>25071</v>
      </c>
      <c r="C17294" s="231" t="s">
        <v>21584</v>
      </c>
    </row>
    <row r="17295" spans="1:3" x14ac:dyDescent="0.2">
      <c r="A17295" s="221" t="s">
        <v>16795</v>
      </c>
      <c r="B17295" s="223" t="s">
        <v>25072</v>
      </c>
      <c r="C17295" s="231" t="s">
        <v>25</v>
      </c>
    </row>
    <row r="17296" spans="1:3" x14ac:dyDescent="0.2">
      <c r="A17296" s="221" t="s">
        <v>16796</v>
      </c>
      <c r="B17296" s="223" t="s">
        <v>25072</v>
      </c>
      <c r="C17296" s="231" t="s">
        <v>25</v>
      </c>
    </row>
    <row r="17297" spans="1:3" x14ac:dyDescent="0.2">
      <c r="A17297" s="221" t="s">
        <v>16797</v>
      </c>
      <c r="B17297" s="223" t="s">
        <v>29526</v>
      </c>
      <c r="C17297" s="231" t="s">
        <v>21584</v>
      </c>
    </row>
    <row r="17298" spans="1:3" x14ac:dyDescent="0.2">
      <c r="A17298" s="221" t="s">
        <v>16798</v>
      </c>
      <c r="B17298" s="223" t="s">
        <v>29526</v>
      </c>
      <c r="C17298" s="231" t="s">
        <v>21584</v>
      </c>
    </row>
    <row r="17299" spans="1:3" x14ac:dyDescent="0.2">
      <c r="A17299" s="221" t="s">
        <v>16799</v>
      </c>
      <c r="B17299" s="223" t="s">
        <v>29527</v>
      </c>
      <c r="C17299" s="231" t="s">
        <v>21584</v>
      </c>
    </row>
    <row r="17300" spans="1:3" x14ac:dyDescent="0.2">
      <c r="A17300" s="221" t="s">
        <v>16800</v>
      </c>
      <c r="B17300" s="223" t="s">
        <v>29527</v>
      </c>
      <c r="C17300" s="231" t="s">
        <v>21584</v>
      </c>
    </row>
    <row r="17301" spans="1:3" x14ac:dyDescent="0.2">
      <c r="A17301" s="221" t="s">
        <v>16801</v>
      </c>
      <c r="B17301" s="223" t="s">
        <v>25073</v>
      </c>
      <c r="C17301" s="231" t="s">
        <v>21584</v>
      </c>
    </row>
    <row r="17302" spans="1:3" x14ac:dyDescent="0.2">
      <c r="A17302" s="221" t="s">
        <v>16802</v>
      </c>
      <c r="B17302" s="223" t="s">
        <v>25073</v>
      </c>
      <c r="C17302" s="231" t="s">
        <v>21584</v>
      </c>
    </row>
    <row r="17303" spans="1:3" x14ac:dyDescent="0.2">
      <c r="A17303" s="221" t="s">
        <v>16803</v>
      </c>
      <c r="B17303" s="223" t="s">
        <v>25074</v>
      </c>
      <c r="C17303" s="231" t="s">
        <v>21584</v>
      </c>
    </row>
    <row r="17304" spans="1:3" x14ac:dyDescent="0.2">
      <c r="A17304" s="221" t="s">
        <v>16804</v>
      </c>
      <c r="B17304" s="223" t="s">
        <v>25074</v>
      </c>
      <c r="C17304" s="231" t="s">
        <v>21584</v>
      </c>
    </row>
    <row r="17305" spans="1:3" x14ac:dyDescent="0.2">
      <c r="A17305" s="221" t="s">
        <v>16805</v>
      </c>
      <c r="B17305" s="223" t="s">
        <v>32592</v>
      </c>
      <c r="C17305" s="231" t="s">
        <v>23</v>
      </c>
    </row>
    <row r="17306" spans="1:3" x14ac:dyDescent="0.2">
      <c r="A17306" s="221" t="s">
        <v>16806</v>
      </c>
      <c r="B17306" s="223" t="s">
        <v>32592</v>
      </c>
      <c r="C17306" s="231" t="s">
        <v>23</v>
      </c>
    </row>
    <row r="17307" spans="1:3" x14ac:dyDescent="0.2">
      <c r="A17307" s="221" t="s">
        <v>16807</v>
      </c>
      <c r="B17307" s="223" t="s">
        <v>32593</v>
      </c>
      <c r="C17307" s="231" t="s">
        <v>23</v>
      </c>
    </row>
    <row r="17308" spans="1:3" x14ac:dyDescent="0.2">
      <c r="A17308" s="221" t="s">
        <v>16808</v>
      </c>
      <c r="B17308" s="223" t="s">
        <v>32593</v>
      </c>
      <c r="C17308" s="231" t="s">
        <v>23</v>
      </c>
    </row>
    <row r="17309" spans="1:3" x14ac:dyDescent="0.2">
      <c r="A17309" s="221" t="s">
        <v>16809</v>
      </c>
      <c r="B17309" s="223" t="s">
        <v>32594</v>
      </c>
      <c r="C17309" s="231" t="s">
        <v>23</v>
      </c>
    </row>
    <row r="17310" spans="1:3" x14ac:dyDescent="0.2">
      <c r="A17310" s="221" t="s">
        <v>16810</v>
      </c>
      <c r="B17310" s="223" t="s">
        <v>32594</v>
      </c>
      <c r="C17310" s="231" t="s">
        <v>23</v>
      </c>
    </row>
    <row r="17311" spans="1:3" x14ac:dyDescent="0.2">
      <c r="A17311" s="221" t="s">
        <v>16811</v>
      </c>
      <c r="B17311" s="223" t="s">
        <v>32595</v>
      </c>
      <c r="C17311" s="231" t="s">
        <v>23</v>
      </c>
    </row>
    <row r="17312" spans="1:3" x14ac:dyDescent="0.2">
      <c r="A17312" s="221" t="s">
        <v>16812</v>
      </c>
      <c r="B17312" s="223" t="s">
        <v>32595</v>
      </c>
      <c r="C17312" s="231" t="s">
        <v>23</v>
      </c>
    </row>
    <row r="17313" spans="1:3" x14ac:dyDescent="0.2">
      <c r="A17313" s="221" t="s">
        <v>16813</v>
      </c>
      <c r="B17313" s="223" t="s">
        <v>32596</v>
      </c>
      <c r="C17313" s="231" t="s">
        <v>23</v>
      </c>
    </row>
    <row r="17314" spans="1:3" x14ac:dyDescent="0.2">
      <c r="A17314" s="221" t="s">
        <v>16814</v>
      </c>
      <c r="B17314" s="223" t="s">
        <v>32596</v>
      </c>
      <c r="C17314" s="231" t="s">
        <v>23</v>
      </c>
    </row>
    <row r="17315" spans="1:3" x14ac:dyDescent="0.2">
      <c r="A17315" s="221" t="s">
        <v>16815</v>
      </c>
      <c r="B17315" s="223" t="s">
        <v>32597</v>
      </c>
      <c r="C17315" s="231" t="s">
        <v>23</v>
      </c>
    </row>
    <row r="17316" spans="1:3" x14ac:dyDescent="0.2">
      <c r="A17316" s="221" t="s">
        <v>16816</v>
      </c>
      <c r="B17316" s="223" t="s">
        <v>32597</v>
      </c>
      <c r="C17316" s="231" t="s">
        <v>23</v>
      </c>
    </row>
    <row r="17317" spans="1:3" x14ac:dyDescent="0.2">
      <c r="A17317" s="221" t="s">
        <v>16817</v>
      </c>
      <c r="B17317" s="223" t="s">
        <v>32598</v>
      </c>
      <c r="C17317" s="231" t="s">
        <v>23</v>
      </c>
    </row>
    <row r="17318" spans="1:3" x14ac:dyDescent="0.2">
      <c r="A17318" s="221" t="s">
        <v>16818</v>
      </c>
      <c r="B17318" s="223" t="s">
        <v>32598</v>
      </c>
      <c r="C17318" s="231" t="s">
        <v>23</v>
      </c>
    </row>
    <row r="17319" spans="1:3" x14ac:dyDescent="0.2">
      <c r="A17319" s="221" t="s">
        <v>16819</v>
      </c>
      <c r="B17319" s="223" t="s">
        <v>32599</v>
      </c>
      <c r="C17319" s="231" t="s">
        <v>23</v>
      </c>
    </row>
    <row r="17320" spans="1:3" x14ac:dyDescent="0.2">
      <c r="A17320" s="221" t="s">
        <v>16820</v>
      </c>
      <c r="B17320" s="223" t="s">
        <v>32599</v>
      </c>
      <c r="C17320" s="231" t="s">
        <v>23</v>
      </c>
    </row>
    <row r="17321" spans="1:3" x14ac:dyDescent="0.2">
      <c r="A17321" s="221" t="s">
        <v>16821</v>
      </c>
      <c r="B17321" s="223" t="s">
        <v>32600</v>
      </c>
      <c r="C17321" s="231" t="s">
        <v>23</v>
      </c>
    </row>
    <row r="17322" spans="1:3" x14ac:dyDescent="0.2">
      <c r="A17322" s="221" t="s">
        <v>16822</v>
      </c>
      <c r="B17322" s="223" t="s">
        <v>32600</v>
      </c>
      <c r="C17322" s="231" t="s">
        <v>23</v>
      </c>
    </row>
    <row r="17323" spans="1:3" x14ac:dyDescent="0.2">
      <c r="A17323" s="221" t="s">
        <v>16823</v>
      </c>
      <c r="B17323" s="223" t="s">
        <v>32601</v>
      </c>
      <c r="C17323" s="231" t="s">
        <v>23</v>
      </c>
    </row>
    <row r="17324" spans="1:3" x14ac:dyDescent="0.2">
      <c r="A17324" s="221" t="s">
        <v>16824</v>
      </c>
      <c r="B17324" s="223" t="s">
        <v>32601</v>
      </c>
      <c r="C17324" s="231" t="s">
        <v>23</v>
      </c>
    </row>
    <row r="17325" spans="1:3" x14ac:dyDescent="0.2">
      <c r="A17325" s="221" t="s">
        <v>16825</v>
      </c>
      <c r="B17325" s="223" t="s">
        <v>32602</v>
      </c>
      <c r="C17325" s="231" t="s">
        <v>23</v>
      </c>
    </row>
    <row r="17326" spans="1:3" x14ac:dyDescent="0.2">
      <c r="A17326" s="221" t="s">
        <v>16826</v>
      </c>
      <c r="B17326" s="223" t="s">
        <v>32602</v>
      </c>
      <c r="C17326" s="231" t="s">
        <v>23</v>
      </c>
    </row>
    <row r="17327" spans="1:3" x14ac:dyDescent="0.2">
      <c r="A17327" s="221" t="s">
        <v>16827</v>
      </c>
      <c r="B17327" s="223" t="s">
        <v>32603</v>
      </c>
      <c r="C17327" s="231" t="s">
        <v>23</v>
      </c>
    </row>
    <row r="17328" spans="1:3" x14ac:dyDescent="0.2">
      <c r="A17328" s="221" t="s">
        <v>16828</v>
      </c>
      <c r="B17328" s="223" t="s">
        <v>32603</v>
      </c>
      <c r="C17328" s="231" t="s">
        <v>23</v>
      </c>
    </row>
    <row r="17329" spans="1:3" x14ac:dyDescent="0.2">
      <c r="A17329" s="221" t="s">
        <v>16829</v>
      </c>
      <c r="B17329" s="223" t="s">
        <v>29528</v>
      </c>
      <c r="C17329" s="231" t="s">
        <v>23</v>
      </c>
    </row>
    <row r="17330" spans="1:3" x14ac:dyDescent="0.2">
      <c r="A17330" s="221" t="s">
        <v>16830</v>
      </c>
      <c r="B17330" s="223" t="s">
        <v>29528</v>
      </c>
      <c r="C17330" s="231" t="s">
        <v>23</v>
      </c>
    </row>
    <row r="17331" spans="1:3" x14ac:dyDescent="0.2">
      <c r="A17331" s="221" t="s">
        <v>16831</v>
      </c>
      <c r="B17331" s="223" t="s">
        <v>32604</v>
      </c>
      <c r="C17331" s="231" t="s">
        <v>23</v>
      </c>
    </row>
    <row r="17332" spans="1:3" x14ac:dyDescent="0.2">
      <c r="A17332" s="221" t="s">
        <v>16832</v>
      </c>
      <c r="B17332" s="223" t="s">
        <v>32604</v>
      </c>
      <c r="C17332" s="231" t="s">
        <v>23</v>
      </c>
    </row>
    <row r="17333" spans="1:3" x14ac:dyDescent="0.2">
      <c r="A17333" s="221" t="s">
        <v>16833</v>
      </c>
      <c r="B17333" s="223" t="s">
        <v>32605</v>
      </c>
      <c r="C17333" s="231" t="s">
        <v>23</v>
      </c>
    </row>
    <row r="17334" spans="1:3" x14ac:dyDescent="0.2">
      <c r="A17334" s="221" t="s">
        <v>16834</v>
      </c>
      <c r="B17334" s="223" t="s">
        <v>32605</v>
      </c>
      <c r="C17334" s="231" t="s">
        <v>23</v>
      </c>
    </row>
    <row r="17335" spans="1:3" x14ac:dyDescent="0.2">
      <c r="A17335" s="221" t="s">
        <v>16835</v>
      </c>
      <c r="B17335" s="223" t="s">
        <v>32606</v>
      </c>
      <c r="C17335" s="231" t="s">
        <v>23</v>
      </c>
    </row>
    <row r="17336" spans="1:3" x14ac:dyDescent="0.2">
      <c r="A17336" s="221" t="s">
        <v>16836</v>
      </c>
      <c r="B17336" s="223" t="s">
        <v>32606</v>
      </c>
      <c r="C17336" s="231" t="s">
        <v>23</v>
      </c>
    </row>
    <row r="17337" spans="1:3" x14ac:dyDescent="0.2">
      <c r="A17337" s="221" t="s">
        <v>16837</v>
      </c>
      <c r="B17337" s="223" t="s">
        <v>32607</v>
      </c>
      <c r="C17337" s="231" t="s">
        <v>23</v>
      </c>
    </row>
    <row r="17338" spans="1:3" x14ac:dyDescent="0.2">
      <c r="A17338" s="221" t="s">
        <v>16838</v>
      </c>
      <c r="B17338" s="223" t="s">
        <v>32607</v>
      </c>
      <c r="C17338" s="231" t="s">
        <v>23</v>
      </c>
    </row>
    <row r="17339" spans="1:3" x14ac:dyDescent="0.2">
      <c r="A17339" s="221" t="s">
        <v>16839</v>
      </c>
      <c r="B17339" s="223" t="s">
        <v>32608</v>
      </c>
      <c r="C17339" s="231" t="s">
        <v>23</v>
      </c>
    </row>
    <row r="17340" spans="1:3" x14ac:dyDescent="0.2">
      <c r="A17340" s="221" t="s">
        <v>16840</v>
      </c>
      <c r="B17340" s="223" t="s">
        <v>32608</v>
      </c>
      <c r="C17340" s="231" t="s">
        <v>23</v>
      </c>
    </row>
    <row r="17341" spans="1:3" x14ac:dyDescent="0.2">
      <c r="A17341" s="221" t="s">
        <v>16841</v>
      </c>
      <c r="B17341" s="223" t="s">
        <v>32609</v>
      </c>
      <c r="C17341" s="231" t="s">
        <v>23</v>
      </c>
    </row>
    <row r="17342" spans="1:3" x14ac:dyDescent="0.2">
      <c r="A17342" s="221" t="s">
        <v>16842</v>
      </c>
      <c r="B17342" s="223" t="s">
        <v>32609</v>
      </c>
      <c r="C17342" s="231" t="s">
        <v>23</v>
      </c>
    </row>
    <row r="17343" spans="1:3" x14ac:dyDescent="0.2">
      <c r="A17343" s="221" t="s">
        <v>16843</v>
      </c>
      <c r="B17343" s="223" t="s">
        <v>25075</v>
      </c>
      <c r="C17343" s="231" t="s">
        <v>23</v>
      </c>
    </row>
    <row r="17344" spans="1:3" x14ac:dyDescent="0.2">
      <c r="A17344" s="221" t="s">
        <v>16844</v>
      </c>
      <c r="B17344" s="223" t="s">
        <v>25075</v>
      </c>
      <c r="C17344" s="231" t="s">
        <v>23</v>
      </c>
    </row>
    <row r="17345" spans="1:3" x14ac:dyDescent="0.2">
      <c r="A17345" s="221" t="s">
        <v>16845</v>
      </c>
      <c r="B17345" s="223" t="s">
        <v>32610</v>
      </c>
      <c r="C17345" s="231" t="s">
        <v>23</v>
      </c>
    </row>
    <row r="17346" spans="1:3" x14ac:dyDescent="0.2">
      <c r="A17346" s="221" t="s">
        <v>16846</v>
      </c>
      <c r="B17346" s="223" t="s">
        <v>32610</v>
      </c>
      <c r="C17346" s="231" t="s">
        <v>23</v>
      </c>
    </row>
    <row r="17347" spans="1:3" x14ac:dyDescent="0.2">
      <c r="A17347" s="221" t="s">
        <v>16847</v>
      </c>
      <c r="B17347" s="223" t="s">
        <v>32611</v>
      </c>
      <c r="C17347" s="231" t="s">
        <v>23</v>
      </c>
    </row>
    <row r="17348" spans="1:3" x14ac:dyDescent="0.2">
      <c r="A17348" s="221" t="s">
        <v>16848</v>
      </c>
      <c r="B17348" s="223" t="s">
        <v>32611</v>
      </c>
      <c r="C17348" s="231" t="s">
        <v>23</v>
      </c>
    </row>
    <row r="17349" spans="1:3" x14ac:dyDescent="0.2">
      <c r="A17349" s="221" t="s">
        <v>16849</v>
      </c>
      <c r="B17349" s="223" t="s">
        <v>29529</v>
      </c>
      <c r="C17349" s="231" t="s">
        <v>23</v>
      </c>
    </row>
    <row r="17350" spans="1:3" x14ac:dyDescent="0.2">
      <c r="A17350" s="221" t="s">
        <v>16850</v>
      </c>
      <c r="B17350" s="223" t="s">
        <v>29529</v>
      </c>
      <c r="C17350" s="231" t="s">
        <v>23</v>
      </c>
    </row>
    <row r="17351" spans="1:3" x14ac:dyDescent="0.2">
      <c r="A17351" s="221" t="s">
        <v>16851</v>
      </c>
      <c r="B17351" s="223" t="s">
        <v>25076</v>
      </c>
      <c r="C17351" s="231" t="s">
        <v>23</v>
      </c>
    </row>
    <row r="17352" spans="1:3" x14ac:dyDescent="0.2">
      <c r="A17352" s="221" t="s">
        <v>16852</v>
      </c>
      <c r="B17352" s="223" t="s">
        <v>25076</v>
      </c>
      <c r="C17352" s="231" t="s">
        <v>23</v>
      </c>
    </row>
    <row r="17353" spans="1:3" x14ac:dyDescent="0.2">
      <c r="A17353" s="221" t="s">
        <v>16853</v>
      </c>
      <c r="B17353" s="223" t="s">
        <v>25077</v>
      </c>
      <c r="C17353" s="231" t="s">
        <v>23</v>
      </c>
    </row>
    <row r="17354" spans="1:3" x14ac:dyDescent="0.2">
      <c r="A17354" s="221" t="s">
        <v>16854</v>
      </c>
      <c r="B17354" s="223" t="s">
        <v>25077</v>
      </c>
      <c r="C17354" s="231" t="s">
        <v>23</v>
      </c>
    </row>
    <row r="17355" spans="1:3" x14ac:dyDescent="0.2">
      <c r="A17355" s="221" t="s">
        <v>16855</v>
      </c>
      <c r="B17355" s="223" t="s">
        <v>25078</v>
      </c>
      <c r="C17355" s="231" t="s">
        <v>23</v>
      </c>
    </row>
    <row r="17356" spans="1:3" x14ac:dyDescent="0.2">
      <c r="A17356" s="221" t="s">
        <v>16856</v>
      </c>
      <c r="B17356" s="223" t="s">
        <v>25078</v>
      </c>
      <c r="C17356" s="231" t="s">
        <v>23</v>
      </c>
    </row>
    <row r="17357" spans="1:3" x14ac:dyDescent="0.2">
      <c r="A17357" s="221" t="s">
        <v>16857</v>
      </c>
      <c r="B17357" s="223" t="s">
        <v>25079</v>
      </c>
      <c r="C17357" s="231" t="s">
        <v>23</v>
      </c>
    </row>
    <row r="17358" spans="1:3" x14ac:dyDescent="0.2">
      <c r="A17358" s="221" t="s">
        <v>16858</v>
      </c>
      <c r="B17358" s="223" t="s">
        <v>25079</v>
      </c>
      <c r="C17358" s="231" t="s">
        <v>23</v>
      </c>
    </row>
    <row r="17359" spans="1:3" x14ac:dyDescent="0.2">
      <c r="A17359" s="221" t="s">
        <v>16859</v>
      </c>
      <c r="B17359" s="223" t="s">
        <v>25080</v>
      </c>
      <c r="C17359" s="231" t="s">
        <v>23</v>
      </c>
    </row>
    <row r="17360" spans="1:3" x14ac:dyDescent="0.2">
      <c r="A17360" s="221" t="s">
        <v>16860</v>
      </c>
      <c r="B17360" s="223" t="s">
        <v>25080</v>
      </c>
      <c r="C17360" s="231" t="s">
        <v>23</v>
      </c>
    </row>
    <row r="17361" spans="1:3" x14ac:dyDescent="0.2">
      <c r="A17361" s="221" t="s">
        <v>16861</v>
      </c>
      <c r="B17361" s="223" t="s">
        <v>25081</v>
      </c>
      <c r="C17361" s="231" t="s">
        <v>23</v>
      </c>
    </row>
    <row r="17362" spans="1:3" x14ac:dyDescent="0.2">
      <c r="A17362" s="221" t="s">
        <v>16862</v>
      </c>
      <c r="B17362" s="223" t="s">
        <v>25081</v>
      </c>
      <c r="C17362" s="231" t="s">
        <v>23</v>
      </c>
    </row>
    <row r="17363" spans="1:3" x14ac:dyDescent="0.2">
      <c r="A17363" s="221" t="s">
        <v>16863</v>
      </c>
      <c r="B17363" s="223" t="s">
        <v>29530</v>
      </c>
      <c r="C17363" s="231" t="s">
        <v>23</v>
      </c>
    </row>
    <row r="17364" spans="1:3" x14ac:dyDescent="0.2">
      <c r="A17364" s="221" t="s">
        <v>16864</v>
      </c>
      <c r="B17364" s="223" t="s">
        <v>29530</v>
      </c>
      <c r="C17364" s="231" t="s">
        <v>23</v>
      </c>
    </row>
    <row r="17365" spans="1:3" x14ac:dyDescent="0.2">
      <c r="A17365" s="221" t="s">
        <v>16865</v>
      </c>
      <c r="B17365" s="223" t="s">
        <v>25082</v>
      </c>
      <c r="C17365" s="231" t="s">
        <v>23</v>
      </c>
    </row>
    <row r="17366" spans="1:3" x14ac:dyDescent="0.2">
      <c r="A17366" s="221" t="s">
        <v>16866</v>
      </c>
      <c r="B17366" s="223" t="s">
        <v>25082</v>
      </c>
      <c r="C17366" s="231" t="s">
        <v>23</v>
      </c>
    </row>
    <row r="17367" spans="1:3" x14ac:dyDescent="0.2">
      <c r="A17367" s="221" t="s">
        <v>16867</v>
      </c>
      <c r="B17367" s="223" t="s">
        <v>25083</v>
      </c>
      <c r="C17367" s="231" t="s">
        <v>23</v>
      </c>
    </row>
    <row r="17368" spans="1:3" x14ac:dyDescent="0.2">
      <c r="A17368" s="221" t="s">
        <v>16868</v>
      </c>
      <c r="B17368" s="223" t="s">
        <v>25083</v>
      </c>
      <c r="C17368" s="231" t="s">
        <v>23</v>
      </c>
    </row>
    <row r="17369" spans="1:3" x14ac:dyDescent="0.2">
      <c r="A17369" s="221" t="s">
        <v>16869</v>
      </c>
      <c r="B17369" s="223" t="s">
        <v>25084</v>
      </c>
      <c r="C17369" s="231" t="s">
        <v>23</v>
      </c>
    </row>
    <row r="17370" spans="1:3" x14ac:dyDescent="0.2">
      <c r="A17370" s="221" t="s">
        <v>16870</v>
      </c>
      <c r="B17370" s="223" t="s">
        <v>25084</v>
      </c>
      <c r="C17370" s="231" t="s">
        <v>23</v>
      </c>
    </row>
    <row r="17371" spans="1:3" x14ac:dyDescent="0.2">
      <c r="A17371" s="221" t="s">
        <v>16871</v>
      </c>
      <c r="B17371" s="223" t="s">
        <v>25085</v>
      </c>
      <c r="C17371" s="231" t="s">
        <v>23</v>
      </c>
    </row>
    <row r="17372" spans="1:3" x14ac:dyDescent="0.2">
      <c r="A17372" s="221" t="s">
        <v>16872</v>
      </c>
      <c r="B17372" s="223" t="s">
        <v>25085</v>
      </c>
      <c r="C17372" s="231" t="s">
        <v>23</v>
      </c>
    </row>
    <row r="17373" spans="1:3" x14ac:dyDescent="0.2">
      <c r="A17373" s="221" t="s">
        <v>16873</v>
      </c>
      <c r="B17373" s="223" t="s">
        <v>25086</v>
      </c>
      <c r="C17373" s="231" t="s">
        <v>23</v>
      </c>
    </row>
    <row r="17374" spans="1:3" x14ac:dyDescent="0.2">
      <c r="A17374" s="221" t="s">
        <v>16874</v>
      </c>
      <c r="B17374" s="223" t="s">
        <v>25086</v>
      </c>
      <c r="C17374" s="231" t="s">
        <v>23</v>
      </c>
    </row>
    <row r="17375" spans="1:3" x14ac:dyDescent="0.2">
      <c r="A17375" s="221" t="s">
        <v>16875</v>
      </c>
      <c r="B17375" s="223" t="s">
        <v>25087</v>
      </c>
      <c r="C17375" s="231" t="s">
        <v>23</v>
      </c>
    </row>
    <row r="17376" spans="1:3" x14ac:dyDescent="0.2">
      <c r="A17376" s="221" t="s">
        <v>16876</v>
      </c>
      <c r="B17376" s="223" t="s">
        <v>25087</v>
      </c>
      <c r="C17376" s="231" t="s">
        <v>23</v>
      </c>
    </row>
    <row r="17377" spans="1:3" x14ac:dyDescent="0.2">
      <c r="A17377" s="221" t="s">
        <v>16877</v>
      </c>
      <c r="B17377" s="223" t="s">
        <v>25088</v>
      </c>
      <c r="C17377" s="231" t="s">
        <v>23</v>
      </c>
    </row>
    <row r="17378" spans="1:3" x14ac:dyDescent="0.2">
      <c r="A17378" s="221" t="s">
        <v>16878</v>
      </c>
      <c r="B17378" s="223" t="s">
        <v>25088</v>
      </c>
      <c r="C17378" s="231" t="s">
        <v>23</v>
      </c>
    </row>
    <row r="17379" spans="1:3" x14ac:dyDescent="0.2">
      <c r="A17379" s="221" t="s">
        <v>16879</v>
      </c>
      <c r="B17379" s="223" t="s">
        <v>25089</v>
      </c>
      <c r="C17379" s="231" t="s">
        <v>23</v>
      </c>
    </row>
    <row r="17380" spans="1:3" x14ac:dyDescent="0.2">
      <c r="A17380" s="221" t="s">
        <v>16880</v>
      </c>
      <c r="B17380" s="223" t="s">
        <v>25089</v>
      </c>
      <c r="C17380" s="231" t="s">
        <v>23</v>
      </c>
    </row>
    <row r="17381" spans="1:3" x14ac:dyDescent="0.2">
      <c r="A17381" s="221" t="s">
        <v>16881</v>
      </c>
      <c r="B17381" s="223" t="s">
        <v>25090</v>
      </c>
      <c r="C17381" s="231" t="s">
        <v>23</v>
      </c>
    </row>
    <row r="17382" spans="1:3" x14ac:dyDescent="0.2">
      <c r="A17382" s="221" t="s">
        <v>16882</v>
      </c>
      <c r="B17382" s="223" t="s">
        <v>25090</v>
      </c>
      <c r="C17382" s="231" t="s">
        <v>23</v>
      </c>
    </row>
    <row r="17383" spans="1:3" x14ac:dyDescent="0.2">
      <c r="A17383" s="221" t="s">
        <v>16883</v>
      </c>
      <c r="B17383" s="223" t="s">
        <v>25091</v>
      </c>
      <c r="C17383" s="231" t="s">
        <v>23</v>
      </c>
    </row>
    <row r="17384" spans="1:3" x14ac:dyDescent="0.2">
      <c r="A17384" s="221" t="s">
        <v>16884</v>
      </c>
      <c r="B17384" s="223" t="s">
        <v>25091</v>
      </c>
      <c r="C17384" s="231" t="s">
        <v>23</v>
      </c>
    </row>
    <row r="17385" spans="1:3" x14ac:dyDescent="0.2">
      <c r="A17385" s="221" t="s">
        <v>16885</v>
      </c>
      <c r="B17385" s="223" t="s">
        <v>25092</v>
      </c>
      <c r="C17385" s="231" t="s">
        <v>23</v>
      </c>
    </row>
    <row r="17386" spans="1:3" x14ac:dyDescent="0.2">
      <c r="A17386" s="221" t="s">
        <v>16886</v>
      </c>
      <c r="B17386" s="223" t="s">
        <v>25092</v>
      </c>
      <c r="C17386" s="231" t="s">
        <v>23</v>
      </c>
    </row>
    <row r="17387" spans="1:3" x14ac:dyDescent="0.2">
      <c r="A17387" s="221" t="s">
        <v>16887</v>
      </c>
      <c r="B17387" s="223" t="s">
        <v>29531</v>
      </c>
      <c r="C17387" s="231" t="s">
        <v>23</v>
      </c>
    </row>
    <row r="17388" spans="1:3" x14ac:dyDescent="0.2">
      <c r="A17388" s="221" t="s">
        <v>16888</v>
      </c>
      <c r="B17388" s="223" t="s">
        <v>29531</v>
      </c>
      <c r="C17388" s="231" t="s">
        <v>23</v>
      </c>
    </row>
    <row r="17389" spans="1:3" x14ac:dyDescent="0.2">
      <c r="A17389" s="221" t="s">
        <v>16889</v>
      </c>
      <c r="B17389" s="223" t="s">
        <v>25093</v>
      </c>
      <c r="C17389" s="231" t="s">
        <v>23</v>
      </c>
    </row>
    <row r="17390" spans="1:3" x14ac:dyDescent="0.2">
      <c r="A17390" s="221" t="s">
        <v>16890</v>
      </c>
      <c r="B17390" s="223" t="s">
        <v>25093</v>
      </c>
      <c r="C17390" s="231" t="s">
        <v>23</v>
      </c>
    </row>
    <row r="17391" spans="1:3" x14ac:dyDescent="0.2">
      <c r="A17391" s="221" t="s">
        <v>16891</v>
      </c>
      <c r="B17391" s="223" t="s">
        <v>25094</v>
      </c>
      <c r="C17391" s="231" t="s">
        <v>23</v>
      </c>
    </row>
    <row r="17392" spans="1:3" x14ac:dyDescent="0.2">
      <c r="A17392" s="221" t="s">
        <v>16892</v>
      </c>
      <c r="B17392" s="223" t="s">
        <v>25094</v>
      </c>
      <c r="C17392" s="231" t="s">
        <v>23</v>
      </c>
    </row>
    <row r="17393" spans="1:3" x14ac:dyDescent="0.2">
      <c r="A17393" s="221" t="s">
        <v>16893</v>
      </c>
      <c r="B17393" s="223" t="s">
        <v>25095</v>
      </c>
      <c r="C17393" s="231" t="s">
        <v>23</v>
      </c>
    </row>
    <row r="17394" spans="1:3" x14ac:dyDescent="0.2">
      <c r="A17394" s="221" t="s">
        <v>16894</v>
      </c>
      <c r="B17394" s="223" t="s">
        <v>25095</v>
      </c>
      <c r="C17394" s="231" t="s">
        <v>23</v>
      </c>
    </row>
    <row r="17395" spans="1:3" x14ac:dyDescent="0.2">
      <c r="A17395" s="221" t="s">
        <v>16895</v>
      </c>
      <c r="B17395" s="223" t="s">
        <v>25096</v>
      </c>
      <c r="C17395" s="231" t="s">
        <v>23</v>
      </c>
    </row>
    <row r="17396" spans="1:3" x14ac:dyDescent="0.2">
      <c r="A17396" s="221" t="s">
        <v>16896</v>
      </c>
      <c r="B17396" s="223" t="s">
        <v>25096</v>
      </c>
      <c r="C17396" s="231" t="s">
        <v>23</v>
      </c>
    </row>
    <row r="17397" spans="1:3" x14ac:dyDescent="0.2">
      <c r="A17397" s="221" t="s">
        <v>16897</v>
      </c>
      <c r="B17397" s="223" t="s">
        <v>25097</v>
      </c>
      <c r="C17397" s="231" t="s">
        <v>23</v>
      </c>
    </row>
    <row r="17398" spans="1:3" x14ac:dyDescent="0.2">
      <c r="A17398" s="221" t="s">
        <v>16898</v>
      </c>
      <c r="B17398" s="223" t="s">
        <v>25097</v>
      </c>
      <c r="C17398" s="231" t="s">
        <v>23</v>
      </c>
    </row>
    <row r="17399" spans="1:3" x14ac:dyDescent="0.2">
      <c r="A17399" s="221" t="s">
        <v>16899</v>
      </c>
      <c r="B17399" s="223" t="s">
        <v>25098</v>
      </c>
      <c r="C17399" s="231" t="s">
        <v>23</v>
      </c>
    </row>
    <row r="17400" spans="1:3" x14ac:dyDescent="0.2">
      <c r="A17400" s="221" t="s">
        <v>16900</v>
      </c>
      <c r="B17400" s="223" t="s">
        <v>25098</v>
      </c>
      <c r="C17400" s="231" t="s">
        <v>23</v>
      </c>
    </row>
    <row r="17401" spans="1:3" x14ac:dyDescent="0.2">
      <c r="A17401" s="221" t="s">
        <v>16901</v>
      </c>
      <c r="B17401" s="223" t="s">
        <v>25099</v>
      </c>
      <c r="C17401" s="231" t="s">
        <v>23</v>
      </c>
    </row>
    <row r="17402" spans="1:3" x14ac:dyDescent="0.2">
      <c r="A17402" s="221" t="s">
        <v>16902</v>
      </c>
      <c r="B17402" s="223" t="s">
        <v>25099</v>
      </c>
      <c r="C17402" s="231" t="s">
        <v>23</v>
      </c>
    </row>
    <row r="17403" spans="1:3" x14ac:dyDescent="0.2">
      <c r="A17403" s="221" t="s">
        <v>16903</v>
      </c>
      <c r="B17403" s="223" t="s">
        <v>25100</v>
      </c>
      <c r="C17403" s="231" t="s">
        <v>23</v>
      </c>
    </row>
    <row r="17404" spans="1:3" x14ac:dyDescent="0.2">
      <c r="A17404" s="221" t="s">
        <v>16904</v>
      </c>
      <c r="B17404" s="223" t="s">
        <v>25100</v>
      </c>
      <c r="C17404" s="231" t="s">
        <v>23</v>
      </c>
    </row>
    <row r="17405" spans="1:3" x14ac:dyDescent="0.2">
      <c r="A17405" s="221" t="s">
        <v>16905</v>
      </c>
      <c r="B17405" s="223" t="s">
        <v>25101</v>
      </c>
      <c r="C17405" s="231" t="s">
        <v>23</v>
      </c>
    </row>
    <row r="17406" spans="1:3" x14ac:dyDescent="0.2">
      <c r="A17406" s="221" t="s">
        <v>16906</v>
      </c>
      <c r="B17406" s="223" t="s">
        <v>25101</v>
      </c>
      <c r="C17406" s="231" t="s">
        <v>23</v>
      </c>
    </row>
    <row r="17407" spans="1:3" x14ac:dyDescent="0.2">
      <c r="A17407" s="221" t="s">
        <v>16907</v>
      </c>
      <c r="B17407" s="223" t="s">
        <v>25102</v>
      </c>
      <c r="C17407" s="231" t="s">
        <v>23</v>
      </c>
    </row>
    <row r="17408" spans="1:3" x14ac:dyDescent="0.2">
      <c r="A17408" s="221" t="s">
        <v>16908</v>
      </c>
      <c r="B17408" s="223" t="s">
        <v>25102</v>
      </c>
      <c r="C17408" s="231" t="s">
        <v>23</v>
      </c>
    </row>
    <row r="17409" spans="1:3" x14ac:dyDescent="0.2">
      <c r="A17409" s="221" t="s">
        <v>16909</v>
      </c>
      <c r="B17409" s="223" t="s">
        <v>25103</v>
      </c>
      <c r="C17409" s="231" t="s">
        <v>23</v>
      </c>
    </row>
    <row r="17410" spans="1:3" x14ac:dyDescent="0.2">
      <c r="A17410" s="221" t="s">
        <v>16910</v>
      </c>
      <c r="B17410" s="223" t="s">
        <v>25103</v>
      </c>
      <c r="C17410" s="231" t="s">
        <v>23</v>
      </c>
    </row>
    <row r="17411" spans="1:3" x14ac:dyDescent="0.2">
      <c r="A17411" s="221" t="s">
        <v>16911</v>
      </c>
      <c r="B17411" s="223" t="s">
        <v>25104</v>
      </c>
      <c r="C17411" s="231" t="s">
        <v>23</v>
      </c>
    </row>
    <row r="17412" spans="1:3" x14ac:dyDescent="0.2">
      <c r="A17412" s="221" t="s">
        <v>16912</v>
      </c>
      <c r="B17412" s="223" t="s">
        <v>25104</v>
      </c>
      <c r="C17412" s="231" t="s">
        <v>23</v>
      </c>
    </row>
    <row r="17413" spans="1:3" x14ac:dyDescent="0.2">
      <c r="A17413" s="221" t="s">
        <v>16913</v>
      </c>
      <c r="B17413" s="223" t="s">
        <v>25105</v>
      </c>
      <c r="C17413" s="231" t="s">
        <v>23</v>
      </c>
    </row>
    <row r="17414" spans="1:3" x14ac:dyDescent="0.2">
      <c r="A17414" s="221" t="s">
        <v>16914</v>
      </c>
      <c r="B17414" s="223" t="s">
        <v>25105</v>
      </c>
      <c r="C17414" s="231" t="s">
        <v>23</v>
      </c>
    </row>
    <row r="17415" spans="1:3" x14ac:dyDescent="0.2">
      <c r="A17415" s="221" t="s">
        <v>16915</v>
      </c>
      <c r="B17415" s="223" t="s">
        <v>25106</v>
      </c>
      <c r="C17415" s="231" t="s">
        <v>23</v>
      </c>
    </row>
    <row r="17416" spans="1:3" x14ac:dyDescent="0.2">
      <c r="A17416" s="221" t="s">
        <v>16916</v>
      </c>
      <c r="B17416" s="223" t="s">
        <v>25106</v>
      </c>
      <c r="C17416" s="231" t="s">
        <v>23</v>
      </c>
    </row>
    <row r="17417" spans="1:3" x14ac:dyDescent="0.2">
      <c r="A17417" s="221" t="s">
        <v>16917</v>
      </c>
      <c r="B17417" s="223" t="s">
        <v>25107</v>
      </c>
      <c r="C17417" s="231" t="s">
        <v>23</v>
      </c>
    </row>
    <row r="17418" spans="1:3" x14ac:dyDescent="0.2">
      <c r="A17418" s="221" t="s">
        <v>16918</v>
      </c>
      <c r="B17418" s="223" t="s">
        <v>25107</v>
      </c>
      <c r="C17418" s="231" t="s">
        <v>23</v>
      </c>
    </row>
    <row r="17419" spans="1:3" x14ac:dyDescent="0.2">
      <c r="A17419" s="221" t="s">
        <v>16919</v>
      </c>
      <c r="B17419" s="223" t="s">
        <v>25108</v>
      </c>
      <c r="C17419" s="231" t="s">
        <v>23</v>
      </c>
    </row>
    <row r="17420" spans="1:3" x14ac:dyDescent="0.2">
      <c r="A17420" s="221" t="s">
        <v>16920</v>
      </c>
      <c r="B17420" s="223" t="s">
        <v>25108</v>
      </c>
      <c r="C17420" s="231" t="s">
        <v>23</v>
      </c>
    </row>
    <row r="17421" spans="1:3" x14ac:dyDescent="0.2">
      <c r="A17421" s="221" t="s">
        <v>16921</v>
      </c>
      <c r="B17421" s="223" t="s">
        <v>25109</v>
      </c>
      <c r="C17421" s="231" t="s">
        <v>23</v>
      </c>
    </row>
    <row r="17422" spans="1:3" x14ac:dyDescent="0.2">
      <c r="A17422" s="221" t="s">
        <v>16922</v>
      </c>
      <c r="B17422" s="223" t="s">
        <v>25109</v>
      </c>
      <c r="C17422" s="231" t="s">
        <v>23</v>
      </c>
    </row>
    <row r="17423" spans="1:3" x14ac:dyDescent="0.2">
      <c r="A17423" s="221" t="s">
        <v>16923</v>
      </c>
      <c r="B17423" s="223" t="s">
        <v>32612</v>
      </c>
      <c r="C17423" s="231" t="s">
        <v>23</v>
      </c>
    </row>
    <row r="17424" spans="1:3" x14ac:dyDescent="0.2">
      <c r="A17424" s="221" t="s">
        <v>16924</v>
      </c>
      <c r="B17424" s="223" t="s">
        <v>32612</v>
      </c>
      <c r="C17424" s="231" t="s">
        <v>23</v>
      </c>
    </row>
    <row r="17425" spans="1:3" x14ac:dyDescent="0.2">
      <c r="A17425" s="221" t="s">
        <v>16925</v>
      </c>
      <c r="B17425" s="223" t="s">
        <v>25110</v>
      </c>
      <c r="C17425" s="231" t="s">
        <v>23</v>
      </c>
    </row>
    <row r="17426" spans="1:3" x14ac:dyDescent="0.2">
      <c r="A17426" s="221" t="s">
        <v>16926</v>
      </c>
      <c r="B17426" s="223" t="s">
        <v>25110</v>
      </c>
      <c r="C17426" s="231" t="s">
        <v>23</v>
      </c>
    </row>
    <row r="17427" spans="1:3" x14ac:dyDescent="0.2">
      <c r="A17427" s="221" t="s">
        <v>16927</v>
      </c>
      <c r="B17427" s="223" t="s">
        <v>25111</v>
      </c>
      <c r="C17427" s="231" t="s">
        <v>23</v>
      </c>
    </row>
    <row r="17428" spans="1:3" x14ac:dyDescent="0.2">
      <c r="A17428" s="221" t="s">
        <v>16928</v>
      </c>
      <c r="B17428" s="223" t="s">
        <v>25111</v>
      </c>
      <c r="C17428" s="231" t="s">
        <v>23</v>
      </c>
    </row>
    <row r="17429" spans="1:3" x14ac:dyDescent="0.2">
      <c r="A17429" s="221" t="s">
        <v>16929</v>
      </c>
      <c r="B17429" s="223" t="s">
        <v>25112</v>
      </c>
      <c r="C17429" s="231" t="s">
        <v>23</v>
      </c>
    </row>
    <row r="17430" spans="1:3" x14ac:dyDescent="0.2">
      <c r="A17430" s="221" t="s">
        <v>16930</v>
      </c>
      <c r="B17430" s="223" t="s">
        <v>25112</v>
      </c>
      <c r="C17430" s="231" t="s">
        <v>23</v>
      </c>
    </row>
    <row r="17431" spans="1:3" x14ac:dyDescent="0.2">
      <c r="A17431" s="221" t="s">
        <v>16931</v>
      </c>
      <c r="B17431" s="223" t="s">
        <v>25113</v>
      </c>
      <c r="C17431" s="231" t="s">
        <v>23</v>
      </c>
    </row>
    <row r="17432" spans="1:3" x14ac:dyDescent="0.2">
      <c r="A17432" s="221" t="s">
        <v>16932</v>
      </c>
      <c r="B17432" s="223" t="s">
        <v>25113</v>
      </c>
      <c r="C17432" s="231" t="s">
        <v>23</v>
      </c>
    </row>
    <row r="17433" spans="1:3" x14ac:dyDescent="0.2">
      <c r="A17433" s="221" t="s">
        <v>16933</v>
      </c>
      <c r="B17433" s="223" t="s">
        <v>25114</v>
      </c>
      <c r="C17433" s="231" t="s">
        <v>23</v>
      </c>
    </row>
    <row r="17434" spans="1:3" x14ac:dyDescent="0.2">
      <c r="A17434" s="221" t="s">
        <v>16934</v>
      </c>
      <c r="B17434" s="223" t="s">
        <v>25114</v>
      </c>
      <c r="C17434" s="231" t="s">
        <v>23</v>
      </c>
    </row>
    <row r="17435" spans="1:3" x14ac:dyDescent="0.2">
      <c r="A17435" s="221" t="s">
        <v>16935</v>
      </c>
      <c r="B17435" s="223" t="s">
        <v>25115</v>
      </c>
      <c r="C17435" s="231" t="s">
        <v>23</v>
      </c>
    </row>
    <row r="17436" spans="1:3" x14ac:dyDescent="0.2">
      <c r="A17436" s="221" t="s">
        <v>16936</v>
      </c>
      <c r="B17436" s="223" t="s">
        <v>25115</v>
      </c>
      <c r="C17436" s="231" t="s">
        <v>23</v>
      </c>
    </row>
    <row r="17437" spans="1:3" x14ac:dyDescent="0.2">
      <c r="A17437" s="221" t="s">
        <v>16937</v>
      </c>
      <c r="B17437" s="223" t="s">
        <v>25116</v>
      </c>
      <c r="C17437" s="231" t="s">
        <v>23</v>
      </c>
    </row>
    <row r="17438" spans="1:3" x14ac:dyDescent="0.2">
      <c r="A17438" s="221" t="s">
        <v>16938</v>
      </c>
      <c r="B17438" s="223" t="s">
        <v>25116</v>
      </c>
      <c r="C17438" s="231" t="s">
        <v>23</v>
      </c>
    </row>
    <row r="17439" spans="1:3" x14ac:dyDescent="0.2">
      <c r="A17439" s="221" t="s">
        <v>16939</v>
      </c>
      <c r="B17439" s="223" t="s">
        <v>25117</v>
      </c>
      <c r="C17439" s="231" t="s">
        <v>23</v>
      </c>
    </row>
    <row r="17440" spans="1:3" x14ac:dyDescent="0.2">
      <c r="A17440" s="221" t="s">
        <v>16940</v>
      </c>
      <c r="B17440" s="223" t="s">
        <v>25117</v>
      </c>
      <c r="C17440" s="231" t="s">
        <v>23</v>
      </c>
    </row>
    <row r="17441" spans="1:3" x14ac:dyDescent="0.2">
      <c r="A17441" s="221" t="s">
        <v>16941</v>
      </c>
      <c r="B17441" s="223" t="s">
        <v>25118</v>
      </c>
      <c r="C17441" s="231" t="s">
        <v>23</v>
      </c>
    </row>
    <row r="17442" spans="1:3" x14ac:dyDescent="0.2">
      <c r="A17442" s="221" t="s">
        <v>16942</v>
      </c>
      <c r="B17442" s="223" t="s">
        <v>25118</v>
      </c>
      <c r="C17442" s="231" t="s">
        <v>23</v>
      </c>
    </row>
    <row r="17443" spans="1:3" x14ac:dyDescent="0.2">
      <c r="A17443" s="221" t="s">
        <v>16943</v>
      </c>
      <c r="B17443" s="223" t="s">
        <v>29532</v>
      </c>
      <c r="C17443" s="231" t="s">
        <v>23</v>
      </c>
    </row>
    <row r="17444" spans="1:3" x14ac:dyDescent="0.2">
      <c r="A17444" s="221" t="s">
        <v>16944</v>
      </c>
      <c r="B17444" s="223" t="s">
        <v>29532</v>
      </c>
      <c r="C17444" s="231" t="s">
        <v>23</v>
      </c>
    </row>
    <row r="17445" spans="1:3" x14ac:dyDescent="0.2">
      <c r="A17445" s="221" t="s">
        <v>16945</v>
      </c>
      <c r="B17445" s="223" t="s">
        <v>25119</v>
      </c>
      <c r="C17445" s="231" t="s">
        <v>23</v>
      </c>
    </row>
    <row r="17446" spans="1:3" x14ac:dyDescent="0.2">
      <c r="A17446" s="221" t="s">
        <v>16946</v>
      </c>
      <c r="B17446" s="223" t="s">
        <v>25119</v>
      </c>
      <c r="C17446" s="231" t="s">
        <v>23</v>
      </c>
    </row>
    <row r="17447" spans="1:3" x14ac:dyDescent="0.2">
      <c r="A17447" s="221" t="s">
        <v>16947</v>
      </c>
      <c r="B17447" s="223" t="s">
        <v>25120</v>
      </c>
      <c r="C17447" s="231" t="s">
        <v>23</v>
      </c>
    </row>
    <row r="17448" spans="1:3" x14ac:dyDescent="0.2">
      <c r="A17448" s="221" t="s">
        <v>16948</v>
      </c>
      <c r="B17448" s="223" t="s">
        <v>25120</v>
      </c>
      <c r="C17448" s="231" t="s">
        <v>23</v>
      </c>
    </row>
    <row r="17449" spans="1:3" x14ac:dyDescent="0.2">
      <c r="A17449" s="221" t="s">
        <v>16949</v>
      </c>
      <c r="B17449" s="223" t="s">
        <v>32613</v>
      </c>
      <c r="C17449" s="231" t="s">
        <v>23</v>
      </c>
    </row>
    <row r="17450" spans="1:3" x14ac:dyDescent="0.2">
      <c r="A17450" s="221" t="s">
        <v>16950</v>
      </c>
      <c r="B17450" s="223" t="s">
        <v>32613</v>
      </c>
      <c r="C17450" s="231" t="s">
        <v>23</v>
      </c>
    </row>
    <row r="17451" spans="1:3" x14ac:dyDescent="0.2">
      <c r="A17451" s="221" t="s">
        <v>16951</v>
      </c>
      <c r="B17451" s="223" t="s">
        <v>32614</v>
      </c>
      <c r="C17451" s="231" t="s">
        <v>23</v>
      </c>
    </row>
    <row r="17452" spans="1:3" x14ac:dyDescent="0.2">
      <c r="A17452" s="221" t="s">
        <v>16952</v>
      </c>
      <c r="B17452" s="223" t="s">
        <v>32614</v>
      </c>
      <c r="C17452" s="231" t="s">
        <v>23</v>
      </c>
    </row>
    <row r="17453" spans="1:3" x14ac:dyDescent="0.2">
      <c r="A17453" s="221" t="s">
        <v>16953</v>
      </c>
      <c r="B17453" s="223" t="s">
        <v>32615</v>
      </c>
      <c r="C17453" s="231" t="s">
        <v>23</v>
      </c>
    </row>
    <row r="17454" spans="1:3" x14ac:dyDescent="0.2">
      <c r="A17454" s="221" t="s">
        <v>16954</v>
      </c>
      <c r="B17454" s="223" t="s">
        <v>32615</v>
      </c>
      <c r="C17454" s="231" t="s">
        <v>23</v>
      </c>
    </row>
    <row r="17455" spans="1:3" x14ac:dyDescent="0.2">
      <c r="A17455" s="221" t="s">
        <v>16955</v>
      </c>
      <c r="B17455" s="223" t="s">
        <v>32616</v>
      </c>
      <c r="C17455" s="231" t="s">
        <v>23</v>
      </c>
    </row>
    <row r="17456" spans="1:3" x14ac:dyDescent="0.2">
      <c r="A17456" s="221" t="s">
        <v>16956</v>
      </c>
      <c r="B17456" s="223" t="s">
        <v>32616</v>
      </c>
      <c r="C17456" s="231" t="s">
        <v>23</v>
      </c>
    </row>
    <row r="17457" spans="1:3" x14ac:dyDescent="0.2">
      <c r="A17457" s="221" t="s">
        <v>16957</v>
      </c>
      <c r="B17457" s="223" t="s">
        <v>25121</v>
      </c>
      <c r="C17457" s="231" t="s">
        <v>23</v>
      </c>
    </row>
    <row r="17458" spans="1:3" x14ac:dyDescent="0.2">
      <c r="A17458" s="221" t="s">
        <v>16958</v>
      </c>
      <c r="B17458" s="223" t="s">
        <v>25121</v>
      </c>
      <c r="C17458" s="231" t="s">
        <v>23</v>
      </c>
    </row>
    <row r="17459" spans="1:3" x14ac:dyDescent="0.2">
      <c r="A17459" s="221" t="s">
        <v>16959</v>
      </c>
      <c r="B17459" s="223" t="s">
        <v>32617</v>
      </c>
      <c r="C17459" s="231" t="s">
        <v>23</v>
      </c>
    </row>
    <row r="17460" spans="1:3" x14ac:dyDescent="0.2">
      <c r="A17460" s="221" t="s">
        <v>16960</v>
      </c>
      <c r="B17460" s="223" t="s">
        <v>32617</v>
      </c>
      <c r="C17460" s="231" t="s">
        <v>23</v>
      </c>
    </row>
    <row r="17461" spans="1:3" x14ac:dyDescent="0.2">
      <c r="A17461" s="221" t="s">
        <v>16961</v>
      </c>
      <c r="B17461" s="223" t="s">
        <v>32618</v>
      </c>
      <c r="C17461" s="231" t="s">
        <v>23</v>
      </c>
    </row>
    <row r="17462" spans="1:3" x14ac:dyDescent="0.2">
      <c r="A17462" s="221" t="s">
        <v>16962</v>
      </c>
      <c r="B17462" s="223" t="s">
        <v>32618</v>
      </c>
      <c r="C17462" s="231" t="s">
        <v>23</v>
      </c>
    </row>
    <row r="17463" spans="1:3" x14ac:dyDescent="0.2">
      <c r="A17463" s="221" t="s">
        <v>16963</v>
      </c>
      <c r="B17463" s="223" t="s">
        <v>32619</v>
      </c>
      <c r="C17463" s="231" t="s">
        <v>23</v>
      </c>
    </row>
    <row r="17464" spans="1:3" x14ac:dyDescent="0.2">
      <c r="A17464" s="221" t="s">
        <v>16964</v>
      </c>
      <c r="B17464" s="223" t="s">
        <v>32619</v>
      </c>
      <c r="C17464" s="231" t="s">
        <v>23</v>
      </c>
    </row>
    <row r="17465" spans="1:3" x14ac:dyDescent="0.2">
      <c r="A17465" s="221" t="s">
        <v>16965</v>
      </c>
      <c r="B17465" s="223" t="s">
        <v>25122</v>
      </c>
      <c r="C17465" s="231" t="s">
        <v>23</v>
      </c>
    </row>
    <row r="17466" spans="1:3" x14ac:dyDescent="0.2">
      <c r="A17466" s="221" t="s">
        <v>16966</v>
      </c>
      <c r="B17466" s="223" t="s">
        <v>25122</v>
      </c>
      <c r="C17466" s="231" t="s">
        <v>23</v>
      </c>
    </row>
    <row r="17467" spans="1:3" x14ac:dyDescent="0.2">
      <c r="A17467" s="221" t="s">
        <v>16967</v>
      </c>
      <c r="B17467" s="223" t="s">
        <v>25123</v>
      </c>
      <c r="C17467" s="231" t="s">
        <v>23</v>
      </c>
    </row>
    <row r="17468" spans="1:3" x14ac:dyDescent="0.2">
      <c r="A17468" s="221" t="s">
        <v>16968</v>
      </c>
      <c r="B17468" s="223" t="s">
        <v>25123</v>
      </c>
      <c r="C17468" s="231" t="s">
        <v>23</v>
      </c>
    </row>
    <row r="17469" spans="1:3" x14ac:dyDescent="0.2">
      <c r="A17469" s="221" t="s">
        <v>16969</v>
      </c>
      <c r="B17469" s="223" t="s">
        <v>32620</v>
      </c>
      <c r="C17469" s="231" t="s">
        <v>23</v>
      </c>
    </row>
    <row r="17470" spans="1:3" x14ac:dyDescent="0.2">
      <c r="A17470" s="221" t="s">
        <v>16970</v>
      </c>
      <c r="B17470" s="223" t="s">
        <v>32620</v>
      </c>
      <c r="C17470" s="231" t="s">
        <v>23</v>
      </c>
    </row>
    <row r="17471" spans="1:3" x14ac:dyDescent="0.2">
      <c r="A17471" s="221" t="s">
        <v>26370</v>
      </c>
      <c r="B17471" s="223" t="s">
        <v>32621</v>
      </c>
      <c r="C17471" s="231" t="s">
        <v>23</v>
      </c>
    </row>
    <row r="17472" spans="1:3" x14ac:dyDescent="0.2">
      <c r="A17472" s="221" t="s">
        <v>26371</v>
      </c>
      <c r="B17472" s="223" t="s">
        <v>32621</v>
      </c>
      <c r="C17472" s="231" t="s">
        <v>23</v>
      </c>
    </row>
    <row r="17473" spans="1:3" x14ac:dyDescent="0.2">
      <c r="A17473" s="221" t="s">
        <v>16971</v>
      </c>
      <c r="B17473" s="223" t="s">
        <v>32622</v>
      </c>
      <c r="C17473" s="231" t="s">
        <v>23</v>
      </c>
    </row>
    <row r="17474" spans="1:3" x14ac:dyDescent="0.2">
      <c r="A17474" s="221" t="s">
        <v>16972</v>
      </c>
      <c r="B17474" s="223" t="s">
        <v>32622</v>
      </c>
      <c r="C17474" s="231" t="s">
        <v>23</v>
      </c>
    </row>
    <row r="17475" spans="1:3" x14ac:dyDescent="0.2">
      <c r="A17475" s="221" t="s">
        <v>16973</v>
      </c>
      <c r="B17475" s="223" t="s">
        <v>32623</v>
      </c>
      <c r="C17475" s="231" t="s">
        <v>23</v>
      </c>
    </row>
    <row r="17476" spans="1:3" x14ac:dyDescent="0.2">
      <c r="A17476" s="221" t="s">
        <v>16974</v>
      </c>
      <c r="B17476" s="223" t="s">
        <v>32623</v>
      </c>
      <c r="C17476" s="231" t="s">
        <v>23</v>
      </c>
    </row>
    <row r="17477" spans="1:3" x14ac:dyDescent="0.2">
      <c r="A17477" s="221" t="s">
        <v>16975</v>
      </c>
      <c r="B17477" s="223" t="s">
        <v>32624</v>
      </c>
      <c r="C17477" s="231" t="s">
        <v>23</v>
      </c>
    </row>
    <row r="17478" spans="1:3" x14ac:dyDescent="0.2">
      <c r="A17478" s="221" t="s">
        <v>16976</v>
      </c>
      <c r="B17478" s="223" t="s">
        <v>32624</v>
      </c>
      <c r="C17478" s="231" t="s">
        <v>23</v>
      </c>
    </row>
    <row r="17479" spans="1:3" x14ac:dyDescent="0.2">
      <c r="A17479" s="221" t="s">
        <v>16977</v>
      </c>
      <c r="B17479" s="223" t="s">
        <v>32625</v>
      </c>
      <c r="C17479" s="231" t="s">
        <v>23</v>
      </c>
    </row>
    <row r="17480" spans="1:3" x14ac:dyDescent="0.2">
      <c r="A17480" s="221" t="s">
        <v>16978</v>
      </c>
      <c r="B17480" s="223" t="s">
        <v>32625</v>
      </c>
      <c r="C17480" s="231" t="s">
        <v>23</v>
      </c>
    </row>
    <row r="17481" spans="1:3" x14ac:dyDescent="0.2">
      <c r="A17481" s="221" t="s">
        <v>16979</v>
      </c>
      <c r="B17481" s="223" t="s">
        <v>25124</v>
      </c>
      <c r="C17481" s="231" t="s">
        <v>23</v>
      </c>
    </row>
    <row r="17482" spans="1:3" x14ac:dyDescent="0.2">
      <c r="A17482" s="221" t="s">
        <v>16980</v>
      </c>
      <c r="B17482" s="223" t="s">
        <v>25124</v>
      </c>
      <c r="C17482" s="231" t="s">
        <v>23</v>
      </c>
    </row>
    <row r="17483" spans="1:3" x14ac:dyDescent="0.2">
      <c r="A17483" s="221" t="s">
        <v>16981</v>
      </c>
      <c r="B17483" s="223" t="s">
        <v>32626</v>
      </c>
      <c r="C17483" s="231" t="s">
        <v>23</v>
      </c>
    </row>
    <row r="17484" spans="1:3" x14ac:dyDescent="0.2">
      <c r="A17484" s="221" t="s">
        <v>16982</v>
      </c>
      <c r="B17484" s="223" t="s">
        <v>32626</v>
      </c>
      <c r="C17484" s="231" t="s">
        <v>23</v>
      </c>
    </row>
    <row r="17485" spans="1:3" x14ac:dyDescent="0.2">
      <c r="A17485" s="221" t="s">
        <v>16983</v>
      </c>
      <c r="B17485" s="223" t="s">
        <v>32627</v>
      </c>
      <c r="C17485" s="231" t="s">
        <v>23</v>
      </c>
    </row>
    <row r="17486" spans="1:3" x14ac:dyDescent="0.2">
      <c r="A17486" s="221" t="s">
        <v>16984</v>
      </c>
      <c r="B17486" s="223" t="s">
        <v>32627</v>
      </c>
      <c r="C17486" s="231" t="s">
        <v>23</v>
      </c>
    </row>
    <row r="17487" spans="1:3" x14ac:dyDescent="0.2">
      <c r="A17487" s="221" t="s">
        <v>16985</v>
      </c>
      <c r="B17487" s="223" t="s">
        <v>25125</v>
      </c>
      <c r="C17487" s="231" t="s">
        <v>23</v>
      </c>
    </row>
    <row r="17488" spans="1:3" x14ac:dyDescent="0.2">
      <c r="A17488" s="221" t="s">
        <v>16986</v>
      </c>
      <c r="B17488" s="223" t="s">
        <v>25125</v>
      </c>
      <c r="C17488" s="231" t="s">
        <v>23</v>
      </c>
    </row>
    <row r="17489" spans="1:3" x14ac:dyDescent="0.2">
      <c r="A17489" s="221" t="s">
        <v>16987</v>
      </c>
      <c r="B17489" s="223" t="s">
        <v>25126</v>
      </c>
      <c r="C17489" s="231" t="s">
        <v>23</v>
      </c>
    </row>
    <row r="17490" spans="1:3" x14ac:dyDescent="0.2">
      <c r="A17490" s="221" t="s">
        <v>16988</v>
      </c>
      <c r="B17490" s="223" t="s">
        <v>25126</v>
      </c>
      <c r="C17490" s="231" t="s">
        <v>23</v>
      </c>
    </row>
    <row r="17491" spans="1:3" x14ac:dyDescent="0.2">
      <c r="A17491" s="221" t="s">
        <v>16989</v>
      </c>
      <c r="B17491" s="223" t="s">
        <v>25127</v>
      </c>
      <c r="C17491" s="231" t="s">
        <v>23</v>
      </c>
    </row>
    <row r="17492" spans="1:3" x14ac:dyDescent="0.2">
      <c r="A17492" s="221" t="s">
        <v>16990</v>
      </c>
      <c r="B17492" s="223" t="s">
        <v>25127</v>
      </c>
      <c r="C17492" s="231" t="s">
        <v>23</v>
      </c>
    </row>
    <row r="17493" spans="1:3" x14ac:dyDescent="0.2">
      <c r="A17493" s="221" t="s">
        <v>16991</v>
      </c>
      <c r="B17493" s="223" t="s">
        <v>25128</v>
      </c>
      <c r="C17493" s="231" t="s">
        <v>23</v>
      </c>
    </row>
    <row r="17494" spans="1:3" x14ac:dyDescent="0.2">
      <c r="A17494" s="221" t="s">
        <v>16992</v>
      </c>
      <c r="B17494" s="223" t="s">
        <v>25128</v>
      </c>
      <c r="C17494" s="231" t="s">
        <v>23</v>
      </c>
    </row>
    <row r="17495" spans="1:3" x14ac:dyDescent="0.2">
      <c r="A17495" s="221" t="s">
        <v>16993</v>
      </c>
      <c r="B17495" s="223" t="s">
        <v>25129</v>
      </c>
      <c r="C17495" s="231" t="s">
        <v>23</v>
      </c>
    </row>
    <row r="17496" spans="1:3" x14ac:dyDescent="0.2">
      <c r="A17496" s="221" t="s">
        <v>16994</v>
      </c>
      <c r="B17496" s="223" t="s">
        <v>25129</v>
      </c>
      <c r="C17496" s="231" t="s">
        <v>23</v>
      </c>
    </row>
    <row r="17497" spans="1:3" x14ac:dyDescent="0.2">
      <c r="A17497" s="221" t="s">
        <v>16995</v>
      </c>
      <c r="B17497" s="223" t="s">
        <v>25130</v>
      </c>
      <c r="C17497" s="231" t="s">
        <v>23</v>
      </c>
    </row>
    <row r="17498" spans="1:3" x14ac:dyDescent="0.2">
      <c r="A17498" s="221" t="s">
        <v>16996</v>
      </c>
      <c r="B17498" s="223" t="s">
        <v>25130</v>
      </c>
      <c r="C17498" s="231" t="s">
        <v>23</v>
      </c>
    </row>
    <row r="17499" spans="1:3" x14ac:dyDescent="0.2">
      <c r="A17499" s="221" t="s">
        <v>16997</v>
      </c>
      <c r="B17499" s="223" t="s">
        <v>25131</v>
      </c>
      <c r="C17499" s="231" t="s">
        <v>23</v>
      </c>
    </row>
    <row r="17500" spans="1:3" x14ac:dyDescent="0.2">
      <c r="A17500" s="221" t="s">
        <v>16998</v>
      </c>
      <c r="B17500" s="223" t="s">
        <v>25131</v>
      </c>
      <c r="C17500" s="231" t="s">
        <v>23</v>
      </c>
    </row>
    <row r="17501" spans="1:3" x14ac:dyDescent="0.2">
      <c r="A17501" s="221" t="s">
        <v>16999</v>
      </c>
      <c r="B17501" s="223" t="s">
        <v>25132</v>
      </c>
      <c r="C17501" s="231" t="s">
        <v>23</v>
      </c>
    </row>
    <row r="17502" spans="1:3" x14ac:dyDescent="0.2">
      <c r="A17502" s="221" t="s">
        <v>17000</v>
      </c>
      <c r="B17502" s="223" t="s">
        <v>25132</v>
      </c>
      <c r="C17502" s="231" t="s">
        <v>23</v>
      </c>
    </row>
    <row r="17503" spans="1:3" x14ac:dyDescent="0.2">
      <c r="A17503" s="221" t="s">
        <v>17001</v>
      </c>
      <c r="B17503" s="223" t="s">
        <v>25133</v>
      </c>
      <c r="C17503" s="231" t="s">
        <v>23</v>
      </c>
    </row>
    <row r="17504" spans="1:3" x14ac:dyDescent="0.2">
      <c r="A17504" s="221" t="s">
        <v>17002</v>
      </c>
      <c r="B17504" s="223" t="s">
        <v>25133</v>
      </c>
      <c r="C17504" s="231" t="s">
        <v>23</v>
      </c>
    </row>
    <row r="17505" spans="1:3" x14ac:dyDescent="0.2">
      <c r="A17505" s="221" t="s">
        <v>17003</v>
      </c>
      <c r="B17505" s="223" t="s">
        <v>25134</v>
      </c>
      <c r="C17505" s="231" t="s">
        <v>23</v>
      </c>
    </row>
    <row r="17506" spans="1:3" x14ac:dyDescent="0.2">
      <c r="A17506" s="221" t="s">
        <v>17004</v>
      </c>
      <c r="B17506" s="223" t="s">
        <v>25134</v>
      </c>
      <c r="C17506" s="231" t="s">
        <v>23</v>
      </c>
    </row>
    <row r="17507" spans="1:3" x14ac:dyDescent="0.2">
      <c r="A17507" s="221" t="s">
        <v>17005</v>
      </c>
      <c r="B17507" s="223" t="s">
        <v>25135</v>
      </c>
      <c r="C17507" s="231" t="s">
        <v>23</v>
      </c>
    </row>
    <row r="17508" spans="1:3" x14ac:dyDescent="0.2">
      <c r="A17508" s="221" t="s">
        <v>17006</v>
      </c>
      <c r="B17508" s="223" t="s">
        <v>25135</v>
      </c>
      <c r="C17508" s="231" t="s">
        <v>23</v>
      </c>
    </row>
    <row r="17509" spans="1:3" x14ac:dyDescent="0.2">
      <c r="A17509" s="221" t="s">
        <v>17007</v>
      </c>
      <c r="B17509" s="223" t="s">
        <v>25136</v>
      </c>
      <c r="C17509" s="231" t="s">
        <v>23</v>
      </c>
    </row>
    <row r="17510" spans="1:3" x14ac:dyDescent="0.2">
      <c r="A17510" s="221" t="s">
        <v>17008</v>
      </c>
      <c r="B17510" s="223" t="s">
        <v>25136</v>
      </c>
      <c r="C17510" s="231" t="s">
        <v>23</v>
      </c>
    </row>
    <row r="17511" spans="1:3" x14ac:dyDescent="0.2">
      <c r="A17511" s="221" t="s">
        <v>17009</v>
      </c>
      <c r="B17511" s="223" t="s">
        <v>25137</v>
      </c>
      <c r="C17511" s="231" t="s">
        <v>23</v>
      </c>
    </row>
    <row r="17512" spans="1:3" x14ac:dyDescent="0.2">
      <c r="A17512" s="221" t="s">
        <v>17010</v>
      </c>
      <c r="B17512" s="223" t="s">
        <v>25137</v>
      </c>
      <c r="C17512" s="231" t="s">
        <v>23</v>
      </c>
    </row>
    <row r="17513" spans="1:3" x14ac:dyDescent="0.2">
      <c r="A17513" s="221" t="s">
        <v>17011</v>
      </c>
      <c r="B17513" s="223" t="s">
        <v>25138</v>
      </c>
      <c r="C17513" s="231" t="s">
        <v>23</v>
      </c>
    </row>
    <row r="17514" spans="1:3" x14ac:dyDescent="0.2">
      <c r="A17514" s="221" t="s">
        <v>17012</v>
      </c>
      <c r="B17514" s="223" t="s">
        <v>25138</v>
      </c>
      <c r="C17514" s="231" t="s">
        <v>23</v>
      </c>
    </row>
    <row r="17515" spans="1:3" x14ac:dyDescent="0.2">
      <c r="A17515" s="221" t="s">
        <v>17013</v>
      </c>
      <c r="B17515" s="223" t="s">
        <v>25139</v>
      </c>
      <c r="C17515" s="231" t="s">
        <v>23</v>
      </c>
    </row>
    <row r="17516" spans="1:3" x14ac:dyDescent="0.2">
      <c r="A17516" s="221" t="s">
        <v>17014</v>
      </c>
      <c r="B17516" s="223" t="s">
        <v>25139</v>
      </c>
      <c r="C17516" s="231" t="s">
        <v>23</v>
      </c>
    </row>
    <row r="17517" spans="1:3" x14ac:dyDescent="0.2">
      <c r="A17517" s="221" t="s">
        <v>17015</v>
      </c>
      <c r="B17517" s="223" t="s">
        <v>32628</v>
      </c>
      <c r="C17517" s="231" t="s">
        <v>23</v>
      </c>
    </row>
    <row r="17518" spans="1:3" x14ac:dyDescent="0.2">
      <c r="A17518" s="221" t="s">
        <v>17016</v>
      </c>
      <c r="B17518" s="223" t="s">
        <v>32628</v>
      </c>
      <c r="C17518" s="231" t="s">
        <v>23</v>
      </c>
    </row>
    <row r="17519" spans="1:3" x14ac:dyDescent="0.2">
      <c r="A17519" s="221" t="s">
        <v>17017</v>
      </c>
      <c r="B17519" s="223" t="s">
        <v>32629</v>
      </c>
      <c r="C17519" s="231" t="s">
        <v>23</v>
      </c>
    </row>
    <row r="17520" spans="1:3" x14ac:dyDescent="0.2">
      <c r="A17520" s="221" t="s">
        <v>17018</v>
      </c>
      <c r="B17520" s="223" t="s">
        <v>32629</v>
      </c>
      <c r="C17520" s="231" t="s">
        <v>23</v>
      </c>
    </row>
    <row r="17521" spans="1:3" x14ac:dyDescent="0.2">
      <c r="A17521" s="221" t="s">
        <v>17019</v>
      </c>
      <c r="B17521" s="223" t="s">
        <v>32630</v>
      </c>
      <c r="C17521" s="231" t="s">
        <v>23</v>
      </c>
    </row>
    <row r="17522" spans="1:3" x14ac:dyDescent="0.2">
      <c r="A17522" s="221" t="s">
        <v>17020</v>
      </c>
      <c r="B17522" s="223" t="s">
        <v>32630</v>
      </c>
      <c r="C17522" s="231" t="s">
        <v>23</v>
      </c>
    </row>
    <row r="17523" spans="1:3" x14ac:dyDescent="0.2">
      <c r="A17523" s="221" t="s">
        <v>17021</v>
      </c>
      <c r="B17523" s="223" t="s">
        <v>32631</v>
      </c>
      <c r="C17523" s="231" t="s">
        <v>23</v>
      </c>
    </row>
    <row r="17524" spans="1:3" x14ac:dyDescent="0.2">
      <c r="A17524" s="221" t="s">
        <v>17022</v>
      </c>
      <c r="B17524" s="223" t="s">
        <v>32631</v>
      </c>
      <c r="C17524" s="231" t="s">
        <v>23</v>
      </c>
    </row>
    <row r="17525" spans="1:3" x14ac:dyDescent="0.2">
      <c r="A17525" s="221" t="s">
        <v>17023</v>
      </c>
      <c r="B17525" s="223" t="s">
        <v>32632</v>
      </c>
      <c r="C17525" s="231" t="s">
        <v>23</v>
      </c>
    </row>
    <row r="17526" spans="1:3" x14ac:dyDescent="0.2">
      <c r="A17526" s="221" t="s">
        <v>17024</v>
      </c>
      <c r="B17526" s="223" t="s">
        <v>32632</v>
      </c>
      <c r="C17526" s="231" t="s">
        <v>23</v>
      </c>
    </row>
    <row r="17527" spans="1:3" x14ac:dyDescent="0.2">
      <c r="A17527" s="221" t="s">
        <v>17025</v>
      </c>
      <c r="B17527" s="223" t="s">
        <v>32633</v>
      </c>
      <c r="C17527" s="231" t="s">
        <v>23</v>
      </c>
    </row>
    <row r="17528" spans="1:3" x14ac:dyDescent="0.2">
      <c r="A17528" s="221" t="s">
        <v>17026</v>
      </c>
      <c r="B17528" s="223" t="s">
        <v>32633</v>
      </c>
      <c r="C17528" s="231" t="s">
        <v>23</v>
      </c>
    </row>
    <row r="17529" spans="1:3" x14ac:dyDescent="0.2">
      <c r="A17529" s="221" t="s">
        <v>30418</v>
      </c>
      <c r="B17529" s="223" t="s">
        <v>32634</v>
      </c>
      <c r="C17529" s="231" t="s">
        <v>23</v>
      </c>
    </row>
    <row r="17530" spans="1:3" x14ac:dyDescent="0.2">
      <c r="A17530" s="221" t="s">
        <v>30419</v>
      </c>
      <c r="B17530" s="223" t="s">
        <v>32634</v>
      </c>
      <c r="C17530" s="231" t="s">
        <v>23</v>
      </c>
    </row>
    <row r="17531" spans="1:3" x14ac:dyDescent="0.2">
      <c r="A17531" s="221" t="s">
        <v>17027</v>
      </c>
      <c r="B17531" s="223" t="s">
        <v>32635</v>
      </c>
      <c r="C17531" s="231" t="s">
        <v>23</v>
      </c>
    </row>
    <row r="17532" spans="1:3" x14ac:dyDescent="0.2">
      <c r="A17532" s="221" t="s">
        <v>17028</v>
      </c>
      <c r="B17532" s="223" t="s">
        <v>32635</v>
      </c>
      <c r="C17532" s="231" t="s">
        <v>23</v>
      </c>
    </row>
    <row r="17533" spans="1:3" x14ac:dyDescent="0.2">
      <c r="A17533" s="221" t="s">
        <v>17029</v>
      </c>
      <c r="B17533" s="223" t="s">
        <v>25140</v>
      </c>
      <c r="C17533" s="231" t="s">
        <v>23</v>
      </c>
    </row>
    <row r="17534" spans="1:3" x14ac:dyDescent="0.2">
      <c r="A17534" s="221" t="s">
        <v>17030</v>
      </c>
      <c r="B17534" s="223" t="s">
        <v>25140</v>
      </c>
      <c r="C17534" s="231" t="s">
        <v>23</v>
      </c>
    </row>
    <row r="17535" spans="1:3" x14ac:dyDescent="0.2">
      <c r="A17535" s="221" t="s">
        <v>17031</v>
      </c>
      <c r="B17535" s="223" t="s">
        <v>25141</v>
      </c>
      <c r="C17535" s="231" t="s">
        <v>23</v>
      </c>
    </row>
    <row r="17536" spans="1:3" x14ac:dyDescent="0.2">
      <c r="A17536" s="221" t="s">
        <v>17032</v>
      </c>
      <c r="B17536" s="223" t="s">
        <v>25141</v>
      </c>
      <c r="C17536" s="231" t="s">
        <v>23</v>
      </c>
    </row>
    <row r="17537" spans="1:3" x14ac:dyDescent="0.2">
      <c r="A17537" s="221" t="s">
        <v>17033</v>
      </c>
      <c r="B17537" s="223" t="s">
        <v>25142</v>
      </c>
      <c r="C17537" s="231" t="s">
        <v>23</v>
      </c>
    </row>
    <row r="17538" spans="1:3" x14ac:dyDescent="0.2">
      <c r="A17538" s="221" t="s">
        <v>17034</v>
      </c>
      <c r="B17538" s="223" t="s">
        <v>25142</v>
      </c>
      <c r="C17538" s="231" t="s">
        <v>23</v>
      </c>
    </row>
    <row r="17539" spans="1:3" x14ac:dyDescent="0.2">
      <c r="A17539" s="221" t="s">
        <v>17035</v>
      </c>
      <c r="B17539" s="223" t="s">
        <v>25143</v>
      </c>
      <c r="C17539" s="231" t="s">
        <v>23</v>
      </c>
    </row>
    <row r="17540" spans="1:3" x14ac:dyDescent="0.2">
      <c r="A17540" s="221" t="s">
        <v>17036</v>
      </c>
      <c r="B17540" s="223" t="s">
        <v>25143</v>
      </c>
      <c r="C17540" s="231" t="s">
        <v>23</v>
      </c>
    </row>
    <row r="17541" spans="1:3" x14ac:dyDescent="0.2">
      <c r="A17541" s="221" t="s">
        <v>17037</v>
      </c>
      <c r="B17541" s="223" t="s">
        <v>25144</v>
      </c>
      <c r="C17541" s="231" t="s">
        <v>23</v>
      </c>
    </row>
    <row r="17542" spans="1:3" x14ac:dyDescent="0.2">
      <c r="A17542" s="221" t="s">
        <v>17038</v>
      </c>
      <c r="B17542" s="223" t="s">
        <v>25144</v>
      </c>
      <c r="C17542" s="231" t="s">
        <v>23</v>
      </c>
    </row>
    <row r="17543" spans="1:3" x14ac:dyDescent="0.2">
      <c r="A17543" s="221" t="s">
        <v>17039</v>
      </c>
      <c r="B17543" s="223" t="s">
        <v>25145</v>
      </c>
      <c r="C17543" s="231" t="s">
        <v>23</v>
      </c>
    </row>
    <row r="17544" spans="1:3" x14ac:dyDescent="0.2">
      <c r="A17544" s="221" t="s">
        <v>17040</v>
      </c>
      <c r="B17544" s="223" t="s">
        <v>25145</v>
      </c>
      <c r="C17544" s="231" t="s">
        <v>23</v>
      </c>
    </row>
    <row r="17545" spans="1:3" x14ac:dyDescent="0.2">
      <c r="A17545" s="221" t="s">
        <v>17041</v>
      </c>
      <c r="B17545" s="223" t="s">
        <v>25146</v>
      </c>
      <c r="C17545" s="231" t="s">
        <v>23</v>
      </c>
    </row>
    <row r="17546" spans="1:3" x14ac:dyDescent="0.2">
      <c r="A17546" s="221" t="s">
        <v>17042</v>
      </c>
      <c r="B17546" s="223" t="s">
        <v>25146</v>
      </c>
      <c r="C17546" s="231" t="s">
        <v>23</v>
      </c>
    </row>
    <row r="17547" spans="1:3" x14ac:dyDescent="0.2">
      <c r="A17547" s="221" t="s">
        <v>17043</v>
      </c>
      <c r="B17547" s="223" t="s">
        <v>25147</v>
      </c>
      <c r="C17547" s="231" t="s">
        <v>23</v>
      </c>
    </row>
    <row r="17548" spans="1:3" x14ac:dyDescent="0.2">
      <c r="A17548" s="221" t="s">
        <v>17044</v>
      </c>
      <c r="B17548" s="223" t="s">
        <v>25147</v>
      </c>
      <c r="C17548" s="231" t="s">
        <v>23</v>
      </c>
    </row>
    <row r="17549" spans="1:3" x14ac:dyDescent="0.2">
      <c r="A17549" s="221" t="s">
        <v>17045</v>
      </c>
      <c r="B17549" s="223" t="s">
        <v>25148</v>
      </c>
      <c r="C17549" s="231" t="s">
        <v>23</v>
      </c>
    </row>
    <row r="17550" spans="1:3" x14ac:dyDescent="0.2">
      <c r="A17550" s="221" t="s">
        <v>17046</v>
      </c>
      <c r="B17550" s="223" t="s">
        <v>25148</v>
      </c>
      <c r="C17550" s="231" t="s">
        <v>23</v>
      </c>
    </row>
    <row r="17551" spans="1:3" x14ac:dyDescent="0.2">
      <c r="A17551" s="221" t="s">
        <v>17047</v>
      </c>
      <c r="B17551" s="223" t="s">
        <v>25149</v>
      </c>
      <c r="C17551" s="231" t="s">
        <v>23</v>
      </c>
    </row>
    <row r="17552" spans="1:3" x14ac:dyDescent="0.2">
      <c r="A17552" s="221" t="s">
        <v>17048</v>
      </c>
      <c r="B17552" s="223" t="s">
        <v>25149</v>
      </c>
      <c r="C17552" s="231" t="s">
        <v>23</v>
      </c>
    </row>
    <row r="17553" spans="1:3" x14ac:dyDescent="0.2">
      <c r="A17553" s="221" t="s">
        <v>17049</v>
      </c>
      <c r="B17553" s="223" t="s">
        <v>25150</v>
      </c>
      <c r="C17553" s="231" t="s">
        <v>23</v>
      </c>
    </row>
    <row r="17554" spans="1:3" x14ac:dyDescent="0.2">
      <c r="A17554" s="221" t="s">
        <v>17050</v>
      </c>
      <c r="B17554" s="223" t="s">
        <v>25150</v>
      </c>
      <c r="C17554" s="231" t="s">
        <v>23</v>
      </c>
    </row>
    <row r="17555" spans="1:3" x14ac:dyDescent="0.2">
      <c r="A17555" s="221" t="s">
        <v>17051</v>
      </c>
      <c r="B17555" s="223" t="s">
        <v>25151</v>
      </c>
      <c r="C17555" s="231" t="s">
        <v>23</v>
      </c>
    </row>
    <row r="17556" spans="1:3" x14ac:dyDescent="0.2">
      <c r="A17556" s="221" t="s">
        <v>17052</v>
      </c>
      <c r="B17556" s="223" t="s">
        <v>25151</v>
      </c>
      <c r="C17556" s="231" t="s">
        <v>23</v>
      </c>
    </row>
    <row r="17557" spans="1:3" x14ac:dyDescent="0.2">
      <c r="A17557" s="221" t="s">
        <v>17053</v>
      </c>
      <c r="B17557" s="223" t="s">
        <v>25152</v>
      </c>
      <c r="C17557" s="231" t="s">
        <v>23</v>
      </c>
    </row>
    <row r="17558" spans="1:3" x14ac:dyDescent="0.2">
      <c r="A17558" s="221" t="s">
        <v>17054</v>
      </c>
      <c r="B17558" s="223" t="s">
        <v>25152</v>
      </c>
      <c r="C17558" s="231" t="s">
        <v>23</v>
      </c>
    </row>
    <row r="17559" spans="1:3" x14ac:dyDescent="0.2">
      <c r="A17559" s="221" t="s">
        <v>26372</v>
      </c>
      <c r="B17559" s="223" t="s">
        <v>32636</v>
      </c>
      <c r="C17559" s="231" t="s">
        <v>23</v>
      </c>
    </row>
    <row r="17560" spans="1:3" x14ac:dyDescent="0.2">
      <c r="A17560" s="221" t="s">
        <v>26373</v>
      </c>
      <c r="B17560" s="223" t="s">
        <v>32636</v>
      </c>
      <c r="C17560" s="231" t="s">
        <v>23</v>
      </c>
    </row>
    <row r="17561" spans="1:3" x14ac:dyDescent="0.2">
      <c r="A17561" s="221" t="s">
        <v>17055</v>
      </c>
      <c r="B17561" s="223" t="s">
        <v>29533</v>
      </c>
      <c r="C17561" s="231" t="s">
        <v>23</v>
      </c>
    </row>
    <row r="17562" spans="1:3" x14ac:dyDescent="0.2">
      <c r="A17562" s="221" t="s">
        <v>17056</v>
      </c>
      <c r="B17562" s="223" t="s">
        <v>29533</v>
      </c>
      <c r="C17562" s="231" t="s">
        <v>23</v>
      </c>
    </row>
    <row r="17563" spans="1:3" x14ac:dyDescent="0.2">
      <c r="A17563" s="221" t="s">
        <v>17057</v>
      </c>
      <c r="B17563" s="223" t="s">
        <v>25153</v>
      </c>
      <c r="C17563" s="231" t="s">
        <v>23</v>
      </c>
    </row>
    <row r="17564" spans="1:3" x14ac:dyDescent="0.2">
      <c r="A17564" s="221" t="s">
        <v>17058</v>
      </c>
      <c r="B17564" s="223" t="s">
        <v>25153</v>
      </c>
      <c r="C17564" s="231" t="s">
        <v>23</v>
      </c>
    </row>
    <row r="17565" spans="1:3" x14ac:dyDescent="0.2">
      <c r="A17565" s="221" t="s">
        <v>17059</v>
      </c>
      <c r="B17565" s="223" t="s">
        <v>25154</v>
      </c>
      <c r="C17565" s="231" t="s">
        <v>23</v>
      </c>
    </row>
    <row r="17566" spans="1:3" x14ac:dyDescent="0.2">
      <c r="A17566" s="221" t="s">
        <v>17060</v>
      </c>
      <c r="B17566" s="223" t="s">
        <v>25154</v>
      </c>
      <c r="C17566" s="231" t="s">
        <v>23</v>
      </c>
    </row>
    <row r="17567" spans="1:3" x14ac:dyDescent="0.2">
      <c r="A17567" s="221" t="s">
        <v>17061</v>
      </c>
      <c r="B17567" s="223" t="s">
        <v>25155</v>
      </c>
      <c r="C17567" s="231" t="s">
        <v>23</v>
      </c>
    </row>
    <row r="17568" spans="1:3" x14ac:dyDescent="0.2">
      <c r="A17568" s="221" t="s">
        <v>17062</v>
      </c>
      <c r="B17568" s="223" t="s">
        <v>25155</v>
      </c>
      <c r="C17568" s="231" t="s">
        <v>23</v>
      </c>
    </row>
    <row r="17569" spans="1:3" x14ac:dyDescent="0.2">
      <c r="A17569" s="221" t="s">
        <v>17063</v>
      </c>
      <c r="B17569" s="223" t="s">
        <v>25156</v>
      </c>
      <c r="C17569" s="231" t="s">
        <v>23</v>
      </c>
    </row>
    <row r="17570" spans="1:3" x14ac:dyDescent="0.2">
      <c r="A17570" s="221" t="s">
        <v>17064</v>
      </c>
      <c r="B17570" s="223" t="s">
        <v>25156</v>
      </c>
      <c r="C17570" s="231" t="s">
        <v>23</v>
      </c>
    </row>
    <row r="17571" spans="1:3" x14ac:dyDescent="0.2">
      <c r="A17571" s="221" t="s">
        <v>17065</v>
      </c>
      <c r="B17571" s="223" t="s">
        <v>25157</v>
      </c>
      <c r="C17571" s="231" t="s">
        <v>23</v>
      </c>
    </row>
    <row r="17572" spans="1:3" x14ac:dyDescent="0.2">
      <c r="A17572" s="221" t="s">
        <v>17066</v>
      </c>
      <c r="B17572" s="223" t="s">
        <v>25157</v>
      </c>
      <c r="C17572" s="231" t="s">
        <v>23</v>
      </c>
    </row>
    <row r="17573" spans="1:3" x14ac:dyDescent="0.2">
      <c r="A17573" s="221" t="s">
        <v>17067</v>
      </c>
      <c r="B17573" s="223" t="s">
        <v>25158</v>
      </c>
      <c r="C17573" s="231" t="s">
        <v>23</v>
      </c>
    </row>
    <row r="17574" spans="1:3" x14ac:dyDescent="0.2">
      <c r="A17574" s="221" t="s">
        <v>17068</v>
      </c>
      <c r="B17574" s="223" t="s">
        <v>25158</v>
      </c>
      <c r="C17574" s="231" t="s">
        <v>23</v>
      </c>
    </row>
    <row r="17575" spans="1:3" x14ac:dyDescent="0.2">
      <c r="A17575" s="221" t="s">
        <v>17069</v>
      </c>
      <c r="B17575" s="223" t="s">
        <v>25159</v>
      </c>
      <c r="C17575" s="231" t="s">
        <v>23</v>
      </c>
    </row>
    <row r="17576" spans="1:3" x14ac:dyDescent="0.2">
      <c r="A17576" s="221" t="s">
        <v>17070</v>
      </c>
      <c r="B17576" s="223" t="s">
        <v>25159</v>
      </c>
      <c r="C17576" s="231" t="s">
        <v>23</v>
      </c>
    </row>
    <row r="17577" spans="1:3" x14ac:dyDescent="0.2">
      <c r="A17577" s="221" t="s">
        <v>17071</v>
      </c>
      <c r="B17577" s="223" t="s">
        <v>25160</v>
      </c>
      <c r="C17577" s="231" t="s">
        <v>23</v>
      </c>
    </row>
    <row r="17578" spans="1:3" x14ac:dyDescent="0.2">
      <c r="A17578" s="221" t="s">
        <v>17072</v>
      </c>
      <c r="B17578" s="223" t="s">
        <v>25160</v>
      </c>
      <c r="C17578" s="231" t="s">
        <v>23</v>
      </c>
    </row>
    <row r="17579" spans="1:3" x14ac:dyDescent="0.2">
      <c r="A17579" s="221" t="s">
        <v>17073</v>
      </c>
      <c r="B17579" s="223" t="s">
        <v>25161</v>
      </c>
      <c r="C17579" s="231" t="s">
        <v>23</v>
      </c>
    </row>
    <row r="17580" spans="1:3" x14ac:dyDescent="0.2">
      <c r="A17580" s="221" t="s">
        <v>17074</v>
      </c>
      <c r="B17580" s="223" t="s">
        <v>25161</v>
      </c>
      <c r="C17580" s="231" t="s">
        <v>23</v>
      </c>
    </row>
    <row r="17581" spans="1:3" x14ac:dyDescent="0.2">
      <c r="A17581" s="221" t="s">
        <v>17075</v>
      </c>
      <c r="B17581" s="223" t="s">
        <v>25162</v>
      </c>
      <c r="C17581" s="231" t="s">
        <v>23</v>
      </c>
    </row>
    <row r="17582" spans="1:3" x14ac:dyDescent="0.2">
      <c r="A17582" s="221" t="s">
        <v>17076</v>
      </c>
      <c r="B17582" s="223" t="s">
        <v>25162</v>
      </c>
      <c r="C17582" s="231" t="s">
        <v>23</v>
      </c>
    </row>
    <row r="17583" spans="1:3" x14ac:dyDescent="0.2">
      <c r="A17583" s="221" t="s">
        <v>17077</v>
      </c>
      <c r="B17583" s="223" t="s">
        <v>25163</v>
      </c>
      <c r="C17583" s="231" t="s">
        <v>23</v>
      </c>
    </row>
    <row r="17584" spans="1:3" x14ac:dyDescent="0.2">
      <c r="A17584" s="221" t="s">
        <v>17078</v>
      </c>
      <c r="B17584" s="223" t="s">
        <v>25163</v>
      </c>
      <c r="C17584" s="231" t="s">
        <v>23</v>
      </c>
    </row>
    <row r="17585" spans="1:3" x14ac:dyDescent="0.2">
      <c r="A17585" s="221" t="s">
        <v>17079</v>
      </c>
      <c r="B17585" s="223" t="s">
        <v>25164</v>
      </c>
      <c r="C17585" s="231" t="s">
        <v>23</v>
      </c>
    </row>
    <row r="17586" spans="1:3" x14ac:dyDescent="0.2">
      <c r="A17586" s="221" t="s">
        <v>17080</v>
      </c>
      <c r="B17586" s="223" t="s">
        <v>25164</v>
      </c>
      <c r="C17586" s="231" t="s">
        <v>23</v>
      </c>
    </row>
    <row r="17587" spans="1:3" x14ac:dyDescent="0.2">
      <c r="A17587" s="221" t="s">
        <v>17081</v>
      </c>
      <c r="B17587" s="223" t="s">
        <v>25165</v>
      </c>
      <c r="C17587" s="231" t="s">
        <v>23</v>
      </c>
    </row>
    <row r="17588" spans="1:3" x14ac:dyDescent="0.2">
      <c r="A17588" s="221" t="s">
        <v>17082</v>
      </c>
      <c r="B17588" s="223" t="s">
        <v>25165</v>
      </c>
      <c r="C17588" s="231" t="s">
        <v>23</v>
      </c>
    </row>
    <row r="17589" spans="1:3" x14ac:dyDescent="0.2">
      <c r="A17589" s="221" t="s">
        <v>17083</v>
      </c>
      <c r="B17589" s="223" t="s">
        <v>25166</v>
      </c>
      <c r="C17589" s="231" t="s">
        <v>23</v>
      </c>
    </row>
    <row r="17590" spans="1:3" x14ac:dyDescent="0.2">
      <c r="A17590" s="221" t="s">
        <v>17084</v>
      </c>
      <c r="B17590" s="223" t="s">
        <v>25166</v>
      </c>
      <c r="C17590" s="231" t="s">
        <v>23</v>
      </c>
    </row>
    <row r="17591" spans="1:3" x14ac:dyDescent="0.2">
      <c r="A17591" s="221" t="s">
        <v>17085</v>
      </c>
      <c r="B17591" s="223" t="s">
        <v>25167</v>
      </c>
      <c r="C17591" s="231" t="s">
        <v>23</v>
      </c>
    </row>
    <row r="17592" spans="1:3" x14ac:dyDescent="0.2">
      <c r="A17592" s="221" t="s">
        <v>17086</v>
      </c>
      <c r="B17592" s="223" t="s">
        <v>25167</v>
      </c>
      <c r="C17592" s="231" t="s">
        <v>23</v>
      </c>
    </row>
    <row r="17593" spans="1:3" x14ac:dyDescent="0.2">
      <c r="A17593" s="221" t="s">
        <v>17087</v>
      </c>
      <c r="B17593" s="223" t="s">
        <v>25168</v>
      </c>
      <c r="C17593" s="231" t="s">
        <v>23</v>
      </c>
    </row>
    <row r="17594" spans="1:3" x14ac:dyDescent="0.2">
      <c r="A17594" s="221" t="s">
        <v>17088</v>
      </c>
      <c r="B17594" s="223" t="s">
        <v>25168</v>
      </c>
      <c r="C17594" s="231" t="s">
        <v>23</v>
      </c>
    </row>
    <row r="17595" spans="1:3" x14ac:dyDescent="0.2">
      <c r="A17595" s="221" t="s">
        <v>17089</v>
      </c>
      <c r="B17595" s="223" t="s">
        <v>25169</v>
      </c>
      <c r="C17595" s="231" t="s">
        <v>23</v>
      </c>
    </row>
    <row r="17596" spans="1:3" x14ac:dyDescent="0.2">
      <c r="A17596" s="221" t="s">
        <v>17090</v>
      </c>
      <c r="B17596" s="223" t="s">
        <v>25169</v>
      </c>
      <c r="C17596" s="231" t="s">
        <v>23</v>
      </c>
    </row>
    <row r="17597" spans="1:3" x14ac:dyDescent="0.2">
      <c r="A17597" s="221" t="s">
        <v>17091</v>
      </c>
      <c r="B17597" s="223" t="s">
        <v>25170</v>
      </c>
      <c r="C17597" s="231" t="s">
        <v>23</v>
      </c>
    </row>
    <row r="17598" spans="1:3" x14ac:dyDescent="0.2">
      <c r="A17598" s="221" t="s">
        <v>17092</v>
      </c>
      <c r="B17598" s="223" t="s">
        <v>25170</v>
      </c>
      <c r="C17598" s="231" t="s">
        <v>23</v>
      </c>
    </row>
    <row r="17599" spans="1:3" x14ac:dyDescent="0.2">
      <c r="A17599" s="221" t="s">
        <v>17093</v>
      </c>
      <c r="B17599" s="223" t="s">
        <v>25171</v>
      </c>
      <c r="C17599" s="231" t="s">
        <v>23</v>
      </c>
    </row>
    <row r="17600" spans="1:3" x14ac:dyDescent="0.2">
      <c r="A17600" s="221" t="s">
        <v>17094</v>
      </c>
      <c r="B17600" s="223" t="s">
        <v>25171</v>
      </c>
      <c r="C17600" s="231" t="s">
        <v>23</v>
      </c>
    </row>
    <row r="17601" spans="1:3" x14ac:dyDescent="0.2">
      <c r="A17601" s="221" t="s">
        <v>17095</v>
      </c>
      <c r="B17601" s="223" t="s">
        <v>25172</v>
      </c>
      <c r="C17601" s="231" t="s">
        <v>23</v>
      </c>
    </row>
    <row r="17602" spans="1:3" x14ac:dyDescent="0.2">
      <c r="A17602" s="221" t="s">
        <v>17096</v>
      </c>
      <c r="B17602" s="223" t="s">
        <v>25172</v>
      </c>
      <c r="C17602" s="231" t="s">
        <v>23</v>
      </c>
    </row>
    <row r="17603" spans="1:3" x14ac:dyDescent="0.2">
      <c r="A17603" s="221" t="s">
        <v>17097</v>
      </c>
      <c r="B17603" s="223" t="s">
        <v>25173</v>
      </c>
      <c r="C17603" s="231" t="s">
        <v>23</v>
      </c>
    </row>
    <row r="17604" spans="1:3" x14ac:dyDescent="0.2">
      <c r="A17604" s="221" t="s">
        <v>17098</v>
      </c>
      <c r="B17604" s="223" t="s">
        <v>25173</v>
      </c>
      <c r="C17604" s="231" t="s">
        <v>23</v>
      </c>
    </row>
    <row r="17605" spans="1:3" x14ac:dyDescent="0.2">
      <c r="A17605" s="221" t="s">
        <v>17099</v>
      </c>
      <c r="B17605" s="223" t="s">
        <v>29534</v>
      </c>
      <c r="C17605" s="231" t="s">
        <v>23</v>
      </c>
    </row>
    <row r="17606" spans="1:3" x14ac:dyDescent="0.2">
      <c r="A17606" s="221" t="s">
        <v>17100</v>
      </c>
      <c r="B17606" s="223" t="s">
        <v>29534</v>
      </c>
      <c r="C17606" s="231" t="s">
        <v>23</v>
      </c>
    </row>
    <row r="17607" spans="1:3" x14ac:dyDescent="0.2">
      <c r="A17607" s="221" t="s">
        <v>17101</v>
      </c>
      <c r="B17607" s="223" t="s">
        <v>29535</v>
      </c>
      <c r="C17607" s="231" t="s">
        <v>23</v>
      </c>
    </row>
    <row r="17608" spans="1:3" x14ac:dyDescent="0.2">
      <c r="A17608" s="221" t="s">
        <v>17102</v>
      </c>
      <c r="B17608" s="223" t="s">
        <v>29535</v>
      </c>
      <c r="C17608" s="231" t="s">
        <v>23</v>
      </c>
    </row>
    <row r="17609" spans="1:3" x14ac:dyDescent="0.2">
      <c r="A17609" s="221" t="s">
        <v>17103</v>
      </c>
      <c r="B17609" s="223" t="s">
        <v>29536</v>
      </c>
      <c r="C17609" s="231" t="s">
        <v>23</v>
      </c>
    </row>
    <row r="17610" spans="1:3" x14ac:dyDescent="0.2">
      <c r="A17610" s="221" t="s">
        <v>17104</v>
      </c>
      <c r="B17610" s="223" t="s">
        <v>29536</v>
      </c>
      <c r="C17610" s="231" t="s">
        <v>23</v>
      </c>
    </row>
    <row r="17611" spans="1:3" x14ac:dyDescent="0.2">
      <c r="A17611" s="221" t="s">
        <v>17105</v>
      </c>
      <c r="B17611" s="223" t="s">
        <v>29537</v>
      </c>
      <c r="C17611" s="231" t="s">
        <v>23</v>
      </c>
    </row>
    <row r="17612" spans="1:3" x14ac:dyDescent="0.2">
      <c r="A17612" s="221" t="s">
        <v>17106</v>
      </c>
      <c r="B17612" s="223" t="s">
        <v>29537</v>
      </c>
      <c r="C17612" s="231" t="s">
        <v>23</v>
      </c>
    </row>
    <row r="17613" spans="1:3" x14ac:dyDescent="0.2">
      <c r="A17613" s="221" t="s">
        <v>17107</v>
      </c>
      <c r="B17613" s="223" t="s">
        <v>29538</v>
      </c>
      <c r="C17613" s="231" t="s">
        <v>23</v>
      </c>
    </row>
    <row r="17614" spans="1:3" x14ac:dyDescent="0.2">
      <c r="A17614" s="221" t="s">
        <v>17108</v>
      </c>
      <c r="B17614" s="223" t="s">
        <v>29538</v>
      </c>
      <c r="C17614" s="231" t="s">
        <v>23</v>
      </c>
    </row>
    <row r="17615" spans="1:3" x14ac:dyDescent="0.2">
      <c r="A17615" s="221" t="s">
        <v>17109</v>
      </c>
      <c r="B17615" s="223" t="s">
        <v>29539</v>
      </c>
      <c r="C17615" s="231" t="s">
        <v>23</v>
      </c>
    </row>
    <row r="17616" spans="1:3" x14ac:dyDescent="0.2">
      <c r="A17616" s="221" t="s">
        <v>17110</v>
      </c>
      <c r="B17616" s="223" t="s">
        <v>29539</v>
      </c>
      <c r="C17616" s="231" t="s">
        <v>23</v>
      </c>
    </row>
    <row r="17617" spans="1:3" x14ac:dyDescent="0.2">
      <c r="A17617" s="221" t="s">
        <v>17111</v>
      </c>
      <c r="B17617" s="223" t="s">
        <v>25174</v>
      </c>
      <c r="C17617" s="231" t="s">
        <v>23</v>
      </c>
    </row>
    <row r="17618" spans="1:3" x14ac:dyDescent="0.2">
      <c r="A17618" s="221" t="s">
        <v>17112</v>
      </c>
      <c r="B17618" s="223" t="s">
        <v>25174</v>
      </c>
      <c r="C17618" s="231" t="s">
        <v>23</v>
      </c>
    </row>
    <row r="17619" spans="1:3" x14ac:dyDescent="0.2">
      <c r="A17619" s="221" t="s">
        <v>17113</v>
      </c>
      <c r="B17619" s="223" t="s">
        <v>25175</v>
      </c>
      <c r="C17619" s="231" t="s">
        <v>23</v>
      </c>
    </row>
    <row r="17620" spans="1:3" x14ac:dyDescent="0.2">
      <c r="A17620" s="221" t="s">
        <v>17114</v>
      </c>
      <c r="B17620" s="223" t="s">
        <v>25175</v>
      </c>
      <c r="C17620" s="231" t="s">
        <v>23</v>
      </c>
    </row>
    <row r="17621" spans="1:3" x14ac:dyDescent="0.2">
      <c r="A17621" s="221" t="s">
        <v>17115</v>
      </c>
      <c r="B17621" s="223" t="s">
        <v>29540</v>
      </c>
      <c r="C17621" s="231" t="s">
        <v>23</v>
      </c>
    </row>
    <row r="17622" spans="1:3" x14ac:dyDescent="0.2">
      <c r="A17622" s="221" t="s">
        <v>17116</v>
      </c>
      <c r="B17622" s="223" t="s">
        <v>29540</v>
      </c>
      <c r="C17622" s="231" t="s">
        <v>23</v>
      </c>
    </row>
    <row r="17623" spans="1:3" x14ac:dyDescent="0.2">
      <c r="A17623" s="221" t="s">
        <v>17117</v>
      </c>
      <c r="B17623" s="223" t="s">
        <v>29541</v>
      </c>
      <c r="C17623" s="231" t="s">
        <v>23</v>
      </c>
    </row>
    <row r="17624" spans="1:3" x14ac:dyDescent="0.2">
      <c r="A17624" s="221" t="s">
        <v>17118</v>
      </c>
      <c r="B17624" s="223" t="s">
        <v>29541</v>
      </c>
      <c r="C17624" s="231" t="s">
        <v>23</v>
      </c>
    </row>
    <row r="17625" spans="1:3" x14ac:dyDescent="0.2">
      <c r="A17625" s="221" t="s">
        <v>17119</v>
      </c>
      <c r="B17625" s="223" t="s">
        <v>29542</v>
      </c>
      <c r="C17625" s="231" t="s">
        <v>23</v>
      </c>
    </row>
    <row r="17626" spans="1:3" x14ac:dyDescent="0.2">
      <c r="A17626" s="221" t="s">
        <v>17120</v>
      </c>
      <c r="B17626" s="223" t="s">
        <v>29542</v>
      </c>
      <c r="C17626" s="231" t="s">
        <v>23</v>
      </c>
    </row>
    <row r="17627" spans="1:3" x14ac:dyDescent="0.2">
      <c r="A17627" s="221" t="s">
        <v>17121</v>
      </c>
      <c r="B17627" s="223" t="s">
        <v>29543</v>
      </c>
      <c r="C17627" s="231" t="s">
        <v>23</v>
      </c>
    </row>
    <row r="17628" spans="1:3" x14ac:dyDescent="0.2">
      <c r="A17628" s="221" t="s">
        <v>17122</v>
      </c>
      <c r="B17628" s="223" t="s">
        <v>29543</v>
      </c>
      <c r="C17628" s="231" t="s">
        <v>23</v>
      </c>
    </row>
    <row r="17629" spans="1:3" x14ac:dyDescent="0.2">
      <c r="A17629" s="221" t="s">
        <v>17123</v>
      </c>
      <c r="B17629" s="223" t="s">
        <v>29544</v>
      </c>
      <c r="C17629" s="231" t="s">
        <v>23</v>
      </c>
    </row>
    <row r="17630" spans="1:3" x14ac:dyDescent="0.2">
      <c r="A17630" s="221" t="s">
        <v>17124</v>
      </c>
      <c r="B17630" s="223" t="s">
        <v>29544</v>
      </c>
      <c r="C17630" s="231" t="s">
        <v>23</v>
      </c>
    </row>
    <row r="17631" spans="1:3" x14ac:dyDescent="0.2">
      <c r="A17631" s="221" t="s">
        <v>17125</v>
      </c>
      <c r="B17631" s="223" t="s">
        <v>32637</v>
      </c>
      <c r="C17631" s="231" t="s">
        <v>23</v>
      </c>
    </row>
    <row r="17632" spans="1:3" x14ac:dyDescent="0.2">
      <c r="A17632" s="221" t="s">
        <v>17126</v>
      </c>
      <c r="B17632" s="223" t="s">
        <v>32637</v>
      </c>
      <c r="C17632" s="231" t="s">
        <v>23</v>
      </c>
    </row>
    <row r="17633" spans="1:3" x14ac:dyDescent="0.2">
      <c r="A17633" s="221" t="s">
        <v>17127</v>
      </c>
      <c r="B17633" s="223" t="s">
        <v>32638</v>
      </c>
      <c r="C17633" s="231" t="s">
        <v>23</v>
      </c>
    </row>
    <row r="17634" spans="1:3" x14ac:dyDescent="0.2">
      <c r="A17634" s="221" t="s">
        <v>17128</v>
      </c>
      <c r="B17634" s="223" t="s">
        <v>32638</v>
      </c>
      <c r="C17634" s="231" t="s">
        <v>23</v>
      </c>
    </row>
    <row r="17635" spans="1:3" x14ac:dyDescent="0.2">
      <c r="A17635" s="221" t="s">
        <v>17129</v>
      </c>
      <c r="B17635" s="223" t="s">
        <v>32639</v>
      </c>
      <c r="C17635" s="231" t="s">
        <v>23</v>
      </c>
    </row>
    <row r="17636" spans="1:3" x14ac:dyDescent="0.2">
      <c r="A17636" s="221" t="s">
        <v>17130</v>
      </c>
      <c r="B17636" s="223" t="s">
        <v>32639</v>
      </c>
      <c r="C17636" s="231" t="s">
        <v>23</v>
      </c>
    </row>
    <row r="17637" spans="1:3" x14ac:dyDescent="0.2">
      <c r="A17637" s="221" t="s">
        <v>17131</v>
      </c>
      <c r="B17637" s="223" t="s">
        <v>32640</v>
      </c>
      <c r="C17637" s="231" t="s">
        <v>23</v>
      </c>
    </row>
    <row r="17638" spans="1:3" x14ac:dyDescent="0.2">
      <c r="A17638" s="221" t="s">
        <v>17132</v>
      </c>
      <c r="B17638" s="223" t="s">
        <v>32640</v>
      </c>
      <c r="C17638" s="231" t="s">
        <v>23</v>
      </c>
    </row>
    <row r="17639" spans="1:3" x14ac:dyDescent="0.2">
      <c r="A17639" s="221" t="s">
        <v>17133</v>
      </c>
      <c r="B17639" s="223" t="s">
        <v>32641</v>
      </c>
      <c r="C17639" s="231" t="s">
        <v>23</v>
      </c>
    </row>
    <row r="17640" spans="1:3" x14ac:dyDescent="0.2">
      <c r="A17640" s="221" t="s">
        <v>17134</v>
      </c>
      <c r="B17640" s="223" t="s">
        <v>32641</v>
      </c>
      <c r="C17640" s="231" t="s">
        <v>23</v>
      </c>
    </row>
    <row r="17641" spans="1:3" x14ac:dyDescent="0.2">
      <c r="A17641" s="221" t="s">
        <v>17135</v>
      </c>
      <c r="B17641" s="223" t="s">
        <v>32642</v>
      </c>
      <c r="C17641" s="231" t="s">
        <v>23</v>
      </c>
    </row>
    <row r="17642" spans="1:3" x14ac:dyDescent="0.2">
      <c r="A17642" s="221" t="s">
        <v>17136</v>
      </c>
      <c r="B17642" s="223" t="s">
        <v>32642</v>
      </c>
      <c r="C17642" s="231" t="s">
        <v>23</v>
      </c>
    </row>
    <row r="17643" spans="1:3" x14ac:dyDescent="0.2">
      <c r="A17643" s="221" t="s">
        <v>17137</v>
      </c>
      <c r="B17643" s="223" t="s">
        <v>32643</v>
      </c>
      <c r="C17643" s="231" t="s">
        <v>23</v>
      </c>
    </row>
    <row r="17644" spans="1:3" x14ac:dyDescent="0.2">
      <c r="A17644" s="221" t="s">
        <v>17138</v>
      </c>
      <c r="B17644" s="223" t="s">
        <v>32643</v>
      </c>
      <c r="C17644" s="231" t="s">
        <v>23</v>
      </c>
    </row>
    <row r="17645" spans="1:3" x14ac:dyDescent="0.2">
      <c r="A17645" s="221" t="s">
        <v>17139</v>
      </c>
      <c r="B17645" s="223" t="s">
        <v>32644</v>
      </c>
      <c r="C17645" s="231" t="s">
        <v>25</v>
      </c>
    </row>
    <row r="17646" spans="1:3" x14ac:dyDescent="0.2">
      <c r="A17646" s="221" t="s">
        <v>17140</v>
      </c>
      <c r="B17646" s="223" t="s">
        <v>32644</v>
      </c>
      <c r="C17646" s="231" t="s">
        <v>25</v>
      </c>
    </row>
    <row r="17647" spans="1:3" x14ac:dyDescent="0.2">
      <c r="A17647" s="221" t="s">
        <v>17141</v>
      </c>
      <c r="B17647" s="223" t="s">
        <v>32645</v>
      </c>
      <c r="C17647" s="231" t="s">
        <v>25</v>
      </c>
    </row>
    <row r="17648" spans="1:3" x14ac:dyDescent="0.2">
      <c r="A17648" s="221" t="s">
        <v>17142</v>
      </c>
      <c r="B17648" s="223" t="s">
        <v>32645</v>
      </c>
      <c r="C17648" s="231" t="s">
        <v>25</v>
      </c>
    </row>
    <row r="17649" spans="1:3" x14ac:dyDescent="0.2">
      <c r="A17649" s="221" t="s">
        <v>17143</v>
      </c>
      <c r="B17649" s="223" t="s">
        <v>32646</v>
      </c>
      <c r="C17649" s="231" t="s">
        <v>25</v>
      </c>
    </row>
    <row r="17650" spans="1:3" x14ac:dyDescent="0.2">
      <c r="A17650" s="221" t="s">
        <v>17144</v>
      </c>
      <c r="B17650" s="223" t="s">
        <v>32646</v>
      </c>
      <c r="C17650" s="231" t="s">
        <v>25</v>
      </c>
    </row>
    <row r="17651" spans="1:3" x14ac:dyDescent="0.2">
      <c r="A17651" s="221" t="s">
        <v>17145</v>
      </c>
      <c r="B17651" s="223" t="s">
        <v>32647</v>
      </c>
      <c r="C17651" s="231" t="s">
        <v>23</v>
      </c>
    </row>
    <row r="17652" spans="1:3" x14ac:dyDescent="0.2">
      <c r="A17652" s="221" t="s">
        <v>17146</v>
      </c>
      <c r="B17652" s="223" t="s">
        <v>32647</v>
      </c>
      <c r="C17652" s="231" t="s">
        <v>23</v>
      </c>
    </row>
    <row r="17653" spans="1:3" x14ac:dyDescent="0.2">
      <c r="A17653" s="221" t="s">
        <v>17147</v>
      </c>
      <c r="B17653" s="223" t="s">
        <v>25176</v>
      </c>
      <c r="C17653" s="231" t="s">
        <v>25</v>
      </c>
    </row>
    <row r="17654" spans="1:3" x14ac:dyDescent="0.2">
      <c r="A17654" s="221" t="s">
        <v>17148</v>
      </c>
      <c r="B17654" s="223" t="s">
        <v>25176</v>
      </c>
      <c r="C17654" s="231" t="s">
        <v>25</v>
      </c>
    </row>
    <row r="17655" spans="1:3" x14ac:dyDescent="0.2">
      <c r="A17655" s="221" t="s">
        <v>17149</v>
      </c>
      <c r="B17655" s="223" t="s">
        <v>32648</v>
      </c>
      <c r="C17655" s="231" t="s">
        <v>23</v>
      </c>
    </row>
    <row r="17656" spans="1:3" x14ac:dyDescent="0.2">
      <c r="A17656" s="221" t="s">
        <v>17150</v>
      </c>
      <c r="B17656" s="223" t="s">
        <v>32648</v>
      </c>
      <c r="C17656" s="231" t="s">
        <v>23</v>
      </c>
    </row>
    <row r="17657" spans="1:3" x14ac:dyDescent="0.2">
      <c r="A17657" s="221" t="s">
        <v>17151</v>
      </c>
      <c r="B17657" s="223" t="s">
        <v>25177</v>
      </c>
      <c r="C17657" s="231" t="s">
        <v>23</v>
      </c>
    </row>
    <row r="17658" spans="1:3" x14ac:dyDescent="0.2">
      <c r="A17658" s="221" t="s">
        <v>17152</v>
      </c>
      <c r="B17658" s="223" t="s">
        <v>25177</v>
      </c>
      <c r="C17658" s="231" t="s">
        <v>23</v>
      </c>
    </row>
    <row r="17659" spans="1:3" x14ac:dyDescent="0.2">
      <c r="A17659" s="221" t="s">
        <v>17153</v>
      </c>
      <c r="B17659" s="223" t="s">
        <v>32649</v>
      </c>
      <c r="C17659" s="231" t="s">
        <v>23</v>
      </c>
    </row>
    <row r="17660" spans="1:3" x14ac:dyDescent="0.2">
      <c r="A17660" s="221" t="s">
        <v>17154</v>
      </c>
      <c r="B17660" s="223" t="s">
        <v>32649</v>
      </c>
      <c r="C17660" s="231" t="s">
        <v>23</v>
      </c>
    </row>
    <row r="17661" spans="1:3" x14ac:dyDescent="0.2">
      <c r="A17661" s="221" t="s">
        <v>17155</v>
      </c>
      <c r="B17661" s="223" t="s">
        <v>32650</v>
      </c>
      <c r="C17661" s="231" t="s">
        <v>23</v>
      </c>
    </row>
    <row r="17662" spans="1:3" x14ac:dyDescent="0.2">
      <c r="A17662" s="221" t="s">
        <v>17156</v>
      </c>
      <c r="B17662" s="223" t="s">
        <v>32650</v>
      </c>
      <c r="C17662" s="231" t="s">
        <v>23</v>
      </c>
    </row>
    <row r="17663" spans="1:3" x14ac:dyDescent="0.2">
      <c r="A17663" s="221" t="s">
        <v>17157</v>
      </c>
      <c r="B17663" s="223" t="s">
        <v>32651</v>
      </c>
      <c r="C17663" s="231" t="s">
        <v>23</v>
      </c>
    </row>
    <row r="17664" spans="1:3" x14ac:dyDescent="0.2">
      <c r="A17664" s="221" t="s">
        <v>17158</v>
      </c>
      <c r="B17664" s="223" t="s">
        <v>32651</v>
      </c>
      <c r="C17664" s="231" t="s">
        <v>23</v>
      </c>
    </row>
    <row r="17665" spans="1:3" x14ac:dyDescent="0.2">
      <c r="A17665" s="221" t="s">
        <v>17159</v>
      </c>
      <c r="B17665" s="223" t="s">
        <v>32652</v>
      </c>
      <c r="C17665" s="231" t="s">
        <v>23</v>
      </c>
    </row>
    <row r="17666" spans="1:3" x14ac:dyDescent="0.2">
      <c r="A17666" s="221" t="s">
        <v>17160</v>
      </c>
      <c r="B17666" s="223" t="s">
        <v>32652</v>
      </c>
      <c r="C17666" s="231" t="s">
        <v>23</v>
      </c>
    </row>
    <row r="17667" spans="1:3" x14ac:dyDescent="0.2">
      <c r="A17667" s="221" t="s">
        <v>17161</v>
      </c>
      <c r="B17667" s="223" t="s">
        <v>32653</v>
      </c>
      <c r="C17667" s="231" t="s">
        <v>23</v>
      </c>
    </row>
    <row r="17668" spans="1:3" x14ac:dyDescent="0.2">
      <c r="A17668" s="221" t="s">
        <v>17162</v>
      </c>
      <c r="B17668" s="223" t="s">
        <v>32653</v>
      </c>
      <c r="C17668" s="231" t="s">
        <v>23</v>
      </c>
    </row>
    <row r="17669" spans="1:3" x14ac:dyDescent="0.2">
      <c r="A17669" s="221" t="s">
        <v>17163</v>
      </c>
      <c r="B17669" s="223" t="s">
        <v>32654</v>
      </c>
      <c r="C17669" s="231" t="s">
        <v>23</v>
      </c>
    </row>
    <row r="17670" spans="1:3" x14ac:dyDescent="0.2">
      <c r="A17670" s="221" t="s">
        <v>17164</v>
      </c>
      <c r="B17670" s="223" t="s">
        <v>32654</v>
      </c>
      <c r="C17670" s="231" t="s">
        <v>23</v>
      </c>
    </row>
    <row r="17671" spans="1:3" x14ac:dyDescent="0.2">
      <c r="A17671" s="221" t="s">
        <v>17165</v>
      </c>
      <c r="B17671" s="223" t="s">
        <v>32655</v>
      </c>
      <c r="C17671" s="231" t="s">
        <v>23</v>
      </c>
    </row>
    <row r="17672" spans="1:3" x14ac:dyDescent="0.2">
      <c r="A17672" s="221" t="s">
        <v>17166</v>
      </c>
      <c r="B17672" s="223" t="s">
        <v>32655</v>
      </c>
      <c r="C17672" s="231" t="s">
        <v>23</v>
      </c>
    </row>
    <row r="17673" spans="1:3" x14ac:dyDescent="0.2">
      <c r="A17673" s="221" t="s">
        <v>17167</v>
      </c>
      <c r="B17673" s="223" t="s">
        <v>32656</v>
      </c>
      <c r="C17673" s="231" t="s">
        <v>23</v>
      </c>
    </row>
    <row r="17674" spans="1:3" x14ac:dyDescent="0.2">
      <c r="A17674" s="221" t="s">
        <v>17168</v>
      </c>
      <c r="B17674" s="223" t="s">
        <v>32656</v>
      </c>
      <c r="C17674" s="231" t="s">
        <v>23</v>
      </c>
    </row>
    <row r="17675" spans="1:3" x14ac:dyDescent="0.2">
      <c r="A17675" s="221" t="s">
        <v>17169</v>
      </c>
      <c r="B17675" s="223" t="s">
        <v>32657</v>
      </c>
      <c r="C17675" s="231" t="s">
        <v>23</v>
      </c>
    </row>
    <row r="17676" spans="1:3" x14ac:dyDescent="0.2">
      <c r="A17676" s="221" t="s">
        <v>17170</v>
      </c>
      <c r="B17676" s="223" t="s">
        <v>32657</v>
      </c>
      <c r="C17676" s="231" t="s">
        <v>23</v>
      </c>
    </row>
    <row r="17677" spans="1:3" x14ac:dyDescent="0.2">
      <c r="A17677" s="221" t="s">
        <v>17171</v>
      </c>
      <c r="B17677" s="223" t="s">
        <v>32658</v>
      </c>
      <c r="C17677" s="231" t="s">
        <v>23</v>
      </c>
    </row>
    <row r="17678" spans="1:3" x14ac:dyDescent="0.2">
      <c r="A17678" s="221" t="s">
        <v>17172</v>
      </c>
      <c r="B17678" s="223" t="s">
        <v>32658</v>
      </c>
      <c r="C17678" s="231" t="s">
        <v>23</v>
      </c>
    </row>
    <row r="17679" spans="1:3" x14ac:dyDescent="0.2">
      <c r="A17679" s="221" t="s">
        <v>17173</v>
      </c>
      <c r="B17679" s="223" t="s">
        <v>32659</v>
      </c>
      <c r="C17679" s="231" t="s">
        <v>23</v>
      </c>
    </row>
    <row r="17680" spans="1:3" x14ac:dyDescent="0.2">
      <c r="A17680" s="221" t="s">
        <v>17174</v>
      </c>
      <c r="B17680" s="223" t="s">
        <v>32659</v>
      </c>
      <c r="C17680" s="231" t="s">
        <v>23</v>
      </c>
    </row>
    <row r="17681" spans="1:3" x14ac:dyDescent="0.2">
      <c r="A17681" s="221" t="s">
        <v>17175</v>
      </c>
      <c r="B17681" s="223" t="s">
        <v>32660</v>
      </c>
      <c r="C17681" s="231" t="s">
        <v>23</v>
      </c>
    </row>
    <row r="17682" spans="1:3" x14ac:dyDescent="0.2">
      <c r="A17682" s="221" t="s">
        <v>17176</v>
      </c>
      <c r="B17682" s="223" t="s">
        <v>32660</v>
      </c>
      <c r="C17682" s="231" t="s">
        <v>23</v>
      </c>
    </row>
    <row r="17683" spans="1:3" x14ac:dyDescent="0.2">
      <c r="A17683" s="221" t="s">
        <v>30667</v>
      </c>
      <c r="B17683" s="223" t="s">
        <v>32661</v>
      </c>
      <c r="C17683" s="231" t="s">
        <v>25</v>
      </c>
    </row>
    <row r="17684" spans="1:3" x14ac:dyDescent="0.2">
      <c r="A17684" s="221" t="s">
        <v>30668</v>
      </c>
      <c r="B17684" s="223" t="s">
        <v>32661</v>
      </c>
      <c r="C17684" s="231" t="s">
        <v>25</v>
      </c>
    </row>
    <row r="17685" spans="1:3" x14ac:dyDescent="0.2">
      <c r="A17685" s="221" t="s">
        <v>30669</v>
      </c>
      <c r="B17685" s="223" t="s">
        <v>32662</v>
      </c>
      <c r="C17685" s="231" t="s">
        <v>25</v>
      </c>
    </row>
    <row r="17686" spans="1:3" x14ac:dyDescent="0.2">
      <c r="A17686" s="221" t="s">
        <v>30670</v>
      </c>
      <c r="B17686" s="223" t="s">
        <v>32662</v>
      </c>
      <c r="C17686" s="231" t="s">
        <v>25</v>
      </c>
    </row>
    <row r="17687" spans="1:3" x14ac:dyDescent="0.2">
      <c r="A17687" s="221" t="s">
        <v>30671</v>
      </c>
      <c r="B17687" s="223" t="s">
        <v>32663</v>
      </c>
      <c r="C17687" s="231" t="s">
        <v>25</v>
      </c>
    </row>
    <row r="17688" spans="1:3" x14ac:dyDescent="0.2">
      <c r="A17688" s="221" t="s">
        <v>30672</v>
      </c>
      <c r="B17688" s="223" t="s">
        <v>32663</v>
      </c>
      <c r="C17688" s="231" t="s">
        <v>25</v>
      </c>
    </row>
    <row r="17689" spans="1:3" x14ac:dyDescent="0.2">
      <c r="A17689" s="221" t="s">
        <v>30673</v>
      </c>
      <c r="B17689" s="223" t="s">
        <v>32664</v>
      </c>
      <c r="C17689" s="231" t="s">
        <v>25</v>
      </c>
    </row>
    <row r="17690" spans="1:3" x14ac:dyDescent="0.2">
      <c r="A17690" s="221" t="s">
        <v>30674</v>
      </c>
      <c r="B17690" s="223" t="s">
        <v>32664</v>
      </c>
      <c r="C17690" s="231" t="s">
        <v>25</v>
      </c>
    </row>
    <row r="17691" spans="1:3" x14ac:dyDescent="0.2">
      <c r="A17691" s="221" t="s">
        <v>30675</v>
      </c>
      <c r="B17691" s="223" t="s">
        <v>32665</v>
      </c>
      <c r="C17691" s="231" t="s">
        <v>25</v>
      </c>
    </row>
    <row r="17692" spans="1:3" x14ac:dyDescent="0.2">
      <c r="A17692" s="221" t="s">
        <v>30676</v>
      </c>
      <c r="B17692" s="223" t="s">
        <v>32665</v>
      </c>
      <c r="C17692" s="231" t="s">
        <v>25</v>
      </c>
    </row>
    <row r="17693" spans="1:3" x14ac:dyDescent="0.2">
      <c r="A17693" s="221" t="s">
        <v>17177</v>
      </c>
      <c r="B17693" s="223" t="s">
        <v>25178</v>
      </c>
      <c r="C17693" s="231" t="s">
        <v>23</v>
      </c>
    </row>
    <row r="17694" spans="1:3" x14ac:dyDescent="0.2">
      <c r="A17694" s="221" t="s">
        <v>17178</v>
      </c>
      <c r="B17694" s="223" t="s">
        <v>25178</v>
      </c>
      <c r="C17694" s="231" t="s">
        <v>23</v>
      </c>
    </row>
    <row r="17695" spans="1:3" x14ac:dyDescent="0.2">
      <c r="A17695" s="221" t="s">
        <v>17179</v>
      </c>
      <c r="B17695" s="223" t="s">
        <v>25179</v>
      </c>
      <c r="C17695" s="231" t="s">
        <v>23</v>
      </c>
    </row>
    <row r="17696" spans="1:3" x14ac:dyDescent="0.2">
      <c r="A17696" s="221" t="s">
        <v>17180</v>
      </c>
      <c r="B17696" s="223" t="s">
        <v>25179</v>
      </c>
      <c r="C17696" s="231" t="s">
        <v>23</v>
      </c>
    </row>
    <row r="17697" spans="1:3" x14ac:dyDescent="0.2">
      <c r="A17697" s="221" t="s">
        <v>17181</v>
      </c>
      <c r="B17697" s="223" t="s">
        <v>25180</v>
      </c>
      <c r="C17697" s="231" t="s">
        <v>23</v>
      </c>
    </row>
    <row r="17698" spans="1:3" x14ac:dyDescent="0.2">
      <c r="A17698" s="221" t="s">
        <v>17182</v>
      </c>
      <c r="B17698" s="223" t="s">
        <v>25180</v>
      </c>
      <c r="C17698" s="231" t="s">
        <v>23</v>
      </c>
    </row>
    <row r="17699" spans="1:3" x14ac:dyDescent="0.2">
      <c r="A17699" s="221" t="s">
        <v>26374</v>
      </c>
      <c r="B17699" s="223" t="s">
        <v>32666</v>
      </c>
      <c r="C17699" s="231" t="s">
        <v>23</v>
      </c>
    </row>
    <row r="17700" spans="1:3" x14ac:dyDescent="0.2">
      <c r="A17700" s="221" t="s">
        <v>26375</v>
      </c>
      <c r="B17700" s="223" t="s">
        <v>32666</v>
      </c>
      <c r="C17700" s="231" t="s">
        <v>23</v>
      </c>
    </row>
    <row r="17701" spans="1:3" x14ac:dyDescent="0.2">
      <c r="A17701" s="221" t="s">
        <v>26376</v>
      </c>
      <c r="B17701" s="223" t="s">
        <v>32667</v>
      </c>
      <c r="C17701" s="231" t="s">
        <v>23</v>
      </c>
    </row>
    <row r="17702" spans="1:3" x14ac:dyDescent="0.2">
      <c r="A17702" s="221" t="s">
        <v>26377</v>
      </c>
      <c r="B17702" s="223" t="s">
        <v>32667</v>
      </c>
      <c r="C17702" s="231" t="s">
        <v>23</v>
      </c>
    </row>
    <row r="17703" spans="1:3" x14ac:dyDescent="0.2">
      <c r="A17703" s="221" t="s">
        <v>17183</v>
      </c>
      <c r="B17703" s="223" t="s">
        <v>32668</v>
      </c>
      <c r="C17703" s="231" t="s">
        <v>25</v>
      </c>
    </row>
    <row r="17704" spans="1:3" x14ac:dyDescent="0.2">
      <c r="A17704" s="221" t="s">
        <v>17184</v>
      </c>
      <c r="B17704" s="223" t="s">
        <v>32668</v>
      </c>
      <c r="C17704" s="231" t="s">
        <v>25</v>
      </c>
    </row>
    <row r="17705" spans="1:3" x14ac:dyDescent="0.2">
      <c r="A17705" s="221" t="s">
        <v>17185</v>
      </c>
      <c r="B17705" s="223" t="s">
        <v>29545</v>
      </c>
      <c r="C17705" s="231" t="s">
        <v>23</v>
      </c>
    </row>
    <row r="17706" spans="1:3" x14ac:dyDescent="0.2">
      <c r="A17706" s="221" t="s">
        <v>17186</v>
      </c>
      <c r="B17706" s="223" t="s">
        <v>29545</v>
      </c>
      <c r="C17706" s="231" t="s">
        <v>23</v>
      </c>
    </row>
    <row r="17707" spans="1:3" x14ac:dyDescent="0.2">
      <c r="A17707" s="221" t="s">
        <v>17187</v>
      </c>
      <c r="B17707" s="223" t="s">
        <v>29546</v>
      </c>
      <c r="C17707" s="231" t="s">
        <v>23</v>
      </c>
    </row>
    <row r="17708" spans="1:3" x14ac:dyDescent="0.2">
      <c r="A17708" s="221" t="s">
        <v>17188</v>
      </c>
      <c r="B17708" s="223" t="s">
        <v>29546</v>
      </c>
      <c r="C17708" s="231" t="s">
        <v>23</v>
      </c>
    </row>
    <row r="17709" spans="1:3" x14ac:dyDescent="0.2">
      <c r="A17709" s="221" t="s">
        <v>17189</v>
      </c>
      <c r="B17709" s="223" t="s">
        <v>29547</v>
      </c>
      <c r="C17709" s="231" t="s">
        <v>23</v>
      </c>
    </row>
    <row r="17710" spans="1:3" x14ac:dyDescent="0.2">
      <c r="A17710" s="221" t="s">
        <v>17190</v>
      </c>
      <c r="B17710" s="223" t="s">
        <v>29547</v>
      </c>
      <c r="C17710" s="231" t="s">
        <v>23</v>
      </c>
    </row>
    <row r="17711" spans="1:3" x14ac:dyDescent="0.2">
      <c r="A17711" s="221" t="s">
        <v>17191</v>
      </c>
      <c r="B17711" s="223" t="s">
        <v>25181</v>
      </c>
      <c r="C17711" s="231" t="s">
        <v>23</v>
      </c>
    </row>
    <row r="17712" spans="1:3" x14ac:dyDescent="0.2">
      <c r="A17712" s="221" t="s">
        <v>17192</v>
      </c>
      <c r="B17712" s="223" t="s">
        <v>25181</v>
      </c>
      <c r="C17712" s="231" t="s">
        <v>23</v>
      </c>
    </row>
    <row r="17713" spans="1:3" x14ac:dyDescent="0.2">
      <c r="A17713" s="221" t="s">
        <v>17193</v>
      </c>
      <c r="B17713" s="223" t="s">
        <v>32669</v>
      </c>
      <c r="C17713" s="231" t="s">
        <v>21584</v>
      </c>
    </row>
    <row r="17714" spans="1:3" x14ac:dyDescent="0.2">
      <c r="A17714" s="221" t="s">
        <v>17194</v>
      </c>
      <c r="B17714" s="223" t="s">
        <v>32669</v>
      </c>
      <c r="C17714" s="231" t="s">
        <v>21584</v>
      </c>
    </row>
    <row r="17715" spans="1:3" x14ac:dyDescent="0.2">
      <c r="A17715" s="221" t="s">
        <v>17195</v>
      </c>
      <c r="B17715" s="223" t="s">
        <v>32670</v>
      </c>
      <c r="C17715" s="231" t="s">
        <v>21584</v>
      </c>
    </row>
    <row r="17716" spans="1:3" x14ac:dyDescent="0.2">
      <c r="A17716" s="221" t="s">
        <v>17196</v>
      </c>
      <c r="B17716" s="223" t="s">
        <v>32670</v>
      </c>
      <c r="C17716" s="231" t="s">
        <v>21584</v>
      </c>
    </row>
    <row r="17717" spans="1:3" x14ac:dyDescent="0.2">
      <c r="A17717" s="221" t="s">
        <v>17197</v>
      </c>
      <c r="B17717" s="223" t="s">
        <v>25182</v>
      </c>
      <c r="C17717" s="231" t="s">
        <v>23</v>
      </c>
    </row>
    <row r="17718" spans="1:3" x14ac:dyDescent="0.2">
      <c r="A17718" s="221" t="s">
        <v>17198</v>
      </c>
      <c r="B17718" s="223" t="s">
        <v>25182</v>
      </c>
      <c r="C17718" s="231" t="s">
        <v>23</v>
      </c>
    </row>
    <row r="17719" spans="1:3" x14ac:dyDescent="0.2">
      <c r="A17719" s="221" t="s">
        <v>17199</v>
      </c>
      <c r="B17719" s="223" t="s">
        <v>29548</v>
      </c>
      <c r="C17719" s="231" t="s">
        <v>23</v>
      </c>
    </row>
    <row r="17720" spans="1:3" x14ac:dyDescent="0.2">
      <c r="A17720" s="221" t="s">
        <v>17200</v>
      </c>
      <c r="B17720" s="223" t="s">
        <v>29548</v>
      </c>
      <c r="C17720" s="231" t="s">
        <v>23</v>
      </c>
    </row>
    <row r="17721" spans="1:3" x14ac:dyDescent="0.2">
      <c r="A17721" s="221" t="s">
        <v>30545</v>
      </c>
      <c r="B17721" s="223" t="s">
        <v>32671</v>
      </c>
      <c r="C17721" s="231" t="s">
        <v>23</v>
      </c>
    </row>
    <row r="17722" spans="1:3" x14ac:dyDescent="0.2">
      <c r="A17722" s="221" t="s">
        <v>30546</v>
      </c>
      <c r="B17722" s="223" t="s">
        <v>32671</v>
      </c>
      <c r="C17722" s="231" t="s">
        <v>23</v>
      </c>
    </row>
    <row r="17723" spans="1:3" x14ac:dyDescent="0.2">
      <c r="A17723" s="221" t="s">
        <v>30547</v>
      </c>
      <c r="B17723" s="223" t="s">
        <v>32672</v>
      </c>
      <c r="C17723" s="231" t="s">
        <v>23</v>
      </c>
    </row>
    <row r="17724" spans="1:3" x14ac:dyDescent="0.2">
      <c r="A17724" s="221" t="s">
        <v>30548</v>
      </c>
      <c r="B17724" s="223" t="s">
        <v>32672</v>
      </c>
      <c r="C17724" s="231" t="s">
        <v>23</v>
      </c>
    </row>
    <row r="17725" spans="1:3" x14ac:dyDescent="0.2">
      <c r="A17725" s="221" t="s">
        <v>17201</v>
      </c>
      <c r="B17725" s="223" t="s">
        <v>25183</v>
      </c>
      <c r="C17725" s="231" t="s">
        <v>23</v>
      </c>
    </row>
    <row r="17726" spans="1:3" x14ac:dyDescent="0.2">
      <c r="A17726" s="221" t="s">
        <v>17202</v>
      </c>
      <c r="B17726" s="223" t="s">
        <v>25183</v>
      </c>
      <c r="C17726" s="231" t="s">
        <v>23</v>
      </c>
    </row>
    <row r="17727" spans="1:3" x14ac:dyDescent="0.2">
      <c r="A17727" s="221" t="s">
        <v>17203</v>
      </c>
      <c r="B17727" s="223" t="s">
        <v>32673</v>
      </c>
      <c r="C17727" s="231" t="s">
        <v>23</v>
      </c>
    </row>
    <row r="17728" spans="1:3" x14ac:dyDescent="0.2">
      <c r="A17728" s="221" t="s">
        <v>17204</v>
      </c>
      <c r="B17728" s="223" t="s">
        <v>32673</v>
      </c>
      <c r="C17728" s="231" t="s">
        <v>23</v>
      </c>
    </row>
    <row r="17729" spans="1:3" x14ac:dyDescent="0.2">
      <c r="A17729" s="221" t="s">
        <v>26378</v>
      </c>
      <c r="B17729" s="223" t="s">
        <v>32674</v>
      </c>
      <c r="C17729" s="231" t="s">
        <v>23</v>
      </c>
    </row>
    <row r="17730" spans="1:3" x14ac:dyDescent="0.2">
      <c r="A17730" s="221" t="s">
        <v>26379</v>
      </c>
      <c r="B17730" s="223" t="s">
        <v>32674</v>
      </c>
      <c r="C17730" s="231" t="s">
        <v>23</v>
      </c>
    </row>
    <row r="17731" spans="1:3" x14ac:dyDescent="0.2">
      <c r="A17731" s="221" t="s">
        <v>17205</v>
      </c>
      <c r="B17731" s="223" t="s">
        <v>25184</v>
      </c>
      <c r="C17731" s="231" t="s">
        <v>23</v>
      </c>
    </row>
    <row r="17732" spans="1:3" x14ac:dyDescent="0.2">
      <c r="A17732" s="221" t="s">
        <v>17206</v>
      </c>
      <c r="B17732" s="223" t="s">
        <v>25184</v>
      </c>
      <c r="C17732" s="231" t="s">
        <v>23</v>
      </c>
    </row>
    <row r="17733" spans="1:3" x14ac:dyDescent="0.2">
      <c r="A17733" s="221" t="s">
        <v>17207</v>
      </c>
      <c r="B17733" s="223" t="s">
        <v>25185</v>
      </c>
      <c r="C17733" s="231" t="s">
        <v>23</v>
      </c>
    </row>
    <row r="17734" spans="1:3" x14ac:dyDescent="0.2">
      <c r="A17734" s="221" t="s">
        <v>17208</v>
      </c>
      <c r="B17734" s="223" t="s">
        <v>25185</v>
      </c>
      <c r="C17734" s="231" t="s">
        <v>23</v>
      </c>
    </row>
    <row r="17735" spans="1:3" x14ac:dyDescent="0.2">
      <c r="A17735" s="221" t="s">
        <v>17209</v>
      </c>
      <c r="B17735" s="223" t="s">
        <v>32675</v>
      </c>
      <c r="C17735" s="231" t="s">
        <v>23</v>
      </c>
    </row>
    <row r="17736" spans="1:3" x14ac:dyDescent="0.2">
      <c r="A17736" s="221" t="s">
        <v>17210</v>
      </c>
      <c r="B17736" s="223" t="s">
        <v>32675</v>
      </c>
      <c r="C17736" s="231" t="s">
        <v>23</v>
      </c>
    </row>
    <row r="17737" spans="1:3" x14ac:dyDescent="0.2">
      <c r="A17737" s="221" t="s">
        <v>17211</v>
      </c>
      <c r="B17737" s="223" t="s">
        <v>32676</v>
      </c>
      <c r="C17737" s="231" t="s">
        <v>23</v>
      </c>
    </row>
    <row r="17738" spans="1:3" x14ac:dyDescent="0.2">
      <c r="A17738" s="221" t="s">
        <v>17212</v>
      </c>
      <c r="B17738" s="223" t="s">
        <v>32676</v>
      </c>
      <c r="C17738" s="231" t="s">
        <v>23</v>
      </c>
    </row>
    <row r="17739" spans="1:3" x14ac:dyDescent="0.2">
      <c r="A17739" s="221" t="s">
        <v>17213</v>
      </c>
      <c r="B17739" s="223" t="s">
        <v>32677</v>
      </c>
      <c r="C17739" s="231" t="s">
        <v>23</v>
      </c>
    </row>
    <row r="17740" spans="1:3" x14ac:dyDescent="0.2">
      <c r="A17740" s="221" t="s">
        <v>17214</v>
      </c>
      <c r="B17740" s="223" t="s">
        <v>32677</v>
      </c>
      <c r="C17740" s="231" t="s">
        <v>23</v>
      </c>
    </row>
    <row r="17741" spans="1:3" x14ac:dyDescent="0.2">
      <c r="A17741" s="221" t="s">
        <v>17215</v>
      </c>
      <c r="B17741" s="223" t="s">
        <v>32678</v>
      </c>
      <c r="C17741" s="231" t="s">
        <v>23</v>
      </c>
    </row>
    <row r="17742" spans="1:3" x14ac:dyDescent="0.2">
      <c r="A17742" s="221" t="s">
        <v>17216</v>
      </c>
      <c r="B17742" s="223" t="s">
        <v>32678</v>
      </c>
      <c r="C17742" s="231" t="s">
        <v>23</v>
      </c>
    </row>
    <row r="17743" spans="1:3" x14ac:dyDescent="0.2">
      <c r="A17743" s="221" t="s">
        <v>17217</v>
      </c>
      <c r="B17743" s="223" t="s">
        <v>32679</v>
      </c>
      <c r="C17743" s="231" t="s">
        <v>23</v>
      </c>
    </row>
    <row r="17744" spans="1:3" x14ac:dyDescent="0.2">
      <c r="A17744" s="221" t="s">
        <v>17218</v>
      </c>
      <c r="B17744" s="223" t="s">
        <v>32679</v>
      </c>
      <c r="C17744" s="231" t="s">
        <v>23</v>
      </c>
    </row>
    <row r="17745" spans="1:3" x14ac:dyDescent="0.2">
      <c r="A17745" s="221" t="s">
        <v>17219</v>
      </c>
      <c r="B17745" s="223" t="s">
        <v>32680</v>
      </c>
      <c r="C17745" s="231" t="s">
        <v>23</v>
      </c>
    </row>
    <row r="17746" spans="1:3" x14ac:dyDescent="0.2">
      <c r="A17746" s="221" t="s">
        <v>17220</v>
      </c>
      <c r="B17746" s="223" t="s">
        <v>32680</v>
      </c>
      <c r="C17746" s="231" t="s">
        <v>23</v>
      </c>
    </row>
    <row r="17747" spans="1:3" x14ac:dyDescent="0.2">
      <c r="A17747" s="221" t="s">
        <v>17221</v>
      </c>
      <c r="B17747" s="223" t="s">
        <v>32681</v>
      </c>
      <c r="C17747" s="231" t="s">
        <v>23</v>
      </c>
    </row>
    <row r="17748" spans="1:3" x14ac:dyDescent="0.2">
      <c r="A17748" s="221" t="s">
        <v>17222</v>
      </c>
      <c r="B17748" s="223" t="s">
        <v>32681</v>
      </c>
      <c r="C17748" s="231" t="s">
        <v>23</v>
      </c>
    </row>
    <row r="17749" spans="1:3" x14ac:dyDescent="0.2">
      <c r="A17749" s="221" t="s">
        <v>26380</v>
      </c>
      <c r="B17749" s="223" t="s">
        <v>32682</v>
      </c>
      <c r="C17749" s="231" t="s">
        <v>23</v>
      </c>
    </row>
    <row r="17750" spans="1:3" x14ac:dyDescent="0.2">
      <c r="A17750" s="221" t="s">
        <v>26381</v>
      </c>
      <c r="B17750" s="223" t="s">
        <v>32682</v>
      </c>
      <c r="C17750" s="231" t="s">
        <v>23</v>
      </c>
    </row>
    <row r="17751" spans="1:3" x14ac:dyDescent="0.2">
      <c r="A17751" s="221" t="s">
        <v>30420</v>
      </c>
      <c r="B17751" s="223" t="s">
        <v>32683</v>
      </c>
      <c r="C17751" s="231" t="s">
        <v>23</v>
      </c>
    </row>
    <row r="17752" spans="1:3" x14ac:dyDescent="0.2">
      <c r="A17752" s="221" t="s">
        <v>30421</v>
      </c>
      <c r="B17752" s="223" t="s">
        <v>32683</v>
      </c>
      <c r="C17752" s="231" t="s">
        <v>23</v>
      </c>
    </row>
    <row r="17753" spans="1:3" x14ac:dyDescent="0.2">
      <c r="A17753" s="221" t="s">
        <v>26382</v>
      </c>
      <c r="B17753" s="223" t="s">
        <v>32684</v>
      </c>
      <c r="C17753" s="231" t="s">
        <v>23</v>
      </c>
    </row>
    <row r="17754" spans="1:3" x14ac:dyDescent="0.2">
      <c r="A17754" s="221" t="s">
        <v>26383</v>
      </c>
      <c r="B17754" s="223" t="s">
        <v>32684</v>
      </c>
      <c r="C17754" s="231" t="s">
        <v>23</v>
      </c>
    </row>
    <row r="17755" spans="1:3" x14ac:dyDescent="0.2">
      <c r="A17755" s="221" t="s">
        <v>17223</v>
      </c>
      <c r="B17755" s="223" t="s">
        <v>32685</v>
      </c>
      <c r="C17755" s="231" t="s">
        <v>23</v>
      </c>
    </row>
    <row r="17756" spans="1:3" x14ac:dyDescent="0.2">
      <c r="A17756" s="221" t="s">
        <v>17224</v>
      </c>
      <c r="B17756" s="223" t="s">
        <v>32685</v>
      </c>
      <c r="C17756" s="231" t="s">
        <v>23</v>
      </c>
    </row>
    <row r="17757" spans="1:3" x14ac:dyDescent="0.2">
      <c r="A17757" s="221" t="s">
        <v>17225</v>
      </c>
      <c r="B17757" s="223" t="s">
        <v>32686</v>
      </c>
      <c r="C17757" s="231" t="s">
        <v>23</v>
      </c>
    </row>
    <row r="17758" spans="1:3" x14ac:dyDescent="0.2">
      <c r="A17758" s="221" t="s">
        <v>17226</v>
      </c>
      <c r="B17758" s="223" t="s">
        <v>32686</v>
      </c>
      <c r="C17758" s="231" t="s">
        <v>23</v>
      </c>
    </row>
    <row r="17759" spans="1:3" x14ac:dyDescent="0.2">
      <c r="A17759" s="221" t="s">
        <v>17227</v>
      </c>
      <c r="B17759" s="223" t="s">
        <v>32687</v>
      </c>
      <c r="C17759" s="231" t="s">
        <v>23</v>
      </c>
    </row>
    <row r="17760" spans="1:3" x14ac:dyDescent="0.2">
      <c r="A17760" s="221" t="s">
        <v>17228</v>
      </c>
      <c r="B17760" s="223" t="s">
        <v>32687</v>
      </c>
      <c r="C17760" s="231" t="s">
        <v>23</v>
      </c>
    </row>
    <row r="17761" spans="1:3" x14ac:dyDescent="0.2">
      <c r="A17761" s="221" t="s">
        <v>17229</v>
      </c>
      <c r="B17761" s="223" t="s">
        <v>32688</v>
      </c>
      <c r="C17761" s="231" t="s">
        <v>23</v>
      </c>
    </row>
    <row r="17762" spans="1:3" x14ac:dyDescent="0.2">
      <c r="A17762" s="221" t="s">
        <v>17230</v>
      </c>
      <c r="B17762" s="223" t="s">
        <v>32688</v>
      </c>
      <c r="C17762" s="231" t="s">
        <v>23</v>
      </c>
    </row>
    <row r="17763" spans="1:3" x14ac:dyDescent="0.2">
      <c r="A17763" s="221" t="s">
        <v>17231</v>
      </c>
      <c r="B17763" s="223" t="s">
        <v>32689</v>
      </c>
      <c r="C17763" s="231" t="s">
        <v>23</v>
      </c>
    </row>
    <row r="17764" spans="1:3" x14ac:dyDescent="0.2">
      <c r="A17764" s="221" t="s">
        <v>17232</v>
      </c>
      <c r="B17764" s="223" t="s">
        <v>32689</v>
      </c>
      <c r="C17764" s="231" t="s">
        <v>23</v>
      </c>
    </row>
    <row r="17765" spans="1:3" x14ac:dyDescent="0.2">
      <c r="A17765" s="221" t="s">
        <v>17233</v>
      </c>
      <c r="B17765" s="223" t="s">
        <v>29549</v>
      </c>
      <c r="C17765" s="231" t="s">
        <v>25</v>
      </c>
    </row>
    <row r="17766" spans="1:3" x14ac:dyDescent="0.2">
      <c r="A17766" s="221" t="s">
        <v>17234</v>
      </c>
      <c r="B17766" s="223" t="s">
        <v>29549</v>
      </c>
      <c r="C17766" s="231" t="s">
        <v>25</v>
      </c>
    </row>
    <row r="17767" spans="1:3" x14ac:dyDescent="0.2">
      <c r="A17767" s="221" t="s">
        <v>17235</v>
      </c>
      <c r="B17767" s="223" t="s">
        <v>25186</v>
      </c>
      <c r="C17767" s="231" t="s">
        <v>25</v>
      </c>
    </row>
    <row r="17768" spans="1:3" x14ac:dyDescent="0.2">
      <c r="A17768" s="221" t="s">
        <v>17236</v>
      </c>
      <c r="B17768" s="223" t="s">
        <v>25186</v>
      </c>
      <c r="C17768" s="231" t="s">
        <v>25</v>
      </c>
    </row>
    <row r="17769" spans="1:3" x14ac:dyDescent="0.2">
      <c r="A17769" s="221" t="s">
        <v>17237</v>
      </c>
      <c r="B17769" s="223" t="s">
        <v>29550</v>
      </c>
      <c r="C17769" s="231" t="s">
        <v>25187</v>
      </c>
    </row>
    <row r="17770" spans="1:3" x14ac:dyDescent="0.2">
      <c r="A17770" s="221" t="s">
        <v>17238</v>
      </c>
      <c r="B17770" s="223" t="s">
        <v>29550</v>
      </c>
      <c r="C17770" s="231" t="s">
        <v>25187</v>
      </c>
    </row>
    <row r="17771" spans="1:3" x14ac:dyDescent="0.2">
      <c r="A17771" s="221" t="s">
        <v>17239</v>
      </c>
      <c r="B17771" s="223" t="s">
        <v>25188</v>
      </c>
      <c r="C17771" s="231" t="s">
        <v>25</v>
      </c>
    </row>
    <row r="17772" spans="1:3" x14ac:dyDescent="0.2">
      <c r="A17772" s="221" t="s">
        <v>17240</v>
      </c>
      <c r="B17772" s="223" t="s">
        <v>25188</v>
      </c>
      <c r="C17772" s="231" t="s">
        <v>25</v>
      </c>
    </row>
    <row r="17773" spans="1:3" x14ac:dyDescent="0.2">
      <c r="A17773" s="221" t="s">
        <v>17241</v>
      </c>
      <c r="B17773" s="223" t="s">
        <v>29551</v>
      </c>
      <c r="C17773" s="231" t="s">
        <v>25</v>
      </c>
    </row>
    <row r="17774" spans="1:3" x14ac:dyDescent="0.2">
      <c r="A17774" s="221" t="s">
        <v>17242</v>
      </c>
      <c r="B17774" s="223" t="s">
        <v>29551</v>
      </c>
      <c r="C17774" s="231" t="s">
        <v>25</v>
      </c>
    </row>
    <row r="17775" spans="1:3" x14ac:dyDescent="0.2">
      <c r="A17775" s="221" t="s">
        <v>17243</v>
      </c>
      <c r="B17775" s="223" t="s">
        <v>29552</v>
      </c>
      <c r="C17775" s="231" t="s">
        <v>23</v>
      </c>
    </row>
    <row r="17776" spans="1:3" x14ac:dyDescent="0.2">
      <c r="A17776" s="221" t="s">
        <v>17244</v>
      </c>
      <c r="B17776" s="223" t="s">
        <v>29552</v>
      </c>
      <c r="C17776" s="231" t="s">
        <v>23</v>
      </c>
    </row>
    <row r="17777" spans="1:3" x14ac:dyDescent="0.2">
      <c r="A17777" s="221" t="s">
        <v>17245</v>
      </c>
      <c r="B17777" s="223" t="s">
        <v>25189</v>
      </c>
      <c r="C17777" s="231" t="s">
        <v>25</v>
      </c>
    </row>
    <row r="17778" spans="1:3" x14ac:dyDescent="0.2">
      <c r="A17778" s="221" t="s">
        <v>17246</v>
      </c>
      <c r="B17778" s="223" t="s">
        <v>25189</v>
      </c>
      <c r="C17778" s="231" t="s">
        <v>25</v>
      </c>
    </row>
    <row r="17779" spans="1:3" x14ac:dyDescent="0.2">
      <c r="A17779" s="221" t="s">
        <v>17247</v>
      </c>
      <c r="B17779" s="223" t="s">
        <v>29553</v>
      </c>
      <c r="C17779" s="231" t="s">
        <v>21584</v>
      </c>
    </row>
    <row r="17780" spans="1:3" x14ac:dyDescent="0.2">
      <c r="A17780" s="221" t="s">
        <v>17248</v>
      </c>
      <c r="B17780" s="223" t="s">
        <v>29553</v>
      </c>
      <c r="C17780" s="231" t="s">
        <v>21584</v>
      </c>
    </row>
    <row r="17781" spans="1:3" x14ac:dyDescent="0.2">
      <c r="A17781" s="221" t="s">
        <v>17249</v>
      </c>
      <c r="B17781" s="223" t="s">
        <v>29554</v>
      </c>
      <c r="C17781" s="231" t="s">
        <v>21584</v>
      </c>
    </row>
    <row r="17782" spans="1:3" x14ac:dyDescent="0.2">
      <c r="A17782" s="221" t="s">
        <v>17250</v>
      </c>
      <c r="B17782" s="223" t="s">
        <v>29554</v>
      </c>
      <c r="C17782" s="231" t="s">
        <v>21584</v>
      </c>
    </row>
    <row r="17783" spans="1:3" x14ac:dyDescent="0.2">
      <c r="A17783" s="221" t="s">
        <v>17251</v>
      </c>
      <c r="B17783" s="223" t="s">
        <v>25190</v>
      </c>
      <c r="C17783" s="231" t="s">
        <v>21584</v>
      </c>
    </row>
    <row r="17784" spans="1:3" x14ac:dyDescent="0.2">
      <c r="A17784" s="221" t="s">
        <v>17252</v>
      </c>
      <c r="B17784" s="223" t="s">
        <v>25190</v>
      </c>
      <c r="C17784" s="231" t="s">
        <v>21584</v>
      </c>
    </row>
    <row r="17785" spans="1:3" x14ac:dyDescent="0.2">
      <c r="A17785" s="221" t="s">
        <v>17253</v>
      </c>
      <c r="B17785" s="223" t="s">
        <v>29555</v>
      </c>
      <c r="C17785" s="231" t="s">
        <v>21584</v>
      </c>
    </row>
    <row r="17786" spans="1:3" x14ac:dyDescent="0.2">
      <c r="A17786" s="221" t="s">
        <v>17254</v>
      </c>
      <c r="B17786" s="223" t="s">
        <v>29555</v>
      </c>
      <c r="C17786" s="231" t="s">
        <v>21584</v>
      </c>
    </row>
    <row r="17787" spans="1:3" x14ac:dyDescent="0.2">
      <c r="A17787" s="221" t="s">
        <v>17255</v>
      </c>
      <c r="B17787" s="223" t="s">
        <v>29556</v>
      </c>
      <c r="C17787" s="231" t="s">
        <v>23</v>
      </c>
    </row>
    <row r="17788" spans="1:3" x14ac:dyDescent="0.2">
      <c r="A17788" s="221" t="s">
        <v>17256</v>
      </c>
      <c r="B17788" s="223" t="s">
        <v>29556</v>
      </c>
      <c r="C17788" s="231" t="s">
        <v>23</v>
      </c>
    </row>
    <row r="17789" spans="1:3" x14ac:dyDescent="0.2">
      <c r="A17789" s="221" t="s">
        <v>17257</v>
      </c>
      <c r="B17789" s="223" t="s">
        <v>29557</v>
      </c>
      <c r="C17789" s="231" t="s">
        <v>23</v>
      </c>
    </row>
    <row r="17790" spans="1:3" x14ac:dyDescent="0.2">
      <c r="A17790" s="221" t="s">
        <v>17258</v>
      </c>
      <c r="B17790" s="223" t="s">
        <v>29557</v>
      </c>
      <c r="C17790" s="231" t="s">
        <v>23</v>
      </c>
    </row>
    <row r="17791" spans="1:3" x14ac:dyDescent="0.2">
      <c r="A17791" s="221" t="s">
        <v>17259</v>
      </c>
      <c r="B17791" s="223" t="s">
        <v>32690</v>
      </c>
      <c r="C17791" s="231" t="s">
        <v>23</v>
      </c>
    </row>
    <row r="17792" spans="1:3" x14ac:dyDescent="0.2">
      <c r="A17792" s="221" t="s">
        <v>17260</v>
      </c>
      <c r="B17792" s="223" t="s">
        <v>32690</v>
      </c>
      <c r="C17792" s="231" t="s">
        <v>23</v>
      </c>
    </row>
    <row r="17793" spans="1:3" x14ac:dyDescent="0.2">
      <c r="A17793" s="221" t="s">
        <v>17261</v>
      </c>
      <c r="B17793" s="223" t="s">
        <v>32691</v>
      </c>
      <c r="C17793" s="231" t="s">
        <v>23</v>
      </c>
    </row>
    <row r="17794" spans="1:3" x14ac:dyDescent="0.2">
      <c r="A17794" s="221" t="s">
        <v>17262</v>
      </c>
      <c r="B17794" s="223" t="s">
        <v>32691</v>
      </c>
      <c r="C17794" s="231" t="s">
        <v>23</v>
      </c>
    </row>
    <row r="17795" spans="1:3" x14ac:dyDescent="0.2">
      <c r="A17795" s="221" t="s">
        <v>26384</v>
      </c>
      <c r="B17795" s="223" t="s">
        <v>32692</v>
      </c>
      <c r="C17795" s="231" t="s">
        <v>23</v>
      </c>
    </row>
    <row r="17796" spans="1:3" x14ac:dyDescent="0.2">
      <c r="A17796" s="221" t="s">
        <v>26385</v>
      </c>
      <c r="B17796" s="223" t="s">
        <v>32692</v>
      </c>
      <c r="C17796" s="231" t="s">
        <v>23</v>
      </c>
    </row>
    <row r="17797" spans="1:3" x14ac:dyDescent="0.2">
      <c r="A17797" s="221" t="s">
        <v>17263</v>
      </c>
      <c r="B17797" s="223" t="s">
        <v>32693</v>
      </c>
      <c r="C17797" s="231" t="s">
        <v>23</v>
      </c>
    </row>
    <row r="17798" spans="1:3" x14ac:dyDescent="0.2">
      <c r="A17798" s="221" t="s">
        <v>17264</v>
      </c>
      <c r="B17798" s="223" t="s">
        <v>32693</v>
      </c>
      <c r="C17798" s="231" t="s">
        <v>23</v>
      </c>
    </row>
    <row r="17799" spans="1:3" x14ac:dyDescent="0.2">
      <c r="A17799" s="221" t="s">
        <v>17265</v>
      </c>
      <c r="B17799" s="223" t="s">
        <v>32694</v>
      </c>
      <c r="C17799" s="231" t="s">
        <v>23</v>
      </c>
    </row>
    <row r="17800" spans="1:3" x14ac:dyDescent="0.2">
      <c r="A17800" s="221" t="s">
        <v>17266</v>
      </c>
      <c r="B17800" s="223" t="s">
        <v>32694</v>
      </c>
      <c r="C17800" s="231" t="s">
        <v>23</v>
      </c>
    </row>
    <row r="17801" spans="1:3" x14ac:dyDescent="0.2">
      <c r="A17801" s="221" t="s">
        <v>17267</v>
      </c>
      <c r="B17801" s="223" t="s">
        <v>32695</v>
      </c>
      <c r="C17801" s="231" t="s">
        <v>23</v>
      </c>
    </row>
    <row r="17802" spans="1:3" x14ac:dyDescent="0.2">
      <c r="A17802" s="221" t="s">
        <v>17268</v>
      </c>
      <c r="B17802" s="223" t="s">
        <v>32695</v>
      </c>
      <c r="C17802" s="231" t="s">
        <v>23</v>
      </c>
    </row>
    <row r="17803" spans="1:3" x14ac:dyDescent="0.2">
      <c r="A17803" s="221" t="s">
        <v>17269</v>
      </c>
      <c r="B17803" s="223" t="s">
        <v>32696</v>
      </c>
      <c r="C17803" s="231" t="s">
        <v>23</v>
      </c>
    </row>
    <row r="17804" spans="1:3" x14ac:dyDescent="0.2">
      <c r="A17804" s="221" t="s">
        <v>17270</v>
      </c>
      <c r="B17804" s="223" t="s">
        <v>32696</v>
      </c>
      <c r="C17804" s="231" t="s">
        <v>23</v>
      </c>
    </row>
    <row r="17805" spans="1:3" x14ac:dyDescent="0.2">
      <c r="A17805" s="221" t="s">
        <v>17271</v>
      </c>
      <c r="B17805" s="223" t="s">
        <v>32697</v>
      </c>
      <c r="C17805" s="231" t="s">
        <v>23</v>
      </c>
    </row>
    <row r="17806" spans="1:3" x14ac:dyDescent="0.2">
      <c r="A17806" s="221" t="s">
        <v>17272</v>
      </c>
      <c r="B17806" s="223" t="s">
        <v>32697</v>
      </c>
      <c r="C17806" s="231" t="s">
        <v>23</v>
      </c>
    </row>
    <row r="17807" spans="1:3" x14ac:dyDescent="0.2">
      <c r="A17807" s="221" t="s">
        <v>17273</v>
      </c>
      <c r="B17807" s="223" t="s">
        <v>32698</v>
      </c>
      <c r="C17807" s="231" t="s">
        <v>23</v>
      </c>
    </row>
    <row r="17808" spans="1:3" x14ac:dyDescent="0.2">
      <c r="A17808" s="221" t="s">
        <v>17274</v>
      </c>
      <c r="B17808" s="223" t="s">
        <v>32698</v>
      </c>
      <c r="C17808" s="231" t="s">
        <v>23</v>
      </c>
    </row>
    <row r="17809" spans="1:3" x14ac:dyDescent="0.2">
      <c r="A17809" s="221" t="s">
        <v>17275</v>
      </c>
      <c r="B17809" s="223" t="s">
        <v>32699</v>
      </c>
      <c r="C17809" s="231" t="s">
        <v>23</v>
      </c>
    </row>
    <row r="17810" spans="1:3" x14ac:dyDescent="0.2">
      <c r="A17810" s="221" t="s">
        <v>17276</v>
      </c>
      <c r="B17810" s="223" t="s">
        <v>32699</v>
      </c>
      <c r="C17810" s="231" t="s">
        <v>23</v>
      </c>
    </row>
    <row r="17811" spans="1:3" x14ac:dyDescent="0.2">
      <c r="A17811" s="221" t="s">
        <v>17277</v>
      </c>
      <c r="B17811" s="223" t="s">
        <v>32700</v>
      </c>
      <c r="C17811" s="231" t="s">
        <v>23</v>
      </c>
    </row>
    <row r="17812" spans="1:3" x14ac:dyDescent="0.2">
      <c r="A17812" s="221" t="s">
        <v>17278</v>
      </c>
      <c r="B17812" s="223" t="s">
        <v>32700</v>
      </c>
      <c r="C17812" s="231" t="s">
        <v>23</v>
      </c>
    </row>
    <row r="17813" spans="1:3" x14ac:dyDescent="0.2">
      <c r="A17813" s="221" t="s">
        <v>17279</v>
      </c>
      <c r="B17813" s="223" t="s">
        <v>32701</v>
      </c>
      <c r="C17813" s="231" t="s">
        <v>23</v>
      </c>
    </row>
    <row r="17814" spans="1:3" x14ac:dyDescent="0.2">
      <c r="A17814" s="221" t="s">
        <v>17280</v>
      </c>
      <c r="B17814" s="223" t="s">
        <v>32701</v>
      </c>
      <c r="C17814" s="231" t="s">
        <v>23</v>
      </c>
    </row>
    <row r="17815" spans="1:3" x14ac:dyDescent="0.2">
      <c r="A17815" s="221" t="s">
        <v>17281</v>
      </c>
      <c r="B17815" s="223" t="s">
        <v>32702</v>
      </c>
      <c r="C17815" s="231" t="s">
        <v>23</v>
      </c>
    </row>
    <row r="17816" spans="1:3" x14ac:dyDescent="0.2">
      <c r="A17816" s="221" t="s">
        <v>17282</v>
      </c>
      <c r="B17816" s="223" t="s">
        <v>32702</v>
      </c>
      <c r="C17816" s="231" t="s">
        <v>23</v>
      </c>
    </row>
    <row r="17817" spans="1:3" x14ac:dyDescent="0.2">
      <c r="A17817" s="221" t="s">
        <v>17283</v>
      </c>
      <c r="B17817" s="223" t="s">
        <v>32703</v>
      </c>
      <c r="C17817" s="231" t="s">
        <v>23</v>
      </c>
    </row>
    <row r="17818" spans="1:3" x14ac:dyDescent="0.2">
      <c r="A17818" s="221" t="s">
        <v>17284</v>
      </c>
      <c r="B17818" s="223" t="s">
        <v>32703</v>
      </c>
      <c r="C17818" s="231" t="s">
        <v>23</v>
      </c>
    </row>
    <row r="17819" spans="1:3" x14ac:dyDescent="0.2">
      <c r="A17819" s="221" t="s">
        <v>17285</v>
      </c>
      <c r="B17819" s="223" t="s">
        <v>29558</v>
      </c>
      <c r="C17819" s="231" t="s">
        <v>23</v>
      </c>
    </row>
    <row r="17820" spans="1:3" x14ac:dyDescent="0.2">
      <c r="A17820" s="221" t="s">
        <v>17286</v>
      </c>
      <c r="B17820" s="223" t="s">
        <v>29558</v>
      </c>
      <c r="C17820" s="231" t="s">
        <v>23</v>
      </c>
    </row>
    <row r="17821" spans="1:3" x14ac:dyDescent="0.2">
      <c r="A17821" s="221" t="s">
        <v>17287</v>
      </c>
      <c r="B17821" s="223" t="s">
        <v>25191</v>
      </c>
      <c r="C17821" s="231" t="s">
        <v>23</v>
      </c>
    </row>
    <row r="17822" spans="1:3" x14ac:dyDescent="0.2">
      <c r="A17822" s="221" t="s">
        <v>17288</v>
      </c>
      <c r="B17822" s="223" t="s">
        <v>25191</v>
      </c>
      <c r="C17822" s="231" t="s">
        <v>23</v>
      </c>
    </row>
    <row r="17823" spans="1:3" x14ac:dyDescent="0.2">
      <c r="A17823" s="221" t="s">
        <v>17289</v>
      </c>
      <c r="B17823" s="223" t="s">
        <v>25192</v>
      </c>
      <c r="C17823" s="231" t="s">
        <v>23</v>
      </c>
    </row>
    <row r="17824" spans="1:3" x14ac:dyDescent="0.2">
      <c r="A17824" s="221" t="s">
        <v>17290</v>
      </c>
      <c r="B17824" s="223" t="s">
        <v>25192</v>
      </c>
      <c r="C17824" s="231" t="s">
        <v>23</v>
      </c>
    </row>
    <row r="17825" spans="1:3" x14ac:dyDescent="0.2">
      <c r="A17825" s="221" t="s">
        <v>17291</v>
      </c>
      <c r="B17825" s="223" t="s">
        <v>25193</v>
      </c>
      <c r="C17825" s="231" t="s">
        <v>23</v>
      </c>
    </row>
    <row r="17826" spans="1:3" x14ac:dyDescent="0.2">
      <c r="A17826" s="221" t="s">
        <v>17292</v>
      </c>
      <c r="B17826" s="223" t="s">
        <v>25193</v>
      </c>
      <c r="C17826" s="231" t="s">
        <v>23</v>
      </c>
    </row>
    <row r="17827" spans="1:3" x14ac:dyDescent="0.2">
      <c r="A17827" s="221" t="s">
        <v>17293</v>
      </c>
      <c r="B17827" s="223" t="s">
        <v>25194</v>
      </c>
      <c r="C17827" s="231" t="s">
        <v>23</v>
      </c>
    </row>
    <row r="17828" spans="1:3" x14ac:dyDescent="0.2">
      <c r="A17828" s="221" t="s">
        <v>17294</v>
      </c>
      <c r="B17828" s="223" t="s">
        <v>25194</v>
      </c>
      <c r="C17828" s="231" t="s">
        <v>23</v>
      </c>
    </row>
    <row r="17829" spans="1:3" x14ac:dyDescent="0.2">
      <c r="A17829" s="221" t="s">
        <v>17295</v>
      </c>
      <c r="B17829" s="223" t="s">
        <v>25195</v>
      </c>
      <c r="C17829" s="231" t="s">
        <v>23</v>
      </c>
    </row>
    <row r="17830" spans="1:3" x14ac:dyDescent="0.2">
      <c r="A17830" s="221" t="s">
        <v>17296</v>
      </c>
      <c r="B17830" s="223" t="s">
        <v>25195</v>
      </c>
      <c r="C17830" s="231" t="s">
        <v>23</v>
      </c>
    </row>
    <row r="17831" spans="1:3" x14ac:dyDescent="0.2">
      <c r="A17831" s="221" t="s">
        <v>17297</v>
      </c>
      <c r="B17831" s="223" t="s">
        <v>25196</v>
      </c>
      <c r="C17831" s="231" t="s">
        <v>23</v>
      </c>
    </row>
    <row r="17832" spans="1:3" x14ac:dyDescent="0.2">
      <c r="A17832" s="221" t="s">
        <v>17298</v>
      </c>
      <c r="B17832" s="223" t="s">
        <v>25196</v>
      </c>
      <c r="C17832" s="231" t="s">
        <v>23</v>
      </c>
    </row>
    <row r="17833" spans="1:3" x14ac:dyDescent="0.2">
      <c r="A17833" s="221" t="s">
        <v>17299</v>
      </c>
      <c r="B17833" s="223" t="s">
        <v>25197</v>
      </c>
      <c r="C17833" s="231" t="s">
        <v>23</v>
      </c>
    </row>
    <row r="17834" spans="1:3" x14ac:dyDescent="0.2">
      <c r="A17834" s="221" t="s">
        <v>17300</v>
      </c>
      <c r="B17834" s="223" t="s">
        <v>25197</v>
      </c>
      <c r="C17834" s="231" t="s">
        <v>23</v>
      </c>
    </row>
    <row r="17835" spans="1:3" x14ac:dyDescent="0.2">
      <c r="A17835" s="221" t="s">
        <v>17301</v>
      </c>
      <c r="B17835" s="223" t="s">
        <v>29559</v>
      </c>
      <c r="C17835" s="231" t="s">
        <v>23</v>
      </c>
    </row>
    <row r="17836" spans="1:3" x14ac:dyDescent="0.2">
      <c r="A17836" s="221" t="s">
        <v>17302</v>
      </c>
      <c r="B17836" s="223" t="s">
        <v>29559</v>
      </c>
      <c r="C17836" s="231" t="s">
        <v>23</v>
      </c>
    </row>
    <row r="17837" spans="1:3" x14ac:dyDescent="0.2">
      <c r="A17837" s="221" t="s">
        <v>17303</v>
      </c>
      <c r="B17837" s="223" t="s">
        <v>29560</v>
      </c>
      <c r="C17837" s="231" t="s">
        <v>23</v>
      </c>
    </row>
    <row r="17838" spans="1:3" x14ac:dyDescent="0.2">
      <c r="A17838" s="221" t="s">
        <v>17304</v>
      </c>
      <c r="B17838" s="223" t="s">
        <v>29560</v>
      </c>
      <c r="C17838" s="231" t="s">
        <v>23</v>
      </c>
    </row>
    <row r="17839" spans="1:3" x14ac:dyDescent="0.2">
      <c r="A17839" s="221" t="s">
        <v>17305</v>
      </c>
      <c r="B17839" s="223" t="s">
        <v>32704</v>
      </c>
      <c r="C17839" s="231" t="s">
        <v>23</v>
      </c>
    </row>
    <row r="17840" spans="1:3" x14ac:dyDescent="0.2">
      <c r="A17840" s="221" t="s">
        <v>17306</v>
      </c>
      <c r="B17840" s="223" t="s">
        <v>32704</v>
      </c>
      <c r="C17840" s="231" t="s">
        <v>23</v>
      </c>
    </row>
    <row r="17841" spans="1:3" x14ac:dyDescent="0.2">
      <c r="A17841" s="221" t="s">
        <v>17307</v>
      </c>
      <c r="B17841" s="223" t="s">
        <v>25198</v>
      </c>
      <c r="C17841" s="231" t="s">
        <v>23</v>
      </c>
    </row>
    <row r="17842" spans="1:3" x14ac:dyDescent="0.2">
      <c r="A17842" s="221" t="s">
        <v>17308</v>
      </c>
      <c r="B17842" s="223" t="s">
        <v>25198</v>
      </c>
      <c r="C17842" s="231" t="s">
        <v>23</v>
      </c>
    </row>
    <row r="17843" spans="1:3" x14ac:dyDescent="0.2">
      <c r="A17843" s="221" t="s">
        <v>17309</v>
      </c>
      <c r="B17843" s="223" t="s">
        <v>25199</v>
      </c>
      <c r="C17843" s="231" t="s">
        <v>23</v>
      </c>
    </row>
    <row r="17844" spans="1:3" x14ac:dyDescent="0.2">
      <c r="A17844" s="221" t="s">
        <v>17310</v>
      </c>
      <c r="B17844" s="223" t="s">
        <v>25199</v>
      </c>
      <c r="C17844" s="231" t="s">
        <v>23</v>
      </c>
    </row>
    <row r="17845" spans="1:3" x14ac:dyDescent="0.2">
      <c r="A17845" s="221" t="s">
        <v>26386</v>
      </c>
      <c r="B17845" s="223" t="s">
        <v>32705</v>
      </c>
      <c r="C17845" s="231" t="s">
        <v>23</v>
      </c>
    </row>
    <row r="17846" spans="1:3" x14ac:dyDescent="0.2">
      <c r="A17846" s="221" t="s">
        <v>26387</v>
      </c>
      <c r="B17846" s="223" t="s">
        <v>32705</v>
      </c>
      <c r="C17846" s="231" t="s">
        <v>23</v>
      </c>
    </row>
    <row r="17847" spans="1:3" x14ac:dyDescent="0.2">
      <c r="A17847" s="221" t="s">
        <v>26388</v>
      </c>
      <c r="B17847" s="223" t="s">
        <v>32706</v>
      </c>
      <c r="C17847" s="231" t="s">
        <v>23</v>
      </c>
    </row>
    <row r="17848" spans="1:3" x14ac:dyDescent="0.2">
      <c r="A17848" s="221" t="s">
        <v>26389</v>
      </c>
      <c r="B17848" s="223" t="s">
        <v>32706</v>
      </c>
      <c r="C17848" s="231" t="s">
        <v>23</v>
      </c>
    </row>
    <row r="17849" spans="1:3" x14ac:dyDescent="0.2">
      <c r="A17849" s="221" t="s">
        <v>17311</v>
      </c>
      <c r="B17849" s="223" t="s">
        <v>29561</v>
      </c>
      <c r="C17849" s="231" t="s">
        <v>23</v>
      </c>
    </row>
    <row r="17850" spans="1:3" x14ac:dyDescent="0.2">
      <c r="A17850" s="221" t="s">
        <v>17312</v>
      </c>
      <c r="B17850" s="223" t="s">
        <v>29561</v>
      </c>
      <c r="C17850" s="231" t="s">
        <v>23</v>
      </c>
    </row>
    <row r="17851" spans="1:3" x14ac:dyDescent="0.2">
      <c r="A17851" s="221" t="s">
        <v>17313</v>
      </c>
      <c r="B17851" s="223" t="s">
        <v>29562</v>
      </c>
      <c r="C17851" s="231" t="s">
        <v>23</v>
      </c>
    </row>
    <row r="17852" spans="1:3" x14ac:dyDescent="0.2">
      <c r="A17852" s="221" t="s">
        <v>17314</v>
      </c>
      <c r="B17852" s="223" t="s">
        <v>29562</v>
      </c>
      <c r="C17852" s="231" t="s">
        <v>23</v>
      </c>
    </row>
    <row r="17853" spans="1:3" x14ac:dyDescent="0.2">
      <c r="A17853" s="221" t="s">
        <v>17315</v>
      </c>
      <c r="B17853" s="223" t="s">
        <v>32707</v>
      </c>
      <c r="C17853" s="231" t="s">
        <v>23</v>
      </c>
    </row>
    <row r="17854" spans="1:3" x14ac:dyDescent="0.2">
      <c r="A17854" s="221" t="s">
        <v>17316</v>
      </c>
      <c r="B17854" s="223" t="s">
        <v>32707</v>
      </c>
      <c r="C17854" s="231" t="s">
        <v>23</v>
      </c>
    </row>
    <row r="17855" spans="1:3" x14ac:dyDescent="0.2">
      <c r="A17855" s="221" t="s">
        <v>30320</v>
      </c>
      <c r="B17855" s="223" t="s">
        <v>32708</v>
      </c>
      <c r="C17855" s="231" t="s">
        <v>23</v>
      </c>
    </row>
    <row r="17856" spans="1:3" x14ac:dyDescent="0.2">
      <c r="A17856" s="221" t="s">
        <v>30321</v>
      </c>
      <c r="B17856" s="223" t="s">
        <v>32708</v>
      </c>
      <c r="C17856" s="231" t="s">
        <v>23</v>
      </c>
    </row>
    <row r="17857" spans="1:3" x14ac:dyDescent="0.2">
      <c r="A17857" s="221" t="s">
        <v>17317</v>
      </c>
      <c r="B17857" s="223" t="s">
        <v>29563</v>
      </c>
      <c r="C17857" s="231" t="s">
        <v>23</v>
      </c>
    </row>
    <row r="17858" spans="1:3" x14ac:dyDescent="0.2">
      <c r="A17858" s="221" t="s">
        <v>17318</v>
      </c>
      <c r="B17858" s="223" t="s">
        <v>29563</v>
      </c>
      <c r="C17858" s="231" t="s">
        <v>23</v>
      </c>
    </row>
    <row r="17859" spans="1:3" x14ac:dyDescent="0.2">
      <c r="A17859" s="221" t="s">
        <v>17319</v>
      </c>
      <c r="B17859" s="223" t="s">
        <v>29564</v>
      </c>
      <c r="C17859" s="231" t="s">
        <v>23</v>
      </c>
    </row>
    <row r="17860" spans="1:3" x14ac:dyDescent="0.2">
      <c r="A17860" s="221" t="s">
        <v>17320</v>
      </c>
      <c r="B17860" s="223" t="s">
        <v>29564</v>
      </c>
      <c r="C17860" s="231" t="s">
        <v>23</v>
      </c>
    </row>
    <row r="17861" spans="1:3" x14ac:dyDescent="0.2">
      <c r="A17861" s="221" t="s">
        <v>17321</v>
      </c>
      <c r="B17861" s="223" t="s">
        <v>29565</v>
      </c>
      <c r="C17861" s="231" t="s">
        <v>23</v>
      </c>
    </row>
    <row r="17862" spans="1:3" x14ac:dyDescent="0.2">
      <c r="A17862" s="221" t="s">
        <v>17322</v>
      </c>
      <c r="B17862" s="223" t="s">
        <v>29565</v>
      </c>
      <c r="C17862" s="231" t="s">
        <v>23</v>
      </c>
    </row>
    <row r="17863" spans="1:3" x14ac:dyDescent="0.2">
      <c r="A17863" s="221" t="s">
        <v>17323</v>
      </c>
      <c r="B17863" s="223" t="s">
        <v>29566</v>
      </c>
      <c r="C17863" s="231" t="s">
        <v>23</v>
      </c>
    </row>
    <row r="17864" spans="1:3" x14ac:dyDescent="0.2">
      <c r="A17864" s="221" t="s">
        <v>17324</v>
      </c>
      <c r="B17864" s="223" t="s">
        <v>29566</v>
      </c>
      <c r="C17864" s="231" t="s">
        <v>23</v>
      </c>
    </row>
    <row r="17865" spans="1:3" x14ac:dyDescent="0.2">
      <c r="A17865" s="221" t="s">
        <v>17325</v>
      </c>
      <c r="B17865" s="223" t="s">
        <v>29567</v>
      </c>
      <c r="C17865" s="231" t="s">
        <v>23</v>
      </c>
    </row>
    <row r="17866" spans="1:3" x14ac:dyDescent="0.2">
      <c r="A17866" s="221" t="s">
        <v>17326</v>
      </c>
      <c r="B17866" s="223" t="s">
        <v>29567</v>
      </c>
      <c r="C17866" s="231" t="s">
        <v>23</v>
      </c>
    </row>
    <row r="17867" spans="1:3" x14ac:dyDescent="0.2">
      <c r="A17867" s="221" t="s">
        <v>17327</v>
      </c>
      <c r="B17867" s="223" t="s">
        <v>29568</v>
      </c>
      <c r="C17867" s="231" t="s">
        <v>23</v>
      </c>
    </row>
    <row r="17868" spans="1:3" x14ac:dyDescent="0.2">
      <c r="A17868" s="221" t="s">
        <v>17328</v>
      </c>
      <c r="B17868" s="223" t="s">
        <v>29568</v>
      </c>
      <c r="C17868" s="231" t="s">
        <v>23</v>
      </c>
    </row>
    <row r="17869" spans="1:3" x14ac:dyDescent="0.2">
      <c r="A17869" s="221" t="s">
        <v>17329</v>
      </c>
      <c r="B17869" s="223" t="s">
        <v>29569</v>
      </c>
      <c r="C17869" s="231" t="s">
        <v>23</v>
      </c>
    </row>
    <row r="17870" spans="1:3" x14ac:dyDescent="0.2">
      <c r="A17870" s="221" t="s">
        <v>17330</v>
      </c>
      <c r="B17870" s="223" t="s">
        <v>29569</v>
      </c>
      <c r="C17870" s="231" t="s">
        <v>23</v>
      </c>
    </row>
    <row r="17871" spans="1:3" x14ac:dyDescent="0.2">
      <c r="A17871" s="221" t="s">
        <v>17331</v>
      </c>
      <c r="B17871" s="223" t="s">
        <v>29570</v>
      </c>
      <c r="C17871" s="231" t="s">
        <v>23</v>
      </c>
    </row>
    <row r="17872" spans="1:3" x14ac:dyDescent="0.2">
      <c r="A17872" s="221" t="s">
        <v>17332</v>
      </c>
      <c r="B17872" s="223" t="s">
        <v>29570</v>
      </c>
      <c r="C17872" s="231" t="s">
        <v>23</v>
      </c>
    </row>
    <row r="17873" spans="1:3" x14ac:dyDescent="0.2">
      <c r="A17873" s="221" t="s">
        <v>17333</v>
      </c>
      <c r="B17873" s="223" t="s">
        <v>29571</v>
      </c>
      <c r="C17873" s="231" t="s">
        <v>23</v>
      </c>
    </row>
    <row r="17874" spans="1:3" x14ac:dyDescent="0.2">
      <c r="A17874" s="221" t="s">
        <v>17334</v>
      </c>
      <c r="B17874" s="223" t="s">
        <v>29571</v>
      </c>
      <c r="C17874" s="231" t="s">
        <v>23</v>
      </c>
    </row>
    <row r="17875" spans="1:3" x14ac:dyDescent="0.2">
      <c r="A17875" s="221" t="s">
        <v>17335</v>
      </c>
      <c r="B17875" s="223" t="s">
        <v>29572</v>
      </c>
      <c r="C17875" s="231" t="s">
        <v>23</v>
      </c>
    </row>
    <row r="17876" spans="1:3" x14ac:dyDescent="0.2">
      <c r="A17876" s="221" t="s">
        <v>17336</v>
      </c>
      <c r="B17876" s="223" t="s">
        <v>29572</v>
      </c>
      <c r="C17876" s="231" t="s">
        <v>23</v>
      </c>
    </row>
    <row r="17877" spans="1:3" x14ac:dyDescent="0.2">
      <c r="A17877" s="221" t="s">
        <v>17337</v>
      </c>
      <c r="B17877" s="223" t="s">
        <v>29573</v>
      </c>
      <c r="C17877" s="231" t="s">
        <v>23</v>
      </c>
    </row>
    <row r="17878" spans="1:3" x14ac:dyDescent="0.2">
      <c r="A17878" s="221" t="s">
        <v>17338</v>
      </c>
      <c r="B17878" s="223" t="s">
        <v>29573</v>
      </c>
      <c r="C17878" s="231" t="s">
        <v>23</v>
      </c>
    </row>
    <row r="17879" spans="1:3" x14ac:dyDescent="0.2">
      <c r="A17879" s="221" t="s">
        <v>30322</v>
      </c>
      <c r="B17879" s="223" t="s">
        <v>32709</v>
      </c>
      <c r="C17879" s="231" t="s">
        <v>23</v>
      </c>
    </row>
    <row r="17880" spans="1:3" x14ac:dyDescent="0.2">
      <c r="A17880" s="221" t="s">
        <v>30323</v>
      </c>
      <c r="B17880" s="223" t="s">
        <v>32709</v>
      </c>
      <c r="C17880" s="231" t="s">
        <v>23</v>
      </c>
    </row>
    <row r="17881" spans="1:3" x14ac:dyDescent="0.2">
      <c r="A17881" s="221" t="s">
        <v>30324</v>
      </c>
      <c r="B17881" s="223" t="s">
        <v>32710</v>
      </c>
      <c r="C17881" s="231" t="s">
        <v>33036</v>
      </c>
    </row>
    <row r="17882" spans="1:3" x14ac:dyDescent="0.2">
      <c r="A17882" s="221" t="s">
        <v>30325</v>
      </c>
      <c r="B17882" s="223" t="s">
        <v>32710</v>
      </c>
      <c r="C17882" s="231" t="s">
        <v>33036</v>
      </c>
    </row>
    <row r="17883" spans="1:3" x14ac:dyDescent="0.2">
      <c r="A17883" s="221" t="s">
        <v>30326</v>
      </c>
      <c r="B17883" s="223" t="s">
        <v>32711</v>
      </c>
      <c r="C17883" s="231" t="s">
        <v>23</v>
      </c>
    </row>
    <row r="17884" spans="1:3" x14ac:dyDescent="0.2">
      <c r="A17884" s="221" t="s">
        <v>30327</v>
      </c>
      <c r="B17884" s="223" t="s">
        <v>32711</v>
      </c>
      <c r="C17884" s="231" t="s">
        <v>23</v>
      </c>
    </row>
    <row r="17885" spans="1:3" x14ac:dyDescent="0.2">
      <c r="A17885" s="221" t="s">
        <v>30328</v>
      </c>
      <c r="B17885" s="223" t="s">
        <v>32712</v>
      </c>
      <c r="C17885" s="231" t="s">
        <v>23</v>
      </c>
    </row>
    <row r="17886" spans="1:3" x14ac:dyDescent="0.2">
      <c r="A17886" s="221" t="s">
        <v>30329</v>
      </c>
      <c r="B17886" s="223" t="s">
        <v>32712</v>
      </c>
      <c r="C17886" s="231" t="s">
        <v>23</v>
      </c>
    </row>
    <row r="17887" spans="1:3" x14ac:dyDescent="0.2">
      <c r="A17887" s="221" t="s">
        <v>17339</v>
      </c>
      <c r="B17887" s="223" t="s">
        <v>29574</v>
      </c>
      <c r="C17887" s="231" t="s">
        <v>23</v>
      </c>
    </row>
    <row r="17888" spans="1:3" x14ac:dyDescent="0.2">
      <c r="A17888" s="221" t="s">
        <v>17340</v>
      </c>
      <c r="B17888" s="223" t="s">
        <v>29574</v>
      </c>
      <c r="C17888" s="231" t="s">
        <v>23</v>
      </c>
    </row>
    <row r="17889" spans="1:3" x14ac:dyDescent="0.2">
      <c r="A17889" s="221" t="s">
        <v>17341</v>
      </c>
      <c r="B17889" s="223" t="s">
        <v>29575</v>
      </c>
      <c r="C17889" s="231" t="s">
        <v>23</v>
      </c>
    </row>
    <row r="17890" spans="1:3" x14ac:dyDescent="0.2">
      <c r="A17890" s="221" t="s">
        <v>17342</v>
      </c>
      <c r="B17890" s="223" t="s">
        <v>29575</v>
      </c>
      <c r="C17890" s="231" t="s">
        <v>23</v>
      </c>
    </row>
    <row r="17891" spans="1:3" x14ac:dyDescent="0.2">
      <c r="A17891" s="221" t="s">
        <v>17343</v>
      </c>
      <c r="B17891" s="223" t="s">
        <v>29576</v>
      </c>
      <c r="C17891" s="231" t="s">
        <v>23</v>
      </c>
    </row>
    <row r="17892" spans="1:3" x14ac:dyDescent="0.2">
      <c r="A17892" s="221" t="s">
        <v>17344</v>
      </c>
      <c r="B17892" s="223" t="s">
        <v>29576</v>
      </c>
      <c r="C17892" s="231" t="s">
        <v>23</v>
      </c>
    </row>
    <row r="17893" spans="1:3" x14ac:dyDescent="0.2">
      <c r="A17893" s="221" t="s">
        <v>17345</v>
      </c>
      <c r="B17893" s="223" t="s">
        <v>29577</v>
      </c>
      <c r="C17893" s="231" t="s">
        <v>23</v>
      </c>
    </row>
    <row r="17894" spans="1:3" x14ac:dyDescent="0.2">
      <c r="A17894" s="221" t="s">
        <v>17346</v>
      </c>
      <c r="B17894" s="223" t="s">
        <v>29577</v>
      </c>
      <c r="C17894" s="231" t="s">
        <v>23</v>
      </c>
    </row>
    <row r="17895" spans="1:3" x14ac:dyDescent="0.2">
      <c r="A17895" s="221" t="s">
        <v>17347</v>
      </c>
      <c r="B17895" s="223" t="s">
        <v>29578</v>
      </c>
      <c r="C17895" s="231" t="s">
        <v>23</v>
      </c>
    </row>
    <row r="17896" spans="1:3" x14ac:dyDescent="0.2">
      <c r="A17896" s="221" t="s">
        <v>17348</v>
      </c>
      <c r="B17896" s="223" t="s">
        <v>29578</v>
      </c>
      <c r="C17896" s="231" t="s">
        <v>23</v>
      </c>
    </row>
    <row r="17897" spans="1:3" x14ac:dyDescent="0.2">
      <c r="A17897" s="221" t="s">
        <v>17349</v>
      </c>
      <c r="B17897" s="223" t="s">
        <v>29579</v>
      </c>
      <c r="C17897" s="231" t="s">
        <v>23</v>
      </c>
    </row>
    <row r="17898" spans="1:3" x14ac:dyDescent="0.2">
      <c r="A17898" s="221" t="s">
        <v>17350</v>
      </c>
      <c r="B17898" s="223" t="s">
        <v>29579</v>
      </c>
      <c r="C17898" s="231" t="s">
        <v>23</v>
      </c>
    </row>
    <row r="17899" spans="1:3" x14ac:dyDescent="0.2">
      <c r="A17899" s="221" t="s">
        <v>17351</v>
      </c>
      <c r="B17899" s="223" t="s">
        <v>32713</v>
      </c>
      <c r="C17899" s="231" t="s">
        <v>23</v>
      </c>
    </row>
    <row r="17900" spans="1:3" x14ac:dyDescent="0.2">
      <c r="A17900" s="221" t="s">
        <v>17352</v>
      </c>
      <c r="B17900" s="223" t="s">
        <v>32713</v>
      </c>
      <c r="C17900" s="231" t="s">
        <v>23</v>
      </c>
    </row>
    <row r="17901" spans="1:3" x14ac:dyDescent="0.2">
      <c r="A17901" s="221" t="s">
        <v>17353</v>
      </c>
      <c r="B17901" s="223" t="s">
        <v>29580</v>
      </c>
      <c r="C17901" s="231" t="s">
        <v>23</v>
      </c>
    </row>
    <row r="17902" spans="1:3" x14ac:dyDescent="0.2">
      <c r="A17902" s="221" t="s">
        <v>17354</v>
      </c>
      <c r="B17902" s="223" t="s">
        <v>29580</v>
      </c>
      <c r="C17902" s="231" t="s">
        <v>23</v>
      </c>
    </row>
    <row r="17903" spans="1:3" x14ac:dyDescent="0.2">
      <c r="A17903" s="221" t="s">
        <v>17355</v>
      </c>
      <c r="B17903" s="223" t="s">
        <v>29581</v>
      </c>
      <c r="C17903" s="231" t="s">
        <v>23</v>
      </c>
    </row>
    <row r="17904" spans="1:3" x14ac:dyDescent="0.2">
      <c r="A17904" s="221" t="s">
        <v>17356</v>
      </c>
      <c r="B17904" s="223" t="s">
        <v>29581</v>
      </c>
      <c r="C17904" s="231" t="s">
        <v>23</v>
      </c>
    </row>
    <row r="17905" spans="1:3" x14ac:dyDescent="0.2">
      <c r="A17905" s="221" t="s">
        <v>17357</v>
      </c>
      <c r="B17905" s="223" t="s">
        <v>29582</v>
      </c>
      <c r="C17905" s="231" t="s">
        <v>23</v>
      </c>
    </row>
    <row r="17906" spans="1:3" x14ac:dyDescent="0.2">
      <c r="A17906" s="221" t="s">
        <v>17358</v>
      </c>
      <c r="B17906" s="223" t="s">
        <v>29582</v>
      </c>
      <c r="C17906" s="231" t="s">
        <v>23</v>
      </c>
    </row>
    <row r="17907" spans="1:3" x14ac:dyDescent="0.2">
      <c r="A17907" s="221" t="s">
        <v>17359</v>
      </c>
      <c r="B17907" s="223" t="s">
        <v>29583</v>
      </c>
      <c r="C17907" s="231" t="s">
        <v>23</v>
      </c>
    </row>
    <row r="17908" spans="1:3" x14ac:dyDescent="0.2">
      <c r="A17908" s="221" t="s">
        <v>17360</v>
      </c>
      <c r="B17908" s="223" t="s">
        <v>29583</v>
      </c>
      <c r="C17908" s="231" t="s">
        <v>23</v>
      </c>
    </row>
    <row r="17909" spans="1:3" x14ac:dyDescent="0.2">
      <c r="A17909" s="221" t="s">
        <v>17361</v>
      </c>
      <c r="B17909" s="223" t="s">
        <v>29584</v>
      </c>
      <c r="C17909" s="231" t="s">
        <v>23</v>
      </c>
    </row>
    <row r="17910" spans="1:3" x14ac:dyDescent="0.2">
      <c r="A17910" s="221" t="s">
        <v>17362</v>
      </c>
      <c r="B17910" s="223" t="s">
        <v>29584</v>
      </c>
      <c r="C17910" s="231" t="s">
        <v>23</v>
      </c>
    </row>
    <row r="17911" spans="1:3" x14ac:dyDescent="0.2">
      <c r="A17911" s="221" t="s">
        <v>17363</v>
      </c>
      <c r="B17911" s="223" t="s">
        <v>29585</v>
      </c>
      <c r="C17911" s="231" t="s">
        <v>23</v>
      </c>
    </row>
    <row r="17912" spans="1:3" x14ac:dyDescent="0.2">
      <c r="A17912" s="221" t="s">
        <v>17364</v>
      </c>
      <c r="B17912" s="223" t="s">
        <v>29585</v>
      </c>
      <c r="C17912" s="231" t="s">
        <v>23</v>
      </c>
    </row>
    <row r="17913" spans="1:3" x14ac:dyDescent="0.2">
      <c r="A17913" s="221" t="s">
        <v>17365</v>
      </c>
      <c r="B17913" s="223" t="s">
        <v>29586</v>
      </c>
      <c r="C17913" s="231" t="s">
        <v>23</v>
      </c>
    </row>
    <row r="17914" spans="1:3" x14ac:dyDescent="0.2">
      <c r="A17914" s="221" t="s">
        <v>17366</v>
      </c>
      <c r="B17914" s="223" t="s">
        <v>29586</v>
      </c>
      <c r="C17914" s="231" t="s">
        <v>23</v>
      </c>
    </row>
    <row r="17915" spans="1:3" x14ac:dyDescent="0.2">
      <c r="A17915" s="221" t="s">
        <v>17367</v>
      </c>
      <c r="B17915" s="223" t="s">
        <v>29587</v>
      </c>
      <c r="C17915" s="231" t="s">
        <v>23</v>
      </c>
    </row>
    <row r="17916" spans="1:3" x14ac:dyDescent="0.2">
      <c r="A17916" s="221" t="s">
        <v>17368</v>
      </c>
      <c r="B17916" s="223" t="s">
        <v>29587</v>
      </c>
      <c r="C17916" s="231" t="s">
        <v>23</v>
      </c>
    </row>
    <row r="17917" spans="1:3" x14ac:dyDescent="0.2">
      <c r="A17917" s="221" t="s">
        <v>17369</v>
      </c>
      <c r="B17917" s="223" t="s">
        <v>29588</v>
      </c>
      <c r="C17917" s="231" t="s">
        <v>23</v>
      </c>
    </row>
    <row r="17918" spans="1:3" x14ac:dyDescent="0.2">
      <c r="A17918" s="221" t="s">
        <v>17370</v>
      </c>
      <c r="B17918" s="223" t="s">
        <v>29588</v>
      </c>
      <c r="C17918" s="231" t="s">
        <v>23</v>
      </c>
    </row>
    <row r="17919" spans="1:3" x14ac:dyDescent="0.2">
      <c r="A17919" s="221" t="s">
        <v>17371</v>
      </c>
      <c r="B17919" s="223" t="s">
        <v>29589</v>
      </c>
      <c r="C17919" s="231" t="s">
        <v>23</v>
      </c>
    </row>
    <row r="17920" spans="1:3" x14ac:dyDescent="0.2">
      <c r="A17920" s="221" t="s">
        <v>17372</v>
      </c>
      <c r="B17920" s="223" t="s">
        <v>29589</v>
      </c>
      <c r="C17920" s="231" t="s">
        <v>23</v>
      </c>
    </row>
    <row r="17921" spans="1:3" x14ac:dyDescent="0.2">
      <c r="A17921" s="221" t="s">
        <v>17373</v>
      </c>
      <c r="B17921" s="223" t="s">
        <v>29590</v>
      </c>
      <c r="C17921" s="231" t="s">
        <v>23</v>
      </c>
    </row>
    <row r="17922" spans="1:3" x14ac:dyDescent="0.2">
      <c r="A17922" s="221" t="s">
        <v>17374</v>
      </c>
      <c r="B17922" s="223" t="s">
        <v>29590</v>
      </c>
      <c r="C17922" s="231" t="s">
        <v>23</v>
      </c>
    </row>
    <row r="17923" spans="1:3" x14ac:dyDescent="0.2">
      <c r="A17923" s="221" t="s">
        <v>17375</v>
      </c>
      <c r="B17923" s="223" t="s">
        <v>29591</v>
      </c>
      <c r="C17923" s="231" t="s">
        <v>23</v>
      </c>
    </row>
    <row r="17924" spans="1:3" x14ac:dyDescent="0.2">
      <c r="A17924" s="221" t="s">
        <v>17376</v>
      </c>
      <c r="B17924" s="223" t="s">
        <v>29591</v>
      </c>
      <c r="C17924" s="231" t="s">
        <v>23</v>
      </c>
    </row>
    <row r="17925" spans="1:3" x14ac:dyDescent="0.2">
      <c r="A17925" s="221" t="s">
        <v>17377</v>
      </c>
      <c r="B17925" s="223" t="s">
        <v>29592</v>
      </c>
      <c r="C17925" s="231" t="s">
        <v>23</v>
      </c>
    </row>
    <row r="17926" spans="1:3" x14ac:dyDescent="0.2">
      <c r="A17926" s="221" t="s">
        <v>17378</v>
      </c>
      <c r="B17926" s="223" t="s">
        <v>29592</v>
      </c>
      <c r="C17926" s="231" t="s">
        <v>23</v>
      </c>
    </row>
    <row r="17927" spans="1:3" x14ac:dyDescent="0.2">
      <c r="A17927" s="221" t="s">
        <v>17379</v>
      </c>
      <c r="B17927" s="223" t="s">
        <v>29593</v>
      </c>
      <c r="C17927" s="231" t="s">
        <v>23</v>
      </c>
    </row>
    <row r="17928" spans="1:3" x14ac:dyDescent="0.2">
      <c r="A17928" s="221" t="s">
        <v>17380</v>
      </c>
      <c r="B17928" s="223" t="s">
        <v>29593</v>
      </c>
      <c r="C17928" s="231" t="s">
        <v>23</v>
      </c>
    </row>
    <row r="17929" spans="1:3" x14ac:dyDescent="0.2">
      <c r="A17929" s="221" t="s">
        <v>17381</v>
      </c>
      <c r="B17929" s="223" t="s">
        <v>29594</v>
      </c>
      <c r="C17929" s="231" t="s">
        <v>23</v>
      </c>
    </row>
    <row r="17930" spans="1:3" x14ac:dyDescent="0.2">
      <c r="A17930" s="221" t="s">
        <v>17382</v>
      </c>
      <c r="B17930" s="223" t="s">
        <v>29594</v>
      </c>
      <c r="C17930" s="231" t="s">
        <v>23</v>
      </c>
    </row>
    <row r="17931" spans="1:3" x14ac:dyDescent="0.2">
      <c r="A17931" s="221" t="s">
        <v>17383</v>
      </c>
      <c r="B17931" s="223" t="s">
        <v>29595</v>
      </c>
      <c r="C17931" s="231" t="s">
        <v>23</v>
      </c>
    </row>
    <row r="17932" spans="1:3" x14ac:dyDescent="0.2">
      <c r="A17932" s="221" t="s">
        <v>17384</v>
      </c>
      <c r="B17932" s="223" t="s">
        <v>29595</v>
      </c>
      <c r="C17932" s="231" t="s">
        <v>23</v>
      </c>
    </row>
    <row r="17933" spans="1:3" x14ac:dyDescent="0.2">
      <c r="A17933" s="221" t="s">
        <v>17385</v>
      </c>
      <c r="B17933" s="223" t="s">
        <v>29596</v>
      </c>
      <c r="C17933" s="231" t="s">
        <v>23</v>
      </c>
    </row>
    <row r="17934" spans="1:3" x14ac:dyDescent="0.2">
      <c r="A17934" s="221" t="s">
        <v>17386</v>
      </c>
      <c r="B17934" s="223" t="s">
        <v>29596</v>
      </c>
      <c r="C17934" s="231" t="s">
        <v>23</v>
      </c>
    </row>
    <row r="17935" spans="1:3" x14ac:dyDescent="0.2">
      <c r="A17935" s="221" t="s">
        <v>17387</v>
      </c>
      <c r="B17935" s="223" t="s">
        <v>32714</v>
      </c>
      <c r="C17935" s="231" t="s">
        <v>23</v>
      </c>
    </row>
    <row r="17936" spans="1:3" x14ac:dyDescent="0.2">
      <c r="A17936" s="221" t="s">
        <v>17388</v>
      </c>
      <c r="B17936" s="223" t="s">
        <v>32714</v>
      </c>
      <c r="C17936" s="231" t="s">
        <v>23</v>
      </c>
    </row>
    <row r="17937" spans="1:3" x14ac:dyDescent="0.2">
      <c r="A17937" s="221" t="s">
        <v>17389</v>
      </c>
      <c r="B17937" s="223" t="s">
        <v>32715</v>
      </c>
      <c r="C17937" s="231" t="s">
        <v>23</v>
      </c>
    </row>
    <row r="17938" spans="1:3" x14ac:dyDescent="0.2">
      <c r="A17938" s="221" t="s">
        <v>17390</v>
      </c>
      <c r="B17938" s="223" t="s">
        <v>32715</v>
      </c>
      <c r="C17938" s="231" t="s">
        <v>23</v>
      </c>
    </row>
    <row r="17939" spans="1:3" x14ac:dyDescent="0.2">
      <c r="A17939" s="221" t="s">
        <v>17391</v>
      </c>
      <c r="B17939" s="223" t="s">
        <v>32716</v>
      </c>
      <c r="C17939" s="231" t="s">
        <v>23</v>
      </c>
    </row>
    <row r="17940" spans="1:3" x14ac:dyDescent="0.2">
      <c r="A17940" s="221" t="s">
        <v>17392</v>
      </c>
      <c r="B17940" s="223" t="s">
        <v>32716</v>
      </c>
      <c r="C17940" s="231" t="s">
        <v>23</v>
      </c>
    </row>
    <row r="17941" spans="1:3" x14ac:dyDescent="0.2">
      <c r="A17941" s="221" t="s">
        <v>17393</v>
      </c>
      <c r="B17941" s="223" t="s">
        <v>32717</v>
      </c>
      <c r="C17941" s="231" t="s">
        <v>23</v>
      </c>
    </row>
    <row r="17942" spans="1:3" x14ac:dyDescent="0.2">
      <c r="A17942" s="221" t="s">
        <v>17394</v>
      </c>
      <c r="B17942" s="223" t="s">
        <v>32717</v>
      </c>
      <c r="C17942" s="231" t="s">
        <v>23</v>
      </c>
    </row>
    <row r="17943" spans="1:3" x14ac:dyDescent="0.2">
      <c r="A17943" s="221" t="s">
        <v>17395</v>
      </c>
      <c r="B17943" s="223" t="s">
        <v>32718</v>
      </c>
      <c r="C17943" s="231" t="s">
        <v>23</v>
      </c>
    </row>
    <row r="17944" spans="1:3" x14ac:dyDescent="0.2">
      <c r="A17944" s="221" t="s">
        <v>17396</v>
      </c>
      <c r="B17944" s="223" t="s">
        <v>32718</v>
      </c>
      <c r="C17944" s="231" t="s">
        <v>23</v>
      </c>
    </row>
    <row r="17945" spans="1:3" x14ac:dyDescent="0.2">
      <c r="A17945" s="221" t="s">
        <v>17397</v>
      </c>
      <c r="B17945" s="223" t="s">
        <v>32719</v>
      </c>
      <c r="C17945" s="231" t="s">
        <v>23</v>
      </c>
    </row>
    <row r="17946" spans="1:3" x14ac:dyDescent="0.2">
      <c r="A17946" s="221" t="s">
        <v>17398</v>
      </c>
      <c r="B17946" s="223" t="s">
        <v>32719</v>
      </c>
      <c r="C17946" s="231" t="s">
        <v>23</v>
      </c>
    </row>
    <row r="17947" spans="1:3" x14ac:dyDescent="0.2">
      <c r="A17947" s="221" t="s">
        <v>17399</v>
      </c>
      <c r="B17947" s="223" t="s">
        <v>32720</v>
      </c>
      <c r="C17947" s="231" t="s">
        <v>23</v>
      </c>
    </row>
    <row r="17948" spans="1:3" x14ac:dyDescent="0.2">
      <c r="A17948" s="221" t="s">
        <v>17400</v>
      </c>
      <c r="B17948" s="223" t="s">
        <v>32720</v>
      </c>
      <c r="C17948" s="231" t="s">
        <v>23</v>
      </c>
    </row>
    <row r="17949" spans="1:3" x14ac:dyDescent="0.2">
      <c r="A17949" s="221" t="s">
        <v>17401</v>
      </c>
      <c r="B17949" s="223" t="s">
        <v>32721</v>
      </c>
      <c r="C17949" s="231" t="s">
        <v>23</v>
      </c>
    </row>
    <row r="17950" spans="1:3" x14ac:dyDescent="0.2">
      <c r="A17950" s="221" t="s">
        <v>17402</v>
      </c>
      <c r="B17950" s="223" t="s">
        <v>32721</v>
      </c>
      <c r="C17950" s="231" t="s">
        <v>23</v>
      </c>
    </row>
    <row r="17951" spans="1:3" x14ac:dyDescent="0.2">
      <c r="A17951" s="221" t="s">
        <v>17403</v>
      </c>
      <c r="B17951" s="223" t="s">
        <v>32722</v>
      </c>
      <c r="C17951" s="231" t="s">
        <v>23</v>
      </c>
    </row>
    <row r="17952" spans="1:3" x14ac:dyDescent="0.2">
      <c r="A17952" s="221" t="s">
        <v>17404</v>
      </c>
      <c r="B17952" s="223" t="s">
        <v>32722</v>
      </c>
      <c r="C17952" s="231" t="s">
        <v>23</v>
      </c>
    </row>
    <row r="17953" spans="1:3" x14ac:dyDescent="0.2">
      <c r="A17953" s="221" t="s">
        <v>17405</v>
      </c>
      <c r="B17953" s="223" t="s">
        <v>32723</v>
      </c>
      <c r="C17953" s="231" t="s">
        <v>23</v>
      </c>
    </row>
    <row r="17954" spans="1:3" x14ac:dyDescent="0.2">
      <c r="A17954" s="221" t="s">
        <v>17406</v>
      </c>
      <c r="B17954" s="223" t="s">
        <v>32723</v>
      </c>
      <c r="C17954" s="231" t="s">
        <v>23</v>
      </c>
    </row>
    <row r="17955" spans="1:3" x14ac:dyDescent="0.2">
      <c r="A17955" s="221" t="s">
        <v>17407</v>
      </c>
      <c r="B17955" s="223" t="s">
        <v>32724</v>
      </c>
      <c r="C17955" s="231" t="s">
        <v>23</v>
      </c>
    </row>
    <row r="17956" spans="1:3" x14ac:dyDescent="0.2">
      <c r="A17956" s="221" t="s">
        <v>17408</v>
      </c>
      <c r="B17956" s="223" t="s">
        <v>32724</v>
      </c>
      <c r="C17956" s="231" t="s">
        <v>23</v>
      </c>
    </row>
    <row r="17957" spans="1:3" x14ac:dyDescent="0.2">
      <c r="A17957" s="221" t="s">
        <v>17409</v>
      </c>
      <c r="B17957" s="223" t="s">
        <v>32725</v>
      </c>
      <c r="C17957" s="231" t="s">
        <v>23</v>
      </c>
    </row>
    <row r="17958" spans="1:3" x14ac:dyDescent="0.2">
      <c r="A17958" s="221" t="s">
        <v>17410</v>
      </c>
      <c r="B17958" s="223" t="s">
        <v>32725</v>
      </c>
      <c r="C17958" s="231" t="s">
        <v>23</v>
      </c>
    </row>
    <row r="17959" spans="1:3" x14ac:dyDescent="0.2">
      <c r="A17959" s="221" t="s">
        <v>17411</v>
      </c>
      <c r="B17959" s="223" t="s">
        <v>32726</v>
      </c>
      <c r="C17959" s="231" t="s">
        <v>23</v>
      </c>
    </row>
    <row r="17960" spans="1:3" x14ac:dyDescent="0.2">
      <c r="A17960" s="221" t="s">
        <v>17412</v>
      </c>
      <c r="B17960" s="223" t="s">
        <v>32726</v>
      </c>
      <c r="C17960" s="231" t="s">
        <v>23</v>
      </c>
    </row>
    <row r="17961" spans="1:3" x14ac:dyDescent="0.2">
      <c r="A17961" s="221" t="s">
        <v>17413</v>
      </c>
      <c r="B17961" s="223" t="s">
        <v>29597</v>
      </c>
      <c r="C17961" s="231" t="s">
        <v>23</v>
      </c>
    </row>
    <row r="17962" spans="1:3" x14ac:dyDescent="0.2">
      <c r="A17962" s="221" t="s">
        <v>17414</v>
      </c>
      <c r="B17962" s="223" t="s">
        <v>29597</v>
      </c>
      <c r="C17962" s="231" t="s">
        <v>23</v>
      </c>
    </row>
    <row r="17963" spans="1:3" x14ac:dyDescent="0.2">
      <c r="A17963" s="221" t="s">
        <v>17415</v>
      </c>
      <c r="B17963" s="223" t="s">
        <v>29598</v>
      </c>
      <c r="C17963" s="231" t="s">
        <v>23</v>
      </c>
    </row>
    <row r="17964" spans="1:3" x14ac:dyDescent="0.2">
      <c r="A17964" s="221" t="s">
        <v>17416</v>
      </c>
      <c r="B17964" s="223" t="s">
        <v>29598</v>
      </c>
      <c r="C17964" s="231" t="s">
        <v>23</v>
      </c>
    </row>
    <row r="17965" spans="1:3" x14ac:dyDescent="0.2">
      <c r="A17965" s="221" t="s">
        <v>17417</v>
      </c>
      <c r="B17965" s="223" t="s">
        <v>32727</v>
      </c>
      <c r="C17965" s="231" t="s">
        <v>23</v>
      </c>
    </row>
    <row r="17966" spans="1:3" x14ac:dyDescent="0.2">
      <c r="A17966" s="221" t="s">
        <v>17418</v>
      </c>
      <c r="B17966" s="223" t="s">
        <v>32727</v>
      </c>
      <c r="C17966" s="231" t="s">
        <v>23</v>
      </c>
    </row>
    <row r="17967" spans="1:3" x14ac:dyDescent="0.2">
      <c r="A17967" s="221" t="s">
        <v>17419</v>
      </c>
      <c r="B17967" s="223" t="s">
        <v>29599</v>
      </c>
      <c r="C17967" s="231" t="s">
        <v>23</v>
      </c>
    </row>
    <row r="17968" spans="1:3" x14ac:dyDescent="0.2">
      <c r="A17968" s="221" t="s">
        <v>17420</v>
      </c>
      <c r="B17968" s="223" t="s">
        <v>29599</v>
      </c>
      <c r="C17968" s="231" t="s">
        <v>23</v>
      </c>
    </row>
    <row r="17969" spans="1:3" x14ac:dyDescent="0.2">
      <c r="A17969" s="221" t="s">
        <v>17421</v>
      </c>
      <c r="B17969" s="223" t="s">
        <v>32728</v>
      </c>
      <c r="C17969" s="231" t="s">
        <v>23</v>
      </c>
    </row>
    <row r="17970" spans="1:3" x14ac:dyDescent="0.2">
      <c r="A17970" s="221" t="s">
        <v>17422</v>
      </c>
      <c r="B17970" s="223" t="s">
        <v>32728</v>
      </c>
      <c r="C17970" s="231" t="s">
        <v>23</v>
      </c>
    </row>
    <row r="17971" spans="1:3" x14ac:dyDescent="0.2">
      <c r="A17971" s="221" t="s">
        <v>17423</v>
      </c>
      <c r="B17971" s="223" t="s">
        <v>32729</v>
      </c>
      <c r="C17971" s="231" t="s">
        <v>23</v>
      </c>
    </row>
    <row r="17972" spans="1:3" x14ac:dyDescent="0.2">
      <c r="A17972" s="221" t="s">
        <v>17424</v>
      </c>
      <c r="B17972" s="223" t="s">
        <v>32729</v>
      </c>
      <c r="C17972" s="231" t="s">
        <v>23</v>
      </c>
    </row>
    <row r="17973" spans="1:3" x14ac:dyDescent="0.2">
      <c r="A17973" s="221" t="s">
        <v>17425</v>
      </c>
      <c r="B17973" s="223" t="s">
        <v>32730</v>
      </c>
      <c r="C17973" s="231" t="s">
        <v>23</v>
      </c>
    </row>
    <row r="17974" spans="1:3" x14ac:dyDescent="0.2">
      <c r="A17974" s="221" t="s">
        <v>17426</v>
      </c>
      <c r="B17974" s="223" t="s">
        <v>32730</v>
      </c>
      <c r="C17974" s="231" t="s">
        <v>23</v>
      </c>
    </row>
    <row r="17975" spans="1:3" x14ac:dyDescent="0.2">
      <c r="A17975" s="221" t="s">
        <v>26390</v>
      </c>
      <c r="B17975" s="223" t="s">
        <v>32731</v>
      </c>
      <c r="C17975" s="231" t="s">
        <v>23</v>
      </c>
    </row>
    <row r="17976" spans="1:3" x14ac:dyDescent="0.2">
      <c r="A17976" s="221" t="s">
        <v>26391</v>
      </c>
      <c r="B17976" s="223" t="s">
        <v>32731</v>
      </c>
      <c r="C17976" s="231" t="s">
        <v>23</v>
      </c>
    </row>
    <row r="17977" spans="1:3" x14ac:dyDescent="0.2">
      <c r="A17977" s="221" t="s">
        <v>26392</v>
      </c>
      <c r="B17977" s="223" t="s">
        <v>32732</v>
      </c>
      <c r="C17977" s="231" t="s">
        <v>23</v>
      </c>
    </row>
    <row r="17978" spans="1:3" x14ac:dyDescent="0.2">
      <c r="A17978" s="221" t="s">
        <v>26393</v>
      </c>
      <c r="B17978" s="223" t="s">
        <v>32732</v>
      </c>
      <c r="C17978" s="231" t="s">
        <v>23</v>
      </c>
    </row>
    <row r="17979" spans="1:3" x14ac:dyDescent="0.2">
      <c r="A17979" s="221" t="s">
        <v>26394</v>
      </c>
      <c r="B17979" s="223" t="s">
        <v>32733</v>
      </c>
      <c r="C17979" s="231" t="s">
        <v>23</v>
      </c>
    </row>
    <row r="17980" spans="1:3" x14ac:dyDescent="0.2">
      <c r="A17980" s="221" t="s">
        <v>26395</v>
      </c>
      <c r="B17980" s="223" t="s">
        <v>32733</v>
      </c>
      <c r="C17980" s="231" t="s">
        <v>23</v>
      </c>
    </row>
    <row r="17981" spans="1:3" x14ac:dyDescent="0.2">
      <c r="A17981" s="221" t="s">
        <v>26396</v>
      </c>
      <c r="B17981" s="223" t="s">
        <v>32734</v>
      </c>
      <c r="C17981" s="231" t="s">
        <v>23</v>
      </c>
    </row>
    <row r="17982" spans="1:3" x14ac:dyDescent="0.2">
      <c r="A17982" s="221" t="s">
        <v>26397</v>
      </c>
      <c r="B17982" s="223" t="s">
        <v>32734</v>
      </c>
      <c r="C17982" s="231" t="s">
        <v>23</v>
      </c>
    </row>
    <row r="17983" spans="1:3" x14ac:dyDescent="0.2">
      <c r="A17983" s="221" t="s">
        <v>26398</v>
      </c>
      <c r="B17983" s="223" t="s">
        <v>32735</v>
      </c>
      <c r="C17983" s="231" t="s">
        <v>23</v>
      </c>
    </row>
    <row r="17984" spans="1:3" x14ac:dyDescent="0.2">
      <c r="A17984" s="221" t="s">
        <v>26399</v>
      </c>
      <c r="B17984" s="223" t="s">
        <v>32735</v>
      </c>
      <c r="C17984" s="231" t="s">
        <v>23</v>
      </c>
    </row>
    <row r="17985" spans="1:3" x14ac:dyDescent="0.2">
      <c r="A17985" s="221" t="s">
        <v>26400</v>
      </c>
      <c r="B17985" s="223" t="s">
        <v>32736</v>
      </c>
      <c r="C17985" s="231" t="s">
        <v>23</v>
      </c>
    </row>
    <row r="17986" spans="1:3" x14ac:dyDescent="0.2">
      <c r="A17986" s="221" t="s">
        <v>26401</v>
      </c>
      <c r="B17986" s="223" t="s">
        <v>32736</v>
      </c>
      <c r="C17986" s="231" t="s">
        <v>23</v>
      </c>
    </row>
    <row r="17987" spans="1:3" x14ac:dyDescent="0.2">
      <c r="A17987" s="221" t="s">
        <v>26402</v>
      </c>
      <c r="B17987" s="223" t="s">
        <v>32737</v>
      </c>
      <c r="C17987" s="231" t="s">
        <v>23</v>
      </c>
    </row>
    <row r="17988" spans="1:3" x14ac:dyDescent="0.2">
      <c r="A17988" s="221" t="s">
        <v>26403</v>
      </c>
      <c r="B17988" s="223" t="s">
        <v>32737</v>
      </c>
      <c r="C17988" s="231" t="s">
        <v>23</v>
      </c>
    </row>
    <row r="17989" spans="1:3" x14ac:dyDescent="0.2">
      <c r="A17989" s="221" t="s">
        <v>26404</v>
      </c>
      <c r="B17989" s="223" t="s">
        <v>32738</v>
      </c>
      <c r="C17989" s="231" t="s">
        <v>23</v>
      </c>
    </row>
    <row r="17990" spans="1:3" x14ac:dyDescent="0.2">
      <c r="A17990" s="221" t="s">
        <v>26405</v>
      </c>
      <c r="B17990" s="223" t="s">
        <v>32738</v>
      </c>
      <c r="C17990" s="231" t="s">
        <v>23</v>
      </c>
    </row>
    <row r="17991" spans="1:3" x14ac:dyDescent="0.2">
      <c r="A17991" s="221" t="s">
        <v>26406</v>
      </c>
      <c r="B17991" s="223" t="s">
        <v>32739</v>
      </c>
      <c r="C17991" s="231" t="s">
        <v>23</v>
      </c>
    </row>
    <row r="17992" spans="1:3" x14ac:dyDescent="0.2">
      <c r="A17992" s="221" t="s">
        <v>26407</v>
      </c>
      <c r="B17992" s="223" t="s">
        <v>32739</v>
      </c>
      <c r="C17992" s="231" t="s">
        <v>23</v>
      </c>
    </row>
    <row r="17993" spans="1:3" x14ac:dyDescent="0.2">
      <c r="A17993" s="221" t="s">
        <v>26408</v>
      </c>
      <c r="B17993" s="223" t="s">
        <v>32740</v>
      </c>
      <c r="C17993" s="231" t="s">
        <v>23</v>
      </c>
    </row>
    <row r="17994" spans="1:3" x14ac:dyDescent="0.2">
      <c r="A17994" s="221" t="s">
        <v>26409</v>
      </c>
      <c r="B17994" s="223" t="s">
        <v>32740</v>
      </c>
      <c r="C17994" s="231" t="s">
        <v>23</v>
      </c>
    </row>
    <row r="17995" spans="1:3" x14ac:dyDescent="0.2">
      <c r="A17995" s="221" t="s">
        <v>26410</v>
      </c>
      <c r="B17995" s="223" t="s">
        <v>32741</v>
      </c>
      <c r="C17995" s="231" t="s">
        <v>23</v>
      </c>
    </row>
    <row r="17996" spans="1:3" x14ac:dyDescent="0.2">
      <c r="A17996" s="221" t="s">
        <v>26411</v>
      </c>
      <c r="B17996" s="223" t="s">
        <v>32741</v>
      </c>
      <c r="C17996" s="231" t="s">
        <v>23</v>
      </c>
    </row>
    <row r="17997" spans="1:3" x14ac:dyDescent="0.2">
      <c r="A17997" s="221" t="s">
        <v>26412</v>
      </c>
      <c r="B17997" s="223" t="s">
        <v>32742</v>
      </c>
      <c r="C17997" s="231" t="s">
        <v>23</v>
      </c>
    </row>
    <row r="17998" spans="1:3" x14ac:dyDescent="0.2">
      <c r="A17998" s="221" t="s">
        <v>26413</v>
      </c>
      <c r="B17998" s="223" t="s">
        <v>32742</v>
      </c>
      <c r="C17998" s="231" t="s">
        <v>23</v>
      </c>
    </row>
    <row r="17999" spans="1:3" x14ac:dyDescent="0.2">
      <c r="A17999" s="221" t="s">
        <v>26414</v>
      </c>
      <c r="B17999" s="223" t="s">
        <v>32743</v>
      </c>
      <c r="C17999" s="231" t="s">
        <v>23</v>
      </c>
    </row>
    <row r="18000" spans="1:3" x14ac:dyDescent="0.2">
      <c r="A18000" s="221" t="s">
        <v>26415</v>
      </c>
      <c r="B18000" s="223" t="s">
        <v>32743</v>
      </c>
      <c r="C18000" s="231" t="s">
        <v>23</v>
      </c>
    </row>
    <row r="18001" spans="1:3" x14ac:dyDescent="0.2">
      <c r="A18001" s="221" t="s">
        <v>26416</v>
      </c>
      <c r="B18001" s="223" t="s">
        <v>32744</v>
      </c>
      <c r="C18001" s="231" t="s">
        <v>23</v>
      </c>
    </row>
    <row r="18002" spans="1:3" x14ac:dyDescent="0.2">
      <c r="A18002" s="221" t="s">
        <v>26417</v>
      </c>
      <c r="B18002" s="223" t="s">
        <v>32744</v>
      </c>
      <c r="C18002" s="231" t="s">
        <v>23</v>
      </c>
    </row>
    <row r="18003" spans="1:3" x14ac:dyDescent="0.2">
      <c r="A18003" s="221" t="s">
        <v>26418</v>
      </c>
      <c r="B18003" s="223" t="s">
        <v>32745</v>
      </c>
      <c r="C18003" s="231" t="s">
        <v>23</v>
      </c>
    </row>
    <row r="18004" spans="1:3" x14ac:dyDescent="0.2">
      <c r="A18004" s="221" t="s">
        <v>26419</v>
      </c>
      <c r="B18004" s="223" t="s">
        <v>32745</v>
      </c>
      <c r="C18004" s="231" t="s">
        <v>23</v>
      </c>
    </row>
    <row r="18005" spans="1:3" x14ac:dyDescent="0.2">
      <c r="A18005" s="221" t="s">
        <v>26420</v>
      </c>
      <c r="B18005" s="223" t="s">
        <v>32746</v>
      </c>
      <c r="C18005" s="231" t="s">
        <v>23</v>
      </c>
    </row>
    <row r="18006" spans="1:3" x14ac:dyDescent="0.2">
      <c r="A18006" s="221" t="s">
        <v>26421</v>
      </c>
      <c r="B18006" s="223" t="s">
        <v>32746</v>
      </c>
      <c r="C18006" s="231" t="s">
        <v>23</v>
      </c>
    </row>
    <row r="18007" spans="1:3" x14ac:dyDescent="0.2">
      <c r="A18007" s="221" t="s">
        <v>26422</v>
      </c>
      <c r="B18007" s="223" t="s">
        <v>32747</v>
      </c>
      <c r="C18007" s="231" t="s">
        <v>23</v>
      </c>
    </row>
    <row r="18008" spans="1:3" x14ac:dyDescent="0.2">
      <c r="A18008" s="221" t="s">
        <v>26423</v>
      </c>
      <c r="B18008" s="223" t="s">
        <v>32747</v>
      </c>
      <c r="C18008" s="231" t="s">
        <v>23</v>
      </c>
    </row>
    <row r="18009" spans="1:3" x14ac:dyDescent="0.2">
      <c r="A18009" s="221" t="s">
        <v>26424</v>
      </c>
      <c r="B18009" s="223" t="s">
        <v>32748</v>
      </c>
      <c r="C18009" s="231" t="s">
        <v>23</v>
      </c>
    </row>
    <row r="18010" spans="1:3" x14ac:dyDescent="0.2">
      <c r="A18010" s="221" t="s">
        <v>26425</v>
      </c>
      <c r="B18010" s="223" t="s">
        <v>32748</v>
      </c>
      <c r="C18010" s="231" t="s">
        <v>23</v>
      </c>
    </row>
    <row r="18011" spans="1:3" x14ac:dyDescent="0.2">
      <c r="A18011" s="221" t="s">
        <v>26426</v>
      </c>
      <c r="B18011" s="223" t="s">
        <v>32749</v>
      </c>
      <c r="C18011" s="231" t="s">
        <v>23</v>
      </c>
    </row>
    <row r="18012" spans="1:3" x14ac:dyDescent="0.2">
      <c r="A18012" s="221" t="s">
        <v>26427</v>
      </c>
      <c r="B18012" s="223" t="s">
        <v>32749</v>
      </c>
      <c r="C18012" s="231" t="s">
        <v>23</v>
      </c>
    </row>
    <row r="18013" spans="1:3" x14ac:dyDescent="0.2">
      <c r="A18013" s="221" t="s">
        <v>26428</v>
      </c>
      <c r="B18013" s="223" t="s">
        <v>32750</v>
      </c>
      <c r="C18013" s="231" t="s">
        <v>23</v>
      </c>
    </row>
    <row r="18014" spans="1:3" x14ac:dyDescent="0.2">
      <c r="A18014" s="221" t="s">
        <v>26429</v>
      </c>
      <c r="B18014" s="223" t="s">
        <v>32750</v>
      </c>
      <c r="C18014" s="231" t="s">
        <v>23</v>
      </c>
    </row>
    <row r="18015" spans="1:3" x14ac:dyDescent="0.2">
      <c r="A18015" s="221" t="s">
        <v>17427</v>
      </c>
      <c r="B18015" s="223" t="s">
        <v>29600</v>
      </c>
      <c r="C18015" s="231" t="s">
        <v>23</v>
      </c>
    </row>
    <row r="18016" spans="1:3" x14ac:dyDescent="0.2">
      <c r="A18016" s="221" t="s">
        <v>17428</v>
      </c>
      <c r="B18016" s="223" t="s">
        <v>29600</v>
      </c>
      <c r="C18016" s="231" t="s">
        <v>23</v>
      </c>
    </row>
    <row r="18017" spans="1:3" x14ac:dyDescent="0.2">
      <c r="A18017" s="221" t="s">
        <v>17429</v>
      </c>
      <c r="B18017" s="223" t="s">
        <v>29601</v>
      </c>
      <c r="C18017" s="231" t="s">
        <v>23</v>
      </c>
    </row>
    <row r="18018" spans="1:3" x14ac:dyDescent="0.2">
      <c r="A18018" s="221" t="s">
        <v>17430</v>
      </c>
      <c r="B18018" s="223" t="s">
        <v>29601</v>
      </c>
      <c r="C18018" s="231" t="s">
        <v>23</v>
      </c>
    </row>
    <row r="18019" spans="1:3" x14ac:dyDescent="0.2">
      <c r="A18019" s="221" t="s">
        <v>17431</v>
      </c>
      <c r="B18019" s="223" t="s">
        <v>29602</v>
      </c>
      <c r="C18019" s="231" t="s">
        <v>23</v>
      </c>
    </row>
    <row r="18020" spans="1:3" x14ac:dyDescent="0.2">
      <c r="A18020" s="221" t="s">
        <v>17432</v>
      </c>
      <c r="B18020" s="223" t="s">
        <v>29602</v>
      </c>
      <c r="C18020" s="231" t="s">
        <v>23</v>
      </c>
    </row>
    <row r="18021" spans="1:3" x14ac:dyDescent="0.2">
      <c r="A18021" s="221" t="s">
        <v>17433</v>
      </c>
      <c r="B18021" s="223" t="s">
        <v>29603</v>
      </c>
      <c r="C18021" s="231" t="s">
        <v>23</v>
      </c>
    </row>
    <row r="18022" spans="1:3" x14ac:dyDescent="0.2">
      <c r="A18022" s="221" t="s">
        <v>17434</v>
      </c>
      <c r="B18022" s="223" t="s">
        <v>29603</v>
      </c>
      <c r="C18022" s="231" t="s">
        <v>23</v>
      </c>
    </row>
    <row r="18023" spans="1:3" x14ac:dyDescent="0.2">
      <c r="A18023" s="221" t="s">
        <v>17435</v>
      </c>
      <c r="B18023" s="223" t="s">
        <v>29604</v>
      </c>
      <c r="C18023" s="231" t="s">
        <v>23</v>
      </c>
    </row>
    <row r="18024" spans="1:3" x14ac:dyDescent="0.2">
      <c r="A18024" s="221" t="s">
        <v>17436</v>
      </c>
      <c r="B18024" s="223" t="s">
        <v>29604</v>
      </c>
      <c r="C18024" s="231" t="s">
        <v>23</v>
      </c>
    </row>
    <row r="18025" spans="1:3" x14ac:dyDescent="0.2">
      <c r="A18025" s="221" t="s">
        <v>17437</v>
      </c>
      <c r="B18025" s="223" t="s">
        <v>29605</v>
      </c>
      <c r="C18025" s="231" t="s">
        <v>23</v>
      </c>
    </row>
    <row r="18026" spans="1:3" x14ac:dyDescent="0.2">
      <c r="A18026" s="221" t="s">
        <v>17438</v>
      </c>
      <c r="B18026" s="223" t="s">
        <v>29605</v>
      </c>
      <c r="C18026" s="231" t="s">
        <v>23</v>
      </c>
    </row>
    <row r="18027" spans="1:3" x14ac:dyDescent="0.2">
      <c r="A18027" s="221" t="s">
        <v>17439</v>
      </c>
      <c r="B18027" s="223" t="s">
        <v>29606</v>
      </c>
      <c r="C18027" s="231" t="s">
        <v>23</v>
      </c>
    </row>
    <row r="18028" spans="1:3" x14ac:dyDescent="0.2">
      <c r="A18028" s="221" t="s">
        <v>17440</v>
      </c>
      <c r="B18028" s="223" t="s">
        <v>29606</v>
      </c>
      <c r="C18028" s="231" t="s">
        <v>23</v>
      </c>
    </row>
    <row r="18029" spans="1:3" x14ac:dyDescent="0.2">
      <c r="A18029" s="221" t="s">
        <v>17441</v>
      </c>
      <c r="B18029" s="223" t="s">
        <v>29607</v>
      </c>
      <c r="C18029" s="231" t="s">
        <v>23</v>
      </c>
    </row>
    <row r="18030" spans="1:3" x14ac:dyDescent="0.2">
      <c r="A18030" s="221" t="s">
        <v>17442</v>
      </c>
      <c r="B18030" s="223" t="s">
        <v>29607</v>
      </c>
      <c r="C18030" s="231" t="s">
        <v>23</v>
      </c>
    </row>
    <row r="18031" spans="1:3" x14ac:dyDescent="0.2">
      <c r="A18031" s="221" t="s">
        <v>17443</v>
      </c>
      <c r="B18031" s="223" t="s">
        <v>29608</v>
      </c>
      <c r="C18031" s="231" t="s">
        <v>23</v>
      </c>
    </row>
    <row r="18032" spans="1:3" x14ac:dyDescent="0.2">
      <c r="A18032" s="221" t="s">
        <v>17444</v>
      </c>
      <c r="B18032" s="223" t="s">
        <v>29608</v>
      </c>
      <c r="C18032" s="231" t="s">
        <v>23</v>
      </c>
    </row>
    <row r="18033" spans="1:3" x14ac:dyDescent="0.2">
      <c r="A18033" s="221" t="s">
        <v>17445</v>
      </c>
      <c r="B18033" s="223" t="s">
        <v>29609</v>
      </c>
      <c r="C18033" s="231" t="s">
        <v>23</v>
      </c>
    </row>
    <row r="18034" spans="1:3" x14ac:dyDescent="0.2">
      <c r="A18034" s="221" t="s">
        <v>17446</v>
      </c>
      <c r="B18034" s="223" t="s">
        <v>29609</v>
      </c>
      <c r="C18034" s="231" t="s">
        <v>23</v>
      </c>
    </row>
    <row r="18035" spans="1:3" x14ac:dyDescent="0.2">
      <c r="A18035" s="221" t="s">
        <v>17447</v>
      </c>
      <c r="B18035" s="223" t="s">
        <v>29610</v>
      </c>
      <c r="C18035" s="231" t="s">
        <v>23</v>
      </c>
    </row>
    <row r="18036" spans="1:3" x14ac:dyDescent="0.2">
      <c r="A18036" s="221" t="s">
        <v>17448</v>
      </c>
      <c r="B18036" s="223" t="s">
        <v>29610</v>
      </c>
      <c r="C18036" s="231" t="s">
        <v>23</v>
      </c>
    </row>
    <row r="18037" spans="1:3" x14ac:dyDescent="0.2">
      <c r="A18037" s="221" t="s">
        <v>17449</v>
      </c>
      <c r="B18037" s="223" t="s">
        <v>29611</v>
      </c>
      <c r="C18037" s="231" t="s">
        <v>23</v>
      </c>
    </row>
    <row r="18038" spans="1:3" x14ac:dyDescent="0.2">
      <c r="A18038" s="221" t="s">
        <v>17450</v>
      </c>
      <c r="B18038" s="223" t="s">
        <v>29611</v>
      </c>
      <c r="C18038" s="231" t="s">
        <v>23</v>
      </c>
    </row>
    <row r="18039" spans="1:3" x14ac:dyDescent="0.2">
      <c r="A18039" s="221" t="s">
        <v>17451</v>
      </c>
      <c r="B18039" s="223" t="s">
        <v>29612</v>
      </c>
      <c r="C18039" s="231" t="s">
        <v>23</v>
      </c>
    </row>
    <row r="18040" spans="1:3" x14ac:dyDescent="0.2">
      <c r="A18040" s="221" t="s">
        <v>17452</v>
      </c>
      <c r="B18040" s="223" t="s">
        <v>29612</v>
      </c>
      <c r="C18040" s="231" t="s">
        <v>23</v>
      </c>
    </row>
    <row r="18041" spans="1:3" x14ac:dyDescent="0.2">
      <c r="A18041" s="221" t="s">
        <v>17453</v>
      </c>
      <c r="B18041" s="223" t="s">
        <v>29613</v>
      </c>
      <c r="C18041" s="231" t="s">
        <v>23</v>
      </c>
    </row>
    <row r="18042" spans="1:3" x14ac:dyDescent="0.2">
      <c r="A18042" s="221" t="s">
        <v>17454</v>
      </c>
      <c r="B18042" s="223" t="s">
        <v>29613</v>
      </c>
      <c r="C18042" s="231" t="s">
        <v>23</v>
      </c>
    </row>
    <row r="18043" spans="1:3" x14ac:dyDescent="0.2">
      <c r="A18043" s="221" t="s">
        <v>17455</v>
      </c>
      <c r="B18043" s="223" t="s">
        <v>29614</v>
      </c>
      <c r="C18043" s="231" t="s">
        <v>23</v>
      </c>
    </row>
    <row r="18044" spans="1:3" x14ac:dyDescent="0.2">
      <c r="A18044" s="221" t="s">
        <v>17456</v>
      </c>
      <c r="B18044" s="223" t="s">
        <v>29614</v>
      </c>
      <c r="C18044" s="231" t="s">
        <v>23</v>
      </c>
    </row>
    <row r="18045" spans="1:3" x14ac:dyDescent="0.2">
      <c r="A18045" s="221" t="s">
        <v>17457</v>
      </c>
      <c r="B18045" s="223" t="s">
        <v>29615</v>
      </c>
      <c r="C18045" s="231" t="s">
        <v>23</v>
      </c>
    </row>
    <row r="18046" spans="1:3" x14ac:dyDescent="0.2">
      <c r="A18046" s="221" t="s">
        <v>17458</v>
      </c>
      <c r="B18046" s="223" t="s">
        <v>29615</v>
      </c>
      <c r="C18046" s="231" t="s">
        <v>23</v>
      </c>
    </row>
    <row r="18047" spans="1:3" x14ac:dyDescent="0.2">
      <c r="A18047" s="221" t="s">
        <v>17459</v>
      </c>
      <c r="B18047" s="223" t="s">
        <v>29616</v>
      </c>
      <c r="C18047" s="231" t="s">
        <v>23</v>
      </c>
    </row>
    <row r="18048" spans="1:3" x14ac:dyDescent="0.2">
      <c r="A18048" s="221" t="s">
        <v>17460</v>
      </c>
      <c r="B18048" s="223" t="s">
        <v>29616</v>
      </c>
      <c r="C18048" s="231" t="s">
        <v>23</v>
      </c>
    </row>
    <row r="18049" spans="1:3" x14ac:dyDescent="0.2">
      <c r="A18049" s="221" t="s">
        <v>17461</v>
      </c>
      <c r="B18049" s="223" t="s">
        <v>25200</v>
      </c>
      <c r="C18049" s="231" t="s">
        <v>23</v>
      </c>
    </row>
    <row r="18050" spans="1:3" x14ac:dyDescent="0.2">
      <c r="A18050" s="221" t="s">
        <v>17462</v>
      </c>
      <c r="B18050" s="223" t="s">
        <v>25200</v>
      </c>
      <c r="C18050" s="231" t="s">
        <v>23</v>
      </c>
    </row>
    <row r="18051" spans="1:3" x14ac:dyDescent="0.2">
      <c r="A18051" s="221" t="s">
        <v>17463</v>
      </c>
      <c r="B18051" s="223" t="s">
        <v>25201</v>
      </c>
      <c r="C18051" s="231" t="s">
        <v>23</v>
      </c>
    </row>
    <row r="18052" spans="1:3" x14ac:dyDescent="0.2">
      <c r="A18052" s="221" t="s">
        <v>17464</v>
      </c>
      <c r="B18052" s="223" t="s">
        <v>25201</v>
      </c>
      <c r="C18052" s="231" t="s">
        <v>23</v>
      </c>
    </row>
    <row r="18053" spans="1:3" x14ac:dyDescent="0.2">
      <c r="A18053" s="221" t="s">
        <v>17465</v>
      </c>
      <c r="B18053" s="223" t="s">
        <v>25202</v>
      </c>
      <c r="C18053" s="231" t="s">
        <v>23</v>
      </c>
    </row>
    <row r="18054" spans="1:3" x14ac:dyDescent="0.2">
      <c r="A18054" s="221" t="s">
        <v>17466</v>
      </c>
      <c r="B18054" s="223" t="s">
        <v>25202</v>
      </c>
      <c r="C18054" s="231" t="s">
        <v>23</v>
      </c>
    </row>
    <row r="18055" spans="1:3" x14ac:dyDescent="0.2">
      <c r="A18055" s="221" t="s">
        <v>17467</v>
      </c>
      <c r="B18055" s="223" t="s">
        <v>25203</v>
      </c>
      <c r="C18055" s="231" t="s">
        <v>23</v>
      </c>
    </row>
    <row r="18056" spans="1:3" x14ac:dyDescent="0.2">
      <c r="A18056" s="221" t="s">
        <v>17468</v>
      </c>
      <c r="B18056" s="223" t="s">
        <v>25203</v>
      </c>
      <c r="C18056" s="231" t="s">
        <v>23</v>
      </c>
    </row>
    <row r="18057" spans="1:3" x14ac:dyDescent="0.2">
      <c r="A18057" s="221" t="s">
        <v>17469</v>
      </c>
      <c r="B18057" s="223" t="s">
        <v>25204</v>
      </c>
      <c r="C18057" s="231" t="s">
        <v>23</v>
      </c>
    </row>
    <row r="18058" spans="1:3" x14ac:dyDescent="0.2">
      <c r="A18058" s="221" t="s">
        <v>17470</v>
      </c>
      <c r="B18058" s="223" t="s">
        <v>25204</v>
      </c>
      <c r="C18058" s="231" t="s">
        <v>23</v>
      </c>
    </row>
    <row r="18059" spans="1:3" x14ac:dyDescent="0.2">
      <c r="A18059" s="221" t="s">
        <v>17471</v>
      </c>
      <c r="B18059" s="223" t="s">
        <v>25205</v>
      </c>
      <c r="C18059" s="231" t="s">
        <v>23</v>
      </c>
    </row>
    <row r="18060" spans="1:3" x14ac:dyDescent="0.2">
      <c r="A18060" s="221" t="s">
        <v>17472</v>
      </c>
      <c r="B18060" s="223" t="s">
        <v>25205</v>
      </c>
      <c r="C18060" s="231" t="s">
        <v>23</v>
      </c>
    </row>
    <row r="18061" spans="1:3" x14ac:dyDescent="0.2">
      <c r="A18061" s="221" t="s">
        <v>17473</v>
      </c>
      <c r="B18061" s="223" t="s">
        <v>25206</v>
      </c>
      <c r="C18061" s="231" t="s">
        <v>23</v>
      </c>
    </row>
    <row r="18062" spans="1:3" x14ac:dyDescent="0.2">
      <c r="A18062" s="221" t="s">
        <v>17474</v>
      </c>
      <c r="B18062" s="223" t="s">
        <v>25206</v>
      </c>
      <c r="C18062" s="231" t="s">
        <v>23</v>
      </c>
    </row>
    <row r="18063" spans="1:3" x14ac:dyDescent="0.2">
      <c r="A18063" s="221" t="s">
        <v>17475</v>
      </c>
      <c r="B18063" s="223" t="s">
        <v>25207</v>
      </c>
      <c r="C18063" s="231" t="s">
        <v>23</v>
      </c>
    </row>
    <row r="18064" spans="1:3" x14ac:dyDescent="0.2">
      <c r="A18064" s="221" t="s">
        <v>17476</v>
      </c>
      <c r="B18064" s="223" t="s">
        <v>25207</v>
      </c>
      <c r="C18064" s="231" t="s">
        <v>23</v>
      </c>
    </row>
    <row r="18065" spans="1:3" x14ac:dyDescent="0.2">
      <c r="A18065" s="221" t="s">
        <v>17477</v>
      </c>
      <c r="B18065" s="223" t="s">
        <v>25208</v>
      </c>
      <c r="C18065" s="231" t="s">
        <v>23</v>
      </c>
    </row>
    <row r="18066" spans="1:3" x14ac:dyDescent="0.2">
      <c r="A18066" s="221" t="s">
        <v>17478</v>
      </c>
      <c r="B18066" s="223" t="s">
        <v>25208</v>
      </c>
      <c r="C18066" s="231" t="s">
        <v>23</v>
      </c>
    </row>
    <row r="18067" spans="1:3" x14ac:dyDescent="0.2">
      <c r="A18067" s="221" t="s">
        <v>17479</v>
      </c>
      <c r="B18067" s="223" t="s">
        <v>25209</v>
      </c>
      <c r="C18067" s="231" t="s">
        <v>23</v>
      </c>
    </row>
    <row r="18068" spans="1:3" x14ac:dyDescent="0.2">
      <c r="A18068" s="221" t="s">
        <v>17480</v>
      </c>
      <c r="B18068" s="223" t="s">
        <v>25209</v>
      </c>
      <c r="C18068" s="231" t="s">
        <v>23</v>
      </c>
    </row>
    <row r="18069" spans="1:3" x14ac:dyDescent="0.2">
      <c r="A18069" s="221" t="s">
        <v>17481</v>
      </c>
      <c r="B18069" s="223" t="s">
        <v>32751</v>
      </c>
      <c r="C18069" s="231" t="s">
        <v>23</v>
      </c>
    </row>
    <row r="18070" spans="1:3" x14ac:dyDescent="0.2">
      <c r="A18070" s="221" t="s">
        <v>17482</v>
      </c>
      <c r="B18070" s="223" t="s">
        <v>32751</v>
      </c>
      <c r="C18070" s="231" t="s">
        <v>23</v>
      </c>
    </row>
    <row r="18071" spans="1:3" x14ac:dyDescent="0.2">
      <c r="A18071" s="221" t="s">
        <v>17483</v>
      </c>
      <c r="B18071" s="223" t="s">
        <v>32752</v>
      </c>
      <c r="C18071" s="231" t="s">
        <v>23</v>
      </c>
    </row>
    <row r="18072" spans="1:3" x14ac:dyDescent="0.2">
      <c r="A18072" s="221" t="s">
        <v>17484</v>
      </c>
      <c r="B18072" s="223" t="s">
        <v>32752</v>
      </c>
      <c r="C18072" s="231" t="s">
        <v>23</v>
      </c>
    </row>
    <row r="18073" spans="1:3" x14ac:dyDescent="0.2">
      <c r="A18073" s="221" t="s">
        <v>17485</v>
      </c>
      <c r="B18073" s="223" t="s">
        <v>32753</v>
      </c>
      <c r="C18073" s="231" t="s">
        <v>23</v>
      </c>
    </row>
    <row r="18074" spans="1:3" x14ac:dyDescent="0.2">
      <c r="A18074" s="221" t="s">
        <v>17486</v>
      </c>
      <c r="B18074" s="223" t="s">
        <v>32753</v>
      </c>
      <c r="C18074" s="231" t="s">
        <v>23</v>
      </c>
    </row>
    <row r="18075" spans="1:3" x14ac:dyDescent="0.2">
      <c r="A18075" s="221" t="s">
        <v>17487</v>
      </c>
      <c r="B18075" s="223" t="s">
        <v>32754</v>
      </c>
      <c r="C18075" s="231" t="s">
        <v>23</v>
      </c>
    </row>
    <row r="18076" spans="1:3" x14ac:dyDescent="0.2">
      <c r="A18076" s="221" t="s">
        <v>17488</v>
      </c>
      <c r="B18076" s="223" t="s">
        <v>32754</v>
      </c>
      <c r="C18076" s="231" t="s">
        <v>23</v>
      </c>
    </row>
    <row r="18077" spans="1:3" x14ac:dyDescent="0.2">
      <c r="A18077" s="221" t="s">
        <v>17489</v>
      </c>
      <c r="B18077" s="223" t="s">
        <v>32755</v>
      </c>
      <c r="C18077" s="231" t="s">
        <v>23</v>
      </c>
    </row>
    <row r="18078" spans="1:3" x14ac:dyDescent="0.2">
      <c r="A18078" s="221" t="s">
        <v>17490</v>
      </c>
      <c r="B18078" s="223" t="s">
        <v>32755</v>
      </c>
      <c r="C18078" s="231" t="s">
        <v>23</v>
      </c>
    </row>
    <row r="18079" spans="1:3" x14ac:dyDescent="0.2">
      <c r="A18079" s="221" t="s">
        <v>17491</v>
      </c>
      <c r="B18079" s="223" t="s">
        <v>32756</v>
      </c>
      <c r="C18079" s="231" t="s">
        <v>23</v>
      </c>
    </row>
    <row r="18080" spans="1:3" x14ac:dyDescent="0.2">
      <c r="A18080" s="221" t="s">
        <v>17492</v>
      </c>
      <c r="B18080" s="223" t="s">
        <v>32756</v>
      </c>
      <c r="C18080" s="231" t="s">
        <v>23</v>
      </c>
    </row>
    <row r="18081" spans="1:3" x14ac:dyDescent="0.2">
      <c r="A18081" s="221" t="s">
        <v>17493</v>
      </c>
      <c r="B18081" s="223" t="s">
        <v>32757</v>
      </c>
      <c r="C18081" s="231" t="s">
        <v>23</v>
      </c>
    </row>
    <row r="18082" spans="1:3" x14ac:dyDescent="0.2">
      <c r="A18082" s="221" t="s">
        <v>17494</v>
      </c>
      <c r="B18082" s="223" t="s">
        <v>32757</v>
      </c>
      <c r="C18082" s="231" t="s">
        <v>23</v>
      </c>
    </row>
    <row r="18083" spans="1:3" x14ac:dyDescent="0.2">
      <c r="A18083" s="221" t="s">
        <v>17495</v>
      </c>
      <c r="B18083" s="223" t="s">
        <v>32758</v>
      </c>
      <c r="C18083" s="231" t="s">
        <v>23</v>
      </c>
    </row>
    <row r="18084" spans="1:3" x14ac:dyDescent="0.2">
      <c r="A18084" s="221" t="s">
        <v>17496</v>
      </c>
      <c r="B18084" s="223" t="s">
        <v>32758</v>
      </c>
      <c r="C18084" s="231" t="s">
        <v>23</v>
      </c>
    </row>
    <row r="18085" spans="1:3" x14ac:dyDescent="0.2">
      <c r="A18085" s="221" t="s">
        <v>17497</v>
      </c>
      <c r="B18085" s="223" t="s">
        <v>32759</v>
      </c>
      <c r="C18085" s="231" t="s">
        <v>23</v>
      </c>
    </row>
    <row r="18086" spans="1:3" x14ac:dyDescent="0.2">
      <c r="A18086" s="221" t="s">
        <v>17498</v>
      </c>
      <c r="B18086" s="223" t="s">
        <v>32759</v>
      </c>
      <c r="C18086" s="231" t="s">
        <v>23</v>
      </c>
    </row>
    <row r="18087" spans="1:3" x14ac:dyDescent="0.2">
      <c r="A18087" s="221" t="s">
        <v>17499</v>
      </c>
      <c r="B18087" s="223" t="s">
        <v>32760</v>
      </c>
      <c r="C18087" s="231" t="s">
        <v>23</v>
      </c>
    </row>
    <row r="18088" spans="1:3" x14ac:dyDescent="0.2">
      <c r="A18088" s="221" t="s">
        <v>17500</v>
      </c>
      <c r="B18088" s="223" t="s">
        <v>32760</v>
      </c>
      <c r="C18088" s="231" t="s">
        <v>23</v>
      </c>
    </row>
    <row r="18089" spans="1:3" x14ac:dyDescent="0.2">
      <c r="A18089" s="221" t="s">
        <v>17501</v>
      </c>
      <c r="B18089" s="223" t="s">
        <v>32761</v>
      </c>
      <c r="C18089" s="231" t="s">
        <v>23</v>
      </c>
    </row>
    <row r="18090" spans="1:3" x14ac:dyDescent="0.2">
      <c r="A18090" s="221" t="s">
        <v>17502</v>
      </c>
      <c r="B18090" s="223" t="s">
        <v>32761</v>
      </c>
      <c r="C18090" s="231" t="s">
        <v>23</v>
      </c>
    </row>
    <row r="18091" spans="1:3" x14ac:dyDescent="0.2">
      <c r="A18091" s="221" t="s">
        <v>17503</v>
      </c>
      <c r="B18091" s="223" t="s">
        <v>32762</v>
      </c>
      <c r="C18091" s="231" t="s">
        <v>23</v>
      </c>
    </row>
    <row r="18092" spans="1:3" x14ac:dyDescent="0.2">
      <c r="A18092" s="221" t="s">
        <v>17504</v>
      </c>
      <c r="B18092" s="223" t="s">
        <v>32762</v>
      </c>
      <c r="C18092" s="231" t="s">
        <v>23</v>
      </c>
    </row>
    <row r="18093" spans="1:3" x14ac:dyDescent="0.2">
      <c r="A18093" s="221" t="s">
        <v>17505</v>
      </c>
      <c r="B18093" s="223" t="s">
        <v>32763</v>
      </c>
      <c r="C18093" s="231" t="s">
        <v>23</v>
      </c>
    </row>
    <row r="18094" spans="1:3" x14ac:dyDescent="0.2">
      <c r="A18094" s="221" t="s">
        <v>17506</v>
      </c>
      <c r="B18094" s="223" t="s">
        <v>32763</v>
      </c>
      <c r="C18094" s="231" t="s">
        <v>23</v>
      </c>
    </row>
    <row r="18095" spans="1:3" x14ac:dyDescent="0.2">
      <c r="A18095" s="221" t="s">
        <v>17507</v>
      </c>
      <c r="B18095" s="223" t="s">
        <v>32764</v>
      </c>
      <c r="C18095" s="231" t="s">
        <v>23</v>
      </c>
    </row>
    <row r="18096" spans="1:3" x14ac:dyDescent="0.2">
      <c r="A18096" s="221" t="s">
        <v>17508</v>
      </c>
      <c r="B18096" s="223" t="s">
        <v>32764</v>
      </c>
      <c r="C18096" s="231" t="s">
        <v>23</v>
      </c>
    </row>
    <row r="18097" spans="1:3" x14ac:dyDescent="0.2">
      <c r="A18097" s="221" t="s">
        <v>17509</v>
      </c>
      <c r="B18097" s="223" t="s">
        <v>32765</v>
      </c>
      <c r="C18097" s="231" t="s">
        <v>23</v>
      </c>
    </row>
    <row r="18098" spans="1:3" x14ac:dyDescent="0.2">
      <c r="A18098" s="221" t="s">
        <v>17510</v>
      </c>
      <c r="B18098" s="223" t="s">
        <v>32765</v>
      </c>
      <c r="C18098" s="231" t="s">
        <v>23</v>
      </c>
    </row>
    <row r="18099" spans="1:3" x14ac:dyDescent="0.2">
      <c r="A18099" s="221" t="s">
        <v>17511</v>
      </c>
      <c r="B18099" s="223" t="s">
        <v>32766</v>
      </c>
      <c r="C18099" s="231" t="s">
        <v>23</v>
      </c>
    </row>
    <row r="18100" spans="1:3" x14ac:dyDescent="0.2">
      <c r="A18100" s="221" t="s">
        <v>17512</v>
      </c>
      <c r="B18100" s="223" t="s">
        <v>32766</v>
      </c>
      <c r="C18100" s="231" t="s">
        <v>23</v>
      </c>
    </row>
    <row r="18101" spans="1:3" x14ac:dyDescent="0.2">
      <c r="A18101" s="221" t="s">
        <v>17513</v>
      </c>
      <c r="B18101" s="223" t="s">
        <v>32767</v>
      </c>
      <c r="C18101" s="231" t="s">
        <v>23</v>
      </c>
    </row>
    <row r="18102" spans="1:3" x14ac:dyDescent="0.2">
      <c r="A18102" s="221" t="s">
        <v>17514</v>
      </c>
      <c r="B18102" s="223" t="s">
        <v>32767</v>
      </c>
      <c r="C18102" s="231" t="s">
        <v>23</v>
      </c>
    </row>
    <row r="18103" spans="1:3" x14ac:dyDescent="0.2">
      <c r="A18103" s="221" t="s">
        <v>17515</v>
      </c>
      <c r="B18103" s="223" t="s">
        <v>32768</v>
      </c>
      <c r="C18103" s="231" t="s">
        <v>23</v>
      </c>
    </row>
    <row r="18104" spans="1:3" x14ac:dyDescent="0.2">
      <c r="A18104" s="221" t="s">
        <v>17516</v>
      </c>
      <c r="B18104" s="223" t="s">
        <v>32768</v>
      </c>
      <c r="C18104" s="231" t="s">
        <v>23</v>
      </c>
    </row>
    <row r="18105" spans="1:3" x14ac:dyDescent="0.2">
      <c r="A18105" s="221" t="s">
        <v>17517</v>
      </c>
      <c r="B18105" s="223" t="s">
        <v>32769</v>
      </c>
      <c r="C18105" s="231" t="s">
        <v>23</v>
      </c>
    </row>
    <row r="18106" spans="1:3" x14ac:dyDescent="0.2">
      <c r="A18106" s="221" t="s">
        <v>17518</v>
      </c>
      <c r="B18106" s="223" t="s">
        <v>32769</v>
      </c>
      <c r="C18106" s="231" t="s">
        <v>23</v>
      </c>
    </row>
    <row r="18107" spans="1:3" x14ac:dyDescent="0.2">
      <c r="A18107" s="221" t="s">
        <v>17519</v>
      </c>
      <c r="B18107" s="223" t="s">
        <v>32770</v>
      </c>
      <c r="C18107" s="231" t="s">
        <v>23</v>
      </c>
    </row>
    <row r="18108" spans="1:3" x14ac:dyDescent="0.2">
      <c r="A18108" s="221" t="s">
        <v>17520</v>
      </c>
      <c r="B18108" s="223" t="s">
        <v>32770</v>
      </c>
      <c r="C18108" s="231" t="s">
        <v>23</v>
      </c>
    </row>
    <row r="18109" spans="1:3" x14ac:dyDescent="0.2">
      <c r="A18109" s="221" t="s">
        <v>17521</v>
      </c>
      <c r="B18109" s="223" t="s">
        <v>32771</v>
      </c>
      <c r="C18109" s="231" t="s">
        <v>23</v>
      </c>
    </row>
    <row r="18110" spans="1:3" x14ac:dyDescent="0.2">
      <c r="A18110" s="221" t="s">
        <v>17522</v>
      </c>
      <c r="B18110" s="223" t="s">
        <v>32771</v>
      </c>
      <c r="C18110" s="231" t="s">
        <v>23</v>
      </c>
    </row>
    <row r="18111" spans="1:3" x14ac:dyDescent="0.2">
      <c r="A18111" s="221" t="s">
        <v>17523</v>
      </c>
      <c r="B18111" s="223" t="s">
        <v>32772</v>
      </c>
      <c r="C18111" s="231" t="s">
        <v>23</v>
      </c>
    </row>
    <row r="18112" spans="1:3" x14ac:dyDescent="0.2">
      <c r="A18112" s="221" t="s">
        <v>17524</v>
      </c>
      <c r="B18112" s="223" t="s">
        <v>32772</v>
      </c>
      <c r="C18112" s="231" t="s">
        <v>23</v>
      </c>
    </row>
    <row r="18113" spans="1:3" x14ac:dyDescent="0.2">
      <c r="A18113" s="221" t="s">
        <v>17525</v>
      </c>
      <c r="B18113" s="223" t="s">
        <v>32773</v>
      </c>
      <c r="C18113" s="231" t="s">
        <v>23</v>
      </c>
    </row>
    <row r="18114" spans="1:3" x14ac:dyDescent="0.2">
      <c r="A18114" s="221" t="s">
        <v>17526</v>
      </c>
      <c r="B18114" s="223" t="s">
        <v>32773</v>
      </c>
      <c r="C18114" s="231" t="s">
        <v>23</v>
      </c>
    </row>
    <row r="18115" spans="1:3" x14ac:dyDescent="0.2">
      <c r="A18115" s="221" t="s">
        <v>17527</v>
      </c>
      <c r="B18115" s="223" t="s">
        <v>32774</v>
      </c>
      <c r="C18115" s="231" t="s">
        <v>23</v>
      </c>
    </row>
    <row r="18116" spans="1:3" x14ac:dyDescent="0.2">
      <c r="A18116" s="221" t="s">
        <v>17528</v>
      </c>
      <c r="B18116" s="223" t="s">
        <v>32774</v>
      </c>
      <c r="C18116" s="231" t="s">
        <v>23</v>
      </c>
    </row>
    <row r="18117" spans="1:3" x14ac:dyDescent="0.2">
      <c r="A18117" s="221" t="s">
        <v>17529</v>
      </c>
      <c r="B18117" s="223" t="s">
        <v>32775</v>
      </c>
      <c r="C18117" s="231" t="s">
        <v>23</v>
      </c>
    </row>
    <row r="18118" spans="1:3" x14ac:dyDescent="0.2">
      <c r="A18118" s="221" t="s">
        <v>17530</v>
      </c>
      <c r="B18118" s="223" t="s">
        <v>32775</v>
      </c>
      <c r="C18118" s="231" t="s">
        <v>23</v>
      </c>
    </row>
    <row r="18119" spans="1:3" x14ac:dyDescent="0.2">
      <c r="A18119" s="221" t="s">
        <v>17531</v>
      </c>
      <c r="B18119" s="223" t="s">
        <v>32776</v>
      </c>
      <c r="C18119" s="231" t="s">
        <v>23</v>
      </c>
    </row>
    <row r="18120" spans="1:3" x14ac:dyDescent="0.2">
      <c r="A18120" s="221" t="s">
        <v>17532</v>
      </c>
      <c r="B18120" s="223" t="s">
        <v>32776</v>
      </c>
      <c r="C18120" s="231" t="s">
        <v>23</v>
      </c>
    </row>
    <row r="18121" spans="1:3" x14ac:dyDescent="0.2">
      <c r="A18121" s="221" t="s">
        <v>17533</v>
      </c>
      <c r="B18121" s="223" t="s">
        <v>32777</v>
      </c>
      <c r="C18121" s="231" t="s">
        <v>23</v>
      </c>
    </row>
    <row r="18122" spans="1:3" x14ac:dyDescent="0.2">
      <c r="A18122" s="221" t="s">
        <v>17534</v>
      </c>
      <c r="B18122" s="223" t="s">
        <v>32777</v>
      </c>
      <c r="C18122" s="231" t="s">
        <v>23</v>
      </c>
    </row>
    <row r="18123" spans="1:3" x14ac:dyDescent="0.2">
      <c r="A18123" s="221" t="s">
        <v>17535</v>
      </c>
      <c r="B18123" s="223" t="s">
        <v>32778</v>
      </c>
      <c r="C18123" s="231" t="s">
        <v>23</v>
      </c>
    </row>
    <row r="18124" spans="1:3" x14ac:dyDescent="0.2">
      <c r="A18124" s="221" t="s">
        <v>17536</v>
      </c>
      <c r="B18124" s="223" t="s">
        <v>32778</v>
      </c>
      <c r="C18124" s="231" t="s">
        <v>23</v>
      </c>
    </row>
    <row r="18125" spans="1:3" x14ac:dyDescent="0.2">
      <c r="A18125" s="221" t="s">
        <v>17537</v>
      </c>
      <c r="B18125" s="223" t="s">
        <v>32779</v>
      </c>
      <c r="C18125" s="231" t="s">
        <v>23</v>
      </c>
    </row>
    <row r="18126" spans="1:3" x14ac:dyDescent="0.2">
      <c r="A18126" s="221" t="s">
        <v>17538</v>
      </c>
      <c r="B18126" s="223" t="s">
        <v>32779</v>
      </c>
      <c r="C18126" s="231" t="s">
        <v>23</v>
      </c>
    </row>
    <row r="18127" spans="1:3" x14ac:dyDescent="0.2">
      <c r="A18127" s="221" t="s">
        <v>17539</v>
      </c>
      <c r="B18127" s="223" t="s">
        <v>32780</v>
      </c>
      <c r="C18127" s="231" t="s">
        <v>23</v>
      </c>
    </row>
    <row r="18128" spans="1:3" x14ac:dyDescent="0.2">
      <c r="A18128" s="221" t="s">
        <v>17540</v>
      </c>
      <c r="B18128" s="223" t="s">
        <v>32780</v>
      </c>
      <c r="C18128" s="231" t="s">
        <v>23</v>
      </c>
    </row>
    <row r="18129" spans="1:3" x14ac:dyDescent="0.2">
      <c r="A18129" s="221" t="s">
        <v>17541</v>
      </c>
      <c r="B18129" s="223" t="s">
        <v>32781</v>
      </c>
      <c r="C18129" s="231" t="s">
        <v>23</v>
      </c>
    </row>
    <row r="18130" spans="1:3" x14ac:dyDescent="0.2">
      <c r="A18130" s="221" t="s">
        <v>17542</v>
      </c>
      <c r="B18130" s="223" t="s">
        <v>32781</v>
      </c>
      <c r="C18130" s="231" t="s">
        <v>23</v>
      </c>
    </row>
    <row r="18131" spans="1:3" x14ac:dyDescent="0.2">
      <c r="A18131" s="221" t="s">
        <v>17543</v>
      </c>
      <c r="B18131" s="223" t="s">
        <v>32782</v>
      </c>
      <c r="C18131" s="231" t="s">
        <v>23</v>
      </c>
    </row>
    <row r="18132" spans="1:3" x14ac:dyDescent="0.2">
      <c r="A18132" s="221" t="s">
        <v>17544</v>
      </c>
      <c r="B18132" s="223" t="s">
        <v>32782</v>
      </c>
      <c r="C18132" s="231" t="s">
        <v>23</v>
      </c>
    </row>
    <row r="18133" spans="1:3" x14ac:dyDescent="0.2">
      <c r="A18133" s="221" t="s">
        <v>17545</v>
      </c>
      <c r="B18133" s="223" t="s">
        <v>32783</v>
      </c>
      <c r="C18133" s="231" t="s">
        <v>23</v>
      </c>
    </row>
    <row r="18134" spans="1:3" x14ac:dyDescent="0.2">
      <c r="A18134" s="221" t="s">
        <v>17546</v>
      </c>
      <c r="B18134" s="223" t="s">
        <v>32783</v>
      </c>
      <c r="C18134" s="231" t="s">
        <v>23</v>
      </c>
    </row>
    <row r="18135" spans="1:3" x14ac:dyDescent="0.2">
      <c r="A18135" s="221" t="s">
        <v>17547</v>
      </c>
      <c r="B18135" s="223" t="s">
        <v>32784</v>
      </c>
      <c r="C18135" s="231" t="s">
        <v>23</v>
      </c>
    </row>
    <row r="18136" spans="1:3" x14ac:dyDescent="0.2">
      <c r="A18136" s="221" t="s">
        <v>17548</v>
      </c>
      <c r="B18136" s="223" t="s">
        <v>32784</v>
      </c>
      <c r="C18136" s="231" t="s">
        <v>23</v>
      </c>
    </row>
    <row r="18137" spans="1:3" x14ac:dyDescent="0.2">
      <c r="A18137" s="221" t="s">
        <v>17549</v>
      </c>
      <c r="B18137" s="223" t="s">
        <v>32785</v>
      </c>
      <c r="C18137" s="231" t="s">
        <v>23</v>
      </c>
    </row>
    <row r="18138" spans="1:3" x14ac:dyDescent="0.2">
      <c r="A18138" s="221" t="s">
        <v>17550</v>
      </c>
      <c r="B18138" s="223" t="s">
        <v>32785</v>
      </c>
      <c r="C18138" s="231" t="s">
        <v>23</v>
      </c>
    </row>
    <row r="18139" spans="1:3" x14ac:dyDescent="0.2">
      <c r="A18139" s="221" t="s">
        <v>17551</v>
      </c>
      <c r="B18139" s="223" t="s">
        <v>32786</v>
      </c>
      <c r="C18139" s="231" t="s">
        <v>23</v>
      </c>
    </row>
    <row r="18140" spans="1:3" x14ac:dyDescent="0.2">
      <c r="A18140" s="221" t="s">
        <v>17552</v>
      </c>
      <c r="B18140" s="223" t="s">
        <v>32786</v>
      </c>
      <c r="C18140" s="231" t="s">
        <v>23</v>
      </c>
    </row>
    <row r="18141" spans="1:3" x14ac:dyDescent="0.2">
      <c r="A18141" s="221" t="s">
        <v>17553</v>
      </c>
      <c r="B18141" s="223" t="s">
        <v>32787</v>
      </c>
      <c r="C18141" s="231" t="s">
        <v>23</v>
      </c>
    </row>
    <row r="18142" spans="1:3" x14ac:dyDescent="0.2">
      <c r="A18142" s="221" t="s">
        <v>17554</v>
      </c>
      <c r="B18142" s="223" t="s">
        <v>32787</v>
      </c>
      <c r="C18142" s="231" t="s">
        <v>23</v>
      </c>
    </row>
    <row r="18143" spans="1:3" x14ac:dyDescent="0.2">
      <c r="A18143" s="221" t="s">
        <v>17555</v>
      </c>
      <c r="B18143" s="223" t="s">
        <v>32788</v>
      </c>
      <c r="C18143" s="231" t="s">
        <v>23</v>
      </c>
    </row>
    <row r="18144" spans="1:3" x14ac:dyDescent="0.2">
      <c r="A18144" s="221" t="s">
        <v>17556</v>
      </c>
      <c r="B18144" s="223" t="s">
        <v>32788</v>
      </c>
      <c r="C18144" s="231" t="s">
        <v>23</v>
      </c>
    </row>
    <row r="18145" spans="1:3" x14ac:dyDescent="0.2">
      <c r="A18145" s="221" t="s">
        <v>17557</v>
      </c>
      <c r="B18145" s="223" t="s">
        <v>32789</v>
      </c>
      <c r="C18145" s="231" t="s">
        <v>23</v>
      </c>
    </row>
    <row r="18146" spans="1:3" x14ac:dyDescent="0.2">
      <c r="A18146" s="221" t="s">
        <v>17558</v>
      </c>
      <c r="B18146" s="223" t="s">
        <v>32789</v>
      </c>
      <c r="C18146" s="231" t="s">
        <v>23</v>
      </c>
    </row>
    <row r="18147" spans="1:3" x14ac:dyDescent="0.2">
      <c r="A18147" s="221" t="s">
        <v>17559</v>
      </c>
      <c r="B18147" s="223" t="s">
        <v>32790</v>
      </c>
      <c r="C18147" s="231" t="s">
        <v>23</v>
      </c>
    </row>
    <row r="18148" spans="1:3" x14ac:dyDescent="0.2">
      <c r="A18148" s="221" t="s">
        <v>17560</v>
      </c>
      <c r="B18148" s="223" t="s">
        <v>32790</v>
      </c>
      <c r="C18148" s="231" t="s">
        <v>23</v>
      </c>
    </row>
    <row r="18149" spans="1:3" x14ac:dyDescent="0.2">
      <c r="A18149" s="221" t="s">
        <v>17561</v>
      </c>
      <c r="B18149" s="223" t="s">
        <v>25210</v>
      </c>
      <c r="C18149" s="231" t="s">
        <v>23</v>
      </c>
    </row>
    <row r="18150" spans="1:3" x14ac:dyDescent="0.2">
      <c r="A18150" s="221" t="s">
        <v>17562</v>
      </c>
      <c r="B18150" s="223" t="s">
        <v>25210</v>
      </c>
      <c r="C18150" s="231" t="s">
        <v>23</v>
      </c>
    </row>
    <row r="18151" spans="1:3" x14ac:dyDescent="0.2">
      <c r="A18151" s="221" t="s">
        <v>17563</v>
      </c>
      <c r="B18151" s="223" t="s">
        <v>25211</v>
      </c>
      <c r="C18151" s="231" t="s">
        <v>23</v>
      </c>
    </row>
    <row r="18152" spans="1:3" x14ac:dyDescent="0.2">
      <c r="A18152" s="221" t="s">
        <v>17564</v>
      </c>
      <c r="B18152" s="223" t="s">
        <v>25211</v>
      </c>
      <c r="C18152" s="231" t="s">
        <v>23</v>
      </c>
    </row>
    <row r="18153" spans="1:3" x14ac:dyDescent="0.2">
      <c r="A18153" s="221" t="s">
        <v>17565</v>
      </c>
      <c r="B18153" s="223" t="s">
        <v>25212</v>
      </c>
      <c r="C18153" s="231" t="s">
        <v>23</v>
      </c>
    </row>
    <row r="18154" spans="1:3" x14ac:dyDescent="0.2">
      <c r="A18154" s="221" t="s">
        <v>17566</v>
      </c>
      <c r="B18154" s="223" t="s">
        <v>25212</v>
      </c>
      <c r="C18154" s="231" t="s">
        <v>23</v>
      </c>
    </row>
    <row r="18155" spans="1:3" x14ac:dyDescent="0.2">
      <c r="A18155" s="221" t="s">
        <v>17567</v>
      </c>
      <c r="B18155" s="223" t="s">
        <v>25213</v>
      </c>
      <c r="C18155" s="231" t="s">
        <v>23</v>
      </c>
    </row>
    <row r="18156" spans="1:3" x14ac:dyDescent="0.2">
      <c r="A18156" s="221" t="s">
        <v>17568</v>
      </c>
      <c r="B18156" s="223" t="s">
        <v>25213</v>
      </c>
      <c r="C18156" s="231" t="s">
        <v>23</v>
      </c>
    </row>
    <row r="18157" spans="1:3" x14ac:dyDescent="0.2">
      <c r="A18157" s="221" t="s">
        <v>17569</v>
      </c>
      <c r="B18157" s="223" t="s">
        <v>25214</v>
      </c>
      <c r="C18157" s="231" t="s">
        <v>23</v>
      </c>
    </row>
    <row r="18158" spans="1:3" x14ac:dyDescent="0.2">
      <c r="A18158" s="221" t="s">
        <v>17570</v>
      </c>
      <c r="B18158" s="223" t="s">
        <v>25214</v>
      </c>
      <c r="C18158" s="231" t="s">
        <v>23</v>
      </c>
    </row>
    <row r="18159" spans="1:3" x14ac:dyDescent="0.2">
      <c r="A18159" s="221" t="s">
        <v>17571</v>
      </c>
      <c r="B18159" s="223" t="s">
        <v>25215</v>
      </c>
      <c r="C18159" s="231" t="s">
        <v>23</v>
      </c>
    </row>
    <row r="18160" spans="1:3" x14ac:dyDescent="0.2">
      <c r="A18160" s="221" t="s">
        <v>17572</v>
      </c>
      <c r="B18160" s="223" t="s">
        <v>25215</v>
      </c>
      <c r="C18160" s="231" t="s">
        <v>23</v>
      </c>
    </row>
    <row r="18161" spans="1:3" x14ac:dyDescent="0.2">
      <c r="A18161" s="221" t="s">
        <v>17573</v>
      </c>
      <c r="B18161" s="223" t="s">
        <v>25216</v>
      </c>
      <c r="C18161" s="231" t="s">
        <v>23</v>
      </c>
    </row>
    <row r="18162" spans="1:3" x14ac:dyDescent="0.2">
      <c r="A18162" s="221" t="s">
        <v>17574</v>
      </c>
      <c r="B18162" s="223" t="s">
        <v>25216</v>
      </c>
      <c r="C18162" s="231" t="s">
        <v>23</v>
      </c>
    </row>
    <row r="18163" spans="1:3" x14ac:dyDescent="0.2">
      <c r="A18163" s="221" t="s">
        <v>17575</v>
      </c>
      <c r="B18163" s="223" t="s">
        <v>25217</v>
      </c>
      <c r="C18163" s="231" t="s">
        <v>23</v>
      </c>
    </row>
    <row r="18164" spans="1:3" x14ac:dyDescent="0.2">
      <c r="A18164" s="221" t="s">
        <v>17576</v>
      </c>
      <c r="B18164" s="223" t="s">
        <v>25217</v>
      </c>
      <c r="C18164" s="231" t="s">
        <v>23</v>
      </c>
    </row>
    <row r="18165" spans="1:3" x14ac:dyDescent="0.2">
      <c r="A18165" s="221" t="s">
        <v>17577</v>
      </c>
      <c r="B18165" s="223" t="s">
        <v>25218</v>
      </c>
      <c r="C18165" s="231" t="s">
        <v>23</v>
      </c>
    </row>
    <row r="18166" spans="1:3" x14ac:dyDescent="0.2">
      <c r="A18166" s="221" t="s">
        <v>17578</v>
      </c>
      <c r="B18166" s="223" t="s">
        <v>25218</v>
      </c>
      <c r="C18166" s="231" t="s">
        <v>23</v>
      </c>
    </row>
    <row r="18167" spans="1:3" x14ac:dyDescent="0.2">
      <c r="A18167" s="221" t="s">
        <v>17579</v>
      </c>
      <c r="B18167" s="223" t="s">
        <v>25219</v>
      </c>
      <c r="C18167" s="231" t="s">
        <v>23</v>
      </c>
    </row>
    <row r="18168" spans="1:3" x14ac:dyDescent="0.2">
      <c r="A18168" s="221" t="s">
        <v>17580</v>
      </c>
      <c r="B18168" s="223" t="s">
        <v>25219</v>
      </c>
      <c r="C18168" s="231" t="s">
        <v>23</v>
      </c>
    </row>
    <row r="18169" spans="1:3" x14ac:dyDescent="0.2">
      <c r="A18169" s="221" t="s">
        <v>17581</v>
      </c>
      <c r="B18169" s="223" t="s">
        <v>25220</v>
      </c>
      <c r="C18169" s="231" t="s">
        <v>23</v>
      </c>
    </row>
    <row r="18170" spans="1:3" x14ac:dyDescent="0.2">
      <c r="A18170" s="221" t="s">
        <v>17582</v>
      </c>
      <c r="B18170" s="223" t="s">
        <v>25220</v>
      </c>
      <c r="C18170" s="231" t="s">
        <v>23</v>
      </c>
    </row>
    <row r="18171" spans="1:3" x14ac:dyDescent="0.2">
      <c r="A18171" s="221" t="s">
        <v>17583</v>
      </c>
      <c r="B18171" s="223" t="s">
        <v>25221</v>
      </c>
      <c r="C18171" s="231" t="s">
        <v>23</v>
      </c>
    </row>
    <row r="18172" spans="1:3" x14ac:dyDescent="0.2">
      <c r="A18172" s="221" t="s">
        <v>17584</v>
      </c>
      <c r="B18172" s="223" t="s">
        <v>25221</v>
      </c>
      <c r="C18172" s="231" t="s">
        <v>23</v>
      </c>
    </row>
    <row r="18173" spans="1:3" x14ac:dyDescent="0.2">
      <c r="A18173" s="221" t="s">
        <v>17585</v>
      </c>
      <c r="B18173" s="223" t="s">
        <v>25222</v>
      </c>
      <c r="C18173" s="231" t="s">
        <v>23</v>
      </c>
    </row>
    <row r="18174" spans="1:3" x14ac:dyDescent="0.2">
      <c r="A18174" s="221" t="s">
        <v>17586</v>
      </c>
      <c r="B18174" s="223" t="s">
        <v>25222</v>
      </c>
      <c r="C18174" s="231" t="s">
        <v>23</v>
      </c>
    </row>
    <row r="18175" spans="1:3" x14ac:dyDescent="0.2">
      <c r="A18175" s="221" t="s">
        <v>17587</v>
      </c>
      <c r="B18175" s="223" t="s">
        <v>25223</v>
      </c>
      <c r="C18175" s="231" t="s">
        <v>23</v>
      </c>
    </row>
    <row r="18176" spans="1:3" x14ac:dyDescent="0.2">
      <c r="A18176" s="221" t="s">
        <v>17588</v>
      </c>
      <c r="B18176" s="223" t="s">
        <v>25223</v>
      </c>
      <c r="C18176" s="231" t="s">
        <v>23</v>
      </c>
    </row>
    <row r="18177" spans="1:3" x14ac:dyDescent="0.2">
      <c r="A18177" s="221" t="s">
        <v>17589</v>
      </c>
      <c r="B18177" s="223" t="s">
        <v>25224</v>
      </c>
      <c r="C18177" s="231" t="s">
        <v>23</v>
      </c>
    </row>
    <row r="18178" spans="1:3" x14ac:dyDescent="0.2">
      <c r="A18178" s="221" t="s">
        <v>17590</v>
      </c>
      <c r="B18178" s="223" t="s">
        <v>25224</v>
      </c>
      <c r="C18178" s="231" t="s">
        <v>23</v>
      </c>
    </row>
    <row r="18179" spans="1:3" x14ac:dyDescent="0.2">
      <c r="A18179" s="221" t="s">
        <v>17591</v>
      </c>
      <c r="B18179" s="223" t="s">
        <v>25225</v>
      </c>
      <c r="C18179" s="231" t="s">
        <v>23</v>
      </c>
    </row>
    <row r="18180" spans="1:3" x14ac:dyDescent="0.2">
      <c r="A18180" s="221" t="s">
        <v>17592</v>
      </c>
      <c r="B18180" s="223" t="s">
        <v>25225</v>
      </c>
      <c r="C18180" s="231" t="s">
        <v>23</v>
      </c>
    </row>
    <row r="18181" spans="1:3" x14ac:dyDescent="0.2">
      <c r="A18181" s="221" t="s">
        <v>17593</v>
      </c>
      <c r="B18181" s="223" t="s">
        <v>25226</v>
      </c>
      <c r="C18181" s="231" t="s">
        <v>23</v>
      </c>
    </row>
    <row r="18182" spans="1:3" x14ac:dyDescent="0.2">
      <c r="A18182" s="221" t="s">
        <v>17594</v>
      </c>
      <c r="B18182" s="223" t="s">
        <v>25226</v>
      </c>
      <c r="C18182" s="231" t="s">
        <v>23</v>
      </c>
    </row>
    <row r="18183" spans="1:3" x14ac:dyDescent="0.2">
      <c r="A18183" s="221" t="s">
        <v>17595</v>
      </c>
      <c r="B18183" s="223" t="s">
        <v>25227</v>
      </c>
      <c r="C18183" s="231" t="s">
        <v>23</v>
      </c>
    </row>
    <row r="18184" spans="1:3" x14ac:dyDescent="0.2">
      <c r="A18184" s="221" t="s">
        <v>17596</v>
      </c>
      <c r="B18184" s="223" t="s">
        <v>25227</v>
      </c>
      <c r="C18184" s="231" t="s">
        <v>23</v>
      </c>
    </row>
    <row r="18185" spans="1:3" x14ac:dyDescent="0.2">
      <c r="A18185" s="221" t="s">
        <v>17597</v>
      </c>
      <c r="B18185" s="223" t="s">
        <v>29617</v>
      </c>
      <c r="C18185" s="231" t="s">
        <v>23</v>
      </c>
    </row>
    <row r="18186" spans="1:3" x14ac:dyDescent="0.2">
      <c r="A18186" s="221" t="s">
        <v>17598</v>
      </c>
      <c r="B18186" s="223" t="s">
        <v>29617</v>
      </c>
      <c r="C18186" s="231" t="s">
        <v>23</v>
      </c>
    </row>
    <row r="18187" spans="1:3" x14ac:dyDescent="0.2">
      <c r="A18187" s="221" t="s">
        <v>17599</v>
      </c>
      <c r="B18187" s="223" t="s">
        <v>25228</v>
      </c>
      <c r="C18187" s="231" t="s">
        <v>23</v>
      </c>
    </row>
    <row r="18188" spans="1:3" x14ac:dyDescent="0.2">
      <c r="A18188" s="221" t="s">
        <v>17600</v>
      </c>
      <c r="B18188" s="223" t="s">
        <v>25228</v>
      </c>
      <c r="C18188" s="231" t="s">
        <v>23</v>
      </c>
    </row>
    <row r="18189" spans="1:3" x14ac:dyDescent="0.2">
      <c r="A18189" s="221" t="s">
        <v>17601</v>
      </c>
      <c r="B18189" s="223" t="s">
        <v>25229</v>
      </c>
      <c r="C18189" s="231" t="s">
        <v>23</v>
      </c>
    </row>
    <row r="18190" spans="1:3" x14ac:dyDescent="0.2">
      <c r="A18190" s="221" t="s">
        <v>17602</v>
      </c>
      <c r="B18190" s="223" t="s">
        <v>25229</v>
      </c>
      <c r="C18190" s="231" t="s">
        <v>23</v>
      </c>
    </row>
    <row r="18191" spans="1:3" x14ac:dyDescent="0.2">
      <c r="A18191" s="221" t="s">
        <v>17603</v>
      </c>
      <c r="B18191" s="223" t="s">
        <v>25230</v>
      </c>
      <c r="C18191" s="231" t="s">
        <v>23</v>
      </c>
    </row>
    <row r="18192" spans="1:3" x14ac:dyDescent="0.2">
      <c r="A18192" s="221" t="s">
        <v>17604</v>
      </c>
      <c r="B18192" s="223" t="s">
        <v>25230</v>
      </c>
      <c r="C18192" s="231" t="s">
        <v>23</v>
      </c>
    </row>
    <row r="18193" spans="1:3" x14ac:dyDescent="0.2">
      <c r="A18193" s="221" t="s">
        <v>17605</v>
      </c>
      <c r="B18193" s="223" t="s">
        <v>25231</v>
      </c>
      <c r="C18193" s="231" t="s">
        <v>23</v>
      </c>
    </row>
    <row r="18194" spans="1:3" x14ac:dyDescent="0.2">
      <c r="A18194" s="221" t="s">
        <v>17606</v>
      </c>
      <c r="B18194" s="223" t="s">
        <v>25231</v>
      </c>
      <c r="C18194" s="231" t="s">
        <v>23</v>
      </c>
    </row>
    <row r="18195" spans="1:3" x14ac:dyDescent="0.2">
      <c r="A18195" s="221" t="s">
        <v>17607</v>
      </c>
      <c r="B18195" s="223" t="s">
        <v>25232</v>
      </c>
      <c r="C18195" s="231" t="s">
        <v>23</v>
      </c>
    </row>
    <row r="18196" spans="1:3" x14ac:dyDescent="0.2">
      <c r="A18196" s="221" t="s">
        <v>17608</v>
      </c>
      <c r="B18196" s="223" t="s">
        <v>25232</v>
      </c>
      <c r="C18196" s="231" t="s">
        <v>23</v>
      </c>
    </row>
    <row r="18197" spans="1:3" x14ac:dyDescent="0.2">
      <c r="A18197" s="221" t="s">
        <v>17609</v>
      </c>
      <c r="B18197" s="223" t="s">
        <v>25233</v>
      </c>
      <c r="C18197" s="231" t="s">
        <v>23</v>
      </c>
    </row>
    <row r="18198" spans="1:3" x14ac:dyDescent="0.2">
      <c r="A18198" s="221" t="s">
        <v>17610</v>
      </c>
      <c r="B18198" s="223" t="s">
        <v>25233</v>
      </c>
      <c r="C18198" s="231" t="s">
        <v>23</v>
      </c>
    </row>
    <row r="18199" spans="1:3" x14ac:dyDescent="0.2">
      <c r="A18199" s="221" t="s">
        <v>17611</v>
      </c>
      <c r="B18199" s="223" t="s">
        <v>25234</v>
      </c>
      <c r="C18199" s="231" t="s">
        <v>23</v>
      </c>
    </row>
    <row r="18200" spans="1:3" x14ac:dyDescent="0.2">
      <c r="A18200" s="221" t="s">
        <v>17612</v>
      </c>
      <c r="B18200" s="223" t="s">
        <v>25234</v>
      </c>
      <c r="C18200" s="231" t="s">
        <v>23</v>
      </c>
    </row>
    <row r="18201" spans="1:3" x14ac:dyDescent="0.2">
      <c r="A18201" s="221" t="s">
        <v>17613</v>
      </c>
      <c r="B18201" s="223" t="s">
        <v>25235</v>
      </c>
      <c r="C18201" s="231" t="s">
        <v>23</v>
      </c>
    </row>
    <row r="18202" spans="1:3" x14ac:dyDescent="0.2">
      <c r="A18202" s="221" t="s">
        <v>17614</v>
      </c>
      <c r="B18202" s="223" t="s">
        <v>25235</v>
      </c>
      <c r="C18202" s="231" t="s">
        <v>23</v>
      </c>
    </row>
    <row r="18203" spans="1:3" x14ac:dyDescent="0.2">
      <c r="A18203" s="221" t="s">
        <v>17615</v>
      </c>
      <c r="B18203" s="223" t="s">
        <v>25236</v>
      </c>
      <c r="C18203" s="231" t="s">
        <v>23</v>
      </c>
    </row>
    <row r="18204" spans="1:3" x14ac:dyDescent="0.2">
      <c r="A18204" s="221" t="s">
        <v>17616</v>
      </c>
      <c r="B18204" s="223" t="s">
        <v>25236</v>
      </c>
      <c r="C18204" s="231" t="s">
        <v>23</v>
      </c>
    </row>
    <row r="18205" spans="1:3" x14ac:dyDescent="0.2">
      <c r="A18205" s="221" t="s">
        <v>17617</v>
      </c>
      <c r="B18205" s="223" t="s">
        <v>25237</v>
      </c>
      <c r="C18205" s="231" t="s">
        <v>23</v>
      </c>
    </row>
    <row r="18206" spans="1:3" x14ac:dyDescent="0.2">
      <c r="A18206" s="221" t="s">
        <v>17618</v>
      </c>
      <c r="B18206" s="223" t="s">
        <v>25237</v>
      </c>
      <c r="C18206" s="231" t="s">
        <v>23</v>
      </c>
    </row>
    <row r="18207" spans="1:3" x14ac:dyDescent="0.2">
      <c r="A18207" s="221" t="s">
        <v>17619</v>
      </c>
      <c r="B18207" s="223" t="s">
        <v>25238</v>
      </c>
      <c r="C18207" s="231" t="s">
        <v>23</v>
      </c>
    </row>
    <row r="18208" spans="1:3" x14ac:dyDescent="0.2">
      <c r="A18208" s="221" t="s">
        <v>17620</v>
      </c>
      <c r="B18208" s="223" t="s">
        <v>25238</v>
      </c>
      <c r="C18208" s="231" t="s">
        <v>23</v>
      </c>
    </row>
    <row r="18209" spans="1:3" x14ac:dyDescent="0.2">
      <c r="A18209" s="221" t="s">
        <v>17621</v>
      </c>
      <c r="B18209" s="223" t="s">
        <v>25239</v>
      </c>
      <c r="C18209" s="231" t="s">
        <v>23</v>
      </c>
    </row>
    <row r="18210" spans="1:3" x14ac:dyDescent="0.2">
      <c r="A18210" s="221" t="s">
        <v>17622</v>
      </c>
      <c r="B18210" s="223" t="s">
        <v>25239</v>
      </c>
      <c r="C18210" s="231" t="s">
        <v>23</v>
      </c>
    </row>
    <row r="18211" spans="1:3" x14ac:dyDescent="0.2">
      <c r="A18211" s="221" t="s">
        <v>17623</v>
      </c>
      <c r="B18211" s="223" t="s">
        <v>32791</v>
      </c>
      <c r="C18211" s="231" t="s">
        <v>25240</v>
      </c>
    </row>
    <row r="18212" spans="1:3" x14ac:dyDescent="0.2">
      <c r="A18212" s="221" t="s">
        <v>17624</v>
      </c>
      <c r="B18212" s="223" t="s">
        <v>32791</v>
      </c>
      <c r="C18212" s="231" t="s">
        <v>25240</v>
      </c>
    </row>
    <row r="18213" spans="1:3" x14ac:dyDescent="0.2">
      <c r="A18213" s="221" t="s">
        <v>17625</v>
      </c>
      <c r="B18213" s="223" t="s">
        <v>32792</v>
      </c>
      <c r="C18213" s="231" t="s">
        <v>25240</v>
      </c>
    </row>
    <row r="18214" spans="1:3" x14ac:dyDescent="0.2">
      <c r="A18214" s="221" t="s">
        <v>17626</v>
      </c>
      <c r="B18214" s="223" t="s">
        <v>32792</v>
      </c>
      <c r="C18214" s="231" t="s">
        <v>25240</v>
      </c>
    </row>
    <row r="18215" spans="1:3" x14ac:dyDescent="0.2">
      <c r="A18215" s="221" t="s">
        <v>17627</v>
      </c>
      <c r="B18215" s="223" t="s">
        <v>32793</v>
      </c>
      <c r="C18215" s="231" t="s">
        <v>25240</v>
      </c>
    </row>
    <row r="18216" spans="1:3" x14ac:dyDescent="0.2">
      <c r="A18216" s="221" t="s">
        <v>17628</v>
      </c>
      <c r="B18216" s="223" t="s">
        <v>32793</v>
      </c>
      <c r="C18216" s="231" t="s">
        <v>25240</v>
      </c>
    </row>
    <row r="18217" spans="1:3" x14ac:dyDescent="0.2">
      <c r="A18217" s="221" t="s">
        <v>17629</v>
      </c>
      <c r="B18217" s="223" t="s">
        <v>32794</v>
      </c>
      <c r="C18217" s="231" t="s">
        <v>25240</v>
      </c>
    </row>
    <row r="18218" spans="1:3" x14ac:dyDescent="0.2">
      <c r="A18218" s="221" t="s">
        <v>17630</v>
      </c>
      <c r="B18218" s="223" t="s">
        <v>32794</v>
      </c>
      <c r="C18218" s="231" t="s">
        <v>25240</v>
      </c>
    </row>
    <row r="18219" spans="1:3" x14ac:dyDescent="0.2">
      <c r="A18219" s="221" t="s">
        <v>17631</v>
      </c>
      <c r="B18219" s="223" t="s">
        <v>32795</v>
      </c>
      <c r="C18219" s="231" t="s">
        <v>25240</v>
      </c>
    </row>
    <row r="18220" spans="1:3" x14ac:dyDescent="0.2">
      <c r="A18220" s="221" t="s">
        <v>17632</v>
      </c>
      <c r="B18220" s="223" t="s">
        <v>32795</v>
      </c>
      <c r="C18220" s="231" t="s">
        <v>25240</v>
      </c>
    </row>
    <row r="18221" spans="1:3" x14ac:dyDescent="0.2">
      <c r="A18221" s="221" t="s">
        <v>17633</v>
      </c>
      <c r="B18221" s="223" t="s">
        <v>32796</v>
      </c>
      <c r="C18221" s="231" t="s">
        <v>25240</v>
      </c>
    </row>
    <row r="18222" spans="1:3" x14ac:dyDescent="0.2">
      <c r="A18222" s="221" t="s">
        <v>17634</v>
      </c>
      <c r="B18222" s="223" t="s">
        <v>32796</v>
      </c>
      <c r="C18222" s="231" t="s">
        <v>25240</v>
      </c>
    </row>
    <row r="18223" spans="1:3" x14ac:dyDescent="0.2">
      <c r="A18223" s="221" t="s">
        <v>17635</v>
      </c>
      <c r="B18223" s="223" t="s">
        <v>32797</v>
      </c>
      <c r="C18223" s="231" t="s">
        <v>25240</v>
      </c>
    </row>
    <row r="18224" spans="1:3" x14ac:dyDescent="0.2">
      <c r="A18224" s="221" t="s">
        <v>17636</v>
      </c>
      <c r="B18224" s="223" t="s">
        <v>32797</v>
      </c>
      <c r="C18224" s="231" t="s">
        <v>25240</v>
      </c>
    </row>
    <row r="18225" spans="1:3" x14ac:dyDescent="0.2">
      <c r="A18225" s="221" t="s">
        <v>17637</v>
      </c>
      <c r="B18225" s="223" t="s">
        <v>32798</v>
      </c>
      <c r="C18225" s="231" t="s">
        <v>25240</v>
      </c>
    </row>
    <row r="18226" spans="1:3" x14ac:dyDescent="0.2">
      <c r="A18226" s="221" t="s">
        <v>17638</v>
      </c>
      <c r="B18226" s="223" t="s">
        <v>32798</v>
      </c>
      <c r="C18226" s="231" t="s">
        <v>25240</v>
      </c>
    </row>
    <row r="18227" spans="1:3" x14ac:dyDescent="0.2">
      <c r="A18227" s="221" t="s">
        <v>17639</v>
      </c>
      <c r="B18227" s="223" t="s">
        <v>32799</v>
      </c>
      <c r="C18227" s="231" t="s">
        <v>25240</v>
      </c>
    </row>
    <row r="18228" spans="1:3" x14ac:dyDescent="0.2">
      <c r="A18228" s="221" t="s">
        <v>17640</v>
      </c>
      <c r="B18228" s="223" t="s">
        <v>32799</v>
      </c>
      <c r="C18228" s="231" t="s">
        <v>25240</v>
      </c>
    </row>
    <row r="18229" spans="1:3" x14ac:dyDescent="0.2">
      <c r="A18229" s="221" t="s">
        <v>17641</v>
      </c>
      <c r="B18229" s="223" t="s">
        <v>32800</v>
      </c>
      <c r="C18229" s="231" t="s">
        <v>25240</v>
      </c>
    </row>
    <row r="18230" spans="1:3" x14ac:dyDescent="0.2">
      <c r="A18230" s="221" t="s">
        <v>17642</v>
      </c>
      <c r="B18230" s="223" t="s">
        <v>32800</v>
      </c>
      <c r="C18230" s="231" t="s">
        <v>25240</v>
      </c>
    </row>
    <row r="18231" spans="1:3" x14ac:dyDescent="0.2">
      <c r="A18231" s="221" t="s">
        <v>17643</v>
      </c>
      <c r="B18231" s="223" t="s">
        <v>32801</v>
      </c>
      <c r="C18231" s="231" t="s">
        <v>25240</v>
      </c>
    </row>
    <row r="18232" spans="1:3" x14ac:dyDescent="0.2">
      <c r="A18232" s="221" t="s">
        <v>17644</v>
      </c>
      <c r="B18232" s="223" t="s">
        <v>32801</v>
      </c>
      <c r="C18232" s="231" t="s">
        <v>25240</v>
      </c>
    </row>
    <row r="18233" spans="1:3" x14ac:dyDescent="0.2">
      <c r="A18233" s="221" t="s">
        <v>17645</v>
      </c>
      <c r="B18233" s="223" t="s">
        <v>32802</v>
      </c>
      <c r="C18233" s="231" t="s">
        <v>25240</v>
      </c>
    </row>
    <row r="18234" spans="1:3" x14ac:dyDescent="0.2">
      <c r="A18234" s="221" t="s">
        <v>17646</v>
      </c>
      <c r="B18234" s="223" t="s">
        <v>32802</v>
      </c>
      <c r="C18234" s="231" t="s">
        <v>25240</v>
      </c>
    </row>
    <row r="18235" spans="1:3" x14ac:dyDescent="0.2">
      <c r="A18235" s="221" t="s">
        <v>17647</v>
      </c>
      <c r="B18235" s="223" t="s">
        <v>32803</v>
      </c>
      <c r="C18235" s="231" t="s">
        <v>25240</v>
      </c>
    </row>
    <row r="18236" spans="1:3" x14ac:dyDescent="0.2">
      <c r="A18236" s="221" t="s">
        <v>17648</v>
      </c>
      <c r="B18236" s="223" t="s">
        <v>32803</v>
      </c>
      <c r="C18236" s="231" t="s">
        <v>25240</v>
      </c>
    </row>
    <row r="18237" spans="1:3" x14ac:dyDescent="0.2">
      <c r="A18237" s="221" t="s">
        <v>17649</v>
      </c>
      <c r="B18237" s="223" t="s">
        <v>32804</v>
      </c>
      <c r="C18237" s="231" t="s">
        <v>25240</v>
      </c>
    </row>
    <row r="18238" spans="1:3" x14ac:dyDescent="0.2">
      <c r="A18238" s="221" t="s">
        <v>17650</v>
      </c>
      <c r="B18238" s="223" t="s">
        <v>32804</v>
      </c>
      <c r="C18238" s="231" t="s">
        <v>25240</v>
      </c>
    </row>
    <row r="18239" spans="1:3" x14ac:dyDescent="0.2">
      <c r="A18239" s="221" t="s">
        <v>17651</v>
      </c>
      <c r="B18239" s="223" t="s">
        <v>32805</v>
      </c>
      <c r="C18239" s="231" t="s">
        <v>25240</v>
      </c>
    </row>
    <row r="18240" spans="1:3" x14ac:dyDescent="0.2">
      <c r="A18240" s="221" t="s">
        <v>17652</v>
      </c>
      <c r="B18240" s="223" t="s">
        <v>32805</v>
      </c>
      <c r="C18240" s="231" t="s">
        <v>25240</v>
      </c>
    </row>
    <row r="18241" spans="1:3" x14ac:dyDescent="0.2">
      <c r="A18241" s="221" t="s">
        <v>17653</v>
      </c>
      <c r="B18241" s="223" t="s">
        <v>32806</v>
      </c>
      <c r="C18241" s="231" t="s">
        <v>25240</v>
      </c>
    </row>
    <row r="18242" spans="1:3" x14ac:dyDescent="0.2">
      <c r="A18242" s="221" t="s">
        <v>17654</v>
      </c>
      <c r="B18242" s="223" t="s">
        <v>32806</v>
      </c>
      <c r="C18242" s="231" t="s">
        <v>25240</v>
      </c>
    </row>
    <row r="18243" spans="1:3" x14ac:dyDescent="0.2">
      <c r="A18243" s="221" t="s">
        <v>17655</v>
      </c>
      <c r="B18243" s="223" t="s">
        <v>32807</v>
      </c>
      <c r="C18243" s="231" t="s">
        <v>25240</v>
      </c>
    </row>
    <row r="18244" spans="1:3" x14ac:dyDescent="0.2">
      <c r="A18244" s="221" t="s">
        <v>17656</v>
      </c>
      <c r="B18244" s="223" t="s">
        <v>32807</v>
      </c>
      <c r="C18244" s="231" t="s">
        <v>25240</v>
      </c>
    </row>
    <row r="18245" spans="1:3" x14ac:dyDescent="0.2">
      <c r="A18245" s="221" t="s">
        <v>17657</v>
      </c>
      <c r="B18245" s="223" t="s">
        <v>32808</v>
      </c>
      <c r="C18245" s="231" t="s">
        <v>25240</v>
      </c>
    </row>
    <row r="18246" spans="1:3" x14ac:dyDescent="0.2">
      <c r="A18246" s="221" t="s">
        <v>17658</v>
      </c>
      <c r="B18246" s="223" t="s">
        <v>32808</v>
      </c>
      <c r="C18246" s="231" t="s">
        <v>25240</v>
      </c>
    </row>
    <row r="18247" spans="1:3" x14ac:dyDescent="0.2">
      <c r="A18247" s="221" t="s">
        <v>17659</v>
      </c>
      <c r="B18247" s="223" t="s">
        <v>32809</v>
      </c>
      <c r="C18247" s="231" t="s">
        <v>25240</v>
      </c>
    </row>
    <row r="18248" spans="1:3" x14ac:dyDescent="0.2">
      <c r="A18248" s="221" t="s">
        <v>17660</v>
      </c>
      <c r="B18248" s="223" t="s">
        <v>32809</v>
      </c>
      <c r="C18248" s="231" t="s">
        <v>25240</v>
      </c>
    </row>
    <row r="18249" spans="1:3" x14ac:dyDescent="0.2">
      <c r="A18249" s="221" t="s">
        <v>17661</v>
      </c>
      <c r="B18249" s="223" t="s">
        <v>32810</v>
      </c>
      <c r="C18249" s="231" t="s">
        <v>25240</v>
      </c>
    </row>
    <row r="18250" spans="1:3" x14ac:dyDescent="0.2">
      <c r="A18250" s="221" t="s">
        <v>17662</v>
      </c>
      <c r="B18250" s="223" t="s">
        <v>32810</v>
      </c>
      <c r="C18250" s="231" t="s">
        <v>25240</v>
      </c>
    </row>
    <row r="18251" spans="1:3" x14ac:dyDescent="0.2">
      <c r="A18251" s="221" t="s">
        <v>17663</v>
      </c>
      <c r="B18251" s="223" t="s">
        <v>32811</v>
      </c>
      <c r="C18251" s="231" t="s">
        <v>25240</v>
      </c>
    </row>
    <row r="18252" spans="1:3" x14ac:dyDescent="0.2">
      <c r="A18252" s="221" t="s">
        <v>17664</v>
      </c>
      <c r="B18252" s="223" t="s">
        <v>32811</v>
      </c>
      <c r="C18252" s="231" t="s">
        <v>25240</v>
      </c>
    </row>
    <row r="18253" spans="1:3" x14ac:dyDescent="0.2">
      <c r="A18253" s="221" t="s">
        <v>17665</v>
      </c>
      <c r="B18253" s="223" t="s">
        <v>32812</v>
      </c>
      <c r="C18253" s="231" t="s">
        <v>25240</v>
      </c>
    </row>
    <row r="18254" spans="1:3" x14ac:dyDescent="0.2">
      <c r="A18254" s="221" t="s">
        <v>17666</v>
      </c>
      <c r="B18254" s="223" t="s">
        <v>32812</v>
      </c>
      <c r="C18254" s="231" t="s">
        <v>25240</v>
      </c>
    </row>
    <row r="18255" spans="1:3" x14ac:dyDescent="0.2">
      <c r="A18255" s="221" t="s">
        <v>17667</v>
      </c>
      <c r="B18255" s="223" t="s">
        <v>32813</v>
      </c>
      <c r="C18255" s="231" t="s">
        <v>25240</v>
      </c>
    </row>
    <row r="18256" spans="1:3" x14ac:dyDescent="0.2">
      <c r="A18256" s="221" t="s">
        <v>17668</v>
      </c>
      <c r="B18256" s="223" t="s">
        <v>32813</v>
      </c>
      <c r="C18256" s="231" t="s">
        <v>25240</v>
      </c>
    </row>
    <row r="18257" spans="1:3" x14ac:dyDescent="0.2">
      <c r="A18257" s="221" t="s">
        <v>17669</v>
      </c>
      <c r="B18257" s="223" t="s">
        <v>32814</v>
      </c>
      <c r="C18257" s="231" t="s">
        <v>25240</v>
      </c>
    </row>
    <row r="18258" spans="1:3" x14ac:dyDescent="0.2">
      <c r="A18258" s="221" t="s">
        <v>17670</v>
      </c>
      <c r="B18258" s="223" t="s">
        <v>32814</v>
      </c>
      <c r="C18258" s="231" t="s">
        <v>25240</v>
      </c>
    </row>
    <row r="18259" spans="1:3" x14ac:dyDescent="0.2">
      <c r="A18259" s="221" t="s">
        <v>17671</v>
      </c>
      <c r="B18259" s="223" t="s">
        <v>32815</v>
      </c>
      <c r="C18259" s="231" t="s">
        <v>25240</v>
      </c>
    </row>
    <row r="18260" spans="1:3" x14ac:dyDescent="0.2">
      <c r="A18260" s="221" t="s">
        <v>17672</v>
      </c>
      <c r="B18260" s="223" t="s">
        <v>32815</v>
      </c>
      <c r="C18260" s="231" t="s">
        <v>25240</v>
      </c>
    </row>
    <row r="18261" spans="1:3" x14ac:dyDescent="0.2">
      <c r="A18261" s="221" t="s">
        <v>17673</v>
      </c>
      <c r="B18261" s="223" t="s">
        <v>32816</v>
      </c>
      <c r="C18261" s="231" t="s">
        <v>25240</v>
      </c>
    </row>
    <row r="18262" spans="1:3" x14ac:dyDescent="0.2">
      <c r="A18262" s="221" t="s">
        <v>17674</v>
      </c>
      <c r="B18262" s="223" t="s">
        <v>32816</v>
      </c>
      <c r="C18262" s="231" t="s">
        <v>25240</v>
      </c>
    </row>
    <row r="18263" spans="1:3" x14ac:dyDescent="0.2">
      <c r="A18263" s="221" t="s">
        <v>17675</v>
      </c>
      <c r="B18263" s="223" t="s">
        <v>32817</v>
      </c>
      <c r="C18263" s="231" t="s">
        <v>25240</v>
      </c>
    </row>
    <row r="18264" spans="1:3" x14ac:dyDescent="0.2">
      <c r="A18264" s="221" t="s">
        <v>17676</v>
      </c>
      <c r="B18264" s="223" t="s">
        <v>32817</v>
      </c>
      <c r="C18264" s="231" t="s">
        <v>25240</v>
      </c>
    </row>
    <row r="18265" spans="1:3" x14ac:dyDescent="0.2">
      <c r="A18265" s="221" t="s">
        <v>17677</v>
      </c>
      <c r="B18265" s="223" t="s">
        <v>32818</v>
      </c>
      <c r="C18265" s="231" t="s">
        <v>25240</v>
      </c>
    </row>
    <row r="18266" spans="1:3" x14ac:dyDescent="0.2">
      <c r="A18266" s="221" t="s">
        <v>17678</v>
      </c>
      <c r="B18266" s="223" t="s">
        <v>32818</v>
      </c>
      <c r="C18266" s="231" t="s">
        <v>25240</v>
      </c>
    </row>
    <row r="18267" spans="1:3" x14ac:dyDescent="0.2">
      <c r="A18267" s="221" t="s">
        <v>17679</v>
      </c>
      <c r="B18267" s="223" t="s">
        <v>32819</v>
      </c>
      <c r="C18267" s="231" t="s">
        <v>23</v>
      </c>
    </row>
    <row r="18268" spans="1:3" x14ac:dyDescent="0.2">
      <c r="A18268" s="221" t="s">
        <v>17680</v>
      </c>
      <c r="B18268" s="223" t="s">
        <v>32819</v>
      </c>
      <c r="C18268" s="231" t="s">
        <v>23</v>
      </c>
    </row>
    <row r="18269" spans="1:3" x14ac:dyDescent="0.2">
      <c r="A18269" s="221" t="s">
        <v>17681</v>
      </c>
      <c r="B18269" s="223" t="s">
        <v>32820</v>
      </c>
      <c r="C18269" s="231" t="s">
        <v>23</v>
      </c>
    </row>
    <row r="18270" spans="1:3" x14ac:dyDescent="0.2">
      <c r="A18270" s="221" t="s">
        <v>17682</v>
      </c>
      <c r="B18270" s="223" t="s">
        <v>32820</v>
      </c>
      <c r="C18270" s="231" t="s">
        <v>23</v>
      </c>
    </row>
    <row r="18271" spans="1:3" x14ac:dyDescent="0.2">
      <c r="A18271" s="221" t="s">
        <v>17683</v>
      </c>
      <c r="B18271" s="223" t="s">
        <v>32821</v>
      </c>
      <c r="C18271" s="231" t="s">
        <v>23</v>
      </c>
    </row>
    <row r="18272" spans="1:3" x14ac:dyDescent="0.2">
      <c r="A18272" s="221" t="s">
        <v>17684</v>
      </c>
      <c r="B18272" s="223" t="s">
        <v>32821</v>
      </c>
      <c r="C18272" s="231" t="s">
        <v>23</v>
      </c>
    </row>
    <row r="18273" spans="1:3" x14ac:dyDescent="0.2">
      <c r="A18273" s="221" t="s">
        <v>17685</v>
      </c>
      <c r="B18273" s="223" t="s">
        <v>32822</v>
      </c>
      <c r="C18273" s="231" t="s">
        <v>23</v>
      </c>
    </row>
    <row r="18274" spans="1:3" x14ac:dyDescent="0.2">
      <c r="A18274" s="221" t="s">
        <v>17686</v>
      </c>
      <c r="B18274" s="223" t="s">
        <v>32822</v>
      </c>
      <c r="C18274" s="231" t="s">
        <v>23</v>
      </c>
    </row>
    <row r="18275" spans="1:3" x14ac:dyDescent="0.2">
      <c r="A18275" s="221" t="s">
        <v>17687</v>
      </c>
      <c r="B18275" s="223" t="s">
        <v>29618</v>
      </c>
      <c r="C18275" s="231" t="s">
        <v>23</v>
      </c>
    </row>
    <row r="18276" spans="1:3" x14ac:dyDescent="0.2">
      <c r="A18276" s="221" t="s">
        <v>17688</v>
      </c>
      <c r="B18276" s="223" t="s">
        <v>29618</v>
      </c>
      <c r="C18276" s="231" t="s">
        <v>23</v>
      </c>
    </row>
    <row r="18277" spans="1:3" x14ac:dyDescent="0.2">
      <c r="A18277" s="221" t="s">
        <v>17689</v>
      </c>
      <c r="B18277" s="223" t="s">
        <v>32823</v>
      </c>
      <c r="C18277" s="231" t="s">
        <v>23</v>
      </c>
    </row>
    <row r="18278" spans="1:3" x14ac:dyDescent="0.2">
      <c r="A18278" s="221" t="s">
        <v>17690</v>
      </c>
      <c r="B18278" s="223" t="s">
        <v>32823</v>
      </c>
      <c r="C18278" s="231" t="s">
        <v>23</v>
      </c>
    </row>
    <row r="18279" spans="1:3" x14ac:dyDescent="0.2">
      <c r="A18279" s="221" t="s">
        <v>17691</v>
      </c>
      <c r="B18279" s="223" t="s">
        <v>32824</v>
      </c>
      <c r="C18279" s="231" t="s">
        <v>23</v>
      </c>
    </row>
    <row r="18280" spans="1:3" x14ac:dyDescent="0.2">
      <c r="A18280" s="221" t="s">
        <v>17692</v>
      </c>
      <c r="B18280" s="223" t="s">
        <v>32824</v>
      </c>
      <c r="C18280" s="231" t="s">
        <v>23</v>
      </c>
    </row>
    <row r="18281" spans="1:3" x14ac:dyDescent="0.2">
      <c r="A18281" s="221" t="s">
        <v>17693</v>
      </c>
      <c r="B18281" s="223" t="s">
        <v>32825</v>
      </c>
      <c r="C18281" s="231" t="s">
        <v>23</v>
      </c>
    </row>
    <row r="18282" spans="1:3" x14ac:dyDescent="0.2">
      <c r="A18282" s="221" t="s">
        <v>17694</v>
      </c>
      <c r="B18282" s="223" t="s">
        <v>32825</v>
      </c>
      <c r="C18282" s="231" t="s">
        <v>23</v>
      </c>
    </row>
    <row r="18283" spans="1:3" x14ac:dyDescent="0.2">
      <c r="A18283" s="221" t="s">
        <v>17695</v>
      </c>
      <c r="B18283" s="223" t="s">
        <v>32826</v>
      </c>
      <c r="C18283" s="231" t="s">
        <v>23</v>
      </c>
    </row>
    <row r="18284" spans="1:3" x14ac:dyDescent="0.2">
      <c r="A18284" s="221" t="s">
        <v>17696</v>
      </c>
      <c r="B18284" s="223" t="s">
        <v>32826</v>
      </c>
      <c r="C18284" s="231" t="s">
        <v>23</v>
      </c>
    </row>
    <row r="18285" spans="1:3" x14ac:dyDescent="0.2">
      <c r="A18285" s="221" t="s">
        <v>17697</v>
      </c>
      <c r="B18285" s="223" t="s">
        <v>32827</v>
      </c>
      <c r="C18285" s="231" t="s">
        <v>23</v>
      </c>
    </row>
    <row r="18286" spans="1:3" x14ac:dyDescent="0.2">
      <c r="A18286" s="221" t="s">
        <v>17698</v>
      </c>
      <c r="B18286" s="223" t="s">
        <v>32827</v>
      </c>
      <c r="C18286" s="231" t="s">
        <v>23</v>
      </c>
    </row>
    <row r="18287" spans="1:3" x14ac:dyDescent="0.2">
      <c r="A18287" s="221" t="s">
        <v>17699</v>
      </c>
      <c r="B18287" s="223" t="s">
        <v>32828</v>
      </c>
      <c r="C18287" s="231" t="s">
        <v>23</v>
      </c>
    </row>
    <row r="18288" spans="1:3" x14ac:dyDescent="0.2">
      <c r="A18288" s="221" t="s">
        <v>17700</v>
      </c>
      <c r="B18288" s="223" t="s">
        <v>32828</v>
      </c>
      <c r="C18288" s="231" t="s">
        <v>23</v>
      </c>
    </row>
    <row r="18289" spans="1:3" x14ac:dyDescent="0.2">
      <c r="A18289" s="221" t="s">
        <v>30422</v>
      </c>
      <c r="B18289" s="223" t="s">
        <v>32829</v>
      </c>
      <c r="C18289" s="231" t="s">
        <v>23</v>
      </c>
    </row>
    <row r="18290" spans="1:3" x14ac:dyDescent="0.2">
      <c r="A18290" s="221" t="s">
        <v>30423</v>
      </c>
      <c r="B18290" s="223" t="s">
        <v>32829</v>
      </c>
      <c r="C18290" s="231" t="s">
        <v>23</v>
      </c>
    </row>
    <row r="18291" spans="1:3" x14ac:dyDescent="0.2">
      <c r="A18291" s="221" t="s">
        <v>30424</v>
      </c>
      <c r="B18291" s="223" t="s">
        <v>32830</v>
      </c>
      <c r="C18291" s="231" t="s">
        <v>23</v>
      </c>
    </row>
    <row r="18292" spans="1:3" x14ac:dyDescent="0.2">
      <c r="A18292" s="221" t="s">
        <v>30425</v>
      </c>
      <c r="B18292" s="223" t="s">
        <v>32830</v>
      </c>
      <c r="C18292" s="231" t="s">
        <v>23</v>
      </c>
    </row>
    <row r="18293" spans="1:3" x14ac:dyDescent="0.2">
      <c r="A18293" s="221" t="s">
        <v>30440</v>
      </c>
      <c r="B18293" s="223" t="s">
        <v>32831</v>
      </c>
      <c r="C18293" s="231" t="s">
        <v>23</v>
      </c>
    </row>
    <row r="18294" spans="1:3" x14ac:dyDescent="0.2">
      <c r="A18294" s="221" t="s">
        <v>30441</v>
      </c>
      <c r="B18294" s="223" t="s">
        <v>32831</v>
      </c>
      <c r="C18294" s="231" t="s">
        <v>23</v>
      </c>
    </row>
    <row r="18295" spans="1:3" x14ac:dyDescent="0.2">
      <c r="A18295" s="221" t="s">
        <v>17701</v>
      </c>
      <c r="B18295" s="223" t="s">
        <v>25241</v>
      </c>
      <c r="C18295" s="231" t="s">
        <v>23</v>
      </c>
    </row>
    <row r="18296" spans="1:3" x14ac:dyDescent="0.2">
      <c r="A18296" s="221" t="s">
        <v>17702</v>
      </c>
      <c r="B18296" s="223" t="s">
        <v>25241</v>
      </c>
      <c r="C18296" s="231" t="s">
        <v>23</v>
      </c>
    </row>
    <row r="18297" spans="1:3" x14ac:dyDescent="0.2">
      <c r="A18297" s="221" t="s">
        <v>17703</v>
      </c>
      <c r="B18297" s="223" t="s">
        <v>25242</v>
      </c>
      <c r="C18297" s="231" t="s">
        <v>23</v>
      </c>
    </row>
    <row r="18298" spans="1:3" x14ac:dyDescent="0.2">
      <c r="A18298" s="221" t="s">
        <v>17704</v>
      </c>
      <c r="B18298" s="223" t="s">
        <v>25242</v>
      </c>
      <c r="C18298" s="231" t="s">
        <v>23</v>
      </c>
    </row>
    <row r="18299" spans="1:3" x14ac:dyDescent="0.2">
      <c r="A18299" s="221" t="s">
        <v>17705</v>
      </c>
      <c r="B18299" s="223" t="s">
        <v>29619</v>
      </c>
      <c r="C18299" s="231" t="s">
        <v>23</v>
      </c>
    </row>
    <row r="18300" spans="1:3" x14ac:dyDescent="0.2">
      <c r="A18300" s="221" t="s">
        <v>17706</v>
      </c>
      <c r="B18300" s="223" t="s">
        <v>29619</v>
      </c>
      <c r="C18300" s="231" t="s">
        <v>23</v>
      </c>
    </row>
    <row r="18301" spans="1:3" x14ac:dyDescent="0.2">
      <c r="A18301" s="221" t="s">
        <v>17707</v>
      </c>
      <c r="B18301" s="223" t="s">
        <v>29620</v>
      </c>
      <c r="C18301" s="231" t="s">
        <v>23</v>
      </c>
    </row>
    <row r="18302" spans="1:3" x14ac:dyDescent="0.2">
      <c r="A18302" s="221" t="s">
        <v>17708</v>
      </c>
      <c r="B18302" s="223" t="s">
        <v>29620</v>
      </c>
      <c r="C18302" s="231" t="s">
        <v>23</v>
      </c>
    </row>
    <row r="18303" spans="1:3" x14ac:dyDescent="0.2">
      <c r="A18303" s="221" t="s">
        <v>17709</v>
      </c>
      <c r="B18303" s="223" t="s">
        <v>29621</v>
      </c>
      <c r="C18303" s="231" t="s">
        <v>23</v>
      </c>
    </row>
    <row r="18304" spans="1:3" x14ac:dyDescent="0.2">
      <c r="A18304" s="221" t="s">
        <v>17710</v>
      </c>
      <c r="B18304" s="223" t="s">
        <v>29621</v>
      </c>
      <c r="C18304" s="231" t="s">
        <v>23</v>
      </c>
    </row>
    <row r="18305" spans="1:3" x14ac:dyDescent="0.2">
      <c r="A18305" s="221" t="s">
        <v>17711</v>
      </c>
      <c r="B18305" s="223" t="s">
        <v>25243</v>
      </c>
      <c r="C18305" s="231" t="s">
        <v>23</v>
      </c>
    </row>
    <row r="18306" spans="1:3" x14ac:dyDescent="0.2">
      <c r="A18306" s="221" t="s">
        <v>17712</v>
      </c>
      <c r="B18306" s="223" t="s">
        <v>25243</v>
      </c>
      <c r="C18306" s="231" t="s">
        <v>23</v>
      </c>
    </row>
    <row r="18307" spans="1:3" x14ac:dyDescent="0.2">
      <c r="A18307" s="221" t="s">
        <v>17713</v>
      </c>
      <c r="B18307" s="223" t="s">
        <v>25244</v>
      </c>
      <c r="C18307" s="231" t="s">
        <v>23</v>
      </c>
    </row>
    <row r="18308" spans="1:3" x14ac:dyDescent="0.2">
      <c r="A18308" s="221" t="s">
        <v>17714</v>
      </c>
      <c r="B18308" s="223" t="s">
        <v>25244</v>
      </c>
      <c r="C18308" s="231" t="s">
        <v>23</v>
      </c>
    </row>
    <row r="18309" spans="1:3" x14ac:dyDescent="0.2">
      <c r="A18309" s="221" t="s">
        <v>17715</v>
      </c>
      <c r="B18309" s="223" t="s">
        <v>25245</v>
      </c>
      <c r="C18309" s="231" t="s">
        <v>23</v>
      </c>
    </row>
    <row r="18310" spans="1:3" x14ac:dyDescent="0.2">
      <c r="A18310" s="221" t="s">
        <v>17716</v>
      </c>
      <c r="B18310" s="223" t="s">
        <v>25245</v>
      </c>
      <c r="C18310" s="231" t="s">
        <v>23</v>
      </c>
    </row>
    <row r="18311" spans="1:3" x14ac:dyDescent="0.2">
      <c r="A18311" s="221" t="s">
        <v>17717</v>
      </c>
      <c r="B18311" s="223" t="s">
        <v>25246</v>
      </c>
      <c r="C18311" s="231" t="s">
        <v>23</v>
      </c>
    </row>
    <row r="18312" spans="1:3" x14ac:dyDescent="0.2">
      <c r="A18312" s="221" t="s">
        <v>17718</v>
      </c>
      <c r="B18312" s="223" t="s">
        <v>25246</v>
      </c>
      <c r="C18312" s="231" t="s">
        <v>23</v>
      </c>
    </row>
    <row r="18313" spans="1:3" x14ac:dyDescent="0.2">
      <c r="A18313" s="221" t="s">
        <v>17719</v>
      </c>
      <c r="B18313" s="223" t="s">
        <v>25247</v>
      </c>
      <c r="C18313" s="231" t="s">
        <v>23</v>
      </c>
    </row>
    <row r="18314" spans="1:3" x14ac:dyDescent="0.2">
      <c r="A18314" s="221" t="s">
        <v>17720</v>
      </c>
      <c r="B18314" s="223" t="s">
        <v>25247</v>
      </c>
      <c r="C18314" s="231" t="s">
        <v>23</v>
      </c>
    </row>
    <row r="18315" spans="1:3" x14ac:dyDescent="0.2">
      <c r="A18315" s="221" t="s">
        <v>17721</v>
      </c>
      <c r="B18315" s="223" t="s">
        <v>25248</v>
      </c>
      <c r="C18315" s="231" t="s">
        <v>23</v>
      </c>
    </row>
    <row r="18316" spans="1:3" x14ac:dyDescent="0.2">
      <c r="A18316" s="221" t="s">
        <v>17722</v>
      </c>
      <c r="B18316" s="223" t="s">
        <v>25248</v>
      </c>
      <c r="C18316" s="231" t="s">
        <v>23</v>
      </c>
    </row>
    <row r="18317" spans="1:3" x14ac:dyDescent="0.2">
      <c r="A18317" s="221" t="s">
        <v>17723</v>
      </c>
      <c r="B18317" s="223" t="s">
        <v>25249</v>
      </c>
      <c r="C18317" s="231" t="s">
        <v>23</v>
      </c>
    </row>
    <row r="18318" spans="1:3" x14ac:dyDescent="0.2">
      <c r="A18318" s="221" t="s">
        <v>17724</v>
      </c>
      <c r="B18318" s="223" t="s">
        <v>25249</v>
      </c>
      <c r="C18318" s="231" t="s">
        <v>23</v>
      </c>
    </row>
    <row r="18319" spans="1:3" x14ac:dyDescent="0.2">
      <c r="A18319" s="221" t="s">
        <v>17725</v>
      </c>
      <c r="B18319" s="223" t="s">
        <v>25250</v>
      </c>
      <c r="C18319" s="231" t="s">
        <v>23</v>
      </c>
    </row>
    <row r="18320" spans="1:3" x14ac:dyDescent="0.2">
      <c r="A18320" s="221" t="s">
        <v>17726</v>
      </c>
      <c r="B18320" s="223" t="s">
        <v>25250</v>
      </c>
      <c r="C18320" s="231" t="s">
        <v>23</v>
      </c>
    </row>
    <row r="18321" spans="1:3" x14ac:dyDescent="0.2">
      <c r="A18321" s="221" t="s">
        <v>17727</v>
      </c>
      <c r="B18321" s="223" t="s">
        <v>25251</v>
      </c>
      <c r="C18321" s="231" t="s">
        <v>23</v>
      </c>
    </row>
    <row r="18322" spans="1:3" x14ac:dyDescent="0.2">
      <c r="A18322" s="221" t="s">
        <v>17728</v>
      </c>
      <c r="B18322" s="223" t="s">
        <v>25251</v>
      </c>
      <c r="C18322" s="231" t="s">
        <v>23</v>
      </c>
    </row>
    <row r="18323" spans="1:3" x14ac:dyDescent="0.2">
      <c r="A18323" s="221" t="s">
        <v>17729</v>
      </c>
      <c r="B18323" s="223" t="s">
        <v>25252</v>
      </c>
      <c r="C18323" s="231" t="s">
        <v>23</v>
      </c>
    </row>
    <row r="18324" spans="1:3" x14ac:dyDescent="0.2">
      <c r="A18324" s="221" t="s">
        <v>17730</v>
      </c>
      <c r="B18324" s="223" t="s">
        <v>25252</v>
      </c>
      <c r="C18324" s="231" t="s">
        <v>23</v>
      </c>
    </row>
    <row r="18325" spans="1:3" x14ac:dyDescent="0.2">
      <c r="A18325" s="221" t="s">
        <v>17731</v>
      </c>
      <c r="B18325" s="223" t="s">
        <v>25253</v>
      </c>
      <c r="C18325" s="231" t="s">
        <v>23</v>
      </c>
    </row>
    <row r="18326" spans="1:3" x14ac:dyDescent="0.2">
      <c r="A18326" s="221" t="s">
        <v>17732</v>
      </c>
      <c r="B18326" s="223" t="s">
        <v>25253</v>
      </c>
      <c r="C18326" s="231" t="s">
        <v>23</v>
      </c>
    </row>
    <row r="18327" spans="1:3" x14ac:dyDescent="0.2">
      <c r="A18327" s="221" t="s">
        <v>17733</v>
      </c>
      <c r="B18327" s="223" t="s">
        <v>25254</v>
      </c>
      <c r="C18327" s="231" t="s">
        <v>23</v>
      </c>
    </row>
    <row r="18328" spans="1:3" x14ac:dyDescent="0.2">
      <c r="A18328" s="221" t="s">
        <v>17734</v>
      </c>
      <c r="B18328" s="223" t="s">
        <v>25254</v>
      </c>
      <c r="C18328" s="231" t="s">
        <v>23</v>
      </c>
    </row>
    <row r="18329" spans="1:3" x14ac:dyDescent="0.2">
      <c r="A18329" s="221" t="s">
        <v>17735</v>
      </c>
      <c r="B18329" s="223" t="s">
        <v>25255</v>
      </c>
      <c r="C18329" s="231" t="s">
        <v>23</v>
      </c>
    </row>
    <row r="18330" spans="1:3" x14ac:dyDescent="0.2">
      <c r="A18330" s="221" t="s">
        <v>17736</v>
      </c>
      <c r="B18330" s="223" t="s">
        <v>25255</v>
      </c>
      <c r="C18330" s="231" t="s">
        <v>23</v>
      </c>
    </row>
    <row r="18331" spans="1:3" x14ac:dyDescent="0.2">
      <c r="A18331" s="221" t="s">
        <v>17737</v>
      </c>
      <c r="B18331" s="223" t="s">
        <v>25256</v>
      </c>
      <c r="C18331" s="231" t="s">
        <v>23</v>
      </c>
    </row>
    <row r="18332" spans="1:3" x14ac:dyDescent="0.2">
      <c r="A18332" s="221" t="s">
        <v>17738</v>
      </c>
      <c r="B18332" s="223" t="s">
        <v>25256</v>
      </c>
      <c r="C18332" s="231" t="s">
        <v>23</v>
      </c>
    </row>
    <row r="18333" spans="1:3" x14ac:dyDescent="0.2">
      <c r="A18333" s="221" t="s">
        <v>17739</v>
      </c>
      <c r="B18333" s="223" t="s">
        <v>25257</v>
      </c>
      <c r="C18333" s="231" t="s">
        <v>23</v>
      </c>
    </row>
    <row r="18334" spans="1:3" x14ac:dyDescent="0.2">
      <c r="A18334" s="221" t="s">
        <v>17740</v>
      </c>
      <c r="B18334" s="223" t="s">
        <v>25257</v>
      </c>
      <c r="C18334" s="231" t="s">
        <v>23</v>
      </c>
    </row>
    <row r="18335" spans="1:3" x14ac:dyDescent="0.2">
      <c r="A18335" s="221" t="s">
        <v>17741</v>
      </c>
      <c r="B18335" s="223" t="s">
        <v>29622</v>
      </c>
      <c r="C18335" s="231" t="s">
        <v>23</v>
      </c>
    </row>
    <row r="18336" spans="1:3" x14ac:dyDescent="0.2">
      <c r="A18336" s="221" t="s">
        <v>17742</v>
      </c>
      <c r="B18336" s="223" t="s">
        <v>29622</v>
      </c>
      <c r="C18336" s="231" t="s">
        <v>23</v>
      </c>
    </row>
    <row r="18337" spans="1:3" x14ac:dyDescent="0.2">
      <c r="A18337" s="221" t="s">
        <v>17743</v>
      </c>
      <c r="B18337" s="223" t="s">
        <v>29623</v>
      </c>
      <c r="C18337" s="231" t="s">
        <v>23</v>
      </c>
    </row>
    <row r="18338" spans="1:3" x14ac:dyDescent="0.2">
      <c r="A18338" s="221" t="s">
        <v>17744</v>
      </c>
      <c r="B18338" s="223" t="s">
        <v>29623</v>
      </c>
      <c r="C18338" s="231" t="s">
        <v>23</v>
      </c>
    </row>
    <row r="18339" spans="1:3" x14ac:dyDescent="0.2">
      <c r="A18339" s="221" t="s">
        <v>17745</v>
      </c>
      <c r="B18339" s="223" t="s">
        <v>25258</v>
      </c>
      <c r="C18339" s="231" t="s">
        <v>23</v>
      </c>
    </row>
    <row r="18340" spans="1:3" x14ac:dyDescent="0.2">
      <c r="A18340" s="221" t="s">
        <v>17746</v>
      </c>
      <c r="B18340" s="223" t="s">
        <v>25258</v>
      </c>
      <c r="C18340" s="231" t="s">
        <v>23</v>
      </c>
    </row>
    <row r="18341" spans="1:3" x14ac:dyDescent="0.2">
      <c r="A18341" s="221" t="s">
        <v>17747</v>
      </c>
      <c r="B18341" s="223" t="s">
        <v>25259</v>
      </c>
      <c r="C18341" s="231" t="s">
        <v>23</v>
      </c>
    </row>
    <row r="18342" spans="1:3" x14ac:dyDescent="0.2">
      <c r="A18342" s="221" t="s">
        <v>17748</v>
      </c>
      <c r="B18342" s="223" t="s">
        <v>25259</v>
      </c>
      <c r="C18342" s="231" t="s">
        <v>23</v>
      </c>
    </row>
    <row r="18343" spans="1:3" x14ac:dyDescent="0.2">
      <c r="A18343" s="221" t="s">
        <v>17749</v>
      </c>
      <c r="B18343" s="223" t="s">
        <v>25260</v>
      </c>
      <c r="C18343" s="231" t="s">
        <v>23</v>
      </c>
    </row>
    <row r="18344" spans="1:3" x14ac:dyDescent="0.2">
      <c r="A18344" s="221" t="s">
        <v>17750</v>
      </c>
      <c r="B18344" s="223" t="s">
        <v>25260</v>
      </c>
      <c r="C18344" s="231" t="s">
        <v>23</v>
      </c>
    </row>
    <row r="18345" spans="1:3" x14ac:dyDescent="0.2">
      <c r="A18345" s="221" t="s">
        <v>17751</v>
      </c>
      <c r="B18345" s="223" t="s">
        <v>25261</v>
      </c>
      <c r="C18345" s="231" t="s">
        <v>23</v>
      </c>
    </row>
    <row r="18346" spans="1:3" x14ac:dyDescent="0.2">
      <c r="A18346" s="221" t="s">
        <v>17752</v>
      </c>
      <c r="B18346" s="223" t="s">
        <v>25261</v>
      </c>
      <c r="C18346" s="231" t="s">
        <v>23</v>
      </c>
    </row>
    <row r="18347" spans="1:3" x14ac:dyDescent="0.2">
      <c r="A18347" s="221" t="s">
        <v>17753</v>
      </c>
      <c r="B18347" s="223" t="s">
        <v>29624</v>
      </c>
      <c r="C18347" s="231" t="s">
        <v>23</v>
      </c>
    </row>
    <row r="18348" spans="1:3" x14ac:dyDescent="0.2">
      <c r="A18348" s="221" t="s">
        <v>17754</v>
      </c>
      <c r="B18348" s="223" t="s">
        <v>29624</v>
      </c>
      <c r="C18348" s="231" t="s">
        <v>23</v>
      </c>
    </row>
    <row r="18349" spans="1:3" x14ac:dyDescent="0.2">
      <c r="A18349" s="221" t="s">
        <v>17755</v>
      </c>
      <c r="B18349" s="223" t="s">
        <v>25262</v>
      </c>
      <c r="C18349" s="231" t="s">
        <v>23</v>
      </c>
    </row>
    <row r="18350" spans="1:3" x14ac:dyDescent="0.2">
      <c r="A18350" s="221" t="s">
        <v>17756</v>
      </c>
      <c r="B18350" s="223" t="s">
        <v>25262</v>
      </c>
      <c r="C18350" s="231" t="s">
        <v>23</v>
      </c>
    </row>
    <row r="18351" spans="1:3" x14ac:dyDescent="0.2">
      <c r="A18351" s="221" t="s">
        <v>17757</v>
      </c>
      <c r="B18351" s="223" t="s">
        <v>25263</v>
      </c>
      <c r="C18351" s="231" t="s">
        <v>23</v>
      </c>
    </row>
    <row r="18352" spans="1:3" x14ac:dyDescent="0.2">
      <c r="A18352" s="221" t="s">
        <v>17758</v>
      </c>
      <c r="B18352" s="223" t="s">
        <v>25263</v>
      </c>
      <c r="C18352" s="231" t="s">
        <v>23</v>
      </c>
    </row>
    <row r="18353" spans="1:3" x14ac:dyDescent="0.2">
      <c r="A18353" s="221" t="s">
        <v>17759</v>
      </c>
      <c r="B18353" s="223" t="s">
        <v>25264</v>
      </c>
      <c r="C18353" s="231" t="s">
        <v>23</v>
      </c>
    </row>
    <row r="18354" spans="1:3" x14ac:dyDescent="0.2">
      <c r="A18354" s="221" t="s">
        <v>17760</v>
      </c>
      <c r="B18354" s="223" t="s">
        <v>25264</v>
      </c>
      <c r="C18354" s="231" t="s">
        <v>23</v>
      </c>
    </row>
    <row r="18355" spans="1:3" x14ac:dyDescent="0.2">
      <c r="A18355" s="221" t="s">
        <v>17761</v>
      </c>
      <c r="B18355" s="223" t="s">
        <v>25265</v>
      </c>
      <c r="C18355" s="231" t="s">
        <v>23</v>
      </c>
    </row>
    <row r="18356" spans="1:3" x14ac:dyDescent="0.2">
      <c r="A18356" s="221" t="s">
        <v>17762</v>
      </c>
      <c r="B18356" s="223" t="s">
        <v>25265</v>
      </c>
      <c r="C18356" s="231" t="s">
        <v>23</v>
      </c>
    </row>
    <row r="18357" spans="1:3" x14ac:dyDescent="0.2">
      <c r="A18357" s="221" t="s">
        <v>17763</v>
      </c>
      <c r="B18357" s="223" t="s">
        <v>25266</v>
      </c>
      <c r="C18357" s="231" t="s">
        <v>23</v>
      </c>
    </row>
    <row r="18358" spans="1:3" x14ac:dyDescent="0.2">
      <c r="A18358" s="221" t="s">
        <v>17764</v>
      </c>
      <c r="B18358" s="223" t="s">
        <v>25266</v>
      </c>
      <c r="C18358" s="231" t="s">
        <v>23</v>
      </c>
    </row>
    <row r="18359" spans="1:3" x14ac:dyDescent="0.2">
      <c r="A18359" s="221" t="s">
        <v>17765</v>
      </c>
      <c r="B18359" s="223" t="s">
        <v>25267</v>
      </c>
      <c r="C18359" s="231" t="s">
        <v>23</v>
      </c>
    </row>
    <row r="18360" spans="1:3" x14ac:dyDescent="0.2">
      <c r="A18360" s="221" t="s">
        <v>17766</v>
      </c>
      <c r="B18360" s="223" t="s">
        <v>25267</v>
      </c>
      <c r="C18360" s="231" t="s">
        <v>23</v>
      </c>
    </row>
    <row r="18361" spans="1:3" x14ac:dyDescent="0.2">
      <c r="A18361" s="221" t="s">
        <v>17767</v>
      </c>
      <c r="B18361" s="223" t="s">
        <v>25268</v>
      </c>
      <c r="C18361" s="231" t="s">
        <v>23</v>
      </c>
    </row>
    <row r="18362" spans="1:3" x14ac:dyDescent="0.2">
      <c r="A18362" s="221" t="s">
        <v>17768</v>
      </c>
      <c r="B18362" s="223" t="s">
        <v>25268</v>
      </c>
      <c r="C18362" s="231" t="s">
        <v>23</v>
      </c>
    </row>
    <row r="18363" spans="1:3" x14ac:dyDescent="0.2">
      <c r="A18363" s="221" t="s">
        <v>17769</v>
      </c>
      <c r="B18363" s="223" t="s">
        <v>25269</v>
      </c>
      <c r="C18363" s="231" t="s">
        <v>23</v>
      </c>
    </row>
    <row r="18364" spans="1:3" x14ac:dyDescent="0.2">
      <c r="A18364" s="221" t="s">
        <v>17770</v>
      </c>
      <c r="B18364" s="223" t="s">
        <v>25269</v>
      </c>
      <c r="C18364" s="231" t="s">
        <v>23</v>
      </c>
    </row>
    <row r="18365" spans="1:3" x14ac:dyDescent="0.2">
      <c r="A18365" s="221" t="s">
        <v>17771</v>
      </c>
      <c r="B18365" s="223" t="s">
        <v>25270</v>
      </c>
      <c r="C18365" s="231" t="s">
        <v>23</v>
      </c>
    </row>
    <row r="18366" spans="1:3" x14ac:dyDescent="0.2">
      <c r="A18366" s="221" t="s">
        <v>17772</v>
      </c>
      <c r="B18366" s="223" t="s">
        <v>25270</v>
      </c>
      <c r="C18366" s="231" t="s">
        <v>23</v>
      </c>
    </row>
    <row r="18367" spans="1:3" x14ac:dyDescent="0.2">
      <c r="A18367" s="221" t="s">
        <v>17773</v>
      </c>
      <c r="B18367" s="223" t="s">
        <v>29625</v>
      </c>
      <c r="C18367" s="231" t="s">
        <v>23</v>
      </c>
    </row>
    <row r="18368" spans="1:3" x14ac:dyDescent="0.2">
      <c r="A18368" s="221" t="s">
        <v>17774</v>
      </c>
      <c r="B18368" s="223" t="s">
        <v>29625</v>
      </c>
      <c r="C18368" s="231" t="s">
        <v>23</v>
      </c>
    </row>
    <row r="18369" spans="1:3" x14ac:dyDescent="0.2">
      <c r="A18369" s="221" t="s">
        <v>17775</v>
      </c>
      <c r="B18369" s="223" t="s">
        <v>25271</v>
      </c>
      <c r="C18369" s="231" t="s">
        <v>23</v>
      </c>
    </row>
    <row r="18370" spans="1:3" x14ac:dyDescent="0.2">
      <c r="A18370" s="221" t="s">
        <v>17776</v>
      </c>
      <c r="B18370" s="223" t="s">
        <v>25271</v>
      </c>
      <c r="C18370" s="231" t="s">
        <v>23</v>
      </c>
    </row>
    <row r="18371" spans="1:3" x14ac:dyDescent="0.2">
      <c r="A18371" s="221" t="s">
        <v>17777</v>
      </c>
      <c r="B18371" s="223" t="s">
        <v>25272</v>
      </c>
      <c r="C18371" s="231" t="s">
        <v>23</v>
      </c>
    </row>
    <row r="18372" spans="1:3" x14ac:dyDescent="0.2">
      <c r="A18372" s="221" t="s">
        <v>17778</v>
      </c>
      <c r="B18372" s="223" t="s">
        <v>25272</v>
      </c>
      <c r="C18372" s="231" t="s">
        <v>23</v>
      </c>
    </row>
    <row r="18373" spans="1:3" x14ac:dyDescent="0.2">
      <c r="A18373" s="221" t="s">
        <v>17779</v>
      </c>
      <c r="B18373" s="223" t="s">
        <v>25273</v>
      </c>
      <c r="C18373" s="231" t="s">
        <v>23</v>
      </c>
    </row>
    <row r="18374" spans="1:3" x14ac:dyDescent="0.2">
      <c r="A18374" s="221" t="s">
        <v>17780</v>
      </c>
      <c r="B18374" s="223" t="s">
        <v>25273</v>
      </c>
      <c r="C18374" s="231" t="s">
        <v>23</v>
      </c>
    </row>
    <row r="18375" spans="1:3" x14ac:dyDescent="0.2">
      <c r="A18375" s="221" t="s">
        <v>17781</v>
      </c>
      <c r="B18375" s="223" t="s">
        <v>32832</v>
      </c>
      <c r="C18375" s="231" t="s">
        <v>23</v>
      </c>
    </row>
    <row r="18376" spans="1:3" x14ac:dyDescent="0.2">
      <c r="A18376" s="221" t="s">
        <v>17782</v>
      </c>
      <c r="B18376" s="223" t="s">
        <v>32832</v>
      </c>
      <c r="C18376" s="231" t="s">
        <v>23</v>
      </c>
    </row>
    <row r="18377" spans="1:3" x14ac:dyDescent="0.2">
      <c r="A18377" s="221" t="s">
        <v>26430</v>
      </c>
      <c r="B18377" s="223" t="s">
        <v>32833</v>
      </c>
      <c r="C18377" s="231" t="s">
        <v>23</v>
      </c>
    </row>
    <row r="18378" spans="1:3" x14ac:dyDescent="0.2">
      <c r="A18378" s="221" t="s">
        <v>26431</v>
      </c>
      <c r="B18378" s="223" t="s">
        <v>32833</v>
      </c>
      <c r="C18378" s="231" t="s">
        <v>23</v>
      </c>
    </row>
    <row r="18379" spans="1:3" x14ac:dyDescent="0.2">
      <c r="A18379" s="221" t="s">
        <v>17783</v>
      </c>
      <c r="B18379" s="223" t="s">
        <v>25274</v>
      </c>
      <c r="C18379" s="231" t="s">
        <v>23</v>
      </c>
    </row>
    <row r="18380" spans="1:3" x14ac:dyDescent="0.2">
      <c r="A18380" s="221" t="s">
        <v>17784</v>
      </c>
      <c r="B18380" s="223" t="s">
        <v>25274</v>
      </c>
      <c r="C18380" s="231" t="s">
        <v>23</v>
      </c>
    </row>
    <row r="18381" spans="1:3" x14ac:dyDescent="0.2">
      <c r="A18381" s="221" t="s">
        <v>17785</v>
      </c>
      <c r="B18381" s="223" t="s">
        <v>32834</v>
      </c>
      <c r="C18381" s="231" t="s">
        <v>23</v>
      </c>
    </row>
    <row r="18382" spans="1:3" x14ac:dyDescent="0.2">
      <c r="A18382" s="221" t="s">
        <v>17786</v>
      </c>
      <c r="B18382" s="223" t="s">
        <v>32834</v>
      </c>
      <c r="C18382" s="231" t="s">
        <v>23</v>
      </c>
    </row>
    <row r="18383" spans="1:3" x14ac:dyDescent="0.2">
      <c r="A18383" s="221" t="s">
        <v>17787</v>
      </c>
      <c r="B18383" s="223" t="s">
        <v>32835</v>
      </c>
      <c r="C18383" s="231" t="s">
        <v>23</v>
      </c>
    </row>
    <row r="18384" spans="1:3" x14ac:dyDescent="0.2">
      <c r="A18384" s="221" t="s">
        <v>17788</v>
      </c>
      <c r="B18384" s="223" t="s">
        <v>32835</v>
      </c>
      <c r="C18384" s="231" t="s">
        <v>23</v>
      </c>
    </row>
    <row r="18385" spans="1:3" x14ac:dyDescent="0.2">
      <c r="A18385" s="221" t="s">
        <v>17789</v>
      </c>
      <c r="B18385" s="223" t="s">
        <v>32836</v>
      </c>
      <c r="C18385" s="231" t="s">
        <v>23</v>
      </c>
    </row>
    <row r="18386" spans="1:3" x14ac:dyDescent="0.2">
      <c r="A18386" s="221" t="s">
        <v>17790</v>
      </c>
      <c r="B18386" s="223" t="s">
        <v>32836</v>
      </c>
      <c r="C18386" s="231" t="s">
        <v>23</v>
      </c>
    </row>
    <row r="18387" spans="1:3" x14ac:dyDescent="0.2">
      <c r="A18387" s="221" t="s">
        <v>17791</v>
      </c>
      <c r="B18387" s="223" t="s">
        <v>32837</v>
      </c>
      <c r="C18387" s="231" t="s">
        <v>23</v>
      </c>
    </row>
    <row r="18388" spans="1:3" x14ac:dyDescent="0.2">
      <c r="A18388" s="221" t="s">
        <v>17792</v>
      </c>
      <c r="B18388" s="223" t="s">
        <v>32837</v>
      </c>
      <c r="C18388" s="231" t="s">
        <v>23</v>
      </c>
    </row>
    <row r="18389" spans="1:3" x14ac:dyDescent="0.2">
      <c r="A18389" s="221" t="s">
        <v>26432</v>
      </c>
      <c r="B18389" s="223" t="s">
        <v>32838</v>
      </c>
      <c r="C18389" s="231" t="s">
        <v>23</v>
      </c>
    </row>
    <row r="18390" spans="1:3" x14ac:dyDescent="0.2">
      <c r="A18390" s="221" t="s">
        <v>26433</v>
      </c>
      <c r="B18390" s="223" t="s">
        <v>32838</v>
      </c>
      <c r="C18390" s="231" t="s">
        <v>23</v>
      </c>
    </row>
    <row r="18391" spans="1:3" x14ac:dyDescent="0.2">
      <c r="A18391" s="221" t="s">
        <v>17793</v>
      </c>
      <c r="B18391" s="223" t="s">
        <v>25275</v>
      </c>
      <c r="C18391" s="231" t="s">
        <v>23</v>
      </c>
    </row>
    <row r="18392" spans="1:3" x14ac:dyDescent="0.2">
      <c r="A18392" s="221" t="s">
        <v>17794</v>
      </c>
      <c r="B18392" s="223" t="s">
        <v>25275</v>
      </c>
      <c r="C18392" s="231" t="s">
        <v>23</v>
      </c>
    </row>
    <row r="18393" spans="1:3" x14ac:dyDescent="0.2">
      <c r="A18393" s="221" t="s">
        <v>17795</v>
      </c>
      <c r="B18393" s="223" t="s">
        <v>25276</v>
      </c>
      <c r="C18393" s="231" t="s">
        <v>23</v>
      </c>
    </row>
    <row r="18394" spans="1:3" x14ac:dyDescent="0.2">
      <c r="A18394" s="221" t="s">
        <v>17796</v>
      </c>
      <c r="B18394" s="223" t="s">
        <v>25276</v>
      </c>
      <c r="C18394" s="231" t="s">
        <v>23</v>
      </c>
    </row>
    <row r="18395" spans="1:3" x14ac:dyDescent="0.2">
      <c r="A18395" s="221" t="s">
        <v>17797</v>
      </c>
      <c r="B18395" s="223" t="s">
        <v>25277</v>
      </c>
      <c r="C18395" s="231" t="s">
        <v>23</v>
      </c>
    </row>
    <row r="18396" spans="1:3" x14ac:dyDescent="0.2">
      <c r="A18396" s="221" t="s">
        <v>17798</v>
      </c>
      <c r="B18396" s="223" t="s">
        <v>25277</v>
      </c>
      <c r="C18396" s="231" t="s">
        <v>23</v>
      </c>
    </row>
    <row r="18397" spans="1:3" x14ac:dyDescent="0.2">
      <c r="A18397" s="221" t="s">
        <v>17799</v>
      </c>
      <c r="B18397" s="223" t="s">
        <v>25278</v>
      </c>
      <c r="C18397" s="231" t="s">
        <v>23</v>
      </c>
    </row>
    <row r="18398" spans="1:3" x14ac:dyDescent="0.2">
      <c r="A18398" s="221" t="s">
        <v>17800</v>
      </c>
      <c r="B18398" s="223" t="s">
        <v>25278</v>
      </c>
      <c r="C18398" s="231" t="s">
        <v>23</v>
      </c>
    </row>
    <row r="18399" spans="1:3" x14ac:dyDescent="0.2">
      <c r="A18399" s="221" t="s">
        <v>17801</v>
      </c>
      <c r="B18399" s="223" t="s">
        <v>25279</v>
      </c>
      <c r="C18399" s="231" t="s">
        <v>23</v>
      </c>
    </row>
    <row r="18400" spans="1:3" x14ac:dyDescent="0.2">
      <c r="A18400" s="221" t="s">
        <v>17802</v>
      </c>
      <c r="B18400" s="223" t="s">
        <v>25279</v>
      </c>
      <c r="C18400" s="231" t="s">
        <v>23</v>
      </c>
    </row>
    <row r="18401" spans="1:3" x14ac:dyDescent="0.2">
      <c r="A18401" s="221" t="s">
        <v>17803</v>
      </c>
      <c r="B18401" s="223" t="s">
        <v>25280</v>
      </c>
      <c r="C18401" s="231" t="s">
        <v>23</v>
      </c>
    </row>
    <row r="18402" spans="1:3" x14ac:dyDescent="0.2">
      <c r="A18402" s="221" t="s">
        <v>17804</v>
      </c>
      <c r="B18402" s="223" t="s">
        <v>25280</v>
      </c>
      <c r="C18402" s="231" t="s">
        <v>23</v>
      </c>
    </row>
    <row r="18403" spans="1:3" x14ac:dyDescent="0.2">
      <c r="A18403" s="221" t="s">
        <v>17805</v>
      </c>
      <c r="B18403" s="223" t="s">
        <v>25281</v>
      </c>
      <c r="C18403" s="231" t="s">
        <v>23</v>
      </c>
    </row>
    <row r="18404" spans="1:3" x14ac:dyDescent="0.2">
      <c r="A18404" s="221" t="s">
        <v>17806</v>
      </c>
      <c r="B18404" s="223" t="s">
        <v>25281</v>
      </c>
      <c r="C18404" s="231" t="s">
        <v>23</v>
      </c>
    </row>
    <row r="18405" spans="1:3" x14ac:dyDescent="0.2">
      <c r="A18405" s="221" t="s">
        <v>17807</v>
      </c>
      <c r="B18405" s="223" t="s">
        <v>25282</v>
      </c>
      <c r="C18405" s="231" t="s">
        <v>23</v>
      </c>
    </row>
    <row r="18406" spans="1:3" x14ac:dyDescent="0.2">
      <c r="A18406" s="221" t="s">
        <v>17808</v>
      </c>
      <c r="B18406" s="223" t="s">
        <v>25282</v>
      </c>
      <c r="C18406" s="231" t="s">
        <v>23</v>
      </c>
    </row>
    <row r="18407" spans="1:3" x14ac:dyDescent="0.2">
      <c r="A18407" s="221" t="s">
        <v>17809</v>
      </c>
      <c r="B18407" s="223" t="s">
        <v>25283</v>
      </c>
      <c r="C18407" s="231" t="s">
        <v>23</v>
      </c>
    </row>
    <row r="18408" spans="1:3" x14ac:dyDescent="0.2">
      <c r="A18408" s="221" t="s">
        <v>17810</v>
      </c>
      <c r="B18408" s="223" t="s">
        <v>25283</v>
      </c>
      <c r="C18408" s="231" t="s">
        <v>23</v>
      </c>
    </row>
    <row r="18409" spans="1:3" x14ac:dyDescent="0.2">
      <c r="A18409" s="221" t="s">
        <v>17811</v>
      </c>
      <c r="B18409" s="223" t="s">
        <v>25284</v>
      </c>
      <c r="C18409" s="231" t="s">
        <v>23</v>
      </c>
    </row>
    <row r="18410" spans="1:3" x14ac:dyDescent="0.2">
      <c r="A18410" s="221" t="s">
        <v>17812</v>
      </c>
      <c r="B18410" s="223" t="s">
        <v>25284</v>
      </c>
      <c r="C18410" s="231" t="s">
        <v>23</v>
      </c>
    </row>
    <row r="18411" spans="1:3" x14ac:dyDescent="0.2">
      <c r="A18411" s="221" t="s">
        <v>17813</v>
      </c>
      <c r="B18411" s="223" t="s">
        <v>25285</v>
      </c>
      <c r="C18411" s="231" t="s">
        <v>23</v>
      </c>
    </row>
    <row r="18412" spans="1:3" x14ac:dyDescent="0.2">
      <c r="A18412" s="221" t="s">
        <v>17814</v>
      </c>
      <c r="B18412" s="223" t="s">
        <v>25285</v>
      </c>
      <c r="C18412" s="231" t="s">
        <v>23</v>
      </c>
    </row>
    <row r="18413" spans="1:3" x14ac:dyDescent="0.2">
      <c r="A18413" s="221" t="s">
        <v>17815</v>
      </c>
      <c r="B18413" s="223" t="s">
        <v>25286</v>
      </c>
      <c r="C18413" s="231" t="s">
        <v>23</v>
      </c>
    </row>
    <row r="18414" spans="1:3" x14ac:dyDescent="0.2">
      <c r="A18414" s="221" t="s">
        <v>17816</v>
      </c>
      <c r="B18414" s="223" t="s">
        <v>25286</v>
      </c>
      <c r="C18414" s="231" t="s">
        <v>23</v>
      </c>
    </row>
    <row r="18415" spans="1:3" x14ac:dyDescent="0.2">
      <c r="A18415" s="221" t="s">
        <v>17817</v>
      </c>
      <c r="B18415" s="223" t="s">
        <v>25287</v>
      </c>
      <c r="C18415" s="231" t="s">
        <v>23</v>
      </c>
    </row>
    <row r="18416" spans="1:3" x14ac:dyDescent="0.2">
      <c r="A18416" s="221" t="s">
        <v>17818</v>
      </c>
      <c r="B18416" s="223" t="s">
        <v>25287</v>
      </c>
      <c r="C18416" s="231" t="s">
        <v>23</v>
      </c>
    </row>
    <row r="18417" spans="1:3" x14ac:dyDescent="0.2">
      <c r="A18417" s="221" t="s">
        <v>17819</v>
      </c>
      <c r="B18417" s="223" t="s">
        <v>25288</v>
      </c>
      <c r="C18417" s="231" t="s">
        <v>23</v>
      </c>
    </row>
    <row r="18418" spans="1:3" x14ac:dyDescent="0.2">
      <c r="A18418" s="221" t="s">
        <v>17820</v>
      </c>
      <c r="B18418" s="223" t="s">
        <v>25288</v>
      </c>
      <c r="C18418" s="231" t="s">
        <v>23</v>
      </c>
    </row>
    <row r="18419" spans="1:3" x14ac:dyDescent="0.2">
      <c r="A18419" s="221" t="s">
        <v>17821</v>
      </c>
      <c r="B18419" s="223" t="s">
        <v>25289</v>
      </c>
      <c r="C18419" s="231" t="s">
        <v>23</v>
      </c>
    </row>
    <row r="18420" spans="1:3" x14ac:dyDescent="0.2">
      <c r="A18420" s="221" t="s">
        <v>17822</v>
      </c>
      <c r="B18420" s="223" t="s">
        <v>25289</v>
      </c>
      <c r="C18420" s="231" t="s">
        <v>23</v>
      </c>
    </row>
    <row r="18421" spans="1:3" x14ac:dyDescent="0.2">
      <c r="A18421" s="221" t="s">
        <v>17823</v>
      </c>
      <c r="B18421" s="223" t="s">
        <v>25290</v>
      </c>
      <c r="C18421" s="231" t="s">
        <v>23</v>
      </c>
    </row>
    <row r="18422" spans="1:3" x14ac:dyDescent="0.2">
      <c r="A18422" s="221" t="s">
        <v>17824</v>
      </c>
      <c r="B18422" s="223" t="s">
        <v>25290</v>
      </c>
      <c r="C18422" s="231" t="s">
        <v>23</v>
      </c>
    </row>
    <row r="18423" spans="1:3" x14ac:dyDescent="0.2">
      <c r="A18423" s="221" t="s">
        <v>17825</v>
      </c>
      <c r="B18423" s="223" t="s">
        <v>25291</v>
      </c>
      <c r="C18423" s="231" t="s">
        <v>23</v>
      </c>
    </row>
    <row r="18424" spans="1:3" x14ac:dyDescent="0.2">
      <c r="A18424" s="221" t="s">
        <v>17826</v>
      </c>
      <c r="B18424" s="223" t="s">
        <v>25291</v>
      </c>
      <c r="C18424" s="231" t="s">
        <v>23</v>
      </c>
    </row>
    <row r="18425" spans="1:3" x14ac:dyDescent="0.2">
      <c r="A18425" s="221" t="s">
        <v>17827</v>
      </c>
      <c r="B18425" s="223" t="s">
        <v>25292</v>
      </c>
      <c r="C18425" s="231" t="s">
        <v>23</v>
      </c>
    </row>
    <row r="18426" spans="1:3" x14ac:dyDescent="0.2">
      <c r="A18426" s="221" t="s">
        <v>17828</v>
      </c>
      <c r="B18426" s="223" t="s">
        <v>25292</v>
      </c>
      <c r="C18426" s="231" t="s">
        <v>23</v>
      </c>
    </row>
    <row r="18427" spans="1:3" x14ac:dyDescent="0.2">
      <c r="A18427" s="221" t="s">
        <v>17829</v>
      </c>
      <c r="B18427" s="223" t="s">
        <v>32839</v>
      </c>
      <c r="C18427" s="231" t="s">
        <v>23</v>
      </c>
    </row>
    <row r="18428" spans="1:3" x14ac:dyDescent="0.2">
      <c r="A18428" s="221" t="s">
        <v>17830</v>
      </c>
      <c r="B18428" s="223" t="s">
        <v>32839</v>
      </c>
      <c r="C18428" s="231" t="s">
        <v>23</v>
      </c>
    </row>
    <row r="18429" spans="1:3" x14ac:dyDescent="0.2">
      <c r="A18429" s="221" t="s">
        <v>17831</v>
      </c>
      <c r="B18429" s="223" t="s">
        <v>32840</v>
      </c>
      <c r="C18429" s="231" t="s">
        <v>23</v>
      </c>
    </row>
    <row r="18430" spans="1:3" x14ac:dyDescent="0.2">
      <c r="A18430" s="221" t="s">
        <v>17832</v>
      </c>
      <c r="B18430" s="223" t="s">
        <v>32840</v>
      </c>
      <c r="C18430" s="231" t="s">
        <v>23</v>
      </c>
    </row>
    <row r="18431" spans="1:3" x14ac:dyDescent="0.2">
      <c r="A18431" s="221" t="s">
        <v>17833</v>
      </c>
      <c r="B18431" s="223" t="s">
        <v>32841</v>
      </c>
      <c r="C18431" s="231" t="s">
        <v>23</v>
      </c>
    </row>
    <row r="18432" spans="1:3" x14ac:dyDescent="0.2">
      <c r="A18432" s="221" t="s">
        <v>17834</v>
      </c>
      <c r="B18432" s="223" t="s">
        <v>32841</v>
      </c>
      <c r="C18432" s="231" t="s">
        <v>23</v>
      </c>
    </row>
    <row r="18433" spans="1:3" x14ac:dyDescent="0.2">
      <c r="A18433" s="221" t="s">
        <v>17835</v>
      </c>
      <c r="B18433" s="223" t="s">
        <v>32842</v>
      </c>
      <c r="C18433" s="231" t="s">
        <v>23</v>
      </c>
    </row>
    <row r="18434" spans="1:3" x14ac:dyDescent="0.2">
      <c r="A18434" s="221" t="s">
        <v>17836</v>
      </c>
      <c r="B18434" s="223" t="s">
        <v>32842</v>
      </c>
      <c r="C18434" s="231" t="s">
        <v>23</v>
      </c>
    </row>
    <row r="18435" spans="1:3" x14ac:dyDescent="0.2">
      <c r="A18435" s="221" t="s">
        <v>17837</v>
      </c>
      <c r="B18435" s="223" t="s">
        <v>32843</v>
      </c>
      <c r="C18435" s="231" t="s">
        <v>23</v>
      </c>
    </row>
    <row r="18436" spans="1:3" x14ac:dyDescent="0.2">
      <c r="A18436" s="221" t="s">
        <v>17838</v>
      </c>
      <c r="B18436" s="223" t="s">
        <v>32843</v>
      </c>
      <c r="C18436" s="231" t="s">
        <v>23</v>
      </c>
    </row>
    <row r="18437" spans="1:3" x14ac:dyDescent="0.2">
      <c r="A18437" s="221" t="s">
        <v>17839</v>
      </c>
      <c r="B18437" s="223" t="s">
        <v>32844</v>
      </c>
      <c r="C18437" s="231" t="s">
        <v>23</v>
      </c>
    </row>
    <row r="18438" spans="1:3" x14ac:dyDescent="0.2">
      <c r="A18438" s="221" t="s">
        <v>17840</v>
      </c>
      <c r="B18438" s="223" t="s">
        <v>32844</v>
      </c>
      <c r="C18438" s="231" t="s">
        <v>23</v>
      </c>
    </row>
    <row r="18439" spans="1:3" x14ac:dyDescent="0.2">
      <c r="A18439" s="221" t="s">
        <v>17841</v>
      </c>
      <c r="B18439" s="223" t="s">
        <v>32845</v>
      </c>
      <c r="C18439" s="231" t="s">
        <v>23</v>
      </c>
    </row>
    <row r="18440" spans="1:3" x14ac:dyDescent="0.2">
      <c r="A18440" s="221" t="s">
        <v>17842</v>
      </c>
      <c r="B18440" s="223" t="s">
        <v>32845</v>
      </c>
      <c r="C18440" s="231" t="s">
        <v>23</v>
      </c>
    </row>
    <row r="18441" spans="1:3" x14ac:dyDescent="0.2">
      <c r="A18441" s="221" t="s">
        <v>17843</v>
      </c>
      <c r="B18441" s="223" t="s">
        <v>32846</v>
      </c>
      <c r="C18441" s="231" t="s">
        <v>23</v>
      </c>
    </row>
    <row r="18442" spans="1:3" x14ac:dyDescent="0.2">
      <c r="A18442" s="221" t="s">
        <v>17844</v>
      </c>
      <c r="B18442" s="223" t="s">
        <v>32846</v>
      </c>
      <c r="C18442" s="231" t="s">
        <v>23</v>
      </c>
    </row>
    <row r="18443" spans="1:3" x14ac:dyDescent="0.2">
      <c r="A18443" s="221" t="s">
        <v>17845</v>
      </c>
      <c r="B18443" s="223" t="s">
        <v>32847</v>
      </c>
      <c r="C18443" s="231" t="s">
        <v>23</v>
      </c>
    </row>
    <row r="18444" spans="1:3" x14ac:dyDescent="0.2">
      <c r="A18444" s="221" t="s">
        <v>17846</v>
      </c>
      <c r="B18444" s="223" t="s">
        <v>32847</v>
      </c>
      <c r="C18444" s="231" t="s">
        <v>23</v>
      </c>
    </row>
    <row r="18445" spans="1:3" x14ac:dyDescent="0.2">
      <c r="A18445" s="221" t="s">
        <v>17847</v>
      </c>
      <c r="B18445" s="223" t="s">
        <v>32848</v>
      </c>
      <c r="C18445" s="231" t="s">
        <v>23</v>
      </c>
    </row>
    <row r="18446" spans="1:3" x14ac:dyDescent="0.2">
      <c r="A18446" s="221" t="s">
        <v>17848</v>
      </c>
      <c r="B18446" s="223" t="s">
        <v>32848</v>
      </c>
      <c r="C18446" s="231" t="s">
        <v>23</v>
      </c>
    </row>
    <row r="18447" spans="1:3" x14ac:dyDescent="0.2">
      <c r="A18447" s="221" t="s">
        <v>17849</v>
      </c>
      <c r="B18447" s="223" t="s">
        <v>32849</v>
      </c>
      <c r="C18447" s="231" t="s">
        <v>23</v>
      </c>
    </row>
    <row r="18448" spans="1:3" x14ac:dyDescent="0.2">
      <c r="A18448" s="221" t="s">
        <v>17850</v>
      </c>
      <c r="B18448" s="223" t="s">
        <v>32849</v>
      </c>
      <c r="C18448" s="231" t="s">
        <v>23</v>
      </c>
    </row>
    <row r="18449" spans="1:3" x14ac:dyDescent="0.2">
      <c r="A18449" s="221" t="s">
        <v>17851</v>
      </c>
      <c r="B18449" s="223" t="s">
        <v>25293</v>
      </c>
      <c r="C18449" s="231" t="s">
        <v>23</v>
      </c>
    </row>
    <row r="18450" spans="1:3" x14ac:dyDescent="0.2">
      <c r="A18450" s="221" t="s">
        <v>17852</v>
      </c>
      <c r="B18450" s="223" t="s">
        <v>25293</v>
      </c>
      <c r="C18450" s="231" t="s">
        <v>23</v>
      </c>
    </row>
    <row r="18451" spans="1:3" x14ac:dyDescent="0.2">
      <c r="A18451" s="221" t="s">
        <v>17853</v>
      </c>
      <c r="B18451" s="223" t="s">
        <v>25294</v>
      </c>
      <c r="C18451" s="231" t="s">
        <v>23</v>
      </c>
    </row>
    <row r="18452" spans="1:3" x14ac:dyDescent="0.2">
      <c r="A18452" s="221" t="s">
        <v>17854</v>
      </c>
      <c r="B18452" s="223" t="s">
        <v>25294</v>
      </c>
      <c r="C18452" s="231" t="s">
        <v>23</v>
      </c>
    </row>
    <row r="18453" spans="1:3" x14ac:dyDescent="0.2">
      <c r="A18453" s="221" t="s">
        <v>17855</v>
      </c>
      <c r="B18453" s="223" t="s">
        <v>25295</v>
      </c>
      <c r="C18453" s="231" t="s">
        <v>23</v>
      </c>
    </row>
    <row r="18454" spans="1:3" x14ac:dyDescent="0.2">
      <c r="A18454" s="221" t="s">
        <v>17856</v>
      </c>
      <c r="B18454" s="223" t="s">
        <v>25295</v>
      </c>
      <c r="C18454" s="231" t="s">
        <v>23</v>
      </c>
    </row>
    <row r="18455" spans="1:3" x14ac:dyDescent="0.2">
      <c r="A18455" s="221" t="s">
        <v>17857</v>
      </c>
      <c r="B18455" s="223" t="s">
        <v>32850</v>
      </c>
      <c r="C18455" s="231" t="s">
        <v>23</v>
      </c>
    </row>
    <row r="18456" spans="1:3" x14ac:dyDescent="0.2">
      <c r="A18456" s="221" t="s">
        <v>17858</v>
      </c>
      <c r="B18456" s="223" t="s">
        <v>32850</v>
      </c>
      <c r="C18456" s="231" t="s">
        <v>23</v>
      </c>
    </row>
    <row r="18457" spans="1:3" x14ac:dyDescent="0.2">
      <c r="A18457" s="221" t="s">
        <v>17859</v>
      </c>
      <c r="B18457" s="223" t="s">
        <v>32851</v>
      </c>
      <c r="C18457" s="231" t="s">
        <v>23</v>
      </c>
    </row>
    <row r="18458" spans="1:3" x14ac:dyDescent="0.2">
      <c r="A18458" s="221" t="s">
        <v>17860</v>
      </c>
      <c r="B18458" s="223" t="s">
        <v>32851</v>
      </c>
      <c r="C18458" s="231" t="s">
        <v>23</v>
      </c>
    </row>
    <row r="18459" spans="1:3" x14ac:dyDescent="0.2">
      <c r="A18459" s="221" t="s">
        <v>17861</v>
      </c>
      <c r="B18459" s="223" t="s">
        <v>32852</v>
      </c>
      <c r="C18459" s="231" t="s">
        <v>23</v>
      </c>
    </row>
    <row r="18460" spans="1:3" x14ac:dyDescent="0.2">
      <c r="A18460" s="221" t="s">
        <v>17862</v>
      </c>
      <c r="B18460" s="223" t="s">
        <v>32852</v>
      </c>
      <c r="C18460" s="231" t="s">
        <v>23</v>
      </c>
    </row>
    <row r="18461" spans="1:3" x14ac:dyDescent="0.2">
      <c r="A18461" s="221" t="s">
        <v>17863</v>
      </c>
      <c r="B18461" s="223" t="s">
        <v>32853</v>
      </c>
      <c r="C18461" s="231" t="s">
        <v>23</v>
      </c>
    </row>
    <row r="18462" spans="1:3" x14ac:dyDescent="0.2">
      <c r="A18462" s="221" t="s">
        <v>17864</v>
      </c>
      <c r="B18462" s="223" t="s">
        <v>32853</v>
      </c>
      <c r="C18462" s="231" t="s">
        <v>23</v>
      </c>
    </row>
    <row r="18463" spans="1:3" x14ac:dyDescent="0.2">
      <c r="A18463" s="221" t="s">
        <v>17865</v>
      </c>
      <c r="B18463" s="223" t="s">
        <v>29626</v>
      </c>
      <c r="C18463" s="231" t="s">
        <v>23</v>
      </c>
    </row>
    <row r="18464" spans="1:3" x14ac:dyDescent="0.2">
      <c r="A18464" s="221" t="s">
        <v>17866</v>
      </c>
      <c r="B18464" s="223" t="s">
        <v>29626</v>
      </c>
      <c r="C18464" s="231" t="s">
        <v>23</v>
      </c>
    </row>
    <row r="18465" spans="1:3" x14ac:dyDescent="0.2">
      <c r="A18465" s="221" t="s">
        <v>17867</v>
      </c>
      <c r="B18465" s="223" t="s">
        <v>29627</v>
      </c>
      <c r="C18465" s="231" t="s">
        <v>23</v>
      </c>
    </row>
    <row r="18466" spans="1:3" x14ac:dyDescent="0.2">
      <c r="A18466" s="221" t="s">
        <v>17868</v>
      </c>
      <c r="B18466" s="223" t="s">
        <v>29627</v>
      </c>
      <c r="C18466" s="231" t="s">
        <v>23</v>
      </c>
    </row>
    <row r="18467" spans="1:3" x14ac:dyDescent="0.2">
      <c r="A18467" s="221" t="s">
        <v>17869</v>
      </c>
      <c r="B18467" s="223" t="s">
        <v>29628</v>
      </c>
      <c r="C18467" s="231" t="s">
        <v>23</v>
      </c>
    </row>
    <row r="18468" spans="1:3" x14ac:dyDescent="0.2">
      <c r="A18468" s="221" t="s">
        <v>17870</v>
      </c>
      <c r="B18468" s="223" t="s">
        <v>29628</v>
      </c>
      <c r="C18468" s="231" t="s">
        <v>23</v>
      </c>
    </row>
    <row r="18469" spans="1:3" x14ac:dyDescent="0.2">
      <c r="A18469" s="221" t="s">
        <v>17871</v>
      </c>
      <c r="B18469" s="223" t="s">
        <v>29629</v>
      </c>
      <c r="C18469" s="231" t="s">
        <v>23</v>
      </c>
    </row>
    <row r="18470" spans="1:3" x14ac:dyDescent="0.2">
      <c r="A18470" s="221" t="s">
        <v>17872</v>
      </c>
      <c r="B18470" s="223" t="s">
        <v>29629</v>
      </c>
      <c r="C18470" s="231" t="s">
        <v>23</v>
      </c>
    </row>
    <row r="18471" spans="1:3" x14ac:dyDescent="0.2">
      <c r="A18471" s="221" t="s">
        <v>17873</v>
      </c>
      <c r="B18471" s="223" t="s">
        <v>29630</v>
      </c>
      <c r="C18471" s="231" t="s">
        <v>23</v>
      </c>
    </row>
    <row r="18472" spans="1:3" x14ac:dyDescent="0.2">
      <c r="A18472" s="221" t="s">
        <v>17874</v>
      </c>
      <c r="B18472" s="223" t="s">
        <v>29630</v>
      </c>
      <c r="C18472" s="231" t="s">
        <v>23</v>
      </c>
    </row>
    <row r="18473" spans="1:3" x14ac:dyDescent="0.2">
      <c r="A18473" s="221" t="s">
        <v>17875</v>
      </c>
      <c r="B18473" s="223" t="s">
        <v>29631</v>
      </c>
      <c r="C18473" s="231" t="s">
        <v>23</v>
      </c>
    </row>
    <row r="18474" spans="1:3" x14ac:dyDescent="0.2">
      <c r="A18474" s="221" t="s">
        <v>17876</v>
      </c>
      <c r="B18474" s="223" t="s">
        <v>29631</v>
      </c>
      <c r="C18474" s="231" t="s">
        <v>23</v>
      </c>
    </row>
    <row r="18475" spans="1:3" x14ac:dyDescent="0.2">
      <c r="A18475" s="221" t="s">
        <v>17877</v>
      </c>
      <c r="B18475" s="223" t="s">
        <v>29632</v>
      </c>
      <c r="C18475" s="231" t="s">
        <v>23</v>
      </c>
    </row>
    <row r="18476" spans="1:3" x14ac:dyDescent="0.2">
      <c r="A18476" s="221" t="s">
        <v>17878</v>
      </c>
      <c r="B18476" s="223" t="s">
        <v>29632</v>
      </c>
      <c r="C18476" s="231" t="s">
        <v>23</v>
      </c>
    </row>
    <row r="18477" spans="1:3" x14ac:dyDescent="0.2">
      <c r="A18477" s="221" t="s">
        <v>17879</v>
      </c>
      <c r="B18477" s="223" t="s">
        <v>29633</v>
      </c>
      <c r="C18477" s="231" t="s">
        <v>23</v>
      </c>
    </row>
    <row r="18478" spans="1:3" x14ac:dyDescent="0.2">
      <c r="A18478" s="221" t="s">
        <v>17880</v>
      </c>
      <c r="B18478" s="223" t="s">
        <v>29633</v>
      </c>
      <c r="C18478" s="231" t="s">
        <v>23</v>
      </c>
    </row>
    <row r="18479" spans="1:3" x14ac:dyDescent="0.2">
      <c r="A18479" s="221" t="s">
        <v>17881</v>
      </c>
      <c r="B18479" s="223" t="s">
        <v>29634</v>
      </c>
      <c r="C18479" s="231" t="s">
        <v>23</v>
      </c>
    </row>
    <row r="18480" spans="1:3" x14ac:dyDescent="0.2">
      <c r="A18480" s="221" t="s">
        <v>17882</v>
      </c>
      <c r="B18480" s="223" t="s">
        <v>29634</v>
      </c>
      <c r="C18480" s="231" t="s">
        <v>23</v>
      </c>
    </row>
    <row r="18481" spans="1:3" x14ac:dyDescent="0.2">
      <c r="A18481" s="221" t="s">
        <v>17883</v>
      </c>
      <c r="B18481" s="223" t="s">
        <v>29635</v>
      </c>
      <c r="C18481" s="231" t="s">
        <v>23</v>
      </c>
    </row>
    <row r="18482" spans="1:3" x14ac:dyDescent="0.2">
      <c r="A18482" s="221" t="s">
        <v>17884</v>
      </c>
      <c r="B18482" s="223" t="s">
        <v>29635</v>
      </c>
      <c r="C18482" s="231" t="s">
        <v>23</v>
      </c>
    </row>
    <row r="18483" spans="1:3" x14ac:dyDescent="0.2">
      <c r="A18483" s="221" t="s">
        <v>17885</v>
      </c>
      <c r="B18483" s="223" t="s">
        <v>29636</v>
      </c>
      <c r="C18483" s="231" t="s">
        <v>23</v>
      </c>
    </row>
    <row r="18484" spans="1:3" x14ac:dyDescent="0.2">
      <c r="A18484" s="221" t="s">
        <v>17886</v>
      </c>
      <c r="B18484" s="223" t="s">
        <v>29636</v>
      </c>
      <c r="C18484" s="231" t="s">
        <v>23</v>
      </c>
    </row>
    <row r="18485" spans="1:3" x14ac:dyDescent="0.2">
      <c r="A18485" s="221" t="s">
        <v>17887</v>
      </c>
      <c r="B18485" s="223" t="s">
        <v>29637</v>
      </c>
      <c r="C18485" s="231" t="s">
        <v>23</v>
      </c>
    </row>
    <row r="18486" spans="1:3" x14ac:dyDescent="0.2">
      <c r="A18486" s="221" t="s">
        <v>17888</v>
      </c>
      <c r="B18486" s="223" t="s">
        <v>29637</v>
      </c>
      <c r="C18486" s="231" t="s">
        <v>23</v>
      </c>
    </row>
    <row r="18487" spans="1:3" x14ac:dyDescent="0.2">
      <c r="A18487" s="221" t="s">
        <v>17889</v>
      </c>
      <c r="B18487" s="223" t="s">
        <v>29638</v>
      </c>
      <c r="C18487" s="231" t="s">
        <v>23</v>
      </c>
    </row>
    <row r="18488" spans="1:3" x14ac:dyDescent="0.2">
      <c r="A18488" s="221" t="s">
        <v>17890</v>
      </c>
      <c r="B18488" s="223" t="s">
        <v>29638</v>
      </c>
      <c r="C18488" s="231" t="s">
        <v>23</v>
      </c>
    </row>
    <row r="18489" spans="1:3" x14ac:dyDescent="0.2">
      <c r="A18489" s="221" t="s">
        <v>17891</v>
      </c>
      <c r="B18489" s="223" t="s">
        <v>29639</v>
      </c>
      <c r="C18489" s="231" t="s">
        <v>23</v>
      </c>
    </row>
    <row r="18490" spans="1:3" x14ac:dyDescent="0.2">
      <c r="A18490" s="221" t="s">
        <v>17892</v>
      </c>
      <c r="B18490" s="223" t="s">
        <v>29639</v>
      </c>
      <c r="C18490" s="231" t="s">
        <v>23</v>
      </c>
    </row>
    <row r="18491" spans="1:3" x14ac:dyDescent="0.2">
      <c r="A18491" s="221" t="s">
        <v>17893</v>
      </c>
      <c r="B18491" s="223" t="s">
        <v>29640</v>
      </c>
      <c r="C18491" s="231" t="s">
        <v>23</v>
      </c>
    </row>
    <row r="18492" spans="1:3" x14ac:dyDescent="0.2">
      <c r="A18492" s="221" t="s">
        <v>17894</v>
      </c>
      <c r="B18492" s="223" t="s">
        <v>29640</v>
      </c>
      <c r="C18492" s="231" t="s">
        <v>23</v>
      </c>
    </row>
    <row r="18493" spans="1:3" x14ac:dyDescent="0.2">
      <c r="A18493" s="221" t="s">
        <v>17895</v>
      </c>
      <c r="B18493" s="223" t="s">
        <v>29641</v>
      </c>
      <c r="C18493" s="231" t="s">
        <v>23</v>
      </c>
    </row>
    <row r="18494" spans="1:3" x14ac:dyDescent="0.2">
      <c r="A18494" s="221" t="s">
        <v>17896</v>
      </c>
      <c r="B18494" s="223" t="s">
        <v>29641</v>
      </c>
      <c r="C18494" s="231" t="s">
        <v>23</v>
      </c>
    </row>
    <row r="18495" spans="1:3" x14ac:dyDescent="0.2">
      <c r="A18495" s="221" t="s">
        <v>17897</v>
      </c>
      <c r="B18495" s="223" t="s">
        <v>29642</v>
      </c>
      <c r="C18495" s="231" t="s">
        <v>23</v>
      </c>
    </row>
    <row r="18496" spans="1:3" x14ac:dyDescent="0.2">
      <c r="A18496" s="221" t="s">
        <v>17898</v>
      </c>
      <c r="B18496" s="223" t="s">
        <v>29642</v>
      </c>
      <c r="C18496" s="231" t="s">
        <v>23</v>
      </c>
    </row>
    <row r="18497" spans="1:3" x14ac:dyDescent="0.2">
      <c r="A18497" s="221" t="s">
        <v>17899</v>
      </c>
      <c r="B18497" s="223" t="s">
        <v>29643</v>
      </c>
      <c r="C18497" s="231" t="s">
        <v>23</v>
      </c>
    </row>
    <row r="18498" spans="1:3" x14ac:dyDescent="0.2">
      <c r="A18498" s="221" t="s">
        <v>17900</v>
      </c>
      <c r="B18498" s="223" t="s">
        <v>29643</v>
      </c>
      <c r="C18498" s="231" t="s">
        <v>23</v>
      </c>
    </row>
    <row r="18499" spans="1:3" x14ac:dyDescent="0.2">
      <c r="A18499" s="221" t="s">
        <v>17901</v>
      </c>
      <c r="B18499" s="223" t="s">
        <v>25296</v>
      </c>
      <c r="C18499" s="231" t="s">
        <v>23</v>
      </c>
    </row>
    <row r="18500" spans="1:3" x14ac:dyDescent="0.2">
      <c r="A18500" s="221" t="s">
        <v>17902</v>
      </c>
      <c r="B18500" s="223" t="s">
        <v>25296</v>
      </c>
      <c r="C18500" s="231" t="s">
        <v>23</v>
      </c>
    </row>
    <row r="18501" spans="1:3" x14ac:dyDescent="0.2">
      <c r="A18501" s="221" t="s">
        <v>17903</v>
      </c>
      <c r="B18501" s="223" t="s">
        <v>25297</v>
      </c>
      <c r="C18501" s="231" t="s">
        <v>23</v>
      </c>
    </row>
    <row r="18502" spans="1:3" x14ac:dyDescent="0.2">
      <c r="A18502" s="221" t="s">
        <v>17904</v>
      </c>
      <c r="B18502" s="223" t="s">
        <v>25297</v>
      </c>
      <c r="C18502" s="231" t="s">
        <v>23</v>
      </c>
    </row>
    <row r="18503" spans="1:3" x14ac:dyDescent="0.2">
      <c r="A18503" s="221" t="s">
        <v>17905</v>
      </c>
      <c r="B18503" s="223" t="s">
        <v>25298</v>
      </c>
      <c r="C18503" s="231" t="s">
        <v>23</v>
      </c>
    </row>
    <row r="18504" spans="1:3" x14ac:dyDescent="0.2">
      <c r="A18504" s="221" t="s">
        <v>17906</v>
      </c>
      <c r="B18504" s="223" t="s">
        <v>25298</v>
      </c>
      <c r="C18504" s="231" t="s">
        <v>23</v>
      </c>
    </row>
    <row r="18505" spans="1:3" x14ac:dyDescent="0.2">
      <c r="A18505" s="221" t="s">
        <v>17907</v>
      </c>
      <c r="B18505" s="223" t="s">
        <v>25299</v>
      </c>
      <c r="C18505" s="231" t="s">
        <v>23</v>
      </c>
    </row>
    <row r="18506" spans="1:3" x14ac:dyDescent="0.2">
      <c r="A18506" s="221" t="s">
        <v>17908</v>
      </c>
      <c r="B18506" s="223" t="s">
        <v>25299</v>
      </c>
      <c r="C18506" s="231" t="s">
        <v>23</v>
      </c>
    </row>
    <row r="18507" spans="1:3" x14ac:dyDescent="0.2">
      <c r="A18507" s="221" t="s">
        <v>17909</v>
      </c>
      <c r="B18507" s="223" t="s">
        <v>25300</v>
      </c>
      <c r="C18507" s="231" t="s">
        <v>23</v>
      </c>
    </row>
    <row r="18508" spans="1:3" x14ac:dyDescent="0.2">
      <c r="A18508" s="221" t="s">
        <v>17910</v>
      </c>
      <c r="B18508" s="223" t="s">
        <v>25300</v>
      </c>
      <c r="C18508" s="231" t="s">
        <v>23</v>
      </c>
    </row>
    <row r="18509" spans="1:3" x14ac:dyDescent="0.2">
      <c r="A18509" s="221" t="s">
        <v>17911</v>
      </c>
      <c r="B18509" s="223" t="s">
        <v>25301</v>
      </c>
      <c r="C18509" s="231" t="s">
        <v>23</v>
      </c>
    </row>
    <row r="18510" spans="1:3" x14ac:dyDescent="0.2">
      <c r="A18510" s="221" t="s">
        <v>17912</v>
      </c>
      <c r="B18510" s="223" t="s">
        <v>25301</v>
      </c>
      <c r="C18510" s="231" t="s">
        <v>23</v>
      </c>
    </row>
    <row r="18511" spans="1:3" x14ac:dyDescent="0.2">
      <c r="A18511" s="221" t="s">
        <v>17913</v>
      </c>
      <c r="B18511" s="223" t="s">
        <v>25302</v>
      </c>
      <c r="C18511" s="231" t="s">
        <v>23</v>
      </c>
    </row>
    <row r="18512" spans="1:3" x14ac:dyDescent="0.2">
      <c r="A18512" s="221" t="s">
        <v>17914</v>
      </c>
      <c r="B18512" s="223" t="s">
        <v>25302</v>
      </c>
      <c r="C18512" s="231" t="s">
        <v>23</v>
      </c>
    </row>
    <row r="18513" spans="1:3" x14ac:dyDescent="0.2">
      <c r="A18513" s="221" t="s">
        <v>17915</v>
      </c>
      <c r="B18513" s="223" t="s">
        <v>25303</v>
      </c>
      <c r="C18513" s="231" t="s">
        <v>23</v>
      </c>
    </row>
    <row r="18514" spans="1:3" x14ac:dyDescent="0.2">
      <c r="A18514" s="221" t="s">
        <v>17916</v>
      </c>
      <c r="B18514" s="223" t="s">
        <v>25303</v>
      </c>
      <c r="C18514" s="231" t="s">
        <v>23</v>
      </c>
    </row>
    <row r="18515" spans="1:3" x14ac:dyDescent="0.2">
      <c r="A18515" s="221" t="s">
        <v>17917</v>
      </c>
      <c r="B18515" s="223" t="s">
        <v>32854</v>
      </c>
      <c r="C18515" s="231" t="s">
        <v>25</v>
      </c>
    </row>
    <row r="18516" spans="1:3" x14ac:dyDescent="0.2">
      <c r="A18516" s="221" t="s">
        <v>17918</v>
      </c>
      <c r="B18516" s="223" t="s">
        <v>32854</v>
      </c>
      <c r="C18516" s="231" t="s">
        <v>25</v>
      </c>
    </row>
    <row r="18517" spans="1:3" x14ac:dyDescent="0.2">
      <c r="A18517" s="221" t="s">
        <v>17919</v>
      </c>
      <c r="B18517" s="223" t="s">
        <v>32855</v>
      </c>
      <c r="C18517" s="231" t="s">
        <v>23</v>
      </c>
    </row>
    <row r="18518" spans="1:3" x14ac:dyDescent="0.2">
      <c r="A18518" s="221" t="s">
        <v>17920</v>
      </c>
      <c r="B18518" s="223" t="s">
        <v>32855</v>
      </c>
      <c r="C18518" s="231" t="s">
        <v>23</v>
      </c>
    </row>
    <row r="18519" spans="1:3" x14ac:dyDescent="0.2">
      <c r="A18519" s="221" t="s">
        <v>17921</v>
      </c>
      <c r="B18519" s="223" t="s">
        <v>32856</v>
      </c>
      <c r="C18519" s="231" t="s">
        <v>25</v>
      </c>
    </row>
    <row r="18520" spans="1:3" x14ac:dyDescent="0.2">
      <c r="A18520" s="221" t="s">
        <v>17922</v>
      </c>
      <c r="B18520" s="223" t="s">
        <v>32856</v>
      </c>
      <c r="C18520" s="231" t="s">
        <v>25</v>
      </c>
    </row>
    <row r="18521" spans="1:3" x14ac:dyDescent="0.2">
      <c r="A18521" s="221" t="s">
        <v>17923</v>
      </c>
      <c r="B18521" s="223" t="s">
        <v>32857</v>
      </c>
      <c r="C18521" s="231" t="s">
        <v>21584</v>
      </c>
    </row>
    <row r="18522" spans="1:3" x14ac:dyDescent="0.2">
      <c r="A18522" s="221" t="s">
        <v>17924</v>
      </c>
      <c r="B18522" s="223" t="s">
        <v>32857</v>
      </c>
      <c r="C18522" s="231" t="s">
        <v>21584</v>
      </c>
    </row>
    <row r="18523" spans="1:3" x14ac:dyDescent="0.2">
      <c r="A18523" s="221" t="s">
        <v>17925</v>
      </c>
      <c r="B18523" s="223" t="s">
        <v>32858</v>
      </c>
      <c r="C18523" s="231" t="s">
        <v>21584</v>
      </c>
    </row>
    <row r="18524" spans="1:3" x14ac:dyDescent="0.2">
      <c r="A18524" s="221" t="s">
        <v>17926</v>
      </c>
      <c r="B18524" s="223" t="s">
        <v>32858</v>
      </c>
      <c r="C18524" s="231" t="s">
        <v>21584</v>
      </c>
    </row>
    <row r="18525" spans="1:3" x14ac:dyDescent="0.2">
      <c r="A18525" s="221" t="s">
        <v>17927</v>
      </c>
      <c r="B18525" s="223" t="s">
        <v>32859</v>
      </c>
      <c r="C18525" s="231" t="s">
        <v>21584</v>
      </c>
    </row>
    <row r="18526" spans="1:3" x14ac:dyDescent="0.2">
      <c r="A18526" s="221" t="s">
        <v>17928</v>
      </c>
      <c r="B18526" s="223" t="s">
        <v>32859</v>
      </c>
      <c r="C18526" s="231" t="s">
        <v>21584</v>
      </c>
    </row>
    <row r="18527" spans="1:3" x14ac:dyDescent="0.2">
      <c r="A18527" s="221" t="s">
        <v>17929</v>
      </c>
      <c r="B18527" s="223" t="s">
        <v>32860</v>
      </c>
      <c r="C18527" s="231" t="s">
        <v>21584</v>
      </c>
    </row>
    <row r="18528" spans="1:3" x14ac:dyDescent="0.2">
      <c r="A18528" s="221" t="s">
        <v>17930</v>
      </c>
      <c r="B18528" s="223" t="s">
        <v>32860</v>
      </c>
      <c r="C18528" s="231" t="s">
        <v>21584</v>
      </c>
    </row>
    <row r="18529" spans="1:3" x14ac:dyDescent="0.2">
      <c r="A18529" s="221" t="s">
        <v>17931</v>
      </c>
      <c r="B18529" s="223" t="s">
        <v>32861</v>
      </c>
      <c r="C18529" s="231" t="s">
        <v>21584</v>
      </c>
    </row>
    <row r="18530" spans="1:3" x14ac:dyDescent="0.2">
      <c r="A18530" s="221" t="s">
        <v>17932</v>
      </c>
      <c r="B18530" s="223" t="s">
        <v>32861</v>
      </c>
      <c r="C18530" s="231" t="s">
        <v>21584</v>
      </c>
    </row>
    <row r="18531" spans="1:3" x14ac:dyDescent="0.2">
      <c r="A18531" s="221" t="s">
        <v>17933</v>
      </c>
      <c r="B18531" s="223" t="s">
        <v>32862</v>
      </c>
      <c r="C18531" s="231" t="s">
        <v>21584</v>
      </c>
    </row>
    <row r="18532" spans="1:3" x14ac:dyDescent="0.2">
      <c r="A18532" s="221" t="s">
        <v>17934</v>
      </c>
      <c r="B18532" s="223" t="s">
        <v>32862</v>
      </c>
      <c r="C18532" s="231" t="s">
        <v>21584</v>
      </c>
    </row>
    <row r="18533" spans="1:3" x14ac:dyDescent="0.2">
      <c r="A18533" s="221" t="s">
        <v>17935</v>
      </c>
      <c r="B18533" s="223" t="s">
        <v>32863</v>
      </c>
      <c r="C18533" s="231" t="s">
        <v>25</v>
      </c>
    </row>
    <row r="18534" spans="1:3" x14ac:dyDescent="0.2">
      <c r="A18534" s="221" t="s">
        <v>17936</v>
      </c>
      <c r="B18534" s="223" t="s">
        <v>32863</v>
      </c>
      <c r="C18534" s="231" t="s">
        <v>25</v>
      </c>
    </row>
    <row r="18535" spans="1:3" x14ac:dyDescent="0.2">
      <c r="A18535" s="221" t="s">
        <v>17937</v>
      </c>
      <c r="B18535" s="223" t="s">
        <v>25304</v>
      </c>
      <c r="C18535" s="231" t="s">
        <v>25</v>
      </c>
    </row>
    <row r="18536" spans="1:3" x14ac:dyDescent="0.2">
      <c r="A18536" s="221" t="s">
        <v>17938</v>
      </c>
      <c r="B18536" s="223" t="s">
        <v>25304</v>
      </c>
      <c r="C18536" s="231" t="s">
        <v>25</v>
      </c>
    </row>
    <row r="18537" spans="1:3" x14ac:dyDescent="0.2">
      <c r="A18537" s="221" t="s">
        <v>17939</v>
      </c>
      <c r="B18537" s="223" t="s">
        <v>32864</v>
      </c>
      <c r="C18537" s="231" t="s">
        <v>25</v>
      </c>
    </row>
    <row r="18538" spans="1:3" x14ac:dyDescent="0.2">
      <c r="A18538" s="221" t="s">
        <v>17940</v>
      </c>
      <c r="B18538" s="223" t="s">
        <v>32864</v>
      </c>
      <c r="C18538" s="231" t="s">
        <v>25</v>
      </c>
    </row>
    <row r="18539" spans="1:3" x14ac:dyDescent="0.2">
      <c r="A18539" s="221" t="s">
        <v>17941</v>
      </c>
      <c r="B18539" s="223" t="s">
        <v>32865</v>
      </c>
      <c r="C18539" s="231" t="s">
        <v>21584</v>
      </c>
    </row>
    <row r="18540" spans="1:3" x14ac:dyDescent="0.2">
      <c r="A18540" s="221" t="s">
        <v>17942</v>
      </c>
      <c r="B18540" s="223" t="s">
        <v>32865</v>
      </c>
      <c r="C18540" s="231" t="s">
        <v>21584</v>
      </c>
    </row>
    <row r="18541" spans="1:3" x14ac:dyDescent="0.2">
      <c r="A18541" s="221" t="s">
        <v>17943</v>
      </c>
      <c r="B18541" s="223" t="s">
        <v>32866</v>
      </c>
      <c r="C18541" s="231" t="s">
        <v>21584</v>
      </c>
    </row>
    <row r="18542" spans="1:3" x14ac:dyDescent="0.2">
      <c r="A18542" s="221" t="s">
        <v>17944</v>
      </c>
      <c r="B18542" s="223" t="s">
        <v>32866</v>
      </c>
      <c r="C18542" s="231" t="s">
        <v>21584</v>
      </c>
    </row>
    <row r="18543" spans="1:3" x14ac:dyDescent="0.2">
      <c r="A18543" s="221" t="s">
        <v>17945</v>
      </c>
      <c r="B18543" s="223" t="s">
        <v>32867</v>
      </c>
      <c r="C18543" s="231" t="s">
        <v>21584</v>
      </c>
    </row>
    <row r="18544" spans="1:3" x14ac:dyDescent="0.2">
      <c r="A18544" s="221" t="s">
        <v>17946</v>
      </c>
      <c r="B18544" s="223" t="s">
        <v>32867</v>
      </c>
      <c r="C18544" s="231" t="s">
        <v>21584</v>
      </c>
    </row>
    <row r="18545" spans="1:3" x14ac:dyDescent="0.2">
      <c r="A18545" s="221" t="s">
        <v>17947</v>
      </c>
      <c r="B18545" s="223" t="s">
        <v>32868</v>
      </c>
      <c r="C18545" s="231" t="s">
        <v>21584</v>
      </c>
    </row>
    <row r="18546" spans="1:3" x14ac:dyDescent="0.2">
      <c r="A18546" s="221" t="s">
        <v>17948</v>
      </c>
      <c r="B18546" s="223" t="s">
        <v>32868</v>
      </c>
      <c r="C18546" s="231" t="s">
        <v>21584</v>
      </c>
    </row>
    <row r="18547" spans="1:3" x14ac:dyDescent="0.2">
      <c r="A18547" s="221" t="s">
        <v>17949</v>
      </c>
      <c r="B18547" s="223" t="s">
        <v>32869</v>
      </c>
      <c r="C18547" s="231" t="s">
        <v>21584</v>
      </c>
    </row>
    <row r="18548" spans="1:3" x14ac:dyDescent="0.2">
      <c r="A18548" s="221" t="s">
        <v>17950</v>
      </c>
      <c r="B18548" s="223" t="s">
        <v>32869</v>
      </c>
      <c r="C18548" s="231" t="s">
        <v>21584</v>
      </c>
    </row>
    <row r="18549" spans="1:3" x14ac:dyDescent="0.2">
      <c r="A18549" s="221" t="s">
        <v>17951</v>
      </c>
      <c r="B18549" s="223" t="s">
        <v>32870</v>
      </c>
      <c r="C18549" s="231" t="s">
        <v>21584</v>
      </c>
    </row>
    <row r="18550" spans="1:3" x14ac:dyDescent="0.2">
      <c r="A18550" s="221" t="s">
        <v>17952</v>
      </c>
      <c r="B18550" s="223" t="s">
        <v>32870</v>
      </c>
      <c r="C18550" s="231" t="s">
        <v>21584</v>
      </c>
    </row>
    <row r="18551" spans="1:3" x14ac:dyDescent="0.2">
      <c r="A18551" s="221" t="s">
        <v>17953</v>
      </c>
      <c r="B18551" s="223" t="s">
        <v>32871</v>
      </c>
      <c r="C18551" s="231" t="s">
        <v>25</v>
      </c>
    </row>
    <row r="18552" spans="1:3" x14ac:dyDescent="0.2">
      <c r="A18552" s="221" t="s">
        <v>17954</v>
      </c>
      <c r="B18552" s="223" t="s">
        <v>32871</v>
      </c>
      <c r="C18552" s="231" t="s">
        <v>25</v>
      </c>
    </row>
    <row r="18553" spans="1:3" x14ac:dyDescent="0.2">
      <c r="A18553" s="221" t="s">
        <v>17955</v>
      </c>
      <c r="B18553" s="223" t="s">
        <v>25305</v>
      </c>
      <c r="C18553" s="231" t="s">
        <v>25</v>
      </c>
    </row>
    <row r="18554" spans="1:3" x14ac:dyDescent="0.2">
      <c r="A18554" s="221" t="s">
        <v>17956</v>
      </c>
      <c r="B18554" s="223" t="s">
        <v>25305</v>
      </c>
      <c r="C18554" s="231" t="s">
        <v>25</v>
      </c>
    </row>
    <row r="18555" spans="1:3" x14ac:dyDescent="0.2">
      <c r="A18555" s="221" t="s">
        <v>17957</v>
      </c>
      <c r="B18555" s="223" t="s">
        <v>25306</v>
      </c>
      <c r="C18555" s="231" t="s">
        <v>25</v>
      </c>
    </row>
    <row r="18556" spans="1:3" x14ac:dyDescent="0.2">
      <c r="A18556" s="221" t="s">
        <v>17958</v>
      </c>
      <c r="B18556" s="223" t="s">
        <v>25306</v>
      </c>
      <c r="C18556" s="231" t="s">
        <v>25</v>
      </c>
    </row>
    <row r="18557" spans="1:3" x14ac:dyDescent="0.2">
      <c r="A18557" s="221" t="s">
        <v>17959</v>
      </c>
      <c r="B18557" s="223" t="s">
        <v>32872</v>
      </c>
      <c r="C18557" s="231" t="s">
        <v>21584</v>
      </c>
    </row>
    <row r="18558" spans="1:3" x14ac:dyDescent="0.2">
      <c r="A18558" s="221" t="s">
        <v>17960</v>
      </c>
      <c r="B18558" s="223" t="s">
        <v>32872</v>
      </c>
      <c r="C18558" s="231" t="s">
        <v>21584</v>
      </c>
    </row>
    <row r="18559" spans="1:3" x14ac:dyDescent="0.2">
      <c r="A18559" s="221" t="s">
        <v>17961</v>
      </c>
      <c r="B18559" s="223" t="s">
        <v>32873</v>
      </c>
      <c r="C18559" s="231" t="s">
        <v>21584</v>
      </c>
    </row>
    <row r="18560" spans="1:3" x14ac:dyDescent="0.2">
      <c r="A18560" s="221" t="s">
        <v>17962</v>
      </c>
      <c r="B18560" s="223" t="s">
        <v>32873</v>
      </c>
      <c r="C18560" s="231" t="s">
        <v>21584</v>
      </c>
    </row>
    <row r="18561" spans="1:3" x14ac:dyDescent="0.2">
      <c r="A18561" s="221" t="s">
        <v>17963</v>
      </c>
      <c r="B18561" s="223" t="s">
        <v>32874</v>
      </c>
      <c r="C18561" s="231" t="s">
        <v>21584</v>
      </c>
    </row>
    <row r="18562" spans="1:3" x14ac:dyDescent="0.2">
      <c r="A18562" s="221" t="s">
        <v>17964</v>
      </c>
      <c r="B18562" s="223" t="s">
        <v>32874</v>
      </c>
      <c r="C18562" s="231" t="s">
        <v>21584</v>
      </c>
    </row>
    <row r="18563" spans="1:3" x14ac:dyDescent="0.2">
      <c r="A18563" s="221" t="s">
        <v>17965</v>
      </c>
      <c r="B18563" s="223" t="s">
        <v>32875</v>
      </c>
      <c r="C18563" s="231" t="s">
        <v>21584</v>
      </c>
    </row>
    <row r="18564" spans="1:3" x14ac:dyDescent="0.2">
      <c r="A18564" s="221" t="s">
        <v>17966</v>
      </c>
      <c r="B18564" s="223" t="s">
        <v>32875</v>
      </c>
      <c r="C18564" s="231" t="s">
        <v>21584</v>
      </c>
    </row>
    <row r="18565" spans="1:3" x14ac:dyDescent="0.2">
      <c r="A18565" s="221" t="s">
        <v>17967</v>
      </c>
      <c r="B18565" s="223" t="s">
        <v>32876</v>
      </c>
      <c r="C18565" s="231" t="s">
        <v>21584</v>
      </c>
    </row>
    <row r="18566" spans="1:3" x14ac:dyDescent="0.2">
      <c r="A18566" s="221" t="s">
        <v>17968</v>
      </c>
      <c r="B18566" s="223" t="s">
        <v>32876</v>
      </c>
      <c r="C18566" s="231" t="s">
        <v>21584</v>
      </c>
    </row>
    <row r="18567" spans="1:3" x14ac:dyDescent="0.2">
      <c r="A18567" s="221" t="s">
        <v>17969</v>
      </c>
      <c r="B18567" s="223" t="s">
        <v>32877</v>
      </c>
      <c r="C18567" s="231" t="s">
        <v>21584</v>
      </c>
    </row>
    <row r="18568" spans="1:3" x14ac:dyDescent="0.2">
      <c r="A18568" s="221" t="s">
        <v>17970</v>
      </c>
      <c r="B18568" s="223" t="s">
        <v>32877</v>
      </c>
      <c r="C18568" s="231" t="s">
        <v>21584</v>
      </c>
    </row>
    <row r="18569" spans="1:3" x14ac:dyDescent="0.2">
      <c r="A18569" s="221" t="s">
        <v>17971</v>
      </c>
      <c r="B18569" s="223" t="s">
        <v>32878</v>
      </c>
      <c r="C18569" s="231" t="s">
        <v>25</v>
      </c>
    </row>
    <row r="18570" spans="1:3" x14ac:dyDescent="0.2">
      <c r="A18570" s="221" t="s">
        <v>17972</v>
      </c>
      <c r="B18570" s="223" t="s">
        <v>32878</v>
      </c>
      <c r="C18570" s="231" t="s">
        <v>25</v>
      </c>
    </row>
    <row r="18571" spans="1:3" x14ac:dyDescent="0.2">
      <c r="A18571" s="221" t="s">
        <v>17973</v>
      </c>
      <c r="B18571" s="223" t="s">
        <v>32879</v>
      </c>
      <c r="C18571" s="231" t="s">
        <v>25</v>
      </c>
    </row>
    <row r="18572" spans="1:3" x14ac:dyDescent="0.2">
      <c r="A18572" s="221" t="s">
        <v>17974</v>
      </c>
      <c r="B18572" s="223" t="s">
        <v>32879</v>
      </c>
      <c r="C18572" s="231" t="s">
        <v>25</v>
      </c>
    </row>
    <row r="18573" spans="1:3" x14ac:dyDescent="0.2">
      <c r="A18573" s="221" t="s">
        <v>17975</v>
      </c>
      <c r="B18573" s="223" t="s">
        <v>25307</v>
      </c>
      <c r="C18573" s="231" t="s">
        <v>25</v>
      </c>
    </row>
    <row r="18574" spans="1:3" x14ac:dyDescent="0.2">
      <c r="A18574" s="221" t="s">
        <v>17976</v>
      </c>
      <c r="B18574" s="223" t="s">
        <v>25307</v>
      </c>
      <c r="C18574" s="231" t="s">
        <v>25</v>
      </c>
    </row>
    <row r="18575" spans="1:3" x14ac:dyDescent="0.2">
      <c r="A18575" s="221" t="s">
        <v>17977</v>
      </c>
      <c r="B18575" s="223" t="s">
        <v>32880</v>
      </c>
      <c r="C18575" s="231" t="s">
        <v>21584</v>
      </c>
    </row>
    <row r="18576" spans="1:3" x14ac:dyDescent="0.2">
      <c r="A18576" s="221" t="s">
        <v>17978</v>
      </c>
      <c r="B18576" s="223" t="s">
        <v>32880</v>
      </c>
      <c r="C18576" s="231" t="s">
        <v>21584</v>
      </c>
    </row>
    <row r="18577" spans="1:3" x14ac:dyDescent="0.2">
      <c r="A18577" s="221" t="s">
        <v>17979</v>
      </c>
      <c r="B18577" s="223" t="s">
        <v>32881</v>
      </c>
      <c r="C18577" s="231" t="s">
        <v>21584</v>
      </c>
    </row>
    <row r="18578" spans="1:3" x14ac:dyDescent="0.2">
      <c r="A18578" s="221" t="s">
        <v>17980</v>
      </c>
      <c r="B18578" s="223" t="s">
        <v>32881</v>
      </c>
      <c r="C18578" s="231" t="s">
        <v>21584</v>
      </c>
    </row>
    <row r="18579" spans="1:3" x14ac:dyDescent="0.2">
      <c r="A18579" s="221" t="s">
        <v>17981</v>
      </c>
      <c r="B18579" s="223" t="s">
        <v>32882</v>
      </c>
      <c r="C18579" s="231" t="s">
        <v>21584</v>
      </c>
    </row>
    <row r="18580" spans="1:3" x14ac:dyDescent="0.2">
      <c r="A18580" s="221" t="s">
        <v>17982</v>
      </c>
      <c r="B18580" s="223" t="s">
        <v>32882</v>
      </c>
      <c r="C18580" s="231" t="s">
        <v>21584</v>
      </c>
    </row>
    <row r="18581" spans="1:3" x14ac:dyDescent="0.2">
      <c r="A18581" s="221" t="s">
        <v>17983</v>
      </c>
      <c r="B18581" s="223" t="s">
        <v>32883</v>
      </c>
      <c r="C18581" s="231" t="s">
        <v>21584</v>
      </c>
    </row>
    <row r="18582" spans="1:3" x14ac:dyDescent="0.2">
      <c r="A18582" s="221" t="s">
        <v>17984</v>
      </c>
      <c r="B18582" s="223" t="s">
        <v>32883</v>
      </c>
      <c r="C18582" s="231" t="s">
        <v>21584</v>
      </c>
    </row>
    <row r="18583" spans="1:3" x14ac:dyDescent="0.2">
      <c r="A18583" s="221" t="s">
        <v>17985</v>
      </c>
      <c r="B18583" s="223" t="s">
        <v>32884</v>
      </c>
      <c r="C18583" s="231" t="s">
        <v>21584</v>
      </c>
    </row>
    <row r="18584" spans="1:3" x14ac:dyDescent="0.2">
      <c r="A18584" s="221" t="s">
        <v>17986</v>
      </c>
      <c r="B18584" s="223" t="s">
        <v>32884</v>
      </c>
      <c r="C18584" s="231" t="s">
        <v>21584</v>
      </c>
    </row>
    <row r="18585" spans="1:3" x14ac:dyDescent="0.2">
      <c r="A18585" s="221" t="s">
        <v>17987</v>
      </c>
      <c r="B18585" s="223" t="s">
        <v>32885</v>
      </c>
      <c r="C18585" s="231" t="s">
        <v>21584</v>
      </c>
    </row>
    <row r="18586" spans="1:3" x14ac:dyDescent="0.2">
      <c r="A18586" s="221" t="s">
        <v>17988</v>
      </c>
      <c r="B18586" s="223" t="s">
        <v>32885</v>
      </c>
      <c r="C18586" s="231" t="s">
        <v>21584</v>
      </c>
    </row>
    <row r="18587" spans="1:3" x14ac:dyDescent="0.2">
      <c r="A18587" s="221" t="s">
        <v>17989</v>
      </c>
      <c r="B18587" s="223" t="s">
        <v>32886</v>
      </c>
      <c r="C18587" s="231" t="s">
        <v>25</v>
      </c>
    </row>
    <row r="18588" spans="1:3" x14ac:dyDescent="0.2">
      <c r="A18588" s="221" t="s">
        <v>17990</v>
      </c>
      <c r="B18588" s="223" t="s">
        <v>32886</v>
      </c>
      <c r="C18588" s="231" t="s">
        <v>25</v>
      </c>
    </row>
    <row r="18589" spans="1:3" x14ac:dyDescent="0.2">
      <c r="A18589" s="221" t="s">
        <v>17991</v>
      </c>
      <c r="B18589" s="223" t="s">
        <v>25308</v>
      </c>
      <c r="C18589" s="231" t="s">
        <v>25</v>
      </c>
    </row>
    <row r="18590" spans="1:3" x14ac:dyDescent="0.2">
      <c r="A18590" s="221" t="s">
        <v>17992</v>
      </c>
      <c r="B18590" s="223" t="s">
        <v>25308</v>
      </c>
      <c r="C18590" s="231" t="s">
        <v>25</v>
      </c>
    </row>
    <row r="18591" spans="1:3" x14ac:dyDescent="0.2">
      <c r="A18591" s="221" t="s">
        <v>17993</v>
      </c>
      <c r="B18591" s="223" t="s">
        <v>25309</v>
      </c>
      <c r="C18591" s="231" t="s">
        <v>25</v>
      </c>
    </row>
    <row r="18592" spans="1:3" x14ac:dyDescent="0.2">
      <c r="A18592" s="221" t="s">
        <v>17994</v>
      </c>
      <c r="B18592" s="223" t="s">
        <v>25309</v>
      </c>
      <c r="C18592" s="231" t="s">
        <v>25</v>
      </c>
    </row>
    <row r="18593" spans="1:3" x14ac:dyDescent="0.2">
      <c r="A18593" s="221" t="s">
        <v>17995</v>
      </c>
      <c r="B18593" s="223" t="s">
        <v>32887</v>
      </c>
      <c r="C18593" s="231" t="s">
        <v>21584</v>
      </c>
    </row>
    <row r="18594" spans="1:3" x14ac:dyDescent="0.2">
      <c r="A18594" s="221" t="s">
        <v>17996</v>
      </c>
      <c r="B18594" s="223" t="s">
        <v>32887</v>
      </c>
      <c r="C18594" s="231" t="s">
        <v>21584</v>
      </c>
    </row>
    <row r="18595" spans="1:3" x14ac:dyDescent="0.2">
      <c r="A18595" s="221" t="s">
        <v>17997</v>
      </c>
      <c r="B18595" s="223" t="s">
        <v>32888</v>
      </c>
      <c r="C18595" s="231" t="s">
        <v>21584</v>
      </c>
    </row>
    <row r="18596" spans="1:3" x14ac:dyDescent="0.2">
      <c r="A18596" s="221" t="s">
        <v>17998</v>
      </c>
      <c r="B18596" s="223" t="s">
        <v>32888</v>
      </c>
      <c r="C18596" s="231" t="s">
        <v>21584</v>
      </c>
    </row>
    <row r="18597" spans="1:3" x14ac:dyDescent="0.2">
      <c r="A18597" s="221" t="s">
        <v>17999</v>
      </c>
      <c r="B18597" s="223" t="s">
        <v>32889</v>
      </c>
      <c r="C18597" s="231" t="s">
        <v>21584</v>
      </c>
    </row>
    <row r="18598" spans="1:3" x14ac:dyDescent="0.2">
      <c r="A18598" s="221" t="s">
        <v>18000</v>
      </c>
      <c r="B18598" s="223" t="s">
        <v>32889</v>
      </c>
      <c r="C18598" s="231" t="s">
        <v>21584</v>
      </c>
    </row>
    <row r="18599" spans="1:3" x14ac:dyDescent="0.2">
      <c r="A18599" s="221" t="s">
        <v>18001</v>
      </c>
      <c r="B18599" s="223" t="s">
        <v>32890</v>
      </c>
      <c r="C18599" s="231" t="s">
        <v>21584</v>
      </c>
    </row>
    <row r="18600" spans="1:3" x14ac:dyDescent="0.2">
      <c r="A18600" s="221" t="s">
        <v>18002</v>
      </c>
      <c r="B18600" s="223" t="s">
        <v>32890</v>
      </c>
      <c r="C18600" s="231" t="s">
        <v>21584</v>
      </c>
    </row>
    <row r="18601" spans="1:3" x14ac:dyDescent="0.2">
      <c r="A18601" s="221" t="s">
        <v>18003</v>
      </c>
      <c r="B18601" s="223" t="s">
        <v>32891</v>
      </c>
      <c r="C18601" s="231" t="s">
        <v>21584</v>
      </c>
    </row>
    <row r="18602" spans="1:3" x14ac:dyDescent="0.2">
      <c r="A18602" s="221" t="s">
        <v>18004</v>
      </c>
      <c r="B18602" s="223" t="s">
        <v>32891</v>
      </c>
      <c r="C18602" s="231" t="s">
        <v>21584</v>
      </c>
    </row>
    <row r="18603" spans="1:3" x14ac:dyDescent="0.2">
      <c r="A18603" s="221" t="s">
        <v>18005</v>
      </c>
      <c r="B18603" s="223" t="s">
        <v>32892</v>
      </c>
      <c r="C18603" s="231" t="s">
        <v>21584</v>
      </c>
    </row>
    <row r="18604" spans="1:3" x14ac:dyDescent="0.2">
      <c r="A18604" s="221" t="s">
        <v>18006</v>
      </c>
      <c r="B18604" s="223" t="s">
        <v>32892</v>
      </c>
      <c r="C18604" s="231" t="s">
        <v>21584</v>
      </c>
    </row>
    <row r="18605" spans="1:3" x14ac:dyDescent="0.2">
      <c r="A18605" s="221" t="s">
        <v>18007</v>
      </c>
      <c r="B18605" s="223" t="s">
        <v>32893</v>
      </c>
      <c r="C18605" s="231" t="s">
        <v>25</v>
      </c>
    </row>
    <row r="18606" spans="1:3" x14ac:dyDescent="0.2">
      <c r="A18606" s="221" t="s">
        <v>18008</v>
      </c>
      <c r="B18606" s="223" t="s">
        <v>32893</v>
      </c>
      <c r="C18606" s="231" t="s">
        <v>25</v>
      </c>
    </row>
    <row r="18607" spans="1:3" x14ac:dyDescent="0.2">
      <c r="A18607" s="221" t="s">
        <v>18009</v>
      </c>
      <c r="B18607" s="223" t="s">
        <v>25310</v>
      </c>
      <c r="C18607" s="231" t="s">
        <v>25</v>
      </c>
    </row>
    <row r="18608" spans="1:3" x14ac:dyDescent="0.2">
      <c r="A18608" s="221" t="s">
        <v>18010</v>
      </c>
      <c r="B18608" s="223" t="s">
        <v>25310</v>
      </c>
      <c r="C18608" s="231" t="s">
        <v>25</v>
      </c>
    </row>
    <row r="18609" spans="1:3" x14ac:dyDescent="0.2">
      <c r="A18609" s="221" t="s">
        <v>18011</v>
      </c>
      <c r="B18609" s="223" t="s">
        <v>25311</v>
      </c>
      <c r="C18609" s="231" t="s">
        <v>23</v>
      </c>
    </row>
    <row r="18610" spans="1:3" x14ac:dyDescent="0.2">
      <c r="A18610" s="221" t="s">
        <v>18012</v>
      </c>
      <c r="B18610" s="223" t="s">
        <v>25311</v>
      </c>
      <c r="C18610" s="231" t="s">
        <v>23</v>
      </c>
    </row>
    <row r="18611" spans="1:3" x14ac:dyDescent="0.2">
      <c r="A18611" s="221" t="s">
        <v>18013</v>
      </c>
      <c r="B18611" s="223" t="s">
        <v>25312</v>
      </c>
      <c r="C18611" s="231" t="s">
        <v>23</v>
      </c>
    </row>
    <row r="18612" spans="1:3" x14ac:dyDescent="0.2">
      <c r="A18612" s="221" t="s">
        <v>18014</v>
      </c>
      <c r="B18612" s="223" t="s">
        <v>25312</v>
      </c>
      <c r="C18612" s="231" t="s">
        <v>23</v>
      </c>
    </row>
    <row r="18613" spans="1:3" x14ac:dyDescent="0.2">
      <c r="A18613" s="221" t="s">
        <v>18015</v>
      </c>
      <c r="B18613" s="223" t="s">
        <v>25313</v>
      </c>
      <c r="C18613" s="231" t="s">
        <v>23</v>
      </c>
    </row>
    <row r="18614" spans="1:3" x14ac:dyDescent="0.2">
      <c r="A18614" s="221" t="s">
        <v>18016</v>
      </c>
      <c r="B18614" s="223" t="s">
        <v>25313</v>
      </c>
      <c r="C18614" s="231" t="s">
        <v>23</v>
      </c>
    </row>
    <row r="18615" spans="1:3" x14ac:dyDescent="0.2">
      <c r="A18615" s="221" t="s">
        <v>18017</v>
      </c>
      <c r="B18615" s="223" t="s">
        <v>25314</v>
      </c>
      <c r="C18615" s="231" t="s">
        <v>23</v>
      </c>
    </row>
    <row r="18616" spans="1:3" x14ac:dyDescent="0.2">
      <c r="A18616" s="221" t="s">
        <v>18018</v>
      </c>
      <c r="B18616" s="223" t="s">
        <v>25314</v>
      </c>
      <c r="C18616" s="231" t="s">
        <v>23</v>
      </c>
    </row>
    <row r="18617" spans="1:3" x14ac:dyDescent="0.2">
      <c r="A18617" s="221" t="s">
        <v>18019</v>
      </c>
      <c r="B18617" s="223" t="s">
        <v>25315</v>
      </c>
      <c r="C18617" s="231" t="s">
        <v>25187</v>
      </c>
    </row>
    <row r="18618" spans="1:3" x14ac:dyDescent="0.2">
      <c r="A18618" s="221" t="s">
        <v>18020</v>
      </c>
      <c r="B18618" s="223" t="s">
        <v>25315</v>
      </c>
      <c r="C18618" s="231" t="s">
        <v>25187</v>
      </c>
    </row>
    <row r="18619" spans="1:3" x14ac:dyDescent="0.2">
      <c r="A18619" s="221" t="s">
        <v>18021</v>
      </c>
      <c r="B18619" s="223" t="s">
        <v>25316</v>
      </c>
      <c r="C18619" s="231" t="s">
        <v>25187</v>
      </c>
    </row>
    <row r="18620" spans="1:3" x14ac:dyDescent="0.2">
      <c r="A18620" s="221" t="s">
        <v>18022</v>
      </c>
      <c r="B18620" s="223" t="s">
        <v>25316</v>
      </c>
      <c r="C18620" s="231" t="s">
        <v>25187</v>
      </c>
    </row>
    <row r="18621" spans="1:3" x14ac:dyDescent="0.2">
      <c r="A18621" s="221" t="s">
        <v>18023</v>
      </c>
      <c r="B18621" s="223" t="s">
        <v>25317</v>
      </c>
      <c r="C18621" s="231" t="s">
        <v>23</v>
      </c>
    </row>
    <row r="18622" spans="1:3" x14ac:dyDescent="0.2">
      <c r="A18622" s="221" t="s">
        <v>18024</v>
      </c>
      <c r="B18622" s="223" t="s">
        <v>25317</v>
      </c>
      <c r="C18622" s="231" t="s">
        <v>23</v>
      </c>
    </row>
    <row r="18623" spans="1:3" x14ac:dyDescent="0.2">
      <c r="A18623" s="221" t="s">
        <v>18025</v>
      </c>
      <c r="B18623" s="223" t="s">
        <v>25318</v>
      </c>
      <c r="C18623" s="231" t="s">
        <v>25187</v>
      </c>
    </row>
    <row r="18624" spans="1:3" x14ac:dyDescent="0.2">
      <c r="A18624" s="221" t="s">
        <v>18026</v>
      </c>
      <c r="B18624" s="223" t="s">
        <v>25318</v>
      </c>
      <c r="C18624" s="231" t="s">
        <v>25187</v>
      </c>
    </row>
    <row r="18625" spans="1:3" x14ac:dyDescent="0.2">
      <c r="A18625" s="221" t="s">
        <v>18027</v>
      </c>
      <c r="B18625" s="223" t="s">
        <v>25319</v>
      </c>
      <c r="C18625" s="231" t="s">
        <v>25187</v>
      </c>
    </row>
    <row r="18626" spans="1:3" x14ac:dyDescent="0.2">
      <c r="A18626" s="221" t="s">
        <v>18028</v>
      </c>
      <c r="B18626" s="223" t="s">
        <v>25319</v>
      </c>
      <c r="C18626" s="231" t="s">
        <v>25187</v>
      </c>
    </row>
    <row r="18627" spans="1:3" x14ac:dyDescent="0.2">
      <c r="A18627" s="221" t="s">
        <v>18029</v>
      </c>
      <c r="B18627" s="223" t="s">
        <v>29644</v>
      </c>
      <c r="C18627" s="231" t="s">
        <v>23</v>
      </c>
    </row>
    <row r="18628" spans="1:3" x14ac:dyDescent="0.2">
      <c r="A18628" s="221" t="s">
        <v>18030</v>
      </c>
      <c r="B18628" s="223" t="s">
        <v>29644</v>
      </c>
      <c r="C18628" s="231" t="s">
        <v>23</v>
      </c>
    </row>
    <row r="18629" spans="1:3" x14ac:dyDescent="0.2">
      <c r="A18629" s="221" t="s">
        <v>18031</v>
      </c>
      <c r="B18629" s="223" t="s">
        <v>25320</v>
      </c>
      <c r="C18629" s="231" t="s">
        <v>25187</v>
      </c>
    </row>
    <row r="18630" spans="1:3" x14ac:dyDescent="0.2">
      <c r="A18630" s="221" t="s">
        <v>18032</v>
      </c>
      <c r="B18630" s="223" t="s">
        <v>25320</v>
      </c>
      <c r="C18630" s="231" t="s">
        <v>25187</v>
      </c>
    </row>
    <row r="18631" spans="1:3" x14ac:dyDescent="0.2">
      <c r="A18631" s="221" t="s">
        <v>18033</v>
      </c>
      <c r="B18631" s="223" t="s">
        <v>29645</v>
      </c>
      <c r="C18631" s="231" t="s">
        <v>23</v>
      </c>
    </row>
    <row r="18632" spans="1:3" x14ac:dyDescent="0.2">
      <c r="A18632" s="221" t="s">
        <v>18034</v>
      </c>
      <c r="B18632" s="223" t="s">
        <v>29645</v>
      </c>
      <c r="C18632" s="231" t="s">
        <v>23</v>
      </c>
    </row>
    <row r="18633" spans="1:3" x14ac:dyDescent="0.2">
      <c r="A18633" s="221" t="s">
        <v>18035</v>
      </c>
      <c r="B18633" s="223" t="s">
        <v>32894</v>
      </c>
      <c r="C18633" s="231" t="s">
        <v>23</v>
      </c>
    </row>
    <row r="18634" spans="1:3" x14ac:dyDescent="0.2">
      <c r="A18634" s="221" t="s">
        <v>18036</v>
      </c>
      <c r="B18634" s="223" t="s">
        <v>32894</v>
      </c>
      <c r="C18634" s="231" t="s">
        <v>23</v>
      </c>
    </row>
    <row r="18635" spans="1:3" x14ac:dyDescent="0.2">
      <c r="A18635" s="221" t="s">
        <v>18037</v>
      </c>
      <c r="B18635" s="223" t="s">
        <v>32895</v>
      </c>
      <c r="C18635" s="231" t="s">
        <v>23</v>
      </c>
    </row>
    <row r="18636" spans="1:3" x14ac:dyDescent="0.2">
      <c r="A18636" s="221" t="s">
        <v>18038</v>
      </c>
      <c r="B18636" s="223" t="s">
        <v>32895</v>
      </c>
      <c r="C18636" s="231" t="s">
        <v>23</v>
      </c>
    </row>
    <row r="18637" spans="1:3" x14ac:dyDescent="0.2">
      <c r="A18637" s="221" t="s">
        <v>18039</v>
      </c>
      <c r="B18637" s="223" t="s">
        <v>32896</v>
      </c>
      <c r="C18637" s="231" t="s">
        <v>23</v>
      </c>
    </row>
    <row r="18638" spans="1:3" x14ac:dyDescent="0.2">
      <c r="A18638" s="221" t="s">
        <v>18040</v>
      </c>
      <c r="B18638" s="223" t="s">
        <v>32896</v>
      </c>
      <c r="C18638" s="231" t="s">
        <v>23</v>
      </c>
    </row>
    <row r="18639" spans="1:3" x14ac:dyDescent="0.2">
      <c r="A18639" s="221" t="s">
        <v>18041</v>
      </c>
      <c r="B18639" s="223" t="s">
        <v>32897</v>
      </c>
      <c r="C18639" s="231" t="s">
        <v>23</v>
      </c>
    </row>
    <row r="18640" spans="1:3" x14ac:dyDescent="0.2">
      <c r="A18640" s="221" t="s">
        <v>18042</v>
      </c>
      <c r="B18640" s="223" t="s">
        <v>32897</v>
      </c>
      <c r="C18640" s="231" t="s">
        <v>23</v>
      </c>
    </row>
    <row r="18641" spans="1:3" x14ac:dyDescent="0.2">
      <c r="A18641" s="221" t="s">
        <v>18043</v>
      </c>
      <c r="B18641" s="223" t="s">
        <v>32898</v>
      </c>
      <c r="C18641" s="231" t="s">
        <v>23</v>
      </c>
    </row>
    <row r="18642" spans="1:3" x14ac:dyDescent="0.2">
      <c r="A18642" s="221" t="s">
        <v>18044</v>
      </c>
      <c r="B18642" s="223" t="s">
        <v>32898</v>
      </c>
      <c r="C18642" s="231" t="s">
        <v>23</v>
      </c>
    </row>
    <row r="18643" spans="1:3" x14ac:dyDescent="0.2">
      <c r="A18643" s="221" t="s">
        <v>18045</v>
      </c>
      <c r="B18643" s="223" t="s">
        <v>32899</v>
      </c>
      <c r="C18643" s="231" t="s">
        <v>23</v>
      </c>
    </row>
    <row r="18644" spans="1:3" x14ac:dyDescent="0.2">
      <c r="A18644" s="221" t="s">
        <v>18046</v>
      </c>
      <c r="B18644" s="223" t="s">
        <v>32899</v>
      </c>
      <c r="C18644" s="231" t="s">
        <v>23</v>
      </c>
    </row>
    <row r="18645" spans="1:3" x14ac:dyDescent="0.2">
      <c r="A18645" s="221" t="s">
        <v>18047</v>
      </c>
      <c r="B18645" s="223" t="s">
        <v>32900</v>
      </c>
      <c r="C18645" s="231" t="s">
        <v>23</v>
      </c>
    </row>
    <row r="18646" spans="1:3" x14ac:dyDescent="0.2">
      <c r="A18646" s="221" t="s">
        <v>18048</v>
      </c>
      <c r="B18646" s="223" t="s">
        <v>32900</v>
      </c>
      <c r="C18646" s="231" t="s">
        <v>23</v>
      </c>
    </row>
    <row r="18647" spans="1:3" x14ac:dyDescent="0.2">
      <c r="A18647" s="221" t="s">
        <v>18049</v>
      </c>
      <c r="B18647" s="223" t="s">
        <v>32901</v>
      </c>
      <c r="C18647" s="231" t="s">
        <v>23</v>
      </c>
    </row>
    <row r="18648" spans="1:3" x14ac:dyDescent="0.2">
      <c r="A18648" s="221" t="s">
        <v>18050</v>
      </c>
      <c r="B18648" s="223" t="s">
        <v>32901</v>
      </c>
      <c r="C18648" s="231" t="s">
        <v>23</v>
      </c>
    </row>
    <row r="18649" spans="1:3" x14ac:dyDescent="0.2">
      <c r="A18649" s="221" t="s">
        <v>18051</v>
      </c>
      <c r="B18649" s="223" t="s">
        <v>32902</v>
      </c>
      <c r="C18649" s="231" t="s">
        <v>23</v>
      </c>
    </row>
    <row r="18650" spans="1:3" x14ac:dyDescent="0.2">
      <c r="A18650" s="221" t="s">
        <v>18052</v>
      </c>
      <c r="B18650" s="223" t="s">
        <v>32902</v>
      </c>
      <c r="C18650" s="231" t="s">
        <v>23</v>
      </c>
    </row>
    <row r="18651" spans="1:3" x14ac:dyDescent="0.2">
      <c r="A18651" s="221" t="s">
        <v>18053</v>
      </c>
      <c r="B18651" s="223" t="s">
        <v>32903</v>
      </c>
      <c r="C18651" s="231" t="s">
        <v>23</v>
      </c>
    </row>
    <row r="18652" spans="1:3" x14ac:dyDescent="0.2">
      <c r="A18652" s="221" t="s">
        <v>18054</v>
      </c>
      <c r="B18652" s="223" t="s">
        <v>32903</v>
      </c>
      <c r="C18652" s="231" t="s">
        <v>23</v>
      </c>
    </row>
    <row r="18653" spans="1:3" x14ac:dyDescent="0.2">
      <c r="A18653" s="221" t="s">
        <v>18055</v>
      </c>
      <c r="B18653" s="223" t="s">
        <v>32904</v>
      </c>
      <c r="C18653" s="231" t="s">
        <v>23</v>
      </c>
    </row>
    <row r="18654" spans="1:3" x14ac:dyDescent="0.2">
      <c r="A18654" s="221" t="s">
        <v>18056</v>
      </c>
      <c r="B18654" s="223" t="s">
        <v>32904</v>
      </c>
      <c r="C18654" s="231" t="s">
        <v>23</v>
      </c>
    </row>
    <row r="18655" spans="1:3" x14ac:dyDescent="0.2">
      <c r="A18655" s="221" t="s">
        <v>18057</v>
      </c>
      <c r="B18655" s="223" t="s">
        <v>32905</v>
      </c>
      <c r="C18655" s="231" t="s">
        <v>23</v>
      </c>
    </row>
    <row r="18656" spans="1:3" x14ac:dyDescent="0.2">
      <c r="A18656" s="221" t="s">
        <v>18058</v>
      </c>
      <c r="B18656" s="223" t="s">
        <v>32905</v>
      </c>
      <c r="C18656" s="231" t="s">
        <v>23</v>
      </c>
    </row>
    <row r="18657" spans="1:3" x14ac:dyDescent="0.2">
      <c r="A18657" s="221" t="s">
        <v>18059</v>
      </c>
      <c r="B18657" s="223" t="s">
        <v>32906</v>
      </c>
      <c r="C18657" s="231" t="s">
        <v>23</v>
      </c>
    </row>
    <row r="18658" spans="1:3" x14ac:dyDescent="0.2">
      <c r="A18658" s="221" t="s">
        <v>18060</v>
      </c>
      <c r="B18658" s="223" t="s">
        <v>32906</v>
      </c>
      <c r="C18658" s="231" t="s">
        <v>23</v>
      </c>
    </row>
    <row r="18659" spans="1:3" x14ac:dyDescent="0.2">
      <c r="A18659" s="221" t="s">
        <v>18061</v>
      </c>
      <c r="B18659" s="223" t="s">
        <v>32907</v>
      </c>
      <c r="C18659" s="231" t="s">
        <v>23</v>
      </c>
    </row>
    <row r="18660" spans="1:3" x14ac:dyDescent="0.2">
      <c r="A18660" s="221" t="s">
        <v>18062</v>
      </c>
      <c r="B18660" s="223" t="s">
        <v>32907</v>
      </c>
      <c r="C18660" s="231" t="s">
        <v>23</v>
      </c>
    </row>
    <row r="18661" spans="1:3" x14ac:dyDescent="0.2">
      <c r="A18661" s="221" t="s">
        <v>18063</v>
      </c>
      <c r="B18661" s="223" t="s">
        <v>32908</v>
      </c>
      <c r="C18661" s="231" t="s">
        <v>23</v>
      </c>
    </row>
    <row r="18662" spans="1:3" x14ac:dyDescent="0.2">
      <c r="A18662" s="221" t="s">
        <v>18064</v>
      </c>
      <c r="B18662" s="223" t="s">
        <v>32908</v>
      </c>
      <c r="C18662" s="231" t="s">
        <v>23</v>
      </c>
    </row>
    <row r="18663" spans="1:3" x14ac:dyDescent="0.2">
      <c r="A18663" s="221" t="s">
        <v>18065</v>
      </c>
      <c r="B18663" s="223" t="s">
        <v>32909</v>
      </c>
      <c r="C18663" s="231" t="s">
        <v>23</v>
      </c>
    </row>
    <row r="18664" spans="1:3" x14ac:dyDescent="0.2">
      <c r="A18664" s="221" t="s">
        <v>18066</v>
      </c>
      <c r="B18664" s="223" t="s">
        <v>32909</v>
      </c>
      <c r="C18664" s="231" t="s">
        <v>23</v>
      </c>
    </row>
    <row r="18665" spans="1:3" x14ac:dyDescent="0.2">
      <c r="A18665" s="221" t="s">
        <v>18067</v>
      </c>
      <c r="B18665" s="223" t="s">
        <v>32910</v>
      </c>
      <c r="C18665" s="231" t="s">
        <v>23</v>
      </c>
    </row>
    <row r="18666" spans="1:3" x14ac:dyDescent="0.2">
      <c r="A18666" s="221" t="s">
        <v>18068</v>
      </c>
      <c r="B18666" s="223" t="s">
        <v>32910</v>
      </c>
      <c r="C18666" s="231" t="s">
        <v>23</v>
      </c>
    </row>
    <row r="18667" spans="1:3" x14ac:dyDescent="0.2">
      <c r="A18667" s="221" t="s">
        <v>18069</v>
      </c>
      <c r="B18667" s="223" t="s">
        <v>32911</v>
      </c>
      <c r="C18667" s="231" t="s">
        <v>23</v>
      </c>
    </row>
    <row r="18668" spans="1:3" x14ac:dyDescent="0.2">
      <c r="A18668" s="221" t="s">
        <v>18070</v>
      </c>
      <c r="B18668" s="223" t="s">
        <v>32911</v>
      </c>
      <c r="C18668" s="231" t="s">
        <v>23</v>
      </c>
    </row>
    <row r="18669" spans="1:3" x14ac:dyDescent="0.2">
      <c r="A18669" s="221" t="s">
        <v>18071</v>
      </c>
      <c r="B18669" s="223" t="s">
        <v>25321</v>
      </c>
      <c r="C18669" s="231" t="s">
        <v>23</v>
      </c>
    </row>
    <row r="18670" spans="1:3" x14ac:dyDescent="0.2">
      <c r="A18670" s="221" t="s">
        <v>18072</v>
      </c>
      <c r="B18670" s="223" t="s">
        <v>25321</v>
      </c>
      <c r="C18670" s="231" t="s">
        <v>23</v>
      </c>
    </row>
    <row r="18671" spans="1:3" x14ac:dyDescent="0.2">
      <c r="A18671" s="221" t="s">
        <v>18073</v>
      </c>
      <c r="B18671" s="223" t="s">
        <v>25322</v>
      </c>
      <c r="C18671" s="231" t="s">
        <v>23</v>
      </c>
    </row>
    <row r="18672" spans="1:3" x14ac:dyDescent="0.2">
      <c r="A18672" s="221" t="s">
        <v>18074</v>
      </c>
      <c r="B18672" s="223" t="s">
        <v>25322</v>
      </c>
      <c r="C18672" s="231" t="s">
        <v>23</v>
      </c>
    </row>
    <row r="18673" spans="1:3" x14ac:dyDescent="0.2">
      <c r="A18673" s="221" t="s">
        <v>18075</v>
      </c>
      <c r="B18673" s="223" t="s">
        <v>25323</v>
      </c>
      <c r="C18673" s="231" t="s">
        <v>23</v>
      </c>
    </row>
    <row r="18674" spans="1:3" x14ac:dyDescent="0.2">
      <c r="A18674" s="221" t="s">
        <v>18076</v>
      </c>
      <c r="B18674" s="223" t="s">
        <v>25323</v>
      </c>
      <c r="C18674" s="231" t="s">
        <v>23</v>
      </c>
    </row>
    <row r="18675" spans="1:3" x14ac:dyDescent="0.2">
      <c r="A18675" s="221" t="s">
        <v>18077</v>
      </c>
      <c r="B18675" s="223" t="s">
        <v>25324</v>
      </c>
      <c r="C18675" s="231" t="s">
        <v>23</v>
      </c>
    </row>
    <row r="18676" spans="1:3" x14ac:dyDescent="0.2">
      <c r="A18676" s="221" t="s">
        <v>18078</v>
      </c>
      <c r="B18676" s="223" t="s">
        <v>25324</v>
      </c>
      <c r="C18676" s="231" t="s">
        <v>23</v>
      </c>
    </row>
    <row r="18677" spans="1:3" x14ac:dyDescent="0.2">
      <c r="A18677" s="221" t="s">
        <v>18079</v>
      </c>
      <c r="B18677" s="223" t="s">
        <v>25325</v>
      </c>
      <c r="C18677" s="231" t="s">
        <v>23</v>
      </c>
    </row>
    <row r="18678" spans="1:3" x14ac:dyDescent="0.2">
      <c r="A18678" s="221" t="s">
        <v>18080</v>
      </c>
      <c r="B18678" s="223" t="s">
        <v>25325</v>
      </c>
      <c r="C18678" s="231" t="s">
        <v>23</v>
      </c>
    </row>
    <row r="18679" spans="1:3" x14ac:dyDescent="0.2">
      <c r="A18679" s="221" t="s">
        <v>18081</v>
      </c>
      <c r="B18679" s="223" t="s">
        <v>25326</v>
      </c>
      <c r="C18679" s="231" t="s">
        <v>23</v>
      </c>
    </row>
    <row r="18680" spans="1:3" x14ac:dyDescent="0.2">
      <c r="A18680" s="221" t="s">
        <v>18082</v>
      </c>
      <c r="B18680" s="223" t="s">
        <v>25326</v>
      </c>
      <c r="C18680" s="231" t="s">
        <v>23</v>
      </c>
    </row>
    <row r="18681" spans="1:3" x14ac:dyDescent="0.2">
      <c r="A18681" s="221" t="s">
        <v>18083</v>
      </c>
      <c r="B18681" s="223" t="s">
        <v>25327</v>
      </c>
      <c r="C18681" s="231" t="s">
        <v>23</v>
      </c>
    </row>
    <row r="18682" spans="1:3" x14ac:dyDescent="0.2">
      <c r="A18682" s="221" t="s">
        <v>18084</v>
      </c>
      <c r="B18682" s="223" t="s">
        <v>25327</v>
      </c>
      <c r="C18682" s="231" t="s">
        <v>23</v>
      </c>
    </row>
    <row r="18683" spans="1:3" x14ac:dyDescent="0.2">
      <c r="A18683" s="221" t="s">
        <v>18085</v>
      </c>
      <c r="B18683" s="223" t="s">
        <v>25328</v>
      </c>
      <c r="C18683" s="231" t="s">
        <v>23</v>
      </c>
    </row>
    <row r="18684" spans="1:3" x14ac:dyDescent="0.2">
      <c r="A18684" s="221" t="s">
        <v>18086</v>
      </c>
      <c r="B18684" s="223" t="s">
        <v>25328</v>
      </c>
      <c r="C18684" s="231" t="s">
        <v>23</v>
      </c>
    </row>
    <row r="18685" spans="1:3" x14ac:dyDescent="0.2">
      <c r="A18685" s="221" t="s">
        <v>18087</v>
      </c>
      <c r="B18685" s="223" t="s">
        <v>25329</v>
      </c>
      <c r="C18685" s="231" t="s">
        <v>23</v>
      </c>
    </row>
    <row r="18686" spans="1:3" x14ac:dyDescent="0.2">
      <c r="A18686" s="221" t="s">
        <v>18088</v>
      </c>
      <c r="B18686" s="223" t="s">
        <v>25329</v>
      </c>
      <c r="C18686" s="231" t="s">
        <v>23</v>
      </c>
    </row>
    <row r="18687" spans="1:3" x14ac:dyDescent="0.2">
      <c r="A18687" s="221" t="s">
        <v>18089</v>
      </c>
      <c r="B18687" s="223" t="s">
        <v>25330</v>
      </c>
      <c r="C18687" s="231" t="s">
        <v>23</v>
      </c>
    </row>
    <row r="18688" spans="1:3" x14ac:dyDescent="0.2">
      <c r="A18688" s="221" t="s">
        <v>18090</v>
      </c>
      <c r="B18688" s="223" t="s">
        <v>25330</v>
      </c>
      <c r="C18688" s="231" t="s">
        <v>23</v>
      </c>
    </row>
    <row r="18689" spans="1:3" x14ac:dyDescent="0.2">
      <c r="A18689" s="221" t="s">
        <v>18091</v>
      </c>
      <c r="B18689" s="223" t="s">
        <v>25331</v>
      </c>
      <c r="C18689" s="231" t="s">
        <v>23</v>
      </c>
    </row>
    <row r="18690" spans="1:3" x14ac:dyDescent="0.2">
      <c r="A18690" s="221" t="s">
        <v>18092</v>
      </c>
      <c r="B18690" s="223" t="s">
        <v>25331</v>
      </c>
      <c r="C18690" s="231" t="s">
        <v>23</v>
      </c>
    </row>
    <row r="18691" spans="1:3" x14ac:dyDescent="0.2">
      <c r="A18691" s="221" t="s">
        <v>18093</v>
      </c>
      <c r="B18691" s="223" t="s">
        <v>25332</v>
      </c>
      <c r="C18691" s="231" t="s">
        <v>23</v>
      </c>
    </row>
    <row r="18692" spans="1:3" x14ac:dyDescent="0.2">
      <c r="A18692" s="221" t="s">
        <v>18094</v>
      </c>
      <c r="B18692" s="223" t="s">
        <v>25332</v>
      </c>
      <c r="C18692" s="231" t="s">
        <v>23</v>
      </c>
    </row>
    <row r="18693" spans="1:3" x14ac:dyDescent="0.2">
      <c r="A18693" s="221" t="s">
        <v>18095</v>
      </c>
      <c r="B18693" s="223" t="s">
        <v>25333</v>
      </c>
      <c r="C18693" s="231" t="s">
        <v>23</v>
      </c>
    </row>
    <row r="18694" spans="1:3" x14ac:dyDescent="0.2">
      <c r="A18694" s="221" t="s">
        <v>18096</v>
      </c>
      <c r="B18694" s="223" t="s">
        <v>25333</v>
      </c>
      <c r="C18694" s="231" t="s">
        <v>23</v>
      </c>
    </row>
    <row r="18695" spans="1:3" x14ac:dyDescent="0.2">
      <c r="A18695" s="221" t="s">
        <v>18097</v>
      </c>
      <c r="B18695" s="223" t="s">
        <v>25334</v>
      </c>
      <c r="C18695" s="231" t="s">
        <v>23</v>
      </c>
    </row>
    <row r="18696" spans="1:3" x14ac:dyDescent="0.2">
      <c r="A18696" s="221" t="s">
        <v>18098</v>
      </c>
      <c r="B18696" s="223" t="s">
        <v>25334</v>
      </c>
      <c r="C18696" s="231" t="s">
        <v>23</v>
      </c>
    </row>
    <row r="18697" spans="1:3" x14ac:dyDescent="0.2">
      <c r="A18697" s="221" t="s">
        <v>18099</v>
      </c>
      <c r="B18697" s="223" t="s">
        <v>25335</v>
      </c>
      <c r="C18697" s="231" t="s">
        <v>23</v>
      </c>
    </row>
    <row r="18698" spans="1:3" x14ac:dyDescent="0.2">
      <c r="A18698" s="221" t="s">
        <v>18100</v>
      </c>
      <c r="B18698" s="223" t="s">
        <v>25335</v>
      </c>
      <c r="C18698" s="231" t="s">
        <v>23</v>
      </c>
    </row>
    <row r="18699" spans="1:3" x14ac:dyDescent="0.2">
      <c r="A18699" s="221" t="s">
        <v>18101</v>
      </c>
      <c r="B18699" s="223" t="s">
        <v>25336</v>
      </c>
      <c r="C18699" s="231" t="s">
        <v>23</v>
      </c>
    </row>
    <row r="18700" spans="1:3" x14ac:dyDescent="0.2">
      <c r="A18700" s="221" t="s">
        <v>18102</v>
      </c>
      <c r="B18700" s="223" t="s">
        <v>25336</v>
      </c>
      <c r="C18700" s="231" t="s">
        <v>23</v>
      </c>
    </row>
    <row r="18701" spans="1:3" x14ac:dyDescent="0.2">
      <c r="A18701" s="221" t="s">
        <v>18103</v>
      </c>
      <c r="B18701" s="223" t="s">
        <v>29646</v>
      </c>
      <c r="C18701" s="231" t="s">
        <v>23</v>
      </c>
    </row>
    <row r="18702" spans="1:3" x14ac:dyDescent="0.2">
      <c r="A18702" s="221" t="s">
        <v>18104</v>
      </c>
      <c r="B18702" s="223" t="s">
        <v>29646</v>
      </c>
      <c r="C18702" s="231" t="s">
        <v>23</v>
      </c>
    </row>
    <row r="18703" spans="1:3" x14ac:dyDescent="0.2">
      <c r="A18703" s="221" t="s">
        <v>18105</v>
      </c>
      <c r="B18703" s="223" t="s">
        <v>29647</v>
      </c>
      <c r="C18703" s="231" t="s">
        <v>23</v>
      </c>
    </row>
    <row r="18704" spans="1:3" x14ac:dyDescent="0.2">
      <c r="A18704" s="221" t="s">
        <v>18106</v>
      </c>
      <c r="B18704" s="223" t="s">
        <v>29647</v>
      </c>
      <c r="C18704" s="231" t="s">
        <v>23</v>
      </c>
    </row>
    <row r="18705" spans="1:3" x14ac:dyDescent="0.2">
      <c r="A18705" s="221" t="s">
        <v>18107</v>
      </c>
      <c r="B18705" s="223" t="s">
        <v>29648</v>
      </c>
      <c r="C18705" s="231" t="s">
        <v>23</v>
      </c>
    </row>
    <row r="18706" spans="1:3" x14ac:dyDescent="0.2">
      <c r="A18706" s="221" t="s">
        <v>18108</v>
      </c>
      <c r="B18706" s="223" t="s">
        <v>29648</v>
      </c>
      <c r="C18706" s="231" t="s">
        <v>23</v>
      </c>
    </row>
    <row r="18707" spans="1:3" x14ac:dyDescent="0.2">
      <c r="A18707" s="221" t="s">
        <v>18109</v>
      </c>
      <c r="B18707" s="223" t="s">
        <v>32912</v>
      </c>
      <c r="C18707" s="231" t="s">
        <v>23</v>
      </c>
    </row>
    <row r="18708" spans="1:3" x14ac:dyDescent="0.2">
      <c r="A18708" s="221" t="s">
        <v>18110</v>
      </c>
      <c r="B18708" s="223" t="s">
        <v>32912</v>
      </c>
      <c r="C18708" s="231" t="s">
        <v>23</v>
      </c>
    </row>
    <row r="18709" spans="1:3" x14ac:dyDescent="0.2">
      <c r="A18709" s="221" t="s">
        <v>18111</v>
      </c>
      <c r="B18709" s="223" t="s">
        <v>25337</v>
      </c>
      <c r="C18709" s="231" t="s">
        <v>23</v>
      </c>
    </row>
    <row r="18710" spans="1:3" x14ac:dyDescent="0.2">
      <c r="A18710" s="221" t="s">
        <v>18112</v>
      </c>
      <c r="B18710" s="223" t="s">
        <v>25337</v>
      </c>
      <c r="C18710" s="231" t="s">
        <v>23</v>
      </c>
    </row>
    <row r="18711" spans="1:3" x14ac:dyDescent="0.2">
      <c r="A18711" s="221" t="s">
        <v>18113</v>
      </c>
      <c r="B18711" s="223" t="s">
        <v>25338</v>
      </c>
      <c r="C18711" s="231" t="s">
        <v>23</v>
      </c>
    </row>
    <row r="18712" spans="1:3" x14ac:dyDescent="0.2">
      <c r="A18712" s="221" t="s">
        <v>18114</v>
      </c>
      <c r="B18712" s="223" t="s">
        <v>25338</v>
      </c>
      <c r="C18712" s="231" t="s">
        <v>23</v>
      </c>
    </row>
    <row r="18713" spans="1:3" x14ac:dyDescent="0.2">
      <c r="A18713" s="221" t="s">
        <v>18115</v>
      </c>
      <c r="B18713" s="223" t="s">
        <v>25339</v>
      </c>
      <c r="C18713" s="231" t="s">
        <v>23</v>
      </c>
    </row>
    <row r="18714" spans="1:3" x14ac:dyDescent="0.2">
      <c r="A18714" s="221" t="s">
        <v>18116</v>
      </c>
      <c r="B18714" s="223" t="s">
        <v>25339</v>
      </c>
      <c r="C18714" s="231" t="s">
        <v>23</v>
      </c>
    </row>
    <row r="18715" spans="1:3" x14ac:dyDescent="0.2">
      <c r="A18715" s="221" t="s">
        <v>18117</v>
      </c>
      <c r="B18715" s="223" t="s">
        <v>25340</v>
      </c>
      <c r="C18715" s="231" t="s">
        <v>23</v>
      </c>
    </row>
    <row r="18716" spans="1:3" x14ac:dyDescent="0.2">
      <c r="A18716" s="221" t="s">
        <v>18118</v>
      </c>
      <c r="B18716" s="223" t="s">
        <v>25340</v>
      </c>
      <c r="C18716" s="231" t="s">
        <v>23</v>
      </c>
    </row>
    <row r="18717" spans="1:3" x14ac:dyDescent="0.2">
      <c r="A18717" s="221" t="s">
        <v>18119</v>
      </c>
      <c r="B18717" s="223" t="s">
        <v>25341</v>
      </c>
      <c r="C18717" s="231" t="s">
        <v>23</v>
      </c>
    </row>
    <row r="18718" spans="1:3" x14ac:dyDescent="0.2">
      <c r="A18718" s="221" t="s">
        <v>18120</v>
      </c>
      <c r="B18718" s="223" t="s">
        <v>25341</v>
      </c>
      <c r="C18718" s="231" t="s">
        <v>23</v>
      </c>
    </row>
    <row r="18719" spans="1:3" x14ac:dyDescent="0.2">
      <c r="A18719" s="221" t="s">
        <v>18121</v>
      </c>
      <c r="B18719" s="223" t="s">
        <v>25342</v>
      </c>
      <c r="C18719" s="231" t="s">
        <v>23</v>
      </c>
    </row>
    <row r="18720" spans="1:3" x14ac:dyDescent="0.2">
      <c r="A18720" s="221" t="s">
        <v>18122</v>
      </c>
      <c r="B18720" s="223" t="s">
        <v>25342</v>
      </c>
      <c r="C18720" s="231" t="s">
        <v>23</v>
      </c>
    </row>
    <row r="18721" spans="1:3" x14ac:dyDescent="0.2">
      <c r="A18721" s="221" t="s">
        <v>18123</v>
      </c>
      <c r="B18721" s="223" t="s">
        <v>25343</v>
      </c>
      <c r="C18721" s="231" t="s">
        <v>23</v>
      </c>
    </row>
    <row r="18722" spans="1:3" x14ac:dyDescent="0.2">
      <c r="A18722" s="221" t="s">
        <v>18124</v>
      </c>
      <c r="B18722" s="223" t="s">
        <v>25343</v>
      </c>
      <c r="C18722" s="231" t="s">
        <v>23</v>
      </c>
    </row>
    <row r="18723" spans="1:3" x14ac:dyDescent="0.2">
      <c r="A18723" s="221" t="s">
        <v>18125</v>
      </c>
      <c r="B18723" s="223" t="s">
        <v>25344</v>
      </c>
      <c r="C18723" s="231" t="s">
        <v>23</v>
      </c>
    </row>
    <row r="18724" spans="1:3" x14ac:dyDescent="0.2">
      <c r="A18724" s="221" t="s">
        <v>18126</v>
      </c>
      <c r="B18724" s="223" t="s">
        <v>25344</v>
      </c>
      <c r="C18724" s="231" t="s">
        <v>23</v>
      </c>
    </row>
    <row r="18725" spans="1:3" x14ac:dyDescent="0.2">
      <c r="A18725" s="221" t="s">
        <v>18127</v>
      </c>
      <c r="B18725" s="223" t="s">
        <v>25345</v>
      </c>
      <c r="C18725" s="231" t="s">
        <v>21642</v>
      </c>
    </row>
    <row r="18726" spans="1:3" x14ac:dyDescent="0.2">
      <c r="A18726" s="221" t="s">
        <v>18128</v>
      </c>
      <c r="B18726" s="223" t="s">
        <v>25345</v>
      </c>
      <c r="C18726" s="231" t="s">
        <v>21642</v>
      </c>
    </row>
    <row r="18727" spans="1:3" x14ac:dyDescent="0.2">
      <c r="A18727" s="221" t="s">
        <v>18129</v>
      </c>
      <c r="B18727" s="223" t="s">
        <v>25346</v>
      </c>
      <c r="C18727" s="231" t="s">
        <v>21642</v>
      </c>
    </row>
    <row r="18728" spans="1:3" x14ac:dyDescent="0.2">
      <c r="A18728" s="221" t="s">
        <v>18130</v>
      </c>
      <c r="B18728" s="223" t="s">
        <v>25346</v>
      </c>
      <c r="C18728" s="231" t="s">
        <v>21642</v>
      </c>
    </row>
    <row r="18729" spans="1:3" x14ac:dyDescent="0.2">
      <c r="A18729" s="221" t="s">
        <v>18131</v>
      </c>
      <c r="B18729" s="223" t="s">
        <v>25347</v>
      </c>
      <c r="C18729" s="231" t="s">
        <v>21642</v>
      </c>
    </row>
    <row r="18730" spans="1:3" x14ac:dyDescent="0.2">
      <c r="A18730" s="221" t="s">
        <v>18132</v>
      </c>
      <c r="B18730" s="223" t="s">
        <v>25347</v>
      </c>
      <c r="C18730" s="231" t="s">
        <v>21642</v>
      </c>
    </row>
    <row r="18731" spans="1:3" x14ac:dyDescent="0.2">
      <c r="A18731" s="221" t="s">
        <v>18133</v>
      </c>
      <c r="B18731" s="223" t="s">
        <v>29649</v>
      </c>
      <c r="C18731" s="231" t="s">
        <v>21642</v>
      </c>
    </row>
    <row r="18732" spans="1:3" x14ac:dyDescent="0.2">
      <c r="A18732" s="221" t="s">
        <v>18134</v>
      </c>
      <c r="B18732" s="223" t="s">
        <v>29649</v>
      </c>
      <c r="C18732" s="231" t="s">
        <v>21642</v>
      </c>
    </row>
    <row r="18733" spans="1:3" x14ac:dyDescent="0.2">
      <c r="A18733" s="221" t="s">
        <v>18135</v>
      </c>
      <c r="B18733" s="223" t="s">
        <v>25348</v>
      </c>
      <c r="C18733" s="231" t="s">
        <v>21642</v>
      </c>
    </row>
    <row r="18734" spans="1:3" x14ac:dyDescent="0.2">
      <c r="A18734" s="221" t="s">
        <v>18136</v>
      </c>
      <c r="B18734" s="223" t="s">
        <v>25349</v>
      </c>
      <c r="C18734" s="231" t="s">
        <v>21642</v>
      </c>
    </row>
    <row r="18735" spans="1:3" x14ac:dyDescent="0.2">
      <c r="A18735" s="221" t="s">
        <v>18137</v>
      </c>
      <c r="B18735" s="223" t="s">
        <v>25349</v>
      </c>
      <c r="C18735" s="231" t="s">
        <v>21642</v>
      </c>
    </row>
    <row r="18736" spans="1:3" x14ac:dyDescent="0.2">
      <c r="A18736" s="221" t="s">
        <v>18138</v>
      </c>
      <c r="B18736" s="223" t="s">
        <v>25348</v>
      </c>
      <c r="C18736" s="231" t="s">
        <v>21642</v>
      </c>
    </row>
    <row r="18737" spans="1:3" x14ac:dyDescent="0.2">
      <c r="A18737" s="221" t="s">
        <v>18139</v>
      </c>
      <c r="B18737" s="223" t="s">
        <v>25349</v>
      </c>
      <c r="C18737" s="231" t="s">
        <v>21642</v>
      </c>
    </row>
    <row r="18738" spans="1:3" x14ac:dyDescent="0.2">
      <c r="A18738" s="221" t="s">
        <v>18140</v>
      </c>
      <c r="B18738" s="223" t="s">
        <v>25349</v>
      </c>
      <c r="C18738" s="231" t="s">
        <v>21642</v>
      </c>
    </row>
    <row r="18739" spans="1:3" x14ac:dyDescent="0.2">
      <c r="A18739" s="221" t="s">
        <v>18141</v>
      </c>
      <c r="B18739" s="223" t="s">
        <v>25350</v>
      </c>
      <c r="C18739" s="231" t="s">
        <v>21642</v>
      </c>
    </row>
    <row r="18740" spans="1:3" x14ac:dyDescent="0.2">
      <c r="A18740" s="221" t="s">
        <v>18142</v>
      </c>
      <c r="B18740" s="223" t="s">
        <v>25350</v>
      </c>
      <c r="C18740" s="231" t="s">
        <v>21642</v>
      </c>
    </row>
    <row r="18741" spans="1:3" x14ac:dyDescent="0.2">
      <c r="A18741" s="221" t="s">
        <v>18143</v>
      </c>
      <c r="B18741" s="223" t="s">
        <v>25350</v>
      </c>
      <c r="C18741" s="231" t="s">
        <v>21642</v>
      </c>
    </row>
    <row r="18742" spans="1:3" x14ac:dyDescent="0.2">
      <c r="A18742" s="221" t="s">
        <v>18144</v>
      </c>
      <c r="B18742" s="223" t="s">
        <v>25350</v>
      </c>
      <c r="C18742" s="231" t="s">
        <v>21642</v>
      </c>
    </row>
    <row r="18743" spans="1:3" x14ac:dyDescent="0.2">
      <c r="A18743" s="221" t="s">
        <v>18145</v>
      </c>
      <c r="B18743" s="223" t="s">
        <v>25350</v>
      </c>
      <c r="C18743" s="231" t="s">
        <v>21642</v>
      </c>
    </row>
    <row r="18744" spans="1:3" x14ac:dyDescent="0.2">
      <c r="A18744" s="221" t="s">
        <v>18146</v>
      </c>
      <c r="B18744" s="223" t="s">
        <v>25350</v>
      </c>
      <c r="C18744" s="231" t="s">
        <v>21642</v>
      </c>
    </row>
    <row r="18745" spans="1:3" x14ac:dyDescent="0.2">
      <c r="A18745" s="221" t="s">
        <v>18147</v>
      </c>
      <c r="B18745" s="223" t="s">
        <v>25351</v>
      </c>
      <c r="C18745" s="231" t="s">
        <v>21642</v>
      </c>
    </row>
    <row r="18746" spans="1:3" x14ac:dyDescent="0.2">
      <c r="A18746" s="221" t="s">
        <v>18148</v>
      </c>
      <c r="B18746" s="223" t="s">
        <v>25351</v>
      </c>
      <c r="C18746" s="231" t="s">
        <v>21642</v>
      </c>
    </row>
    <row r="18747" spans="1:3" x14ac:dyDescent="0.2">
      <c r="A18747" s="221" t="s">
        <v>18149</v>
      </c>
      <c r="B18747" s="223" t="s">
        <v>25351</v>
      </c>
      <c r="C18747" s="231" t="s">
        <v>21642</v>
      </c>
    </row>
    <row r="18748" spans="1:3" x14ac:dyDescent="0.2">
      <c r="A18748" s="221" t="s">
        <v>18150</v>
      </c>
      <c r="B18748" s="223" t="s">
        <v>25351</v>
      </c>
      <c r="C18748" s="231" t="s">
        <v>21642</v>
      </c>
    </row>
    <row r="18749" spans="1:3" x14ac:dyDescent="0.2">
      <c r="A18749" s="221" t="s">
        <v>18151</v>
      </c>
      <c r="B18749" s="223" t="s">
        <v>25351</v>
      </c>
      <c r="C18749" s="231" t="s">
        <v>21642</v>
      </c>
    </row>
    <row r="18750" spans="1:3" x14ac:dyDescent="0.2">
      <c r="A18750" s="221" t="s">
        <v>18152</v>
      </c>
      <c r="B18750" s="223" t="s">
        <v>25351</v>
      </c>
      <c r="C18750" s="231" t="s">
        <v>21642</v>
      </c>
    </row>
    <row r="18751" spans="1:3" x14ac:dyDescent="0.2">
      <c r="A18751" s="221" t="s">
        <v>18153</v>
      </c>
      <c r="B18751" s="223" t="s">
        <v>25352</v>
      </c>
      <c r="C18751" s="231" t="s">
        <v>21642</v>
      </c>
    </row>
    <row r="18752" spans="1:3" x14ac:dyDescent="0.2">
      <c r="A18752" s="221" t="s">
        <v>18154</v>
      </c>
      <c r="B18752" s="223" t="s">
        <v>25352</v>
      </c>
      <c r="C18752" s="231" t="s">
        <v>21642</v>
      </c>
    </row>
    <row r="18753" spans="1:3" x14ac:dyDescent="0.2">
      <c r="A18753" s="221" t="s">
        <v>18155</v>
      </c>
      <c r="B18753" s="223" t="s">
        <v>25352</v>
      </c>
      <c r="C18753" s="231" t="s">
        <v>21642</v>
      </c>
    </row>
    <row r="18754" spans="1:3" x14ac:dyDescent="0.2">
      <c r="A18754" s="221" t="s">
        <v>18156</v>
      </c>
      <c r="B18754" s="223" t="s">
        <v>25352</v>
      </c>
      <c r="C18754" s="231" t="s">
        <v>21642</v>
      </c>
    </row>
    <row r="18755" spans="1:3" x14ac:dyDescent="0.2">
      <c r="A18755" s="221" t="s">
        <v>18157</v>
      </c>
      <c r="B18755" s="223" t="s">
        <v>25352</v>
      </c>
      <c r="C18755" s="231" t="s">
        <v>21642</v>
      </c>
    </row>
    <row r="18756" spans="1:3" x14ac:dyDescent="0.2">
      <c r="A18756" s="221" t="s">
        <v>18158</v>
      </c>
      <c r="B18756" s="223" t="s">
        <v>25352</v>
      </c>
      <c r="C18756" s="231" t="s">
        <v>21642</v>
      </c>
    </row>
    <row r="18757" spans="1:3" x14ac:dyDescent="0.2">
      <c r="A18757" s="221" t="s">
        <v>18159</v>
      </c>
      <c r="B18757" s="223" t="s">
        <v>25353</v>
      </c>
      <c r="C18757" s="231" t="s">
        <v>21642</v>
      </c>
    </row>
    <row r="18758" spans="1:3" x14ac:dyDescent="0.2">
      <c r="A18758" s="221" t="s">
        <v>18160</v>
      </c>
      <c r="B18758" s="223" t="s">
        <v>25353</v>
      </c>
      <c r="C18758" s="231" t="s">
        <v>21642</v>
      </c>
    </row>
    <row r="18759" spans="1:3" x14ac:dyDescent="0.2">
      <c r="A18759" s="221" t="s">
        <v>18161</v>
      </c>
      <c r="B18759" s="223" t="s">
        <v>25353</v>
      </c>
      <c r="C18759" s="231" t="s">
        <v>21642</v>
      </c>
    </row>
    <row r="18760" spans="1:3" x14ac:dyDescent="0.2">
      <c r="A18760" s="221" t="s">
        <v>18162</v>
      </c>
      <c r="B18760" s="223" t="s">
        <v>25353</v>
      </c>
      <c r="C18760" s="231" t="s">
        <v>21642</v>
      </c>
    </row>
    <row r="18761" spans="1:3" x14ac:dyDescent="0.2">
      <c r="A18761" s="221" t="s">
        <v>18163</v>
      </c>
      <c r="B18761" s="223" t="s">
        <v>25353</v>
      </c>
      <c r="C18761" s="231" t="s">
        <v>21642</v>
      </c>
    </row>
    <row r="18762" spans="1:3" x14ac:dyDescent="0.2">
      <c r="A18762" s="221" t="s">
        <v>18164</v>
      </c>
      <c r="B18762" s="223" t="s">
        <v>25353</v>
      </c>
      <c r="C18762" s="231" t="s">
        <v>21642</v>
      </c>
    </row>
    <row r="18763" spans="1:3" x14ac:dyDescent="0.2">
      <c r="A18763" s="221" t="s">
        <v>18165</v>
      </c>
      <c r="B18763" s="223" t="s">
        <v>25354</v>
      </c>
      <c r="C18763" s="231" t="s">
        <v>21642</v>
      </c>
    </row>
    <row r="18764" spans="1:3" x14ac:dyDescent="0.2">
      <c r="A18764" s="221" t="s">
        <v>18166</v>
      </c>
      <c r="B18764" s="223" t="s">
        <v>25354</v>
      </c>
      <c r="C18764" s="231" t="s">
        <v>21642</v>
      </c>
    </row>
    <row r="18765" spans="1:3" x14ac:dyDescent="0.2">
      <c r="A18765" s="221" t="s">
        <v>18167</v>
      </c>
      <c r="B18765" s="223" t="s">
        <v>25354</v>
      </c>
      <c r="C18765" s="231" t="s">
        <v>21642</v>
      </c>
    </row>
    <row r="18766" spans="1:3" x14ac:dyDescent="0.2">
      <c r="A18766" s="221" t="s">
        <v>18168</v>
      </c>
      <c r="B18766" s="223" t="s">
        <v>25354</v>
      </c>
      <c r="C18766" s="231" t="s">
        <v>21642</v>
      </c>
    </row>
    <row r="18767" spans="1:3" x14ac:dyDescent="0.2">
      <c r="A18767" s="221" t="s">
        <v>18169</v>
      </c>
      <c r="B18767" s="223" t="s">
        <v>25354</v>
      </c>
      <c r="C18767" s="231" t="s">
        <v>21642</v>
      </c>
    </row>
    <row r="18768" spans="1:3" x14ac:dyDescent="0.2">
      <c r="A18768" s="221" t="s">
        <v>18170</v>
      </c>
      <c r="B18768" s="223" t="s">
        <v>25354</v>
      </c>
      <c r="C18768" s="231" t="s">
        <v>21642</v>
      </c>
    </row>
    <row r="18769" spans="1:3" x14ac:dyDescent="0.2">
      <c r="A18769" s="221" t="s">
        <v>18171</v>
      </c>
      <c r="B18769" s="223" t="s">
        <v>25355</v>
      </c>
      <c r="C18769" s="231" t="s">
        <v>21642</v>
      </c>
    </row>
    <row r="18770" spans="1:3" x14ac:dyDescent="0.2">
      <c r="A18770" s="221" t="s">
        <v>18172</v>
      </c>
      <c r="B18770" s="223" t="s">
        <v>25355</v>
      </c>
      <c r="C18770" s="231" t="s">
        <v>21642</v>
      </c>
    </row>
    <row r="18771" spans="1:3" x14ac:dyDescent="0.2">
      <c r="A18771" s="221" t="s">
        <v>18173</v>
      </c>
      <c r="B18771" s="223" t="s">
        <v>25355</v>
      </c>
      <c r="C18771" s="231" t="s">
        <v>21642</v>
      </c>
    </row>
    <row r="18772" spans="1:3" x14ac:dyDescent="0.2">
      <c r="A18772" s="221" t="s">
        <v>18174</v>
      </c>
      <c r="B18772" s="223" t="s">
        <v>25355</v>
      </c>
      <c r="C18772" s="231" t="s">
        <v>21642</v>
      </c>
    </row>
    <row r="18773" spans="1:3" x14ac:dyDescent="0.2">
      <c r="A18773" s="221" t="s">
        <v>18175</v>
      </c>
      <c r="B18773" s="223" t="s">
        <v>25355</v>
      </c>
      <c r="C18773" s="231" t="s">
        <v>21642</v>
      </c>
    </row>
    <row r="18774" spans="1:3" x14ac:dyDescent="0.2">
      <c r="A18774" s="221" t="s">
        <v>18176</v>
      </c>
      <c r="B18774" s="223" t="s">
        <v>25355</v>
      </c>
      <c r="C18774" s="231" t="s">
        <v>21642</v>
      </c>
    </row>
    <row r="18775" spans="1:3" x14ac:dyDescent="0.2">
      <c r="A18775" s="221" t="s">
        <v>18177</v>
      </c>
      <c r="B18775" s="223" t="s">
        <v>25356</v>
      </c>
      <c r="C18775" s="231" t="s">
        <v>21642</v>
      </c>
    </row>
    <row r="18776" spans="1:3" x14ac:dyDescent="0.2">
      <c r="A18776" s="221" t="s">
        <v>18178</v>
      </c>
      <c r="B18776" s="223" t="s">
        <v>25356</v>
      </c>
      <c r="C18776" s="231" t="s">
        <v>21642</v>
      </c>
    </row>
    <row r="18777" spans="1:3" x14ac:dyDescent="0.2">
      <c r="A18777" s="221" t="s">
        <v>18179</v>
      </c>
      <c r="B18777" s="223" t="s">
        <v>25356</v>
      </c>
      <c r="C18777" s="231" t="s">
        <v>21642</v>
      </c>
    </row>
    <row r="18778" spans="1:3" x14ac:dyDescent="0.2">
      <c r="A18778" s="221" t="s">
        <v>18180</v>
      </c>
      <c r="B18778" s="223" t="s">
        <v>25356</v>
      </c>
      <c r="C18778" s="231" t="s">
        <v>21642</v>
      </c>
    </row>
    <row r="18779" spans="1:3" x14ac:dyDescent="0.2">
      <c r="A18779" s="221" t="s">
        <v>18181</v>
      </c>
      <c r="B18779" s="223" t="s">
        <v>25356</v>
      </c>
      <c r="C18779" s="231" t="s">
        <v>21642</v>
      </c>
    </row>
    <row r="18780" spans="1:3" x14ac:dyDescent="0.2">
      <c r="A18780" s="221" t="s">
        <v>18182</v>
      </c>
      <c r="B18780" s="223" t="s">
        <v>25356</v>
      </c>
      <c r="C18780" s="231" t="s">
        <v>21642</v>
      </c>
    </row>
    <row r="18781" spans="1:3" x14ac:dyDescent="0.2">
      <c r="A18781" s="221" t="s">
        <v>18183</v>
      </c>
      <c r="B18781" s="223" t="s">
        <v>25357</v>
      </c>
      <c r="C18781" s="231" t="s">
        <v>21642</v>
      </c>
    </row>
    <row r="18782" spans="1:3" x14ac:dyDescent="0.2">
      <c r="A18782" s="221" t="s">
        <v>18184</v>
      </c>
      <c r="B18782" s="223" t="s">
        <v>25357</v>
      </c>
      <c r="C18782" s="231" t="s">
        <v>21642</v>
      </c>
    </row>
    <row r="18783" spans="1:3" x14ac:dyDescent="0.2">
      <c r="A18783" s="221" t="s">
        <v>18185</v>
      </c>
      <c r="B18783" s="223" t="s">
        <v>25357</v>
      </c>
      <c r="C18783" s="231" t="s">
        <v>21642</v>
      </c>
    </row>
    <row r="18784" spans="1:3" x14ac:dyDescent="0.2">
      <c r="A18784" s="221" t="s">
        <v>18186</v>
      </c>
      <c r="B18784" s="223" t="s">
        <v>25357</v>
      </c>
      <c r="C18784" s="231" t="s">
        <v>21642</v>
      </c>
    </row>
    <row r="18785" spans="1:3" x14ac:dyDescent="0.2">
      <c r="A18785" s="221" t="s">
        <v>18187</v>
      </c>
      <c r="B18785" s="223" t="s">
        <v>25357</v>
      </c>
      <c r="C18785" s="231" t="s">
        <v>21642</v>
      </c>
    </row>
    <row r="18786" spans="1:3" x14ac:dyDescent="0.2">
      <c r="A18786" s="221" t="s">
        <v>18188</v>
      </c>
      <c r="B18786" s="223" t="s">
        <v>25357</v>
      </c>
      <c r="C18786" s="231" t="s">
        <v>21642</v>
      </c>
    </row>
    <row r="18787" spans="1:3" x14ac:dyDescent="0.2">
      <c r="A18787" s="221" t="s">
        <v>30330</v>
      </c>
      <c r="B18787" s="223" t="s">
        <v>32913</v>
      </c>
      <c r="C18787" s="231" t="s">
        <v>21642</v>
      </c>
    </row>
    <row r="18788" spans="1:3" x14ac:dyDescent="0.2">
      <c r="A18788" s="221" t="s">
        <v>30331</v>
      </c>
      <c r="B18788" s="223" t="s">
        <v>32913</v>
      </c>
      <c r="C18788" s="231" t="s">
        <v>21642</v>
      </c>
    </row>
    <row r="18789" spans="1:3" x14ac:dyDescent="0.2">
      <c r="A18789" s="221" t="s">
        <v>30332</v>
      </c>
      <c r="B18789" s="223" t="s">
        <v>32913</v>
      </c>
      <c r="C18789" s="231" t="s">
        <v>21642</v>
      </c>
    </row>
    <row r="18790" spans="1:3" x14ac:dyDescent="0.2">
      <c r="A18790" s="221" t="s">
        <v>30333</v>
      </c>
      <c r="B18790" s="223" t="s">
        <v>32913</v>
      </c>
      <c r="C18790" s="231" t="s">
        <v>21642</v>
      </c>
    </row>
    <row r="18791" spans="1:3" x14ac:dyDescent="0.2">
      <c r="A18791" s="221" t="s">
        <v>30334</v>
      </c>
      <c r="B18791" s="223" t="s">
        <v>32913</v>
      </c>
      <c r="C18791" s="231" t="s">
        <v>21642</v>
      </c>
    </row>
    <row r="18792" spans="1:3" x14ac:dyDescent="0.2">
      <c r="A18792" s="221" t="s">
        <v>30335</v>
      </c>
      <c r="B18792" s="223" t="s">
        <v>32913</v>
      </c>
      <c r="C18792" s="231" t="s">
        <v>21642</v>
      </c>
    </row>
    <row r="18793" spans="1:3" x14ac:dyDescent="0.2">
      <c r="A18793" s="221" t="s">
        <v>18189</v>
      </c>
      <c r="B18793" s="223" t="s">
        <v>25358</v>
      </c>
      <c r="C18793" s="231" t="s">
        <v>21642</v>
      </c>
    </row>
    <row r="18794" spans="1:3" x14ac:dyDescent="0.2">
      <c r="A18794" s="221" t="s">
        <v>18190</v>
      </c>
      <c r="B18794" s="223" t="s">
        <v>25358</v>
      </c>
      <c r="C18794" s="231" t="s">
        <v>21642</v>
      </c>
    </row>
    <row r="18795" spans="1:3" x14ac:dyDescent="0.2">
      <c r="A18795" s="221" t="s">
        <v>18191</v>
      </c>
      <c r="B18795" s="223" t="s">
        <v>25358</v>
      </c>
      <c r="C18795" s="231" t="s">
        <v>21642</v>
      </c>
    </row>
    <row r="18796" spans="1:3" x14ac:dyDescent="0.2">
      <c r="A18796" s="221" t="s">
        <v>18192</v>
      </c>
      <c r="B18796" s="223" t="s">
        <v>25358</v>
      </c>
      <c r="C18796" s="231" t="s">
        <v>21642</v>
      </c>
    </row>
    <row r="18797" spans="1:3" x14ac:dyDescent="0.2">
      <c r="A18797" s="221" t="s">
        <v>18193</v>
      </c>
      <c r="B18797" s="223" t="s">
        <v>25358</v>
      </c>
      <c r="C18797" s="231" t="s">
        <v>21642</v>
      </c>
    </row>
    <row r="18798" spans="1:3" x14ac:dyDescent="0.2">
      <c r="A18798" s="221" t="s">
        <v>18194</v>
      </c>
      <c r="B18798" s="223" t="s">
        <v>25358</v>
      </c>
      <c r="C18798" s="231" t="s">
        <v>21642</v>
      </c>
    </row>
    <row r="18799" spans="1:3" x14ac:dyDescent="0.2">
      <c r="A18799" s="221" t="s">
        <v>18195</v>
      </c>
      <c r="B18799" s="223" t="s">
        <v>25359</v>
      </c>
      <c r="C18799" s="231" t="s">
        <v>21642</v>
      </c>
    </row>
    <row r="18800" spans="1:3" x14ac:dyDescent="0.2">
      <c r="A18800" s="221" t="s">
        <v>18196</v>
      </c>
      <c r="B18800" s="223" t="s">
        <v>25359</v>
      </c>
      <c r="C18800" s="231" t="s">
        <v>21642</v>
      </c>
    </row>
    <row r="18801" spans="1:3" x14ac:dyDescent="0.2">
      <c r="A18801" s="221" t="s">
        <v>18197</v>
      </c>
      <c r="B18801" s="223" t="s">
        <v>25359</v>
      </c>
      <c r="C18801" s="231" t="s">
        <v>21642</v>
      </c>
    </row>
    <row r="18802" spans="1:3" x14ac:dyDescent="0.2">
      <c r="A18802" s="221" t="s">
        <v>18198</v>
      </c>
      <c r="B18802" s="223" t="s">
        <v>25359</v>
      </c>
      <c r="C18802" s="231" t="s">
        <v>21642</v>
      </c>
    </row>
    <row r="18803" spans="1:3" x14ac:dyDescent="0.2">
      <c r="A18803" s="221" t="s">
        <v>18199</v>
      </c>
      <c r="B18803" s="223" t="s">
        <v>25359</v>
      </c>
      <c r="C18803" s="231" t="s">
        <v>21642</v>
      </c>
    </row>
    <row r="18804" spans="1:3" x14ac:dyDescent="0.2">
      <c r="A18804" s="221" t="s">
        <v>18200</v>
      </c>
      <c r="B18804" s="223" t="s">
        <v>25359</v>
      </c>
      <c r="C18804" s="231" t="s">
        <v>21642</v>
      </c>
    </row>
    <row r="18805" spans="1:3" x14ac:dyDescent="0.2">
      <c r="A18805" s="221" t="s">
        <v>18201</v>
      </c>
      <c r="B18805" s="223" t="s">
        <v>25360</v>
      </c>
      <c r="C18805" s="231" t="s">
        <v>21642</v>
      </c>
    </row>
    <row r="18806" spans="1:3" x14ac:dyDescent="0.2">
      <c r="A18806" s="221" t="s">
        <v>18202</v>
      </c>
      <c r="B18806" s="223" t="s">
        <v>25360</v>
      </c>
      <c r="C18806" s="231" t="s">
        <v>21642</v>
      </c>
    </row>
    <row r="18807" spans="1:3" x14ac:dyDescent="0.2">
      <c r="A18807" s="221" t="s">
        <v>18203</v>
      </c>
      <c r="B18807" s="223" t="s">
        <v>25360</v>
      </c>
      <c r="C18807" s="231" t="s">
        <v>21642</v>
      </c>
    </row>
    <row r="18808" spans="1:3" x14ac:dyDescent="0.2">
      <c r="A18808" s="221" t="s">
        <v>18204</v>
      </c>
      <c r="B18808" s="223" t="s">
        <v>25360</v>
      </c>
      <c r="C18808" s="231" t="s">
        <v>21642</v>
      </c>
    </row>
    <row r="18809" spans="1:3" x14ac:dyDescent="0.2">
      <c r="A18809" s="221" t="s">
        <v>18205</v>
      </c>
      <c r="B18809" s="223" t="s">
        <v>25360</v>
      </c>
      <c r="C18809" s="231" t="s">
        <v>21642</v>
      </c>
    </row>
    <row r="18810" spans="1:3" x14ac:dyDescent="0.2">
      <c r="A18810" s="221" t="s">
        <v>18206</v>
      </c>
      <c r="B18810" s="223" t="s">
        <v>25360</v>
      </c>
      <c r="C18810" s="231" t="s">
        <v>21642</v>
      </c>
    </row>
    <row r="18811" spans="1:3" x14ac:dyDescent="0.2">
      <c r="A18811" s="221" t="s">
        <v>18207</v>
      </c>
      <c r="B18811" s="223" t="s">
        <v>25361</v>
      </c>
      <c r="C18811" s="231" t="s">
        <v>21642</v>
      </c>
    </row>
    <row r="18812" spans="1:3" x14ac:dyDescent="0.2">
      <c r="A18812" s="221" t="s">
        <v>18208</v>
      </c>
      <c r="B18812" s="223" t="s">
        <v>25361</v>
      </c>
      <c r="C18812" s="231" t="s">
        <v>21642</v>
      </c>
    </row>
    <row r="18813" spans="1:3" x14ac:dyDescent="0.2">
      <c r="A18813" s="221" t="s">
        <v>18209</v>
      </c>
      <c r="B18813" s="223" t="s">
        <v>25361</v>
      </c>
      <c r="C18813" s="231" t="s">
        <v>21642</v>
      </c>
    </row>
    <row r="18814" spans="1:3" x14ac:dyDescent="0.2">
      <c r="A18814" s="221" t="s">
        <v>18210</v>
      </c>
      <c r="B18814" s="223" t="s">
        <v>25361</v>
      </c>
      <c r="C18814" s="231" t="s">
        <v>21642</v>
      </c>
    </row>
    <row r="18815" spans="1:3" x14ac:dyDescent="0.2">
      <c r="A18815" s="221" t="s">
        <v>18211</v>
      </c>
      <c r="B18815" s="223" t="s">
        <v>25361</v>
      </c>
      <c r="C18815" s="231" t="s">
        <v>21642</v>
      </c>
    </row>
    <row r="18816" spans="1:3" x14ac:dyDescent="0.2">
      <c r="A18816" s="221" t="s">
        <v>18212</v>
      </c>
      <c r="B18816" s="223" t="s">
        <v>25361</v>
      </c>
      <c r="C18816" s="231" t="s">
        <v>21642</v>
      </c>
    </row>
    <row r="18817" spans="1:3" x14ac:dyDescent="0.2">
      <c r="A18817" s="221" t="s">
        <v>18213</v>
      </c>
      <c r="B18817" s="223" t="s">
        <v>25362</v>
      </c>
      <c r="C18817" s="231" t="s">
        <v>21642</v>
      </c>
    </row>
    <row r="18818" spans="1:3" x14ac:dyDescent="0.2">
      <c r="A18818" s="221" t="s">
        <v>18214</v>
      </c>
      <c r="B18818" s="223" t="s">
        <v>25362</v>
      </c>
      <c r="C18818" s="231" t="s">
        <v>21642</v>
      </c>
    </row>
    <row r="18819" spans="1:3" x14ac:dyDescent="0.2">
      <c r="A18819" s="221" t="s">
        <v>18215</v>
      </c>
      <c r="B18819" s="223" t="s">
        <v>25362</v>
      </c>
      <c r="C18819" s="231" t="s">
        <v>21642</v>
      </c>
    </row>
    <row r="18820" spans="1:3" x14ac:dyDescent="0.2">
      <c r="A18820" s="221" t="s">
        <v>18216</v>
      </c>
      <c r="B18820" s="223" t="s">
        <v>25362</v>
      </c>
      <c r="C18820" s="231" t="s">
        <v>21642</v>
      </c>
    </row>
    <row r="18821" spans="1:3" x14ac:dyDescent="0.2">
      <c r="A18821" s="221" t="s">
        <v>18217</v>
      </c>
      <c r="B18821" s="223" t="s">
        <v>25362</v>
      </c>
      <c r="C18821" s="231" t="s">
        <v>21642</v>
      </c>
    </row>
    <row r="18822" spans="1:3" x14ac:dyDescent="0.2">
      <c r="A18822" s="221" t="s">
        <v>18218</v>
      </c>
      <c r="B18822" s="223" t="s">
        <v>25362</v>
      </c>
      <c r="C18822" s="231" t="s">
        <v>21642</v>
      </c>
    </row>
    <row r="18823" spans="1:3" x14ac:dyDescent="0.2">
      <c r="A18823" s="221" t="s">
        <v>18219</v>
      </c>
      <c r="B18823" s="223" t="s">
        <v>25363</v>
      </c>
      <c r="C18823" s="231" t="s">
        <v>21642</v>
      </c>
    </row>
    <row r="18824" spans="1:3" x14ac:dyDescent="0.2">
      <c r="A18824" s="221" t="s">
        <v>18220</v>
      </c>
      <c r="B18824" s="223" t="s">
        <v>25363</v>
      </c>
      <c r="C18824" s="231" t="s">
        <v>21642</v>
      </c>
    </row>
    <row r="18825" spans="1:3" x14ac:dyDescent="0.2">
      <c r="A18825" s="221" t="s">
        <v>18221</v>
      </c>
      <c r="B18825" s="223" t="s">
        <v>25363</v>
      </c>
      <c r="C18825" s="231" t="s">
        <v>21642</v>
      </c>
    </row>
    <row r="18826" spans="1:3" x14ac:dyDescent="0.2">
      <c r="A18826" s="221" t="s">
        <v>18222</v>
      </c>
      <c r="B18826" s="223" t="s">
        <v>25363</v>
      </c>
      <c r="C18826" s="231" t="s">
        <v>21642</v>
      </c>
    </row>
    <row r="18827" spans="1:3" x14ac:dyDescent="0.2">
      <c r="A18827" s="221" t="s">
        <v>18223</v>
      </c>
      <c r="B18827" s="223" t="s">
        <v>25363</v>
      </c>
      <c r="C18827" s="231" t="s">
        <v>21642</v>
      </c>
    </row>
    <row r="18828" spans="1:3" x14ac:dyDescent="0.2">
      <c r="A18828" s="221" t="s">
        <v>18224</v>
      </c>
      <c r="B18828" s="223" t="s">
        <v>25363</v>
      </c>
      <c r="C18828" s="231" t="s">
        <v>21642</v>
      </c>
    </row>
    <row r="18829" spans="1:3" x14ac:dyDescent="0.2">
      <c r="A18829" s="221" t="s">
        <v>18225</v>
      </c>
      <c r="B18829" s="223" t="s">
        <v>25364</v>
      </c>
      <c r="C18829" s="231" t="s">
        <v>21642</v>
      </c>
    </row>
    <row r="18830" spans="1:3" x14ac:dyDescent="0.2">
      <c r="A18830" s="221" t="s">
        <v>18226</v>
      </c>
      <c r="B18830" s="223" t="s">
        <v>25364</v>
      </c>
      <c r="C18830" s="231" t="s">
        <v>21642</v>
      </c>
    </row>
    <row r="18831" spans="1:3" x14ac:dyDescent="0.2">
      <c r="A18831" s="221" t="s">
        <v>18227</v>
      </c>
      <c r="B18831" s="223" t="s">
        <v>25364</v>
      </c>
      <c r="C18831" s="231" t="s">
        <v>21642</v>
      </c>
    </row>
    <row r="18832" spans="1:3" x14ac:dyDescent="0.2">
      <c r="A18832" s="221" t="s">
        <v>18228</v>
      </c>
      <c r="B18832" s="223" t="s">
        <v>25364</v>
      </c>
      <c r="C18832" s="231" t="s">
        <v>21642</v>
      </c>
    </row>
    <row r="18833" spans="1:3" x14ac:dyDescent="0.2">
      <c r="A18833" s="221" t="s">
        <v>18229</v>
      </c>
      <c r="B18833" s="223" t="s">
        <v>25364</v>
      </c>
      <c r="C18833" s="231" t="s">
        <v>21642</v>
      </c>
    </row>
    <row r="18834" spans="1:3" x14ac:dyDescent="0.2">
      <c r="A18834" s="221" t="s">
        <v>18230</v>
      </c>
      <c r="B18834" s="223" t="s">
        <v>25364</v>
      </c>
      <c r="C18834" s="231" t="s">
        <v>21642</v>
      </c>
    </row>
    <row r="18835" spans="1:3" x14ac:dyDescent="0.2">
      <c r="A18835" s="221" t="s">
        <v>18231</v>
      </c>
      <c r="B18835" s="223" t="s">
        <v>25365</v>
      </c>
      <c r="C18835" s="231" t="s">
        <v>21642</v>
      </c>
    </row>
    <row r="18836" spans="1:3" x14ac:dyDescent="0.2">
      <c r="A18836" s="221" t="s">
        <v>18232</v>
      </c>
      <c r="B18836" s="223" t="s">
        <v>25365</v>
      </c>
      <c r="C18836" s="231" t="s">
        <v>21642</v>
      </c>
    </row>
    <row r="18837" spans="1:3" x14ac:dyDescent="0.2">
      <c r="A18837" s="221" t="s">
        <v>18233</v>
      </c>
      <c r="B18837" s="223" t="s">
        <v>25365</v>
      </c>
      <c r="C18837" s="231" t="s">
        <v>21642</v>
      </c>
    </row>
    <row r="18838" spans="1:3" x14ac:dyDescent="0.2">
      <c r="A18838" s="221" t="s">
        <v>18234</v>
      </c>
      <c r="B18838" s="223" t="s">
        <v>25365</v>
      </c>
      <c r="C18838" s="231" t="s">
        <v>21642</v>
      </c>
    </row>
    <row r="18839" spans="1:3" x14ac:dyDescent="0.2">
      <c r="A18839" s="221" t="s">
        <v>18235</v>
      </c>
      <c r="B18839" s="223" t="s">
        <v>25365</v>
      </c>
      <c r="C18839" s="231" t="s">
        <v>21642</v>
      </c>
    </row>
    <row r="18840" spans="1:3" x14ac:dyDescent="0.2">
      <c r="A18840" s="221" t="s">
        <v>18236</v>
      </c>
      <c r="B18840" s="223" t="s">
        <v>25365</v>
      </c>
      <c r="C18840" s="231" t="s">
        <v>21642</v>
      </c>
    </row>
    <row r="18841" spans="1:3" x14ac:dyDescent="0.2">
      <c r="A18841" s="221" t="s">
        <v>18237</v>
      </c>
      <c r="B18841" s="223" t="s">
        <v>25366</v>
      </c>
      <c r="C18841" s="231" t="s">
        <v>21642</v>
      </c>
    </row>
    <row r="18842" spans="1:3" x14ac:dyDescent="0.2">
      <c r="A18842" s="221" t="s">
        <v>18238</v>
      </c>
      <c r="B18842" s="223" t="s">
        <v>25366</v>
      </c>
      <c r="C18842" s="231" t="s">
        <v>21642</v>
      </c>
    </row>
    <row r="18843" spans="1:3" x14ac:dyDescent="0.2">
      <c r="A18843" s="221" t="s">
        <v>18239</v>
      </c>
      <c r="B18843" s="223" t="s">
        <v>25366</v>
      </c>
      <c r="C18843" s="231" t="s">
        <v>21642</v>
      </c>
    </row>
    <row r="18844" spans="1:3" x14ac:dyDescent="0.2">
      <c r="A18844" s="221" t="s">
        <v>18240</v>
      </c>
      <c r="B18844" s="223" t="s">
        <v>25366</v>
      </c>
      <c r="C18844" s="231" t="s">
        <v>21642</v>
      </c>
    </row>
    <row r="18845" spans="1:3" x14ac:dyDescent="0.2">
      <c r="A18845" s="221" t="s">
        <v>18241</v>
      </c>
      <c r="B18845" s="223" t="s">
        <v>25366</v>
      </c>
      <c r="C18845" s="231" t="s">
        <v>21642</v>
      </c>
    </row>
    <row r="18846" spans="1:3" x14ac:dyDescent="0.2">
      <c r="A18846" s="221" t="s">
        <v>18242</v>
      </c>
      <c r="B18846" s="223" t="s">
        <v>25366</v>
      </c>
      <c r="C18846" s="231" t="s">
        <v>21642</v>
      </c>
    </row>
    <row r="18847" spans="1:3" x14ac:dyDescent="0.2">
      <c r="A18847" s="221" t="s">
        <v>18243</v>
      </c>
      <c r="B18847" s="223" t="s">
        <v>29650</v>
      </c>
      <c r="C18847" s="231" t="s">
        <v>21642</v>
      </c>
    </row>
    <row r="18848" spans="1:3" x14ac:dyDescent="0.2">
      <c r="A18848" s="221" t="s">
        <v>18244</v>
      </c>
      <c r="B18848" s="223" t="s">
        <v>29650</v>
      </c>
      <c r="C18848" s="231" t="s">
        <v>21642</v>
      </c>
    </row>
    <row r="18849" spans="1:3" x14ac:dyDescent="0.2">
      <c r="A18849" s="221" t="s">
        <v>18245</v>
      </c>
      <c r="B18849" s="223" t="s">
        <v>29650</v>
      </c>
      <c r="C18849" s="231" t="s">
        <v>21642</v>
      </c>
    </row>
    <row r="18850" spans="1:3" x14ac:dyDescent="0.2">
      <c r="A18850" s="221" t="s">
        <v>18246</v>
      </c>
      <c r="B18850" s="223" t="s">
        <v>29650</v>
      </c>
      <c r="C18850" s="231" t="s">
        <v>21642</v>
      </c>
    </row>
    <row r="18851" spans="1:3" x14ac:dyDescent="0.2">
      <c r="A18851" s="221" t="s">
        <v>18247</v>
      </c>
      <c r="B18851" s="223" t="s">
        <v>29650</v>
      </c>
      <c r="C18851" s="231" t="s">
        <v>21642</v>
      </c>
    </row>
    <row r="18852" spans="1:3" x14ac:dyDescent="0.2">
      <c r="A18852" s="221" t="s">
        <v>18248</v>
      </c>
      <c r="B18852" s="223" t="s">
        <v>29650</v>
      </c>
      <c r="C18852" s="231" t="s">
        <v>21642</v>
      </c>
    </row>
    <row r="18853" spans="1:3" x14ac:dyDescent="0.2">
      <c r="A18853" s="221" t="s">
        <v>18249</v>
      </c>
      <c r="B18853" s="223" t="s">
        <v>29651</v>
      </c>
      <c r="C18853" s="231" t="s">
        <v>21642</v>
      </c>
    </row>
    <row r="18854" spans="1:3" x14ac:dyDescent="0.2">
      <c r="A18854" s="221" t="s">
        <v>18250</v>
      </c>
      <c r="B18854" s="223" t="s">
        <v>29652</v>
      </c>
      <c r="C18854" s="231" t="s">
        <v>21642</v>
      </c>
    </row>
    <row r="18855" spans="1:3" x14ac:dyDescent="0.2">
      <c r="A18855" s="221" t="s">
        <v>18251</v>
      </c>
      <c r="B18855" s="223" t="s">
        <v>29652</v>
      </c>
      <c r="C18855" s="231" t="s">
        <v>21642</v>
      </c>
    </row>
    <row r="18856" spans="1:3" x14ac:dyDescent="0.2">
      <c r="A18856" s="221" t="s">
        <v>18252</v>
      </c>
      <c r="B18856" s="223" t="s">
        <v>29651</v>
      </c>
      <c r="C18856" s="231" t="s">
        <v>21642</v>
      </c>
    </row>
    <row r="18857" spans="1:3" x14ac:dyDescent="0.2">
      <c r="A18857" s="221" t="s">
        <v>18253</v>
      </c>
      <c r="B18857" s="223" t="s">
        <v>29652</v>
      </c>
      <c r="C18857" s="231" t="s">
        <v>21642</v>
      </c>
    </row>
    <row r="18858" spans="1:3" x14ac:dyDescent="0.2">
      <c r="A18858" s="221" t="s">
        <v>18254</v>
      </c>
      <c r="B18858" s="223" t="s">
        <v>29652</v>
      </c>
      <c r="C18858" s="231" t="s">
        <v>21642</v>
      </c>
    </row>
    <row r="18859" spans="1:3" x14ac:dyDescent="0.2">
      <c r="A18859" s="221" t="s">
        <v>18255</v>
      </c>
      <c r="B18859" s="223" t="s">
        <v>29653</v>
      </c>
      <c r="C18859" s="231" t="s">
        <v>21642</v>
      </c>
    </row>
    <row r="18860" spans="1:3" x14ac:dyDescent="0.2">
      <c r="A18860" s="221" t="s">
        <v>18256</v>
      </c>
      <c r="B18860" s="223" t="s">
        <v>29653</v>
      </c>
      <c r="C18860" s="231" t="s">
        <v>21642</v>
      </c>
    </row>
    <row r="18861" spans="1:3" x14ac:dyDescent="0.2">
      <c r="A18861" s="221" t="s">
        <v>18257</v>
      </c>
      <c r="B18861" s="223" t="s">
        <v>29653</v>
      </c>
      <c r="C18861" s="231" t="s">
        <v>21642</v>
      </c>
    </row>
    <row r="18862" spans="1:3" x14ac:dyDescent="0.2">
      <c r="A18862" s="221" t="s">
        <v>18258</v>
      </c>
      <c r="B18862" s="223" t="s">
        <v>29653</v>
      </c>
      <c r="C18862" s="231" t="s">
        <v>21642</v>
      </c>
    </row>
    <row r="18863" spans="1:3" x14ac:dyDescent="0.2">
      <c r="A18863" s="221" t="s">
        <v>18259</v>
      </c>
      <c r="B18863" s="223" t="s">
        <v>29653</v>
      </c>
      <c r="C18863" s="231" t="s">
        <v>21642</v>
      </c>
    </row>
    <row r="18864" spans="1:3" x14ac:dyDescent="0.2">
      <c r="A18864" s="221" t="s">
        <v>18260</v>
      </c>
      <c r="B18864" s="223" t="s">
        <v>29653</v>
      </c>
      <c r="C18864" s="231" t="s">
        <v>21642</v>
      </c>
    </row>
    <row r="18865" spans="1:3" x14ac:dyDescent="0.2">
      <c r="A18865" s="221" t="s">
        <v>18261</v>
      </c>
      <c r="B18865" s="223" t="s">
        <v>25367</v>
      </c>
      <c r="C18865" s="231" t="s">
        <v>21642</v>
      </c>
    </row>
    <row r="18866" spans="1:3" x14ac:dyDescent="0.2">
      <c r="A18866" s="221" t="s">
        <v>18262</v>
      </c>
      <c r="B18866" s="223" t="s">
        <v>25367</v>
      </c>
      <c r="C18866" s="231" t="s">
        <v>21642</v>
      </c>
    </row>
    <row r="18867" spans="1:3" x14ac:dyDescent="0.2">
      <c r="A18867" s="221" t="s">
        <v>18263</v>
      </c>
      <c r="B18867" s="223" t="s">
        <v>25367</v>
      </c>
      <c r="C18867" s="231" t="s">
        <v>21642</v>
      </c>
    </row>
    <row r="18868" spans="1:3" x14ac:dyDescent="0.2">
      <c r="A18868" s="221" t="s">
        <v>18264</v>
      </c>
      <c r="B18868" s="223" t="s">
        <v>25367</v>
      </c>
      <c r="C18868" s="231" t="s">
        <v>21642</v>
      </c>
    </row>
    <row r="18869" spans="1:3" x14ac:dyDescent="0.2">
      <c r="A18869" s="221" t="s">
        <v>18265</v>
      </c>
      <c r="B18869" s="223" t="s">
        <v>25367</v>
      </c>
      <c r="C18869" s="231" t="s">
        <v>21642</v>
      </c>
    </row>
    <row r="18870" spans="1:3" x14ac:dyDescent="0.2">
      <c r="A18870" s="221" t="s">
        <v>18266</v>
      </c>
      <c r="B18870" s="223" t="s">
        <v>25367</v>
      </c>
      <c r="C18870" s="231" t="s">
        <v>21642</v>
      </c>
    </row>
    <row r="18871" spans="1:3" x14ac:dyDescent="0.2">
      <c r="A18871" s="221" t="s">
        <v>18267</v>
      </c>
      <c r="B18871" s="223" t="s">
        <v>25368</v>
      </c>
      <c r="C18871" s="231" t="s">
        <v>21642</v>
      </c>
    </row>
    <row r="18872" spans="1:3" x14ac:dyDescent="0.2">
      <c r="A18872" s="221" t="s">
        <v>18268</v>
      </c>
      <c r="B18872" s="223" t="s">
        <v>25368</v>
      </c>
      <c r="C18872" s="231" t="s">
        <v>21642</v>
      </c>
    </row>
    <row r="18873" spans="1:3" x14ac:dyDescent="0.2">
      <c r="A18873" s="221" t="s">
        <v>18269</v>
      </c>
      <c r="B18873" s="223" t="s">
        <v>25368</v>
      </c>
      <c r="C18873" s="231" t="s">
        <v>21642</v>
      </c>
    </row>
    <row r="18874" spans="1:3" x14ac:dyDescent="0.2">
      <c r="A18874" s="221" t="s">
        <v>18270</v>
      </c>
      <c r="B18874" s="223" t="s">
        <v>25368</v>
      </c>
      <c r="C18874" s="231" t="s">
        <v>21642</v>
      </c>
    </row>
    <row r="18875" spans="1:3" x14ac:dyDescent="0.2">
      <c r="A18875" s="221" t="s">
        <v>18271</v>
      </c>
      <c r="B18875" s="223" t="s">
        <v>25368</v>
      </c>
      <c r="C18875" s="231" t="s">
        <v>21642</v>
      </c>
    </row>
    <row r="18876" spans="1:3" x14ac:dyDescent="0.2">
      <c r="A18876" s="221" t="s">
        <v>18272</v>
      </c>
      <c r="B18876" s="223" t="s">
        <v>25368</v>
      </c>
      <c r="C18876" s="231" t="s">
        <v>21642</v>
      </c>
    </row>
    <row r="18877" spans="1:3" x14ac:dyDescent="0.2">
      <c r="A18877" s="221" t="s">
        <v>18273</v>
      </c>
      <c r="B18877" s="223" t="s">
        <v>25369</v>
      </c>
      <c r="C18877" s="231" t="s">
        <v>21642</v>
      </c>
    </row>
    <row r="18878" spans="1:3" x14ac:dyDescent="0.2">
      <c r="A18878" s="221" t="s">
        <v>18274</v>
      </c>
      <c r="B18878" s="223" t="s">
        <v>25369</v>
      </c>
      <c r="C18878" s="231" t="s">
        <v>21642</v>
      </c>
    </row>
    <row r="18879" spans="1:3" x14ac:dyDescent="0.2">
      <c r="A18879" s="221" t="s">
        <v>18275</v>
      </c>
      <c r="B18879" s="223" t="s">
        <v>25369</v>
      </c>
      <c r="C18879" s="231" t="s">
        <v>21642</v>
      </c>
    </row>
    <row r="18880" spans="1:3" x14ac:dyDescent="0.2">
      <c r="A18880" s="221" t="s">
        <v>18276</v>
      </c>
      <c r="B18880" s="223" t="s">
        <v>25369</v>
      </c>
      <c r="C18880" s="231" t="s">
        <v>21642</v>
      </c>
    </row>
    <row r="18881" spans="1:3" x14ac:dyDescent="0.2">
      <c r="A18881" s="221" t="s">
        <v>18277</v>
      </c>
      <c r="B18881" s="223" t="s">
        <v>25369</v>
      </c>
      <c r="C18881" s="231" t="s">
        <v>21642</v>
      </c>
    </row>
    <row r="18882" spans="1:3" x14ac:dyDescent="0.2">
      <c r="A18882" s="221" t="s">
        <v>18278</v>
      </c>
      <c r="B18882" s="223" t="s">
        <v>25369</v>
      </c>
      <c r="C18882" s="231" t="s">
        <v>21642</v>
      </c>
    </row>
    <row r="18883" spans="1:3" x14ac:dyDescent="0.2">
      <c r="A18883" s="221" t="s">
        <v>18279</v>
      </c>
      <c r="B18883" s="223" t="s">
        <v>29654</v>
      </c>
      <c r="C18883" s="231" t="s">
        <v>21642</v>
      </c>
    </row>
    <row r="18884" spans="1:3" x14ac:dyDescent="0.2">
      <c r="A18884" s="221" t="s">
        <v>18280</v>
      </c>
      <c r="B18884" s="223" t="s">
        <v>29654</v>
      </c>
      <c r="C18884" s="231" t="s">
        <v>21642</v>
      </c>
    </row>
    <row r="18885" spans="1:3" x14ac:dyDescent="0.2">
      <c r="A18885" s="221" t="s">
        <v>18281</v>
      </c>
      <c r="B18885" s="223" t="s">
        <v>29655</v>
      </c>
      <c r="C18885" s="231" t="s">
        <v>21642</v>
      </c>
    </row>
    <row r="18886" spans="1:3" x14ac:dyDescent="0.2">
      <c r="A18886" s="221" t="s">
        <v>18282</v>
      </c>
      <c r="B18886" s="223" t="s">
        <v>29654</v>
      </c>
      <c r="C18886" s="231" t="s">
        <v>21642</v>
      </c>
    </row>
    <row r="18887" spans="1:3" x14ac:dyDescent="0.2">
      <c r="A18887" s="221" t="s">
        <v>18283</v>
      </c>
      <c r="B18887" s="223" t="s">
        <v>29654</v>
      </c>
      <c r="C18887" s="231" t="s">
        <v>21642</v>
      </c>
    </row>
    <row r="18888" spans="1:3" x14ac:dyDescent="0.2">
      <c r="A18888" s="221" t="s">
        <v>18284</v>
      </c>
      <c r="B18888" s="223" t="s">
        <v>29655</v>
      </c>
      <c r="C18888" s="231" t="s">
        <v>21642</v>
      </c>
    </row>
    <row r="18889" spans="1:3" x14ac:dyDescent="0.2">
      <c r="A18889" s="221" t="s">
        <v>18285</v>
      </c>
      <c r="B18889" s="223" t="s">
        <v>25370</v>
      </c>
      <c r="C18889" s="231" t="s">
        <v>21642</v>
      </c>
    </row>
    <row r="18890" spans="1:3" x14ac:dyDescent="0.2">
      <c r="A18890" s="221" t="s">
        <v>18286</v>
      </c>
      <c r="B18890" s="223" t="s">
        <v>25370</v>
      </c>
      <c r="C18890" s="231" t="s">
        <v>21642</v>
      </c>
    </row>
    <row r="18891" spans="1:3" x14ac:dyDescent="0.2">
      <c r="A18891" s="221" t="s">
        <v>18287</v>
      </c>
      <c r="B18891" s="223" t="s">
        <v>25370</v>
      </c>
      <c r="C18891" s="231" t="s">
        <v>21642</v>
      </c>
    </row>
    <row r="18892" spans="1:3" x14ac:dyDescent="0.2">
      <c r="A18892" s="221" t="s">
        <v>18288</v>
      </c>
      <c r="B18892" s="223" t="s">
        <v>25370</v>
      </c>
      <c r="C18892" s="231" t="s">
        <v>21642</v>
      </c>
    </row>
    <row r="18893" spans="1:3" x14ac:dyDescent="0.2">
      <c r="A18893" s="221" t="s">
        <v>18289</v>
      </c>
      <c r="B18893" s="223" t="s">
        <v>25370</v>
      </c>
      <c r="C18893" s="231" t="s">
        <v>21642</v>
      </c>
    </row>
    <row r="18894" spans="1:3" x14ac:dyDescent="0.2">
      <c r="A18894" s="221" t="s">
        <v>18290</v>
      </c>
      <c r="B18894" s="223" t="s">
        <v>25370</v>
      </c>
      <c r="C18894" s="231" t="s">
        <v>21642</v>
      </c>
    </row>
    <row r="18895" spans="1:3" x14ac:dyDescent="0.2">
      <c r="A18895" s="221" t="s">
        <v>18291</v>
      </c>
      <c r="B18895" s="223" t="s">
        <v>25371</v>
      </c>
      <c r="C18895" s="231" t="s">
        <v>21642</v>
      </c>
    </row>
    <row r="18896" spans="1:3" x14ac:dyDescent="0.2">
      <c r="A18896" s="221" t="s">
        <v>18292</v>
      </c>
      <c r="B18896" s="223" t="s">
        <v>25371</v>
      </c>
      <c r="C18896" s="231" t="s">
        <v>21642</v>
      </c>
    </row>
    <row r="18897" spans="1:3" x14ac:dyDescent="0.2">
      <c r="A18897" s="221" t="s">
        <v>18293</v>
      </c>
      <c r="B18897" s="223" t="s">
        <v>25371</v>
      </c>
      <c r="C18897" s="231" t="s">
        <v>21642</v>
      </c>
    </row>
    <row r="18898" spans="1:3" x14ac:dyDescent="0.2">
      <c r="A18898" s="221" t="s">
        <v>18294</v>
      </c>
      <c r="B18898" s="223" t="s">
        <v>25371</v>
      </c>
      <c r="C18898" s="231" t="s">
        <v>21642</v>
      </c>
    </row>
    <row r="18899" spans="1:3" x14ac:dyDescent="0.2">
      <c r="A18899" s="221" t="s">
        <v>18295</v>
      </c>
      <c r="B18899" s="223" t="s">
        <v>25371</v>
      </c>
      <c r="C18899" s="231" t="s">
        <v>21642</v>
      </c>
    </row>
    <row r="18900" spans="1:3" x14ac:dyDescent="0.2">
      <c r="A18900" s="221" t="s">
        <v>18296</v>
      </c>
      <c r="B18900" s="223" t="s">
        <v>25371</v>
      </c>
      <c r="C18900" s="231" t="s">
        <v>21642</v>
      </c>
    </row>
    <row r="18901" spans="1:3" x14ac:dyDescent="0.2">
      <c r="A18901" s="221" t="s">
        <v>18297</v>
      </c>
      <c r="B18901" s="223" t="s">
        <v>25372</v>
      </c>
      <c r="C18901" s="231" t="s">
        <v>21642</v>
      </c>
    </row>
    <row r="18902" spans="1:3" x14ac:dyDescent="0.2">
      <c r="A18902" s="221" t="s">
        <v>18298</v>
      </c>
      <c r="B18902" s="223" t="s">
        <v>25372</v>
      </c>
      <c r="C18902" s="231" t="s">
        <v>21642</v>
      </c>
    </row>
    <row r="18903" spans="1:3" x14ac:dyDescent="0.2">
      <c r="A18903" s="221" t="s">
        <v>18299</v>
      </c>
      <c r="B18903" s="223" t="s">
        <v>25372</v>
      </c>
      <c r="C18903" s="231" t="s">
        <v>21642</v>
      </c>
    </row>
    <row r="18904" spans="1:3" x14ac:dyDescent="0.2">
      <c r="A18904" s="221" t="s">
        <v>18300</v>
      </c>
      <c r="B18904" s="223" t="s">
        <v>25372</v>
      </c>
      <c r="C18904" s="231" t="s">
        <v>21642</v>
      </c>
    </row>
    <row r="18905" spans="1:3" x14ac:dyDescent="0.2">
      <c r="A18905" s="221" t="s">
        <v>18301</v>
      </c>
      <c r="B18905" s="223" t="s">
        <v>25373</v>
      </c>
      <c r="C18905" s="231" t="s">
        <v>21642</v>
      </c>
    </row>
    <row r="18906" spans="1:3" x14ac:dyDescent="0.2">
      <c r="A18906" s="221" t="s">
        <v>18302</v>
      </c>
      <c r="B18906" s="223" t="s">
        <v>25373</v>
      </c>
      <c r="C18906" s="231" t="s">
        <v>21642</v>
      </c>
    </row>
    <row r="18907" spans="1:3" x14ac:dyDescent="0.2">
      <c r="A18907" s="221" t="s">
        <v>18303</v>
      </c>
      <c r="B18907" s="223" t="s">
        <v>25373</v>
      </c>
      <c r="C18907" s="231" t="s">
        <v>21642</v>
      </c>
    </row>
    <row r="18908" spans="1:3" x14ac:dyDescent="0.2">
      <c r="A18908" s="221" t="s">
        <v>18304</v>
      </c>
      <c r="B18908" s="223" t="s">
        <v>25373</v>
      </c>
      <c r="C18908" s="231" t="s">
        <v>21642</v>
      </c>
    </row>
    <row r="18909" spans="1:3" x14ac:dyDescent="0.2">
      <c r="A18909" s="221" t="s">
        <v>18305</v>
      </c>
      <c r="B18909" s="223" t="s">
        <v>25373</v>
      </c>
      <c r="C18909" s="231" t="s">
        <v>21642</v>
      </c>
    </row>
    <row r="18910" spans="1:3" x14ac:dyDescent="0.2">
      <c r="A18910" s="221" t="s">
        <v>18306</v>
      </c>
      <c r="B18910" s="223" t="s">
        <v>25373</v>
      </c>
      <c r="C18910" s="231" t="s">
        <v>21642</v>
      </c>
    </row>
    <row r="18911" spans="1:3" x14ac:dyDescent="0.2">
      <c r="A18911" s="221" t="s">
        <v>18307</v>
      </c>
      <c r="B18911" s="223" t="s">
        <v>25374</v>
      </c>
      <c r="C18911" s="231" t="s">
        <v>21642</v>
      </c>
    </row>
    <row r="18912" spans="1:3" x14ac:dyDescent="0.2">
      <c r="A18912" s="221" t="s">
        <v>18308</v>
      </c>
      <c r="B18912" s="223" t="s">
        <v>25374</v>
      </c>
      <c r="C18912" s="231" t="s">
        <v>21642</v>
      </c>
    </row>
    <row r="18913" spans="1:3" x14ac:dyDescent="0.2">
      <c r="A18913" s="221" t="s">
        <v>18309</v>
      </c>
      <c r="B18913" s="223" t="s">
        <v>25374</v>
      </c>
      <c r="C18913" s="231" t="s">
        <v>21642</v>
      </c>
    </row>
    <row r="18914" spans="1:3" x14ac:dyDescent="0.2">
      <c r="A18914" s="221" t="s">
        <v>18310</v>
      </c>
      <c r="B18914" s="223" t="s">
        <v>25374</v>
      </c>
      <c r="C18914" s="231" t="s">
        <v>21642</v>
      </c>
    </row>
    <row r="18915" spans="1:3" x14ac:dyDescent="0.2">
      <c r="A18915" s="221" t="s">
        <v>18311</v>
      </c>
      <c r="B18915" s="223" t="s">
        <v>25374</v>
      </c>
      <c r="C18915" s="231" t="s">
        <v>21642</v>
      </c>
    </row>
    <row r="18916" spans="1:3" x14ac:dyDescent="0.2">
      <c r="A18916" s="221" t="s">
        <v>18312</v>
      </c>
      <c r="B18916" s="223" t="s">
        <v>25374</v>
      </c>
      <c r="C18916" s="231" t="s">
        <v>21642</v>
      </c>
    </row>
    <row r="18917" spans="1:3" x14ac:dyDescent="0.2">
      <c r="A18917" s="221" t="s">
        <v>18313</v>
      </c>
      <c r="B18917" s="223" t="s">
        <v>29656</v>
      </c>
      <c r="C18917" s="231" t="s">
        <v>21642</v>
      </c>
    </row>
    <row r="18918" spans="1:3" x14ac:dyDescent="0.2">
      <c r="A18918" s="221" t="s">
        <v>18314</v>
      </c>
      <c r="B18918" s="223" t="s">
        <v>29656</v>
      </c>
      <c r="C18918" s="231" t="s">
        <v>21642</v>
      </c>
    </row>
    <row r="18919" spans="1:3" x14ac:dyDescent="0.2">
      <c r="A18919" s="221" t="s">
        <v>18315</v>
      </c>
      <c r="B18919" s="223" t="s">
        <v>29656</v>
      </c>
      <c r="C18919" s="231" t="s">
        <v>21642</v>
      </c>
    </row>
    <row r="18920" spans="1:3" x14ac:dyDescent="0.2">
      <c r="A18920" s="221" t="s">
        <v>18316</v>
      </c>
      <c r="B18920" s="223" t="s">
        <v>29656</v>
      </c>
      <c r="C18920" s="231" t="s">
        <v>21642</v>
      </c>
    </row>
    <row r="18921" spans="1:3" x14ac:dyDescent="0.2">
      <c r="A18921" s="221" t="s">
        <v>18317</v>
      </c>
      <c r="B18921" s="223" t="s">
        <v>29656</v>
      </c>
      <c r="C18921" s="231" t="s">
        <v>21642</v>
      </c>
    </row>
    <row r="18922" spans="1:3" x14ac:dyDescent="0.2">
      <c r="A18922" s="221" t="s">
        <v>18318</v>
      </c>
      <c r="B18922" s="223" t="s">
        <v>29656</v>
      </c>
      <c r="C18922" s="231" t="s">
        <v>21642</v>
      </c>
    </row>
    <row r="18923" spans="1:3" x14ac:dyDescent="0.2">
      <c r="A18923" s="221" t="s">
        <v>18319</v>
      </c>
      <c r="B18923" s="223" t="s">
        <v>29657</v>
      </c>
      <c r="C18923" s="231" t="s">
        <v>21642</v>
      </c>
    </row>
    <row r="18924" spans="1:3" x14ac:dyDescent="0.2">
      <c r="A18924" s="221" t="s">
        <v>18320</v>
      </c>
      <c r="B18924" s="223" t="s">
        <v>29657</v>
      </c>
      <c r="C18924" s="231" t="s">
        <v>21642</v>
      </c>
    </row>
    <row r="18925" spans="1:3" x14ac:dyDescent="0.2">
      <c r="A18925" s="221" t="s">
        <v>18321</v>
      </c>
      <c r="B18925" s="223" t="s">
        <v>29657</v>
      </c>
      <c r="C18925" s="231" t="s">
        <v>21642</v>
      </c>
    </row>
    <row r="18926" spans="1:3" x14ac:dyDescent="0.2">
      <c r="A18926" s="221" t="s">
        <v>18322</v>
      </c>
      <c r="B18926" s="223" t="s">
        <v>29657</v>
      </c>
      <c r="C18926" s="231" t="s">
        <v>21642</v>
      </c>
    </row>
    <row r="18927" spans="1:3" x14ac:dyDescent="0.2">
      <c r="A18927" s="221" t="s">
        <v>18323</v>
      </c>
      <c r="B18927" s="223" t="s">
        <v>29657</v>
      </c>
      <c r="C18927" s="231" t="s">
        <v>21642</v>
      </c>
    </row>
    <row r="18928" spans="1:3" x14ac:dyDescent="0.2">
      <c r="A18928" s="221" t="s">
        <v>18324</v>
      </c>
      <c r="B18928" s="223" t="s">
        <v>29657</v>
      </c>
      <c r="C18928" s="231" t="s">
        <v>21642</v>
      </c>
    </row>
    <row r="18929" spans="1:3" x14ac:dyDescent="0.2">
      <c r="A18929" s="221" t="s">
        <v>18325</v>
      </c>
      <c r="B18929" s="223" t="s">
        <v>25375</v>
      </c>
      <c r="C18929" s="231" t="s">
        <v>21642</v>
      </c>
    </row>
    <row r="18930" spans="1:3" x14ac:dyDescent="0.2">
      <c r="A18930" s="221" t="s">
        <v>18326</v>
      </c>
      <c r="B18930" s="223" t="s">
        <v>25375</v>
      </c>
      <c r="C18930" s="231" t="s">
        <v>21642</v>
      </c>
    </row>
    <row r="18931" spans="1:3" x14ac:dyDescent="0.2">
      <c r="A18931" s="221" t="s">
        <v>18327</v>
      </c>
      <c r="B18931" s="223" t="s">
        <v>25375</v>
      </c>
      <c r="C18931" s="231" t="s">
        <v>21642</v>
      </c>
    </row>
    <row r="18932" spans="1:3" x14ac:dyDescent="0.2">
      <c r="A18932" s="221" t="s">
        <v>18328</v>
      </c>
      <c r="B18932" s="223" t="s">
        <v>25375</v>
      </c>
      <c r="C18932" s="231" t="s">
        <v>21642</v>
      </c>
    </row>
    <row r="18933" spans="1:3" x14ac:dyDescent="0.2">
      <c r="A18933" s="221" t="s">
        <v>18329</v>
      </c>
      <c r="B18933" s="223" t="s">
        <v>25375</v>
      </c>
      <c r="C18933" s="231" t="s">
        <v>21642</v>
      </c>
    </row>
    <row r="18934" spans="1:3" x14ac:dyDescent="0.2">
      <c r="A18934" s="221" t="s">
        <v>18330</v>
      </c>
      <c r="B18934" s="223" t="s">
        <v>25375</v>
      </c>
      <c r="C18934" s="231" t="s">
        <v>21642</v>
      </c>
    </row>
    <row r="18935" spans="1:3" x14ac:dyDescent="0.2">
      <c r="A18935" s="221" t="s">
        <v>18331</v>
      </c>
      <c r="B18935" s="223" t="s">
        <v>32914</v>
      </c>
      <c r="C18935" s="231" t="s">
        <v>21642</v>
      </c>
    </row>
    <row r="18936" spans="1:3" x14ac:dyDescent="0.2">
      <c r="A18936" s="221" t="s">
        <v>18332</v>
      </c>
      <c r="B18936" s="223" t="s">
        <v>32914</v>
      </c>
      <c r="C18936" s="231" t="s">
        <v>21642</v>
      </c>
    </row>
    <row r="18937" spans="1:3" x14ac:dyDescent="0.2">
      <c r="A18937" s="221" t="s">
        <v>18333</v>
      </c>
      <c r="B18937" s="223" t="s">
        <v>32914</v>
      </c>
      <c r="C18937" s="231" t="s">
        <v>21642</v>
      </c>
    </row>
    <row r="18938" spans="1:3" x14ac:dyDescent="0.2">
      <c r="A18938" s="221" t="s">
        <v>18334</v>
      </c>
      <c r="B18938" s="223" t="s">
        <v>32914</v>
      </c>
      <c r="C18938" s="231" t="s">
        <v>21642</v>
      </c>
    </row>
    <row r="18939" spans="1:3" x14ac:dyDescent="0.2">
      <c r="A18939" s="221" t="s">
        <v>18335</v>
      </c>
      <c r="B18939" s="223" t="s">
        <v>29658</v>
      </c>
      <c r="C18939" s="231" t="s">
        <v>21642</v>
      </c>
    </row>
    <row r="18940" spans="1:3" x14ac:dyDescent="0.2">
      <c r="A18940" s="221" t="s">
        <v>18336</v>
      </c>
      <c r="B18940" s="223" t="s">
        <v>29658</v>
      </c>
      <c r="C18940" s="231" t="s">
        <v>21642</v>
      </c>
    </row>
    <row r="18941" spans="1:3" x14ac:dyDescent="0.2">
      <c r="A18941" s="221" t="s">
        <v>18337</v>
      </c>
      <c r="B18941" s="223" t="s">
        <v>29658</v>
      </c>
      <c r="C18941" s="231" t="s">
        <v>21642</v>
      </c>
    </row>
    <row r="18942" spans="1:3" x14ac:dyDescent="0.2">
      <c r="A18942" s="221" t="s">
        <v>18338</v>
      </c>
      <c r="B18942" s="223" t="s">
        <v>29658</v>
      </c>
      <c r="C18942" s="231" t="s">
        <v>21642</v>
      </c>
    </row>
    <row r="18943" spans="1:3" x14ac:dyDescent="0.2">
      <c r="A18943" s="221" t="s">
        <v>18339</v>
      </c>
      <c r="B18943" s="223" t="s">
        <v>29659</v>
      </c>
      <c r="C18943" s="231" t="s">
        <v>21642</v>
      </c>
    </row>
    <row r="18944" spans="1:3" x14ac:dyDescent="0.2">
      <c r="A18944" s="221" t="s">
        <v>18340</v>
      </c>
      <c r="B18944" s="223" t="s">
        <v>29659</v>
      </c>
      <c r="C18944" s="231" t="s">
        <v>21642</v>
      </c>
    </row>
    <row r="18945" spans="1:3" x14ac:dyDescent="0.2">
      <c r="A18945" s="221" t="s">
        <v>18341</v>
      </c>
      <c r="B18945" s="223" t="s">
        <v>29659</v>
      </c>
      <c r="C18945" s="231" t="s">
        <v>21642</v>
      </c>
    </row>
    <row r="18946" spans="1:3" x14ac:dyDescent="0.2">
      <c r="A18946" s="221" t="s">
        <v>18342</v>
      </c>
      <c r="B18946" s="223" t="s">
        <v>29659</v>
      </c>
      <c r="C18946" s="231" t="s">
        <v>21642</v>
      </c>
    </row>
    <row r="18947" spans="1:3" x14ac:dyDescent="0.2">
      <c r="A18947" s="221" t="s">
        <v>18343</v>
      </c>
      <c r="B18947" s="223" t="s">
        <v>29660</v>
      </c>
      <c r="C18947" s="231" t="s">
        <v>21642</v>
      </c>
    </row>
    <row r="18948" spans="1:3" x14ac:dyDescent="0.2">
      <c r="A18948" s="221" t="s">
        <v>18344</v>
      </c>
      <c r="B18948" s="223" t="s">
        <v>29660</v>
      </c>
      <c r="C18948" s="231" t="s">
        <v>21642</v>
      </c>
    </row>
    <row r="18949" spans="1:3" x14ac:dyDescent="0.2">
      <c r="A18949" s="221" t="s">
        <v>18345</v>
      </c>
      <c r="B18949" s="223" t="s">
        <v>29660</v>
      </c>
      <c r="C18949" s="231" t="s">
        <v>21642</v>
      </c>
    </row>
    <row r="18950" spans="1:3" x14ac:dyDescent="0.2">
      <c r="A18950" s="221" t="s">
        <v>18346</v>
      </c>
      <c r="B18950" s="223" t="s">
        <v>29660</v>
      </c>
      <c r="C18950" s="231" t="s">
        <v>21642</v>
      </c>
    </row>
    <row r="18951" spans="1:3" x14ac:dyDescent="0.2">
      <c r="A18951" s="221" t="s">
        <v>18347</v>
      </c>
      <c r="B18951" s="223" t="s">
        <v>29661</v>
      </c>
      <c r="C18951" s="231" t="s">
        <v>21642</v>
      </c>
    </row>
    <row r="18952" spans="1:3" x14ac:dyDescent="0.2">
      <c r="A18952" s="221" t="s">
        <v>18348</v>
      </c>
      <c r="B18952" s="223" t="s">
        <v>29661</v>
      </c>
      <c r="C18952" s="231" t="s">
        <v>21642</v>
      </c>
    </row>
    <row r="18953" spans="1:3" x14ac:dyDescent="0.2">
      <c r="A18953" s="221" t="s">
        <v>18349</v>
      </c>
      <c r="B18953" s="223" t="s">
        <v>29661</v>
      </c>
      <c r="C18953" s="231" t="s">
        <v>21642</v>
      </c>
    </row>
    <row r="18954" spans="1:3" x14ac:dyDescent="0.2">
      <c r="A18954" s="221" t="s">
        <v>18350</v>
      </c>
      <c r="B18954" s="223" t="s">
        <v>29661</v>
      </c>
      <c r="C18954" s="231" t="s">
        <v>21642</v>
      </c>
    </row>
    <row r="18955" spans="1:3" x14ac:dyDescent="0.2">
      <c r="A18955" s="221" t="s">
        <v>18351</v>
      </c>
      <c r="B18955" s="223" t="s">
        <v>25376</v>
      </c>
      <c r="C18955" s="231" t="s">
        <v>21642</v>
      </c>
    </row>
    <row r="18956" spans="1:3" x14ac:dyDescent="0.2">
      <c r="A18956" s="221" t="s">
        <v>18352</v>
      </c>
      <c r="B18956" s="223" t="s">
        <v>25376</v>
      </c>
      <c r="C18956" s="231" t="s">
        <v>21642</v>
      </c>
    </row>
    <row r="18957" spans="1:3" x14ac:dyDescent="0.2">
      <c r="A18957" s="221" t="s">
        <v>18353</v>
      </c>
      <c r="B18957" s="223" t="s">
        <v>25376</v>
      </c>
      <c r="C18957" s="231" t="s">
        <v>21642</v>
      </c>
    </row>
    <row r="18958" spans="1:3" x14ac:dyDescent="0.2">
      <c r="A18958" s="221" t="s">
        <v>18354</v>
      </c>
      <c r="B18958" s="223" t="s">
        <v>25376</v>
      </c>
      <c r="C18958" s="231" t="s">
        <v>21642</v>
      </c>
    </row>
    <row r="18959" spans="1:3" x14ac:dyDescent="0.2">
      <c r="A18959" s="221" t="s">
        <v>18355</v>
      </c>
      <c r="B18959" s="223" t="s">
        <v>25376</v>
      </c>
      <c r="C18959" s="231" t="s">
        <v>21642</v>
      </c>
    </row>
    <row r="18960" spans="1:3" x14ac:dyDescent="0.2">
      <c r="A18960" s="221" t="s">
        <v>18356</v>
      </c>
      <c r="B18960" s="223" t="s">
        <v>25376</v>
      </c>
      <c r="C18960" s="231" t="s">
        <v>21642</v>
      </c>
    </row>
    <row r="18961" spans="1:3" x14ac:dyDescent="0.2">
      <c r="A18961" s="221" t="s">
        <v>18357</v>
      </c>
      <c r="B18961" s="223" t="s">
        <v>25377</v>
      </c>
      <c r="C18961" s="231" t="s">
        <v>21642</v>
      </c>
    </row>
    <row r="18962" spans="1:3" x14ac:dyDescent="0.2">
      <c r="A18962" s="221" t="s">
        <v>18358</v>
      </c>
      <c r="B18962" s="223" t="s">
        <v>25377</v>
      </c>
      <c r="C18962" s="231" t="s">
        <v>21642</v>
      </c>
    </row>
    <row r="18963" spans="1:3" x14ac:dyDescent="0.2">
      <c r="A18963" s="221" t="s">
        <v>18359</v>
      </c>
      <c r="B18963" s="223" t="s">
        <v>25377</v>
      </c>
      <c r="C18963" s="231" t="s">
        <v>21642</v>
      </c>
    </row>
    <row r="18964" spans="1:3" x14ac:dyDescent="0.2">
      <c r="A18964" s="221" t="s">
        <v>18360</v>
      </c>
      <c r="B18964" s="223" t="s">
        <v>25377</v>
      </c>
      <c r="C18964" s="231" t="s">
        <v>21642</v>
      </c>
    </row>
    <row r="18965" spans="1:3" x14ac:dyDescent="0.2">
      <c r="A18965" s="221" t="s">
        <v>18361</v>
      </c>
      <c r="B18965" s="223" t="s">
        <v>25377</v>
      </c>
      <c r="C18965" s="231" t="s">
        <v>21642</v>
      </c>
    </row>
    <row r="18966" spans="1:3" x14ac:dyDescent="0.2">
      <c r="A18966" s="221" t="s">
        <v>18362</v>
      </c>
      <c r="B18966" s="223" t="s">
        <v>25377</v>
      </c>
      <c r="C18966" s="231" t="s">
        <v>21642</v>
      </c>
    </row>
    <row r="18967" spans="1:3" x14ac:dyDescent="0.2">
      <c r="A18967" s="221" t="s">
        <v>18363</v>
      </c>
      <c r="B18967" s="223" t="s">
        <v>25378</v>
      </c>
      <c r="C18967" s="231" t="s">
        <v>21642</v>
      </c>
    </row>
    <row r="18968" spans="1:3" x14ac:dyDescent="0.2">
      <c r="A18968" s="221" t="s">
        <v>18364</v>
      </c>
      <c r="B18968" s="223" t="s">
        <v>25378</v>
      </c>
      <c r="C18968" s="231" t="s">
        <v>21642</v>
      </c>
    </row>
    <row r="18969" spans="1:3" x14ac:dyDescent="0.2">
      <c r="A18969" s="221" t="s">
        <v>18365</v>
      </c>
      <c r="B18969" s="223" t="s">
        <v>25378</v>
      </c>
      <c r="C18969" s="231" t="s">
        <v>21642</v>
      </c>
    </row>
    <row r="18970" spans="1:3" x14ac:dyDescent="0.2">
      <c r="A18970" s="221" t="s">
        <v>18366</v>
      </c>
      <c r="B18970" s="223" t="s">
        <v>25378</v>
      </c>
      <c r="C18970" s="231" t="s">
        <v>21642</v>
      </c>
    </row>
    <row r="18971" spans="1:3" x14ac:dyDescent="0.2">
      <c r="A18971" s="221" t="s">
        <v>18367</v>
      </c>
      <c r="B18971" s="223" t="s">
        <v>25378</v>
      </c>
      <c r="C18971" s="231" t="s">
        <v>21642</v>
      </c>
    </row>
    <row r="18972" spans="1:3" x14ac:dyDescent="0.2">
      <c r="A18972" s="221" t="s">
        <v>18368</v>
      </c>
      <c r="B18972" s="223" t="s">
        <v>25378</v>
      </c>
      <c r="C18972" s="231" t="s">
        <v>21642</v>
      </c>
    </row>
    <row r="18973" spans="1:3" x14ac:dyDescent="0.2">
      <c r="A18973" s="221" t="s">
        <v>18369</v>
      </c>
      <c r="B18973" s="223" t="s">
        <v>25379</v>
      </c>
      <c r="C18973" s="231" t="s">
        <v>21642</v>
      </c>
    </row>
    <row r="18974" spans="1:3" x14ac:dyDescent="0.2">
      <c r="A18974" s="221" t="s">
        <v>18370</v>
      </c>
      <c r="B18974" s="223" t="s">
        <v>25379</v>
      </c>
      <c r="C18974" s="231" t="s">
        <v>21642</v>
      </c>
    </row>
    <row r="18975" spans="1:3" x14ac:dyDescent="0.2">
      <c r="A18975" s="221" t="s">
        <v>18371</v>
      </c>
      <c r="B18975" s="223" t="s">
        <v>25379</v>
      </c>
      <c r="C18975" s="231" t="s">
        <v>21642</v>
      </c>
    </row>
    <row r="18976" spans="1:3" x14ac:dyDescent="0.2">
      <c r="A18976" s="221" t="s">
        <v>18372</v>
      </c>
      <c r="B18976" s="223" t="s">
        <v>25379</v>
      </c>
      <c r="C18976" s="231" t="s">
        <v>21642</v>
      </c>
    </row>
    <row r="18977" spans="1:3" x14ac:dyDescent="0.2">
      <c r="A18977" s="221" t="s">
        <v>18373</v>
      </c>
      <c r="B18977" s="223" t="s">
        <v>25379</v>
      </c>
      <c r="C18977" s="231" t="s">
        <v>21642</v>
      </c>
    </row>
    <row r="18978" spans="1:3" x14ac:dyDescent="0.2">
      <c r="A18978" s="221" t="s">
        <v>18374</v>
      </c>
      <c r="B18978" s="223" t="s">
        <v>25379</v>
      </c>
      <c r="C18978" s="231" t="s">
        <v>21642</v>
      </c>
    </row>
    <row r="18979" spans="1:3" x14ac:dyDescent="0.2">
      <c r="A18979" s="221" t="s">
        <v>18375</v>
      </c>
      <c r="B18979" s="223" t="s">
        <v>25380</v>
      </c>
      <c r="C18979" s="231" t="s">
        <v>21642</v>
      </c>
    </row>
    <row r="18980" spans="1:3" x14ac:dyDescent="0.2">
      <c r="A18980" s="221" t="s">
        <v>18376</v>
      </c>
      <c r="B18980" s="223" t="s">
        <v>25380</v>
      </c>
      <c r="C18980" s="231" t="s">
        <v>21642</v>
      </c>
    </row>
    <row r="18981" spans="1:3" x14ac:dyDescent="0.2">
      <c r="A18981" s="221" t="s">
        <v>18377</v>
      </c>
      <c r="B18981" s="223" t="s">
        <v>25380</v>
      </c>
      <c r="C18981" s="231" t="s">
        <v>21642</v>
      </c>
    </row>
    <row r="18982" spans="1:3" x14ac:dyDescent="0.2">
      <c r="A18982" s="221" t="s">
        <v>18378</v>
      </c>
      <c r="B18982" s="223" t="s">
        <v>25380</v>
      </c>
      <c r="C18982" s="231" t="s">
        <v>21642</v>
      </c>
    </row>
    <row r="18983" spans="1:3" x14ac:dyDescent="0.2">
      <c r="A18983" s="221" t="s">
        <v>18379</v>
      </c>
      <c r="B18983" s="223" t="s">
        <v>25380</v>
      </c>
      <c r="C18983" s="231" t="s">
        <v>21642</v>
      </c>
    </row>
    <row r="18984" spans="1:3" x14ac:dyDescent="0.2">
      <c r="A18984" s="221" t="s">
        <v>18380</v>
      </c>
      <c r="B18984" s="223" t="s">
        <v>25380</v>
      </c>
      <c r="C18984" s="231" t="s">
        <v>21642</v>
      </c>
    </row>
    <row r="18985" spans="1:3" x14ac:dyDescent="0.2">
      <c r="A18985" s="221" t="s">
        <v>18381</v>
      </c>
      <c r="B18985" s="223" t="s">
        <v>29662</v>
      </c>
      <c r="C18985" s="231" t="s">
        <v>21642</v>
      </c>
    </row>
    <row r="18986" spans="1:3" x14ac:dyDescent="0.2">
      <c r="A18986" s="221" t="s">
        <v>18382</v>
      </c>
      <c r="B18986" s="223" t="s">
        <v>29662</v>
      </c>
      <c r="C18986" s="231" t="s">
        <v>21642</v>
      </c>
    </row>
    <row r="18987" spans="1:3" x14ac:dyDescent="0.2">
      <c r="A18987" s="221" t="s">
        <v>18383</v>
      </c>
      <c r="B18987" s="223" t="s">
        <v>29662</v>
      </c>
      <c r="C18987" s="231" t="s">
        <v>21642</v>
      </c>
    </row>
    <row r="18988" spans="1:3" x14ac:dyDescent="0.2">
      <c r="A18988" s="221" t="s">
        <v>18384</v>
      </c>
      <c r="B18988" s="223" t="s">
        <v>29662</v>
      </c>
      <c r="C18988" s="231" t="s">
        <v>21642</v>
      </c>
    </row>
    <row r="18989" spans="1:3" x14ac:dyDescent="0.2">
      <c r="A18989" s="221" t="s">
        <v>18385</v>
      </c>
      <c r="B18989" s="223" t="s">
        <v>29663</v>
      </c>
      <c r="C18989" s="231" t="s">
        <v>21642</v>
      </c>
    </row>
    <row r="18990" spans="1:3" x14ac:dyDescent="0.2">
      <c r="A18990" s="221" t="s">
        <v>18386</v>
      </c>
      <c r="B18990" s="223" t="s">
        <v>29663</v>
      </c>
      <c r="C18990" s="231" t="s">
        <v>21642</v>
      </c>
    </row>
    <row r="18991" spans="1:3" x14ac:dyDescent="0.2">
      <c r="A18991" s="221" t="s">
        <v>18387</v>
      </c>
      <c r="B18991" s="223" t="s">
        <v>29664</v>
      </c>
      <c r="C18991" s="231" t="s">
        <v>21642</v>
      </c>
    </row>
    <row r="18992" spans="1:3" x14ac:dyDescent="0.2">
      <c r="A18992" s="221" t="s">
        <v>18388</v>
      </c>
      <c r="B18992" s="223" t="s">
        <v>29663</v>
      </c>
      <c r="C18992" s="231" t="s">
        <v>21642</v>
      </c>
    </row>
    <row r="18993" spans="1:3" x14ac:dyDescent="0.2">
      <c r="A18993" s="221" t="s">
        <v>18389</v>
      </c>
      <c r="B18993" s="223" t="s">
        <v>29663</v>
      </c>
      <c r="C18993" s="231" t="s">
        <v>21642</v>
      </c>
    </row>
    <row r="18994" spans="1:3" x14ac:dyDescent="0.2">
      <c r="A18994" s="221" t="s">
        <v>18390</v>
      </c>
      <c r="B18994" s="223" t="s">
        <v>29664</v>
      </c>
      <c r="C18994" s="231" t="s">
        <v>21642</v>
      </c>
    </row>
    <row r="18995" spans="1:3" x14ac:dyDescent="0.2">
      <c r="A18995" s="221" t="s">
        <v>18391</v>
      </c>
      <c r="B18995" s="223" t="s">
        <v>29665</v>
      </c>
      <c r="C18995" s="231" t="s">
        <v>21642</v>
      </c>
    </row>
    <row r="18996" spans="1:3" x14ac:dyDescent="0.2">
      <c r="A18996" s="221" t="s">
        <v>18392</v>
      </c>
      <c r="B18996" s="223" t="s">
        <v>29665</v>
      </c>
      <c r="C18996" s="231" t="s">
        <v>21642</v>
      </c>
    </row>
    <row r="18997" spans="1:3" x14ac:dyDescent="0.2">
      <c r="A18997" s="221" t="s">
        <v>18393</v>
      </c>
      <c r="B18997" s="223" t="s">
        <v>29665</v>
      </c>
      <c r="C18997" s="231" t="s">
        <v>21642</v>
      </c>
    </row>
    <row r="18998" spans="1:3" x14ac:dyDescent="0.2">
      <c r="A18998" s="221" t="s">
        <v>18394</v>
      </c>
      <c r="B18998" s="223" t="s">
        <v>29665</v>
      </c>
      <c r="C18998" s="231" t="s">
        <v>21642</v>
      </c>
    </row>
    <row r="18999" spans="1:3" x14ac:dyDescent="0.2">
      <c r="A18999" s="221" t="s">
        <v>18395</v>
      </c>
      <c r="B18999" s="223" t="s">
        <v>29665</v>
      </c>
      <c r="C18999" s="231" t="s">
        <v>21642</v>
      </c>
    </row>
    <row r="19000" spans="1:3" x14ac:dyDescent="0.2">
      <c r="A19000" s="221" t="s">
        <v>18396</v>
      </c>
      <c r="B19000" s="223" t="s">
        <v>29665</v>
      </c>
      <c r="C19000" s="231" t="s">
        <v>21642</v>
      </c>
    </row>
    <row r="19001" spans="1:3" x14ac:dyDescent="0.2">
      <c r="A19001" s="221" t="s">
        <v>18397</v>
      </c>
      <c r="B19001" s="223" t="s">
        <v>29666</v>
      </c>
      <c r="C19001" s="231" t="s">
        <v>21642</v>
      </c>
    </row>
    <row r="19002" spans="1:3" x14ac:dyDescent="0.2">
      <c r="A19002" s="221" t="s">
        <v>18398</v>
      </c>
      <c r="B19002" s="223" t="s">
        <v>29666</v>
      </c>
      <c r="C19002" s="231" t="s">
        <v>21642</v>
      </c>
    </row>
    <row r="19003" spans="1:3" x14ac:dyDescent="0.2">
      <c r="A19003" s="221" t="s">
        <v>18399</v>
      </c>
      <c r="B19003" s="223" t="s">
        <v>29666</v>
      </c>
      <c r="C19003" s="231" t="s">
        <v>21642</v>
      </c>
    </row>
    <row r="19004" spans="1:3" x14ac:dyDescent="0.2">
      <c r="A19004" s="221" t="s">
        <v>18400</v>
      </c>
      <c r="B19004" s="223" t="s">
        <v>29666</v>
      </c>
      <c r="C19004" s="231" t="s">
        <v>21642</v>
      </c>
    </row>
    <row r="19005" spans="1:3" x14ac:dyDescent="0.2">
      <c r="A19005" s="221" t="s">
        <v>18401</v>
      </c>
      <c r="B19005" s="223" t="s">
        <v>29666</v>
      </c>
      <c r="C19005" s="231" t="s">
        <v>21642</v>
      </c>
    </row>
    <row r="19006" spans="1:3" x14ac:dyDescent="0.2">
      <c r="A19006" s="221" t="s">
        <v>18402</v>
      </c>
      <c r="B19006" s="223" t="s">
        <v>29666</v>
      </c>
      <c r="C19006" s="231" t="s">
        <v>21642</v>
      </c>
    </row>
    <row r="19007" spans="1:3" x14ac:dyDescent="0.2">
      <c r="A19007" s="221" t="s">
        <v>18403</v>
      </c>
      <c r="B19007" s="223" t="s">
        <v>29667</v>
      </c>
      <c r="C19007" s="231" t="s">
        <v>21678</v>
      </c>
    </row>
    <row r="19008" spans="1:3" x14ac:dyDescent="0.2">
      <c r="A19008" s="221" t="s">
        <v>18404</v>
      </c>
      <c r="B19008" s="223" t="s">
        <v>29667</v>
      </c>
      <c r="C19008" s="231" t="s">
        <v>21678</v>
      </c>
    </row>
    <row r="19009" spans="1:3" x14ac:dyDescent="0.2">
      <c r="A19009" s="221" t="s">
        <v>18405</v>
      </c>
      <c r="B19009" s="223" t="s">
        <v>29668</v>
      </c>
      <c r="C19009" s="231" t="s">
        <v>21678</v>
      </c>
    </row>
    <row r="19010" spans="1:3" x14ac:dyDescent="0.2">
      <c r="A19010" s="221" t="s">
        <v>18406</v>
      </c>
      <c r="B19010" s="223" t="s">
        <v>29668</v>
      </c>
      <c r="C19010" s="231" t="s">
        <v>21678</v>
      </c>
    </row>
    <row r="19011" spans="1:3" x14ac:dyDescent="0.2">
      <c r="A19011" s="221" t="s">
        <v>18407</v>
      </c>
      <c r="B19011" s="223" t="s">
        <v>29669</v>
      </c>
      <c r="C19011" s="231" t="s">
        <v>21678</v>
      </c>
    </row>
    <row r="19012" spans="1:3" x14ac:dyDescent="0.2">
      <c r="A19012" s="221" t="s">
        <v>18408</v>
      </c>
      <c r="B19012" s="223" t="s">
        <v>29669</v>
      </c>
      <c r="C19012" s="231" t="s">
        <v>21678</v>
      </c>
    </row>
    <row r="19013" spans="1:3" x14ac:dyDescent="0.2">
      <c r="A19013" s="221" t="s">
        <v>18409</v>
      </c>
      <c r="B19013" s="223" t="s">
        <v>29670</v>
      </c>
      <c r="C19013" s="231" t="s">
        <v>21678</v>
      </c>
    </row>
    <row r="19014" spans="1:3" x14ac:dyDescent="0.2">
      <c r="A19014" s="221" t="s">
        <v>18410</v>
      </c>
      <c r="B19014" s="223" t="s">
        <v>29670</v>
      </c>
      <c r="C19014" s="231" t="s">
        <v>21678</v>
      </c>
    </row>
    <row r="19015" spans="1:3" x14ac:dyDescent="0.2">
      <c r="A19015" s="221" t="s">
        <v>18411</v>
      </c>
      <c r="B19015" s="223" t="s">
        <v>29671</v>
      </c>
      <c r="C19015" s="231" t="s">
        <v>21678</v>
      </c>
    </row>
    <row r="19016" spans="1:3" x14ac:dyDescent="0.2">
      <c r="A19016" s="221" t="s">
        <v>18412</v>
      </c>
      <c r="B19016" s="223" t="s">
        <v>29671</v>
      </c>
      <c r="C19016" s="231" t="s">
        <v>21678</v>
      </c>
    </row>
    <row r="19017" spans="1:3" x14ac:dyDescent="0.2">
      <c r="A19017" s="221" t="s">
        <v>18413</v>
      </c>
      <c r="B19017" s="223" t="s">
        <v>29672</v>
      </c>
      <c r="C19017" s="231" t="s">
        <v>21678</v>
      </c>
    </row>
    <row r="19018" spans="1:3" x14ac:dyDescent="0.2">
      <c r="A19018" s="221" t="s">
        <v>18414</v>
      </c>
      <c r="B19018" s="223" t="s">
        <v>29672</v>
      </c>
      <c r="C19018" s="231" t="s">
        <v>21678</v>
      </c>
    </row>
    <row r="19019" spans="1:3" x14ac:dyDescent="0.2">
      <c r="A19019" s="221" t="s">
        <v>18415</v>
      </c>
      <c r="B19019" s="223" t="s">
        <v>29673</v>
      </c>
      <c r="C19019" s="231" t="s">
        <v>21678</v>
      </c>
    </row>
    <row r="19020" spans="1:3" x14ac:dyDescent="0.2">
      <c r="A19020" s="221" t="s">
        <v>18416</v>
      </c>
      <c r="B19020" s="223" t="s">
        <v>29673</v>
      </c>
      <c r="C19020" s="231" t="s">
        <v>21678</v>
      </c>
    </row>
    <row r="19021" spans="1:3" x14ac:dyDescent="0.2">
      <c r="A19021" s="221" t="s">
        <v>18417</v>
      </c>
      <c r="B19021" s="223" t="s">
        <v>29674</v>
      </c>
      <c r="C19021" s="231" t="s">
        <v>21678</v>
      </c>
    </row>
    <row r="19022" spans="1:3" x14ac:dyDescent="0.2">
      <c r="A19022" s="221" t="s">
        <v>18418</v>
      </c>
      <c r="B19022" s="223" t="s">
        <v>29674</v>
      </c>
      <c r="C19022" s="231" t="s">
        <v>21678</v>
      </c>
    </row>
    <row r="19023" spans="1:3" x14ac:dyDescent="0.2">
      <c r="A19023" s="221" t="s">
        <v>18419</v>
      </c>
      <c r="B19023" s="223" t="s">
        <v>29675</v>
      </c>
      <c r="C19023" s="231" t="s">
        <v>21678</v>
      </c>
    </row>
    <row r="19024" spans="1:3" x14ac:dyDescent="0.2">
      <c r="A19024" s="221" t="s">
        <v>18420</v>
      </c>
      <c r="B19024" s="223" t="s">
        <v>29675</v>
      </c>
      <c r="C19024" s="231" t="s">
        <v>21678</v>
      </c>
    </row>
    <row r="19025" spans="1:3" x14ac:dyDescent="0.2">
      <c r="A19025" s="221" t="s">
        <v>18421</v>
      </c>
      <c r="B19025" s="223" t="s">
        <v>29676</v>
      </c>
      <c r="C19025" s="231" t="s">
        <v>21678</v>
      </c>
    </row>
    <row r="19026" spans="1:3" x14ac:dyDescent="0.2">
      <c r="A19026" s="221" t="s">
        <v>18422</v>
      </c>
      <c r="B19026" s="223" t="s">
        <v>29676</v>
      </c>
      <c r="C19026" s="231" t="s">
        <v>21678</v>
      </c>
    </row>
    <row r="19027" spans="1:3" x14ac:dyDescent="0.2">
      <c r="A19027" s="221" t="s">
        <v>18423</v>
      </c>
      <c r="B19027" s="223" t="s">
        <v>29677</v>
      </c>
      <c r="C19027" s="231" t="s">
        <v>21678</v>
      </c>
    </row>
    <row r="19028" spans="1:3" x14ac:dyDescent="0.2">
      <c r="A19028" s="221" t="s">
        <v>18424</v>
      </c>
      <c r="B19028" s="223" t="s">
        <v>29677</v>
      </c>
      <c r="C19028" s="231" t="s">
        <v>21678</v>
      </c>
    </row>
    <row r="19029" spans="1:3" x14ac:dyDescent="0.2">
      <c r="A19029" s="221" t="s">
        <v>18425</v>
      </c>
      <c r="B19029" s="223" t="s">
        <v>29678</v>
      </c>
      <c r="C19029" s="231" t="s">
        <v>21678</v>
      </c>
    </row>
    <row r="19030" spans="1:3" x14ac:dyDescent="0.2">
      <c r="A19030" s="221" t="s">
        <v>18426</v>
      </c>
      <c r="B19030" s="223" t="s">
        <v>29678</v>
      </c>
      <c r="C19030" s="231" t="s">
        <v>21678</v>
      </c>
    </row>
    <row r="19031" spans="1:3" x14ac:dyDescent="0.2">
      <c r="A19031" s="221" t="s">
        <v>18427</v>
      </c>
      <c r="B19031" s="223" t="s">
        <v>29679</v>
      </c>
      <c r="C19031" s="231" t="s">
        <v>21678</v>
      </c>
    </row>
    <row r="19032" spans="1:3" x14ac:dyDescent="0.2">
      <c r="A19032" s="221" t="s">
        <v>18428</v>
      </c>
      <c r="B19032" s="223" t="s">
        <v>29679</v>
      </c>
      <c r="C19032" s="231" t="s">
        <v>21678</v>
      </c>
    </row>
    <row r="19033" spans="1:3" x14ac:dyDescent="0.2">
      <c r="A19033" s="221" t="s">
        <v>18429</v>
      </c>
      <c r="B19033" s="223" t="s">
        <v>29680</v>
      </c>
      <c r="C19033" s="231" t="s">
        <v>21678</v>
      </c>
    </row>
    <row r="19034" spans="1:3" x14ac:dyDescent="0.2">
      <c r="A19034" s="221" t="s">
        <v>18430</v>
      </c>
      <c r="B19034" s="223" t="s">
        <v>29680</v>
      </c>
      <c r="C19034" s="231" t="s">
        <v>21678</v>
      </c>
    </row>
    <row r="19035" spans="1:3" x14ac:dyDescent="0.2">
      <c r="A19035" s="221" t="s">
        <v>18431</v>
      </c>
      <c r="B19035" s="223" t="s">
        <v>29681</v>
      </c>
      <c r="C19035" s="231" t="s">
        <v>21678</v>
      </c>
    </row>
    <row r="19036" spans="1:3" x14ac:dyDescent="0.2">
      <c r="A19036" s="221" t="s">
        <v>18432</v>
      </c>
      <c r="B19036" s="223" t="s">
        <v>29681</v>
      </c>
      <c r="C19036" s="231" t="s">
        <v>21678</v>
      </c>
    </row>
    <row r="19037" spans="1:3" x14ac:dyDescent="0.2">
      <c r="A19037" s="221" t="s">
        <v>18433</v>
      </c>
      <c r="B19037" s="223" t="s">
        <v>25372</v>
      </c>
      <c r="C19037" s="231" t="s">
        <v>21678</v>
      </c>
    </row>
    <row r="19038" spans="1:3" x14ac:dyDescent="0.2">
      <c r="A19038" s="221" t="s">
        <v>18434</v>
      </c>
      <c r="B19038" s="223" t="s">
        <v>25372</v>
      </c>
      <c r="C19038" s="231" t="s">
        <v>21678</v>
      </c>
    </row>
    <row r="19039" spans="1:3" x14ac:dyDescent="0.2">
      <c r="A19039" s="221" t="s">
        <v>18435</v>
      </c>
      <c r="B19039" s="223" t="s">
        <v>25381</v>
      </c>
      <c r="C19039" s="231" t="s">
        <v>21678</v>
      </c>
    </row>
    <row r="19040" spans="1:3" x14ac:dyDescent="0.2">
      <c r="A19040" s="221" t="s">
        <v>18436</v>
      </c>
      <c r="B19040" s="223" t="s">
        <v>25381</v>
      </c>
      <c r="C19040" s="231" t="s">
        <v>21678</v>
      </c>
    </row>
    <row r="19041" spans="1:3" x14ac:dyDescent="0.2">
      <c r="A19041" s="221" t="s">
        <v>18437</v>
      </c>
      <c r="B19041" s="223" t="s">
        <v>25382</v>
      </c>
      <c r="C19041" s="231" t="s">
        <v>21642</v>
      </c>
    </row>
    <row r="19042" spans="1:3" x14ac:dyDescent="0.2">
      <c r="A19042" s="221" t="s">
        <v>18438</v>
      </c>
      <c r="B19042" s="223" t="s">
        <v>25382</v>
      </c>
      <c r="C19042" s="231" t="s">
        <v>21642</v>
      </c>
    </row>
    <row r="19043" spans="1:3" x14ac:dyDescent="0.2">
      <c r="A19043" s="221" t="s">
        <v>18439</v>
      </c>
      <c r="B19043" s="223" t="s">
        <v>25382</v>
      </c>
      <c r="C19043" s="231" t="s">
        <v>21642</v>
      </c>
    </row>
    <row r="19044" spans="1:3" x14ac:dyDescent="0.2">
      <c r="A19044" s="221" t="s">
        <v>18440</v>
      </c>
      <c r="B19044" s="223" t="s">
        <v>25382</v>
      </c>
      <c r="C19044" s="231" t="s">
        <v>21642</v>
      </c>
    </row>
    <row r="19045" spans="1:3" x14ac:dyDescent="0.2">
      <c r="A19045" s="221" t="s">
        <v>18441</v>
      </c>
      <c r="B19045" s="223" t="s">
        <v>25382</v>
      </c>
      <c r="C19045" s="231" t="s">
        <v>21642</v>
      </c>
    </row>
    <row r="19046" spans="1:3" x14ac:dyDescent="0.2">
      <c r="A19046" s="221" t="s">
        <v>18442</v>
      </c>
      <c r="B19046" s="223" t="s">
        <v>25382</v>
      </c>
      <c r="C19046" s="231" t="s">
        <v>21642</v>
      </c>
    </row>
    <row r="19047" spans="1:3" x14ac:dyDescent="0.2">
      <c r="A19047" s="221" t="s">
        <v>18443</v>
      </c>
      <c r="B19047" s="223" t="s">
        <v>25383</v>
      </c>
      <c r="C19047" s="231" t="s">
        <v>21642</v>
      </c>
    </row>
    <row r="19048" spans="1:3" x14ac:dyDescent="0.2">
      <c r="A19048" s="221" t="s">
        <v>18444</v>
      </c>
      <c r="B19048" s="223" t="s">
        <v>25384</v>
      </c>
      <c r="C19048" s="231" t="s">
        <v>21642</v>
      </c>
    </row>
    <row r="19049" spans="1:3" x14ac:dyDescent="0.2">
      <c r="A19049" s="221" t="s">
        <v>18445</v>
      </c>
      <c r="B19049" s="223" t="s">
        <v>25383</v>
      </c>
      <c r="C19049" s="231" t="s">
        <v>21642</v>
      </c>
    </row>
    <row r="19050" spans="1:3" x14ac:dyDescent="0.2">
      <c r="A19050" s="221" t="s">
        <v>18446</v>
      </c>
      <c r="B19050" s="223" t="s">
        <v>25383</v>
      </c>
      <c r="C19050" s="231" t="s">
        <v>21642</v>
      </c>
    </row>
    <row r="19051" spans="1:3" x14ac:dyDescent="0.2">
      <c r="A19051" s="221" t="s">
        <v>18447</v>
      </c>
      <c r="B19051" s="223" t="s">
        <v>25384</v>
      </c>
      <c r="C19051" s="231" t="s">
        <v>21642</v>
      </c>
    </row>
    <row r="19052" spans="1:3" x14ac:dyDescent="0.2">
      <c r="A19052" s="221" t="s">
        <v>18448</v>
      </c>
      <c r="B19052" s="223" t="s">
        <v>25383</v>
      </c>
      <c r="C19052" s="231" t="s">
        <v>21642</v>
      </c>
    </row>
    <row r="19053" spans="1:3" x14ac:dyDescent="0.2">
      <c r="A19053" s="221" t="s">
        <v>18449</v>
      </c>
      <c r="B19053" s="223" t="s">
        <v>29682</v>
      </c>
      <c r="C19053" s="231" t="s">
        <v>21642</v>
      </c>
    </row>
    <row r="19054" spans="1:3" x14ac:dyDescent="0.2">
      <c r="A19054" s="221" t="s">
        <v>18450</v>
      </c>
      <c r="B19054" s="223" t="s">
        <v>29682</v>
      </c>
      <c r="C19054" s="231" t="s">
        <v>21642</v>
      </c>
    </row>
    <row r="19055" spans="1:3" x14ac:dyDescent="0.2">
      <c r="A19055" s="221" t="s">
        <v>18451</v>
      </c>
      <c r="B19055" s="223" t="s">
        <v>29682</v>
      </c>
      <c r="C19055" s="231" t="s">
        <v>21642</v>
      </c>
    </row>
    <row r="19056" spans="1:3" x14ac:dyDescent="0.2">
      <c r="A19056" s="221" t="s">
        <v>18452</v>
      </c>
      <c r="B19056" s="223" t="s">
        <v>29682</v>
      </c>
      <c r="C19056" s="231" t="s">
        <v>21642</v>
      </c>
    </row>
    <row r="19057" spans="1:3" x14ac:dyDescent="0.2">
      <c r="A19057" s="221" t="s">
        <v>18453</v>
      </c>
      <c r="B19057" s="223" t="s">
        <v>29682</v>
      </c>
      <c r="C19057" s="231" t="s">
        <v>21642</v>
      </c>
    </row>
    <row r="19058" spans="1:3" x14ac:dyDescent="0.2">
      <c r="A19058" s="221" t="s">
        <v>18454</v>
      </c>
      <c r="B19058" s="223" t="s">
        <v>29682</v>
      </c>
      <c r="C19058" s="231" t="s">
        <v>21642</v>
      </c>
    </row>
    <row r="19059" spans="1:3" x14ac:dyDescent="0.2">
      <c r="A19059" s="221" t="s">
        <v>18455</v>
      </c>
      <c r="B19059" s="223" t="s">
        <v>29683</v>
      </c>
      <c r="C19059" s="231" t="s">
        <v>21642</v>
      </c>
    </row>
    <row r="19060" spans="1:3" x14ac:dyDescent="0.2">
      <c r="A19060" s="221" t="s">
        <v>18456</v>
      </c>
      <c r="B19060" s="223" t="s">
        <v>29683</v>
      </c>
      <c r="C19060" s="231" t="s">
        <v>21642</v>
      </c>
    </row>
    <row r="19061" spans="1:3" x14ac:dyDescent="0.2">
      <c r="A19061" s="221" t="s">
        <v>18457</v>
      </c>
      <c r="B19061" s="223" t="s">
        <v>29683</v>
      </c>
      <c r="C19061" s="231" t="s">
        <v>21642</v>
      </c>
    </row>
    <row r="19062" spans="1:3" x14ac:dyDescent="0.2">
      <c r="A19062" s="221" t="s">
        <v>18458</v>
      </c>
      <c r="B19062" s="223" t="s">
        <v>29683</v>
      </c>
      <c r="C19062" s="231" t="s">
        <v>21642</v>
      </c>
    </row>
    <row r="19063" spans="1:3" x14ac:dyDescent="0.2">
      <c r="A19063" s="221" t="s">
        <v>18459</v>
      </c>
      <c r="B19063" s="223" t="s">
        <v>29683</v>
      </c>
      <c r="C19063" s="231" t="s">
        <v>21642</v>
      </c>
    </row>
    <row r="19064" spans="1:3" x14ac:dyDescent="0.2">
      <c r="A19064" s="221" t="s">
        <v>18460</v>
      </c>
      <c r="B19064" s="223" t="s">
        <v>29683</v>
      </c>
      <c r="C19064" s="231" t="s">
        <v>21642</v>
      </c>
    </row>
    <row r="19065" spans="1:3" x14ac:dyDescent="0.2">
      <c r="A19065" s="221" t="s">
        <v>30336</v>
      </c>
      <c r="B19065" s="223" t="s">
        <v>32915</v>
      </c>
      <c r="C19065" s="231" t="s">
        <v>21642</v>
      </c>
    </row>
    <row r="19066" spans="1:3" x14ac:dyDescent="0.2">
      <c r="A19066" s="221" t="s">
        <v>30337</v>
      </c>
      <c r="B19066" s="223" t="s">
        <v>32916</v>
      </c>
      <c r="C19066" s="231" t="s">
        <v>21642</v>
      </c>
    </row>
    <row r="19067" spans="1:3" x14ac:dyDescent="0.2">
      <c r="A19067" s="221" t="s">
        <v>30338</v>
      </c>
      <c r="B19067" s="223" t="s">
        <v>32916</v>
      </c>
      <c r="C19067" s="231" t="s">
        <v>21642</v>
      </c>
    </row>
    <row r="19068" spans="1:3" x14ac:dyDescent="0.2">
      <c r="A19068" s="221" t="s">
        <v>30339</v>
      </c>
      <c r="B19068" s="223" t="s">
        <v>32915</v>
      </c>
      <c r="C19068" s="231" t="s">
        <v>21642</v>
      </c>
    </row>
    <row r="19069" spans="1:3" x14ac:dyDescent="0.2">
      <c r="A19069" s="221" t="s">
        <v>30340</v>
      </c>
      <c r="B19069" s="223" t="s">
        <v>32916</v>
      </c>
      <c r="C19069" s="231" t="s">
        <v>21642</v>
      </c>
    </row>
    <row r="19070" spans="1:3" x14ac:dyDescent="0.2">
      <c r="A19070" s="221" t="s">
        <v>30341</v>
      </c>
      <c r="B19070" s="223" t="s">
        <v>32916</v>
      </c>
      <c r="C19070" s="231" t="s">
        <v>21642</v>
      </c>
    </row>
    <row r="19071" spans="1:3" x14ac:dyDescent="0.2">
      <c r="A19071" s="221" t="s">
        <v>18461</v>
      </c>
      <c r="B19071" s="223" t="s">
        <v>29684</v>
      </c>
      <c r="C19071" s="231" t="s">
        <v>21642</v>
      </c>
    </row>
    <row r="19072" spans="1:3" x14ac:dyDescent="0.2">
      <c r="A19072" s="221" t="s">
        <v>18462</v>
      </c>
      <c r="B19072" s="223" t="s">
        <v>29684</v>
      </c>
      <c r="C19072" s="231" t="s">
        <v>21642</v>
      </c>
    </row>
    <row r="19073" spans="1:3" x14ac:dyDescent="0.2">
      <c r="A19073" s="221" t="s">
        <v>18463</v>
      </c>
      <c r="B19073" s="223" t="s">
        <v>29684</v>
      </c>
      <c r="C19073" s="231" t="s">
        <v>21642</v>
      </c>
    </row>
    <row r="19074" spans="1:3" x14ac:dyDescent="0.2">
      <c r="A19074" s="221" t="s">
        <v>18464</v>
      </c>
      <c r="B19074" s="223" t="s">
        <v>29684</v>
      </c>
      <c r="C19074" s="231" t="s">
        <v>21642</v>
      </c>
    </row>
    <row r="19075" spans="1:3" x14ac:dyDescent="0.2">
      <c r="A19075" s="221" t="s">
        <v>18465</v>
      </c>
      <c r="B19075" s="223" t="s">
        <v>29684</v>
      </c>
      <c r="C19075" s="231" t="s">
        <v>21642</v>
      </c>
    </row>
    <row r="19076" spans="1:3" x14ac:dyDescent="0.2">
      <c r="A19076" s="221" t="s">
        <v>18466</v>
      </c>
      <c r="B19076" s="223" t="s">
        <v>29684</v>
      </c>
      <c r="C19076" s="231" t="s">
        <v>21642</v>
      </c>
    </row>
    <row r="19077" spans="1:3" x14ac:dyDescent="0.2">
      <c r="A19077" s="221" t="s">
        <v>18467</v>
      </c>
      <c r="B19077" s="223" t="s">
        <v>29685</v>
      </c>
      <c r="C19077" s="231" t="s">
        <v>21642</v>
      </c>
    </row>
    <row r="19078" spans="1:3" x14ac:dyDescent="0.2">
      <c r="A19078" s="221" t="s">
        <v>18468</v>
      </c>
      <c r="B19078" s="223" t="s">
        <v>29685</v>
      </c>
      <c r="C19078" s="231" t="s">
        <v>21642</v>
      </c>
    </row>
    <row r="19079" spans="1:3" x14ac:dyDescent="0.2">
      <c r="A19079" s="221" t="s">
        <v>18469</v>
      </c>
      <c r="B19079" s="223" t="s">
        <v>29685</v>
      </c>
      <c r="C19079" s="231" t="s">
        <v>21642</v>
      </c>
    </row>
    <row r="19080" spans="1:3" x14ac:dyDescent="0.2">
      <c r="A19080" s="221" t="s">
        <v>18470</v>
      </c>
      <c r="B19080" s="223" t="s">
        <v>29685</v>
      </c>
      <c r="C19080" s="231" t="s">
        <v>21642</v>
      </c>
    </row>
    <row r="19081" spans="1:3" x14ac:dyDescent="0.2">
      <c r="A19081" s="221" t="s">
        <v>18471</v>
      </c>
      <c r="B19081" s="223" t="s">
        <v>29685</v>
      </c>
      <c r="C19081" s="231" t="s">
        <v>21642</v>
      </c>
    </row>
    <row r="19082" spans="1:3" x14ac:dyDescent="0.2">
      <c r="A19082" s="221" t="s">
        <v>18472</v>
      </c>
      <c r="B19082" s="223" t="s">
        <v>29685</v>
      </c>
      <c r="C19082" s="231" t="s">
        <v>21642</v>
      </c>
    </row>
    <row r="19083" spans="1:3" x14ac:dyDescent="0.2">
      <c r="A19083" s="221" t="s">
        <v>18473</v>
      </c>
      <c r="B19083" s="223" t="s">
        <v>25385</v>
      </c>
      <c r="C19083" s="231" t="s">
        <v>21642</v>
      </c>
    </row>
    <row r="19084" spans="1:3" x14ac:dyDescent="0.2">
      <c r="A19084" s="221" t="s">
        <v>18474</v>
      </c>
      <c r="B19084" s="223" t="s">
        <v>25386</v>
      </c>
      <c r="C19084" s="231" t="s">
        <v>21642</v>
      </c>
    </row>
    <row r="19085" spans="1:3" x14ac:dyDescent="0.2">
      <c r="A19085" s="221" t="s">
        <v>18475</v>
      </c>
      <c r="B19085" s="223" t="s">
        <v>25385</v>
      </c>
      <c r="C19085" s="231" t="s">
        <v>21642</v>
      </c>
    </row>
    <row r="19086" spans="1:3" x14ac:dyDescent="0.2">
      <c r="A19086" s="221" t="s">
        <v>18476</v>
      </c>
      <c r="B19086" s="223" t="s">
        <v>25386</v>
      </c>
      <c r="C19086" s="231" t="s">
        <v>21642</v>
      </c>
    </row>
    <row r="19087" spans="1:3" x14ac:dyDescent="0.2">
      <c r="A19087" s="221" t="s">
        <v>18477</v>
      </c>
      <c r="B19087" s="223" t="s">
        <v>25387</v>
      </c>
      <c r="C19087" s="231" t="s">
        <v>21642</v>
      </c>
    </row>
    <row r="19088" spans="1:3" x14ac:dyDescent="0.2">
      <c r="A19088" s="221" t="s">
        <v>18478</v>
      </c>
      <c r="B19088" s="223" t="s">
        <v>25387</v>
      </c>
      <c r="C19088" s="231" t="s">
        <v>21642</v>
      </c>
    </row>
    <row r="19089" spans="1:3" x14ac:dyDescent="0.2">
      <c r="A19089" s="221" t="s">
        <v>18479</v>
      </c>
      <c r="B19089" s="223" t="s">
        <v>25387</v>
      </c>
      <c r="C19089" s="231" t="s">
        <v>21642</v>
      </c>
    </row>
    <row r="19090" spans="1:3" x14ac:dyDescent="0.2">
      <c r="A19090" s="221" t="s">
        <v>18480</v>
      </c>
      <c r="B19090" s="223" t="s">
        <v>25387</v>
      </c>
      <c r="C19090" s="231" t="s">
        <v>21642</v>
      </c>
    </row>
    <row r="19091" spans="1:3" x14ac:dyDescent="0.2">
      <c r="A19091" s="221" t="s">
        <v>18481</v>
      </c>
      <c r="B19091" s="223" t="s">
        <v>25387</v>
      </c>
      <c r="C19091" s="231" t="s">
        <v>21642</v>
      </c>
    </row>
    <row r="19092" spans="1:3" x14ac:dyDescent="0.2">
      <c r="A19092" s="221" t="s">
        <v>18482</v>
      </c>
      <c r="B19092" s="223" t="s">
        <v>25387</v>
      </c>
      <c r="C19092" s="231" t="s">
        <v>21642</v>
      </c>
    </row>
    <row r="19093" spans="1:3" x14ac:dyDescent="0.2">
      <c r="A19093" s="221" t="s">
        <v>18483</v>
      </c>
      <c r="B19093" s="223" t="s">
        <v>25388</v>
      </c>
      <c r="C19093" s="231" t="s">
        <v>21642</v>
      </c>
    </row>
    <row r="19094" spans="1:3" x14ac:dyDescent="0.2">
      <c r="A19094" s="221" t="s">
        <v>18484</v>
      </c>
      <c r="B19094" s="223" t="s">
        <v>25388</v>
      </c>
      <c r="C19094" s="231" t="s">
        <v>21642</v>
      </c>
    </row>
    <row r="19095" spans="1:3" x14ac:dyDescent="0.2">
      <c r="A19095" s="221" t="s">
        <v>18485</v>
      </c>
      <c r="B19095" s="223" t="s">
        <v>25388</v>
      </c>
      <c r="C19095" s="231" t="s">
        <v>21642</v>
      </c>
    </row>
    <row r="19096" spans="1:3" x14ac:dyDescent="0.2">
      <c r="A19096" s="221" t="s">
        <v>18486</v>
      </c>
      <c r="B19096" s="223" t="s">
        <v>25388</v>
      </c>
      <c r="C19096" s="231" t="s">
        <v>21642</v>
      </c>
    </row>
    <row r="19097" spans="1:3" x14ac:dyDescent="0.2">
      <c r="A19097" s="221" t="s">
        <v>18487</v>
      </c>
      <c r="B19097" s="223" t="s">
        <v>25388</v>
      </c>
      <c r="C19097" s="231" t="s">
        <v>21642</v>
      </c>
    </row>
    <row r="19098" spans="1:3" x14ac:dyDescent="0.2">
      <c r="A19098" s="221" t="s">
        <v>18488</v>
      </c>
      <c r="B19098" s="223" t="s">
        <v>25388</v>
      </c>
      <c r="C19098" s="231" t="s">
        <v>21642</v>
      </c>
    </row>
    <row r="19099" spans="1:3" x14ac:dyDescent="0.2">
      <c r="A19099" s="221" t="s">
        <v>18489</v>
      </c>
      <c r="B19099" s="223" t="s">
        <v>25389</v>
      </c>
      <c r="C19099" s="231" t="s">
        <v>21642</v>
      </c>
    </row>
    <row r="19100" spans="1:3" x14ac:dyDescent="0.2">
      <c r="A19100" s="221" t="s">
        <v>18490</v>
      </c>
      <c r="B19100" s="223" t="s">
        <v>25389</v>
      </c>
      <c r="C19100" s="231" t="s">
        <v>21642</v>
      </c>
    </row>
    <row r="19101" spans="1:3" x14ac:dyDescent="0.2">
      <c r="A19101" s="221" t="s">
        <v>18491</v>
      </c>
      <c r="B19101" s="223" t="s">
        <v>25389</v>
      </c>
      <c r="C19101" s="231" t="s">
        <v>21642</v>
      </c>
    </row>
    <row r="19102" spans="1:3" x14ac:dyDescent="0.2">
      <c r="A19102" s="221" t="s">
        <v>18492</v>
      </c>
      <c r="B19102" s="223" t="s">
        <v>25389</v>
      </c>
      <c r="C19102" s="231" t="s">
        <v>21642</v>
      </c>
    </row>
    <row r="19103" spans="1:3" x14ac:dyDescent="0.2">
      <c r="A19103" s="221" t="s">
        <v>18493</v>
      </c>
      <c r="B19103" s="223" t="s">
        <v>25389</v>
      </c>
      <c r="C19103" s="231" t="s">
        <v>21642</v>
      </c>
    </row>
    <row r="19104" spans="1:3" x14ac:dyDescent="0.2">
      <c r="A19104" s="221" t="s">
        <v>18494</v>
      </c>
      <c r="B19104" s="223" t="s">
        <v>25389</v>
      </c>
      <c r="C19104" s="231" t="s">
        <v>21642</v>
      </c>
    </row>
    <row r="19105" spans="1:3" x14ac:dyDescent="0.2">
      <c r="A19105" s="221" t="s">
        <v>18495</v>
      </c>
      <c r="B19105" s="223" t="s">
        <v>25390</v>
      </c>
      <c r="C19105" s="231" t="s">
        <v>21642</v>
      </c>
    </row>
    <row r="19106" spans="1:3" x14ac:dyDescent="0.2">
      <c r="A19106" s="221" t="s">
        <v>18496</v>
      </c>
      <c r="B19106" s="223" t="s">
        <v>25390</v>
      </c>
      <c r="C19106" s="231" t="s">
        <v>21642</v>
      </c>
    </row>
    <row r="19107" spans="1:3" x14ac:dyDescent="0.2">
      <c r="A19107" s="221" t="s">
        <v>18497</v>
      </c>
      <c r="B19107" s="223" t="s">
        <v>25390</v>
      </c>
      <c r="C19107" s="231" t="s">
        <v>21642</v>
      </c>
    </row>
    <row r="19108" spans="1:3" x14ac:dyDescent="0.2">
      <c r="A19108" s="221" t="s">
        <v>18498</v>
      </c>
      <c r="B19108" s="223" t="s">
        <v>25390</v>
      </c>
      <c r="C19108" s="231" t="s">
        <v>21642</v>
      </c>
    </row>
    <row r="19109" spans="1:3" x14ac:dyDescent="0.2">
      <c r="A19109" s="221" t="s">
        <v>18499</v>
      </c>
      <c r="B19109" s="223" t="s">
        <v>25390</v>
      </c>
      <c r="C19109" s="231" t="s">
        <v>21642</v>
      </c>
    </row>
    <row r="19110" spans="1:3" x14ac:dyDescent="0.2">
      <c r="A19110" s="221" t="s">
        <v>18500</v>
      </c>
      <c r="B19110" s="223" t="s">
        <v>25390</v>
      </c>
      <c r="C19110" s="231" t="s">
        <v>21642</v>
      </c>
    </row>
    <row r="19111" spans="1:3" x14ac:dyDescent="0.2">
      <c r="A19111" s="221" t="s">
        <v>18501</v>
      </c>
      <c r="B19111" s="223" t="s">
        <v>25391</v>
      </c>
      <c r="C19111" s="231" t="s">
        <v>21642</v>
      </c>
    </row>
    <row r="19112" spans="1:3" x14ac:dyDescent="0.2">
      <c r="A19112" s="221" t="s">
        <v>18502</v>
      </c>
      <c r="B19112" s="223" t="s">
        <v>25391</v>
      </c>
      <c r="C19112" s="231" t="s">
        <v>21642</v>
      </c>
    </row>
    <row r="19113" spans="1:3" x14ac:dyDescent="0.2">
      <c r="A19113" s="221" t="s">
        <v>18503</v>
      </c>
      <c r="B19113" s="223" t="s">
        <v>25391</v>
      </c>
      <c r="C19113" s="231" t="s">
        <v>21642</v>
      </c>
    </row>
    <row r="19114" spans="1:3" x14ac:dyDescent="0.2">
      <c r="A19114" s="221" t="s">
        <v>18504</v>
      </c>
      <c r="B19114" s="223" t="s">
        <v>25391</v>
      </c>
      <c r="C19114" s="231" t="s">
        <v>21642</v>
      </c>
    </row>
    <row r="19115" spans="1:3" x14ac:dyDescent="0.2">
      <c r="A19115" s="221" t="s">
        <v>18505</v>
      </c>
      <c r="B19115" s="223" t="s">
        <v>25391</v>
      </c>
      <c r="C19115" s="231" t="s">
        <v>21642</v>
      </c>
    </row>
    <row r="19116" spans="1:3" x14ac:dyDescent="0.2">
      <c r="A19116" s="221" t="s">
        <v>18506</v>
      </c>
      <c r="B19116" s="223" t="s">
        <v>25391</v>
      </c>
      <c r="C19116" s="231" t="s">
        <v>21642</v>
      </c>
    </row>
    <row r="19117" spans="1:3" x14ac:dyDescent="0.2">
      <c r="A19117" s="221" t="s">
        <v>18507</v>
      </c>
      <c r="B19117" s="223" t="s">
        <v>25392</v>
      </c>
      <c r="C19117" s="231" t="s">
        <v>21642</v>
      </c>
    </row>
    <row r="19118" spans="1:3" x14ac:dyDescent="0.2">
      <c r="A19118" s="221" t="s">
        <v>18508</v>
      </c>
      <c r="B19118" s="223" t="s">
        <v>25392</v>
      </c>
      <c r="C19118" s="231" t="s">
        <v>21642</v>
      </c>
    </row>
    <row r="19119" spans="1:3" x14ac:dyDescent="0.2">
      <c r="A19119" s="221" t="s">
        <v>18509</v>
      </c>
      <c r="B19119" s="223" t="s">
        <v>25392</v>
      </c>
      <c r="C19119" s="231" t="s">
        <v>21642</v>
      </c>
    </row>
    <row r="19120" spans="1:3" x14ac:dyDescent="0.2">
      <c r="A19120" s="221" t="s">
        <v>18510</v>
      </c>
      <c r="B19120" s="223" t="s">
        <v>25392</v>
      </c>
      <c r="C19120" s="231" t="s">
        <v>21642</v>
      </c>
    </row>
    <row r="19121" spans="1:3" x14ac:dyDescent="0.2">
      <c r="A19121" s="221" t="s">
        <v>18511</v>
      </c>
      <c r="B19121" s="223" t="s">
        <v>25392</v>
      </c>
      <c r="C19121" s="231" t="s">
        <v>21642</v>
      </c>
    </row>
    <row r="19122" spans="1:3" x14ac:dyDescent="0.2">
      <c r="A19122" s="221" t="s">
        <v>18512</v>
      </c>
      <c r="B19122" s="223" t="s">
        <v>25392</v>
      </c>
      <c r="C19122" s="231" t="s">
        <v>21642</v>
      </c>
    </row>
    <row r="19123" spans="1:3" x14ac:dyDescent="0.2">
      <c r="A19123" s="221" t="s">
        <v>18513</v>
      </c>
      <c r="B19123" s="223" t="s">
        <v>25393</v>
      </c>
      <c r="C19123" s="231" t="s">
        <v>21642</v>
      </c>
    </row>
    <row r="19124" spans="1:3" x14ac:dyDescent="0.2">
      <c r="A19124" s="221" t="s">
        <v>18514</v>
      </c>
      <c r="B19124" s="223" t="s">
        <v>25393</v>
      </c>
      <c r="C19124" s="231" t="s">
        <v>21642</v>
      </c>
    </row>
    <row r="19125" spans="1:3" x14ac:dyDescent="0.2">
      <c r="A19125" s="221" t="s">
        <v>18515</v>
      </c>
      <c r="B19125" s="223" t="s">
        <v>25393</v>
      </c>
      <c r="C19125" s="231" t="s">
        <v>21642</v>
      </c>
    </row>
    <row r="19126" spans="1:3" x14ac:dyDescent="0.2">
      <c r="A19126" s="221" t="s">
        <v>18516</v>
      </c>
      <c r="B19126" s="223" t="s">
        <v>25393</v>
      </c>
      <c r="C19126" s="231" t="s">
        <v>21642</v>
      </c>
    </row>
    <row r="19127" spans="1:3" x14ac:dyDescent="0.2">
      <c r="A19127" s="221" t="s">
        <v>18517</v>
      </c>
      <c r="B19127" s="223" t="s">
        <v>25393</v>
      </c>
      <c r="C19127" s="231" t="s">
        <v>21642</v>
      </c>
    </row>
    <row r="19128" spans="1:3" x14ac:dyDescent="0.2">
      <c r="A19128" s="221" t="s">
        <v>18518</v>
      </c>
      <c r="B19128" s="223" t="s">
        <v>25393</v>
      </c>
      <c r="C19128" s="231" t="s">
        <v>21642</v>
      </c>
    </row>
    <row r="19129" spans="1:3" x14ac:dyDescent="0.2">
      <c r="A19129" s="221" t="s">
        <v>18519</v>
      </c>
      <c r="B19129" s="223" t="s">
        <v>29686</v>
      </c>
      <c r="C19129" s="231" t="s">
        <v>21642</v>
      </c>
    </row>
    <row r="19130" spans="1:3" x14ac:dyDescent="0.2">
      <c r="A19130" s="221" t="s">
        <v>18520</v>
      </c>
      <c r="B19130" s="223" t="s">
        <v>29686</v>
      </c>
      <c r="C19130" s="231" t="s">
        <v>21642</v>
      </c>
    </row>
    <row r="19131" spans="1:3" x14ac:dyDescent="0.2">
      <c r="A19131" s="221" t="s">
        <v>18521</v>
      </c>
      <c r="B19131" s="223" t="s">
        <v>29687</v>
      </c>
      <c r="C19131" s="231" t="s">
        <v>21642</v>
      </c>
    </row>
    <row r="19132" spans="1:3" x14ac:dyDescent="0.2">
      <c r="A19132" s="221" t="s">
        <v>18522</v>
      </c>
      <c r="B19132" s="223" t="s">
        <v>29686</v>
      </c>
      <c r="C19132" s="231" t="s">
        <v>21642</v>
      </c>
    </row>
    <row r="19133" spans="1:3" x14ac:dyDescent="0.2">
      <c r="A19133" s="221" t="s">
        <v>18523</v>
      </c>
      <c r="B19133" s="223" t="s">
        <v>29686</v>
      </c>
      <c r="C19133" s="231" t="s">
        <v>21642</v>
      </c>
    </row>
    <row r="19134" spans="1:3" x14ac:dyDescent="0.2">
      <c r="A19134" s="221" t="s">
        <v>18524</v>
      </c>
      <c r="B19134" s="223" t="s">
        <v>29687</v>
      </c>
      <c r="C19134" s="231" t="s">
        <v>21642</v>
      </c>
    </row>
    <row r="19135" spans="1:3" x14ac:dyDescent="0.2">
      <c r="A19135" s="221" t="s">
        <v>18525</v>
      </c>
      <c r="B19135" s="223" t="s">
        <v>29688</v>
      </c>
      <c r="C19135" s="231" t="s">
        <v>21642</v>
      </c>
    </row>
    <row r="19136" spans="1:3" x14ac:dyDescent="0.2">
      <c r="A19136" s="221" t="s">
        <v>18526</v>
      </c>
      <c r="B19136" s="223" t="s">
        <v>29688</v>
      </c>
      <c r="C19136" s="231" t="s">
        <v>21642</v>
      </c>
    </row>
    <row r="19137" spans="1:3" x14ac:dyDescent="0.2">
      <c r="A19137" s="221" t="s">
        <v>18527</v>
      </c>
      <c r="B19137" s="223" t="s">
        <v>29688</v>
      </c>
      <c r="C19137" s="231" t="s">
        <v>21642</v>
      </c>
    </row>
    <row r="19138" spans="1:3" x14ac:dyDescent="0.2">
      <c r="A19138" s="221" t="s">
        <v>18528</v>
      </c>
      <c r="B19138" s="223" t="s">
        <v>29688</v>
      </c>
      <c r="C19138" s="231" t="s">
        <v>21642</v>
      </c>
    </row>
    <row r="19139" spans="1:3" x14ac:dyDescent="0.2">
      <c r="A19139" s="221" t="s">
        <v>18529</v>
      </c>
      <c r="B19139" s="223" t="s">
        <v>29688</v>
      </c>
      <c r="C19139" s="231" t="s">
        <v>21642</v>
      </c>
    </row>
    <row r="19140" spans="1:3" x14ac:dyDescent="0.2">
      <c r="A19140" s="221" t="s">
        <v>18530</v>
      </c>
      <c r="B19140" s="223" t="s">
        <v>29688</v>
      </c>
      <c r="C19140" s="231" t="s">
        <v>21642</v>
      </c>
    </row>
    <row r="19141" spans="1:3" x14ac:dyDescent="0.2">
      <c r="A19141" s="221" t="s">
        <v>18531</v>
      </c>
      <c r="B19141" s="223" t="s">
        <v>29689</v>
      </c>
      <c r="C19141" s="231" t="s">
        <v>21642</v>
      </c>
    </row>
    <row r="19142" spans="1:3" x14ac:dyDescent="0.2">
      <c r="A19142" s="221" t="s">
        <v>18532</v>
      </c>
      <c r="B19142" s="223" t="s">
        <v>29689</v>
      </c>
      <c r="C19142" s="231" t="s">
        <v>21642</v>
      </c>
    </row>
    <row r="19143" spans="1:3" x14ac:dyDescent="0.2">
      <c r="A19143" s="221" t="s">
        <v>18533</v>
      </c>
      <c r="B19143" s="223" t="s">
        <v>29689</v>
      </c>
      <c r="C19143" s="231" t="s">
        <v>21642</v>
      </c>
    </row>
    <row r="19144" spans="1:3" x14ac:dyDescent="0.2">
      <c r="A19144" s="221" t="s">
        <v>18534</v>
      </c>
      <c r="B19144" s="223" t="s">
        <v>29689</v>
      </c>
      <c r="C19144" s="231" t="s">
        <v>21642</v>
      </c>
    </row>
    <row r="19145" spans="1:3" x14ac:dyDescent="0.2">
      <c r="A19145" s="221" t="s">
        <v>18535</v>
      </c>
      <c r="B19145" s="223" t="s">
        <v>29689</v>
      </c>
      <c r="C19145" s="231" t="s">
        <v>21642</v>
      </c>
    </row>
    <row r="19146" spans="1:3" x14ac:dyDescent="0.2">
      <c r="A19146" s="221" t="s">
        <v>18536</v>
      </c>
      <c r="B19146" s="223" t="s">
        <v>29689</v>
      </c>
      <c r="C19146" s="231" t="s">
        <v>21642</v>
      </c>
    </row>
    <row r="19147" spans="1:3" x14ac:dyDescent="0.2">
      <c r="A19147" s="221" t="s">
        <v>18537</v>
      </c>
      <c r="B19147" s="223" t="s">
        <v>25394</v>
      </c>
      <c r="C19147" s="231" t="s">
        <v>21642</v>
      </c>
    </row>
    <row r="19148" spans="1:3" x14ac:dyDescent="0.2">
      <c r="A19148" s="221" t="s">
        <v>18538</v>
      </c>
      <c r="B19148" s="223" t="s">
        <v>25394</v>
      </c>
      <c r="C19148" s="231" t="s">
        <v>21642</v>
      </c>
    </row>
    <row r="19149" spans="1:3" x14ac:dyDescent="0.2">
      <c r="A19149" s="221" t="s">
        <v>18539</v>
      </c>
      <c r="B19149" s="223" t="s">
        <v>25394</v>
      </c>
      <c r="C19149" s="231" t="s">
        <v>21642</v>
      </c>
    </row>
    <row r="19150" spans="1:3" x14ac:dyDescent="0.2">
      <c r="A19150" s="221" t="s">
        <v>18540</v>
      </c>
      <c r="B19150" s="223" t="s">
        <v>25394</v>
      </c>
      <c r="C19150" s="231" t="s">
        <v>21642</v>
      </c>
    </row>
    <row r="19151" spans="1:3" x14ac:dyDescent="0.2">
      <c r="A19151" s="221" t="s">
        <v>18541</v>
      </c>
      <c r="B19151" s="223" t="s">
        <v>25394</v>
      </c>
      <c r="C19151" s="231" t="s">
        <v>21642</v>
      </c>
    </row>
    <row r="19152" spans="1:3" x14ac:dyDescent="0.2">
      <c r="A19152" s="221" t="s">
        <v>18542</v>
      </c>
      <c r="B19152" s="223" t="s">
        <v>25394</v>
      </c>
      <c r="C19152" s="231" t="s">
        <v>21642</v>
      </c>
    </row>
    <row r="19153" spans="1:3" x14ac:dyDescent="0.2">
      <c r="A19153" s="221" t="s">
        <v>18543</v>
      </c>
      <c r="B19153" s="223" t="s">
        <v>29690</v>
      </c>
      <c r="C19153" s="231" t="s">
        <v>21642</v>
      </c>
    </row>
    <row r="19154" spans="1:3" x14ac:dyDescent="0.2">
      <c r="A19154" s="221" t="s">
        <v>18544</v>
      </c>
      <c r="B19154" s="223" t="s">
        <v>29690</v>
      </c>
      <c r="C19154" s="231" t="s">
        <v>21642</v>
      </c>
    </row>
    <row r="19155" spans="1:3" x14ac:dyDescent="0.2">
      <c r="A19155" s="221" t="s">
        <v>18545</v>
      </c>
      <c r="B19155" s="223" t="s">
        <v>29690</v>
      </c>
      <c r="C19155" s="231" t="s">
        <v>21642</v>
      </c>
    </row>
    <row r="19156" spans="1:3" x14ac:dyDescent="0.2">
      <c r="A19156" s="221" t="s">
        <v>18546</v>
      </c>
      <c r="B19156" s="223" t="s">
        <v>29690</v>
      </c>
      <c r="C19156" s="231" t="s">
        <v>21642</v>
      </c>
    </row>
    <row r="19157" spans="1:3" x14ac:dyDescent="0.2">
      <c r="A19157" s="221" t="s">
        <v>18547</v>
      </c>
      <c r="B19157" s="223" t="s">
        <v>29691</v>
      </c>
      <c r="C19157" s="231" t="s">
        <v>21642</v>
      </c>
    </row>
    <row r="19158" spans="1:3" x14ac:dyDescent="0.2">
      <c r="A19158" s="221" t="s">
        <v>18548</v>
      </c>
      <c r="B19158" s="223" t="s">
        <v>29691</v>
      </c>
      <c r="C19158" s="231" t="s">
        <v>21642</v>
      </c>
    </row>
    <row r="19159" spans="1:3" x14ac:dyDescent="0.2">
      <c r="A19159" s="221" t="s">
        <v>18549</v>
      </c>
      <c r="B19159" s="223" t="s">
        <v>29691</v>
      </c>
      <c r="C19159" s="231" t="s">
        <v>21642</v>
      </c>
    </row>
    <row r="19160" spans="1:3" x14ac:dyDescent="0.2">
      <c r="A19160" s="221" t="s">
        <v>18550</v>
      </c>
      <c r="B19160" s="223" t="s">
        <v>29691</v>
      </c>
      <c r="C19160" s="231" t="s">
        <v>21642</v>
      </c>
    </row>
    <row r="19161" spans="1:3" x14ac:dyDescent="0.2">
      <c r="A19161" s="221" t="s">
        <v>18551</v>
      </c>
      <c r="B19161" s="223" t="s">
        <v>25395</v>
      </c>
      <c r="C19161" s="231" t="s">
        <v>21642</v>
      </c>
    </row>
    <row r="19162" spans="1:3" x14ac:dyDescent="0.2">
      <c r="A19162" s="221" t="s">
        <v>18552</v>
      </c>
      <c r="B19162" s="223" t="s">
        <v>25395</v>
      </c>
      <c r="C19162" s="231" t="s">
        <v>21642</v>
      </c>
    </row>
    <row r="19163" spans="1:3" x14ac:dyDescent="0.2">
      <c r="A19163" s="221" t="s">
        <v>18553</v>
      </c>
      <c r="B19163" s="223" t="s">
        <v>25395</v>
      </c>
      <c r="C19163" s="231" t="s">
        <v>21642</v>
      </c>
    </row>
    <row r="19164" spans="1:3" x14ac:dyDescent="0.2">
      <c r="A19164" s="221" t="s">
        <v>18554</v>
      </c>
      <c r="B19164" s="223" t="s">
        <v>25395</v>
      </c>
      <c r="C19164" s="231" t="s">
        <v>21642</v>
      </c>
    </row>
    <row r="19165" spans="1:3" x14ac:dyDescent="0.2">
      <c r="A19165" s="221" t="s">
        <v>18555</v>
      </c>
      <c r="B19165" s="223" t="s">
        <v>29692</v>
      </c>
      <c r="C19165" s="231" t="s">
        <v>21642</v>
      </c>
    </row>
    <row r="19166" spans="1:3" x14ac:dyDescent="0.2">
      <c r="A19166" s="221" t="s">
        <v>18556</v>
      </c>
      <c r="B19166" s="223" t="s">
        <v>29692</v>
      </c>
      <c r="C19166" s="231" t="s">
        <v>21642</v>
      </c>
    </row>
    <row r="19167" spans="1:3" x14ac:dyDescent="0.2">
      <c r="A19167" s="221" t="s">
        <v>18557</v>
      </c>
      <c r="B19167" s="223" t="s">
        <v>29692</v>
      </c>
      <c r="C19167" s="231" t="s">
        <v>21642</v>
      </c>
    </row>
    <row r="19168" spans="1:3" x14ac:dyDescent="0.2">
      <c r="A19168" s="221" t="s">
        <v>18558</v>
      </c>
      <c r="B19168" s="223" t="s">
        <v>29692</v>
      </c>
      <c r="C19168" s="231" t="s">
        <v>21642</v>
      </c>
    </row>
    <row r="19169" spans="1:3" x14ac:dyDescent="0.2">
      <c r="A19169" s="221" t="s">
        <v>18559</v>
      </c>
      <c r="B19169" s="223" t="s">
        <v>29693</v>
      </c>
      <c r="C19169" s="231" t="s">
        <v>21642</v>
      </c>
    </row>
    <row r="19170" spans="1:3" x14ac:dyDescent="0.2">
      <c r="A19170" s="221" t="s">
        <v>18560</v>
      </c>
      <c r="B19170" s="223" t="s">
        <v>29693</v>
      </c>
      <c r="C19170" s="231" t="s">
        <v>21642</v>
      </c>
    </row>
    <row r="19171" spans="1:3" x14ac:dyDescent="0.2">
      <c r="A19171" s="221" t="s">
        <v>18561</v>
      </c>
      <c r="B19171" s="223" t="s">
        <v>29693</v>
      </c>
      <c r="C19171" s="231" t="s">
        <v>21642</v>
      </c>
    </row>
    <row r="19172" spans="1:3" x14ac:dyDescent="0.2">
      <c r="A19172" s="221" t="s">
        <v>18562</v>
      </c>
      <c r="B19172" s="223" t="s">
        <v>29693</v>
      </c>
      <c r="C19172" s="231" t="s">
        <v>21642</v>
      </c>
    </row>
    <row r="19173" spans="1:3" x14ac:dyDescent="0.2">
      <c r="A19173" s="221" t="s">
        <v>18563</v>
      </c>
      <c r="B19173" s="223" t="s">
        <v>25396</v>
      </c>
      <c r="C19173" s="231" t="s">
        <v>21642</v>
      </c>
    </row>
    <row r="19174" spans="1:3" x14ac:dyDescent="0.2">
      <c r="A19174" s="221" t="s">
        <v>18564</v>
      </c>
      <c r="B19174" s="223" t="s">
        <v>25396</v>
      </c>
      <c r="C19174" s="231" t="s">
        <v>21642</v>
      </c>
    </row>
    <row r="19175" spans="1:3" x14ac:dyDescent="0.2">
      <c r="A19175" s="221" t="s">
        <v>18565</v>
      </c>
      <c r="B19175" s="223" t="s">
        <v>25396</v>
      </c>
      <c r="C19175" s="231" t="s">
        <v>21642</v>
      </c>
    </row>
    <row r="19176" spans="1:3" x14ac:dyDescent="0.2">
      <c r="A19176" s="221" t="s">
        <v>18566</v>
      </c>
      <c r="B19176" s="223" t="s">
        <v>25396</v>
      </c>
      <c r="C19176" s="231" t="s">
        <v>21642</v>
      </c>
    </row>
    <row r="19177" spans="1:3" x14ac:dyDescent="0.2">
      <c r="A19177" s="221" t="s">
        <v>18567</v>
      </c>
      <c r="B19177" s="223" t="s">
        <v>25397</v>
      </c>
      <c r="C19177" s="231" t="s">
        <v>21642</v>
      </c>
    </row>
    <row r="19178" spans="1:3" x14ac:dyDescent="0.2">
      <c r="A19178" s="221" t="s">
        <v>18568</v>
      </c>
      <c r="B19178" s="223" t="s">
        <v>25397</v>
      </c>
      <c r="C19178" s="231" t="s">
        <v>21642</v>
      </c>
    </row>
    <row r="19179" spans="1:3" x14ac:dyDescent="0.2">
      <c r="A19179" s="221" t="s">
        <v>18569</v>
      </c>
      <c r="B19179" s="223" t="s">
        <v>25397</v>
      </c>
      <c r="C19179" s="231" t="s">
        <v>21642</v>
      </c>
    </row>
    <row r="19180" spans="1:3" x14ac:dyDescent="0.2">
      <c r="A19180" s="221" t="s">
        <v>18570</v>
      </c>
      <c r="B19180" s="223" t="s">
        <v>25397</v>
      </c>
      <c r="C19180" s="231" t="s">
        <v>21642</v>
      </c>
    </row>
    <row r="19181" spans="1:3" x14ac:dyDescent="0.2">
      <c r="A19181" s="221" t="s">
        <v>18571</v>
      </c>
      <c r="B19181" s="223" t="s">
        <v>25397</v>
      </c>
      <c r="C19181" s="231" t="s">
        <v>21642</v>
      </c>
    </row>
    <row r="19182" spans="1:3" x14ac:dyDescent="0.2">
      <c r="A19182" s="221" t="s">
        <v>18572</v>
      </c>
      <c r="B19182" s="223" t="s">
        <v>25397</v>
      </c>
      <c r="C19182" s="231" t="s">
        <v>21642</v>
      </c>
    </row>
    <row r="19183" spans="1:3" x14ac:dyDescent="0.2">
      <c r="A19183" s="221" t="s">
        <v>18573</v>
      </c>
      <c r="B19183" s="223" t="s">
        <v>25398</v>
      </c>
      <c r="C19183" s="231" t="s">
        <v>21642</v>
      </c>
    </row>
    <row r="19184" spans="1:3" x14ac:dyDescent="0.2">
      <c r="A19184" s="221" t="s">
        <v>18574</v>
      </c>
      <c r="B19184" s="223" t="s">
        <v>25398</v>
      </c>
      <c r="C19184" s="231" t="s">
        <v>21642</v>
      </c>
    </row>
    <row r="19185" spans="1:3" x14ac:dyDescent="0.2">
      <c r="A19185" s="221" t="s">
        <v>18575</v>
      </c>
      <c r="B19185" s="223" t="s">
        <v>25398</v>
      </c>
      <c r="C19185" s="231" t="s">
        <v>21642</v>
      </c>
    </row>
    <row r="19186" spans="1:3" x14ac:dyDescent="0.2">
      <c r="A19186" s="221" t="s">
        <v>18576</v>
      </c>
      <c r="B19186" s="223" t="s">
        <v>25398</v>
      </c>
      <c r="C19186" s="231" t="s">
        <v>21642</v>
      </c>
    </row>
    <row r="19187" spans="1:3" x14ac:dyDescent="0.2">
      <c r="A19187" s="221" t="s">
        <v>18577</v>
      </c>
      <c r="B19187" s="223" t="s">
        <v>25399</v>
      </c>
      <c r="C19187" s="231" t="s">
        <v>21642</v>
      </c>
    </row>
    <row r="19188" spans="1:3" x14ac:dyDescent="0.2">
      <c r="A19188" s="221" t="s">
        <v>18578</v>
      </c>
      <c r="B19188" s="223" t="s">
        <v>25399</v>
      </c>
      <c r="C19188" s="231" t="s">
        <v>21642</v>
      </c>
    </row>
    <row r="19189" spans="1:3" x14ac:dyDescent="0.2">
      <c r="A19189" s="221" t="s">
        <v>18579</v>
      </c>
      <c r="B19189" s="223" t="s">
        <v>25399</v>
      </c>
      <c r="C19189" s="231" t="s">
        <v>21642</v>
      </c>
    </row>
    <row r="19190" spans="1:3" x14ac:dyDescent="0.2">
      <c r="A19190" s="221" t="s">
        <v>18580</v>
      </c>
      <c r="B19190" s="223" t="s">
        <v>25399</v>
      </c>
      <c r="C19190" s="231" t="s">
        <v>21642</v>
      </c>
    </row>
    <row r="19191" spans="1:3" x14ac:dyDescent="0.2">
      <c r="A19191" s="221" t="s">
        <v>18581</v>
      </c>
      <c r="B19191" s="223" t="s">
        <v>32917</v>
      </c>
      <c r="C19191" s="231" t="s">
        <v>21642</v>
      </c>
    </row>
    <row r="19192" spans="1:3" x14ac:dyDescent="0.2">
      <c r="A19192" s="221" t="s">
        <v>18582</v>
      </c>
      <c r="B19192" s="223" t="s">
        <v>32917</v>
      </c>
      <c r="C19192" s="231" t="s">
        <v>21642</v>
      </c>
    </row>
    <row r="19193" spans="1:3" x14ac:dyDescent="0.2">
      <c r="A19193" s="221" t="s">
        <v>18583</v>
      </c>
      <c r="B19193" s="223" t="s">
        <v>32917</v>
      </c>
      <c r="C19193" s="231" t="s">
        <v>21642</v>
      </c>
    </row>
    <row r="19194" spans="1:3" x14ac:dyDescent="0.2">
      <c r="A19194" s="221" t="s">
        <v>18584</v>
      </c>
      <c r="B19194" s="223" t="s">
        <v>32917</v>
      </c>
      <c r="C19194" s="231" t="s">
        <v>21642</v>
      </c>
    </row>
    <row r="19195" spans="1:3" x14ac:dyDescent="0.2">
      <c r="A19195" s="221" t="s">
        <v>18585</v>
      </c>
      <c r="B19195" s="223" t="s">
        <v>25400</v>
      </c>
      <c r="C19195" s="231" t="s">
        <v>21642</v>
      </c>
    </row>
    <row r="19196" spans="1:3" x14ac:dyDescent="0.2">
      <c r="A19196" s="221" t="s">
        <v>18586</v>
      </c>
      <c r="B19196" s="223" t="s">
        <v>26503</v>
      </c>
      <c r="C19196" s="231" t="s">
        <v>21642</v>
      </c>
    </row>
    <row r="19197" spans="1:3" x14ac:dyDescent="0.2">
      <c r="A19197" s="221" t="s">
        <v>18587</v>
      </c>
      <c r="B19197" s="223" t="s">
        <v>26503</v>
      </c>
      <c r="C19197" s="231" t="s">
        <v>21642</v>
      </c>
    </row>
    <row r="19198" spans="1:3" x14ac:dyDescent="0.2">
      <c r="A19198" s="221" t="s">
        <v>18588</v>
      </c>
      <c r="B19198" s="223" t="s">
        <v>25400</v>
      </c>
      <c r="C19198" s="231" t="s">
        <v>21642</v>
      </c>
    </row>
    <row r="19199" spans="1:3" x14ac:dyDescent="0.2">
      <c r="A19199" s="221" t="s">
        <v>18589</v>
      </c>
      <c r="B19199" s="223" t="s">
        <v>26503</v>
      </c>
      <c r="C19199" s="231" t="s">
        <v>21642</v>
      </c>
    </row>
    <row r="19200" spans="1:3" x14ac:dyDescent="0.2">
      <c r="A19200" s="221" t="s">
        <v>18590</v>
      </c>
      <c r="B19200" s="223" t="s">
        <v>26503</v>
      </c>
      <c r="C19200" s="231" t="s">
        <v>21642</v>
      </c>
    </row>
    <row r="19201" spans="1:5" x14ac:dyDescent="0.2">
      <c r="A19201" s="221" t="s">
        <v>18591</v>
      </c>
      <c r="B19201" s="223" t="s">
        <v>25401</v>
      </c>
      <c r="C19201" s="231" t="s">
        <v>21642</v>
      </c>
    </row>
    <row r="19202" spans="1:5" x14ac:dyDescent="0.2">
      <c r="A19202" s="221" t="s">
        <v>18592</v>
      </c>
      <c r="B19202" s="223" t="s">
        <v>25401</v>
      </c>
      <c r="C19202" s="231" t="s">
        <v>21642</v>
      </c>
    </row>
    <row r="19203" spans="1:5" x14ac:dyDescent="0.2">
      <c r="A19203" s="221" t="s">
        <v>18593</v>
      </c>
      <c r="B19203" s="223" t="s">
        <v>25401</v>
      </c>
      <c r="C19203" s="231" t="s">
        <v>21642</v>
      </c>
    </row>
    <row r="19204" spans="1:5" x14ac:dyDescent="0.2">
      <c r="A19204" s="221" t="s">
        <v>18594</v>
      </c>
      <c r="B19204" s="223" t="s">
        <v>25401</v>
      </c>
      <c r="C19204" s="231" t="s">
        <v>21642</v>
      </c>
    </row>
    <row r="19205" spans="1:5" x14ac:dyDescent="0.2">
      <c r="A19205" s="221" t="s">
        <v>18595</v>
      </c>
      <c r="B19205" s="223" t="s">
        <v>25401</v>
      </c>
      <c r="C19205" s="231" t="s">
        <v>21642</v>
      </c>
    </row>
    <row r="19206" spans="1:5" x14ac:dyDescent="0.2">
      <c r="A19206" s="221" t="s">
        <v>18596</v>
      </c>
      <c r="B19206" s="223" t="s">
        <v>25401</v>
      </c>
      <c r="C19206" s="231" t="s">
        <v>21642</v>
      </c>
    </row>
    <row r="19207" spans="1:5" x14ac:dyDescent="0.2">
      <c r="A19207" s="221" t="s">
        <v>18597</v>
      </c>
      <c r="B19207" s="223" t="s">
        <v>29694</v>
      </c>
      <c r="C19207" s="231" t="s">
        <v>21642</v>
      </c>
    </row>
    <row r="19208" spans="1:5" x14ac:dyDescent="0.2">
      <c r="A19208" s="221" t="s">
        <v>18598</v>
      </c>
      <c r="B19208" s="223" t="s">
        <v>29694</v>
      </c>
      <c r="C19208" s="231" t="s">
        <v>21642</v>
      </c>
    </row>
    <row r="19209" spans="1:5" x14ac:dyDescent="0.2">
      <c r="A19209" s="221" t="s">
        <v>18599</v>
      </c>
      <c r="B19209" s="223" t="s">
        <v>29694</v>
      </c>
      <c r="C19209" s="231" t="s">
        <v>21642</v>
      </c>
    </row>
    <row r="19210" spans="1:5" x14ac:dyDescent="0.2">
      <c r="A19210" s="221" t="s">
        <v>18600</v>
      </c>
      <c r="B19210" s="223" t="s">
        <v>29694</v>
      </c>
      <c r="C19210" s="231" t="s">
        <v>21642</v>
      </c>
    </row>
    <row r="19211" spans="1:5" x14ac:dyDescent="0.2">
      <c r="A19211" s="221" t="s">
        <v>18601</v>
      </c>
      <c r="B19211" s="223" t="s">
        <v>29694</v>
      </c>
      <c r="C19211" s="231" t="s">
        <v>21642</v>
      </c>
    </row>
    <row r="19212" spans="1:5" x14ac:dyDescent="0.2">
      <c r="A19212" s="221" t="s">
        <v>18602</v>
      </c>
      <c r="B19212" s="223" t="s">
        <v>29694</v>
      </c>
      <c r="C19212" s="231" t="s">
        <v>21642</v>
      </c>
    </row>
    <row r="19213" spans="1:5" x14ac:dyDescent="0.2">
      <c r="A19213" s="221" t="s">
        <v>18603</v>
      </c>
      <c r="B19213" s="223" t="s">
        <v>25402</v>
      </c>
      <c r="C19213" s="231" t="s">
        <v>21642</v>
      </c>
      <c r="E19213" s="224">
        <v>180270476</v>
      </c>
    </row>
    <row r="19214" spans="1:5" x14ac:dyDescent="0.2">
      <c r="A19214" s="221" t="s">
        <v>18604</v>
      </c>
      <c r="B19214" s="223" t="s">
        <v>25402</v>
      </c>
      <c r="C19214" s="231" t="s">
        <v>21642</v>
      </c>
    </row>
    <row r="19215" spans="1:5" x14ac:dyDescent="0.2">
      <c r="A19215" s="221" t="s">
        <v>18605</v>
      </c>
      <c r="B19215" s="223" t="s">
        <v>25402</v>
      </c>
      <c r="C19215" s="231" t="s">
        <v>21642</v>
      </c>
    </row>
    <row r="19216" spans="1:5" x14ac:dyDescent="0.2">
      <c r="A19216" s="221" t="s">
        <v>18606</v>
      </c>
      <c r="B19216" s="223" t="s">
        <v>25402</v>
      </c>
      <c r="C19216" s="231" t="s">
        <v>21642</v>
      </c>
    </row>
    <row r="19217" spans="1:3" x14ac:dyDescent="0.2">
      <c r="A19217" s="221" t="s">
        <v>18607</v>
      </c>
      <c r="B19217" s="223" t="s">
        <v>25402</v>
      </c>
      <c r="C19217" s="231" t="s">
        <v>21642</v>
      </c>
    </row>
    <row r="19218" spans="1:3" x14ac:dyDescent="0.2">
      <c r="A19218" s="221" t="s">
        <v>18608</v>
      </c>
      <c r="B19218" s="223" t="s">
        <v>25402</v>
      </c>
      <c r="C19218" s="231" t="s">
        <v>21642</v>
      </c>
    </row>
    <row r="19219" spans="1:3" x14ac:dyDescent="0.2">
      <c r="A19219" s="221" t="s">
        <v>18609</v>
      </c>
      <c r="B19219" s="223" t="s">
        <v>25403</v>
      </c>
      <c r="C19219" s="231" t="s">
        <v>21642</v>
      </c>
    </row>
    <row r="19220" spans="1:3" x14ac:dyDescent="0.2">
      <c r="A19220" s="221" t="s">
        <v>18610</v>
      </c>
      <c r="B19220" s="223" t="s">
        <v>25403</v>
      </c>
      <c r="C19220" s="231" t="s">
        <v>21642</v>
      </c>
    </row>
    <row r="19221" spans="1:3" x14ac:dyDescent="0.2">
      <c r="A19221" s="221" t="s">
        <v>18611</v>
      </c>
      <c r="B19221" s="223" t="s">
        <v>25403</v>
      </c>
      <c r="C19221" s="231" t="s">
        <v>21642</v>
      </c>
    </row>
    <row r="19222" spans="1:3" x14ac:dyDescent="0.2">
      <c r="A19222" s="221" t="s">
        <v>18612</v>
      </c>
      <c r="B19222" s="223" t="s">
        <v>25403</v>
      </c>
      <c r="C19222" s="231" t="s">
        <v>21642</v>
      </c>
    </row>
    <row r="19223" spans="1:3" x14ac:dyDescent="0.2">
      <c r="A19223" s="221" t="s">
        <v>18613</v>
      </c>
      <c r="B19223" s="223" t="s">
        <v>25403</v>
      </c>
      <c r="C19223" s="231" t="s">
        <v>21642</v>
      </c>
    </row>
    <row r="19224" spans="1:3" x14ac:dyDescent="0.2">
      <c r="A19224" s="221" t="s">
        <v>18614</v>
      </c>
      <c r="B19224" s="223" t="s">
        <v>25403</v>
      </c>
      <c r="C19224" s="231" t="s">
        <v>21642</v>
      </c>
    </row>
    <row r="19225" spans="1:3" x14ac:dyDescent="0.2">
      <c r="A19225" s="221" t="s">
        <v>18615</v>
      </c>
      <c r="B19225" s="223" t="s">
        <v>25404</v>
      </c>
      <c r="C19225" s="231" t="s">
        <v>21642</v>
      </c>
    </row>
    <row r="19226" spans="1:3" x14ac:dyDescent="0.2">
      <c r="A19226" s="221" t="s">
        <v>18616</v>
      </c>
      <c r="B19226" s="223" t="s">
        <v>25404</v>
      </c>
      <c r="C19226" s="231" t="s">
        <v>21642</v>
      </c>
    </row>
    <row r="19227" spans="1:3" x14ac:dyDescent="0.2">
      <c r="A19227" s="221" t="s">
        <v>18617</v>
      </c>
      <c r="B19227" s="223" t="s">
        <v>25404</v>
      </c>
      <c r="C19227" s="231" t="s">
        <v>21642</v>
      </c>
    </row>
    <row r="19228" spans="1:3" x14ac:dyDescent="0.2">
      <c r="A19228" s="221" t="s">
        <v>18618</v>
      </c>
      <c r="B19228" s="223" t="s">
        <v>25404</v>
      </c>
      <c r="C19228" s="231" t="s">
        <v>21642</v>
      </c>
    </row>
    <row r="19229" spans="1:3" x14ac:dyDescent="0.2">
      <c r="A19229" s="221" t="s">
        <v>18619</v>
      </c>
      <c r="B19229" s="223" t="s">
        <v>25404</v>
      </c>
      <c r="C19229" s="231" t="s">
        <v>21642</v>
      </c>
    </row>
    <row r="19230" spans="1:3" x14ac:dyDescent="0.2">
      <c r="A19230" s="221" t="s">
        <v>18620</v>
      </c>
      <c r="B19230" s="223" t="s">
        <v>25404</v>
      </c>
      <c r="C19230" s="231" t="s">
        <v>21642</v>
      </c>
    </row>
    <row r="19231" spans="1:3" x14ac:dyDescent="0.2">
      <c r="A19231" s="221" t="s">
        <v>18621</v>
      </c>
      <c r="B19231" s="223" t="s">
        <v>25405</v>
      </c>
      <c r="C19231" s="231" t="s">
        <v>21642</v>
      </c>
    </row>
    <row r="19232" spans="1:3" x14ac:dyDescent="0.2">
      <c r="A19232" s="221" t="s">
        <v>18622</v>
      </c>
      <c r="B19232" s="223" t="s">
        <v>25405</v>
      </c>
      <c r="C19232" s="231" t="s">
        <v>21642</v>
      </c>
    </row>
    <row r="19233" spans="1:3" x14ac:dyDescent="0.2">
      <c r="A19233" s="221" t="s">
        <v>18623</v>
      </c>
      <c r="B19233" s="223" t="s">
        <v>25405</v>
      </c>
      <c r="C19233" s="231" t="s">
        <v>21642</v>
      </c>
    </row>
    <row r="19234" spans="1:3" x14ac:dyDescent="0.2">
      <c r="A19234" s="221" t="s">
        <v>18624</v>
      </c>
      <c r="B19234" s="223" t="s">
        <v>25405</v>
      </c>
      <c r="C19234" s="231" t="s">
        <v>21642</v>
      </c>
    </row>
    <row r="19235" spans="1:3" x14ac:dyDescent="0.2">
      <c r="A19235" s="221" t="s">
        <v>18625</v>
      </c>
      <c r="B19235" s="223" t="s">
        <v>25405</v>
      </c>
      <c r="C19235" s="231" t="s">
        <v>21642</v>
      </c>
    </row>
    <row r="19236" spans="1:3" x14ac:dyDescent="0.2">
      <c r="A19236" s="221" t="s">
        <v>18626</v>
      </c>
      <c r="B19236" s="223" t="s">
        <v>25405</v>
      </c>
      <c r="C19236" s="231" t="s">
        <v>21642</v>
      </c>
    </row>
    <row r="19237" spans="1:3" x14ac:dyDescent="0.2">
      <c r="A19237" s="221" t="s">
        <v>18627</v>
      </c>
      <c r="B19237" s="223" t="s">
        <v>29695</v>
      </c>
      <c r="C19237" s="231" t="s">
        <v>21642</v>
      </c>
    </row>
    <row r="19238" spans="1:3" x14ac:dyDescent="0.2">
      <c r="A19238" s="221" t="s">
        <v>18628</v>
      </c>
      <c r="B19238" s="223" t="s">
        <v>29695</v>
      </c>
      <c r="C19238" s="231" t="s">
        <v>21642</v>
      </c>
    </row>
    <row r="19239" spans="1:3" x14ac:dyDescent="0.2">
      <c r="A19239" s="221" t="s">
        <v>18629</v>
      </c>
      <c r="B19239" s="223" t="s">
        <v>29695</v>
      </c>
      <c r="C19239" s="231" t="s">
        <v>21642</v>
      </c>
    </row>
    <row r="19240" spans="1:3" x14ac:dyDescent="0.2">
      <c r="A19240" s="221" t="s">
        <v>18630</v>
      </c>
      <c r="B19240" s="223" t="s">
        <v>29695</v>
      </c>
      <c r="C19240" s="231" t="s">
        <v>21642</v>
      </c>
    </row>
    <row r="19241" spans="1:3" x14ac:dyDescent="0.2">
      <c r="A19241" s="221" t="s">
        <v>18631</v>
      </c>
      <c r="B19241" s="223" t="s">
        <v>29696</v>
      </c>
      <c r="C19241" s="231" t="s">
        <v>21642</v>
      </c>
    </row>
    <row r="19242" spans="1:3" x14ac:dyDescent="0.2">
      <c r="A19242" s="221" t="s">
        <v>18632</v>
      </c>
      <c r="B19242" s="223" t="s">
        <v>29696</v>
      </c>
      <c r="C19242" s="231" t="s">
        <v>21642</v>
      </c>
    </row>
    <row r="19243" spans="1:3" x14ac:dyDescent="0.2">
      <c r="A19243" s="221" t="s">
        <v>18633</v>
      </c>
      <c r="B19243" s="223" t="s">
        <v>29696</v>
      </c>
      <c r="C19243" s="231" t="s">
        <v>21642</v>
      </c>
    </row>
    <row r="19244" spans="1:3" x14ac:dyDescent="0.2">
      <c r="A19244" s="221" t="s">
        <v>18634</v>
      </c>
      <c r="B19244" s="223" t="s">
        <v>29696</v>
      </c>
      <c r="C19244" s="231" t="s">
        <v>21642</v>
      </c>
    </row>
    <row r="19245" spans="1:3" x14ac:dyDescent="0.2">
      <c r="A19245" s="221" t="s">
        <v>18635</v>
      </c>
      <c r="B19245" s="223" t="s">
        <v>29696</v>
      </c>
      <c r="C19245" s="231" t="s">
        <v>21642</v>
      </c>
    </row>
    <row r="19246" spans="1:3" x14ac:dyDescent="0.2">
      <c r="A19246" s="221" t="s">
        <v>18636</v>
      </c>
      <c r="B19246" s="223" t="s">
        <v>29696</v>
      </c>
      <c r="C19246" s="231" t="s">
        <v>21642</v>
      </c>
    </row>
    <row r="19247" spans="1:3" x14ac:dyDescent="0.2">
      <c r="A19247" s="221" t="s">
        <v>18637</v>
      </c>
      <c r="B19247" s="223" t="s">
        <v>32918</v>
      </c>
      <c r="C19247" s="231" t="s">
        <v>21642</v>
      </c>
    </row>
    <row r="19248" spans="1:3" x14ac:dyDescent="0.2">
      <c r="A19248" s="221" t="s">
        <v>18638</v>
      </c>
      <c r="B19248" s="223" t="s">
        <v>32918</v>
      </c>
      <c r="C19248" s="231" t="s">
        <v>21642</v>
      </c>
    </row>
    <row r="19249" spans="1:3" x14ac:dyDescent="0.2">
      <c r="A19249" s="221" t="s">
        <v>18639</v>
      </c>
      <c r="B19249" s="223" t="s">
        <v>32918</v>
      </c>
      <c r="C19249" s="231" t="s">
        <v>21642</v>
      </c>
    </row>
    <row r="19250" spans="1:3" x14ac:dyDescent="0.2">
      <c r="A19250" s="221" t="s">
        <v>18640</v>
      </c>
      <c r="B19250" s="223" t="s">
        <v>32918</v>
      </c>
      <c r="C19250" s="231" t="s">
        <v>21642</v>
      </c>
    </row>
    <row r="19251" spans="1:3" x14ac:dyDescent="0.2">
      <c r="A19251" s="221" t="s">
        <v>18641</v>
      </c>
      <c r="B19251" s="223" t="s">
        <v>32918</v>
      </c>
      <c r="C19251" s="231" t="s">
        <v>21642</v>
      </c>
    </row>
    <row r="19252" spans="1:3" x14ac:dyDescent="0.2">
      <c r="A19252" s="221" t="s">
        <v>18642</v>
      </c>
      <c r="B19252" s="223" t="s">
        <v>32918</v>
      </c>
      <c r="C19252" s="231" t="s">
        <v>21642</v>
      </c>
    </row>
    <row r="19253" spans="1:3" x14ac:dyDescent="0.2">
      <c r="A19253" s="221" t="s">
        <v>18643</v>
      </c>
      <c r="B19253" s="223" t="s">
        <v>29697</v>
      </c>
      <c r="C19253" s="231" t="s">
        <v>21642</v>
      </c>
    </row>
    <row r="19254" spans="1:3" x14ac:dyDescent="0.2">
      <c r="A19254" s="221" t="s">
        <v>18644</v>
      </c>
      <c r="B19254" s="223" t="s">
        <v>29697</v>
      </c>
      <c r="C19254" s="231" t="s">
        <v>21642</v>
      </c>
    </row>
    <row r="19255" spans="1:3" x14ac:dyDescent="0.2">
      <c r="A19255" s="221" t="s">
        <v>18645</v>
      </c>
      <c r="B19255" s="223" t="s">
        <v>29697</v>
      </c>
      <c r="C19255" s="231" t="s">
        <v>21642</v>
      </c>
    </row>
    <row r="19256" spans="1:3" x14ac:dyDescent="0.2">
      <c r="A19256" s="221" t="s">
        <v>18646</v>
      </c>
      <c r="B19256" s="223" t="s">
        <v>29697</v>
      </c>
      <c r="C19256" s="231" t="s">
        <v>21642</v>
      </c>
    </row>
    <row r="19257" spans="1:3" x14ac:dyDescent="0.2">
      <c r="A19257" s="221" t="s">
        <v>18647</v>
      </c>
      <c r="B19257" s="223" t="s">
        <v>29697</v>
      </c>
      <c r="C19257" s="231" t="s">
        <v>21642</v>
      </c>
    </row>
    <row r="19258" spans="1:3" x14ac:dyDescent="0.2">
      <c r="A19258" s="221" t="s">
        <v>18648</v>
      </c>
      <c r="B19258" s="223" t="s">
        <v>29697</v>
      </c>
      <c r="C19258" s="231" t="s">
        <v>21642</v>
      </c>
    </row>
    <row r="19259" spans="1:3" x14ac:dyDescent="0.2">
      <c r="A19259" s="221" t="s">
        <v>18649</v>
      </c>
      <c r="B19259" s="223" t="s">
        <v>25406</v>
      </c>
      <c r="C19259" s="231" t="s">
        <v>21642</v>
      </c>
    </row>
    <row r="19260" spans="1:3" x14ac:dyDescent="0.2">
      <c r="A19260" s="221" t="s">
        <v>18650</v>
      </c>
      <c r="B19260" s="223" t="s">
        <v>25406</v>
      </c>
      <c r="C19260" s="231" t="s">
        <v>21642</v>
      </c>
    </row>
    <row r="19261" spans="1:3" x14ac:dyDescent="0.2">
      <c r="A19261" s="221" t="s">
        <v>18651</v>
      </c>
      <c r="B19261" s="223" t="s">
        <v>25406</v>
      </c>
      <c r="C19261" s="231" t="s">
        <v>21642</v>
      </c>
    </row>
    <row r="19262" spans="1:3" x14ac:dyDescent="0.2">
      <c r="A19262" s="221" t="s">
        <v>18652</v>
      </c>
      <c r="B19262" s="223" t="s">
        <v>25406</v>
      </c>
      <c r="C19262" s="231" t="s">
        <v>21642</v>
      </c>
    </row>
    <row r="19263" spans="1:3" x14ac:dyDescent="0.2">
      <c r="A19263" s="221" t="s">
        <v>18653</v>
      </c>
      <c r="B19263" s="223" t="s">
        <v>25407</v>
      </c>
      <c r="C19263" s="231" t="s">
        <v>21642</v>
      </c>
    </row>
    <row r="19264" spans="1:3" x14ac:dyDescent="0.2">
      <c r="A19264" s="221" t="s">
        <v>18654</v>
      </c>
      <c r="B19264" s="223" t="s">
        <v>25407</v>
      </c>
      <c r="C19264" s="231" t="s">
        <v>21642</v>
      </c>
    </row>
    <row r="19265" spans="1:3" x14ac:dyDescent="0.2">
      <c r="A19265" s="221" t="s">
        <v>18655</v>
      </c>
      <c r="B19265" s="223" t="s">
        <v>25407</v>
      </c>
      <c r="C19265" s="231" t="s">
        <v>21642</v>
      </c>
    </row>
    <row r="19266" spans="1:3" x14ac:dyDescent="0.2">
      <c r="A19266" s="221" t="s">
        <v>18656</v>
      </c>
      <c r="B19266" s="223" t="s">
        <v>25407</v>
      </c>
      <c r="C19266" s="231" t="s">
        <v>21642</v>
      </c>
    </row>
    <row r="19267" spans="1:3" x14ac:dyDescent="0.2">
      <c r="A19267" s="221" t="s">
        <v>18657</v>
      </c>
      <c r="B19267" s="223" t="s">
        <v>25407</v>
      </c>
      <c r="C19267" s="231" t="s">
        <v>21642</v>
      </c>
    </row>
    <row r="19268" spans="1:3" x14ac:dyDescent="0.2">
      <c r="A19268" s="221" t="s">
        <v>18658</v>
      </c>
      <c r="B19268" s="223" t="s">
        <v>25407</v>
      </c>
      <c r="C19268" s="231" t="s">
        <v>21642</v>
      </c>
    </row>
    <row r="19269" spans="1:3" x14ac:dyDescent="0.2">
      <c r="A19269" s="221" t="s">
        <v>18659</v>
      </c>
      <c r="B19269" s="223" t="s">
        <v>29698</v>
      </c>
      <c r="C19269" s="231" t="s">
        <v>21642</v>
      </c>
    </row>
    <row r="19270" spans="1:3" x14ac:dyDescent="0.2">
      <c r="A19270" s="221" t="s">
        <v>18660</v>
      </c>
      <c r="B19270" s="223" t="s">
        <v>29698</v>
      </c>
      <c r="C19270" s="231" t="s">
        <v>21642</v>
      </c>
    </row>
    <row r="19271" spans="1:3" x14ac:dyDescent="0.2">
      <c r="A19271" s="221" t="s">
        <v>18661</v>
      </c>
      <c r="B19271" s="223" t="s">
        <v>29699</v>
      </c>
      <c r="C19271" s="231" t="s">
        <v>21642</v>
      </c>
    </row>
    <row r="19272" spans="1:3" x14ac:dyDescent="0.2">
      <c r="A19272" s="221" t="s">
        <v>18662</v>
      </c>
      <c r="B19272" s="223" t="s">
        <v>29698</v>
      </c>
      <c r="C19272" s="231" t="s">
        <v>21642</v>
      </c>
    </row>
    <row r="19273" spans="1:3" x14ac:dyDescent="0.2">
      <c r="A19273" s="221" t="s">
        <v>18663</v>
      </c>
      <c r="B19273" s="223" t="s">
        <v>29698</v>
      </c>
      <c r="C19273" s="231" t="s">
        <v>21642</v>
      </c>
    </row>
    <row r="19274" spans="1:3" x14ac:dyDescent="0.2">
      <c r="A19274" s="221" t="s">
        <v>18664</v>
      </c>
      <c r="B19274" s="223" t="s">
        <v>29699</v>
      </c>
      <c r="C19274" s="231" t="s">
        <v>21642</v>
      </c>
    </row>
    <row r="19275" spans="1:3" x14ac:dyDescent="0.2">
      <c r="A19275" s="221" t="s">
        <v>18665</v>
      </c>
      <c r="B19275" s="223" t="s">
        <v>25408</v>
      </c>
      <c r="C19275" s="231" t="s">
        <v>21642</v>
      </c>
    </row>
    <row r="19276" spans="1:3" x14ac:dyDescent="0.2">
      <c r="A19276" s="221" t="s">
        <v>18666</v>
      </c>
      <c r="B19276" s="223" t="s">
        <v>25408</v>
      </c>
      <c r="C19276" s="231" t="s">
        <v>21642</v>
      </c>
    </row>
    <row r="19277" spans="1:3" x14ac:dyDescent="0.2">
      <c r="A19277" s="221" t="s">
        <v>18667</v>
      </c>
      <c r="B19277" s="223" t="s">
        <v>25408</v>
      </c>
      <c r="C19277" s="231" t="s">
        <v>21642</v>
      </c>
    </row>
    <row r="19278" spans="1:3" x14ac:dyDescent="0.2">
      <c r="A19278" s="221" t="s">
        <v>18668</v>
      </c>
      <c r="B19278" s="223" t="s">
        <v>25408</v>
      </c>
      <c r="C19278" s="231" t="s">
        <v>21642</v>
      </c>
    </row>
    <row r="19279" spans="1:3" x14ac:dyDescent="0.2">
      <c r="A19279" s="221" t="s">
        <v>18669</v>
      </c>
      <c r="B19279" s="223" t="s">
        <v>25408</v>
      </c>
      <c r="C19279" s="231" t="s">
        <v>21642</v>
      </c>
    </row>
    <row r="19280" spans="1:3" x14ac:dyDescent="0.2">
      <c r="A19280" s="221" t="s">
        <v>18670</v>
      </c>
      <c r="B19280" s="223" t="s">
        <v>25408</v>
      </c>
      <c r="C19280" s="231" t="s">
        <v>21642</v>
      </c>
    </row>
    <row r="19281" spans="1:3" x14ac:dyDescent="0.2">
      <c r="A19281" s="221" t="s">
        <v>18671</v>
      </c>
      <c r="B19281" s="223" t="s">
        <v>29700</v>
      </c>
      <c r="C19281" s="231" t="s">
        <v>21642</v>
      </c>
    </row>
    <row r="19282" spans="1:3" x14ac:dyDescent="0.2">
      <c r="A19282" s="221" t="s">
        <v>18672</v>
      </c>
      <c r="B19282" s="223" t="s">
        <v>29700</v>
      </c>
      <c r="C19282" s="231" t="s">
        <v>21642</v>
      </c>
    </row>
    <row r="19283" spans="1:3" x14ac:dyDescent="0.2">
      <c r="A19283" s="221" t="s">
        <v>18673</v>
      </c>
      <c r="B19283" s="223" t="s">
        <v>29700</v>
      </c>
      <c r="C19283" s="231" t="s">
        <v>21642</v>
      </c>
    </row>
    <row r="19284" spans="1:3" x14ac:dyDescent="0.2">
      <c r="A19284" s="221" t="s">
        <v>18674</v>
      </c>
      <c r="B19284" s="223" t="s">
        <v>29700</v>
      </c>
      <c r="C19284" s="231" t="s">
        <v>21642</v>
      </c>
    </row>
    <row r="19285" spans="1:3" x14ac:dyDescent="0.2">
      <c r="A19285" s="221" t="s">
        <v>18675</v>
      </c>
      <c r="B19285" s="223" t="s">
        <v>32919</v>
      </c>
      <c r="C19285" s="231" t="s">
        <v>21642</v>
      </c>
    </row>
    <row r="19286" spans="1:3" x14ac:dyDescent="0.2">
      <c r="A19286" s="221" t="s">
        <v>18676</v>
      </c>
      <c r="B19286" s="223" t="s">
        <v>32919</v>
      </c>
      <c r="C19286" s="231" t="s">
        <v>21642</v>
      </c>
    </row>
    <row r="19287" spans="1:3" x14ac:dyDescent="0.2">
      <c r="A19287" s="221" t="s">
        <v>18677</v>
      </c>
      <c r="B19287" s="223" t="s">
        <v>32919</v>
      </c>
      <c r="C19287" s="231" t="s">
        <v>21642</v>
      </c>
    </row>
    <row r="19288" spans="1:3" x14ac:dyDescent="0.2">
      <c r="A19288" s="221" t="s">
        <v>18678</v>
      </c>
      <c r="B19288" s="223" t="s">
        <v>32919</v>
      </c>
      <c r="C19288" s="231" t="s">
        <v>21642</v>
      </c>
    </row>
    <row r="19289" spans="1:3" x14ac:dyDescent="0.2">
      <c r="A19289" s="221" t="s">
        <v>18679</v>
      </c>
      <c r="B19289" s="223" t="s">
        <v>32919</v>
      </c>
      <c r="C19289" s="231" t="s">
        <v>21642</v>
      </c>
    </row>
    <row r="19290" spans="1:3" x14ac:dyDescent="0.2">
      <c r="A19290" s="221" t="s">
        <v>18680</v>
      </c>
      <c r="B19290" s="223" t="s">
        <v>32919</v>
      </c>
      <c r="C19290" s="231" t="s">
        <v>21642</v>
      </c>
    </row>
    <row r="19291" spans="1:3" x14ac:dyDescent="0.2">
      <c r="A19291" s="221" t="s">
        <v>18681</v>
      </c>
      <c r="B19291" s="223" t="s">
        <v>32920</v>
      </c>
      <c r="C19291" s="231" t="s">
        <v>21642</v>
      </c>
    </row>
    <row r="19292" spans="1:3" x14ac:dyDescent="0.2">
      <c r="A19292" s="221" t="s">
        <v>18682</v>
      </c>
      <c r="B19292" s="223" t="s">
        <v>32920</v>
      </c>
      <c r="C19292" s="231" t="s">
        <v>21642</v>
      </c>
    </row>
    <row r="19293" spans="1:3" x14ac:dyDescent="0.2">
      <c r="A19293" s="221" t="s">
        <v>18683</v>
      </c>
      <c r="B19293" s="223" t="s">
        <v>32920</v>
      </c>
      <c r="C19293" s="231" t="s">
        <v>21642</v>
      </c>
    </row>
    <row r="19294" spans="1:3" x14ac:dyDescent="0.2">
      <c r="A19294" s="221" t="s">
        <v>18684</v>
      </c>
      <c r="B19294" s="223" t="s">
        <v>32920</v>
      </c>
      <c r="C19294" s="231" t="s">
        <v>21642</v>
      </c>
    </row>
    <row r="19295" spans="1:3" x14ac:dyDescent="0.2">
      <c r="A19295" s="221" t="s">
        <v>18685</v>
      </c>
      <c r="B19295" s="223" t="s">
        <v>32920</v>
      </c>
      <c r="C19295" s="231" t="s">
        <v>21642</v>
      </c>
    </row>
    <row r="19296" spans="1:3" x14ac:dyDescent="0.2">
      <c r="A19296" s="221" t="s">
        <v>18686</v>
      </c>
      <c r="B19296" s="223" t="s">
        <v>32920</v>
      </c>
      <c r="C19296" s="231" t="s">
        <v>21642</v>
      </c>
    </row>
    <row r="19297" spans="1:3" x14ac:dyDescent="0.2">
      <c r="A19297" s="221" t="s">
        <v>18687</v>
      </c>
      <c r="B19297" s="223" t="s">
        <v>29701</v>
      </c>
      <c r="C19297" s="231" t="s">
        <v>21642</v>
      </c>
    </row>
    <row r="19298" spans="1:3" x14ac:dyDescent="0.2">
      <c r="A19298" s="221" t="s">
        <v>18688</v>
      </c>
      <c r="B19298" s="223" t="s">
        <v>29701</v>
      </c>
      <c r="C19298" s="231" t="s">
        <v>21642</v>
      </c>
    </row>
    <row r="19299" spans="1:3" x14ac:dyDescent="0.2">
      <c r="A19299" s="221" t="s">
        <v>18689</v>
      </c>
      <c r="B19299" s="223" t="s">
        <v>29702</v>
      </c>
      <c r="C19299" s="231" t="s">
        <v>21642</v>
      </c>
    </row>
    <row r="19300" spans="1:3" x14ac:dyDescent="0.2">
      <c r="A19300" s="221" t="s">
        <v>18690</v>
      </c>
      <c r="B19300" s="223" t="s">
        <v>29701</v>
      </c>
      <c r="C19300" s="231" t="s">
        <v>21642</v>
      </c>
    </row>
    <row r="19301" spans="1:3" x14ac:dyDescent="0.2">
      <c r="A19301" s="221" t="s">
        <v>18691</v>
      </c>
      <c r="B19301" s="223" t="s">
        <v>29701</v>
      </c>
      <c r="C19301" s="231" t="s">
        <v>21642</v>
      </c>
    </row>
    <row r="19302" spans="1:3" x14ac:dyDescent="0.2">
      <c r="A19302" s="221" t="s">
        <v>18692</v>
      </c>
      <c r="B19302" s="223" t="s">
        <v>29702</v>
      </c>
      <c r="C19302" s="231" t="s">
        <v>21642</v>
      </c>
    </row>
    <row r="19303" spans="1:3" x14ac:dyDescent="0.2">
      <c r="A19303" s="221" t="s">
        <v>18693</v>
      </c>
      <c r="B19303" s="223" t="s">
        <v>25409</v>
      </c>
      <c r="C19303" s="231" t="s">
        <v>21642</v>
      </c>
    </row>
    <row r="19304" spans="1:3" x14ac:dyDescent="0.2">
      <c r="A19304" s="221" t="s">
        <v>18694</v>
      </c>
      <c r="B19304" s="223" t="s">
        <v>25410</v>
      </c>
      <c r="C19304" s="231" t="s">
        <v>21642</v>
      </c>
    </row>
    <row r="19305" spans="1:3" x14ac:dyDescent="0.2">
      <c r="A19305" s="221" t="s">
        <v>18695</v>
      </c>
      <c r="B19305" s="223" t="s">
        <v>25409</v>
      </c>
      <c r="C19305" s="231" t="s">
        <v>21642</v>
      </c>
    </row>
    <row r="19306" spans="1:3" x14ac:dyDescent="0.2">
      <c r="A19306" s="221" t="s">
        <v>18696</v>
      </c>
      <c r="B19306" s="223" t="s">
        <v>25410</v>
      </c>
      <c r="C19306" s="231" t="s">
        <v>21642</v>
      </c>
    </row>
    <row r="19307" spans="1:3" x14ac:dyDescent="0.2">
      <c r="A19307" s="221" t="s">
        <v>18697</v>
      </c>
      <c r="B19307" s="223" t="s">
        <v>29703</v>
      </c>
      <c r="C19307" s="231" t="s">
        <v>21642</v>
      </c>
    </row>
    <row r="19308" spans="1:3" x14ac:dyDescent="0.2">
      <c r="A19308" s="221" t="s">
        <v>18698</v>
      </c>
      <c r="B19308" s="223" t="s">
        <v>29703</v>
      </c>
      <c r="C19308" s="231" t="s">
        <v>21642</v>
      </c>
    </row>
    <row r="19309" spans="1:3" x14ac:dyDescent="0.2">
      <c r="A19309" s="221" t="s">
        <v>18699</v>
      </c>
      <c r="B19309" s="223" t="s">
        <v>29703</v>
      </c>
      <c r="C19309" s="231" t="s">
        <v>21642</v>
      </c>
    </row>
    <row r="19310" spans="1:3" x14ac:dyDescent="0.2">
      <c r="A19310" s="221" t="s">
        <v>18700</v>
      </c>
      <c r="B19310" s="223" t="s">
        <v>29703</v>
      </c>
      <c r="C19310" s="231" t="s">
        <v>21642</v>
      </c>
    </row>
    <row r="19311" spans="1:3" x14ac:dyDescent="0.2">
      <c r="A19311" s="221" t="s">
        <v>18701</v>
      </c>
      <c r="B19311" s="223" t="s">
        <v>29703</v>
      </c>
      <c r="C19311" s="231" t="s">
        <v>21642</v>
      </c>
    </row>
    <row r="19312" spans="1:3" x14ac:dyDescent="0.2">
      <c r="A19312" s="221" t="s">
        <v>18702</v>
      </c>
      <c r="B19312" s="223" t="s">
        <v>29703</v>
      </c>
      <c r="C19312" s="231" t="s">
        <v>21642</v>
      </c>
    </row>
    <row r="19313" spans="1:3" x14ac:dyDescent="0.2">
      <c r="A19313" s="221" t="s">
        <v>18703</v>
      </c>
      <c r="B19313" s="223" t="s">
        <v>32921</v>
      </c>
      <c r="C19313" s="231" t="s">
        <v>21642</v>
      </c>
    </row>
    <row r="19314" spans="1:3" x14ac:dyDescent="0.2">
      <c r="A19314" s="221" t="s">
        <v>18704</v>
      </c>
      <c r="B19314" s="223" t="s">
        <v>32921</v>
      </c>
      <c r="C19314" s="231" t="s">
        <v>21642</v>
      </c>
    </row>
    <row r="19315" spans="1:3" x14ac:dyDescent="0.2">
      <c r="A19315" s="221" t="s">
        <v>18705</v>
      </c>
      <c r="B19315" s="223" t="s">
        <v>32922</v>
      </c>
      <c r="C19315" s="231" t="s">
        <v>21642</v>
      </c>
    </row>
    <row r="19316" spans="1:3" x14ac:dyDescent="0.2">
      <c r="A19316" s="221" t="s">
        <v>18706</v>
      </c>
      <c r="B19316" s="223" t="s">
        <v>32921</v>
      </c>
      <c r="C19316" s="231" t="s">
        <v>21642</v>
      </c>
    </row>
    <row r="19317" spans="1:3" x14ac:dyDescent="0.2">
      <c r="A19317" s="221" t="s">
        <v>18707</v>
      </c>
      <c r="B19317" s="223" t="s">
        <v>32921</v>
      </c>
      <c r="C19317" s="231" t="s">
        <v>21642</v>
      </c>
    </row>
    <row r="19318" spans="1:3" x14ac:dyDescent="0.2">
      <c r="A19318" s="221" t="s">
        <v>18708</v>
      </c>
      <c r="B19318" s="223" t="s">
        <v>32922</v>
      </c>
      <c r="C19318" s="231" t="s">
        <v>21642</v>
      </c>
    </row>
    <row r="19319" spans="1:3" x14ac:dyDescent="0.2">
      <c r="A19319" s="221" t="s">
        <v>18709</v>
      </c>
      <c r="B19319" s="223" t="s">
        <v>25411</v>
      </c>
      <c r="C19319" s="231" t="s">
        <v>21642</v>
      </c>
    </row>
    <row r="19320" spans="1:3" x14ac:dyDescent="0.2">
      <c r="A19320" s="221" t="s">
        <v>18710</v>
      </c>
      <c r="B19320" s="223" t="s">
        <v>25412</v>
      </c>
      <c r="C19320" s="231" t="s">
        <v>21642</v>
      </c>
    </row>
    <row r="19321" spans="1:3" x14ac:dyDescent="0.2">
      <c r="A19321" s="221" t="s">
        <v>18711</v>
      </c>
      <c r="B19321" s="223" t="s">
        <v>25412</v>
      </c>
      <c r="C19321" s="231" t="s">
        <v>21642</v>
      </c>
    </row>
    <row r="19322" spans="1:3" x14ac:dyDescent="0.2">
      <c r="A19322" s="221" t="s">
        <v>18712</v>
      </c>
      <c r="B19322" s="223" t="s">
        <v>25411</v>
      </c>
      <c r="C19322" s="231" t="s">
        <v>21642</v>
      </c>
    </row>
    <row r="19323" spans="1:3" x14ac:dyDescent="0.2">
      <c r="A19323" s="221" t="s">
        <v>18713</v>
      </c>
      <c r="B19323" s="223" t="s">
        <v>25412</v>
      </c>
      <c r="C19323" s="231" t="s">
        <v>21642</v>
      </c>
    </row>
    <row r="19324" spans="1:3" x14ac:dyDescent="0.2">
      <c r="A19324" s="221" t="s">
        <v>18714</v>
      </c>
      <c r="B19324" s="223" t="s">
        <v>25412</v>
      </c>
      <c r="C19324" s="231" t="s">
        <v>21642</v>
      </c>
    </row>
    <row r="19325" spans="1:3" x14ac:dyDescent="0.2">
      <c r="A19325" s="221" t="s">
        <v>18715</v>
      </c>
      <c r="B19325" s="223" t="s">
        <v>25413</v>
      </c>
      <c r="C19325" s="231" t="s">
        <v>21642</v>
      </c>
    </row>
    <row r="19326" spans="1:3" x14ac:dyDescent="0.2">
      <c r="A19326" s="221" t="s">
        <v>18716</v>
      </c>
      <c r="B19326" s="223" t="s">
        <v>25413</v>
      </c>
      <c r="C19326" s="231" t="s">
        <v>21642</v>
      </c>
    </row>
    <row r="19327" spans="1:3" x14ac:dyDescent="0.2">
      <c r="A19327" s="221" t="s">
        <v>18717</v>
      </c>
      <c r="B19327" s="223" t="s">
        <v>25413</v>
      </c>
      <c r="C19327" s="231" t="s">
        <v>21642</v>
      </c>
    </row>
    <row r="19328" spans="1:3" x14ac:dyDescent="0.2">
      <c r="A19328" s="221" t="s">
        <v>18718</v>
      </c>
      <c r="B19328" s="223" t="s">
        <v>25413</v>
      </c>
      <c r="C19328" s="231" t="s">
        <v>21642</v>
      </c>
    </row>
    <row r="19329" spans="1:3" x14ac:dyDescent="0.2">
      <c r="A19329" s="221" t="s">
        <v>18719</v>
      </c>
      <c r="B19329" s="223" t="s">
        <v>25413</v>
      </c>
      <c r="C19329" s="231" t="s">
        <v>21642</v>
      </c>
    </row>
    <row r="19330" spans="1:3" x14ac:dyDescent="0.2">
      <c r="A19330" s="221" t="s">
        <v>18720</v>
      </c>
      <c r="B19330" s="223" t="s">
        <v>25413</v>
      </c>
      <c r="C19330" s="231" t="s">
        <v>21642</v>
      </c>
    </row>
    <row r="19331" spans="1:3" x14ac:dyDescent="0.2">
      <c r="A19331" s="221" t="s">
        <v>26434</v>
      </c>
      <c r="B19331" s="223" t="s">
        <v>32923</v>
      </c>
      <c r="C19331" s="231" t="s">
        <v>21642</v>
      </c>
    </row>
    <row r="19332" spans="1:3" x14ac:dyDescent="0.2">
      <c r="A19332" s="221" t="s">
        <v>26435</v>
      </c>
      <c r="B19332" s="223" t="s">
        <v>32923</v>
      </c>
      <c r="C19332" s="231" t="s">
        <v>21642</v>
      </c>
    </row>
    <row r="19333" spans="1:3" x14ac:dyDescent="0.2">
      <c r="A19333" s="221" t="s">
        <v>26436</v>
      </c>
      <c r="B19333" s="223" t="s">
        <v>32923</v>
      </c>
      <c r="C19333" s="231" t="s">
        <v>21642</v>
      </c>
    </row>
    <row r="19334" spans="1:3" x14ac:dyDescent="0.2">
      <c r="A19334" s="221" t="s">
        <v>26437</v>
      </c>
      <c r="B19334" s="223" t="s">
        <v>32923</v>
      </c>
      <c r="C19334" s="231" t="s">
        <v>21642</v>
      </c>
    </row>
    <row r="19335" spans="1:3" x14ac:dyDescent="0.2">
      <c r="A19335" s="221" t="s">
        <v>26438</v>
      </c>
      <c r="B19335" s="223" t="s">
        <v>32923</v>
      </c>
      <c r="C19335" s="231" t="s">
        <v>21642</v>
      </c>
    </row>
    <row r="19336" spans="1:3" x14ac:dyDescent="0.2">
      <c r="A19336" s="221" t="s">
        <v>26439</v>
      </c>
      <c r="B19336" s="223" t="s">
        <v>32923</v>
      </c>
      <c r="C19336" s="231" t="s">
        <v>21642</v>
      </c>
    </row>
    <row r="19337" spans="1:3" x14ac:dyDescent="0.2">
      <c r="A19337" s="221" t="s">
        <v>18721</v>
      </c>
      <c r="B19337" s="223" t="s">
        <v>25414</v>
      </c>
      <c r="C19337" s="231" t="s">
        <v>21642</v>
      </c>
    </row>
    <row r="19338" spans="1:3" x14ac:dyDescent="0.2">
      <c r="A19338" s="221" t="s">
        <v>18722</v>
      </c>
      <c r="B19338" s="223" t="s">
        <v>25414</v>
      </c>
      <c r="C19338" s="231" t="s">
        <v>21642</v>
      </c>
    </row>
    <row r="19339" spans="1:3" x14ac:dyDescent="0.2">
      <c r="A19339" s="221" t="s">
        <v>18723</v>
      </c>
      <c r="B19339" s="223" t="s">
        <v>25414</v>
      </c>
      <c r="C19339" s="231" t="s">
        <v>21642</v>
      </c>
    </row>
    <row r="19340" spans="1:3" x14ac:dyDescent="0.2">
      <c r="A19340" s="221" t="s">
        <v>18724</v>
      </c>
      <c r="B19340" s="223" t="s">
        <v>25414</v>
      </c>
      <c r="C19340" s="231" t="s">
        <v>21642</v>
      </c>
    </row>
    <row r="19341" spans="1:3" x14ac:dyDescent="0.2">
      <c r="A19341" s="221" t="s">
        <v>26440</v>
      </c>
      <c r="B19341" s="223" t="s">
        <v>32924</v>
      </c>
      <c r="C19341" s="231" t="s">
        <v>21642</v>
      </c>
    </row>
    <row r="19342" spans="1:3" x14ac:dyDescent="0.2">
      <c r="A19342" s="221" t="s">
        <v>26441</v>
      </c>
      <c r="B19342" s="223" t="s">
        <v>32924</v>
      </c>
      <c r="C19342" s="231" t="s">
        <v>21642</v>
      </c>
    </row>
    <row r="19343" spans="1:3" x14ac:dyDescent="0.2">
      <c r="A19343" s="221" t="s">
        <v>26442</v>
      </c>
      <c r="B19343" s="223" t="s">
        <v>32924</v>
      </c>
      <c r="C19343" s="231" t="s">
        <v>21642</v>
      </c>
    </row>
    <row r="19344" spans="1:3" x14ac:dyDescent="0.2">
      <c r="A19344" s="221" t="s">
        <v>26443</v>
      </c>
      <c r="B19344" s="223" t="s">
        <v>32924</v>
      </c>
      <c r="C19344" s="231" t="s">
        <v>21642</v>
      </c>
    </row>
    <row r="19345" spans="1:3" x14ac:dyDescent="0.2">
      <c r="A19345" s="221" t="s">
        <v>26444</v>
      </c>
      <c r="B19345" s="223" t="s">
        <v>32924</v>
      </c>
      <c r="C19345" s="231" t="s">
        <v>21642</v>
      </c>
    </row>
    <row r="19346" spans="1:3" x14ac:dyDescent="0.2">
      <c r="A19346" s="221" t="s">
        <v>26445</v>
      </c>
      <c r="B19346" s="223" t="s">
        <v>32924</v>
      </c>
      <c r="C19346" s="231" t="s">
        <v>21642</v>
      </c>
    </row>
    <row r="19347" spans="1:3" x14ac:dyDescent="0.2">
      <c r="A19347" s="221" t="s">
        <v>18725</v>
      </c>
      <c r="B19347" s="223" t="s">
        <v>25415</v>
      </c>
      <c r="C19347" s="231" t="s">
        <v>21642</v>
      </c>
    </row>
    <row r="19348" spans="1:3" x14ac:dyDescent="0.2">
      <c r="A19348" s="221" t="s">
        <v>18726</v>
      </c>
      <c r="B19348" s="223" t="s">
        <v>25415</v>
      </c>
      <c r="C19348" s="231" t="s">
        <v>21642</v>
      </c>
    </row>
    <row r="19349" spans="1:3" x14ac:dyDescent="0.2">
      <c r="A19349" s="221" t="s">
        <v>18727</v>
      </c>
      <c r="B19349" s="223" t="s">
        <v>25415</v>
      </c>
      <c r="C19349" s="231" t="s">
        <v>21642</v>
      </c>
    </row>
    <row r="19350" spans="1:3" x14ac:dyDescent="0.2">
      <c r="A19350" s="221" t="s">
        <v>18728</v>
      </c>
      <c r="B19350" s="223" t="s">
        <v>25415</v>
      </c>
      <c r="C19350" s="231" t="s">
        <v>21642</v>
      </c>
    </row>
    <row r="19351" spans="1:3" x14ac:dyDescent="0.2">
      <c r="A19351" s="221" t="s">
        <v>18729</v>
      </c>
      <c r="B19351" s="223" t="s">
        <v>25416</v>
      </c>
      <c r="C19351" s="231" t="s">
        <v>21642</v>
      </c>
    </row>
    <row r="19352" spans="1:3" x14ac:dyDescent="0.2">
      <c r="A19352" s="221" t="s">
        <v>18730</v>
      </c>
      <c r="B19352" s="223" t="s">
        <v>25416</v>
      </c>
      <c r="C19352" s="231" t="s">
        <v>21642</v>
      </c>
    </row>
    <row r="19353" spans="1:3" x14ac:dyDescent="0.2">
      <c r="A19353" s="221" t="s">
        <v>18731</v>
      </c>
      <c r="B19353" s="223" t="s">
        <v>25416</v>
      </c>
      <c r="C19353" s="231" t="s">
        <v>21642</v>
      </c>
    </row>
    <row r="19354" spans="1:3" x14ac:dyDescent="0.2">
      <c r="A19354" s="221" t="s">
        <v>18732</v>
      </c>
      <c r="B19354" s="223" t="s">
        <v>25416</v>
      </c>
      <c r="C19354" s="231" t="s">
        <v>21642</v>
      </c>
    </row>
    <row r="19355" spans="1:3" x14ac:dyDescent="0.2">
      <c r="A19355" s="221" t="s">
        <v>18733</v>
      </c>
      <c r="B19355" s="223" t="s">
        <v>25417</v>
      </c>
      <c r="C19355" s="231" t="s">
        <v>21642</v>
      </c>
    </row>
    <row r="19356" spans="1:3" x14ac:dyDescent="0.2">
      <c r="A19356" s="221" t="s">
        <v>18734</v>
      </c>
      <c r="B19356" s="223" t="s">
        <v>25417</v>
      </c>
      <c r="C19356" s="231" t="s">
        <v>21642</v>
      </c>
    </row>
    <row r="19357" spans="1:3" x14ac:dyDescent="0.2">
      <c r="A19357" s="221" t="s">
        <v>18735</v>
      </c>
      <c r="B19357" s="223" t="s">
        <v>25417</v>
      </c>
      <c r="C19357" s="231" t="s">
        <v>21642</v>
      </c>
    </row>
    <row r="19358" spans="1:3" x14ac:dyDescent="0.2">
      <c r="A19358" s="221" t="s">
        <v>18736</v>
      </c>
      <c r="B19358" s="223" t="s">
        <v>25417</v>
      </c>
      <c r="C19358" s="231" t="s">
        <v>21642</v>
      </c>
    </row>
    <row r="19359" spans="1:3" x14ac:dyDescent="0.2">
      <c r="A19359" s="221" t="s">
        <v>18737</v>
      </c>
      <c r="B19359" s="223" t="s">
        <v>25418</v>
      </c>
      <c r="C19359" s="231" t="s">
        <v>21642</v>
      </c>
    </row>
    <row r="19360" spans="1:3" x14ac:dyDescent="0.2">
      <c r="A19360" s="221" t="s">
        <v>18738</v>
      </c>
      <c r="B19360" s="223" t="s">
        <v>25419</v>
      </c>
      <c r="C19360" s="231" t="s">
        <v>21642</v>
      </c>
    </row>
    <row r="19361" spans="1:3" x14ac:dyDescent="0.2">
      <c r="A19361" s="221" t="s">
        <v>18739</v>
      </c>
      <c r="B19361" s="223" t="s">
        <v>25418</v>
      </c>
      <c r="C19361" s="231" t="s">
        <v>21642</v>
      </c>
    </row>
    <row r="19362" spans="1:3" x14ac:dyDescent="0.2">
      <c r="A19362" s="221" t="s">
        <v>18740</v>
      </c>
      <c r="B19362" s="223" t="s">
        <v>25419</v>
      </c>
      <c r="C19362" s="231" t="s">
        <v>21642</v>
      </c>
    </row>
    <row r="19363" spans="1:3" x14ac:dyDescent="0.2">
      <c r="A19363" s="221" t="s">
        <v>18741</v>
      </c>
      <c r="B19363" s="223" t="s">
        <v>25420</v>
      </c>
      <c r="C19363" s="231" t="s">
        <v>21642</v>
      </c>
    </row>
    <row r="19364" spans="1:3" x14ac:dyDescent="0.2">
      <c r="A19364" s="221" t="s">
        <v>18742</v>
      </c>
      <c r="B19364" s="223" t="s">
        <v>25420</v>
      </c>
      <c r="C19364" s="231" t="s">
        <v>21642</v>
      </c>
    </row>
    <row r="19365" spans="1:3" x14ac:dyDescent="0.2">
      <c r="A19365" s="221" t="s">
        <v>18743</v>
      </c>
      <c r="B19365" s="223" t="s">
        <v>25420</v>
      </c>
      <c r="C19365" s="231" t="s">
        <v>21642</v>
      </c>
    </row>
    <row r="19366" spans="1:3" x14ac:dyDescent="0.2">
      <c r="A19366" s="221" t="s">
        <v>18744</v>
      </c>
      <c r="B19366" s="223" t="s">
        <v>25420</v>
      </c>
      <c r="C19366" s="231" t="s">
        <v>21642</v>
      </c>
    </row>
    <row r="19367" spans="1:3" x14ac:dyDescent="0.2">
      <c r="A19367" s="221" t="s">
        <v>18745</v>
      </c>
      <c r="B19367" s="223" t="s">
        <v>25420</v>
      </c>
      <c r="C19367" s="231" t="s">
        <v>21642</v>
      </c>
    </row>
    <row r="19368" spans="1:3" x14ac:dyDescent="0.2">
      <c r="A19368" s="221" t="s">
        <v>18746</v>
      </c>
      <c r="B19368" s="223" t="s">
        <v>25420</v>
      </c>
      <c r="C19368" s="231" t="s">
        <v>21642</v>
      </c>
    </row>
    <row r="19369" spans="1:3" x14ac:dyDescent="0.2">
      <c r="A19369" s="221" t="s">
        <v>18747</v>
      </c>
      <c r="B19369" s="223" t="s">
        <v>25421</v>
      </c>
      <c r="C19369" s="231" t="s">
        <v>21642</v>
      </c>
    </row>
    <row r="19370" spans="1:3" x14ac:dyDescent="0.2">
      <c r="A19370" s="221" t="s">
        <v>18748</v>
      </c>
      <c r="B19370" s="223" t="s">
        <v>25421</v>
      </c>
      <c r="C19370" s="231" t="s">
        <v>21642</v>
      </c>
    </row>
    <row r="19371" spans="1:3" x14ac:dyDescent="0.2">
      <c r="A19371" s="221" t="s">
        <v>18749</v>
      </c>
      <c r="B19371" s="223" t="s">
        <v>25421</v>
      </c>
      <c r="C19371" s="231" t="s">
        <v>21642</v>
      </c>
    </row>
    <row r="19372" spans="1:3" x14ac:dyDescent="0.2">
      <c r="A19372" s="221" t="s">
        <v>18750</v>
      </c>
      <c r="B19372" s="223" t="s">
        <v>25421</v>
      </c>
      <c r="C19372" s="231" t="s">
        <v>21642</v>
      </c>
    </row>
    <row r="19373" spans="1:3" x14ac:dyDescent="0.2">
      <c r="A19373" s="221" t="s">
        <v>18751</v>
      </c>
      <c r="B19373" s="223" t="s">
        <v>25422</v>
      </c>
      <c r="C19373" s="231" t="s">
        <v>21642</v>
      </c>
    </row>
    <row r="19374" spans="1:3" x14ac:dyDescent="0.2">
      <c r="A19374" s="221" t="s">
        <v>18752</v>
      </c>
      <c r="B19374" s="223" t="s">
        <v>25422</v>
      </c>
      <c r="C19374" s="231" t="s">
        <v>21642</v>
      </c>
    </row>
    <row r="19375" spans="1:3" x14ac:dyDescent="0.2">
      <c r="A19375" s="221" t="s">
        <v>18753</v>
      </c>
      <c r="B19375" s="223" t="s">
        <v>25422</v>
      </c>
      <c r="C19375" s="231" t="s">
        <v>21642</v>
      </c>
    </row>
    <row r="19376" spans="1:3" x14ac:dyDescent="0.2">
      <c r="A19376" s="221" t="s">
        <v>18754</v>
      </c>
      <c r="B19376" s="223" t="s">
        <v>25422</v>
      </c>
      <c r="C19376" s="231" t="s">
        <v>21642</v>
      </c>
    </row>
    <row r="19377" spans="1:3" x14ac:dyDescent="0.2">
      <c r="A19377" s="221" t="s">
        <v>18755</v>
      </c>
      <c r="B19377" s="223" t="s">
        <v>25423</v>
      </c>
      <c r="C19377" s="231" t="s">
        <v>21642</v>
      </c>
    </row>
    <row r="19378" spans="1:3" x14ac:dyDescent="0.2">
      <c r="A19378" s="221" t="s">
        <v>18756</v>
      </c>
      <c r="B19378" s="223" t="s">
        <v>25423</v>
      </c>
      <c r="C19378" s="231" t="s">
        <v>21642</v>
      </c>
    </row>
    <row r="19379" spans="1:3" x14ac:dyDescent="0.2">
      <c r="A19379" s="221" t="s">
        <v>18757</v>
      </c>
      <c r="B19379" s="223" t="s">
        <v>25423</v>
      </c>
      <c r="C19379" s="231" t="s">
        <v>21642</v>
      </c>
    </row>
    <row r="19380" spans="1:3" x14ac:dyDescent="0.2">
      <c r="A19380" s="221" t="s">
        <v>18758</v>
      </c>
      <c r="B19380" s="223" t="s">
        <v>25423</v>
      </c>
      <c r="C19380" s="231" t="s">
        <v>21642</v>
      </c>
    </row>
    <row r="19381" spans="1:3" x14ac:dyDescent="0.2">
      <c r="A19381" s="221" t="s">
        <v>18759</v>
      </c>
      <c r="B19381" s="223" t="s">
        <v>25424</v>
      </c>
      <c r="C19381" s="231" t="s">
        <v>21642</v>
      </c>
    </row>
    <row r="19382" spans="1:3" x14ac:dyDescent="0.2">
      <c r="A19382" s="221" t="s">
        <v>18760</v>
      </c>
      <c r="B19382" s="223" t="s">
        <v>25424</v>
      </c>
      <c r="C19382" s="231" t="s">
        <v>21642</v>
      </c>
    </row>
    <row r="19383" spans="1:3" x14ac:dyDescent="0.2">
      <c r="A19383" s="221" t="s">
        <v>18761</v>
      </c>
      <c r="B19383" s="223" t="s">
        <v>25424</v>
      </c>
      <c r="C19383" s="231" t="s">
        <v>21642</v>
      </c>
    </row>
    <row r="19384" spans="1:3" x14ac:dyDescent="0.2">
      <c r="A19384" s="221" t="s">
        <v>18762</v>
      </c>
      <c r="B19384" s="223" t="s">
        <v>25424</v>
      </c>
      <c r="C19384" s="231" t="s">
        <v>21642</v>
      </c>
    </row>
    <row r="19385" spans="1:3" x14ac:dyDescent="0.2">
      <c r="A19385" s="221" t="s">
        <v>18763</v>
      </c>
      <c r="B19385" s="223" t="s">
        <v>25425</v>
      </c>
      <c r="C19385" s="231" t="s">
        <v>21642</v>
      </c>
    </row>
    <row r="19386" spans="1:3" x14ac:dyDescent="0.2">
      <c r="A19386" s="221" t="s">
        <v>18764</v>
      </c>
      <c r="B19386" s="223" t="s">
        <v>25425</v>
      </c>
      <c r="C19386" s="231" t="s">
        <v>21642</v>
      </c>
    </row>
    <row r="19387" spans="1:3" x14ac:dyDescent="0.2">
      <c r="A19387" s="221" t="s">
        <v>18765</v>
      </c>
      <c r="B19387" s="223" t="s">
        <v>25425</v>
      </c>
      <c r="C19387" s="231" t="s">
        <v>21642</v>
      </c>
    </row>
    <row r="19388" spans="1:3" x14ac:dyDescent="0.2">
      <c r="A19388" s="221" t="s">
        <v>18766</v>
      </c>
      <c r="B19388" s="223" t="s">
        <v>25425</v>
      </c>
      <c r="C19388" s="231" t="s">
        <v>21642</v>
      </c>
    </row>
    <row r="19389" spans="1:3" x14ac:dyDescent="0.2">
      <c r="A19389" s="221" t="s">
        <v>18767</v>
      </c>
      <c r="B19389" s="223" t="s">
        <v>25426</v>
      </c>
      <c r="C19389" s="231" t="s">
        <v>21642</v>
      </c>
    </row>
    <row r="19390" spans="1:3" x14ac:dyDescent="0.2">
      <c r="A19390" s="221" t="s">
        <v>18768</v>
      </c>
      <c r="B19390" s="223" t="s">
        <v>25426</v>
      </c>
      <c r="C19390" s="231" t="s">
        <v>21642</v>
      </c>
    </row>
    <row r="19391" spans="1:3" x14ac:dyDescent="0.2">
      <c r="A19391" s="221" t="s">
        <v>18769</v>
      </c>
      <c r="B19391" s="223" t="s">
        <v>25426</v>
      </c>
      <c r="C19391" s="231" t="s">
        <v>21642</v>
      </c>
    </row>
    <row r="19392" spans="1:3" x14ac:dyDescent="0.2">
      <c r="A19392" s="221" t="s">
        <v>18770</v>
      </c>
      <c r="B19392" s="223" t="s">
        <v>25426</v>
      </c>
      <c r="C19392" s="231" t="s">
        <v>21642</v>
      </c>
    </row>
    <row r="19393" spans="1:3" x14ac:dyDescent="0.2">
      <c r="A19393" s="221" t="s">
        <v>18771</v>
      </c>
      <c r="B19393" s="223" t="s">
        <v>29704</v>
      </c>
      <c r="C19393" s="231" t="s">
        <v>21642</v>
      </c>
    </row>
    <row r="19394" spans="1:3" x14ac:dyDescent="0.2">
      <c r="A19394" s="221" t="s">
        <v>18772</v>
      </c>
      <c r="B19394" s="223" t="s">
        <v>29704</v>
      </c>
      <c r="C19394" s="231" t="s">
        <v>21642</v>
      </c>
    </row>
    <row r="19395" spans="1:3" x14ac:dyDescent="0.2">
      <c r="A19395" s="221" t="s">
        <v>18773</v>
      </c>
      <c r="B19395" s="223" t="s">
        <v>29704</v>
      </c>
      <c r="C19395" s="231" t="s">
        <v>21642</v>
      </c>
    </row>
    <row r="19396" spans="1:3" x14ac:dyDescent="0.2">
      <c r="A19396" s="221" t="s">
        <v>18774</v>
      </c>
      <c r="B19396" s="223" t="s">
        <v>29704</v>
      </c>
      <c r="C19396" s="231" t="s">
        <v>21642</v>
      </c>
    </row>
    <row r="19397" spans="1:3" x14ac:dyDescent="0.2">
      <c r="A19397" s="221" t="s">
        <v>18775</v>
      </c>
      <c r="B19397" s="223" t="s">
        <v>29704</v>
      </c>
      <c r="C19397" s="231" t="s">
        <v>21642</v>
      </c>
    </row>
    <row r="19398" spans="1:3" x14ac:dyDescent="0.2">
      <c r="A19398" s="221" t="s">
        <v>18776</v>
      </c>
      <c r="B19398" s="223" t="s">
        <v>29704</v>
      </c>
      <c r="C19398" s="231" t="s">
        <v>21642</v>
      </c>
    </row>
    <row r="19399" spans="1:3" x14ac:dyDescent="0.2">
      <c r="A19399" s="221" t="s">
        <v>18777</v>
      </c>
      <c r="B19399" s="223" t="s">
        <v>29705</v>
      </c>
      <c r="C19399" s="231" t="s">
        <v>21642</v>
      </c>
    </row>
    <row r="19400" spans="1:3" x14ac:dyDescent="0.2">
      <c r="A19400" s="221" t="s">
        <v>18778</v>
      </c>
      <c r="B19400" s="223" t="s">
        <v>29706</v>
      </c>
      <c r="C19400" s="231" t="s">
        <v>21642</v>
      </c>
    </row>
    <row r="19401" spans="1:3" x14ac:dyDescent="0.2">
      <c r="A19401" s="221" t="s">
        <v>18779</v>
      </c>
      <c r="B19401" s="223" t="s">
        <v>29705</v>
      </c>
      <c r="C19401" s="231" t="s">
        <v>21642</v>
      </c>
    </row>
    <row r="19402" spans="1:3" x14ac:dyDescent="0.2">
      <c r="A19402" s="221" t="s">
        <v>18780</v>
      </c>
      <c r="B19402" s="223" t="s">
        <v>29705</v>
      </c>
      <c r="C19402" s="231" t="s">
        <v>21642</v>
      </c>
    </row>
    <row r="19403" spans="1:3" x14ac:dyDescent="0.2">
      <c r="A19403" s="221" t="s">
        <v>18781</v>
      </c>
      <c r="B19403" s="223" t="s">
        <v>29706</v>
      </c>
      <c r="C19403" s="231" t="s">
        <v>21642</v>
      </c>
    </row>
    <row r="19404" spans="1:3" x14ac:dyDescent="0.2">
      <c r="A19404" s="221" t="s">
        <v>18782</v>
      </c>
      <c r="B19404" s="223" t="s">
        <v>29705</v>
      </c>
      <c r="C19404" s="231" t="s">
        <v>21642</v>
      </c>
    </row>
    <row r="19405" spans="1:3" x14ac:dyDescent="0.2">
      <c r="A19405" s="221" t="s">
        <v>18783</v>
      </c>
      <c r="B19405" s="223" t="s">
        <v>29707</v>
      </c>
      <c r="C19405" s="231" t="s">
        <v>21642</v>
      </c>
    </row>
    <row r="19406" spans="1:3" x14ac:dyDescent="0.2">
      <c r="A19406" s="221" t="s">
        <v>18784</v>
      </c>
      <c r="B19406" s="223" t="s">
        <v>29708</v>
      </c>
      <c r="C19406" s="231" t="s">
        <v>21642</v>
      </c>
    </row>
    <row r="19407" spans="1:3" x14ac:dyDescent="0.2">
      <c r="A19407" s="221" t="s">
        <v>18785</v>
      </c>
      <c r="B19407" s="223" t="s">
        <v>29707</v>
      </c>
      <c r="C19407" s="231" t="s">
        <v>21642</v>
      </c>
    </row>
    <row r="19408" spans="1:3" x14ac:dyDescent="0.2">
      <c r="A19408" s="221" t="s">
        <v>18786</v>
      </c>
      <c r="B19408" s="223" t="s">
        <v>29707</v>
      </c>
      <c r="C19408" s="231" t="s">
        <v>21642</v>
      </c>
    </row>
    <row r="19409" spans="1:3" x14ac:dyDescent="0.2">
      <c r="A19409" s="221" t="s">
        <v>18787</v>
      </c>
      <c r="B19409" s="223" t="s">
        <v>29708</v>
      </c>
      <c r="C19409" s="231" t="s">
        <v>21642</v>
      </c>
    </row>
    <row r="19410" spans="1:3" x14ac:dyDescent="0.2">
      <c r="A19410" s="221" t="s">
        <v>18788</v>
      </c>
      <c r="B19410" s="223" t="s">
        <v>29707</v>
      </c>
      <c r="C19410" s="231" t="s">
        <v>21642</v>
      </c>
    </row>
    <row r="19411" spans="1:3" x14ac:dyDescent="0.2">
      <c r="A19411" s="221" t="s">
        <v>18789</v>
      </c>
      <c r="B19411" s="223" t="s">
        <v>29709</v>
      </c>
      <c r="C19411" s="231" t="s">
        <v>21642</v>
      </c>
    </row>
    <row r="19412" spans="1:3" x14ac:dyDescent="0.2">
      <c r="A19412" s="221" t="s">
        <v>18790</v>
      </c>
      <c r="B19412" s="223" t="s">
        <v>29709</v>
      </c>
      <c r="C19412" s="231" t="s">
        <v>21642</v>
      </c>
    </row>
    <row r="19413" spans="1:3" x14ac:dyDescent="0.2">
      <c r="A19413" s="221" t="s">
        <v>18791</v>
      </c>
      <c r="B19413" s="223" t="s">
        <v>29710</v>
      </c>
      <c r="C19413" s="231" t="s">
        <v>21642</v>
      </c>
    </row>
    <row r="19414" spans="1:3" x14ac:dyDescent="0.2">
      <c r="A19414" s="221" t="s">
        <v>18792</v>
      </c>
      <c r="B19414" s="223" t="s">
        <v>29709</v>
      </c>
      <c r="C19414" s="231" t="s">
        <v>21642</v>
      </c>
    </row>
    <row r="19415" spans="1:3" x14ac:dyDescent="0.2">
      <c r="A19415" s="221" t="s">
        <v>18793</v>
      </c>
      <c r="B19415" s="223" t="s">
        <v>29709</v>
      </c>
      <c r="C19415" s="231" t="s">
        <v>21642</v>
      </c>
    </row>
    <row r="19416" spans="1:3" x14ac:dyDescent="0.2">
      <c r="A19416" s="221" t="s">
        <v>18794</v>
      </c>
      <c r="B19416" s="223" t="s">
        <v>29710</v>
      </c>
      <c r="C19416" s="231" t="s">
        <v>21642</v>
      </c>
    </row>
    <row r="19417" spans="1:3" x14ac:dyDescent="0.2">
      <c r="A19417" s="221" t="s">
        <v>18795</v>
      </c>
      <c r="B19417" s="223" t="s">
        <v>25427</v>
      </c>
      <c r="C19417" s="231" t="s">
        <v>21642</v>
      </c>
    </row>
    <row r="19418" spans="1:3" x14ac:dyDescent="0.2">
      <c r="A19418" s="221" t="s">
        <v>18796</v>
      </c>
      <c r="B19418" s="223" t="s">
        <v>25427</v>
      </c>
      <c r="C19418" s="231" t="s">
        <v>21642</v>
      </c>
    </row>
    <row r="19419" spans="1:3" x14ac:dyDescent="0.2">
      <c r="A19419" s="221" t="s">
        <v>18797</v>
      </c>
      <c r="B19419" s="223" t="s">
        <v>25427</v>
      </c>
      <c r="C19419" s="231" t="s">
        <v>21642</v>
      </c>
    </row>
    <row r="19420" spans="1:3" x14ac:dyDescent="0.2">
      <c r="A19420" s="221" t="s">
        <v>18798</v>
      </c>
      <c r="B19420" s="223" t="s">
        <v>25427</v>
      </c>
      <c r="C19420" s="231" t="s">
        <v>21642</v>
      </c>
    </row>
    <row r="19421" spans="1:3" x14ac:dyDescent="0.2">
      <c r="A19421" s="221" t="s">
        <v>18799</v>
      </c>
      <c r="B19421" s="223" t="s">
        <v>25428</v>
      </c>
      <c r="C19421" s="231" t="s">
        <v>21642</v>
      </c>
    </row>
    <row r="19422" spans="1:3" x14ac:dyDescent="0.2">
      <c r="A19422" s="221" t="s">
        <v>18800</v>
      </c>
      <c r="B19422" s="223" t="s">
        <v>25428</v>
      </c>
      <c r="C19422" s="231" t="s">
        <v>21642</v>
      </c>
    </row>
    <row r="19423" spans="1:3" x14ac:dyDescent="0.2">
      <c r="A19423" s="221" t="s">
        <v>18801</v>
      </c>
      <c r="B19423" s="223" t="s">
        <v>25428</v>
      </c>
      <c r="C19423" s="231" t="s">
        <v>21642</v>
      </c>
    </row>
    <row r="19424" spans="1:3" x14ac:dyDescent="0.2">
      <c r="A19424" s="221" t="s">
        <v>18802</v>
      </c>
      <c r="B19424" s="223" t="s">
        <v>25428</v>
      </c>
      <c r="C19424" s="231" t="s">
        <v>21642</v>
      </c>
    </row>
    <row r="19425" spans="1:3" x14ac:dyDescent="0.2">
      <c r="A19425" s="221" t="s">
        <v>18803</v>
      </c>
      <c r="B19425" s="223" t="s">
        <v>25429</v>
      </c>
      <c r="C19425" s="231" t="s">
        <v>21642</v>
      </c>
    </row>
    <row r="19426" spans="1:3" x14ac:dyDescent="0.2">
      <c r="A19426" s="221" t="s">
        <v>18804</v>
      </c>
      <c r="B19426" s="223" t="s">
        <v>25429</v>
      </c>
      <c r="C19426" s="231" t="s">
        <v>21642</v>
      </c>
    </row>
    <row r="19427" spans="1:3" x14ac:dyDescent="0.2">
      <c r="A19427" s="221" t="s">
        <v>18805</v>
      </c>
      <c r="B19427" s="223" t="s">
        <v>25429</v>
      </c>
      <c r="C19427" s="231" t="s">
        <v>21642</v>
      </c>
    </row>
    <row r="19428" spans="1:3" x14ac:dyDescent="0.2">
      <c r="A19428" s="221" t="s">
        <v>18806</v>
      </c>
      <c r="B19428" s="223" t="s">
        <v>25429</v>
      </c>
      <c r="C19428" s="231" t="s">
        <v>21642</v>
      </c>
    </row>
    <row r="19429" spans="1:3" x14ac:dyDescent="0.2">
      <c r="A19429" s="221" t="s">
        <v>18807</v>
      </c>
      <c r="B19429" s="223" t="s">
        <v>25430</v>
      </c>
      <c r="C19429" s="231" t="s">
        <v>21642</v>
      </c>
    </row>
    <row r="19430" spans="1:3" x14ac:dyDescent="0.2">
      <c r="A19430" s="221" t="s">
        <v>18808</v>
      </c>
      <c r="B19430" s="223" t="s">
        <v>25430</v>
      </c>
      <c r="C19430" s="231" t="s">
        <v>21642</v>
      </c>
    </row>
    <row r="19431" spans="1:3" x14ac:dyDescent="0.2">
      <c r="A19431" s="221" t="s">
        <v>18809</v>
      </c>
      <c r="B19431" s="223" t="s">
        <v>25430</v>
      </c>
      <c r="C19431" s="231" t="s">
        <v>21642</v>
      </c>
    </row>
    <row r="19432" spans="1:3" x14ac:dyDescent="0.2">
      <c r="A19432" s="221" t="s">
        <v>18810</v>
      </c>
      <c r="B19432" s="223" t="s">
        <v>25430</v>
      </c>
      <c r="C19432" s="231" t="s">
        <v>21642</v>
      </c>
    </row>
    <row r="19433" spans="1:3" x14ac:dyDescent="0.2">
      <c r="A19433" s="221" t="s">
        <v>18811</v>
      </c>
      <c r="B19433" s="223" t="s">
        <v>25430</v>
      </c>
      <c r="C19433" s="231" t="s">
        <v>21642</v>
      </c>
    </row>
    <row r="19434" spans="1:3" x14ac:dyDescent="0.2">
      <c r="A19434" s="221" t="s">
        <v>18812</v>
      </c>
      <c r="B19434" s="223" t="s">
        <v>25430</v>
      </c>
      <c r="C19434" s="231" t="s">
        <v>21642</v>
      </c>
    </row>
    <row r="19435" spans="1:3" x14ac:dyDescent="0.2">
      <c r="A19435" s="221" t="s">
        <v>18813</v>
      </c>
      <c r="B19435" s="223" t="s">
        <v>25431</v>
      </c>
      <c r="C19435" s="231" t="s">
        <v>21642</v>
      </c>
    </row>
    <row r="19436" spans="1:3" x14ac:dyDescent="0.2">
      <c r="A19436" s="221" t="s">
        <v>18814</v>
      </c>
      <c r="B19436" s="223" t="s">
        <v>25431</v>
      </c>
      <c r="C19436" s="231" t="s">
        <v>21642</v>
      </c>
    </row>
    <row r="19437" spans="1:3" x14ac:dyDescent="0.2">
      <c r="A19437" s="221" t="s">
        <v>18815</v>
      </c>
      <c r="B19437" s="223" t="s">
        <v>25431</v>
      </c>
      <c r="C19437" s="231" t="s">
        <v>21642</v>
      </c>
    </row>
    <row r="19438" spans="1:3" x14ac:dyDescent="0.2">
      <c r="A19438" s="221" t="s">
        <v>18816</v>
      </c>
      <c r="B19438" s="223" t="s">
        <v>25431</v>
      </c>
      <c r="C19438" s="231" t="s">
        <v>21642</v>
      </c>
    </row>
    <row r="19439" spans="1:3" x14ac:dyDescent="0.2">
      <c r="A19439" s="221" t="s">
        <v>30342</v>
      </c>
      <c r="B19439" s="223" t="s">
        <v>32925</v>
      </c>
      <c r="C19439" s="231" t="s">
        <v>21642</v>
      </c>
    </row>
    <row r="19440" spans="1:3" x14ac:dyDescent="0.2">
      <c r="A19440" s="221" t="s">
        <v>30343</v>
      </c>
      <c r="B19440" s="223" t="s">
        <v>32925</v>
      </c>
      <c r="C19440" s="231" t="s">
        <v>21642</v>
      </c>
    </row>
    <row r="19441" spans="1:3" x14ac:dyDescent="0.2">
      <c r="A19441" s="221" t="s">
        <v>30344</v>
      </c>
      <c r="B19441" s="223" t="s">
        <v>32925</v>
      </c>
      <c r="C19441" s="231" t="s">
        <v>21642</v>
      </c>
    </row>
    <row r="19442" spans="1:3" x14ac:dyDescent="0.2">
      <c r="A19442" s="221" t="s">
        <v>30345</v>
      </c>
      <c r="B19442" s="223" t="s">
        <v>32925</v>
      </c>
      <c r="C19442" s="231" t="s">
        <v>21642</v>
      </c>
    </row>
    <row r="19443" spans="1:3" x14ac:dyDescent="0.2">
      <c r="A19443" s="221" t="s">
        <v>30346</v>
      </c>
      <c r="B19443" s="223" t="s">
        <v>32925</v>
      </c>
      <c r="C19443" s="231" t="s">
        <v>21642</v>
      </c>
    </row>
    <row r="19444" spans="1:3" x14ac:dyDescent="0.2">
      <c r="A19444" s="221" t="s">
        <v>30347</v>
      </c>
      <c r="B19444" s="223" t="s">
        <v>32925</v>
      </c>
      <c r="C19444" s="231" t="s">
        <v>21642</v>
      </c>
    </row>
    <row r="19445" spans="1:3" x14ac:dyDescent="0.2">
      <c r="A19445" s="221" t="s">
        <v>30348</v>
      </c>
      <c r="B19445" s="223" t="s">
        <v>32926</v>
      </c>
      <c r="C19445" s="231" t="s">
        <v>21642</v>
      </c>
    </row>
    <row r="19446" spans="1:3" x14ac:dyDescent="0.2">
      <c r="A19446" s="221" t="s">
        <v>30349</v>
      </c>
      <c r="B19446" s="223" t="s">
        <v>32926</v>
      </c>
      <c r="C19446" s="231" t="s">
        <v>21642</v>
      </c>
    </row>
    <row r="19447" spans="1:3" x14ac:dyDescent="0.2">
      <c r="A19447" s="221" t="s">
        <v>30350</v>
      </c>
      <c r="B19447" s="223" t="s">
        <v>32926</v>
      </c>
      <c r="C19447" s="231" t="s">
        <v>21642</v>
      </c>
    </row>
    <row r="19448" spans="1:3" x14ac:dyDescent="0.2">
      <c r="A19448" s="221" t="s">
        <v>30351</v>
      </c>
      <c r="B19448" s="223" t="s">
        <v>32926</v>
      </c>
      <c r="C19448" s="231" t="s">
        <v>21642</v>
      </c>
    </row>
    <row r="19449" spans="1:3" x14ac:dyDescent="0.2">
      <c r="A19449" s="221" t="s">
        <v>30352</v>
      </c>
      <c r="B19449" s="223" t="s">
        <v>32926</v>
      </c>
      <c r="C19449" s="231" t="s">
        <v>21642</v>
      </c>
    </row>
    <row r="19450" spans="1:3" x14ac:dyDescent="0.2">
      <c r="A19450" s="221" t="s">
        <v>30353</v>
      </c>
      <c r="B19450" s="223" t="s">
        <v>32926</v>
      </c>
      <c r="C19450" s="231" t="s">
        <v>21642</v>
      </c>
    </row>
    <row r="19451" spans="1:3" x14ac:dyDescent="0.2">
      <c r="A19451" s="221" t="s">
        <v>18817</v>
      </c>
      <c r="B19451" s="223" t="s">
        <v>29711</v>
      </c>
      <c r="C19451" s="231" t="s">
        <v>21642</v>
      </c>
    </row>
    <row r="19452" spans="1:3" x14ac:dyDescent="0.2">
      <c r="A19452" s="221" t="s">
        <v>18818</v>
      </c>
      <c r="B19452" s="223" t="s">
        <v>29711</v>
      </c>
      <c r="C19452" s="231" t="s">
        <v>21642</v>
      </c>
    </row>
    <row r="19453" spans="1:3" x14ac:dyDescent="0.2">
      <c r="A19453" s="221" t="s">
        <v>18819</v>
      </c>
      <c r="B19453" s="223" t="s">
        <v>29711</v>
      </c>
      <c r="C19453" s="231" t="s">
        <v>21642</v>
      </c>
    </row>
    <row r="19454" spans="1:3" x14ac:dyDescent="0.2">
      <c r="A19454" s="221" t="s">
        <v>18820</v>
      </c>
      <c r="B19454" s="223" t="s">
        <v>29711</v>
      </c>
      <c r="C19454" s="231" t="s">
        <v>21642</v>
      </c>
    </row>
    <row r="19455" spans="1:3" x14ac:dyDescent="0.2">
      <c r="A19455" s="221" t="s">
        <v>18821</v>
      </c>
      <c r="B19455" s="223" t="s">
        <v>29712</v>
      </c>
      <c r="C19455" s="231" t="s">
        <v>21642</v>
      </c>
    </row>
    <row r="19456" spans="1:3" x14ac:dyDescent="0.2">
      <c r="A19456" s="221" t="s">
        <v>18822</v>
      </c>
      <c r="B19456" s="223" t="s">
        <v>29713</v>
      </c>
      <c r="C19456" s="231" t="s">
        <v>21642</v>
      </c>
    </row>
    <row r="19457" spans="1:3" x14ac:dyDescent="0.2">
      <c r="A19457" s="221" t="s">
        <v>18823</v>
      </c>
      <c r="B19457" s="223" t="s">
        <v>29712</v>
      </c>
      <c r="C19457" s="231" t="s">
        <v>21642</v>
      </c>
    </row>
    <row r="19458" spans="1:3" x14ac:dyDescent="0.2">
      <c r="A19458" s="221" t="s">
        <v>18824</v>
      </c>
      <c r="B19458" s="223" t="s">
        <v>29713</v>
      </c>
      <c r="C19458" s="231" t="s">
        <v>21642</v>
      </c>
    </row>
    <row r="19459" spans="1:3" x14ac:dyDescent="0.2">
      <c r="A19459" s="221" t="s">
        <v>18825</v>
      </c>
      <c r="B19459" s="223" t="s">
        <v>29714</v>
      </c>
      <c r="C19459" s="231" t="s">
        <v>21642</v>
      </c>
    </row>
    <row r="19460" spans="1:3" x14ac:dyDescent="0.2">
      <c r="A19460" s="221" t="s">
        <v>18826</v>
      </c>
      <c r="B19460" s="223" t="s">
        <v>29715</v>
      </c>
      <c r="C19460" s="231" t="s">
        <v>21642</v>
      </c>
    </row>
    <row r="19461" spans="1:3" x14ac:dyDescent="0.2">
      <c r="A19461" s="221" t="s">
        <v>18827</v>
      </c>
      <c r="B19461" s="223" t="s">
        <v>29714</v>
      </c>
      <c r="C19461" s="231" t="s">
        <v>21642</v>
      </c>
    </row>
    <row r="19462" spans="1:3" x14ac:dyDescent="0.2">
      <c r="A19462" s="221" t="s">
        <v>18828</v>
      </c>
      <c r="B19462" s="223" t="s">
        <v>29715</v>
      </c>
      <c r="C19462" s="231" t="s">
        <v>21642</v>
      </c>
    </row>
    <row r="19463" spans="1:3" x14ac:dyDescent="0.2">
      <c r="A19463" s="221" t="s">
        <v>18829</v>
      </c>
      <c r="B19463" s="223" t="s">
        <v>29716</v>
      </c>
      <c r="C19463" s="231" t="s">
        <v>21642</v>
      </c>
    </row>
    <row r="19464" spans="1:3" x14ac:dyDescent="0.2">
      <c r="A19464" s="221" t="s">
        <v>18830</v>
      </c>
      <c r="B19464" s="223" t="s">
        <v>29716</v>
      </c>
      <c r="C19464" s="231" t="s">
        <v>21642</v>
      </c>
    </row>
    <row r="19465" spans="1:3" x14ac:dyDescent="0.2">
      <c r="A19465" s="221" t="s">
        <v>18831</v>
      </c>
      <c r="B19465" s="223" t="s">
        <v>29716</v>
      </c>
      <c r="C19465" s="231" t="s">
        <v>21642</v>
      </c>
    </row>
    <row r="19466" spans="1:3" x14ac:dyDescent="0.2">
      <c r="A19466" s="221" t="s">
        <v>18832</v>
      </c>
      <c r="B19466" s="223" t="s">
        <v>29716</v>
      </c>
      <c r="C19466" s="231" t="s">
        <v>21642</v>
      </c>
    </row>
    <row r="19467" spans="1:3" x14ac:dyDescent="0.2">
      <c r="A19467" s="221" t="s">
        <v>18833</v>
      </c>
      <c r="B19467" s="223" t="s">
        <v>25432</v>
      </c>
      <c r="C19467" s="231" t="s">
        <v>21642</v>
      </c>
    </row>
    <row r="19468" spans="1:3" x14ac:dyDescent="0.2">
      <c r="A19468" s="221" t="s">
        <v>18834</v>
      </c>
      <c r="B19468" s="223" t="s">
        <v>25432</v>
      </c>
      <c r="C19468" s="231" t="s">
        <v>21642</v>
      </c>
    </row>
    <row r="19469" spans="1:3" x14ac:dyDescent="0.2">
      <c r="A19469" s="221" t="s">
        <v>18835</v>
      </c>
      <c r="B19469" s="223" t="s">
        <v>25432</v>
      </c>
      <c r="C19469" s="231" t="s">
        <v>21642</v>
      </c>
    </row>
    <row r="19470" spans="1:3" x14ac:dyDescent="0.2">
      <c r="A19470" s="221" t="s">
        <v>18836</v>
      </c>
      <c r="B19470" s="223" t="s">
        <v>25432</v>
      </c>
      <c r="C19470" s="231" t="s">
        <v>21642</v>
      </c>
    </row>
    <row r="19471" spans="1:3" x14ac:dyDescent="0.2">
      <c r="A19471" s="221" t="s">
        <v>18837</v>
      </c>
      <c r="B19471" s="223" t="s">
        <v>29717</v>
      </c>
      <c r="C19471" s="231" t="s">
        <v>21642</v>
      </c>
    </row>
    <row r="19472" spans="1:3" x14ac:dyDescent="0.2">
      <c r="A19472" s="221" t="s">
        <v>18838</v>
      </c>
      <c r="B19472" s="223" t="s">
        <v>29717</v>
      </c>
      <c r="C19472" s="231" t="s">
        <v>21642</v>
      </c>
    </row>
    <row r="19473" spans="1:3" x14ac:dyDescent="0.2">
      <c r="A19473" s="221" t="s">
        <v>18839</v>
      </c>
      <c r="B19473" s="223" t="s">
        <v>29717</v>
      </c>
      <c r="C19473" s="231" t="s">
        <v>21642</v>
      </c>
    </row>
    <row r="19474" spans="1:3" x14ac:dyDescent="0.2">
      <c r="A19474" s="221" t="s">
        <v>18840</v>
      </c>
      <c r="B19474" s="223" t="s">
        <v>29717</v>
      </c>
      <c r="C19474" s="231" t="s">
        <v>21642</v>
      </c>
    </row>
    <row r="19475" spans="1:3" x14ac:dyDescent="0.2">
      <c r="A19475" s="221" t="s">
        <v>18841</v>
      </c>
      <c r="B19475" s="223" t="s">
        <v>25433</v>
      </c>
      <c r="C19475" s="231" t="s">
        <v>21642</v>
      </c>
    </row>
    <row r="19476" spans="1:3" x14ac:dyDescent="0.2">
      <c r="A19476" s="221" t="s">
        <v>18842</v>
      </c>
      <c r="B19476" s="223" t="s">
        <v>25433</v>
      </c>
      <c r="C19476" s="231" t="s">
        <v>21642</v>
      </c>
    </row>
    <row r="19477" spans="1:3" x14ac:dyDescent="0.2">
      <c r="A19477" s="221" t="s">
        <v>18843</v>
      </c>
      <c r="B19477" s="223" t="s">
        <v>25433</v>
      </c>
      <c r="C19477" s="231" t="s">
        <v>21642</v>
      </c>
    </row>
    <row r="19478" spans="1:3" x14ac:dyDescent="0.2">
      <c r="A19478" s="221" t="s">
        <v>18844</v>
      </c>
      <c r="B19478" s="223" t="s">
        <v>25433</v>
      </c>
      <c r="C19478" s="231" t="s">
        <v>21642</v>
      </c>
    </row>
    <row r="19479" spans="1:3" x14ac:dyDescent="0.2">
      <c r="A19479" s="221" t="s">
        <v>18845</v>
      </c>
      <c r="B19479" s="223" t="s">
        <v>29718</v>
      </c>
      <c r="C19479" s="231" t="s">
        <v>21642</v>
      </c>
    </row>
    <row r="19480" spans="1:3" x14ac:dyDescent="0.2">
      <c r="A19480" s="221" t="s">
        <v>18846</v>
      </c>
      <c r="B19480" s="223" t="s">
        <v>29718</v>
      </c>
      <c r="C19480" s="231" t="s">
        <v>21642</v>
      </c>
    </row>
    <row r="19481" spans="1:3" x14ac:dyDescent="0.2">
      <c r="A19481" s="221" t="s">
        <v>18847</v>
      </c>
      <c r="B19481" s="223" t="s">
        <v>29718</v>
      </c>
      <c r="C19481" s="231" t="s">
        <v>21642</v>
      </c>
    </row>
    <row r="19482" spans="1:3" x14ac:dyDescent="0.2">
      <c r="A19482" s="221" t="s">
        <v>18848</v>
      </c>
      <c r="B19482" s="223" t="s">
        <v>29718</v>
      </c>
      <c r="C19482" s="231" t="s">
        <v>21642</v>
      </c>
    </row>
    <row r="19483" spans="1:3" x14ac:dyDescent="0.2">
      <c r="A19483" s="221" t="s">
        <v>18849</v>
      </c>
      <c r="B19483" s="223" t="s">
        <v>29718</v>
      </c>
      <c r="C19483" s="231" t="s">
        <v>21642</v>
      </c>
    </row>
    <row r="19484" spans="1:3" x14ac:dyDescent="0.2">
      <c r="A19484" s="221" t="s">
        <v>18850</v>
      </c>
      <c r="B19484" s="223" t="s">
        <v>29718</v>
      </c>
      <c r="C19484" s="231" t="s">
        <v>21642</v>
      </c>
    </row>
    <row r="19485" spans="1:3" x14ac:dyDescent="0.2">
      <c r="A19485" s="221" t="s">
        <v>18851</v>
      </c>
      <c r="B19485" s="223" t="s">
        <v>29719</v>
      </c>
      <c r="C19485" s="231" t="s">
        <v>21642</v>
      </c>
    </row>
    <row r="19486" spans="1:3" x14ac:dyDescent="0.2">
      <c r="A19486" s="221" t="s">
        <v>18852</v>
      </c>
      <c r="B19486" s="223" t="s">
        <v>29719</v>
      </c>
      <c r="C19486" s="231" t="s">
        <v>21642</v>
      </c>
    </row>
    <row r="19487" spans="1:3" x14ac:dyDescent="0.2">
      <c r="A19487" s="221" t="s">
        <v>18853</v>
      </c>
      <c r="B19487" s="223" t="s">
        <v>29719</v>
      </c>
      <c r="C19487" s="231" t="s">
        <v>21642</v>
      </c>
    </row>
    <row r="19488" spans="1:3" x14ac:dyDescent="0.2">
      <c r="A19488" s="221" t="s">
        <v>18854</v>
      </c>
      <c r="B19488" s="223" t="s">
        <v>29719</v>
      </c>
      <c r="C19488" s="231" t="s">
        <v>21642</v>
      </c>
    </row>
    <row r="19489" spans="1:3" x14ac:dyDescent="0.2">
      <c r="A19489" s="221" t="s">
        <v>18855</v>
      </c>
      <c r="B19489" s="223" t="s">
        <v>29719</v>
      </c>
      <c r="C19489" s="231" t="s">
        <v>21642</v>
      </c>
    </row>
    <row r="19490" spans="1:3" x14ac:dyDescent="0.2">
      <c r="A19490" s="221" t="s">
        <v>18856</v>
      </c>
      <c r="B19490" s="223" t="s">
        <v>29719</v>
      </c>
      <c r="C19490" s="231" t="s">
        <v>21642</v>
      </c>
    </row>
    <row r="19491" spans="1:3" x14ac:dyDescent="0.2">
      <c r="A19491" s="221" t="s">
        <v>18857</v>
      </c>
      <c r="B19491" s="223" t="s">
        <v>29720</v>
      </c>
      <c r="C19491" s="231" t="s">
        <v>21642</v>
      </c>
    </row>
    <row r="19492" spans="1:3" x14ac:dyDescent="0.2">
      <c r="A19492" s="221" t="s">
        <v>18858</v>
      </c>
      <c r="B19492" s="223" t="s">
        <v>29720</v>
      </c>
      <c r="C19492" s="231" t="s">
        <v>21642</v>
      </c>
    </row>
    <row r="19493" spans="1:3" x14ac:dyDescent="0.2">
      <c r="A19493" s="221" t="s">
        <v>18859</v>
      </c>
      <c r="B19493" s="223" t="s">
        <v>29720</v>
      </c>
      <c r="C19493" s="231" t="s">
        <v>21642</v>
      </c>
    </row>
    <row r="19494" spans="1:3" x14ac:dyDescent="0.2">
      <c r="A19494" s="221" t="s">
        <v>18860</v>
      </c>
      <c r="B19494" s="223" t="s">
        <v>29720</v>
      </c>
      <c r="C19494" s="231" t="s">
        <v>21642</v>
      </c>
    </row>
    <row r="19495" spans="1:3" x14ac:dyDescent="0.2">
      <c r="A19495" s="221" t="s">
        <v>18861</v>
      </c>
      <c r="B19495" s="223" t="s">
        <v>29720</v>
      </c>
      <c r="C19495" s="231" t="s">
        <v>21642</v>
      </c>
    </row>
    <row r="19496" spans="1:3" x14ac:dyDescent="0.2">
      <c r="A19496" s="221" t="s">
        <v>18862</v>
      </c>
      <c r="B19496" s="223" t="s">
        <v>29720</v>
      </c>
      <c r="C19496" s="231" t="s">
        <v>21642</v>
      </c>
    </row>
    <row r="19497" spans="1:3" x14ac:dyDescent="0.2">
      <c r="A19497" s="221" t="s">
        <v>18863</v>
      </c>
      <c r="B19497" s="223" t="s">
        <v>29721</v>
      </c>
      <c r="C19497" s="231" t="s">
        <v>21642</v>
      </c>
    </row>
    <row r="19498" spans="1:3" x14ac:dyDescent="0.2">
      <c r="A19498" s="221" t="s">
        <v>18864</v>
      </c>
      <c r="B19498" s="223" t="s">
        <v>29721</v>
      </c>
      <c r="C19498" s="231" t="s">
        <v>21642</v>
      </c>
    </row>
    <row r="19499" spans="1:3" x14ac:dyDescent="0.2">
      <c r="A19499" s="221" t="s">
        <v>18865</v>
      </c>
      <c r="B19499" s="223" t="s">
        <v>29721</v>
      </c>
      <c r="C19499" s="231" t="s">
        <v>21642</v>
      </c>
    </row>
    <row r="19500" spans="1:3" x14ac:dyDescent="0.2">
      <c r="A19500" s="221" t="s">
        <v>18866</v>
      </c>
      <c r="B19500" s="223" t="s">
        <v>29721</v>
      </c>
      <c r="C19500" s="231" t="s">
        <v>21642</v>
      </c>
    </row>
    <row r="19501" spans="1:3" x14ac:dyDescent="0.2">
      <c r="A19501" s="221" t="s">
        <v>18867</v>
      </c>
      <c r="B19501" s="223" t="s">
        <v>29721</v>
      </c>
      <c r="C19501" s="231" t="s">
        <v>21642</v>
      </c>
    </row>
    <row r="19502" spans="1:3" x14ac:dyDescent="0.2">
      <c r="A19502" s="221" t="s">
        <v>18868</v>
      </c>
      <c r="B19502" s="223" t="s">
        <v>29721</v>
      </c>
      <c r="C19502" s="231" t="s">
        <v>21642</v>
      </c>
    </row>
    <row r="19503" spans="1:3" x14ac:dyDescent="0.2">
      <c r="A19503" s="221" t="s">
        <v>18869</v>
      </c>
      <c r="B19503" s="223" t="s">
        <v>29722</v>
      </c>
      <c r="C19503" s="231" t="s">
        <v>21642</v>
      </c>
    </row>
    <row r="19504" spans="1:3" x14ac:dyDescent="0.2">
      <c r="A19504" s="221" t="s">
        <v>18870</v>
      </c>
      <c r="B19504" s="223" t="s">
        <v>29722</v>
      </c>
      <c r="C19504" s="231" t="s">
        <v>21642</v>
      </c>
    </row>
    <row r="19505" spans="1:3" x14ac:dyDescent="0.2">
      <c r="A19505" s="221" t="s">
        <v>18871</v>
      </c>
      <c r="B19505" s="223" t="s">
        <v>29723</v>
      </c>
      <c r="C19505" s="231" t="s">
        <v>21642</v>
      </c>
    </row>
    <row r="19506" spans="1:3" x14ac:dyDescent="0.2">
      <c r="A19506" s="221" t="s">
        <v>18872</v>
      </c>
      <c r="B19506" s="223" t="s">
        <v>29723</v>
      </c>
      <c r="C19506" s="231" t="s">
        <v>21642</v>
      </c>
    </row>
    <row r="19507" spans="1:3" x14ac:dyDescent="0.2">
      <c r="A19507" s="221" t="s">
        <v>18873</v>
      </c>
      <c r="B19507" s="223" t="s">
        <v>29724</v>
      </c>
      <c r="C19507" s="231" t="s">
        <v>21642</v>
      </c>
    </row>
    <row r="19508" spans="1:3" x14ac:dyDescent="0.2">
      <c r="A19508" s="221" t="s">
        <v>18874</v>
      </c>
      <c r="B19508" s="223" t="s">
        <v>29724</v>
      </c>
      <c r="C19508" s="231" t="s">
        <v>21642</v>
      </c>
    </row>
    <row r="19509" spans="1:3" x14ac:dyDescent="0.2">
      <c r="A19509" s="221" t="s">
        <v>30354</v>
      </c>
      <c r="B19509" s="223" t="s">
        <v>32927</v>
      </c>
      <c r="C19509" s="231" t="s">
        <v>21642</v>
      </c>
    </row>
    <row r="19510" spans="1:3" x14ac:dyDescent="0.2">
      <c r="A19510" s="221" t="s">
        <v>30355</v>
      </c>
      <c r="B19510" s="223" t="s">
        <v>32928</v>
      </c>
      <c r="C19510" s="231" t="s">
        <v>21642</v>
      </c>
    </row>
    <row r="19511" spans="1:3" x14ac:dyDescent="0.2">
      <c r="A19511" s="221" t="s">
        <v>30356</v>
      </c>
      <c r="B19511" s="223" t="s">
        <v>32929</v>
      </c>
      <c r="C19511" s="231" t="s">
        <v>21642</v>
      </c>
    </row>
    <row r="19512" spans="1:3" x14ac:dyDescent="0.2">
      <c r="A19512" s="221" t="s">
        <v>30357</v>
      </c>
      <c r="B19512" s="223" t="s">
        <v>32927</v>
      </c>
      <c r="C19512" s="231" t="s">
        <v>21642</v>
      </c>
    </row>
    <row r="19513" spans="1:3" x14ac:dyDescent="0.2">
      <c r="A19513" s="221" t="s">
        <v>30358</v>
      </c>
      <c r="B19513" s="223" t="s">
        <v>32928</v>
      </c>
      <c r="C19513" s="231" t="s">
        <v>21642</v>
      </c>
    </row>
    <row r="19514" spans="1:3" x14ac:dyDescent="0.2">
      <c r="A19514" s="221" t="s">
        <v>30359</v>
      </c>
      <c r="B19514" s="223" t="s">
        <v>32929</v>
      </c>
      <c r="C19514" s="231" t="s">
        <v>21642</v>
      </c>
    </row>
    <row r="19515" spans="1:3" x14ac:dyDescent="0.2">
      <c r="A19515" s="221" t="s">
        <v>18875</v>
      </c>
      <c r="B19515" s="223" t="s">
        <v>32930</v>
      </c>
      <c r="C19515" s="231" t="s">
        <v>21642</v>
      </c>
    </row>
    <row r="19516" spans="1:3" x14ac:dyDescent="0.2">
      <c r="A19516" s="221" t="s">
        <v>18876</v>
      </c>
      <c r="B19516" s="223" t="s">
        <v>32930</v>
      </c>
      <c r="C19516" s="231" t="s">
        <v>21642</v>
      </c>
    </row>
    <row r="19517" spans="1:3" x14ac:dyDescent="0.2">
      <c r="A19517" s="221" t="s">
        <v>18877</v>
      </c>
      <c r="B19517" s="223" t="s">
        <v>32930</v>
      </c>
      <c r="C19517" s="231" t="s">
        <v>21642</v>
      </c>
    </row>
    <row r="19518" spans="1:3" x14ac:dyDescent="0.2">
      <c r="A19518" s="221" t="s">
        <v>18878</v>
      </c>
      <c r="B19518" s="223" t="s">
        <v>32930</v>
      </c>
      <c r="C19518" s="231" t="s">
        <v>21642</v>
      </c>
    </row>
    <row r="19519" spans="1:3" x14ac:dyDescent="0.2">
      <c r="A19519" s="221" t="s">
        <v>18879</v>
      </c>
      <c r="B19519" s="223" t="s">
        <v>32930</v>
      </c>
      <c r="C19519" s="231" t="s">
        <v>21642</v>
      </c>
    </row>
    <row r="19520" spans="1:3" x14ac:dyDescent="0.2">
      <c r="A19520" s="221" t="s">
        <v>18880</v>
      </c>
      <c r="B19520" s="223" t="s">
        <v>32930</v>
      </c>
      <c r="C19520" s="231" t="s">
        <v>21642</v>
      </c>
    </row>
    <row r="19521" spans="1:3" x14ac:dyDescent="0.2">
      <c r="A19521" s="221" t="s">
        <v>18881</v>
      </c>
      <c r="B19521" s="223" t="s">
        <v>32931</v>
      </c>
      <c r="C19521" s="231" t="s">
        <v>21642</v>
      </c>
    </row>
    <row r="19522" spans="1:3" x14ac:dyDescent="0.2">
      <c r="A19522" s="221" t="s">
        <v>18882</v>
      </c>
      <c r="B19522" s="223" t="s">
        <v>32931</v>
      </c>
      <c r="C19522" s="231" t="s">
        <v>21642</v>
      </c>
    </row>
    <row r="19523" spans="1:3" x14ac:dyDescent="0.2">
      <c r="A19523" s="221" t="s">
        <v>18883</v>
      </c>
      <c r="B19523" s="223" t="s">
        <v>32931</v>
      </c>
      <c r="C19523" s="231" t="s">
        <v>21642</v>
      </c>
    </row>
    <row r="19524" spans="1:3" x14ac:dyDescent="0.2">
      <c r="A19524" s="221" t="s">
        <v>18884</v>
      </c>
      <c r="B19524" s="223" t="s">
        <v>32931</v>
      </c>
      <c r="C19524" s="231" t="s">
        <v>21642</v>
      </c>
    </row>
    <row r="19525" spans="1:3" x14ac:dyDescent="0.2">
      <c r="A19525" s="221" t="s">
        <v>18885</v>
      </c>
      <c r="B19525" s="223" t="s">
        <v>32931</v>
      </c>
      <c r="C19525" s="231" t="s">
        <v>21642</v>
      </c>
    </row>
    <row r="19526" spans="1:3" x14ac:dyDescent="0.2">
      <c r="A19526" s="221" t="s">
        <v>18886</v>
      </c>
      <c r="B19526" s="223" t="s">
        <v>32931</v>
      </c>
      <c r="C19526" s="231" t="s">
        <v>21642</v>
      </c>
    </row>
    <row r="19527" spans="1:3" x14ac:dyDescent="0.2">
      <c r="A19527" s="221" t="s">
        <v>18887</v>
      </c>
      <c r="B19527" s="223" t="s">
        <v>32932</v>
      </c>
      <c r="C19527" s="231" t="s">
        <v>21642</v>
      </c>
    </row>
    <row r="19528" spans="1:3" x14ac:dyDescent="0.2">
      <c r="A19528" s="221" t="s">
        <v>18888</v>
      </c>
      <c r="B19528" s="223" t="s">
        <v>32933</v>
      </c>
      <c r="C19528" s="231" t="s">
        <v>21642</v>
      </c>
    </row>
    <row r="19529" spans="1:3" x14ac:dyDescent="0.2">
      <c r="A19529" s="221" t="s">
        <v>18889</v>
      </c>
      <c r="B19529" s="223" t="s">
        <v>32932</v>
      </c>
      <c r="C19529" s="231" t="s">
        <v>21642</v>
      </c>
    </row>
    <row r="19530" spans="1:3" x14ac:dyDescent="0.2">
      <c r="A19530" s="221" t="s">
        <v>18890</v>
      </c>
      <c r="B19530" s="223" t="s">
        <v>32932</v>
      </c>
      <c r="C19530" s="231" t="s">
        <v>21642</v>
      </c>
    </row>
    <row r="19531" spans="1:3" x14ac:dyDescent="0.2">
      <c r="A19531" s="221" t="s">
        <v>18891</v>
      </c>
      <c r="B19531" s="223" t="s">
        <v>32933</v>
      </c>
      <c r="C19531" s="231" t="s">
        <v>21642</v>
      </c>
    </row>
    <row r="19532" spans="1:3" x14ac:dyDescent="0.2">
      <c r="A19532" s="221" t="s">
        <v>18892</v>
      </c>
      <c r="B19532" s="223" t="s">
        <v>32932</v>
      </c>
      <c r="C19532" s="231" t="s">
        <v>21642</v>
      </c>
    </row>
    <row r="19533" spans="1:3" x14ac:dyDescent="0.2">
      <c r="A19533" s="221" t="s">
        <v>18893</v>
      </c>
      <c r="B19533" s="223" t="s">
        <v>32934</v>
      </c>
      <c r="C19533" s="231" t="s">
        <v>21642</v>
      </c>
    </row>
    <row r="19534" spans="1:3" x14ac:dyDescent="0.2">
      <c r="A19534" s="221" t="s">
        <v>18894</v>
      </c>
      <c r="B19534" s="223" t="s">
        <v>32934</v>
      </c>
      <c r="C19534" s="231" t="s">
        <v>21642</v>
      </c>
    </row>
    <row r="19535" spans="1:3" x14ac:dyDescent="0.2">
      <c r="A19535" s="221" t="s">
        <v>18895</v>
      </c>
      <c r="B19535" s="223" t="s">
        <v>32934</v>
      </c>
      <c r="C19535" s="231" t="s">
        <v>21642</v>
      </c>
    </row>
    <row r="19536" spans="1:3" x14ac:dyDescent="0.2">
      <c r="A19536" s="221" t="s">
        <v>18896</v>
      </c>
      <c r="B19536" s="223" t="s">
        <v>32934</v>
      </c>
      <c r="C19536" s="231" t="s">
        <v>21642</v>
      </c>
    </row>
    <row r="19537" spans="1:3" x14ac:dyDescent="0.2">
      <c r="A19537" s="221" t="s">
        <v>18897</v>
      </c>
      <c r="B19537" s="223" t="s">
        <v>32934</v>
      </c>
      <c r="C19537" s="231" t="s">
        <v>21642</v>
      </c>
    </row>
    <row r="19538" spans="1:3" x14ac:dyDescent="0.2">
      <c r="A19538" s="221" t="s">
        <v>18898</v>
      </c>
      <c r="B19538" s="223" t="s">
        <v>32934</v>
      </c>
      <c r="C19538" s="231" t="s">
        <v>21642</v>
      </c>
    </row>
    <row r="19539" spans="1:3" x14ac:dyDescent="0.2">
      <c r="A19539" s="221" t="s">
        <v>18899</v>
      </c>
      <c r="B19539" s="223" t="s">
        <v>32935</v>
      </c>
      <c r="C19539" s="231" t="s">
        <v>21642</v>
      </c>
    </row>
    <row r="19540" spans="1:3" x14ac:dyDescent="0.2">
      <c r="A19540" s="221" t="s">
        <v>18900</v>
      </c>
      <c r="B19540" s="223" t="s">
        <v>32935</v>
      </c>
      <c r="C19540" s="231" t="s">
        <v>21642</v>
      </c>
    </row>
    <row r="19541" spans="1:3" x14ac:dyDescent="0.2">
      <c r="A19541" s="221" t="s">
        <v>18901</v>
      </c>
      <c r="B19541" s="223" t="s">
        <v>32935</v>
      </c>
      <c r="C19541" s="231" t="s">
        <v>21642</v>
      </c>
    </row>
    <row r="19542" spans="1:3" x14ac:dyDescent="0.2">
      <c r="A19542" s="221" t="s">
        <v>18902</v>
      </c>
      <c r="B19542" s="223" t="s">
        <v>32935</v>
      </c>
      <c r="C19542" s="231" t="s">
        <v>21642</v>
      </c>
    </row>
    <row r="19543" spans="1:3" x14ac:dyDescent="0.2">
      <c r="A19543" s="221" t="s">
        <v>18903</v>
      </c>
      <c r="B19543" s="223" t="s">
        <v>32935</v>
      </c>
      <c r="C19543" s="231" t="s">
        <v>21642</v>
      </c>
    </row>
    <row r="19544" spans="1:3" x14ac:dyDescent="0.2">
      <c r="A19544" s="221" t="s">
        <v>18904</v>
      </c>
      <c r="B19544" s="223" t="s">
        <v>32935</v>
      </c>
      <c r="C19544" s="231" t="s">
        <v>21642</v>
      </c>
    </row>
    <row r="19545" spans="1:3" x14ac:dyDescent="0.2">
      <c r="A19545" s="221" t="s">
        <v>18905</v>
      </c>
      <c r="B19545" s="223" t="s">
        <v>32936</v>
      </c>
      <c r="C19545" s="231" t="s">
        <v>21642</v>
      </c>
    </row>
    <row r="19546" spans="1:3" x14ac:dyDescent="0.2">
      <c r="A19546" s="221" t="s">
        <v>18906</v>
      </c>
      <c r="B19546" s="223" t="s">
        <v>32937</v>
      </c>
      <c r="C19546" s="231" t="s">
        <v>21642</v>
      </c>
    </row>
    <row r="19547" spans="1:3" x14ac:dyDescent="0.2">
      <c r="A19547" s="221" t="s">
        <v>18907</v>
      </c>
      <c r="B19547" s="223" t="s">
        <v>32936</v>
      </c>
      <c r="C19547" s="231" t="s">
        <v>21642</v>
      </c>
    </row>
    <row r="19548" spans="1:3" x14ac:dyDescent="0.2">
      <c r="A19548" s="221" t="s">
        <v>18908</v>
      </c>
      <c r="B19548" s="223" t="s">
        <v>32936</v>
      </c>
      <c r="C19548" s="231" t="s">
        <v>21642</v>
      </c>
    </row>
    <row r="19549" spans="1:3" x14ac:dyDescent="0.2">
      <c r="A19549" s="221" t="s">
        <v>18909</v>
      </c>
      <c r="B19549" s="223" t="s">
        <v>32937</v>
      </c>
      <c r="C19549" s="231" t="s">
        <v>21642</v>
      </c>
    </row>
    <row r="19550" spans="1:3" x14ac:dyDescent="0.2">
      <c r="A19550" s="221" t="s">
        <v>18910</v>
      </c>
      <c r="B19550" s="223" t="s">
        <v>32936</v>
      </c>
      <c r="C19550" s="231" t="s">
        <v>21642</v>
      </c>
    </row>
    <row r="19551" spans="1:3" x14ac:dyDescent="0.2">
      <c r="A19551" s="221" t="s">
        <v>18911</v>
      </c>
      <c r="B19551" s="223" t="s">
        <v>32938</v>
      </c>
      <c r="C19551" s="231" t="s">
        <v>21642</v>
      </c>
    </row>
    <row r="19552" spans="1:3" x14ac:dyDescent="0.2">
      <c r="A19552" s="221" t="s">
        <v>18912</v>
      </c>
      <c r="B19552" s="223" t="s">
        <v>32938</v>
      </c>
      <c r="C19552" s="231" t="s">
        <v>21642</v>
      </c>
    </row>
    <row r="19553" spans="1:3" x14ac:dyDescent="0.2">
      <c r="A19553" s="221" t="s">
        <v>18913</v>
      </c>
      <c r="B19553" s="223" t="s">
        <v>32938</v>
      </c>
      <c r="C19553" s="231" t="s">
        <v>21642</v>
      </c>
    </row>
    <row r="19554" spans="1:3" x14ac:dyDescent="0.2">
      <c r="A19554" s="221" t="s">
        <v>18914</v>
      </c>
      <c r="B19554" s="223" t="s">
        <v>32938</v>
      </c>
      <c r="C19554" s="231" t="s">
        <v>21642</v>
      </c>
    </row>
    <row r="19555" spans="1:3" x14ac:dyDescent="0.2">
      <c r="A19555" s="221" t="s">
        <v>18915</v>
      </c>
      <c r="B19555" s="223" t="s">
        <v>32938</v>
      </c>
      <c r="C19555" s="231" t="s">
        <v>21642</v>
      </c>
    </row>
    <row r="19556" spans="1:3" x14ac:dyDescent="0.2">
      <c r="A19556" s="221" t="s">
        <v>18916</v>
      </c>
      <c r="B19556" s="223" t="s">
        <v>32938</v>
      </c>
      <c r="C19556" s="231" t="s">
        <v>21642</v>
      </c>
    </row>
    <row r="19557" spans="1:3" x14ac:dyDescent="0.2">
      <c r="A19557" s="221" t="s">
        <v>18917</v>
      </c>
      <c r="B19557" s="223" t="s">
        <v>25434</v>
      </c>
      <c r="C19557" s="231" t="s">
        <v>21642</v>
      </c>
    </row>
    <row r="19558" spans="1:3" x14ac:dyDescent="0.2">
      <c r="A19558" s="221" t="s">
        <v>18918</v>
      </c>
      <c r="B19558" s="223" t="s">
        <v>25434</v>
      </c>
      <c r="C19558" s="231" t="s">
        <v>21642</v>
      </c>
    </row>
    <row r="19559" spans="1:3" x14ac:dyDescent="0.2">
      <c r="A19559" s="221" t="s">
        <v>18919</v>
      </c>
      <c r="B19559" s="223" t="s">
        <v>25434</v>
      </c>
      <c r="C19559" s="231" t="s">
        <v>21642</v>
      </c>
    </row>
    <row r="19560" spans="1:3" x14ac:dyDescent="0.2">
      <c r="A19560" s="221" t="s">
        <v>18920</v>
      </c>
      <c r="B19560" s="223" t="s">
        <v>25434</v>
      </c>
      <c r="C19560" s="231" t="s">
        <v>21642</v>
      </c>
    </row>
    <row r="19561" spans="1:3" x14ac:dyDescent="0.2">
      <c r="A19561" s="221" t="s">
        <v>18921</v>
      </c>
      <c r="B19561" s="223" t="s">
        <v>25434</v>
      </c>
      <c r="C19561" s="231" t="s">
        <v>21642</v>
      </c>
    </row>
    <row r="19562" spans="1:3" x14ac:dyDescent="0.2">
      <c r="A19562" s="221" t="s">
        <v>18922</v>
      </c>
      <c r="B19562" s="223" t="s">
        <v>25434</v>
      </c>
      <c r="C19562" s="231" t="s">
        <v>21642</v>
      </c>
    </row>
    <row r="19563" spans="1:3" x14ac:dyDescent="0.2">
      <c r="A19563" s="221" t="s">
        <v>18923</v>
      </c>
      <c r="B19563" s="223" t="s">
        <v>25435</v>
      </c>
      <c r="C19563" s="231" t="s">
        <v>21642</v>
      </c>
    </row>
    <row r="19564" spans="1:3" x14ac:dyDescent="0.2">
      <c r="A19564" s="221" t="s">
        <v>18924</v>
      </c>
      <c r="B19564" s="223" t="s">
        <v>25435</v>
      </c>
      <c r="C19564" s="231" t="s">
        <v>21642</v>
      </c>
    </row>
    <row r="19565" spans="1:3" x14ac:dyDescent="0.2">
      <c r="A19565" s="221" t="s">
        <v>18925</v>
      </c>
      <c r="B19565" s="223" t="s">
        <v>25435</v>
      </c>
      <c r="C19565" s="231" t="s">
        <v>21642</v>
      </c>
    </row>
    <row r="19566" spans="1:3" x14ac:dyDescent="0.2">
      <c r="A19566" s="221" t="s">
        <v>18926</v>
      </c>
      <c r="B19566" s="223" t="s">
        <v>25435</v>
      </c>
      <c r="C19566" s="231" t="s">
        <v>21642</v>
      </c>
    </row>
    <row r="19567" spans="1:3" x14ac:dyDescent="0.2">
      <c r="A19567" s="221" t="s">
        <v>18927</v>
      </c>
      <c r="B19567" s="223" t="s">
        <v>25435</v>
      </c>
      <c r="C19567" s="231" t="s">
        <v>21642</v>
      </c>
    </row>
    <row r="19568" spans="1:3" x14ac:dyDescent="0.2">
      <c r="A19568" s="221" t="s">
        <v>18928</v>
      </c>
      <c r="B19568" s="223" t="s">
        <v>25435</v>
      </c>
      <c r="C19568" s="231" t="s">
        <v>21642</v>
      </c>
    </row>
    <row r="19569" spans="1:3" x14ac:dyDescent="0.2">
      <c r="A19569" s="221" t="s">
        <v>18929</v>
      </c>
      <c r="B19569" s="223" t="s">
        <v>29725</v>
      </c>
      <c r="C19569" s="231" t="s">
        <v>21642</v>
      </c>
    </row>
    <row r="19570" spans="1:3" x14ac:dyDescent="0.2">
      <c r="A19570" s="221" t="s">
        <v>18930</v>
      </c>
      <c r="B19570" s="223" t="s">
        <v>29725</v>
      </c>
      <c r="C19570" s="231" t="s">
        <v>21642</v>
      </c>
    </row>
    <row r="19571" spans="1:3" x14ac:dyDescent="0.2">
      <c r="A19571" s="221" t="s">
        <v>18931</v>
      </c>
      <c r="B19571" s="223" t="s">
        <v>29725</v>
      </c>
      <c r="C19571" s="231" t="s">
        <v>21642</v>
      </c>
    </row>
    <row r="19572" spans="1:3" x14ac:dyDescent="0.2">
      <c r="A19572" s="221" t="s">
        <v>18932</v>
      </c>
      <c r="B19572" s="223" t="s">
        <v>29725</v>
      </c>
      <c r="C19572" s="231" t="s">
        <v>21642</v>
      </c>
    </row>
    <row r="19573" spans="1:3" x14ac:dyDescent="0.2">
      <c r="A19573" s="221" t="s">
        <v>18933</v>
      </c>
      <c r="B19573" s="223" t="s">
        <v>29725</v>
      </c>
      <c r="C19573" s="231" t="s">
        <v>21642</v>
      </c>
    </row>
    <row r="19574" spans="1:3" x14ac:dyDescent="0.2">
      <c r="A19574" s="221" t="s">
        <v>18934</v>
      </c>
      <c r="B19574" s="223" t="s">
        <v>29725</v>
      </c>
      <c r="C19574" s="231" t="s">
        <v>21642</v>
      </c>
    </row>
    <row r="19575" spans="1:3" x14ac:dyDescent="0.2">
      <c r="A19575" s="221" t="s">
        <v>18935</v>
      </c>
      <c r="B19575" s="223" t="s">
        <v>29726</v>
      </c>
      <c r="C19575" s="231" t="s">
        <v>21642</v>
      </c>
    </row>
    <row r="19576" spans="1:3" x14ac:dyDescent="0.2">
      <c r="A19576" s="221" t="s">
        <v>18936</v>
      </c>
      <c r="B19576" s="223" t="s">
        <v>29726</v>
      </c>
      <c r="C19576" s="231" t="s">
        <v>21642</v>
      </c>
    </row>
    <row r="19577" spans="1:3" x14ac:dyDescent="0.2">
      <c r="A19577" s="221" t="s">
        <v>18937</v>
      </c>
      <c r="B19577" s="223" t="s">
        <v>29726</v>
      </c>
      <c r="C19577" s="231" t="s">
        <v>21642</v>
      </c>
    </row>
    <row r="19578" spans="1:3" x14ac:dyDescent="0.2">
      <c r="A19578" s="221" t="s">
        <v>18938</v>
      </c>
      <c r="B19578" s="223" t="s">
        <v>29726</v>
      </c>
      <c r="C19578" s="231" t="s">
        <v>21642</v>
      </c>
    </row>
    <row r="19579" spans="1:3" x14ac:dyDescent="0.2">
      <c r="A19579" s="221" t="s">
        <v>18939</v>
      </c>
      <c r="B19579" s="223" t="s">
        <v>29727</v>
      </c>
      <c r="C19579" s="231" t="s">
        <v>21642</v>
      </c>
    </row>
    <row r="19580" spans="1:3" x14ac:dyDescent="0.2">
      <c r="A19580" s="221" t="s">
        <v>18940</v>
      </c>
      <c r="B19580" s="223" t="s">
        <v>29727</v>
      </c>
      <c r="C19580" s="231" t="s">
        <v>21642</v>
      </c>
    </row>
    <row r="19581" spans="1:3" x14ac:dyDescent="0.2">
      <c r="A19581" s="221" t="s">
        <v>18941</v>
      </c>
      <c r="B19581" s="223" t="s">
        <v>29727</v>
      </c>
      <c r="C19581" s="231" t="s">
        <v>21642</v>
      </c>
    </row>
    <row r="19582" spans="1:3" x14ac:dyDescent="0.2">
      <c r="A19582" s="221" t="s">
        <v>18942</v>
      </c>
      <c r="B19582" s="223" t="s">
        <v>29727</v>
      </c>
      <c r="C19582" s="231" t="s">
        <v>21642</v>
      </c>
    </row>
    <row r="19583" spans="1:3" x14ac:dyDescent="0.2">
      <c r="A19583" s="221" t="s">
        <v>18943</v>
      </c>
      <c r="B19583" s="223" t="s">
        <v>29728</v>
      </c>
      <c r="C19583" s="231" t="s">
        <v>21642</v>
      </c>
    </row>
    <row r="19584" spans="1:3" x14ac:dyDescent="0.2">
      <c r="A19584" s="221" t="s">
        <v>18944</v>
      </c>
      <c r="B19584" s="223" t="s">
        <v>29728</v>
      </c>
      <c r="C19584" s="231" t="s">
        <v>21642</v>
      </c>
    </row>
    <row r="19585" spans="1:3" x14ac:dyDescent="0.2">
      <c r="A19585" s="221" t="s">
        <v>18945</v>
      </c>
      <c r="B19585" s="223" t="s">
        <v>29728</v>
      </c>
      <c r="C19585" s="231" t="s">
        <v>21642</v>
      </c>
    </row>
    <row r="19586" spans="1:3" x14ac:dyDescent="0.2">
      <c r="A19586" s="221" t="s">
        <v>18946</v>
      </c>
      <c r="B19586" s="223" t="s">
        <v>29728</v>
      </c>
      <c r="C19586" s="231" t="s">
        <v>21642</v>
      </c>
    </row>
    <row r="19587" spans="1:3" x14ac:dyDescent="0.2">
      <c r="A19587" s="221" t="s">
        <v>18947</v>
      </c>
      <c r="B19587" s="223" t="s">
        <v>29729</v>
      </c>
      <c r="C19587" s="231" t="s">
        <v>21642</v>
      </c>
    </row>
    <row r="19588" spans="1:3" x14ac:dyDescent="0.2">
      <c r="A19588" s="221" t="s">
        <v>18948</v>
      </c>
      <c r="B19588" s="223" t="s">
        <v>29729</v>
      </c>
      <c r="C19588" s="231" t="s">
        <v>21642</v>
      </c>
    </row>
    <row r="19589" spans="1:3" x14ac:dyDescent="0.2">
      <c r="A19589" s="221" t="s">
        <v>18949</v>
      </c>
      <c r="B19589" s="223" t="s">
        <v>29729</v>
      </c>
      <c r="C19589" s="231" t="s">
        <v>21642</v>
      </c>
    </row>
    <row r="19590" spans="1:3" x14ac:dyDescent="0.2">
      <c r="A19590" s="221" t="s">
        <v>18950</v>
      </c>
      <c r="B19590" s="223" t="s">
        <v>29729</v>
      </c>
      <c r="C19590" s="231" t="s">
        <v>21642</v>
      </c>
    </row>
    <row r="19591" spans="1:3" x14ac:dyDescent="0.2">
      <c r="A19591" s="221" t="s">
        <v>18951</v>
      </c>
      <c r="B19591" s="223" t="s">
        <v>25436</v>
      </c>
      <c r="C19591" s="231" t="s">
        <v>21642</v>
      </c>
    </row>
    <row r="19592" spans="1:3" x14ac:dyDescent="0.2">
      <c r="A19592" s="221" t="s">
        <v>18952</v>
      </c>
      <c r="B19592" s="223" t="s">
        <v>25436</v>
      </c>
      <c r="C19592" s="231" t="s">
        <v>21642</v>
      </c>
    </row>
    <row r="19593" spans="1:3" x14ac:dyDescent="0.2">
      <c r="A19593" s="221" t="s">
        <v>18953</v>
      </c>
      <c r="B19593" s="223" t="s">
        <v>25436</v>
      </c>
      <c r="C19593" s="231" t="s">
        <v>21642</v>
      </c>
    </row>
    <row r="19594" spans="1:3" x14ac:dyDescent="0.2">
      <c r="A19594" s="221" t="s">
        <v>18954</v>
      </c>
      <c r="B19594" s="223" t="s">
        <v>25436</v>
      </c>
      <c r="C19594" s="231" t="s">
        <v>21642</v>
      </c>
    </row>
    <row r="19595" spans="1:3" x14ac:dyDescent="0.2">
      <c r="A19595" s="221" t="s">
        <v>18955</v>
      </c>
      <c r="B19595" s="223" t="s">
        <v>25436</v>
      </c>
      <c r="C19595" s="231" t="s">
        <v>21642</v>
      </c>
    </row>
    <row r="19596" spans="1:3" x14ac:dyDescent="0.2">
      <c r="A19596" s="221" t="s">
        <v>18956</v>
      </c>
      <c r="B19596" s="223" t="s">
        <v>25436</v>
      </c>
      <c r="C19596" s="231" t="s">
        <v>21642</v>
      </c>
    </row>
    <row r="19597" spans="1:3" x14ac:dyDescent="0.2">
      <c r="A19597" s="221" t="s">
        <v>18957</v>
      </c>
      <c r="B19597" s="223" t="s">
        <v>32939</v>
      </c>
      <c r="C19597" s="231" t="s">
        <v>21642</v>
      </c>
    </row>
    <row r="19598" spans="1:3" x14ac:dyDescent="0.2">
      <c r="A19598" s="221" t="s">
        <v>18958</v>
      </c>
      <c r="B19598" s="223" t="s">
        <v>32940</v>
      </c>
      <c r="C19598" s="231" t="s">
        <v>21642</v>
      </c>
    </row>
    <row r="19599" spans="1:3" x14ac:dyDescent="0.2">
      <c r="A19599" s="221" t="s">
        <v>18959</v>
      </c>
      <c r="B19599" s="223" t="s">
        <v>32939</v>
      </c>
      <c r="C19599" s="231" t="s">
        <v>21642</v>
      </c>
    </row>
    <row r="19600" spans="1:3" x14ac:dyDescent="0.2">
      <c r="A19600" s="221" t="s">
        <v>18960</v>
      </c>
      <c r="B19600" s="223" t="s">
        <v>32940</v>
      </c>
      <c r="C19600" s="231" t="s">
        <v>21642</v>
      </c>
    </row>
    <row r="19601" spans="1:3" x14ac:dyDescent="0.2">
      <c r="A19601" s="221" t="s">
        <v>26446</v>
      </c>
      <c r="B19601" s="223" t="s">
        <v>32941</v>
      </c>
      <c r="C19601" s="231" t="s">
        <v>21642</v>
      </c>
    </row>
    <row r="19602" spans="1:3" x14ac:dyDescent="0.2">
      <c r="A19602" s="221" t="s">
        <v>26447</v>
      </c>
      <c r="B19602" s="223" t="s">
        <v>32941</v>
      </c>
      <c r="C19602" s="231" t="s">
        <v>21642</v>
      </c>
    </row>
    <row r="19603" spans="1:3" x14ac:dyDescent="0.2">
      <c r="A19603" s="221" t="s">
        <v>26448</v>
      </c>
      <c r="B19603" s="223" t="s">
        <v>32941</v>
      </c>
      <c r="C19603" s="231" t="s">
        <v>21642</v>
      </c>
    </row>
    <row r="19604" spans="1:3" x14ac:dyDescent="0.2">
      <c r="A19604" s="221" t="s">
        <v>26449</v>
      </c>
      <c r="B19604" s="223" t="s">
        <v>32941</v>
      </c>
      <c r="C19604" s="231" t="s">
        <v>21642</v>
      </c>
    </row>
    <row r="19605" spans="1:3" x14ac:dyDescent="0.2">
      <c r="A19605" s="221" t="s">
        <v>18961</v>
      </c>
      <c r="B19605" s="223" t="s">
        <v>25437</v>
      </c>
      <c r="C19605" s="231" t="s">
        <v>21642</v>
      </c>
    </row>
    <row r="19606" spans="1:3" x14ac:dyDescent="0.2">
      <c r="A19606" s="221" t="s">
        <v>18962</v>
      </c>
      <c r="B19606" s="223" t="s">
        <v>25437</v>
      </c>
      <c r="C19606" s="231" t="s">
        <v>21642</v>
      </c>
    </row>
    <row r="19607" spans="1:3" x14ac:dyDescent="0.2">
      <c r="A19607" s="221" t="s">
        <v>18963</v>
      </c>
      <c r="B19607" s="223" t="s">
        <v>25437</v>
      </c>
      <c r="C19607" s="231" t="s">
        <v>21642</v>
      </c>
    </row>
    <row r="19608" spans="1:3" x14ac:dyDescent="0.2">
      <c r="A19608" s="221" t="s">
        <v>18964</v>
      </c>
      <c r="B19608" s="223" t="s">
        <v>25437</v>
      </c>
      <c r="C19608" s="231" t="s">
        <v>21642</v>
      </c>
    </row>
    <row r="19609" spans="1:3" x14ac:dyDescent="0.2">
      <c r="A19609" s="221" t="s">
        <v>18965</v>
      </c>
      <c r="B19609" s="223" t="s">
        <v>25438</v>
      </c>
      <c r="C19609" s="231" t="s">
        <v>21642</v>
      </c>
    </row>
    <row r="19610" spans="1:3" x14ac:dyDescent="0.2">
      <c r="A19610" s="221" t="s">
        <v>18966</v>
      </c>
      <c r="B19610" s="223" t="s">
        <v>25438</v>
      </c>
      <c r="C19610" s="231" t="s">
        <v>21642</v>
      </c>
    </row>
    <row r="19611" spans="1:3" x14ac:dyDescent="0.2">
      <c r="A19611" s="221" t="s">
        <v>18967</v>
      </c>
      <c r="B19611" s="223" t="s">
        <v>25438</v>
      </c>
      <c r="C19611" s="231" t="s">
        <v>21642</v>
      </c>
    </row>
    <row r="19612" spans="1:3" x14ac:dyDescent="0.2">
      <c r="A19612" s="221" t="s">
        <v>18968</v>
      </c>
      <c r="B19612" s="223" t="s">
        <v>25438</v>
      </c>
      <c r="C19612" s="231" t="s">
        <v>21642</v>
      </c>
    </row>
    <row r="19613" spans="1:3" x14ac:dyDescent="0.2">
      <c r="A19613" s="221" t="s">
        <v>18969</v>
      </c>
      <c r="B19613" s="223" t="s">
        <v>29730</v>
      </c>
      <c r="C19613" s="231" t="s">
        <v>21642</v>
      </c>
    </row>
    <row r="19614" spans="1:3" x14ac:dyDescent="0.2">
      <c r="A19614" s="221" t="s">
        <v>18970</v>
      </c>
      <c r="B19614" s="223" t="s">
        <v>29730</v>
      </c>
      <c r="C19614" s="231" t="s">
        <v>21642</v>
      </c>
    </row>
    <row r="19615" spans="1:3" x14ac:dyDescent="0.2">
      <c r="A19615" s="221" t="s">
        <v>18971</v>
      </c>
      <c r="B19615" s="223" t="s">
        <v>29730</v>
      </c>
      <c r="C19615" s="231" t="s">
        <v>21642</v>
      </c>
    </row>
    <row r="19616" spans="1:3" x14ac:dyDescent="0.2">
      <c r="A19616" s="221" t="s">
        <v>18972</v>
      </c>
      <c r="B19616" s="223" t="s">
        <v>29730</v>
      </c>
      <c r="C19616" s="231" t="s">
        <v>21642</v>
      </c>
    </row>
    <row r="19617" spans="1:3" x14ac:dyDescent="0.2">
      <c r="A19617" s="221" t="s">
        <v>18973</v>
      </c>
      <c r="B19617" s="223" t="s">
        <v>29730</v>
      </c>
      <c r="C19617" s="231" t="s">
        <v>21642</v>
      </c>
    </row>
    <row r="19618" spans="1:3" x14ac:dyDescent="0.2">
      <c r="A19618" s="221" t="s">
        <v>18974</v>
      </c>
      <c r="B19618" s="223" t="s">
        <v>29730</v>
      </c>
      <c r="C19618" s="231" t="s">
        <v>21642</v>
      </c>
    </row>
    <row r="19619" spans="1:3" x14ac:dyDescent="0.2">
      <c r="A19619" s="221" t="s">
        <v>18975</v>
      </c>
      <c r="B19619" s="223" t="s">
        <v>25439</v>
      </c>
      <c r="C19619" s="231" t="s">
        <v>21642</v>
      </c>
    </row>
    <row r="19620" spans="1:3" x14ac:dyDescent="0.2">
      <c r="A19620" s="221" t="s">
        <v>18976</v>
      </c>
      <c r="B19620" s="223" t="s">
        <v>25439</v>
      </c>
      <c r="C19620" s="231" t="s">
        <v>21642</v>
      </c>
    </row>
    <row r="19621" spans="1:3" x14ac:dyDescent="0.2">
      <c r="A19621" s="221" t="s">
        <v>18977</v>
      </c>
      <c r="B19621" s="223" t="s">
        <v>25439</v>
      </c>
      <c r="C19621" s="231" t="s">
        <v>21642</v>
      </c>
    </row>
    <row r="19622" spans="1:3" x14ac:dyDescent="0.2">
      <c r="A19622" s="221" t="s">
        <v>18978</v>
      </c>
      <c r="B19622" s="223" t="s">
        <v>25439</v>
      </c>
      <c r="C19622" s="231" t="s">
        <v>21642</v>
      </c>
    </row>
    <row r="19623" spans="1:3" x14ac:dyDescent="0.2">
      <c r="A19623" s="221" t="s">
        <v>18979</v>
      </c>
      <c r="B19623" s="223" t="s">
        <v>29731</v>
      </c>
      <c r="C19623" s="231" t="s">
        <v>21642</v>
      </c>
    </row>
    <row r="19624" spans="1:3" x14ac:dyDescent="0.2">
      <c r="A19624" s="221" t="s">
        <v>18980</v>
      </c>
      <c r="B19624" s="223" t="s">
        <v>29732</v>
      </c>
      <c r="C19624" s="231" t="s">
        <v>21642</v>
      </c>
    </row>
    <row r="19625" spans="1:3" x14ac:dyDescent="0.2">
      <c r="A19625" s="221" t="s">
        <v>18981</v>
      </c>
      <c r="B19625" s="223" t="s">
        <v>29731</v>
      </c>
      <c r="C19625" s="231" t="s">
        <v>21642</v>
      </c>
    </row>
    <row r="19626" spans="1:3" x14ac:dyDescent="0.2">
      <c r="A19626" s="221" t="s">
        <v>18982</v>
      </c>
      <c r="B19626" s="223" t="s">
        <v>29732</v>
      </c>
      <c r="C19626" s="231" t="s">
        <v>21642</v>
      </c>
    </row>
    <row r="19627" spans="1:3" x14ac:dyDescent="0.2">
      <c r="A19627" s="221" t="s">
        <v>26450</v>
      </c>
      <c r="B19627" s="223" t="s">
        <v>32942</v>
      </c>
      <c r="C19627" s="231" t="s">
        <v>21642</v>
      </c>
    </row>
    <row r="19628" spans="1:3" x14ac:dyDescent="0.2">
      <c r="A19628" s="221" t="s">
        <v>26451</v>
      </c>
      <c r="B19628" s="223" t="s">
        <v>32942</v>
      </c>
      <c r="C19628" s="231" t="s">
        <v>21642</v>
      </c>
    </row>
    <row r="19629" spans="1:3" x14ac:dyDescent="0.2">
      <c r="A19629" s="221" t="s">
        <v>26452</v>
      </c>
      <c r="B19629" s="223" t="s">
        <v>32942</v>
      </c>
      <c r="C19629" s="231" t="s">
        <v>21642</v>
      </c>
    </row>
    <row r="19630" spans="1:3" x14ac:dyDescent="0.2">
      <c r="A19630" s="221" t="s">
        <v>26453</v>
      </c>
      <c r="B19630" s="223" t="s">
        <v>32942</v>
      </c>
      <c r="C19630" s="231" t="s">
        <v>21642</v>
      </c>
    </row>
    <row r="19631" spans="1:3" x14ac:dyDescent="0.2">
      <c r="A19631" s="221" t="s">
        <v>26454</v>
      </c>
      <c r="B19631" s="223" t="s">
        <v>32942</v>
      </c>
      <c r="C19631" s="231" t="s">
        <v>21642</v>
      </c>
    </row>
    <row r="19632" spans="1:3" x14ac:dyDescent="0.2">
      <c r="A19632" s="221" t="s">
        <v>26455</v>
      </c>
      <c r="B19632" s="223" t="s">
        <v>32942</v>
      </c>
      <c r="C19632" s="231" t="s">
        <v>21642</v>
      </c>
    </row>
    <row r="19633" spans="1:3" x14ac:dyDescent="0.2">
      <c r="A19633" s="221" t="s">
        <v>26456</v>
      </c>
      <c r="B19633" s="223" t="s">
        <v>32943</v>
      </c>
      <c r="C19633" s="231" t="s">
        <v>21642</v>
      </c>
    </row>
    <row r="19634" spans="1:3" x14ac:dyDescent="0.2">
      <c r="A19634" s="221" t="s">
        <v>26457</v>
      </c>
      <c r="B19634" s="223" t="s">
        <v>32944</v>
      </c>
      <c r="C19634" s="231" t="s">
        <v>21642</v>
      </c>
    </row>
    <row r="19635" spans="1:3" x14ac:dyDescent="0.2">
      <c r="A19635" s="221" t="s">
        <v>26458</v>
      </c>
      <c r="B19635" s="223" t="s">
        <v>32944</v>
      </c>
      <c r="C19635" s="231" t="s">
        <v>21642</v>
      </c>
    </row>
    <row r="19636" spans="1:3" x14ac:dyDescent="0.2">
      <c r="A19636" s="221" t="s">
        <v>26459</v>
      </c>
      <c r="B19636" s="223" t="s">
        <v>32943</v>
      </c>
      <c r="C19636" s="231" t="s">
        <v>21642</v>
      </c>
    </row>
    <row r="19637" spans="1:3" x14ac:dyDescent="0.2">
      <c r="A19637" s="221" t="s">
        <v>26460</v>
      </c>
      <c r="B19637" s="223" t="s">
        <v>32944</v>
      </c>
      <c r="C19637" s="231" t="s">
        <v>21642</v>
      </c>
    </row>
    <row r="19638" spans="1:3" x14ac:dyDescent="0.2">
      <c r="A19638" s="221" t="s">
        <v>26461</v>
      </c>
      <c r="B19638" s="223" t="s">
        <v>32944</v>
      </c>
      <c r="C19638" s="231" t="s">
        <v>21642</v>
      </c>
    </row>
    <row r="19639" spans="1:3" x14ac:dyDescent="0.2">
      <c r="A19639" s="221" t="s">
        <v>18983</v>
      </c>
      <c r="B19639" s="223" t="s">
        <v>25440</v>
      </c>
      <c r="C19639" s="231" t="s">
        <v>21398</v>
      </c>
    </row>
    <row r="19640" spans="1:3" x14ac:dyDescent="0.2">
      <c r="A19640" s="221" t="s">
        <v>18984</v>
      </c>
      <c r="B19640" s="223" t="s">
        <v>25440</v>
      </c>
      <c r="C19640" s="231" t="s">
        <v>21398</v>
      </c>
    </row>
    <row r="19641" spans="1:3" x14ac:dyDescent="0.2">
      <c r="A19641" s="221" t="s">
        <v>18985</v>
      </c>
      <c r="B19641" s="223" t="s">
        <v>25441</v>
      </c>
      <c r="C19641" s="231" t="s">
        <v>21398</v>
      </c>
    </row>
    <row r="19642" spans="1:3" x14ac:dyDescent="0.2">
      <c r="A19642" s="221" t="s">
        <v>18986</v>
      </c>
      <c r="B19642" s="223" t="s">
        <v>25441</v>
      </c>
      <c r="C19642" s="231" t="s">
        <v>21398</v>
      </c>
    </row>
    <row r="19643" spans="1:3" x14ac:dyDescent="0.2">
      <c r="A19643" s="221" t="s">
        <v>18987</v>
      </c>
      <c r="B19643" s="223" t="s">
        <v>29733</v>
      </c>
      <c r="C19643" s="231" t="s">
        <v>21584</v>
      </c>
    </row>
    <row r="19644" spans="1:3" x14ac:dyDescent="0.2">
      <c r="A19644" s="221" t="s">
        <v>18988</v>
      </c>
      <c r="B19644" s="223" t="s">
        <v>29733</v>
      </c>
      <c r="C19644" s="231" t="s">
        <v>21584</v>
      </c>
    </row>
    <row r="19645" spans="1:3" x14ac:dyDescent="0.2">
      <c r="A19645" s="221" t="s">
        <v>18989</v>
      </c>
      <c r="B19645" s="223" t="s">
        <v>25442</v>
      </c>
      <c r="C19645" s="231" t="s">
        <v>21398</v>
      </c>
    </row>
    <row r="19646" spans="1:3" x14ac:dyDescent="0.2">
      <c r="A19646" s="221" t="s">
        <v>18990</v>
      </c>
      <c r="B19646" s="223" t="s">
        <v>25442</v>
      </c>
      <c r="C19646" s="231" t="s">
        <v>21398</v>
      </c>
    </row>
    <row r="19647" spans="1:3" x14ac:dyDescent="0.2">
      <c r="A19647" s="221" t="s">
        <v>18991</v>
      </c>
      <c r="B19647" s="223" t="s">
        <v>25443</v>
      </c>
      <c r="C19647" s="231" t="s">
        <v>25</v>
      </c>
    </row>
    <row r="19648" spans="1:3" x14ac:dyDescent="0.2">
      <c r="A19648" s="221" t="s">
        <v>18992</v>
      </c>
      <c r="B19648" s="223" t="s">
        <v>25443</v>
      </c>
      <c r="C19648" s="231" t="s">
        <v>25</v>
      </c>
    </row>
    <row r="19649" spans="1:3" x14ac:dyDescent="0.2">
      <c r="A19649" s="221" t="s">
        <v>18993</v>
      </c>
      <c r="B19649" s="223" t="s">
        <v>29734</v>
      </c>
      <c r="C19649" s="231" t="s">
        <v>21398</v>
      </c>
    </row>
    <row r="19650" spans="1:3" x14ac:dyDescent="0.2">
      <c r="A19650" s="221" t="s">
        <v>18994</v>
      </c>
      <c r="B19650" s="223" t="s">
        <v>29734</v>
      </c>
      <c r="C19650" s="231" t="s">
        <v>21398</v>
      </c>
    </row>
    <row r="19651" spans="1:3" x14ac:dyDescent="0.2">
      <c r="A19651" s="221" t="s">
        <v>18995</v>
      </c>
      <c r="B19651" s="223" t="s">
        <v>29735</v>
      </c>
      <c r="C19651" s="231" t="s">
        <v>21398</v>
      </c>
    </row>
    <row r="19652" spans="1:3" x14ac:dyDescent="0.2">
      <c r="A19652" s="221" t="s">
        <v>18996</v>
      </c>
      <c r="B19652" s="223" t="s">
        <v>29735</v>
      </c>
      <c r="C19652" s="231" t="s">
        <v>21398</v>
      </c>
    </row>
    <row r="19653" spans="1:3" x14ac:dyDescent="0.2">
      <c r="A19653" s="221" t="s">
        <v>18997</v>
      </c>
      <c r="B19653" s="223" t="s">
        <v>25444</v>
      </c>
      <c r="C19653" s="231" t="s">
        <v>21398</v>
      </c>
    </row>
    <row r="19654" spans="1:3" x14ac:dyDescent="0.2">
      <c r="A19654" s="221" t="s">
        <v>18998</v>
      </c>
      <c r="B19654" s="223" t="s">
        <v>25444</v>
      </c>
      <c r="C19654" s="231" t="s">
        <v>21398</v>
      </c>
    </row>
    <row r="19655" spans="1:3" x14ac:dyDescent="0.2">
      <c r="A19655" s="221" t="s">
        <v>18999</v>
      </c>
      <c r="B19655" s="223" t="s">
        <v>29736</v>
      </c>
      <c r="C19655" s="231" t="s">
        <v>21398</v>
      </c>
    </row>
    <row r="19656" spans="1:3" x14ac:dyDescent="0.2">
      <c r="A19656" s="221" t="s">
        <v>19000</v>
      </c>
      <c r="B19656" s="223" t="s">
        <v>29736</v>
      </c>
      <c r="C19656" s="231" t="s">
        <v>21398</v>
      </c>
    </row>
    <row r="19657" spans="1:3" x14ac:dyDescent="0.2">
      <c r="A19657" s="221" t="s">
        <v>19001</v>
      </c>
      <c r="B19657" s="223" t="s">
        <v>25445</v>
      </c>
      <c r="C19657" s="231" t="s">
        <v>21398</v>
      </c>
    </row>
    <row r="19658" spans="1:3" x14ac:dyDescent="0.2">
      <c r="A19658" s="221" t="s">
        <v>19002</v>
      </c>
      <c r="B19658" s="223" t="s">
        <v>25445</v>
      </c>
      <c r="C19658" s="231" t="s">
        <v>21398</v>
      </c>
    </row>
    <row r="19659" spans="1:3" x14ac:dyDescent="0.2">
      <c r="A19659" s="221" t="s">
        <v>19003</v>
      </c>
      <c r="B19659" s="223" t="s">
        <v>25446</v>
      </c>
      <c r="C19659" s="231" t="s">
        <v>21584</v>
      </c>
    </row>
    <row r="19660" spans="1:3" x14ac:dyDescent="0.2">
      <c r="A19660" s="221" t="s">
        <v>19004</v>
      </c>
      <c r="B19660" s="223" t="s">
        <v>25446</v>
      </c>
      <c r="C19660" s="231" t="s">
        <v>21584</v>
      </c>
    </row>
    <row r="19661" spans="1:3" x14ac:dyDescent="0.2">
      <c r="A19661" s="221" t="s">
        <v>19005</v>
      </c>
      <c r="B19661" s="223" t="s">
        <v>29737</v>
      </c>
      <c r="C19661" s="231" t="s">
        <v>21398</v>
      </c>
    </row>
    <row r="19662" spans="1:3" x14ac:dyDescent="0.2">
      <c r="A19662" s="221" t="s">
        <v>19006</v>
      </c>
      <c r="B19662" s="223" t="s">
        <v>29737</v>
      </c>
      <c r="C19662" s="231" t="s">
        <v>21398</v>
      </c>
    </row>
    <row r="19663" spans="1:3" x14ac:dyDescent="0.2">
      <c r="A19663" s="221" t="s">
        <v>19007</v>
      </c>
      <c r="B19663" s="223" t="s">
        <v>29738</v>
      </c>
      <c r="C19663" s="231" t="s">
        <v>21398</v>
      </c>
    </row>
    <row r="19664" spans="1:3" x14ac:dyDescent="0.2">
      <c r="A19664" s="221" t="s">
        <v>19008</v>
      </c>
      <c r="B19664" s="223" t="s">
        <v>29738</v>
      </c>
      <c r="C19664" s="231" t="s">
        <v>21398</v>
      </c>
    </row>
    <row r="19665" spans="1:3" x14ac:dyDescent="0.2">
      <c r="A19665" s="221" t="s">
        <v>19009</v>
      </c>
      <c r="B19665" s="223" t="s">
        <v>25447</v>
      </c>
      <c r="C19665" s="231" t="s">
        <v>21398</v>
      </c>
    </row>
    <row r="19666" spans="1:3" x14ac:dyDescent="0.2">
      <c r="A19666" s="221" t="s">
        <v>19010</v>
      </c>
      <c r="B19666" s="223" t="s">
        <v>25447</v>
      </c>
      <c r="C19666" s="231" t="s">
        <v>21398</v>
      </c>
    </row>
    <row r="19667" spans="1:3" x14ac:dyDescent="0.2">
      <c r="A19667" s="221" t="s">
        <v>19011</v>
      </c>
      <c r="B19667" s="223" t="s">
        <v>25448</v>
      </c>
      <c r="C19667" s="231" t="s">
        <v>21398</v>
      </c>
    </row>
    <row r="19668" spans="1:3" x14ac:dyDescent="0.2">
      <c r="A19668" s="221" t="s">
        <v>19012</v>
      </c>
      <c r="B19668" s="223" t="s">
        <v>25448</v>
      </c>
      <c r="C19668" s="231" t="s">
        <v>21398</v>
      </c>
    </row>
    <row r="19669" spans="1:3" x14ac:dyDescent="0.2">
      <c r="A19669" s="221" t="s">
        <v>19013</v>
      </c>
      <c r="B19669" s="223" t="s">
        <v>25449</v>
      </c>
      <c r="C19669" s="231" t="s">
        <v>21398</v>
      </c>
    </row>
    <row r="19670" spans="1:3" x14ac:dyDescent="0.2">
      <c r="A19670" s="221" t="s">
        <v>19014</v>
      </c>
      <c r="B19670" s="223" t="s">
        <v>25449</v>
      </c>
      <c r="C19670" s="231" t="s">
        <v>21398</v>
      </c>
    </row>
    <row r="19671" spans="1:3" x14ac:dyDescent="0.2">
      <c r="A19671" s="221" t="s">
        <v>19015</v>
      </c>
      <c r="B19671" s="223" t="s">
        <v>25450</v>
      </c>
      <c r="C19671" s="231" t="s">
        <v>21398</v>
      </c>
    </row>
    <row r="19672" spans="1:3" x14ac:dyDescent="0.2">
      <c r="A19672" s="221" t="s">
        <v>19016</v>
      </c>
      <c r="B19672" s="223" t="s">
        <v>25450</v>
      </c>
      <c r="C19672" s="231" t="s">
        <v>21398</v>
      </c>
    </row>
    <row r="19673" spans="1:3" x14ac:dyDescent="0.2">
      <c r="A19673" s="221" t="s">
        <v>19017</v>
      </c>
      <c r="B19673" s="223" t="s">
        <v>25451</v>
      </c>
      <c r="C19673" s="231" t="s">
        <v>21398</v>
      </c>
    </row>
    <row r="19674" spans="1:3" x14ac:dyDescent="0.2">
      <c r="A19674" s="221" t="s">
        <v>19018</v>
      </c>
      <c r="B19674" s="223" t="s">
        <v>25451</v>
      </c>
      <c r="C19674" s="231" t="s">
        <v>21398</v>
      </c>
    </row>
    <row r="19675" spans="1:3" x14ac:dyDescent="0.2">
      <c r="A19675" s="221" t="s">
        <v>19019</v>
      </c>
      <c r="B19675" s="223" t="s">
        <v>25452</v>
      </c>
      <c r="C19675" s="231" t="s">
        <v>21398</v>
      </c>
    </row>
    <row r="19676" spans="1:3" x14ac:dyDescent="0.2">
      <c r="A19676" s="221" t="s">
        <v>19020</v>
      </c>
      <c r="B19676" s="223" t="s">
        <v>25452</v>
      </c>
      <c r="C19676" s="231" t="s">
        <v>21398</v>
      </c>
    </row>
    <row r="19677" spans="1:3" x14ac:dyDescent="0.2">
      <c r="A19677" s="221" t="s">
        <v>19021</v>
      </c>
      <c r="B19677" s="223" t="s">
        <v>25453</v>
      </c>
      <c r="C19677" s="231" t="s">
        <v>21398</v>
      </c>
    </row>
    <row r="19678" spans="1:3" x14ac:dyDescent="0.2">
      <c r="A19678" s="221" t="s">
        <v>19022</v>
      </c>
      <c r="B19678" s="223" t="s">
        <v>25453</v>
      </c>
      <c r="C19678" s="231" t="s">
        <v>21398</v>
      </c>
    </row>
    <row r="19679" spans="1:3" x14ac:dyDescent="0.2">
      <c r="A19679" s="221" t="s">
        <v>19023</v>
      </c>
      <c r="B19679" s="223" t="s">
        <v>25454</v>
      </c>
      <c r="C19679" s="231" t="s">
        <v>21584</v>
      </c>
    </row>
    <row r="19680" spans="1:3" x14ac:dyDescent="0.2">
      <c r="A19680" s="221" t="s">
        <v>19024</v>
      </c>
      <c r="B19680" s="223" t="s">
        <v>25454</v>
      </c>
      <c r="C19680" s="231" t="s">
        <v>21584</v>
      </c>
    </row>
    <row r="19681" spans="1:3" x14ac:dyDescent="0.2">
      <c r="A19681" s="221" t="s">
        <v>19025</v>
      </c>
      <c r="B19681" s="223" t="s">
        <v>25455</v>
      </c>
      <c r="C19681" s="231" t="s">
        <v>21584</v>
      </c>
    </row>
    <row r="19682" spans="1:3" x14ac:dyDescent="0.2">
      <c r="A19682" s="221" t="s">
        <v>19026</v>
      </c>
      <c r="B19682" s="223" t="s">
        <v>25455</v>
      </c>
      <c r="C19682" s="231" t="s">
        <v>21584</v>
      </c>
    </row>
    <row r="19683" spans="1:3" x14ac:dyDescent="0.2">
      <c r="A19683" s="221" t="s">
        <v>19027</v>
      </c>
      <c r="B19683" s="223" t="s">
        <v>25456</v>
      </c>
      <c r="C19683" s="231" t="s">
        <v>21398</v>
      </c>
    </row>
    <row r="19684" spans="1:3" x14ac:dyDescent="0.2">
      <c r="A19684" s="221" t="s">
        <v>19028</v>
      </c>
      <c r="B19684" s="223" t="s">
        <v>25456</v>
      </c>
      <c r="C19684" s="231" t="s">
        <v>21398</v>
      </c>
    </row>
    <row r="19685" spans="1:3" x14ac:dyDescent="0.2">
      <c r="A19685" s="221" t="s">
        <v>19029</v>
      </c>
      <c r="B19685" s="223" t="s">
        <v>25457</v>
      </c>
      <c r="C19685" s="231" t="s">
        <v>21398</v>
      </c>
    </row>
    <row r="19686" spans="1:3" x14ac:dyDescent="0.2">
      <c r="A19686" s="221" t="s">
        <v>19030</v>
      </c>
      <c r="B19686" s="223" t="s">
        <v>25457</v>
      </c>
      <c r="C19686" s="231" t="s">
        <v>21398</v>
      </c>
    </row>
    <row r="19687" spans="1:3" x14ac:dyDescent="0.2">
      <c r="A19687" s="221" t="s">
        <v>19031</v>
      </c>
      <c r="B19687" s="223" t="s">
        <v>25458</v>
      </c>
      <c r="C19687" s="231" t="s">
        <v>21584</v>
      </c>
    </row>
    <row r="19688" spans="1:3" x14ac:dyDescent="0.2">
      <c r="A19688" s="221" t="s">
        <v>19032</v>
      </c>
      <c r="B19688" s="223" t="s">
        <v>25458</v>
      </c>
      <c r="C19688" s="231" t="s">
        <v>21584</v>
      </c>
    </row>
    <row r="19689" spans="1:3" x14ac:dyDescent="0.2">
      <c r="A19689" s="221" t="s">
        <v>19033</v>
      </c>
      <c r="B19689" s="223" t="s">
        <v>25459</v>
      </c>
      <c r="C19689" s="231" t="s">
        <v>21584</v>
      </c>
    </row>
    <row r="19690" spans="1:3" x14ac:dyDescent="0.2">
      <c r="A19690" s="221" t="s">
        <v>19034</v>
      </c>
      <c r="B19690" s="223" t="s">
        <v>25459</v>
      </c>
      <c r="C19690" s="231" t="s">
        <v>21584</v>
      </c>
    </row>
    <row r="19691" spans="1:3" x14ac:dyDescent="0.2">
      <c r="A19691" s="221" t="s">
        <v>19035</v>
      </c>
      <c r="B19691" s="223" t="s">
        <v>25460</v>
      </c>
      <c r="C19691" s="231" t="s">
        <v>21584</v>
      </c>
    </row>
    <row r="19692" spans="1:3" x14ac:dyDescent="0.2">
      <c r="A19692" s="221" t="s">
        <v>19036</v>
      </c>
      <c r="B19692" s="223" t="s">
        <v>25460</v>
      </c>
      <c r="C19692" s="231" t="s">
        <v>21584</v>
      </c>
    </row>
    <row r="19693" spans="1:3" x14ac:dyDescent="0.2">
      <c r="A19693" s="221" t="s">
        <v>19037</v>
      </c>
      <c r="B19693" s="223" t="s">
        <v>29739</v>
      </c>
      <c r="C19693" s="231" t="s">
        <v>21473</v>
      </c>
    </row>
    <row r="19694" spans="1:3" x14ac:dyDescent="0.2">
      <c r="A19694" s="221" t="s">
        <v>19038</v>
      </c>
      <c r="B19694" s="223" t="s">
        <v>29739</v>
      </c>
      <c r="C19694" s="231" t="s">
        <v>21473</v>
      </c>
    </row>
    <row r="19695" spans="1:3" x14ac:dyDescent="0.2">
      <c r="A19695" s="221" t="s">
        <v>19039</v>
      </c>
      <c r="B19695" s="223" t="s">
        <v>25461</v>
      </c>
      <c r="C19695" s="231" t="s">
        <v>21398</v>
      </c>
    </row>
    <row r="19696" spans="1:3" x14ac:dyDescent="0.2">
      <c r="A19696" s="221" t="s">
        <v>19040</v>
      </c>
      <c r="B19696" s="223" t="s">
        <v>25461</v>
      </c>
      <c r="C19696" s="231" t="s">
        <v>21398</v>
      </c>
    </row>
    <row r="19697" spans="1:3" x14ac:dyDescent="0.2">
      <c r="A19697" s="221" t="s">
        <v>19041</v>
      </c>
      <c r="B19697" s="223" t="s">
        <v>25462</v>
      </c>
      <c r="C19697" s="231" t="s">
        <v>21398</v>
      </c>
    </row>
    <row r="19698" spans="1:3" x14ac:dyDescent="0.2">
      <c r="A19698" s="221" t="s">
        <v>19042</v>
      </c>
      <c r="B19698" s="223" t="s">
        <v>25462</v>
      </c>
      <c r="C19698" s="231" t="s">
        <v>21398</v>
      </c>
    </row>
    <row r="19699" spans="1:3" x14ac:dyDescent="0.2">
      <c r="A19699" s="221" t="s">
        <v>19043</v>
      </c>
      <c r="B19699" s="223" t="s">
        <v>25463</v>
      </c>
      <c r="C19699" s="231" t="s">
        <v>21398</v>
      </c>
    </row>
    <row r="19700" spans="1:3" x14ac:dyDescent="0.2">
      <c r="A19700" s="221" t="s">
        <v>19044</v>
      </c>
      <c r="B19700" s="223" t="s">
        <v>25463</v>
      </c>
      <c r="C19700" s="231" t="s">
        <v>21398</v>
      </c>
    </row>
    <row r="19701" spans="1:3" x14ac:dyDescent="0.2">
      <c r="A19701" s="221" t="s">
        <v>19045</v>
      </c>
      <c r="B19701" s="223" t="s">
        <v>25464</v>
      </c>
      <c r="C19701" s="231" t="s">
        <v>21593</v>
      </c>
    </row>
    <row r="19702" spans="1:3" x14ac:dyDescent="0.2">
      <c r="A19702" s="221" t="s">
        <v>19046</v>
      </c>
      <c r="B19702" s="223" t="s">
        <v>25464</v>
      </c>
      <c r="C19702" s="231" t="s">
        <v>21593</v>
      </c>
    </row>
    <row r="19703" spans="1:3" x14ac:dyDescent="0.2">
      <c r="A19703" s="221" t="s">
        <v>19047</v>
      </c>
      <c r="B19703" s="223" t="s">
        <v>25465</v>
      </c>
      <c r="C19703" s="231" t="s">
        <v>21584</v>
      </c>
    </row>
    <row r="19704" spans="1:3" x14ac:dyDescent="0.2">
      <c r="A19704" s="221" t="s">
        <v>19048</v>
      </c>
      <c r="B19704" s="223" t="s">
        <v>25465</v>
      </c>
      <c r="C19704" s="231" t="s">
        <v>21584</v>
      </c>
    </row>
    <row r="19705" spans="1:3" x14ac:dyDescent="0.2">
      <c r="A19705" s="221" t="s">
        <v>19049</v>
      </c>
      <c r="B19705" s="223" t="s">
        <v>25466</v>
      </c>
      <c r="C19705" s="231" t="s">
        <v>21614</v>
      </c>
    </row>
    <row r="19706" spans="1:3" x14ac:dyDescent="0.2">
      <c r="A19706" s="221" t="s">
        <v>19050</v>
      </c>
      <c r="B19706" s="223" t="s">
        <v>25466</v>
      </c>
      <c r="C19706" s="231" t="s">
        <v>21614</v>
      </c>
    </row>
    <row r="19707" spans="1:3" x14ac:dyDescent="0.2">
      <c r="A19707" s="221" t="s">
        <v>19051</v>
      </c>
      <c r="B19707" s="223" t="s">
        <v>25467</v>
      </c>
      <c r="C19707" s="231" t="s">
        <v>21584</v>
      </c>
    </row>
    <row r="19708" spans="1:3" x14ac:dyDescent="0.2">
      <c r="A19708" s="221" t="s">
        <v>19052</v>
      </c>
      <c r="B19708" s="223" t="s">
        <v>25467</v>
      </c>
      <c r="C19708" s="231" t="s">
        <v>21584</v>
      </c>
    </row>
    <row r="19709" spans="1:3" x14ac:dyDescent="0.2">
      <c r="A19709" s="221" t="s">
        <v>19053</v>
      </c>
      <c r="B19709" s="223" t="s">
        <v>25468</v>
      </c>
      <c r="C19709" s="231" t="s">
        <v>21584</v>
      </c>
    </row>
    <row r="19710" spans="1:3" x14ac:dyDescent="0.2">
      <c r="A19710" s="221" t="s">
        <v>19054</v>
      </c>
      <c r="B19710" s="223" t="s">
        <v>25468</v>
      </c>
      <c r="C19710" s="231" t="s">
        <v>21584</v>
      </c>
    </row>
    <row r="19711" spans="1:3" x14ac:dyDescent="0.2">
      <c r="A19711" s="221" t="s">
        <v>19055</v>
      </c>
      <c r="B19711" s="223" t="s">
        <v>25469</v>
      </c>
      <c r="C19711" s="231" t="s">
        <v>21584</v>
      </c>
    </row>
    <row r="19712" spans="1:3" x14ac:dyDescent="0.2">
      <c r="A19712" s="221" t="s">
        <v>19056</v>
      </c>
      <c r="B19712" s="223" t="s">
        <v>25469</v>
      </c>
      <c r="C19712" s="231" t="s">
        <v>21584</v>
      </c>
    </row>
    <row r="19713" spans="1:3" x14ac:dyDescent="0.2">
      <c r="A19713" s="221" t="s">
        <v>19057</v>
      </c>
      <c r="B19713" s="223" t="s">
        <v>25470</v>
      </c>
      <c r="C19713" s="231" t="s">
        <v>21584</v>
      </c>
    </row>
    <row r="19714" spans="1:3" x14ac:dyDescent="0.2">
      <c r="A19714" s="221" t="s">
        <v>19058</v>
      </c>
      <c r="B19714" s="223" t="s">
        <v>25470</v>
      </c>
      <c r="C19714" s="231" t="s">
        <v>21584</v>
      </c>
    </row>
    <row r="19715" spans="1:3" x14ac:dyDescent="0.2">
      <c r="A19715" s="221" t="s">
        <v>19059</v>
      </c>
      <c r="B19715" s="223" t="s">
        <v>25471</v>
      </c>
      <c r="C19715" s="231" t="s">
        <v>21584</v>
      </c>
    </row>
    <row r="19716" spans="1:3" x14ac:dyDescent="0.2">
      <c r="A19716" s="221" t="s">
        <v>19060</v>
      </c>
      <c r="B19716" s="223" t="s">
        <v>25471</v>
      </c>
      <c r="C19716" s="231" t="s">
        <v>21584</v>
      </c>
    </row>
    <row r="19717" spans="1:3" x14ac:dyDescent="0.2">
      <c r="A19717" s="221" t="s">
        <v>19061</v>
      </c>
      <c r="B19717" s="223" t="s">
        <v>25472</v>
      </c>
      <c r="C19717" s="231" t="s">
        <v>21398</v>
      </c>
    </row>
    <row r="19718" spans="1:3" x14ac:dyDescent="0.2">
      <c r="A19718" s="221" t="s">
        <v>19062</v>
      </c>
      <c r="B19718" s="223" t="s">
        <v>25472</v>
      </c>
      <c r="C19718" s="231" t="s">
        <v>21398</v>
      </c>
    </row>
    <row r="19719" spans="1:3" x14ac:dyDescent="0.2">
      <c r="A19719" s="221" t="s">
        <v>19063</v>
      </c>
      <c r="B19719" s="223" t="s">
        <v>29740</v>
      </c>
      <c r="C19719" s="231" t="s">
        <v>21398</v>
      </c>
    </row>
    <row r="19720" spans="1:3" x14ac:dyDescent="0.2">
      <c r="A19720" s="221" t="s">
        <v>19064</v>
      </c>
      <c r="B19720" s="223" t="s">
        <v>29740</v>
      </c>
      <c r="C19720" s="231" t="s">
        <v>21398</v>
      </c>
    </row>
    <row r="19721" spans="1:3" x14ac:dyDescent="0.2">
      <c r="A19721" s="221" t="s">
        <v>19065</v>
      </c>
      <c r="B19721" s="223" t="s">
        <v>29741</v>
      </c>
      <c r="C19721" s="231" t="s">
        <v>21398</v>
      </c>
    </row>
    <row r="19722" spans="1:3" x14ac:dyDescent="0.2">
      <c r="A19722" s="221" t="s">
        <v>19066</v>
      </c>
      <c r="B19722" s="223" t="s">
        <v>29741</v>
      </c>
      <c r="C19722" s="231" t="s">
        <v>21398</v>
      </c>
    </row>
    <row r="19723" spans="1:3" x14ac:dyDescent="0.2">
      <c r="A19723" s="221" t="s">
        <v>19067</v>
      </c>
      <c r="B19723" s="223" t="s">
        <v>29742</v>
      </c>
      <c r="C19723" s="231" t="s">
        <v>21398</v>
      </c>
    </row>
    <row r="19724" spans="1:3" x14ac:dyDescent="0.2">
      <c r="A19724" s="221" t="s">
        <v>19068</v>
      </c>
      <c r="B19724" s="223" t="s">
        <v>29742</v>
      </c>
      <c r="C19724" s="231" t="s">
        <v>21398</v>
      </c>
    </row>
    <row r="19725" spans="1:3" x14ac:dyDescent="0.2">
      <c r="A19725" s="221" t="s">
        <v>19069</v>
      </c>
      <c r="B19725" s="223" t="s">
        <v>29743</v>
      </c>
      <c r="C19725" s="231" t="s">
        <v>21398</v>
      </c>
    </row>
    <row r="19726" spans="1:3" x14ac:dyDescent="0.2">
      <c r="A19726" s="221" t="s">
        <v>19070</v>
      </c>
      <c r="B19726" s="223" t="s">
        <v>29743</v>
      </c>
      <c r="C19726" s="231" t="s">
        <v>21398</v>
      </c>
    </row>
    <row r="19727" spans="1:3" x14ac:dyDescent="0.2">
      <c r="A19727" s="221" t="s">
        <v>19071</v>
      </c>
      <c r="B19727" s="223" t="s">
        <v>29744</v>
      </c>
      <c r="C19727" s="231" t="s">
        <v>21398</v>
      </c>
    </row>
    <row r="19728" spans="1:3" x14ac:dyDescent="0.2">
      <c r="A19728" s="221" t="s">
        <v>19072</v>
      </c>
      <c r="B19728" s="223" t="s">
        <v>29744</v>
      </c>
      <c r="C19728" s="231" t="s">
        <v>21398</v>
      </c>
    </row>
    <row r="19729" spans="1:3" x14ac:dyDescent="0.2">
      <c r="A19729" s="221" t="s">
        <v>19073</v>
      </c>
      <c r="B19729" s="223" t="s">
        <v>29745</v>
      </c>
      <c r="C19729" s="231" t="s">
        <v>21398</v>
      </c>
    </row>
    <row r="19730" spans="1:3" x14ac:dyDescent="0.2">
      <c r="A19730" s="221" t="s">
        <v>19074</v>
      </c>
      <c r="B19730" s="223" t="s">
        <v>29745</v>
      </c>
      <c r="C19730" s="231" t="s">
        <v>21398</v>
      </c>
    </row>
    <row r="19731" spans="1:3" x14ac:dyDescent="0.2">
      <c r="A19731" s="221" t="s">
        <v>19075</v>
      </c>
      <c r="B19731" s="223" t="s">
        <v>29746</v>
      </c>
      <c r="C19731" s="231" t="s">
        <v>21398</v>
      </c>
    </row>
    <row r="19732" spans="1:3" x14ac:dyDescent="0.2">
      <c r="A19732" s="221" t="s">
        <v>19076</v>
      </c>
      <c r="B19732" s="223" t="s">
        <v>29746</v>
      </c>
      <c r="C19732" s="231" t="s">
        <v>21398</v>
      </c>
    </row>
    <row r="19733" spans="1:3" x14ac:dyDescent="0.2">
      <c r="A19733" s="221" t="s">
        <v>19077</v>
      </c>
      <c r="B19733" s="223" t="s">
        <v>29747</v>
      </c>
      <c r="C19733" s="231" t="s">
        <v>21398</v>
      </c>
    </row>
    <row r="19734" spans="1:3" x14ac:dyDescent="0.2">
      <c r="A19734" s="221" t="s">
        <v>19078</v>
      </c>
      <c r="B19734" s="223" t="s">
        <v>29747</v>
      </c>
      <c r="C19734" s="231" t="s">
        <v>21398</v>
      </c>
    </row>
    <row r="19735" spans="1:3" x14ac:dyDescent="0.2">
      <c r="A19735" s="221" t="s">
        <v>19079</v>
      </c>
      <c r="B19735" s="223" t="s">
        <v>25473</v>
      </c>
      <c r="C19735" s="231" t="s">
        <v>21398</v>
      </c>
    </row>
    <row r="19736" spans="1:3" x14ac:dyDescent="0.2">
      <c r="A19736" s="221" t="s">
        <v>19080</v>
      </c>
      <c r="B19736" s="223" t="s">
        <v>25473</v>
      </c>
      <c r="C19736" s="231" t="s">
        <v>21398</v>
      </c>
    </row>
    <row r="19737" spans="1:3" x14ac:dyDescent="0.2">
      <c r="A19737" s="221" t="s">
        <v>19081</v>
      </c>
      <c r="B19737" s="223" t="s">
        <v>29748</v>
      </c>
      <c r="C19737" s="231" t="s">
        <v>21398</v>
      </c>
    </row>
    <row r="19738" spans="1:3" x14ac:dyDescent="0.2">
      <c r="A19738" s="221" t="s">
        <v>19082</v>
      </c>
      <c r="B19738" s="223" t="s">
        <v>29748</v>
      </c>
      <c r="C19738" s="231" t="s">
        <v>21398</v>
      </c>
    </row>
    <row r="19739" spans="1:3" x14ac:dyDescent="0.2">
      <c r="A19739" s="221" t="s">
        <v>19083</v>
      </c>
      <c r="B19739" s="223" t="s">
        <v>29749</v>
      </c>
      <c r="C19739" s="231" t="s">
        <v>21398</v>
      </c>
    </row>
    <row r="19740" spans="1:3" x14ac:dyDescent="0.2">
      <c r="A19740" s="221" t="s">
        <v>19084</v>
      </c>
      <c r="B19740" s="223" t="s">
        <v>29749</v>
      </c>
      <c r="C19740" s="231" t="s">
        <v>21398</v>
      </c>
    </row>
    <row r="19741" spans="1:3" x14ac:dyDescent="0.2">
      <c r="A19741" s="221" t="s">
        <v>19085</v>
      </c>
      <c r="B19741" s="223" t="s">
        <v>29750</v>
      </c>
      <c r="C19741" s="231" t="s">
        <v>21398</v>
      </c>
    </row>
    <row r="19742" spans="1:3" x14ac:dyDescent="0.2">
      <c r="A19742" s="221" t="s">
        <v>19086</v>
      </c>
      <c r="B19742" s="223" t="s">
        <v>29750</v>
      </c>
      <c r="C19742" s="231" t="s">
        <v>21398</v>
      </c>
    </row>
    <row r="19743" spans="1:3" x14ac:dyDescent="0.2">
      <c r="A19743" s="221" t="s">
        <v>19087</v>
      </c>
      <c r="B19743" s="223" t="s">
        <v>25474</v>
      </c>
      <c r="C19743" s="231" t="s">
        <v>21398</v>
      </c>
    </row>
    <row r="19744" spans="1:3" x14ac:dyDescent="0.2">
      <c r="A19744" s="221" t="s">
        <v>19088</v>
      </c>
      <c r="B19744" s="223" t="s">
        <v>25474</v>
      </c>
      <c r="C19744" s="231" t="s">
        <v>21398</v>
      </c>
    </row>
    <row r="19745" spans="1:3" x14ac:dyDescent="0.2">
      <c r="A19745" s="221" t="s">
        <v>19089</v>
      </c>
      <c r="B19745" s="223" t="s">
        <v>29751</v>
      </c>
      <c r="C19745" s="231" t="s">
        <v>21398</v>
      </c>
    </row>
    <row r="19746" spans="1:3" x14ac:dyDescent="0.2">
      <c r="A19746" s="221" t="s">
        <v>19090</v>
      </c>
      <c r="B19746" s="223" t="s">
        <v>29751</v>
      </c>
      <c r="C19746" s="231" t="s">
        <v>21398</v>
      </c>
    </row>
    <row r="19747" spans="1:3" x14ac:dyDescent="0.2">
      <c r="A19747" s="221" t="s">
        <v>19091</v>
      </c>
      <c r="B19747" s="223" t="s">
        <v>29752</v>
      </c>
      <c r="C19747" s="231" t="s">
        <v>21398</v>
      </c>
    </row>
    <row r="19748" spans="1:3" x14ac:dyDescent="0.2">
      <c r="A19748" s="221" t="s">
        <v>19092</v>
      </c>
      <c r="B19748" s="223" t="s">
        <v>29752</v>
      </c>
      <c r="C19748" s="231" t="s">
        <v>21398</v>
      </c>
    </row>
    <row r="19749" spans="1:3" x14ac:dyDescent="0.2">
      <c r="A19749" s="221" t="s">
        <v>19093</v>
      </c>
      <c r="B19749" s="223" t="s">
        <v>25475</v>
      </c>
      <c r="C19749" s="231" t="s">
        <v>21398</v>
      </c>
    </row>
    <row r="19750" spans="1:3" x14ac:dyDescent="0.2">
      <c r="A19750" s="221" t="s">
        <v>19094</v>
      </c>
      <c r="B19750" s="223" t="s">
        <v>25475</v>
      </c>
      <c r="C19750" s="231" t="s">
        <v>21398</v>
      </c>
    </row>
    <row r="19751" spans="1:3" x14ac:dyDescent="0.2">
      <c r="A19751" s="221" t="s">
        <v>19095</v>
      </c>
      <c r="B19751" s="223" t="s">
        <v>25476</v>
      </c>
      <c r="C19751" s="231" t="s">
        <v>21398</v>
      </c>
    </row>
    <row r="19752" spans="1:3" x14ac:dyDescent="0.2">
      <c r="A19752" s="221" t="s">
        <v>19096</v>
      </c>
      <c r="B19752" s="223" t="s">
        <v>25476</v>
      </c>
      <c r="C19752" s="231" t="s">
        <v>21398</v>
      </c>
    </row>
    <row r="19753" spans="1:3" x14ac:dyDescent="0.2">
      <c r="A19753" s="221" t="s">
        <v>19097</v>
      </c>
      <c r="B19753" s="223" t="s">
        <v>25477</v>
      </c>
      <c r="C19753" s="231" t="s">
        <v>21398</v>
      </c>
    </row>
    <row r="19754" spans="1:3" x14ac:dyDescent="0.2">
      <c r="A19754" s="221" t="s">
        <v>19098</v>
      </c>
      <c r="B19754" s="223" t="s">
        <v>25477</v>
      </c>
      <c r="C19754" s="231" t="s">
        <v>21398</v>
      </c>
    </row>
    <row r="19755" spans="1:3" x14ac:dyDescent="0.2">
      <c r="A19755" s="221" t="s">
        <v>19099</v>
      </c>
      <c r="B19755" s="223" t="s">
        <v>29753</v>
      </c>
      <c r="C19755" s="231" t="s">
        <v>21398</v>
      </c>
    </row>
    <row r="19756" spans="1:3" x14ac:dyDescent="0.2">
      <c r="A19756" s="221" t="s">
        <v>19100</v>
      </c>
      <c r="B19756" s="223" t="s">
        <v>29753</v>
      </c>
      <c r="C19756" s="231" t="s">
        <v>21398</v>
      </c>
    </row>
    <row r="19757" spans="1:3" x14ac:dyDescent="0.2">
      <c r="A19757" s="221" t="s">
        <v>19101</v>
      </c>
      <c r="B19757" s="223" t="s">
        <v>25478</v>
      </c>
      <c r="C19757" s="231" t="s">
        <v>21398</v>
      </c>
    </row>
    <row r="19758" spans="1:3" x14ac:dyDescent="0.2">
      <c r="A19758" s="221" t="s">
        <v>19102</v>
      </c>
      <c r="B19758" s="223" t="s">
        <v>25478</v>
      </c>
      <c r="C19758" s="231" t="s">
        <v>21398</v>
      </c>
    </row>
    <row r="19759" spans="1:3" x14ac:dyDescent="0.2">
      <c r="A19759" s="221" t="s">
        <v>19103</v>
      </c>
      <c r="B19759" s="223" t="s">
        <v>25479</v>
      </c>
      <c r="C19759" s="231" t="s">
        <v>21398</v>
      </c>
    </row>
    <row r="19760" spans="1:3" x14ac:dyDescent="0.2">
      <c r="A19760" s="221" t="s">
        <v>19104</v>
      </c>
      <c r="B19760" s="223" t="s">
        <v>25479</v>
      </c>
      <c r="C19760" s="231" t="s">
        <v>21398</v>
      </c>
    </row>
    <row r="19761" spans="1:3" x14ac:dyDescent="0.2">
      <c r="A19761" s="221" t="s">
        <v>19105</v>
      </c>
      <c r="B19761" s="223" t="s">
        <v>25480</v>
      </c>
      <c r="C19761" s="231" t="s">
        <v>21584</v>
      </c>
    </row>
    <row r="19762" spans="1:3" x14ac:dyDescent="0.2">
      <c r="A19762" s="221" t="s">
        <v>19106</v>
      </c>
      <c r="B19762" s="223" t="s">
        <v>25480</v>
      </c>
      <c r="C19762" s="231" t="s">
        <v>21584</v>
      </c>
    </row>
    <row r="19763" spans="1:3" x14ac:dyDescent="0.2">
      <c r="A19763" s="221" t="s">
        <v>19107</v>
      </c>
      <c r="B19763" s="223" t="s">
        <v>25481</v>
      </c>
      <c r="C19763" s="231" t="s">
        <v>21584</v>
      </c>
    </row>
    <row r="19764" spans="1:3" x14ac:dyDescent="0.2">
      <c r="A19764" s="221" t="s">
        <v>19108</v>
      </c>
      <c r="B19764" s="223" t="s">
        <v>25481</v>
      </c>
      <c r="C19764" s="231" t="s">
        <v>21584</v>
      </c>
    </row>
    <row r="19765" spans="1:3" x14ac:dyDescent="0.2">
      <c r="A19765" s="221" t="s">
        <v>19109</v>
      </c>
      <c r="B19765" s="223" t="s">
        <v>25482</v>
      </c>
      <c r="C19765" s="231" t="s">
        <v>21398</v>
      </c>
    </row>
    <row r="19766" spans="1:3" x14ac:dyDescent="0.2">
      <c r="A19766" s="221" t="s">
        <v>19110</v>
      </c>
      <c r="B19766" s="223" t="s">
        <v>25482</v>
      </c>
      <c r="C19766" s="231" t="s">
        <v>21398</v>
      </c>
    </row>
    <row r="19767" spans="1:3" x14ac:dyDescent="0.2">
      <c r="A19767" s="221" t="s">
        <v>19111</v>
      </c>
      <c r="B19767" s="223" t="s">
        <v>25483</v>
      </c>
      <c r="C19767" s="231" t="s">
        <v>21398</v>
      </c>
    </row>
    <row r="19768" spans="1:3" x14ac:dyDescent="0.2">
      <c r="A19768" s="221" t="s">
        <v>19112</v>
      </c>
      <c r="B19768" s="223" t="s">
        <v>25483</v>
      </c>
      <c r="C19768" s="231" t="s">
        <v>21398</v>
      </c>
    </row>
    <row r="19769" spans="1:3" x14ac:dyDescent="0.2">
      <c r="A19769" s="221" t="s">
        <v>19113</v>
      </c>
      <c r="B19769" s="223" t="s">
        <v>29754</v>
      </c>
      <c r="C19769" s="231" t="s">
        <v>21398</v>
      </c>
    </row>
    <row r="19770" spans="1:3" x14ac:dyDescent="0.2">
      <c r="A19770" s="221" t="s">
        <v>19114</v>
      </c>
      <c r="B19770" s="223" t="s">
        <v>29754</v>
      </c>
      <c r="C19770" s="231" t="s">
        <v>21398</v>
      </c>
    </row>
    <row r="19771" spans="1:3" x14ac:dyDescent="0.2">
      <c r="A19771" s="221" t="s">
        <v>19115</v>
      </c>
      <c r="B19771" s="223" t="s">
        <v>29755</v>
      </c>
      <c r="C19771" s="231" t="s">
        <v>21398</v>
      </c>
    </row>
    <row r="19772" spans="1:3" x14ac:dyDescent="0.2">
      <c r="A19772" s="221" t="s">
        <v>19116</v>
      </c>
      <c r="B19772" s="223" t="s">
        <v>29755</v>
      </c>
      <c r="C19772" s="231" t="s">
        <v>21398</v>
      </c>
    </row>
    <row r="19773" spans="1:3" x14ac:dyDescent="0.2">
      <c r="A19773" s="221" t="s">
        <v>19117</v>
      </c>
      <c r="B19773" s="223" t="s">
        <v>29756</v>
      </c>
      <c r="C19773" s="231" t="s">
        <v>21398</v>
      </c>
    </row>
    <row r="19774" spans="1:3" x14ac:dyDescent="0.2">
      <c r="A19774" s="221" t="s">
        <v>19118</v>
      </c>
      <c r="B19774" s="223" t="s">
        <v>29756</v>
      </c>
      <c r="C19774" s="231" t="s">
        <v>21398</v>
      </c>
    </row>
    <row r="19775" spans="1:3" x14ac:dyDescent="0.2">
      <c r="A19775" s="221" t="s">
        <v>19119</v>
      </c>
      <c r="B19775" s="223" t="s">
        <v>25484</v>
      </c>
      <c r="C19775" s="231" t="s">
        <v>21398</v>
      </c>
    </row>
    <row r="19776" spans="1:3" x14ac:dyDescent="0.2">
      <c r="A19776" s="221" t="s">
        <v>19120</v>
      </c>
      <c r="B19776" s="223" t="s">
        <v>25484</v>
      </c>
      <c r="C19776" s="231" t="s">
        <v>21398</v>
      </c>
    </row>
    <row r="19777" spans="1:3" x14ac:dyDescent="0.2">
      <c r="A19777" s="221" t="s">
        <v>19121</v>
      </c>
      <c r="B19777" s="223" t="s">
        <v>25485</v>
      </c>
      <c r="C19777" s="231" t="s">
        <v>21398</v>
      </c>
    </row>
    <row r="19778" spans="1:3" x14ac:dyDescent="0.2">
      <c r="A19778" s="221" t="s">
        <v>19122</v>
      </c>
      <c r="B19778" s="223" t="s">
        <v>25485</v>
      </c>
      <c r="C19778" s="231" t="s">
        <v>21398</v>
      </c>
    </row>
    <row r="19779" spans="1:3" x14ac:dyDescent="0.2">
      <c r="A19779" s="221" t="s">
        <v>19123</v>
      </c>
      <c r="B19779" s="223" t="s">
        <v>25486</v>
      </c>
      <c r="C19779" s="231" t="s">
        <v>21584</v>
      </c>
    </row>
    <row r="19780" spans="1:3" x14ac:dyDescent="0.2">
      <c r="A19780" s="221" t="s">
        <v>19124</v>
      </c>
      <c r="B19780" s="223" t="s">
        <v>25486</v>
      </c>
      <c r="C19780" s="231" t="s">
        <v>21584</v>
      </c>
    </row>
    <row r="19781" spans="1:3" x14ac:dyDescent="0.2">
      <c r="A19781" s="221" t="s">
        <v>19125</v>
      </c>
      <c r="B19781" s="223" t="s">
        <v>25487</v>
      </c>
      <c r="C19781" s="231" t="s">
        <v>21584</v>
      </c>
    </row>
    <row r="19782" spans="1:3" x14ac:dyDescent="0.2">
      <c r="A19782" s="221" t="s">
        <v>19126</v>
      </c>
      <c r="B19782" s="223" t="s">
        <v>25487</v>
      </c>
      <c r="C19782" s="231" t="s">
        <v>21584</v>
      </c>
    </row>
    <row r="19783" spans="1:3" x14ac:dyDescent="0.2">
      <c r="A19783" s="221" t="s">
        <v>19127</v>
      </c>
      <c r="B19783" s="223" t="s">
        <v>25488</v>
      </c>
      <c r="C19783" s="231" t="s">
        <v>21584</v>
      </c>
    </row>
    <row r="19784" spans="1:3" x14ac:dyDescent="0.2">
      <c r="A19784" s="221" t="s">
        <v>19128</v>
      </c>
      <c r="B19784" s="223" t="s">
        <v>25488</v>
      </c>
      <c r="C19784" s="231" t="s">
        <v>21584</v>
      </c>
    </row>
    <row r="19785" spans="1:3" x14ac:dyDescent="0.2">
      <c r="A19785" s="221" t="s">
        <v>30360</v>
      </c>
      <c r="B19785" s="223" t="s">
        <v>32945</v>
      </c>
      <c r="C19785" s="231" t="s">
        <v>21398</v>
      </c>
    </row>
    <row r="19786" spans="1:3" x14ac:dyDescent="0.2">
      <c r="A19786" s="221" t="s">
        <v>30361</v>
      </c>
      <c r="B19786" s="223" t="s">
        <v>32945</v>
      </c>
      <c r="C19786" s="231" t="s">
        <v>21398</v>
      </c>
    </row>
    <row r="19787" spans="1:3" x14ac:dyDescent="0.2">
      <c r="A19787" s="221" t="s">
        <v>30362</v>
      </c>
      <c r="B19787" s="223" t="s">
        <v>32946</v>
      </c>
      <c r="C19787" s="231" t="s">
        <v>21398</v>
      </c>
    </row>
    <row r="19788" spans="1:3" x14ac:dyDescent="0.2">
      <c r="A19788" s="221" t="s">
        <v>30363</v>
      </c>
      <c r="B19788" s="223" t="s">
        <v>32946</v>
      </c>
      <c r="C19788" s="231" t="s">
        <v>21398</v>
      </c>
    </row>
    <row r="19789" spans="1:3" x14ac:dyDescent="0.2">
      <c r="A19789" s="221" t="s">
        <v>30364</v>
      </c>
      <c r="B19789" s="223" t="s">
        <v>32947</v>
      </c>
      <c r="C19789" s="231" t="s">
        <v>21398</v>
      </c>
    </row>
    <row r="19790" spans="1:3" x14ac:dyDescent="0.2">
      <c r="A19790" s="221" t="s">
        <v>30365</v>
      </c>
      <c r="B19790" s="223" t="s">
        <v>32947</v>
      </c>
      <c r="C19790" s="231" t="s">
        <v>21398</v>
      </c>
    </row>
    <row r="19791" spans="1:3" x14ac:dyDescent="0.2">
      <c r="A19791" s="221" t="s">
        <v>19129</v>
      </c>
      <c r="B19791" s="223" t="s">
        <v>29757</v>
      </c>
      <c r="C19791" s="231" t="s">
        <v>21398</v>
      </c>
    </row>
    <row r="19792" spans="1:3" x14ac:dyDescent="0.2">
      <c r="A19792" s="221" t="s">
        <v>19130</v>
      </c>
      <c r="B19792" s="223" t="s">
        <v>29757</v>
      </c>
      <c r="C19792" s="231" t="s">
        <v>21398</v>
      </c>
    </row>
    <row r="19793" spans="1:3" x14ac:dyDescent="0.2">
      <c r="A19793" s="221" t="s">
        <v>19131</v>
      </c>
      <c r="B19793" s="223" t="s">
        <v>25489</v>
      </c>
      <c r="C19793" s="231" t="s">
        <v>21398</v>
      </c>
    </row>
    <row r="19794" spans="1:3" x14ac:dyDescent="0.2">
      <c r="A19794" s="221" t="s">
        <v>19132</v>
      </c>
      <c r="B19794" s="223" t="s">
        <v>25489</v>
      </c>
      <c r="C19794" s="231" t="s">
        <v>21398</v>
      </c>
    </row>
    <row r="19795" spans="1:3" x14ac:dyDescent="0.2">
      <c r="A19795" s="221" t="s">
        <v>19133</v>
      </c>
      <c r="B19795" s="223" t="s">
        <v>25490</v>
      </c>
      <c r="C19795" s="231" t="s">
        <v>21584</v>
      </c>
    </row>
    <row r="19796" spans="1:3" x14ac:dyDescent="0.2">
      <c r="A19796" s="221" t="s">
        <v>19134</v>
      </c>
      <c r="B19796" s="223" t="s">
        <v>25490</v>
      </c>
      <c r="C19796" s="231" t="s">
        <v>21584</v>
      </c>
    </row>
    <row r="19797" spans="1:3" x14ac:dyDescent="0.2">
      <c r="A19797" s="221" t="s">
        <v>19135</v>
      </c>
      <c r="B19797" s="223" t="s">
        <v>25491</v>
      </c>
      <c r="C19797" s="231" t="s">
        <v>21584</v>
      </c>
    </row>
    <row r="19798" spans="1:3" x14ac:dyDescent="0.2">
      <c r="A19798" s="221" t="s">
        <v>19136</v>
      </c>
      <c r="B19798" s="223" t="s">
        <v>25491</v>
      </c>
      <c r="C19798" s="231" t="s">
        <v>21584</v>
      </c>
    </row>
    <row r="19799" spans="1:3" x14ac:dyDescent="0.2">
      <c r="A19799" s="221" t="s">
        <v>19137</v>
      </c>
      <c r="B19799" s="223" t="s">
        <v>29758</v>
      </c>
      <c r="C19799" s="231" t="s">
        <v>21584</v>
      </c>
    </row>
    <row r="19800" spans="1:3" x14ac:dyDescent="0.2">
      <c r="A19800" s="221" t="s">
        <v>19138</v>
      </c>
      <c r="B19800" s="223" t="s">
        <v>29758</v>
      </c>
      <c r="C19800" s="231" t="s">
        <v>21584</v>
      </c>
    </row>
    <row r="19801" spans="1:3" x14ac:dyDescent="0.2">
      <c r="A19801" s="221" t="s">
        <v>19139</v>
      </c>
      <c r="B19801" s="223" t="s">
        <v>25492</v>
      </c>
      <c r="C19801" s="231" t="s">
        <v>21584</v>
      </c>
    </row>
    <row r="19802" spans="1:3" x14ac:dyDescent="0.2">
      <c r="A19802" s="221" t="s">
        <v>19140</v>
      </c>
      <c r="B19802" s="223" t="s">
        <v>25492</v>
      </c>
      <c r="C19802" s="231" t="s">
        <v>21584</v>
      </c>
    </row>
    <row r="19803" spans="1:3" x14ac:dyDescent="0.2">
      <c r="A19803" s="221" t="s">
        <v>19141</v>
      </c>
      <c r="B19803" s="223" t="s">
        <v>29759</v>
      </c>
      <c r="C19803" s="231" t="s">
        <v>21398</v>
      </c>
    </row>
    <row r="19804" spans="1:3" x14ac:dyDescent="0.2">
      <c r="A19804" s="221" t="s">
        <v>19142</v>
      </c>
      <c r="B19804" s="223" t="s">
        <v>29759</v>
      </c>
      <c r="C19804" s="231" t="s">
        <v>21398</v>
      </c>
    </row>
    <row r="19805" spans="1:3" x14ac:dyDescent="0.2">
      <c r="A19805" s="221" t="s">
        <v>19143</v>
      </c>
      <c r="B19805" s="223" t="s">
        <v>29760</v>
      </c>
      <c r="C19805" s="231" t="s">
        <v>21398</v>
      </c>
    </row>
    <row r="19806" spans="1:3" x14ac:dyDescent="0.2">
      <c r="A19806" s="221" t="s">
        <v>19144</v>
      </c>
      <c r="B19806" s="223" t="s">
        <v>29760</v>
      </c>
      <c r="C19806" s="231" t="s">
        <v>21398</v>
      </c>
    </row>
    <row r="19807" spans="1:3" x14ac:dyDescent="0.2">
      <c r="A19807" s="221" t="s">
        <v>19145</v>
      </c>
      <c r="B19807" s="223" t="s">
        <v>25493</v>
      </c>
      <c r="C19807" s="231" t="s">
        <v>21398</v>
      </c>
    </row>
    <row r="19808" spans="1:3" x14ac:dyDescent="0.2">
      <c r="A19808" s="221" t="s">
        <v>19146</v>
      </c>
      <c r="B19808" s="223" t="s">
        <v>25493</v>
      </c>
      <c r="C19808" s="231" t="s">
        <v>21398</v>
      </c>
    </row>
    <row r="19809" spans="1:3" x14ac:dyDescent="0.2">
      <c r="A19809" s="221" t="s">
        <v>19147</v>
      </c>
      <c r="B19809" s="223" t="s">
        <v>25494</v>
      </c>
      <c r="C19809" s="231" t="s">
        <v>25</v>
      </c>
    </row>
    <row r="19810" spans="1:3" x14ac:dyDescent="0.2">
      <c r="A19810" s="221" t="s">
        <v>19148</v>
      </c>
      <c r="B19810" s="223" t="s">
        <v>25494</v>
      </c>
      <c r="C19810" s="231" t="s">
        <v>25</v>
      </c>
    </row>
    <row r="19811" spans="1:3" x14ac:dyDescent="0.2">
      <c r="A19811" s="221" t="s">
        <v>19149</v>
      </c>
      <c r="B19811" s="223" t="s">
        <v>25495</v>
      </c>
      <c r="C19811" s="231" t="s">
        <v>21398</v>
      </c>
    </row>
    <row r="19812" spans="1:3" x14ac:dyDescent="0.2">
      <c r="A19812" s="221" t="s">
        <v>19150</v>
      </c>
      <c r="B19812" s="223" t="s">
        <v>25495</v>
      </c>
      <c r="C19812" s="231" t="s">
        <v>21398</v>
      </c>
    </row>
    <row r="19813" spans="1:3" x14ac:dyDescent="0.2">
      <c r="A19813" s="221" t="s">
        <v>19151</v>
      </c>
      <c r="B19813" s="223" t="s">
        <v>25496</v>
      </c>
      <c r="C19813" s="231" t="s">
        <v>21398</v>
      </c>
    </row>
    <row r="19814" spans="1:3" x14ac:dyDescent="0.2">
      <c r="A19814" s="221" t="s">
        <v>19152</v>
      </c>
      <c r="B19814" s="223" t="s">
        <v>25496</v>
      </c>
      <c r="C19814" s="231" t="s">
        <v>21398</v>
      </c>
    </row>
    <row r="19815" spans="1:3" x14ac:dyDescent="0.2">
      <c r="A19815" s="221" t="s">
        <v>19153</v>
      </c>
      <c r="B19815" s="223" t="s">
        <v>25497</v>
      </c>
      <c r="C19815" s="231" t="s">
        <v>25</v>
      </c>
    </row>
    <row r="19816" spans="1:3" x14ac:dyDescent="0.2">
      <c r="A19816" s="221" t="s">
        <v>19154</v>
      </c>
      <c r="B19816" s="223" t="s">
        <v>25497</v>
      </c>
      <c r="C19816" s="231" t="s">
        <v>25</v>
      </c>
    </row>
    <row r="19817" spans="1:3" x14ac:dyDescent="0.2">
      <c r="A19817" s="221" t="s">
        <v>19155</v>
      </c>
      <c r="B19817" s="223" t="s">
        <v>25498</v>
      </c>
      <c r="C19817" s="231" t="s">
        <v>21584</v>
      </c>
    </row>
    <row r="19818" spans="1:3" x14ac:dyDescent="0.2">
      <c r="A19818" s="221" t="s">
        <v>19156</v>
      </c>
      <c r="B19818" s="223" t="s">
        <v>25498</v>
      </c>
      <c r="C19818" s="231" t="s">
        <v>21584</v>
      </c>
    </row>
    <row r="19819" spans="1:3" x14ac:dyDescent="0.2">
      <c r="A19819" s="221" t="s">
        <v>19157</v>
      </c>
      <c r="B19819" s="223" t="s">
        <v>25499</v>
      </c>
      <c r="C19819" s="231" t="s">
        <v>21593</v>
      </c>
    </row>
    <row r="19820" spans="1:3" x14ac:dyDescent="0.2">
      <c r="A19820" s="221" t="s">
        <v>19158</v>
      </c>
      <c r="B19820" s="223" t="s">
        <v>25499</v>
      </c>
      <c r="C19820" s="231" t="s">
        <v>21593</v>
      </c>
    </row>
    <row r="19821" spans="1:3" x14ac:dyDescent="0.2">
      <c r="A19821" s="221" t="s">
        <v>19159</v>
      </c>
      <c r="B19821" s="223" t="s">
        <v>25500</v>
      </c>
      <c r="C19821" s="231" t="s">
        <v>23</v>
      </c>
    </row>
    <row r="19822" spans="1:3" x14ac:dyDescent="0.2">
      <c r="A19822" s="221" t="s">
        <v>19160</v>
      </c>
      <c r="B19822" s="223" t="s">
        <v>25500</v>
      </c>
      <c r="C19822" s="231" t="s">
        <v>23</v>
      </c>
    </row>
    <row r="19823" spans="1:3" x14ac:dyDescent="0.2">
      <c r="A19823" s="221" t="s">
        <v>19161</v>
      </c>
      <c r="B19823" s="223" t="s">
        <v>25501</v>
      </c>
      <c r="C19823" s="231" t="s">
        <v>23</v>
      </c>
    </row>
    <row r="19824" spans="1:3" x14ac:dyDescent="0.2">
      <c r="A19824" s="221" t="s">
        <v>19162</v>
      </c>
      <c r="B19824" s="223" t="s">
        <v>25501</v>
      </c>
      <c r="C19824" s="231" t="s">
        <v>23</v>
      </c>
    </row>
    <row r="19825" spans="1:3" x14ac:dyDescent="0.2">
      <c r="A19825" s="221" t="s">
        <v>19163</v>
      </c>
      <c r="B19825" s="223" t="s">
        <v>25502</v>
      </c>
      <c r="C19825" s="231" t="s">
        <v>25</v>
      </c>
    </row>
    <row r="19826" spans="1:3" x14ac:dyDescent="0.2">
      <c r="A19826" s="221" t="s">
        <v>19164</v>
      </c>
      <c r="B19826" s="223" t="s">
        <v>25502</v>
      </c>
      <c r="C19826" s="231" t="s">
        <v>25</v>
      </c>
    </row>
    <row r="19827" spans="1:3" x14ac:dyDescent="0.2">
      <c r="A19827" s="221" t="s">
        <v>19165</v>
      </c>
      <c r="B19827" s="223" t="s">
        <v>25503</v>
      </c>
      <c r="C19827" s="231" t="s">
        <v>21398</v>
      </c>
    </row>
    <row r="19828" spans="1:3" x14ac:dyDescent="0.2">
      <c r="A19828" s="221" t="s">
        <v>19166</v>
      </c>
      <c r="B19828" s="223" t="s">
        <v>25503</v>
      </c>
      <c r="C19828" s="231" t="s">
        <v>21398</v>
      </c>
    </row>
    <row r="19829" spans="1:3" x14ac:dyDescent="0.2">
      <c r="A19829" s="221" t="s">
        <v>19167</v>
      </c>
      <c r="B19829" s="223" t="s">
        <v>25504</v>
      </c>
      <c r="C19829" s="231" t="s">
        <v>21398</v>
      </c>
    </row>
    <row r="19830" spans="1:3" x14ac:dyDescent="0.2">
      <c r="A19830" s="221" t="s">
        <v>19168</v>
      </c>
      <c r="B19830" s="223" t="s">
        <v>25504</v>
      </c>
      <c r="C19830" s="231" t="s">
        <v>21398</v>
      </c>
    </row>
    <row r="19831" spans="1:3" x14ac:dyDescent="0.2">
      <c r="A19831" s="221" t="s">
        <v>19169</v>
      </c>
      <c r="B19831" s="223" t="s">
        <v>25505</v>
      </c>
      <c r="C19831" s="231" t="s">
        <v>21398</v>
      </c>
    </row>
    <row r="19832" spans="1:3" x14ac:dyDescent="0.2">
      <c r="A19832" s="221" t="s">
        <v>19170</v>
      </c>
      <c r="B19832" s="223" t="s">
        <v>25505</v>
      </c>
      <c r="C19832" s="231" t="s">
        <v>21398</v>
      </c>
    </row>
    <row r="19833" spans="1:3" x14ac:dyDescent="0.2">
      <c r="A19833" s="221" t="s">
        <v>19171</v>
      </c>
      <c r="B19833" s="223" t="s">
        <v>25506</v>
      </c>
      <c r="C19833" s="231" t="s">
        <v>23</v>
      </c>
    </row>
    <row r="19834" spans="1:3" x14ac:dyDescent="0.2">
      <c r="A19834" s="221" t="s">
        <v>19172</v>
      </c>
      <c r="B19834" s="223" t="s">
        <v>25506</v>
      </c>
      <c r="C19834" s="231" t="s">
        <v>23</v>
      </c>
    </row>
    <row r="19835" spans="1:3" x14ac:dyDescent="0.2">
      <c r="A19835" s="221" t="s">
        <v>19173</v>
      </c>
      <c r="B19835" s="223" t="s">
        <v>25507</v>
      </c>
      <c r="C19835" s="231" t="s">
        <v>25</v>
      </c>
    </row>
    <row r="19836" spans="1:3" x14ac:dyDescent="0.2">
      <c r="A19836" s="221" t="s">
        <v>19174</v>
      </c>
      <c r="B19836" s="223" t="s">
        <v>25507</v>
      </c>
      <c r="C19836" s="231" t="s">
        <v>25</v>
      </c>
    </row>
    <row r="19837" spans="1:3" x14ac:dyDescent="0.2">
      <c r="A19837" s="221" t="s">
        <v>19175</v>
      </c>
      <c r="B19837" s="223" t="s">
        <v>25508</v>
      </c>
      <c r="C19837" s="231" t="s">
        <v>25</v>
      </c>
    </row>
    <row r="19838" spans="1:3" x14ac:dyDescent="0.2">
      <c r="A19838" s="221" t="s">
        <v>19176</v>
      </c>
      <c r="B19838" s="223" t="s">
        <v>25508</v>
      </c>
      <c r="C19838" s="231" t="s">
        <v>25</v>
      </c>
    </row>
    <row r="19839" spans="1:3" x14ac:dyDescent="0.2">
      <c r="A19839" s="221" t="s">
        <v>19177</v>
      </c>
      <c r="B19839" s="223" t="s">
        <v>25509</v>
      </c>
      <c r="C19839" s="231" t="s">
        <v>23</v>
      </c>
    </row>
    <row r="19840" spans="1:3" x14ac:dyDescent="0.2">
      <c r="A19840" s="221" t="s">
        <v>19178</v>
      </c>
      <c r="B19840" s="223" t="s">
        <v>25509</v>
      </c>
      <c r="C19840" s="231" t="s">
        <v>23</v>
      </c>
    </row>
    <row r="19841" spans="1:3" x14ac:dyDescent="0.2">
      <c r="A19841" s="221" t="s">
        <v>19179</v>
      </c>
      <c r="B19841" s="223" t="s">
        <v>25510</v>
      </c>
      <c r="C19841" s="231" t="s">
        <v>25</v>
      </c>
    </row>
    <row r="19842" spans="1:3" x14ac:dyDescent="0.2">
      <c r="A19842" s="221" t="s">
        <v>19180</v>
      </c>
      <c r="B19842" s="223" t="s">
        <v>25510</v>
      </c>
      <c r="C19842" s="231" t="s">
        <v>25</v>
      </c>
    </row>
    <row r="19843" spans="1:3" x14ac:dyDescent="0.2">
      <c r="A19843" s="221" t="s">
        <v>19181</v>
      </c>
      <c r="B19843" s="223" t="s">
        <v>25511</v>
      </c>
      <c r="C19843" s="231" t="s">
        <v>25</v>
      </c>
    </row>
    <row r="19844" spans="1:3" x14ac:dyDescent="0.2">
      <c r="A19844" s="221" t="s">
        <v>19182</v>
      </c>
      <c r="B19844" s="223" t="s">
        <v>25511</v>
      </c>
      <c r="C19844" s="231" t="s">
        <v>25</v>
      </c>
    </row>
    <row r="19845" spans="1:3" x14ac:dyDescent="0.2">
      <c r="A19845" s="221" t="s">
        <v>19183</v>
      </c>
      <c r="B19845" s="223" t="s">
        <v>25512</v>
      </c>
      <c r="C19845" s="231" t="s">
        <v>25</v>
      </c>
    </row>
    <row r="19846" spans="1:3" x14ac:dyDescent="0.2">
      <c r="A19846" s="221" t="s">
        <v>19184</v>
      </c>
      <c r="B19846" s="223" t="s">
        <v>25512</v>
      </c>
      <c r="C19846" s="231" t="s">
        <v>25</v>
      </c>
    </row>
    <row r="19847" spans="1:3" x14ac:dyDescent="0.2">
      <c r="A19847" s="221" t="s">
        <v>19185</v>
      </c>
      <c r="B19847" s="223" t="s">
        <v>25513</v>
      </c>
      <c r="C19847" s="231" t="s">
        <v>23</v>
      </c>
    </row>
    <row r="19848" spans="1:3" x14ac:dyDescent="0.2">
      <c r="A19848" s="221" t="s">
        <v>19186</v>
      </c>
      <c r="B19848" s="223" t="s">
        <v>25513</v>
      </c>
      <c r="C19848" s="231" t="s">
        <v>23</v>
      </c>
    </row>
    <row r="19849" spans="1:3" x14ac:dyDescent="0.2">
      <c r="A19849" s="221" t="s">
        <v>19187</v>
      </c>
      <c r="B19849" s="223" t="s">
        <v>25514</v>
      </c>
      <c r="C19849" s="231" t="s">
        <v>21398</v>
      </c>
    </row>
    <row r="19850" spans="1:3" x14ac:dyDescent="0.2">
      <c r="A19850" s="221" t="s">
        <v>19188</v>
      </c>
      <c r="B19850" s="223" t="s">
        <v>25514</v>
      </c>
      <c r="C19850" s="231" t="s">
        <v>21398</v>
      </c>
    </row>
    <row r="19851" spans="1:3" x14ac:dyDescent="0.2">
      <c r="A19851" s="221" t="s">
        <v>19189</v>
      </c>
      <c r="B19851" s="223" t="s">
        <v>25515</v>
      </c>
      <c r="C19851" s="231" t="s">
        <v>21398</v>
      </c>
    </row>
    <row r="19852" spans="1:3" x14ac:dyDescent="0.2">
      <c r="A19852" s="221" t="s">
        <v>19190</v>
      </c>
      <c r="B19852" s="223" t="s">
        <v>25515</v>
      </c>
      <c r="C19852" s="231" t="s">
        <v>21398</v>
      </c>
    </row>
    <row r="19853" spans="1:3" x14ac:dyDescent="0.2">
      <c r="A19853" s="221" t="s">
        <v>19191</v>
      </c>
      <c r="B19853" s="223" t="s">
        <v>25516</v>
      </c>
      <c r="C19853" s="231" t="s">
        <v>25</v>
      </c>
    </row>
    <row r="19854" spans="1:3" x14ac:dyDescent="0.2">
      <c r="A19854" s="221" t="s">
        <v>19192</v>
      </c>
      <c r="B19854" s="223" t="s">
        <v>25516</v>
      </c>
      <c r="C19854" s="231" t="s">
        <v>25</v>
      </c>
    </row>
    <row r="19855" spans="1:3" x14ac:dyDescent="0.2">
      <c r="A19855" s="221" t="s">
        <v>19193</v>
      </c>
      <c r="B19855" s="223" t="s">
        <v>25517</v>
      </c>
      <c r="C19855" s="231" t="s">
        <v>25</v>
      </c>
    </row>
    <row r="19856" spans="1:3" x14ac:dyDescent="0.2">
      <c r="A19856" s="221" t="s">
        <v>19194</v>
      </c>
      <c r="B19856" s="223" t="s">
        <v>25517</v>
      </c>
      <c r="C19856" s="231" t="s">
        <v>25</v>
      </c>
    </row>
    <row r="19857" spans="1:3" x14ac:dyDescent="0.2">
      <c r="A19857" s="221" t="s">
        <v>19195</v>
      </c>
      <c r="B19857" s="223" t="s">
        <v>25518</v>
      </c>
      <c r="C19857" s="231" t="s">
        <v>25</v>
      </c>
    </row>
    <row r="19858" spans="1:3" x14ac:dyDescent="0.2">
      <c r="A19858" s="221" t="s">
        <v>19196</v>
      </c>
      <c r="B19858" s="223" t="s">
        <v>25518</v>
      </c>
      <c r="C19858" s="231" t="s">
        <v>25</v>
      </c>
    </row>
    <row r="19859" spans="1:3" x14ac:dyDescent="0.2">
      <c r="A19859" s="221" t="s">
        <v>19197</v>
      </c>
      <c r="B19859" s="223" t="s">
        <v>25519</v>
      </c>
      <c r="C19859" s="231" t="s">
        <v>25</v>
      </c>
    </row>
    <row r="19860" spans="1:3" x14ac:dyDescent="0.2">
      <c r="A19860" s="221" t="s">
        <v>19198</v>
      </c>
      <c r="B19860" s="223" t="s">
        <v>25519</v>
      </c>
      <c r="C19860" s="231" t="s">
        <v>25</v>
      </c>
    </row>
    <row r="19861" spans="1:3" x14ac:dyDescent="0.2">
      <c r="A19861" s="221" t="s">
        <v>19199</v>
      </c>
      <c r="B19861" s="223" t="s">
        <v>25520</v>
      </c>
      <c r="C19861" s="231" t="s">
        <v>25</v>
      </c>
    </row>
    <row r="19862" spans="1:3" x14ac:dyDescent="0.2">
      <c r="A19862" s="221" t="s">
        <v>19200</v>
      </c>
      <c r="B19862" s="223" t="s">
        <v>25520</v>
      </c>
      <c r="C19862" s="231" t="s">
        <v>25</v>
      </c>
    </row>
    <row r="19863" spans="1:3" x14ac:dyDescent="0.2">
      <c r="A19863" s="221" t="s">
        <v>19201</v>
      </c>
      <c r="B19863" s="223" t="s">
        <v>25521</v>
      </c>
      <c r="C19863" s="231" t="s">
        <v>25</v>
      </c>
    </row>
    <row r="19864" spans="1:3" x14ac:dyDescent="0.2">
      <c r="A19864" s="221" t="s">
        <v>19202</v>
      </c>
      <c r="B19864" s="223" t="s">
        <v>25521</v>
      </c>
      <c r="C19864" s="231" t="s">
        <v>25</v>
      </c>
    </row>
    <row r="19865" spans="1:3" x14ac:dyDescent="0.2">
      <c r="A19865" s="221" t="s">
        <v>19203</v>
      </c>
      <c r="B19865" s="223" t="s">
        <v>25522</v>
      </c>
      <c r="C19865" s="231" t="s">
        <v>25</v>
      </c>
    </row>
    <row r="19866" spans="1:3" x14ac:dyDescent="0.2">
      <c r="A19866" s="221" t="s">
        <v>19204</v>
      </c>
      <c r="B19866" s="223" t="s">
        <v>25522</v>
      </c>
      <c r="C19866" s="231" t="s">
        <v>25</v>
      </c>
    </row>
    <row r="19867" spans="1:3" x14ac:dyDescent="0.2">
      <c r="A19867" s="221" t="s">
        <v>19205</v>
      </c>
      <c r="B19867" s="223" t="s">
        <v>25523</v>
      </c>
      <c r="C19867" s="231" t="s">
        <v>25</v>
      </c>
    </row>
    <row r="19868" spans="1:3" x14ac:dyDescent="0.2">
      <c r="A19868" s="221" t="s">
        <v>19206</v>
      </c>
      <c r="B19868" s="223" t="s">
        <v>25523</v>
      </c>
      <c r="C19868" s="231" t="s">
        <v>25</v>
      </c>
    </row>
    <row r="19869" spans="1:3" x14ac:dyDescent="0.2">
      <c r="A19869" s="221" t="s">
        <v>19207</v>
      </c>
      <c r="B19869" s="223" t="s">
        <v>25524</v>
      </c>
      <c r="C19869" s="231" t="s">
        <v>25</v>
      </c>
    </row>
    <row r="19870" spans="1:3" x14ac:dyDescent="0.2">
      <c r="A19870" s="221" t="s">
        <v>19208</v>
      </c>
      <c r="B19870" s="223" t="s">
        <v>25524</v>
      </c>
      <c r="C19870" s="231" t="s">
        <v>25</v>
      </c>
    </row>
    <row r="19871" spans="1:3" x14ac:dyDescent="0.2">
      <c r="A19871" s="221" t="s">
        <v>19209</v>
      </c>
      <c r="B19871" s="223" t="s">
        <v>25525</v>
      </c>
      <c r="C19871" s="231" t="s">
        <v>25</v>
      </c>
    </row>
    <row r="19872" spans="1:3" x14ac:dyDescent="0.2">
      <c r="A19872" s="221" t="s">
        <v>19210</v>
      </c>
      <c r="B19872" s="223" t="s">
        <v>25525</v>
      </c>
      <c r="C19872" s="231" t="s">
        <v>25</v>
      </c>
    </row>
    <row r="19873" spans="1:3" x14ac:dyDescent="0.2">
      <c r="A19873" s="221" t="s">
        <v>19211</v>
      </c>
      <c r="B19873" s="223" t="s">
        <v>29761</v>
      </c>
      <c r="C19873" s="231" t="s">
        <v>25</v>
      </c>
    </row>
    <row r="19874" spans="1:3" x14ac:dyDescent="0.2">
      <c r="A19874" s="221" t="s">
        <v>19212</v>
      </c>
      <c r="B19874" s="223" t="s">
        <v>29761</v>
      </c>
      <c r="C19874" s="231" t="s">
        <v>25</v>
      </c>
    </row>
    <row r="19875" spans="1:3" x14ac:dyDescent="0.2">
      <c r="A19875" s="221" t="s">
        <v>19213</v>
      </c>
      <c r="B19875" s="223" t="s">
        <v>29762</v>
      </c>
      <c r="C19875" s="231" t="s">
        <v>25</v>
      </c>
    </row>
    <row r="19876" spans="1:3" x14ac:dyDescent="0.2">
      <c r="A19876" s="221" t="s">
        <v>19214</v>
      </c>
      <c r="B19876" s="223" t="s">
        <v>29762</v>
      </c>
      <c r="C19876" s="231" t="s">
        <v>25</v>
      </c>
    </row>
    <row r="19877" spans="1:3" x14ac:dyDescent="0.2">
      <c r="A19877" s="221" t="s">
        <v>19215</v>
      </c>
      <c r="B19877" s="223" t="s">
        <v>29763</v>
      </c>
      <c r="C19877" s="231" t="s">
        <v>25</v>
      </c>
    </row>
    <row r="19878" spans="1:3" x14ac:dyDescent="0.2">
      <c r="A19878" s="221" t="s">
        <v>19216</v>
      </c>
      <c r="B19878" s="223" t="s">
        <v>29763</v>
      </c>
      <c r="C19878" s="231" t="s">
        <v>25</v>
      </c>
    </row>
    <row r="19879" spans="1:3" x14ac:dyDescent="0.2">
      <c r="A19879" s="221" t="s">
        <v>19217</v>
      </c>
      <c r="B19879" s="223" t="s">
        <v>29764</v>
      </c>
      <c r="C19879" s="231" t="s">
        <v>25</v>
      </c>
    </row>
    <row r="19880" spans="1:3" x14ac:dyDescent="0.2">
      <c r="A19880" s="221" t="s">
        <v>19218</v>
      </c>
      <c r="B19880" s="223" t="s">
        <v>29764</v>
      </c>
      <c r="C19880" s="231" t="s">
        <v>25</v>
      </c>
    </row>
    <row r="19881" spans="1:3" x14ac:dyDescent="0.2">
      <c r="A19881" s="221" t="s">
        <v>19219</v>
      </c>
      <c r="B19881" s="223" t="s">
        <v>29765</v>
      </c>
      <c r="C19881" s="231" t="s">
        <v>25</v>
      </c>
    </row>
    <row r="19882" spans="1:3" x14ac:dyDescent="0.2">
      <c r="A19882" s="221" t="s">
        <v>19220</v>
      </c>
      <c r="B19882" s="223" t="s">
        <v>29765</v>
      </c>
      <c r="C19882" s="231" t="s">
        <v>25</v>
      </c>
    </row>
    <row r="19883" spans="1:3" x14ac:dyDescent="0.2">
      <c r="A19883" s="221" t="s">
        <v>19221</v>
      </c>
      <c r="B19883" s="223" t="s">
        <v>29766</v>
      </c>
      <c r="C19883" s="231" t="s">
        <v>25</v>
      </c>
    </row>
    <row r="19884" spans="1:3" x14ac:dyDescent="0.2">
      <c r="A19884" s="221" t="s">
        <v>19222</v>
      </c>
      <c r="B19884" s="223" t="s">
        <v>29766</v>
      </c>
      <c r="C19884" s="231" t="s">
        <v>25</v>
      </c>
    </row>
    <row r="19885" spans="1:3" x14ac:dyDescent="0.2">
      <c r="A19885" s="221" t="s">
        <v>19223</v>
      </c>
      <c r="B19885" s="223" t="s">
        <v>29767</v>
      </c>
      <c r="C19885" s="231" t="s">
        <v>25</v>
      </c>
    </row>
    <row r="19886" spans="1:3" x14ac:dyDescent="0.2">
      <c r="A19886" s="221" t="s">
        <v>19224</v>
      </c>
      <c r="B19886" s="223" t="s">
        <v>29767</v>
      </c>
      <c r="C19886" s="231" t="s">
        <v>25</v>
      </c>
    </row>
    <row r="19887" spans="1:3" x14ac:dyDescent="0.2">
      <c r="A19887" s="221" t="s">
        <v>19225</v>
      </c>
      <c r="B19887" s="223" t="s">
        <v>25526</v>
      </c>
      <c r="C19887" s="231" t="s">
        <v>25</v>
      </c>
    </row>
    <row r="19888" spans="1:3" x14ac:dyDescent="0.2">
      <c r="A19888" s="221" t="s">
        <v>19226</v>
      </c>
      <c r="B19888" s="223" t="s">
        <v>25526</v>
      </c>
      <c r="C19888" s="231" t="s">
        <v>25</v>
      </c>
    </row>
    <row r="19889" spans="1:3" x14ac:dyDescent="0.2">
      <c r="A19889" s="221" t="s">
        <v>19227</v>
      </c>
      <c r="B19889" s="223" t="s">
        <v>29768</v>
      </c>
      <c r="C19889" s="231" t="s">
        <v>25</v>
      </c>
    </row>
    <row r="19890" spans="1:3" x14ac:dyDescent="0.2">
      <c r="A19890" s="221" t="s">
        <v>19228</v>
      </c>
      <c r="B19890" s="223" t="s">
        <v>29768</v>
      </c>
      <c r="C19890" s="231" t="s">
        <v>25</v>
      </c>
    </row>
    <row r="19891" spans="1:3" x14ac:dyDescent="0.2">
      <c r="A19891" s="221" t="s">
        <v>19229</v>
      </c>
      <c r="B19891" s="223" t="s">
        <v>29769</v>
      </c>
      <c r="C19891" s="231" t="s">
        <v>25</v>
      </c>
    </row>
    <row r="19892" spans="1:3" x14ac:dyDescent="0.2">
      <c r="A19892" s="221" t="s">
        <v>19230</v>
      </c>
      <c r="B19892" s="223" t="s">
        <v>29769</v>
      </c>
      <c r="C19892" s="231" t="s">
        <v>25</v>
      </c>
    </row>
    <row r="19893" spans="1:3" x14ac:dyDescent="0.2">
      <c r="A19893" s="221" t="s">
        <v>19231</v>
      </c>
      <c r="B19893" s="223" t="s">
        <v>29770</v>
      </c>
      <c r="C19893" s="231" t="s">
        <v>25</v>
      </c>
    </row>
    <row r="19894" spans="1:3" x14ac:dyDescent="0.2">
      <c r="A19894" s="221" t="s">
        <v>19232</v>
      </c>
      <c r="B19894" s="223" t="s">
        <v>29770</v>
      </c>
      <c r="C19894" s="231" t="s">
        <v>25</v>
      </c>
    </row>
    <row r="19895" spans="1:3" x14ac:dyDescent="0.2">
      <c r="A19895" s="221" t="s">
        <v>19233</v>
      </c>
      <c r="B19895" s="223" t="s">
        <v>29771</v>
      </c>
      <c r="C19895" s="231" t="s">
        <v>25</v>
      </c>
    </row>
    <row r="19896" spans="1:3" x14ac:dyDescent="0.2">
      <c r="A19896" s="221" t="s">
        <v>19234</v>
      </c>
      <c r="B19896" s="223" t="s">
        <v>29771</v>
      </c>
      <c r="C19896" s="231" t="s">
        <v>25</v>
      </c>
    </row>
    <row r="19897" spans="1:3" x14ac:dyDescent="0.2">
      <c r="A19897" s="221" t="s">
        <v>19235</v>
      </c>
      <c r="B19897" s="223" t="s">
        <v>29772</v>
      </c>
      <c r="C19897" s="231" t="s">
        <v>25</v>
      </c>
    </row>
    <row r="19898" spans="1:3" x14ac:dyDescent="0.2">
      <c r="A19898" s="221" t="s">
        <v>19236</v>
      </c>
      <c r="B19898" s="223" t="s">
        <v>29772</v>
      </c>
      <c r="C19898" s="231" t="s">
        <v>25</v>
      </c>
    </row>
    <row r="19899" spans="1:3" x14ac:dyDescent="0.2">
      <c r="A19899" s="221" t="s">
        <v>19237</v>
      </c>
      <c r="B19899" s="223" t="s">
        <v>29773</v>
      </c>
      <c r="C19899" s="231" t="s">
        <v>25</v>
      </c>
    </row>
    <row r="19900" spans="1:3" x14ac:dyDescent="0.2">
      <c r="A19900" s="221" t="s">
        <v>19238</v>
      </c>
      <c r="B19900" s="223" t="s">
        <v>29773</v>
      </c>
      <c r="C19900" s="231" t="s">
        <v>25</v>
      </c>
    </row>
    <row r="19901" spans="1:3" x14ac:dyDescent="0.2">
      <c r="A19901" s="221" t="s">
        <v>19239</v>
      </c>
      <c r="B19901" s="223" t="s">
        <v>29774</v>
      </c>
      <c r="C19901" s="231" t="s">
        <v>25</v>
      </c>
    </row>
    <row r="19902" spans="1:3" x14ac:dyDescent="0.2">
      <c r="A19902" s="221" t="s">
        <v>19240</v>
      </c>
      <c r="B19902" s="223" t="s">
        <v>29774</v>
      </c>
      <c r="C19902" s="231" t="s">
        <v>25</v>
      </c>
    </row>
    <row r="19903" spans="1:3" x14ac:dyDescent="0.2">
      <c r="A19903" s="221" t="s">
        <v>19241</v>
      </c>
      <c r="B19903" s="223" t="s">
        <v>29775</v>
      </c>
      <c r="C19903" s="231" t="s">
        <v>25</v>
      </c>
    </row>
    <row r="19904" spans="1:3" x14ac:dyDescent="0.2">
      <c r="A19904" s="221" t="s">
        <v>19242</v>
      </c>
      <c r="B19904" s="223" t="s">
        <v>29775</v>
      </c>
      <c r="C19904" s="231" t="s">
        <v>25</v>
      </c>
    </row>
    <row r="19905" spans="1:3" x14ac:dyDescent="0.2">
      <c r="A19905" s="221" t="s">
        <v>19243</v>
      </c>
      <c r="B19905" s="223" t="s">
        <v>29776</v>
      </c>
      <c r="C19905" s="231" t="s">
        <v>25</v>
      </c>
    </row>
    <row r="19906" spans="1:3" x14ac:dyDescent="0.2">
      <c r="A19906" s="221" t="s">
        <v>19244</v>
      </c>
      <c r="B19906" s="223" t="s">
        <v>29776</v>
      </c>
      <c r="C19906" s="231" t="s">
        <v>25</v>
      </c>
    </row>
    <row r="19907" spans="1:3" x14ac:dyDescent="0.2">
      <c r="A19907" s="221" t="s">
        <v>19245</v>
      </c>
      <c r="B19907" s="223" t="s">
        <v>29777</v>
      </c>
      <c r="C19907" s="231" t="s">
        <v>25</v>
      </c>
    </row>
    <row r="19908" spans="1:3" x14ac:dyDescent="0.2">
      <c r="A19908" s="221" t="s">
        <v>19246</v>
      </c>
      <c r="B19908" s="223" t="s">
        <v>29777</v>
      </c>
      <c r="C19908" s="231" t="s">
        <v>25</v>
      </c>
    </row>
    <row r="19909" spans="1:3" x14ac:dyDescent="0.2">
      <c r="A19909" s="221" t="s">
        <v>19247</v>
      </c>
      <c r="B19909" s="223" t="s">
        <v>29778</v>
      </c>
      <c r="C19909" s="231" t="s">
        <v>25</v>
      </c>
    </row>
    <row r="19910" spans="1:3" x14ac:dyDescent="0.2">
      <c r="A19910" s="221" t="s">
        <v>19248</v>
      </c>
      <c r="B19910" s="223" t="s">
        <v>29778</v>
      </c>
      <c r="C19910" s="231" t="s">
        <v>25</v>
      </c>
    </row>
    <row r="19911" spans="1:3" x14ac:dyDescent="0.2">
      <c r="A19911" s="221" t="s">
        <v>19249</v>
      </c>
      <c r="B19911" s="223" t="s">
        <v>29779</v>
      </c>
      <c r="C19911" s="231" t="s">
        <v>25</v>
      </c>
    </row>
    <row r="19912" spans="1:3" x14ac:dyDescent="0.2">
      <c r="A19912" s="221" t="s">
        <v>19250</v>
      </c>
      <c r="B19912" s="223" t="s">
        <v>29779</v>
      </c>
      <c r="C19912" s="231" t="s">
        <v>25</v>
      </c>
    </row>
    <row r="19913" spans="1:3" x14ac:dyDescent="0.2">
      <c r="A19913" s="221" t="s">
        <v>19251</v>
      </c>
      <c r="B19913" s="223" t="s">
        <v>29780</v>
      </c>
      <c r="C19913" s="231" t="s">
        <v>25</v>
      </c>
    </row>
    <row r="19914" spans="1:3" x14ac:dyDescent="0.2">
      <c r="A19914" s="221" t="s">
        <v>19252</v>
      </c>
      <c r="B19914" s="223" t="s">
        <v>29780</v>
      </c>
      <c r="C19914" s="231" t="s">
        <v>25</v>
      </c>
    </row>
    <row r="19915" spans="1:3" x14ac:dyDescent="0.2">
      <c r="A19915" s="221" t="s">
        <v>19253</v>
      </c>
      <c r="B19915" s="223" t="s">
        <v>29781</v>
      </c>
      <c r="C19915" s="231" t="s">
        <v>25</v>
      </c>
    </row>
    <row r="19916" spans="1:3" x14ac:dyDescent="0.2">
      <c r="A19916" s="221" t="s">
        <v>19254</v>
      </c>
      <c r="B19916" s="223" t="s">
        <v>29781</v>
      </c>
      <c r="C19916" s="231" t="s">
        <v>25</v>
      </c>
    </row>
    <row r="19917" spans="1:3" x14ac:dyDescent="0.2">
      <c r="A19917" s="221" t="s">
        <v>19255</v>
      </c>
      <c r="B19917" s="223" t="s">
        <v>29782</v>
      </c>
      <c r="C19917" s="231" t="s">
        <v>25</v>
      </c>
    </row>
    <row r="19918" spans="1:3" x14ac:dyDescent="0.2">
      <c r="A19918" s="221" t="s">
        <v>19256</v>
      </c>
      <c r="B19918" s="223" t="s">
        <v>29782</v>
      </c>
      <c r="C19918" s="231" t="s">
        <v>25</v>
      </c>
    </row>
    <row r="19919" spans="1:3" x14ac:dyDescent="0.2">
      <c r="A19919" s="221" t="s">
        <v>19257</v>
      </c>
      <c r="B19919" s="223" t="s">
        <v>29783</v>
      </c>
      <c r="C19919" s="231" t="s">
        <v>23</v>
      </c>
    </row>
    <row r="19920" spans="1:3" x14ac:dyDescent="0.2">
      <c r="A19920" s="221" t="s">
        <v>19258</v>
      </c>
      <c r="B19920" s="223" t="s">
        <v>29783</v>
      </c>
      <c r="C19920" s="231" t="s">
        <v>23</v>
      </c>
    </row>
    <row r="19921" spans="1:3" x14ac:dyDescent="0.2">
      <c r="A19921" s="221" t="s">
        <v>19259</v>
      </c>
      <c r="B19921" s="223" t="s">
        <v>29784</v>
      </c>
      <c r="C19921" s="231" t="s">
        <v>23</v>
      </c>
    </row>
    <row r="19922" spans="1:3" x14ac:dyDescent="0.2">
      <c r="A19922" s="221" t="s">
        <v>19260</v>
      </c>
      <c r="B19922" s="223" t="s">
        <v>29784</v>
      </c>
      <c r="C19922" s="231" t="s">
        <v>23</v>
      </c>
    </row>
    <row r="19923" spans="1:3" x14ac:dyDescent="0.2">
      <c r="A19923" s="221" t="s">
        <v>19261</v>
      </c>
      <c r="B19923" s="223" t="s">
        <v>29785</v>
      </c>
      <c r="C19923" s="231" t="s">
        <v>23</v>
      </c>
    </row>
    <row r="19924" spans="1:3" x14ac:dyDescent="0.2">
      <c r="A19924" s="221" t="s">
        <v>19262</v>
      </c>
      <c r="B19924" s="223" t="s">
        <v>29785</v>
      </c>
      <c r="C19924" s="231" t="s">
        <v>23</v>
      </c>
    </row>
    <row r="19925" spans="1:3" x14ac:dyDescent="0.2">
      <c r="A19925" s="221" t="s">
        <v>19263</v>
      </c>
      <c r="B19925" s="223" t="s">
        <v>29786</v>
      </c>
      <c r="C19925" s="231" t="s">
        <v>23</v>
      </c>
    </row>
    <row r="19926" spans="1:3" x14ac:dyDescent="0.2">
      <c r="A19926" s="221" t="s">
        <v>19264</v>
      </c>
      <c r="B19926" s="223" t="s">
        <v>29786</v>
      </c>
      <c r="C19926" s="231" t="s">
        <v>23</v>
      </c>
    </row>
    <row r="19927" spans="1:3" x14ac:dyDescent="0.2">
      <c r="A19927" s="221" t="s">
        <v>19265</v>
      </c>
      <c r="B19927" s="223" t="s">
        <v>29787</v>
      </c>
      <c r="C19927" s="231" t="s">
        <v>23</v>
      </c>
    </row>
    <row r="19928" spans="1:3" x14ac:dyDescent="0.2">
      <c r="A19928" s="221" t="s">
        <v>19266</v>
      </c>
      <c r="B19928" s="223" t="s">
        <v>29787</v>
      </c>
      <c r="C19928" s="231" t="s">
        <v>23</v>
      </c>
    </row>
    <row r="19929" spans="1:3" x14ac:dyDescent="0.2">
      <c r="A19929" s="221" t="s">
        <v>19267</v>
      </c>
      <c r="B19929" s="223" t="s">
        <v>29788</v>
      </c>
      <c r="C19929" s="231" t="s">
        <v>23</v>
      </c>
    </row>
    <row r="19930" spans="1:3" x14ac:dyDescent="0.2">
      <c r="A19930" s="221" t="s">
        <v>19268</v>
      </c>
      <c r="B19930" s="223" t="s">
        <v>29788</v>
      </c>
      <c r="C19930" s="231" t="s">
        <v>23</v>
      </c>
    </row>
    <row r="19931" spans="1:3" x14ac:dyDescent="0.2">
      <c r="A19931" s="221" t="s">
        <v>19269</v>
      </c>
      <c r="B19931" s="223" t="s">
        <v>29789</v>
      </c>
      <c r="C19931" s="231" t="s">
        <v>23</v>
      </c>
    </row>
    <row r="19932" spans="1:3" x14ac:dyDescent="0.2">
      <c r="A19932" s="221" t="s">
        <v>19270</v>
      </c>
      <c r="B19932" s="223" t="s">
        <v>29789</v>
      </c>
      <c r="C19932" s="231" t="s">
        <v>23</v>
      </c>
    </row>
    <row r="19933" spans="1:3" x14ac:dyDescent="0.2">
      <c r="A19933" s="221" t="s">
        <v>19271</v>
      </c>
      <c r="B19933" s="223" t="s">
        <v>29790</v>
      </c>
      <c r="C19933" s="231" t="s">
        <v>23</v>
      </c>
    </row>
    <row r="19934" spans="1:3" x14ac:dyDescent="0.2">
      <c r="A19934" s="221" t="s">
        <v>19272</v>
      </c>
      <c r="B19934" s="223" t="s">
        <v>29790</v>
      </c>
      <c r="C19934" s="231" t="s">
        <v>23</v>
      </c>
    </row>
    <row r="19935" spans="1:3" x14ac:dyDescent="0.2">
      <c r="A19935" s="221" t="s">
        <v>19273</v>
      </c>
      <c r="B19935" s="223" t="s">
        <v>29791</v>
      </c>
      <c r="C19935" s="231" t="s">
        <v>23</v>
      </c>
    </row>
    <row r="19936" spans="1:3" x14ac:dyDescent="0.2">
      <c r="A19936" s="221" t="s">
        <v>19274</v>
      </c>
      <c r="B19936" s="223" t="s">
        <v>29791</v>
      </c>
      <c r="C19936" s="231" t="s">
        <v>23</v>
      </c>
    </row>
    <row r="19937" spans="1:3" x14ac:dyDescent="0.2">
      <c r="A19937" s="221" t="s">
        <v>19275</v>
      </c>
      <c r="B19937" s="223" t="s">
        <v>29792</v>
      </c>
      <c r="C19937" s="231" t="s">
        <v>23</v>
      </c>
    </row>
    <row r="19938" spans="1:3" x14ac:dyDescent="0.2">
      <c r="A19938" s="221" t="s">
        <v>19276</v>
      </c>
      <c r="B19938" s="223" t="s">
        <v>29792</v>
      </c>
      <c r="C19938" s="231" t="s">
        <v>23</v>
      </c>
    </row>
    <row r="19939" spans="1:3" x14ac:dyDescent="0.2">
      <c r="A19939" s="221" t="s">
        <v>19277</v>
      </c>
      <c r="B19939" s="223" t="s">
        <v>29793</v>
      </c>
      <c r="C19939" s="231" t="s">
        <v>23</v>
      </c>
    </row>
    <row r="19940" spans="1:3" x14ac:dyDescent="0.2">
      <c r="A19940" s="221" t="s">
        <v>19278</v>
      </c>
      <c r="B19940" s="223" t="s">
        <v>29793</v>
      </c>
      <c r="C19940" s="231" t="s">
        <v>23</v>
      </c>
    </row>
    <row r="19941" spans="1:3" x14ac:dyDescent="0.2">
      <c r="A19941" s="221" t="s">
        <v>19279</v>
      </c>
      <c r="B19941" s="223" t="s">
        <v>29794</v>
      </c>
      <c r="C19941" s="231" t="s">
        <v>23</v>
      </c>
    </row>
    <row r="19942" spans="1:3" x14ac:dyDescent="0.2">
      <c r="A19942" s="221" t="s">
        <v>19280</v>
      </c>
      <c r="B19942" s="223" t="s">
        <v>29794</v>
      </c>
      <c r="C19942" s="231" t="s">
        <v>23</v>
      </c>
    </row>
    <row r="19943" spans="1:3" x14ac:dyDescent="0.2">
      <c r="A19943" s="221" t="s">
        <v>19281</v>
      </c>
      <c r="B19943" s="223" t="s">
        <v>25527</v>
      </c>
      <c r="C19943" s="231" t="s">
        <v>23</v>
      </c>
    </row>
    <row r="19944" spans="1:3" x14ac:dyDescent="0.2">
      <c r="A19944" s="221" t="s">
        <v>19282</v>
      </c>
      <c r="B19944" s="223" t="s">
        <v>25527</v>
      </c>
      <c r="C19944" s="231" t="s">
        <v>23</v>
      </c>
    </row>
    <row r="19945" spans="1:3" x14ac:dyDescent="0.2">
      <c r="A19945" s="221" t="s">
        <v>19283</v>
      </c>
      <c r="B19945" s="223" t="s">
        <v>25528</v>
      </c>
      <c r="C19945" s="231" t="s">
        <v>23</v>
      </c>
    </row>
    <row r="19946" spans="1:3" x14ac:dyDescent="0.2">
      <c r="A19946" s="221" t="s">
        <v>19284</v>
      </c>
      <c r="B19946" s="223" t="s">
        <v>25528</v>
      </c>
      <c r="C19946" s="231" t="s">
        <v>23</v>
      </c>
    </row>
    <row r="19947" spans="1:3" x14ac:dyDescent="0.2">
      <c r="A19947" s="221" t="s">
        <v>19285</v>
      </c>
      <c r="B19947" s="223" t="s">
        <v>29795</v>
      </c>
      <c r="C19947" s="231" t="s">
        <v>23</v>
      </c>
    </row>
    <row r="19948" spans="1:3" x14ac:dyDescent="0.2">
      <c r="A19948" s="221" t="s">
        <v>19286</v>
      </c>
      <c r="B19948" s="223" t="s">
        <v>29795</v>
      </c>
      <c r="C19948" s="231" t="s">
        <v>23</v>
      </c>
    </row>
    <row r="19949" spans="1:3" x14ac:dyDescent="0.2">
      <c r="A19949" s="221" t="s">
        <v>19287</v>
      </c>
      <c r="B19949" s="223" t="s">
        <v>29796</v>
      </c>
      <c r="C19949" s="231" t="s">
        <v>23</v>
      </c>
    </row>
    <row r="19950" spans="1:3" x14ac:dyDescent="0.2">
      <c r="A19950" s="221" t="s">
        <v>19288</v>
      </c>
      <c r="B19950" s="223" t="s">
        <v>29796</v>
      </c>
      <c r="C19950" s="231" t="s">
        <v>23</v>
      </c>
    </row>
    <row r="19951" spans="1:3" x14ac:dyDescent="0.2">
      <c r="A19951" s="221" t="s">
        <v>19289</v>
      </c>
      <c r="B19951" s="223" t="s">
        <v>29797</v>
      </c>
      <c r="C19951" s="231" t="s">
        <v>23</v>
      </c>
    </row>
    <row r="19952" spans="1:3" x14ac:dyDescent="0.2">
      <c r="A19952" s="221" t="s">
        <v>19290</v>
      </c>
      <c r="B19952" s="223" t="s">
        <v>29797</v>
      </c>
      <c r="C19952" s="231" t="s">
        <v>23</v>
      </c>
    </row>
    <row r="19953" spans="1:3" x14ac:dyDescent="0.2">
      <c r="A19953" s="221" t="s">
        <v>19291</v>
      </c>
      <c r="B19953" s="223" t="s">
        <v>25529</v>
      </c>
      <c r="C19953" s="231" t="s">
        <v>21584</v>
      </c>
    </row>
    <row r="19954" spans="1:3" x14ac:dyDescent="0.2">
      <c r="A19954" s="221" t="s">
        <v>19292</v>
      </c>
      <c r="B19954" s="223" t="s">
        <v>25529</v>
      </c>
      <c r="C19954" s="231" t="s">
        <v>21584</v>
      </c>
    </row>
    <row r="19955" spans="1:3" x14ac:dyDescent="0.2">
      <c r="A19955" s="221" t="s">
        <v>19293</v>
      </c>
      <c r="B19955" s="223" t="s">
        <v>25530</v>
      </c>
      <c r="C19955" s="231" t="s">
        <v>21398</v>
      </c>
    </row>
    <row r="19956" spans="1:3" x14ac:dyDescent="0.2">
      <c r="A19956" s="221" t="s">
        <v>19294</v>
      </c>
      <c r="B19956" s="223" t="s">
        <v>25530</v>
      </c>
      <c r="C19956" s="231" t="s">
        <v>21398</v>
      </c>
    </row>
    <row r="19957" spans="1:3" x14ac:dyDescent="0.2">
      <c r="A19957" s="221" t="s">
        <v>19295</v>
      </c>
      <c r="B19957" s="223" t="s">
        <v>29798</v>
      </c>
      <c r="C19957" s="231" t="s">
        <v>25</v>
      </c>
    </row>
    <row r="19958" spans="1:3" x14ac:dyDescent="0.2">
      <c r="A19958" s="221" t="s">
        <v>19296</v>
      </c>
      <c r="B19958" s="223" t="s">
        <v>29798</v>
      </c>
      <c r="C19958" s="231" t="s">
        <v>25</v>
      </c>
    </row>
    <row r="19959" spans="1:3" x14ac:dyDescent="0.2">
      <c r="A19959" s="221" t="s">
        <v>19297</v>
      </c>
      <c r="B19959" s="223" t="s">
        <v>29799</v>
      </c>
      <c r="C19959" s="231" t="s">
        <v>25</v>
      </c>
    </row>
    <row r="19960" spans="1:3" x14ac:dyDescent="0.2">
      <c r="A19960" s="221" t="s">
        <v>19298</v>
      </c>
      <c r="B19960" s="223" t="s">
        <v>29799</v>
      </c>
      <c r="C19960" s="231" t="s">
        <v>25</v>
      </c>
    </row>
    <row r="19961" spans="1:3" x14ac:dyDescent="0.2">
      <c r="A19961" s="221" t="s">
        <v>19299</v>
      </c>
      <c r="B19961" s="223" t="s">
        <v>29800</v>
      </c>
      <c r="C19961" s="231" t="s">
        <v>25</v>
      </c>
    </row>
    <row r="19962" spans="1:3" x14ac:dyDescent="0.2">
      <c r="A19962" s="221" t="s">
        <v>19300</v>
      </c>
      <c r="B19962" s="223" t="s">
        <v>29800</v>
      </c>
      <c r="C19962" s="231" t="s">
        <v>25</v>
      </c>
    </row>
    <row r="19963" spans="1:3" x14ac:dyDescent="0.2">
      <c r="A19963" s="221" t="s">
        <v>19301</v>
      </c>
      <c r="B19963" s="223" t="s">
        <v>29801</v>
      </c>
      <c r="C19963" s="231" t="s">
        <v>25</v>
      </c>
    </row>
    <row r="19964" spans="1:3" x14ac:dyDescent="0.2">
      <c r="A19964" s="221" t="s">
        <v>19302</v>
      </c>
      <c r="B19964" s="223" t="s">
        <v>29801</v>
      </c>
      <c r="C19964" s="231" t="s">
        <v>25</v>
      </c>
    </row>
    <row r="19965" spans="1:3" x14ac:dyDescent="0.2">
      <c r="A19965" s="221" t="s">
        <v>19303</v>
      </c>
      <c r="B19965" s="223" t="s">
        <v>29802</v>
      </c>
      <c r="C19965" s="231" t="s">
        <v>25</v>
      </c>
    </row>
    <row r="19966" spans="1:3" x14ac:dyDescent="0.2">
      <c r="A19966" s="221" t="s">
        <v>19304</v>
      </c>
      <c r="B19966" s="223" t="s">
        <v>29802</v>
      </c>
      <c r="C19966" s="231" t="s">
        <v>25</v>
      </c>
    </row>
    <row r="19967" spans="1:3" x14ac:dyDescent="0.2">
      <c r="A19967" s="221" t="s">
        <v>19305</v>
      </c>
      <c r="B19967" s="223" t="s">
        <v>29803</v>
      </c>
      <c r="C19967" s="231" t="s">
        <v>25</v>
      </c>
    </row>
    <row r="19968" spans="1:3" x14ac:dyDescent="0.2">
      <c r="A19968" s="221" t="s">
        <v>19306</v>
      </c>
      <c r="B19968" s="223" t="s">
        <v>29803</v>
      </c>
      <c r="C19968" s="231" t="s">
        <v>25</v>
      </c>
    </row>
    <row r="19969" spans="1:3" x14ac:dyDescent="0.2">
      <c r="A19969" s="221" t="s">
        <v>19307</v>
      </c>
      <c r="B19969" s="223" t="s">
        <v>29804</v>
      </c>
      <c r="C19969" s="231" t="s">
        <v>25</v>
      </c>
    </row>
    <row r="19970" spans="1:3" x14ac:dyDescent="0.2">
      <c r="A19970" s="221" t="s">
        <v>19308</v>
      </c>
      <c r="B19970" s="223" t="s">
        <v>29804</v>
      </c>
      <c r="C19970" s="231" t="s">
        <v>25</v>
      </c>
    </row>
    <row r="19971" spans="1:3" x14ac:dyDescent="0.2">
      <c r="A19971" s="221" t="s">
        <v>19309</v>
      </c>
      <c r="B19971" s="223" t="s">
        <v>29805</v>
      </c>
      <c r="C19971" s="231" t="s">
        <v>25</v>
      </c>
    </row>
    <row r="19972" spans="1:3" x14ac:dyDescent="0.2">
      <c r="A19972" s="221" t="s">
        <v>19310</v>
      </c>
      <c r="B19972" s="223" t="s">
        <v>29805</v>
      </c>
      <c r="C19972" s="231" t="s">
        <v>25</v>
      </c>
    </row>
    <row r="19973" spans="1:3" x14ac:dyDescent="0.2">
      <c r="A19973" s="221" t="s">
        <v>19311</v>
      </c>
      <c r="B19973" s="223" t="s">
        <v>29806</v>
      </c>
      <c r="C19973" s="231" t="s">
        <v>25</v>
      </c>
    </row>
    <row r="19974" spans="1:3" x14ac:dyDescent="0.2">
      <c r="A19974" s="221" t="s">
        <v>19312</v>
      </c>
      <c r="B19974" s="223" t="s">
        <v>29806</v>
      </c>
      <c r="C19974" s="231" t="s">
        <v>25</v>
      </c>
    </row>
    <row r="19975" spans="1:3" x14ac:dyDescent="0.2">
      <c r="A19975" s="221" t="s">
        <v>19313</v>
      </c>
      <c r="B19975" s="223" t="s">
        <v>29807</v>
      </c>
      <c r="C19975" s="231" t="s">
        <v>25</v>
      </c>
    </row>
    <row r="19976" spans="1:3" x14ac:dyDescent="0.2">
      <c r="A19976" s="221" t="s">
        <v>19314</v>
      </c>
      <c r="B19976" s="223" t="s">
        <v>29807</v>
      </c>
      <c r="C19976" s="231" t="s">
        <v>25</v>
      </c>
    </row>
    <row r="19977" spans="1:3" x14ac:dyDescent="0.2">
      <c r="A19977" s="221" t="s">
        <v>19315</v>
      </c>
      <c r="B19977" s="223" t="s">
        <v>29808</v>
      </c>
      <c r="C19977" s="231" t="s">
        <v>25</v>
      </c>
    </row>
    <row r="19978" spans="1:3" x14ac:dyDescent="0.2">
      <c r="A19978" s="221" t="s">
        <v>19316</v>
      </c>
      <c r="B19978" s="223" t="s">
        <v>29808</v>
      </c>
      <c r="C19978" s="231" t="s">
        <v>25</v>
      </c>
    </row>
    <row r="19979" spans="1:3" x14ac:dyDescent="0.2">
      <c r="A19979" s="221" t="s">
        <v>19317</v>
      </c>
      <c r="B19979" s="223" t="s">
        <v>29809</v>
      </c>
      <c r="C19979" s="231" t="s">
        <v>25</v>
      </c>
    </row>
    <row r="19980" spans="1:3" x14ac:dyDescent="0.2">
      <c r="A19980" s="221" t="s">
        <v>19318</v>
      </c>
      <c r="B19980" s="223" t="s">
        <v>29809</v>
      </c>
      <c r="C19980" s="231" t="s">
        <v>25</v>
      </c>
    </row>
    <row r="19981" spans="1:3" x14ac:dyDescent="0.2">
      <c r="A19981" s="221" t="s">
        <v>19319</v>
      </c>
      <c r="B19981" s="223" t="s">
        <v>29810</v>
      </c>
      <c r="C19981" s="231" t="s">
        <v>25</v>
      </c>
    </row>
    <row r="19982" spans="1:3" x14ac:dyDescent="0.2">
      <c r="A19982" s="221" t="s">
        <v>19320</v>
      </c>
      <c r="B19982" s="223" t="s">
        <v>29810</v>
      </c>
      <c r="C19982" s="231" t="s">
        <v>25</v>
      </c>
    </row>
    <row r="19983" spans="1:3" x14ac:dyDescent="0.2">
      <c r="A19983" s="221" t="s">
        <v>19321</v>
      </c>
      <c r="B19983" s="223" t="s">
        <v>29811</v>
      </c>
      <c r="C19983" s="231" t="s">
        <v>25</v>
      </c>
    </row>
    <row r="19984" spans="1:3" x14ac:dyDescent="0.2">
      <c r="A19984" s="221" t="s">
        <v>19322</v>
      </c>
      <c r="B19984" s="223" t="s">
        <v>29811</v>
      </c>
      <c r="C19984" s="231" t="s">
        <v>25</v>
      </c>
    </row>
    <row r="19985" spans="1:3" x14ac:dyDescent="0.2">
      <c r="A19985" s="221" t="s">
        <v>19323</v>
      </c>
      <c r="B19985" s="223" t="s">
        <v>29812</v>
      </c>
      <c r="C19985" s="231" t="s">
        <v>25</v>
      </c>
    </row>
    <row r="19986" spans="1:3" x14ac:dyDescent="0.2">
      <c r="A19986" s="221" t="s">
        <v>19324</v>
      </c>
      <c r="B19986" s="223" t="s">
        <v>29812</v>
      </c>
      <c r="C19986" s="231" t="s">
        <v>25</v>
      </c>
    </row>
    <row r="19987" spans="1:3" x14ac:dyDescent="0.2">
      <c r="A19987" s="221" t="s">
        <v>19325</v>
      </c>
      <c r="B19987" s="223" t="s">
        <v>29813</v>
      </c>
      <c r="C19987" s="231" t="s">
        <v>25</v>
      </c>
    </row>
    <row r="19988" spans="1:3" x14ac:dyDescent="0.2">
      <c r="A19988" s="221" t="s">
        <v>19326</v>
      </c>
      <c r="B19988" s="223" t="s">
        <v>29813</v>
      </c>
      <c r="C19988" s="231" t="s">
        <v>25</v>
      </c>
    </row>
    <row r="19989" spans="1:3" x14ac:dyDescent="0.2">
      <c r="A19989" s="221" t="s">
        <v>19327</v>
      </c>
      <c r="B19989" s="223" t="s">
        <v>29814</v>
      </c>
      <c r="C19989" s="231" t="s">
        <v>25</v>
      </c>
    </row>
    <row r="19990" spans="1:3" x14ac:dyDescent="0.2">
      <c r="A19990" s="221" t="s">
        <v>19328</v>
      </c>
      <c r="B19990" s="223" t="s">
        <v>29814</v>
      </c>
      <c r="C19990" s="231" t="s">
        <v>25</v>
      </c>
    </row>
    <row r="19991" spans="1:3" x14ac:dyDescent="0.2">
      <c r="A19991" s="221" t="s">
        <v>19329</v>
      </c>
      <c r="B19991" s="223" t="s">
        <v>29815</v>
      </c>
      <c r="C19991" s="231" t="s">
        <v>25</v>
      </c>
    </row>
    <row r="19992" spans="1:3" x14ac:dyDescent="0.2">
      <c r="A19992" s="221" t="s">
        <v>19330</v>
      </c>
      <c r="B19992" s="223" t="s">
        <v>29815</v>
      </c>
      <c r="C19992" s="231" t="s">
        <v>25</v>
      </c>
    </row>
    <row r="19993" spans="1:3" x14ac:dyDescent="0.2">
      <c r="A19993" s="221" t="s">
        <v>19331</v>
      </c>
      <c r="B19993" s="223" t="s">
        <v>29816</v>
      </c>
      <c r="C19993" s="231" t="s">
        <v>25</v>
      </c>
    </row>
    <row r="19994" spans="1:3" x14ac:dyDescent="0.2">
      <c r="A19994" s="221" t="s">
        <v>19332</v>
      </c>
      <c r="B19994" s="223" t="s">
        <v>29816</v>
      </c>
      <c r="C19994" s="231" t="s">
        <v>25</v>
      </c>
    </row>
    <row r="19995" spans="1:3" x14ac:dyDescent="0.2">
      <c r="A19995" s="221" t="s">
        <v>19333</v>
      </c>
      <c r="B19995" s="223" t="s">
        <v>29817</v>
      </c>
      <c r="C19995" s="231" t="s">
        <v>25</v>
      </c>
    </row>
    <row r="19996" spans="1:3" x14ac:dyDescent="0.2">
      <c r="A19996" s="221" t="s">
        <v>19334</v>
      </c>
      <c r="B19996" s="223" t="s">
        <v>29817</v>
      </c>
      <c r="C19996" s="231" t="s">
        <v>25</v>
      </c>
    </row>
    <row r="19997" spans="1:3" x14ac:dyDescent="0.2">
      <c r="A19997" s="221" t="s">
        <v>19335</v>
      </c>
      <c r="B19997" s="223" t="s">
        <v>29818</v>
      </c>
      <c r="C19997" s="231" t="s">
        <v>25</v>
      </c>
    </row>
    <row r="19998" spans="1:3" x14ac:dyDescent="0.2">
      <c r="A19998" s="221" t="s">
        <v>19336</v>
      </c>
      <c r="B19998" s="223" t="s">
        <v>29818</v>
      </c>
      <c r="C19998" s="231" t="s">
        <v>25</v>
      </c>
    </row>
    <row r="19999" spans="1:3" x14ac:dyDescent="0.2">
      <c r="A19999" s="221" t="s">
        <v>19337</v>
      </c>
      <c r="B19999" s="223" t="s">
        <v>29819</v>
      </c>
      <c r="C19999" s="231" t="s">
        <v>25</v>
      </c>
    </row>
    <row r="20000" spans="1:3" x14ac:dyDescent="0.2">
      <c r="A20000" s="221" t="s">
        <v>19338</v>
      </c>
      <c r="B20000" s="223" t="s">
        <v>29819</v>
      </c>
      <c r="C20000" s="231" t="s">
        <v>25</v>
      </c>
    </row>
    <row r="20001" spans="1:3" x14ac:dyDescent="0.2">
      <c r="A20001" s="221" t="s">
        <v>19339</v>
      </c>
      <c r="B20001" s="223" t="s">
        <v>29820</v>
      </c>
      <c r="C20001" s="231" t="s">
        <v>25</v>
      </c>
    </row>
    <row r="20002" spans="1:3" x14ac:dyDescent="0.2">
      <c r="A20002" s="221" t="s">
        <v>19340</v>
      </c>
      <c r="B20002" s="223" t="s">
        <v>29820</v>
      </c>
      <c r="C20002" s="231" t="s">
        <v>25</v>
      </c>
    </row>
    <row r="20003" spans="1:3" x14ac:dyDescent="0.2">
      <c r="A20003" s="221" t="s">
        <v>19341</v>
      </c>
      <c r="B20003" s="223" t="s">
        <v>29821</v>
      </c>
      <c r="C20003" s="231" t="s">
        <v>25</v>
      </c>
    </row>
    <row r="20004" spans="1:3" x14ac:dyDescent="0.2">
      <c r="A20004" s="221" t="s">
        <v>19342</v>
      </c>
      <c r="B20004" s="223" t="s">
        <v>29821</v>
      </c>
      <c r="C20004" s="231" t="s">
        <v>25</v>
      </c>
    </row>
    <row r="20005" spans="1:3" x14ac:dyDescent="0.2">
      <c r="A20005" s="221" t="s">
        <v>19343</v>
      </c>
      <c r="B20005" s="223" t="s">
        <v>29822</v>
      </c>
      <c r="C20005" s="231" t="s">
        <v>25</v>
      </c>
    </row>
    <row r="20006" spans="1:3" x14ac:dyDescent="0.2">
      <c r="A20006" s="221" t="s">
        <v>19344</v>
      </c>
      <c r="B20006" s="223" t="s">
        <v>29822</v>
      </c>
      <c r="C20006" s="231" t="s">
        <v>25</v>
      </c>
    </row>
    <row r="20007" spans="1:3" x14ac:dyDescent="0.2">
      <c r="A20007" s="221" t="s">
        <v>19345</v>
      </c>
      <c r="B20007" s="223" t="s">
        <v>25531</v>
      </c>
      <c r="C20007" s="231" t="s">
        <v>25</v>
      </c>
    </row>
    <row r="20008" spans="1:3" x14ac:dyDescent="0.2">
      <c r="A20008" s="221" t="s">
        <v>19346</v>
      </c>
      <c r="B20008" s="223" t="s">
        <v>25531</v>
      </c>
      <c r="C20008" s="231" t="s">
        <v>25</v>
      </c>
    </row>
    <row r="20009" spans="1:3" x14ac:dyDescent="0.2">
      <c r="A20009" s="221" t="s">
        <v>19347</v>
      </c>
      <c r="B20009" s="223" t="s">
        <v>29823</v>
      </c>
      <c r="C20009" s="231" t="s">
        <v>25</v>
      </c>
    </row>
    <row r="20010" spans="1:3" x14ac:dyDescent="0.2">
      <c r="A20010" s="221" t="s">
        <v>19348</v>
      </c>
      <c r="B20010" s="223" t="s">
        <v>29823</v>
      </c>
      <c r="C20010" s="231" t="s">
        <v>25</v>
      </c>
    </row>
    <row r="20011" spans="1:3" x14ac:dyDescent="0.2">
      <c r="A20011" s="221" t="s">
        <v>19349</v>
      </c>
      <c r="B20011" s="223" t="s">
        <v>29824</v>
      </c>
      <c r="C20011" s="231" t="s">
        <v>25</v>
      </c>
    </row>
    <row r="20012" spans="1:3" x14ac:dyDescent="0.2">
      <c r="A20012" s="221" t="s">
        <v>19350</v>
      </c>
      <c r="B20012" s="223" t="s">
        <v>29824</v>
      </c>
      <c r="C20012" s="231" t="s">
        <v>25</v>
      </c>
    </row>
    <row r="20013" spans="1:3" x14ac:dyDescent="0.2">
      <c r="A20013" s="221" t="s">
        <v>19351</v>
      </c>
      <c r="B20013" s="223" t="s">
        <v>29825</v>
      </c>
      <c r="C20013" s="231" t="s">
        <v>25</v>
      </c>
    </row>
    <row r="20014" spans="1:3" x14ac:dyDescent="0.2">
      <c r="A20014" s="221" t="s">
        <v>19352</v>
      </c>
      <c r="B20014" s="223" t="s">
        <v>29825</v>
      </c>
      <c r="C20014" s="231" t="s">
        <v>25</v>
      </c>
    </row>
    <row r="20015" spans="1:3" x14ac:dyDescent="0.2">
      <c r="A20015" s="221" t="s">
        <v>19353</v>
      </c>
      <c r="B20015" s="223" t="s">
        <v>29826</v>
      </c>
      <c r="C20015" s="231" t="s">
        <v>25</v>
      </c>
    </row>
    <row r="20016" spans="1:3" x14ac:dyDescent="0.2">
      <c r="A20016" s="221" t="s">
        <v>19354</v>
      </c>
      <c r="B20016" s="223" t="s">
        <v>29826</v>
      </c>
      <c r="C20016" s="231" t="s">
        <v>25</v>
      </c>
    </row>
    <row r="20017" spans="1:3" x14ac:dyDescent="0.2">
      <c r="A20017" s="221" t="s">
        <v>19355</v>
      </c>
      <c r="B20017" s="223" t="s">
        <v>25532</v>
      </c>
      <c r="C20017" s="231" t="s">
        <v>25</v>
      </c>
    </row>
    <row r="20018" spans="1:3" x14ac:dyDescent="0.2">
      <c r="A20018" s="221" t="s">
        <v>19356</v>
      </c>
      <c r="B20018" s="223" t="s">
        <v>25532</v>
      </c>
      <c r="C20018" s="231" t="s">
        <v>25</v>
      </c>
    </row>
    <row r="20019" spans="1:3" x14ac:dyDescent="0.2">
      <c r="A20019" s="221" t="s">
        <v>19357</v>
      </c>
      <c r="B20019" s="223" t="s">
        <v>25533</v>
      </c>
      <c r="C20019" s="231" t="s">
        <v>25</v>
      </c>
    </row>
    <row r="20020" spans="1:3" x14ac:dyDescent="0.2">
      <c r="A20020" s="221" t="s">
        <v>19358</v>
      </c>
      <c r="B20020" s="223" t="s">
        <v>25533</v>
      </c>
      <c r="C20020" s="231" t="s">
        <v>25</v>
      </c>
    </row>
    <row r="20021" spans="1:3" x14ac:dyDescent="0.2">
      <c r="A20021" s="221" t="s">
        <v>19359</v>
      </c>
      <c r="B20021" s="223" t="s">
        <v>25534</v>
      </c>
      <c r="C20021" s="231" t="s">
        <v>25</v>
      </c>
    </row>
    <row r="20022" spans="1:3" x14ac:dyDescent="0.2">
      <c r="A20022" s="221" t="s">
        <v>19360</v>
      </c>
      <c r="B20022" s="223" t="s">
        <v>25534</v>
      </c>
      <c r="C20022" s="231" t="s">
        <v>25</v>
      </c>
    </row>
    <row r="20023" spans="1:3" x14ac:dyDescent="0.2">
      <c r="A20023" s="221" t="s">
        <v>19361</v>
      </c>
      <c r="B20023" s="223" t="s">
        <v>25535</v>
      </c>
      <c r="C20023" s="231" t="s">
        <v>25</v>
      </c>
    </row>
    <row r="20024" spans="1:3" x14ac:dyDescent="0.2">
      <c r="A20024" s="221" t="s">
        <v>19362</v>
      </c>
      <c r="B20024" s="223" t="s">
        <v>25535</v>
      </c>
      <c r="C20024" s="231" t="s">
        <v>25</v>
      </c>
    </row>
    <row r="20025" spans="1:3" x14ac:dyDescent="0.2">
      <c r="A20025" s="221" t="s">
        <v>19363</v>
      </c>
      <c r="B20025" s="223" t="s">
        <v>25536</v>
      </c>
      <c r="C20025" s="231" t="s">
        <v>23</v>
      </c>
    </row>
    <row r="20026" spans="1:3" x14ac:dyDescent="0.2">
      <c r="A20026" s="221" t="s">
        <v>19364</v>
      </c>
      <c r="B20026" s="223" t="s">
        <v>25536</v>
      </c>
      <c r="C20026" s="231" t="s">
        <v>23</v>
      </c>
    </row>
    <row r="20027" spans="1:3" x14ac:dyDescent="0.2">
      <c r="A20027" s="221" t="s">
        <v>19365</v>
      </c>
      <c r="B20027" s="223" t="s">
        <v>25537</v>
      </c>
      <c r="C20027" s="231" t="s">
        <v>23</v>
      </c>
    </row>
    <row r="20028" spans="1:3" x14ac:dyDescent="0.2">
      <c r="A20028" s="221" t="s">
        <v>19366</v>
      </c>
      <c r="B20028" s="223" t="s">
        <v>25537</v>
      </c>
      <c r="C20028" s="231" t="s">
        <v>23</v>
      </c>
    </row>
    <row r="20029" spans="1:3" x14ac:dyDescent="0.2">
      <c r="A20029" s="221" t="s">
        <v>19367</v>
      </c>
      <c r="B20029" s="223" t="s">
        <v>25538</v>
      </c>
      <c r="C20029" s="231" t="s">
        <v>23</v>
      </c>
    </row>
    <row r="20030" spans="1:3" x14ac:dyDescent="0.2">
      <c r="A20030" s="221" t="s">
        <v>19368</v>
      </c>
      <c r="B20030" s="223" t="s">
        <v>25538</v>
      </c>
      <c r="C20030" s="231" t="s">
        <v>23</v>
      </c>
    </row>
    <row r="20031" spans="1:3" x14ac:dyDescent="0.2">
      <c r="A20031" s="221" t="s">
        <v>19369</v>
      </c>
      <c r="B20031" s="223" t="s">
        <v>25539</v>
      </c>
      <c r="C20031" s="231" t="s">
        <v>23</v>
      </c>
    </row>
    <row r="20032" spans="1:3" x14ac:dyDescent="0.2">
      <c r="A20032" s="221" t="s">
        <v>19370</v>
      </c>
      <c r="B20032" s="223" t="s">
        <v>25539</v>
      </c>
      <c r="C20032" s="231" t="s">
        <v>23</v>
      </c>
    </row>
    <row r="20033" spans="1:3" x14ac:dyDescent="0.2">
      <c r="A20033" s="221" t="s">
        <v>19371</v>
      </c>
      <c r="B20033" s="223" t="s">
        <v>25540</v>
      </c>
      <c r="C20033" s="231" t="s">
        <v>23</v>
      </c>
    </row>
    <row r="20034" spans="1:3" x14ac:dyDescent="0.2">
      <c r="A20034" s="221" t="s">
        <v>19372</v>
      </c>
      <c r="B20034" s="223" t="s">
        <v>25540</v>
      </c>
      <c r="C20034" s="231" t="s">
        <v>23</v>
      </c>
    </row>
    <row r="20035" spans="1:3" x14ac:dyDescent="0.2">
      <c r="A20035" s="221" t="s">
        <v>19373</v>
      </c>
      <c r="B20035" s="223" t="s">
        <v>25541</v>
      </c>
      <c r="C20035" s="231" t="s">
        <v>23</v>
      </c>
    </row>
    <row r="20036" spans="1:3" x14ac:dyDescent="0.2">
      <c r="A20036" s="221" t="s">
        <v>19374</v>
      </c>
      <c r="B20036" s="223" t="s">
        <v>25541</v>
      </c>
      <c r="C20036" s="231" t="s">
        <v>23</v>
      </c>
    </row>
    <row r="20037" spans="1:3" x14ac:dyDescent="0.2">
      <c r="A20037" s="221" t="s">
        <v>19375</v>
      </c>
      <c r="B20037" s="223" t="s">
        <v>25542</v>
      </c>
      <c r="C20037" s="231" t="s">
        <v>23</v>
      </c>
    </row>
    <row r="20038" spans="1:3" x14ac:dyDescent="0.2">
      <c r="A20038" s="221" t="s">
        <v>19376</v>
      </c>
      <c r="B20038" s="223" t="s">
        <v>25542</v>
      </c>
      <c r="C20038" s="231" t="s">
        <v>23</v>
      </c>
    </row>
    <row r="20039" spans="1:3" x14ac:dyDescent="0.2">
      <c r="A20039" s="221" t="s">
        <v>19377</v>
      </c>
      <c r="B20039" s="223" t="s">
        <v>25543</v>
      </c>
      <c r="C20039" s="231" t="s">
        <v>23</v>
      </c>
    </row>
    <row r="20040" spans="1:3" x14ac:dyDescent="0.2">
      <c r="A20040" s="221" t="s">
        <v>19378</v>
      </c>
      <c r="B20040" s="223" t="s">
        <v>25543</v>
      </c>
      <c r="C20040" s="231" t="s">
        <v>23</v>
      </c>
    </row>
    <row r="20041" spans="1:3" x14ac:dyDescent="0.2">
      <c r="A20041" s="221" t="s">
        <v>19379</v>
      </c>
      <c r="B20041" s="223" t="s">
        <v>25544</v>
      </c>
      <c r="C20041" s="231" t="s">
        <v>23</v>
      </c>
    </row>
    <row r="20042" spans="1:3" x14ac:dyDescent="0.2">
      <c r="A20042" s="221" t="s">
        <v>19380</v>
      </c>
      <c r="B20042" s="223" t="s">
        <v>25544</v>
      </c>
      <c r="C20042" s="231" t="s">
        <v>23</v>
      </c>
    </row>
    <row r="20043" spans="1:3" x14ac:dyDescent="0.2">
      <c r="A20043" s="221" t="s">
        <v>19381</v>
      </c>
      <c r="B20043" s="223" t="s">
        <v>25545</v>
      </c>
      <c r="C20043" s="231" t="s">
        <v>23</v>
      </c>
    </row>
    <row r="20044" spans="1:3" x14ac:dyDescent="0.2">
      <c r="A20044" s="221" t="s">
        <v>19382</v>
      </c>
      <c r="B20044" s="223" t="s">
        <v>25545</v>
      </c>
      <c r="C20044" s="231" t="s">
        <v>23</v>
      </c>
    </row>
    <row r="20045" spans="1:3" x14ac:dyDescent="0.2">
      <c r="A20045" s="221" t="s">
        <v>19383</v>
      </c>
      <c r="B20045" s="223" t="s">
        <v>25546</v>
      </c>
      <c r="C20045" s="231" t="s">
        <v>23</v>
      </c>
    </row>
    <row r="20046" spans="1:3" x14ac:dyDescent="0.2">
      <c r="A20046" s="221" t="s">
        <v>19384</v>
      </c>
      <c r="B20046" s="223" t="s">
        <v>25546</v>
      </c>
      <c r="C20046" s="231" t="s">
        <v>23</v>
      </c>
    </row>
    <row r="20047" spans="1:3" x14ac:dyDescent="0.2">
      <c r="A20047" s="221" t="s">
        <v>19385</v>
      </c>
      <c r="B20047" s="223" t="s">
        <v>25547</v>
      </c>
      <c r="C20047" s="231" t="s">
        <v>23</v>
      </c>
    </row>
    <row r="20048" spans="1:3" x14ac:dyDescent="0.2">
      <c r="A20048" s="221" t="s">
        <v>19386</v>
      </c>
      <c r="B20048" s="223" t="s">
        <v>25547</v>
      </c>
      <c r="C20048" s="231" t="s">
        <v>23</v>
      </c>
    </row>
    <row r="20049" spans="1:3" x14ac:dyDescent="0.2">
      <c r="A20049" s="221" t="s">
        <v>19387</v>
      </c>
      <c r="B20049" s="223" t="s">
        <v>29827</v>
      </c>
      <c r="C20049" s="231" t="s">
        <v>23</v>
      </c>
    </row>
    <row r="20050" spans="1:3" x14ac:dyDescent="0.2">
      <c r="A20050" s="221" t="s">
        <v>19388</v>
      </c>
      <c r="B20050" s="223" t="s">
        <v>29827</v>
      </c>
      <c r="C20050" s="231" t="s">
        <v>23</v>
      </c>
    </row>
    <row r="20051" spans="1:3" x14ac:dyDescent="0.2">
      <c r="A20051" s="221" t="s">
        <v>19389</v>
      </c>
      <c r="B20051" s="223" t="s">
        <v>29828</v>
      </c>
      <c r="C20051" s="231" t="s">
        <v>23</v>
      </c>
    </row>
    <row r="20052" spans="1:3" x14ac:dyDescent="0.2">
      <c r="A20052" s="221" t="s">
        <v>19390</v>
      </c>
      <c r="B20052" s="223" t="s">
        <v>29828</v>
      </c>
      <c r="C20052" s="231" t="s">
        <v>23</v>
      </c>
    </row>
    <row r="20053" spans="1:3" x14ac:dyDescent="0.2">
      <c r="A20053" s="221" t="s">
        <v>19391</v>
      </c>
      <c r="B20053" s="223" t="s">
        <v>29829</v>
      </c>
      <c r="C20053" s="231" t="s">
        <v>23</v>
      </c>
    </row>
    <row r="20054" spans="1:3" x14ac:dyDescent="0.2">
      <c r="A20054" s="221" t="s">
        <v>19392</v>
      </c>
      <c r="B20054" s="223" t="s">
        <v>29829</v>
      </c>
      <c r="C20054" s="231" t="s">
        <v>23</v>
      </c>
    </row>
    <row r="20055" spans="1:3" x14ac:dyDescent="0.2">
      <c r="A20055" s="221" t="s">
        <v>19393</v>
      </c>
      <c r="B20055" s="223" t="s">
        <v>29830</v>
      </c>
      <c r="C20055" s="231" t="s">
        <v>23</v>
      </c>
    </row>
    <row r="20056" spans="1:3" x14ac:dyDescent="0.2">
      <c r="A20056" s="221" t="s">
        <v>19394</v>
      </c>
      <c r="B20056" s="223" t="s">
        <v>29830</v>
      </c>
      <c r="C20056" s="231" t="s">
        <v>23</v>
      </c>
    </row>
    <row r="20057" spans="1:3" x14ac:dyDescent="0.2">
      <c r="A20057" s="221" t="s">
        <v>19395</v>
      </c>
      <c r="B20057" s="223" t="s">
        <v>29831</v>
      </c>
      <c r="C20057" s="231" t="s">
        <v>23</v>
      </c>
    </row>
    <row r="20058" spans="1:3" x14ac:dyDescent="0.2">
      <c r="A20058" s="221" t="s">
        <v>19396</v>
      </c>
      <c r="B20058" s="223" t="s">
        <v>29831</v>
      </c>
      <c r="C20058" s="231" t="s">
        <v>23</v>
      </c>
    </row>
    <row r="20059" spans="1:3" x14ac:dyDescent="0.2">
      <c r="A20059" s="221" t="s">
        <v>19397</v>
      </c>
      <c r="B20059" s="223" t="s">
        <v>29832</v>
      </c>
      <c r="C20059" s="231" t="s">
        <v>23</v>
      </c>
    </row>
    <row r="20060" spans="1:3" x14ac:dyDescent="0.2">
      <c r="A20060" s="221" t="s">
        <v>19398</v>
      </c>
      <c r="B20060" s="223" t="s">
        <v>29832</v>
      </c>
      <c r="C20060" s="231" t="s">
        <v>23</v>
      </c>
    </row>
    <row r="20061" spans="1:3" x14ac:dyDescent="0.2">
      <c r="A20061" s="221" t="s">
        <v>19399</v>
      </c>
      <c r="B20061" s="223" t="s">
        <v>29833</v>
      </c>
      <c r="C20061" s="231" t="s">
        <v>23</v>
      </c>
    </row>
    <row r="20062" spans="1:3" x14ac:dyDescent="0.2">
      <c r="A20062" s="221" t="s">
        <v>19400</v>
      </c>
      <c r="B20062" s="223" t="s">
        <v>29833</v>
      </c>
      <c r="C20062" s="231" t="s">
        <v>23</v>
      </c>
    </row>
    <row r="20063" spans="1:3" x14ac:dyDescent="0.2">
      <c r="A20063" s="221" t="s">
        <v>19401</v>
      </c>
      <c r="B20063" s="223" t="s">
        <v>29834</v>
      </c>
      <c r="C20063" s="231" t="s">
        <v>23</v>
      </c>
    </row>
    <row r="20064" spans="1:3" x14ac:dyDescent="0.2">
      <c r="A20064" s="221" t="s">
        <v>19402</v>
      </c>
      <c r="B20064" s="223" t="s">
        <v>29834</v>
      </c>
      <c r="C20064" s="231" t="s">
        <v>23</v>
      </c>
    </row>
    <row r="20065" spans="1:3" x14ac:dyDescent="0.2">
      <c r="A20065" s="221" t="s">
        <v>19403</v>
      </c>
      <c r="B20065" s="223" t="s">
        <v>29835</v>
      </c>
      <c r="C20065" s="231" t="s">
        <v>23</v>
      </c>
    </row>
    <row r="20066" spans="1:3" x14ac:dyDescent="0.2">
      <c r="A20066" s="221" t="s">
        <v>19404</v>
      </c>
      <c r="B20066" s="223" t="s">
        <v>29835</v>
      </c>
      <c r="C20066" s="231" t="s">
        <v>23</v>
      </c>
    </row>
    <row r="20067" spans="1:3" x14ac:dyDescent="0.2">
      <c r="A20067" s="221" t="s">
        <v>19405</v>
      </c>
      <c r="B20067" s="223" t="s">
        <v>29836</v>
      </c>
      <c r="C20067" s="231" t="s">
        <v>23</v>
      </c>
    </row>
    <row r="20068" spans="1:3" x14ac:dyDescent="0.2">
      <c r="A20068" s="221" t="s">
        <v>19406</v>
      </c>
      <c r="B20068" s="223" t="s">
        <v>29836</v>
      </c>
      <c r="C20068" s="231" t="s">
        <v>23</v>
      </c>
    </row>
    <row r="20069" spans="1:3" x14ac:dyDescent="0.2">
      <c r="A20069" s="221" t="s">
        <v>19407</v>
      </c>
      <c r="B20069" s="223" t="s">
        <v>29837</v>
      </c>
      <c r="C20069" s="231" t="s">
        <v>23</v>
      </c>
    </row>
    <row r="20070" spans="1:3" x14ac:dyDescent="0.2">
      <c r="A20070" s="221" t="s">
        <v>19408</v>
      </c>
      <c r="B20070" s="223" t="s">
        <v>29837</v>
      </c>
      <c r="C20070" s="231" t="s">
        <v>23</v>
      </c>
    </row>
    <row r="20071" spans="1:3" x14ac:dyDescent="0.2">
      <c r="A20071" s="221" t="s">
        <v>19409</v>
      </c>
      <c r="B20071" s="223" t="s">
        <v>29838</v>
      </c>
      <c r="C20071" s="231" t="s">
        <v>23</v>
      </c>
    </row>
    <row r="20072" spans="1:3" x14ac:dyDescent="0.2">
      <c r="A20072" s="221" t="s">
        <v>19410</v>
      </c>
      <c r="B20072" s="223" t="s">
        <v>29838</v>
      </c>
      <c r="C20072" s="231" t="s">
        <v>23</v>
      </c>
    </row>
    <row r="20073" spans="1:3" x14ac:dyDescent="0.2">
      <c r="A20073" s="221" t="s">
        <v>19411</v>
      </c>
      <c r="B20073" s="223" t="s">
        <v>29839</v>
      </c>
      <c r="C20073" s="231" t="s">
        <v>23</v>
      </c>
    </row>
    <row r="20074" spans="1:3" x14ac:dyDescent="0.2">
      <c r="A20074" s="221" t="s">
        <v>19412</v>
      </c>
      <c r="B20074" s="223" t="s">
        <v>29839</v>
      </c>
      <c r="C20074" s="231" t="s">
        <v>23</v>
      </c>
    </row>
    <row r="20075" spans="1:3" x14ac:dyDescent="0.2">
      <c r="A20075" s="221" t="s">
        <v>19413</v>
      </c>
      <c r="B20075" s="223" t="s">
        <v>29840</v>
      </c>
      <c r="C20075" s="231" t="s">
        <v>23</v>
      </c>
    </row>
    <row r="20076" spans="1:3" x14ac:dyDescent="0.2">
      <c r="A20076" s="221" t="s">
        <v>19414</v>
      </c>
      <c r="B20076" s="223" t="s">
        <v>29840</v>
      </c>
      <c r="C20076" s="231" t="s">
        <v>23</v>
      </c>
    </row>
    <row r="20077" spans="1:3" x14ac:dyDescent="0.2">
      <c r="A20077" s="221" t="s">
        <v>19415</v>
      </c>
      <c r="B20077" s="223" t="s">
        <v>29841</v>
      </c>
      <c r="C20077" s="231" t="s">
        <v>23</v>
      </c>
    </row>
    <row r="20078" spans="1:3" x14ac:dyDescent="0.2">
      <c r="A20078" s="221" t="s">
        <v>19416</v>
      </c>
      <c r="B20078" s="223" t="s">
        <v>29841</v>
      </c>
      <c r="C20078" s="231" t="s">
        <v>23</v>
      </c>
    </row>
    <row r="20079" spans="1:3" x14ac:dyDescent="0.2">
      <c r="A20079" s="221" t="s">
        <v>19417</v>
      </c>
      <c r="B20079" s="223" t="s">
        <v>29842</v>
      </c>
      <c r="C20079" s="231" t="s">
        <v>23</v>
      </c>
    </row>
    <row r="20080" spans="1:3" x14ac:dyDescent="0.2">
      <c r="A20080" s="221" t="s">
        <v>19418</v>
      </c>
      <c r="B20080" s="223" t="s">
        <v>29842</v>
      </c>
      <c r="C20080" s="231" t="s">
        <v>23</v>
      </c>
    </row>
    <row r="20081" spans="1:3" x14ac:dyDescent="0.2">
      <c r="A20081" s="221" t="s">
        <v>19419</v>
      </c>
      <c r="B20081" s="223" t="s">
        <v>29843</v>
      </c>
      <c r="C20081" s="231" t="s">
        <v>23</v>
      </c>
    </row>
    <row r="20082" spans="1:3" x14ac:dyDescent="0.2">
      <c r="A20082" s="221" t="s">
        <v>19420</v>
      </c>
      <c r="B20082" s="223" t="s">
        <v>29843</v>
      </c>
      <c r="C20082" s="231" t="s">
        <v>23</v>
      </c>
    </row>
    <row r="20083" spans="1:3" x14ac:dyDescent="0.2">
      <c r="A20083" s="221" t="s">
        <v>19421</v>
      </c>
      <c r="B20083" s="223" t="s">
        <v>29844</v>
      </c>
      <c r="C20083" s="231" t="s">
        <v>23</v>
      </c>
    </row>
    <row r="20084" spans="1:3" x14ac:dyDescent="0.2">
      <c r="A20084" s="221" t="s">
        <v>19422</v>
      </c>
      <c r="B20084" s="223" t="s">
        <v>29844</v>
      </c>
      <c r="C20084" s="231" t="s">
        <v>23</v>
      </c>
    </row>
    <row r="20085" spans="1:3" x14ac:dyDescent="0.2">
      <c r="A20085" s="221" t="s">
        <v>19423</v>
      </c>
      <c r="B20085" s="223" t="s">
        <v>29845</v>
      </c>
      <c r="C20085" s="231" t="s">
        <v>23</v>
      </c>
    </row>
    <row r="20086" spans="1:3" x14ac:dyDescent="0.2">
      <c r="A20086" s="221" t="s">
        <v>19424</v>
      </c>
      <c r="B20086" s="223" t="s">
        <v>29845</v>
      </c>
      <c r="C20086" s="231" t="s">
        <v>23</v>
      </c>
    </row>
    <row r="20087" spans="1:3" x14ac:dyDescent="0.2">
      <c r="A20087" s="221" t="s">
        <v>19425</v>
      </c>
      <c r="B20087" s="223" t="s">
        <v>29846</v>
      </c>
      <c r="C20087" s="231" t="s">
        <v>23</v>
      </c>
    </row>
    <row r="20088" spans="1:3" x14ac:dyDescent="0.2">
      <c r="A20088" s="221" t="s">
        <v>19426</v>
      </c>
      <c r="B20088" s="223" t="s">
        <v>29846</v>
      </c>
      <c r="C20088" s="231" t="s">
        <v>23</v>
      </c>
    </row>
    <row r="20089" spans="1:3" x14ac:dyDescent="0.2">
      <c r="A20089" s="221" t="s">
        <v>19427</v>
      </c>
      <c r="B20089" s="223" t="s">
        <v>29847</v>
      </c>
      <c r="C20089" s="231" t="s">
        <v>23</v>
      </c>
    </row>
    <row r="20090" spans="1:3" x14ac:dyDescent="0.2">
      <c r="A20090" s="221" t="s">
        <v>19428</v>
      </c>
      <c r="B20090" s="223" t="s">
        <v>29847</v>
      </c>
      <c r="C20090" s="231" t="s">
        <v>23</v>
      </c>
    </row>
    <row r="20091" spans="1:3" x14ac:dyDescent="0.2">
      <c r="A20091" s="221" t="s">
        <v>19429</v>
      </c>
      <c r="B20091" s="223" t="s">
        <v>29848</v>
      </c>
      <c r="C20091" s="231" t="s">
        <v>23</v>
      </c>
    </row>
    <row r="20092" spans="1:3" x14ac:dyDescent="0.2">
      <c r="A20092" s="221" t="s">
        <v>19430</v>
      </c>
      <c r="B20092" s="223" t="s">
        <v>29848</v>
      </c>
      <c r="C20092" s="231" t="s">
        <v>23</v>
      </c>
    </row>
    <row r="20093" spans="1:3" x14ac:dyDescent="0.2">
      <c r="A20093" s="221" t="s">
        <v>19431</v>
      </c>
      <c r="B20093" s="223" t="s">
        <v>29849</v>
      </c>
      <c r="C20093" s="231" t="s">
        <v>23</v>
      </c>
    </row>
    <row r="20094" spans="1:3" x14ac:dyDescent="0.2">
      <c r="A20094" s="221" t="s">
        <v>19432</v>
      </c>
      <c r="B20094" s="223" t="s">
        <v>29849</v>
      </c>
      <c r="C20094" s="231" t="s">
        <v>23</v>
      </c>
    </row>
    <row r="20095" spans="1:3" x14ac:dyDescent="0.2">
      <c r="A20095" s="221" t="s">
        <v>19433</v>
      </c>
      <c r="B20095" s="223" t="s">
        <v>29850</v>
      </c>
      <c r="C20095" s="231" t="s">
        <v>23</v>
      </c>
    </row>
    <row r="20096" spans="1:3" x14ac:dyDescent="0.2">
      <c r="A20096" s="221" t="s">
        <v>19434</v>
      </c>
      <c r="B20096" s="223" t="s">
        <v>29850</v>
      </c>
      <c r="C20096" s="231" t="s">
        <v>23</v>
      </c>
    </row>
    <row r="20097" spans="1:3" x14ac:dyDescent="0.2">
      <c r="A20097" s="221" t="s">
        <v>19435</v>
      </c>
      <c r="B20097" s="223" t="s">
        <v>29851</v>
      </c>
      <c r="C20097" s="231" t="s">
        <v>23</v>
      </c>
    </row>
    <row r="20098" spans="1:3" x14ac:dyDescent="0.2">
      <c r="A20098" s="221" t="s">
        <v>19436</v>
      </c>
      <c r="B20098" s="223" t="s">
        <v>29851</v>
      </c>
      <c r="C20098" s="231" t="s">
        <v>23</v>
      </c>
    </row>
    <row r="20099" spans="1:3" x14ac:dyDescent="0.2">
      <c r="A20099" s="221" t="s">
        <v>19437</v>
      </c>
      <c r="B20099" s="223" t="s">
        <v>29852</v>
      </c>
      <c r="C20099" s="231" t="s">
        <v>23</v>
      </c>
    </row>
    <row r="20100" spans="1:3" x14ac:dyDescent="0.2">
      <c r="A20100" s="221" t="s">
        <v>19438</v>
      </c>
      <c r="B20100" s="223" t="s">
        <v>29852</v>
      </c>
      <c r="C20100" s="231" t="s">
        <v>23</v>
      </c>
    </row>
    <row r="20101" spans="1:3" x14ac:dyDescent="0.2">
      <c r="A20101" s="221" t="s">
        <v>19439</v>
      </c>
      <c r="B20101" s="223" t="s">
        <v>29853</v>
      </c>
      <c r="C20101" s="231" t="s">
        <v>23</v>
      </c>
    </row>
    <row r="20102" spans="1:3" x14ac:dyDescent="0.2">
      <c r="A20102" s="221" t="s">
        <v>19440</v>
      </c>
      <c r="B20102" s="223" t="s">
        <v>29853</v>
      </c>
      <c r="C20102" s="231" t="s">
        <v>23</v>
      </c>
    </row>
    <row r="20103" spans="1:3" x14ac:dyDescent="0.2">
      <c r="A20103" s="221" t="s">
        <v>19441</v>
      </c>
      <c r="B20103" s="223" t="s">
        <v>29854</v>
      </c>
      <c r="C20103" s="231" t="s">
        <v>23</v>
      </c>
    </row>
    <row r="20104" spans="1:3" x14ac:dyDescent="0.2">
      <c r="A20104" s="221" t="s">
        <v>19442</v>
      </c>
      <c r="B20104" s="223" t="s">
        <v>29854</v>
      </c>
      <c r="C20104" s="231" t="s">
        <v>23</v>
      </c>
    </row>
    <row r="20105" spans="1:3" x14ac:dyDescent="0.2">
      <c r="A20105" s="221" t="s">
        <v>19443</v>
      </c>
      <c r="B20105" s="223" t="s">
        <v>29855</v>
      </c>
      <c r="C20105" s="231" t="s">
        <v>23</v>
      </c>
    </row>
    <row r="20106" spans="1:3" x14ac:dyDescent="0.2">
      <c r="A20106" s="221" t="s">
        <v>19444</v>
      </c>
      <c r="B20106" s="223" t="s">
        <v>29855</v>
      </c>
      <c r="C20106" s="231" t="s">
        <v>23</v>
      </c>
    </row>
    <row r="20107" spans="1:3" x14ac:dyDescent="0.2">
      <c r="A20107" s="221" t="s">
        <v>19445</v>
      </c>
      <c r="B20107" s="223" t="s">
        <v>29856</v>
      </c>
      <c r="C20107" s="231" t="s">
        <v>23</v>
      </c>
    </row>
    <row r="20108" spans="1:3" x14ac:dyDescent="0.2">
      <c r="A20108" s="221" t="s">
        <v>19446</v>
      </c>
      <c r="B20108" s="223" t="s">
        <v>29856</v>
      </c>
      <c r="C20108" s="231" t="s">
        <v>23</v>
      </c>
    </row>
    <row r="20109" spans="1:3" x14ac:dyDescent="0.2">
      <c r="A20109" s="221" t="s">
        <v>19447</v>
      </c>
      <c r="B20109" s="223" t="s">
        <v>29857</v>
      </c>
      <c r="C20109" s="231" t="s">
        <v>25</v>
      </c>
    </row>
    <row r="20110" spans="1:3" x14ac:dyDescent="0.2">
      <c r="A20110" s="221" t="s">
        <v>19448</v>
      </c>
      <c r="B20110" s="223" t="s">
        <v>29857</v>
      </c>
      <c r="C20110" s="231" t="s">
        <v>25</v>
      </c>
    </row>
    <row r="20111" spans="1:3" x14ac:dyDescent="0.2">
      <c r="A20111" s="221" t="s">
        <v>19449</v>
      </c>
      <c r="B20111" s="223" t="s">
        <v>29858</v>
      </c>
      <c r="C20111" s="231" t="s">
        <v>25</v>
      </c>
    </row>
    <row r="20112" spans="1:3" x14ac:dyDescent="0.2">
      <c r="A20112" s="221" t="s">
        <v>19450</v>
      </c>
      <c r="B20112" s="223" t="s">
        <v>29858</v>
      </c>
      <c r="C20112" s="231" t="s">
        <v>25</v>
      </c>
    </row>
    <row r="20113" spans="1:3" x14ac:dyDescent="0.2">
      <c r="A20113" s="221" t="s">
        <v>19451</v>
      </c>
      <c r="B20113" s="223" t="s">
        <v>29859</v>
      </c>
      <c r="C20113" s="231" t="s">
        <v>25</v>
      </c>
    </row>
    <row r="20114" spans="1:3" x14ac:dyDescent="0.2">
      <c r="A20114" s="221" t="s">
        <v>19452</v>
      </c>
      <c r="B20114" s="223" t="s">
        <v>29859</v>
      </c>
      <c r="C20114" s="231" t="s">
        <v>25</v>
      </c>
    </row>
    <row r="20115" spans="1:3" x14ac:dyDescent="0.2">
      <c r="A20115" s="221" t="s">
        <v>19453</v>
      </c>
      <c r="B20115" s="223" t="s">
        <v>29860</v>
      </c>
      <c r="C20115" s="231" t="s">
        <v>25</v>
      </c>
    </row>
    <row r="20116" spans="1:3" x14ac:dyDescent="0.2">
      <c r="A20116" s="221" t="s">
        <v>19454</v>
      </c>
      <c r="B20116" s="223" t="s">
        <v>29860</v>
      </c>
      <c r="C20116" s="231" t="s">
        <v>25</v>
      </c>
    </row>
    <row r="20117" spans="1:3" x14ac:dyDescent="0.2">
      <c r="A20117" s="221" t="s">
        <v>19455</v>
      </c>
      <c r="B20117" s="223" t="s">
        <v>29861</v>
      </c>
      <c r="C20117" s="231" t="s">
        <v>25</v>
      </c>
    </row>
    <row r="20118" spans="1:3" x14ac:dyDescent="0.2">
      <c r="A20118" s="221" t="s">
        <v>19456</v>
      </c>
      <c r="B20118" s="223" t="s">
        <v>29861</v>
      </c>
      <c r="C20118" s="231" t="s">
        <v>25</v>
      </c>
    </row>
    <row r="20119" spans="1:3" x14ac:dyDescent="0.2">
      <c r="A20119" s="221" t="s">
        <v>19457</v>
      </c>
      <c r="B20119" s="223" t="s">
        <v>29862</v>
      </c>
      <c r="C20119" s="231" t="s">
        <v>25</v>
      </c>
    </row>
    <row r="20120" spans="1:3" x14ac:dyDescent="0.2">
      <c r="A20120" s="221" t="s">
        <v>19458</v>
      </c>
      <c r="B20120" s="223" t="s">
        <v>29862</v>
      </c>
      <c r="C20120" s="231" t="s">
        <v>25</v>
      </c>
    </row>
    <row r="20121" spans="1:3" x14ac:dyDescent="0.2">
      <c r="A20121" s="221" t="s">
        <v>19459</v>
      </c>
      <c r="B20121" s="223" t="s">
        <v>29863</v>
      </c>
      <c r="C20121" s="231" t="s">
        <v>25</v>
      </c>
    </row>
    <row r="20122" spans="1:3" x14ac:dyDescent="0.2">
      <c r="A20122" s="221" t="s">
        <v>19460</v>
      </c>
      <c r="B20122" s="223" t="s">
        <v>29863</v>
      </c>
      <c r="C20122" s="231" t="s">
        <v>25</v>
      </c>
    </row>
    <row r="20123" spans="1:3" x14ac:dyDescent="0.2">
      <c r="A20123" s="221" t="s">
        <v>19461</v>
      </c>
      <c r="B20123" s="223" t="s">
        <v>29864</v>
      </c>
      <c r="C20123" s="231" t="s">
        <v>25</v>
      </c>
    </row>
    <row r="20124" spans="1:3" x14ac:dyDescent="0.2">
      <c r="A20124" s="221" t="s">
        <v>19462</v>
      </c>
      <c r="B20124" s="223" t="s">
        <v>29864</v>
      </c>
      <c r="C20124" s="231" t="s">
        <v>25</v>
      </c>
    </row>
    <row r="20125" spans="1:3" x14ac:dyDescent="0.2">
      <c r="A20125" s="221" t="s">
        <v>19463</v>
      </c>
      <c r="B20125" s="223" t="s">
        <v>29865</v>
      </c>
      <c r="C20125" s="231" t="s">
        <v>25</v>
      </c>
    </row>
    <row r="20126" spans="1:3" x14ac:dyDescent="0.2">
      <c r="A20126" s="221" t="s">
        <v>19464</v>
      </c>
      <c r="B20126" s="223" t="s">
        <v>29865</v>
      </c>
      <c r="C20126" s="231" t="s">
        <v>25</v>
      </c>
    </row>
    <row r="20127" spans="1:3" x14ac:dyDescent="0.2">
      <c r="A20127" s="221" t="s">
        <v>19465</v>
      </c>
      <c r="B20127" s="223" t="s">
        <v>29866</v>
      </c>
      <c r="C20127" s="231" t="s">
        <v>25</v>
      </c>
    </row>
    <row r="20128" spans="1:3" x14ac:dyDescent="0.2">
      <c r="A20128" s="221" t="s">
        <v>19466</v>
      </c>
      <c r="B20128" s="223" t="s">
        <v>29866</v>
      </c>
      <c r="C20128" s="231" t="s">
        <v>25</v>
      </c>
    </row>
    <row r="20129" spans="1:3" x14ac:dyDescent="0.2">
      <c r="A20129" s="221" t="s">
        <v>19467</v>
      </c>
      <c r="B20129" s="223" t="s">
        <v>29867</v>
      </c>
      <c r="C20129" s="231" t="s">
        <v>25</v>
      </c>
    </row>
    <row r="20130" spans="1:3" x14ac:dyDescent="0.2">
      <c r="A20130" s="221" t="s">
        <v>19468</v>
      </c>
      <c r="B20130" s="223" t="s">
        <v>29867</v>
      </c>
      <c r="C20130" s="231" t="s">
        <v>25</v>
      </c>
    </row>
    <row r="20131" spans="1:3" x14ac:dyDescent="0.2">
      <c r="A20131" s="221" t="s">
        <v>19469</v>
      </c>
      <c r="B20131" s="223" t="s">
        <v>29868</v>
      </c>
      <c r="C20131" s="231" t="s">
        <v>25</v>
      </c>
    </row>
    <row r="20132" spans="1:3" x14ac:dyDescent="0.2">
      <c r="A20132" s="221" t="s">
        <v>19470</v>
      </c>
      <c r="B20132" s="223" t="s">
        <v>29868</v>
      </c>
      <c r="C20132" s="231" t="s">
        <v>25</v>
      </c>
    </row>
    <row r="20133" spans="1:3" x14ac:dyDescent="0.2">
      <c r="A20133" s="221" t="s">
        <v>19471</v>
      </c>
      <c r="B20133" s="223" t="s">
        <v>29869</v>
      </c>
      <c r="C20133" s="231" t="s">
        <v>25</v>
      </c>
    </row>
    <row r="20134" spans="1:3" x14ac:dyDescent="0.2">
      <c r="A20134" s="221" t="s">
        <v>19472</v>
      </c>
      <c r="B20134" s="223" t="s">
        <v>29869</v>
      </c>
      <c r="C20134" s="231" t="s">
        <v>25</v>
      </c>
    </row>
    <row r="20135" spans="1:3" x14ac:dyDescent="0.2">
      <c r="A20135" s="221" t="s">
        <v>19473</v>
      </c>
      <c r="B20135" s="223" t="s">
        <v>29870</v>
      </c>
      <c r="C20135" s="231" t="s">
        <v>25</v>
      </c>
    </row>
    <row r="20136" spans="1:3" x14ac:dyDescent="0.2">
      <c r="A20136" s="221" t="s">
        <v>19474</v>
      </c>
      <c r="B20136" s="223" t="s">
        <v>29870</v>
      </c>
      <c r="C20136" s="231" t="s">
        <v>25</v>
      </c>
    </row>
    <row r="20137" spans="1:3" x14ac:dyDescent="0.2">
      <c r="A20137" s="221" t="s">
        <v>19475</v>
      </c>
      <c r="B20137" s="223" t="s">
        <v>29871</v>
      </c>
      <c r="C20137" s="231" t="s">
        <v>25</v>
      </c>
    </row>
    <row r="20138" spans="1:3" x14ac:dyDescent="0.2">
      <c r="A20138" s="221" t="s">
        <v>19476</v>
      </c>
      <c r="B20138" s="223" t="s">
        <v>29871</v>
      </c>
      <c r="C20138" s="231" t="s">
        <v>25</v>
      </c>
    </row>
    <row r="20139" spans="1:3" x14ac:dyDescent="0.2">
      <c r="A20139" s="221" t="s">
        <v>19477</v>
      </c>
      <c r="B20139" s="223" t="s">
        <v>29872</v>
      </c>
      <c r="C20139" s="231" t="s">
        <v>25</v>
      </c>
    </row>
    <row r="20140" spans="1:3" x14ac:dyDescent="0.2">
      <c r="A20140" s="221" t="s">
        <v>19478</v>
      </c>
      <c r="B20140" s="223" t="s">
        <v>29872</v>
      </c>
      <c r="C20140" s="231" t="s">
        <v>25</v>
      </c>
    </row>
    <row r="20141" spans="1:3" x14ac:dyDescent="0.2">
      <c r="A20141" s="221" t="s">
        <v>19479</v>
      </c>
      <c r="B20141" s="223" t="s">
        <v>29873</v>
      </c>
      <c r="C20141" s="231" t="s">
        <v>25</v>
      </c>
    </row>
    <row r="20142" spans="1:3" x14ac:dyDescent="0.2">
      <c r="A20142" s="221" t="s">
        <v>19480</v>
      </c>
      <c r="B20142" s="223" t="s">
        <v>29873</v>
      </c>
      <c r="C20142" s="231" t="s">
        <v>25</v>
      </c>
    </row>
    <row r="20143" spans="1:3" x14ac:dyDescent="0.2">
      <c r="A20143" s="221" t="s">
        <v>19481</v>
      </c>
      <c r="B20143" s="223" t="s">
        <v>29874</v>
      </c>
      <c r="C20143" s="231" t="s">
        <v>25</v>
      </c>
    </row>
    <row r="20144" spans="1:3" x14ac:dyDescent="0.2">
      <c r="A20144" s="221" t="s">
        <v>19482</v>
      </c>
      <c r="B20144" s="223" t="s">
        <v>29874</v>
      </c>
      <c r="C20144" s="231" t="s">
        <v>25</v>
      </c>
    </row>
    <row r="20145" spans="1:3" x14ac:dyDescent="0.2">
      <c r="A20145" s="221" t="s">
        <v>19483</v>
      </c>
      <c r="B20145" s="223" t="s">
        <v>29875</v>
      </c>
      <c r="C20145" s="231" t="s">
        <v>25</v>
      </c>
    </row>
    <row r="20146" spans="1:3" x14ac:dyDescent="0.2">
      <c r="A20146" s="221" t="s">
        <v>19484</v>
      </c>
      <c r="B20146" s="223" t="s">
        <v>29875</v>
      </c>
      <c r="C20146" s="231" t="s">
        <v>25</v>
      </c>
    </row>
    <row r="20147" spans="1:3" x14ac:dyDescent="0.2">
      <c r="A20147" s="221" t="s">
        <v>19485</v>
      </c>
      <c r="B20147" s="223" t="s">
        <v>29876</v>
      </c>
      <c r="C20147" s="231" t="s">
        <v>25</v>
      </c>
    </row>
    <row r="20148" spans="1:3" x14ac:dyDescent="0.2">
      <c r="A20148" s="221" t="s">
        <v>19486</v>
      </c>
      <c r="B20148" s="223" t="s">
        <v>29876</v>
      </c>
      <c r="C20148" s="231" t="s">
        <v>25</v>
      </c>
    </row>
    <row r="20149" spans="1:3" x14ac:dyDescent="0.2">
      <c r="A20149" s="221" t="s">
        <v>19487</v>
      </c>
      <c r="B20149" s="223" t="s">
        <v>29877</v>
      </c>
      <c r="C20149" s="231" t="s">
        <v>25</v>
      </c>
    </row>
    <row r="20150" spans="1:3" x14ac:dyDescent="0.2">
      <c r="A20150" s="221" t="s">
        <v>19488</v>
      </c>
      <c r="B20150" s="223" t="s">
        <v>29877</v>
      </c>
      <c r="C20150" s="231" t="s">
        <v>25</v>
      </c>
    </row>
    <row r="20151" spans="1:3" x14ac:dyDescent="0.2">
      <c r="A20151" s="221" t="s">
        <v>19489</v>
      </c>
      <c r="B20151" s="223" t="s">
        <v>29878</v>
      </c>
      <c r="C20151" s="231" t="s">
        <v>25</v>
      </c>
    </row>
    <row r="20152" spans="1:3" x14ac:dyDescent="0.2">
      <c r="A20152" s="221" t="s">
        <v>19490</v>
      </c>
      <c r="B20152" s="223" t="s">
        <v>29878</v>
      </c>
      <c r="C20152" s="231" t="s">
        <v>25</v>
      </c>
    </row>
    <row r="20153" spans="1:3" x14ac:dyDescent="0.2">
      <c r="A20153" s="221" t="s">
        <v>19491</v>
      </c>
      <c r="B20153" s="223" t="s">
        <v>29879</v>
      </c>
      <c r="C20153" s="231" t="s">
        <v>25</v>
      </c>
    </row>
    <row r="20154" spans="1:3" x14ac:dyDescent="0.2">
      <c r="A20154" s="221" t="s">
        <v>19492</v>
      </c>
      <c r="B20154" s="223" t="s">
        <v>29879</v>
      </c>
      <c r="C20154" s="231" t="s">
        <v>25</v>
      </c>
    </row>
    <row r="20155" spans="1:3" x14ac:dyDescent="0.2">
      <c r="A20155" s="221" t="s">
        <v>19493</v>
      </c>
      <c r="B20155" s="223" t="s">
        <v>29880</v>
      </c>
      <c r="C20155" s="231" t="s">
        <v>25</v>
      </c>
    </row>
    <row r="20156" spans="1:3" x14ac:dyDescent="0.2">
      <c r="A20156" s="221" t="s">
        <v>19494</v>
      </c>
      <c r="B20156" s="223" t="s">
        <v>29880</v>
      </c>
      <c r="C20156" s="231" t="s">
        <v>25</v>
      </c>
    </row>
    <row r="20157" spans="1:3" x14ac:dyDescent="0.2">
      <c r="A20157" s="221" t="s">
        <v>19495</v>
      </c>
      <c r="B20157" s="223" t="s">
        <v>29881</v>
      </c>
      <c r="C20157" s="231" t="s">
        <v>25</v>
      </c>
    </row>
    <row r="20158" spans="1:3" x14ac:dyDescent="0.2">
      <c r="A20158" s="221" t="s">
        <v>19496</v>
      </c>
      <c r="B20158" s="223" t="s">
        <v>29881</v>
      </c>
      <c r="C20158" s="231" t="s">
        <v>25</v>
      </c>
    </row>
    <row r="20159" spans="1:3" x14ac:dyDescent="0.2">
      <c r="A20159" s="221" t="s">
        <v>19497</v>
      </c>
      <c r="B20159" s="223" t="s">
        <v>29882</v>
      </c>
      <c r="C20159" s="231" t="s">
        <v>25</v>
      </c>
    </row>
    <row r="20160" spans="1:3" x14ac:dyDescent="0.2">
      <c r="A20160" s="221" t="s">
        <v>19498</v>
      </c>
      <c r="B20160" s="223" t="s">
        <v>29882</v>
      </c>
      <c r="C20160" s="231" t="s">
        <v>25</v>
      </c>
    </row>
    <row r="20161" spans="1:3" x14ac:dyDescent="0.2">
      <c r="A20161" s="221" t="s">
        <v>19499</v>
      </c>
      <c r="B20161" s="223" t="s">
        <v>29883</v>
      </c>
      <c r="C20161" s="231" t="s">
        <v>25</v>
      </c>
    </row>
    <row r="20162" spans="1:3" x14ac:dyDescent="0.2">
      <c r="A20162" s="221" t="s">
        <v>19500</v>
      </c>
      <c r="B20162" s="223" t="s">
        <v>29883</v>
      </c>
      <c r="C20162" s="231" t="s">
        <v>25</v>
      </c>
    </row>
    <row r="20163" spans="1:3" x14ac:dyDescent="0.2">
      <c r="A20163" s="221" t="s">
        <v>19501</v>
      </c>
      <c r="B20163" s="223" t="s">
        <v>29884</v>
      </c>
      <c r="C20163" s="231" t="s">
        <v>25</v>
      </c>
    </row>
    <row r="20164" spans="1:3" x14ac:dyDescent="0.2">
      <c r="A20164" s="221" t="s">
        <v>19502</v>
      </c>
      <c r="B20164" s="223" t="s">
        <v>29884</v>
      </c>
      <c r="C20164" s="231" t="s">
        <v>25</v>
      </c>
    </row>
    <row r="20165" spans="1:3" x14ac:dyDescent="0.2">
      <c r="A20165" s="221" t="s">
        <v>19503</v>
      </c>
      <c r="B20165" s="223" t="s">
        <v>29885</v>
      </c>
      <c r="C20165" s="231" t="s">
        <v>25</v>
      </c>
    </row>
    <row r="20166" spans="1:3" x14ac:dyDescent="0.2">
      <c r="A20166" s="221" t="s">
        <v>19504</v>
      </c>
      <c r="B20166" s="223" t="s">
        <v>29885</v>
      </c>
      <c r="C20166" s="231" t="s">
        <v>25</v>
      </c>
    </row>
    <row r="20167" spans="1:3" x14ac:dyDescent="0.2">
      <c r="A20167" s="221" t="s">
        <v>19505</v>
      </c>
      <c r="B20167" s="223" t="s">
        <v>29886</v>
      </c>
      <c r="C20167" s="231" t="s">
        <v>25</v>
      </c>
    </row>
    <row r="20168" spans="1:3" x14ac:dyDescent="0.2">
      <c r="A20168" s="221" t="s">
        <v>19506</v>
      </c>
      <c r="B20168" s="223" t="s">
        <v>29886</v>
      </c>
      <c r="C20168" s="231" t="s">
        <v>25</v>
      </c>
    </row>
    <row r="20169" spans="1:3" x14ac:dyDescent="0.2">
      <c r="A20169" s="221" t="s">
        <v>19507</v>
      </c>
      <c r="B20169" s="223" t="s">
        <v>29887</v>
      </c>
      <c r="C20169" s="231" t="s">
        <v>25</v>
      </c>
    </row>
    <row r="20170" spans="1:3" x14ac:dyDescent="0.2">
      <c r="A20170" s="221" t="s">
        <v>19508</v>
      </c>
      <c r="B20170" s="223" t="s">
        <v>29887</v>
      </c>
      <c r="C20170" s="231" t="s">
        <v>25</v>
      </c>
    </row>
    <row r="20171" spans="1:3" x14ac:dyDescent="0.2">
      <c r="A20171" s="221" t="s">
        <v>19509</v>
      </c>
      <c r="B20171" s="223" t="s">
        <v>29888</v>
      </c>
      <c r="C20171" s="231" t="s">
        <v>25</v>
      </c>
    </row>
    <row r="20172" spans="1:3" x14ac:dyDescent="0.2">
      <c r="A20172" s="221" t="s">
        <v>19510</v>
      </c>
      <c r="B20172" s="223" t="s">
        <v>29888</v>
      </c>
      <c r="C20172" s="231" t="s">
        <v>25</v>
      </c>
    </row>
    <row r="20173" spans="1:3" x14ac:dyDescent="0.2">
      <c r="A20173" s="221" t="s">
        <v>19511</v>
      </c>
      <c r="B20173" s="223" t="s">
        <v>29889</v>
      </c>
      <c r="C20173" s="231" t="s">
        <v>25</v>
      </c>
    </row>
    <row r="20174" spans="1:3" x14ac:dyDescent="0.2">
      <c r="A20174" s="221" t="s">
        <v>19512</v>
      </c>
      <c r="B20174" s="223" t="s">
        <v>29889</v>
      </c>
      <c r="C20174" s="231" t="s">
        <v>25</v>
      </c>
    </row>
    <row r="20175" spans="1:3" x14ac:dyDescent="0.2">
      <c r="A20175" s="221" t="s">
        <v>19513</v>
      </c>
      <c r="B20175" s="223" t="s">
        <v>29890</v>
      </c>
      <c r="C20175" s="231" t="s">
        <v>25</v>
      </c>
    </row>
    <row r="20176" spans="1:3" x14ac:dyDescent="0.2">
      <c r="A20176" s="221" t="s">
        <v>19514</v>
      </c>
      <c r="B20176" s="223" t="s">
        <v>29890</v>
      </c>
      <c r="C20176" s="231" t="s">
        <v>25</v>
      </c>
    </row>
    <row r="20177" spans="1:3" x14ac:dyDescent="0.2">
      <c r="A20177" s="221" t="s">
        <v>19515</v>
      </c>
      <c r="B20177" s="223" t="s">
        <v>29891</v>
      </c>
      <c r="C20177" s="231" t="s">
        <v>25</v>
      </c>
    </row>
    <row r="20178" spans="1:3" x14ac:dyDescent="0.2">
      <c r="A20178" s="221" t="s">
        <v>19516</v>
      </c>
      <c r="B20178" s="223" t="s">
        <v>29891</v>
      </c>
      <c r="C20178" s="231" t="s">
        <v>25</v>
      </c>
    </row>
    <row r="20179" spans="1:3" x14ac:dyDescent="0.2">
      <c r="A20179" s="221" t="s">
        <v>19517</v>
      </c>
      <c r="B20179" s="223" t="s">
        <v>29892</v>
      </c>
      <c r="C20179" s="231" t="s">
        <v>25</v>
      </c>
    </row>
    <row r="20180" spans="1:3" x14ac:dyDescent="0.2">
      <c r="A20180" s="221" t="s">
        <v>19518</v>
      </c>
      <c r="B20180" s="223" t="s">
        <v>29892</v>
      </c>
      <c r="C20180" s="231" t="s">
        <v>25</v>
      </c>
    </row>
    <row r="20181" spans="1:3" x14ac:dyDescent="0.2">
      <c r="A20181" s="221" t="s">
        <v>19519</v>
      </c>
      <c r="B20181" s="223" t="s">
        <v>29893</v>
      </c>
      <c r="C20181" s="231" t="s">
        <v>25</v>
      </c>
    </row>
    <row r="20182" spans="1:3" x14ac:dyDescent="0.2">
      <c r="A20182" s="221" t="s">
        <v>19520</v>
      </c>
      <c r="B20182" s="223" t="s">
        <v>29893</v>
      </c>
      <c r="C20182" s="231" t="s">
        <v>25</v>
      </c>
    </row>
    <row r="20183" spans="1:3" x14ac:dyDescent="0.2">
      <c r="A20183" s="221" t="s">
        <v>19521</v>
      </c>
      <c r="B20183" s="223" t="s">
        <v>29894</v>
      </c>
      <c r="C20183" s="231" t="s">
        <v>25</v>
      </c>
    </row>
    <row r="20184" spans="1:3" x14ac:dyDescent="0.2">
      <c r="A20184" s="221" t="s">
        <v>19522</v>
      </c>
      <c r="B20184" s="223" t="s">
        <v>29894</v>
      </c>
      <c r="C20184" s="231" t="s">
        <v>25</v>
      </c>
    </row>
    <row r="20185" spans="1:3" x14ac:dyDescent="0.2">
      <c r="A20185" s="221" t="s">
        <v>19523</v>
      </c>
      <c r="B20185" s="223" t="s">
        <v>29895</v>
      </c>
      <c r="C20185" s="231" t="s">
        <v>25</v>
      </c>
    </row>
    <row r="20186" spans="1:3" x14ac:dyDescent="0.2">
      <c r="A20186" s="221" t="s">
        <v>19524</v>
      </c>
      <c r="B20186" s="223" t="s">
        <v>29895</v>
      </c>
      <c r="C20186" s="231" t="s">
        <v>25</v>
      </c>
    </row>
    <row r="20187" spans="1:3" x14ac:dyDescent="0.2">
      <c r="A20187" s="221" t="s">
        <v>19525</v>
      </c>
      <c r="B20187" s="223" t="s">
        <v>29896</v>
      </c>
      <c r="C20187" s="231" t="s">
        <v>25</v>
      </c>
    </row>
    <row r="20188" spans="1:3" x14ac:dyDescent="0.2">
      <c r="A20188" s="221" t="s">
        <v>19526</v>
      </c>
      <c r="B20188" s="223" t="s">
        <v>29896</v>
      </c>
      <c r="C20188" s="231" t="s">
        <v>25</v>
      </c>
    </row>
    <row r="20189" spans="1:3" x14ac:dyDescent="0.2">
      <c r="A20189" s="221" t="s">
        <v>19527</v>
      </c>
      <c r="B20189" s="223" t="s">
        <v>29897</v>
      </c>
      <c r="C20189" s="231" t="s">
        <v>25</v>
      </c>
    </row>
    <row r="20190" spans="1:3" x14ac:dyDescent="0.2">
      <c r="A20190" s="221" t="s">
        <v>19528</v>
      </c>
      <c r="B20190" s="223" t="s">
        <v>29897</v>
      </c>
      <c r="C20190" s="231" t="s">
        <v>25</v>
      </c>
    </row>
    <row r="20191" spans="1:3" x14ac:dyDescent="0.2">
      <c r="A20191" s="221" t="s">
        <v>19529</v>
      </c>
      <c r="B20191" s="223" t="s">
        <v>29898</v>
      </c>
      <c r="C20191" s="231" t="s">
        <v>25</v>
      </c>
    </row>
    <row r="20192" spans="1:3" x14ac:dyDescent="0.2">
      <c r="A20192" s="221" t="s">
        <v>19530</v>
      </c>
      <c r="B20192" s="223" t="s">
        <v>29898</v>
      </c>
      <c r="C20192" s="231" t="s">
        <v>25</v>
      </c>
    </row>
    <row r="20193" spans="1:3" x14ac:dyDescent="0.2">
      <c r="A20193" s="221" t="s">
        <v>19531</v>
      </c>
      <c r="B20193" s="223" t="s">
        <v>29899</v>
      </c>
      <c r="C20193" s="231" t="s">
        <v>25</v>
      </c>
    </row>
    <row r="20194" spans="1:3" x14ac:dyDescent="0.2">
      <c r="A20194" s="221" t="s">
        <v>19532</v>
      </c>
      <c r="B20194" s="223" t="s">
        <v>29899</v>
      </c>
      <c r="C20194" s="231" t="s">
        <v>25</v>
      </c>
    </row>
    <row r="20195" spans="1:3" x14ac:dyDescent="0.2">
      <c r="A20195" s="221" t="s">
        <v>19533</v>
      </c>
      <c r="B20195" s="223" t="s">
        <v>29900</v>
      </c>
      <c r="C20195" s="231" t="s">
        <v>25</v>
      </c>
    </row>
    <row r="20196" spans="1:3" x14ac:dyDescent="0.2">
      <c r="A20196" s="221" t="s">
        <v>19534</v>
      </c>
      <c r="B20196" s="223" t="s">
        <v>29900</v>
      </c>
      <c r="C20196" s="231" t="s">
        <v>25</v>
      </c>
    </row>
    <row r="20197" spans="1:3" x14ac:dyDescent="0.2">
      <c r="A20197" s="221" t="s">
        <v>19535</v>
      </c>
      <c r="B20197" s="223" t="s">
        <v>29901</v>
      </c>
      <c r="C20197" s="231" t="s">
        <v>25</v>
      </c>
    </row>
    <row r="20198" spans="1:3" x14ac:dyDescent="0.2">
      <c r="A20198" s="221" t="s">
        <v>19536</v>
      </c>
      <c r="B20198" s="223" t="s">
        <v>29901</v>
      </c>
      <c r="C20198" s="231" t="s">
        <v>25</v>
      </c>
    </row>
    <row r="20199" spans="1:3" x14ac:dyDescent="0.2">
      <c r="A20199" s="221" t="s">
        <v>19537</v>
      </c>
      <c r="B20199" s="223" t="s">
        <v>29902</v>
      </c>
      <c r="C20199" s="231" t="s">
        <v>25</v>
      </c>
    </row>
    <row r="20200" spans="1:3" x14ac:dyDescent="0.2">
      <c r="A20200" s="221" t="s">
        <v>19538</v>
      </c>
      <c r="B20200" s="223" t="s">
        <v>29902</v>
      </c>
      <c r="C20200" s="231" t="s">
        <v>25</v>
      </c>
    </row>
    <row r="20201" spans="1:3" x14ac:dyDescent="0.2">
      <c r="A20201" s="221" t="s">
        <v>19539</v>
      </c>
      <c r="B20201" s="223" t="s">
        <v>29903</v>
      </c>
      <c r="C20201" s="231" t="s">
        <v>25</v>
      </c>
    </row>
    <row r="20202" spans="1:3" x14ac:dyDescent="0.2">
      <c r="A20202" s="221" t="s">
        <v>19540</v>
      </c>
      <c r="B20202" s="223" t="s">
        <v>29903</v>
      </c>
      <c r="C20202" s="231" t="s">
        <v>25</v>
      </c>
    </row>
    <row r="20203" spans="1:3" x14ac:dyDescent="0.2">
      <c r="A20203" s="221" t="s">
        <v>19541</v>
      </c>
      <c r="B20203" s="223" t="s">
        <v>29904</v>
      </c>
      <c r="C20203" s="231" t="s">
        <v>25</v>
      </c>
    </row>
    <row r="20204" spans="1:3" x14ac:dyDescent="0.2">
      <c r="A20204" s="221" t="s">
        <v>19542</v>
      </c>
      <c r="B20204" s="223" t="s">
        <v>29904</v>
      </c>
      <c r="C20204" s="231" t="s">
        <v>25</v>
      </c>
    </row>
    <row r="20205" spans="1:3" x14ac:dyDescent="0.2">
      <c r="A20205" s="221" t="s">
        <v>19543</v>
      </c>
      <c r="B20205" s="223" t="s">
        <v>29905</v>
      </c>
      <c r="C20205" s="231" t="s">
        <v>25</v>
      </c>
    </row>
    <row r="20206" spans="1:3" x14ac:dyDescent="0.2">
      <c r="A20206" s="221" t="s">
        <v>19544</v>
      </c>
      <c r="B20206" s="223" t="s">
        <v>29905</v>
      </c>
      <c r="C20206" s="231" t="s">
        <v>25</v>
      </c>
    </row>
    <row r="20207" spans="1:3" x14ac:dyDescent="0.2">
      <c r="A20207" s="221" t="s">
        <v>19545</v>
      </c>
      <c r="B20207" s="223" t="s">
        <v>29906</v>
      </c>
      <c r="C20207" s="231" t="s">
        <v>25</v>
      </c>
    </row>
    <row r="20208" spans="1:3" x14ac:dyDescent="0.2">
      <c r="A20208" s="221" t="s">
        <v>19546</v>
      </c>
      <c r="B20208" s="223" t="s">
        <v>29906</v>
      </c>
      <c r="C20208" s="231" t="s">
        <v>25</v>
      </c>
    </row>
    <row r="20209" spans="1:3" x14ac:dyDescent="0.2">
      <c r="A20209" s="221" t="s">
        <v>19547</v>
      </c>
      <c r="B20209" s="223" t="s">
        <v>29907</v>
      </c>
      <c r="C20209" s="231" t="s">
        <v>25</v>
      </c>
    </row>
    <row r="20210" spans="1:3" x14ac:dyDescent="0.2">
      <c r="A20210" s="221" t="s">
        <v>19548</v>
      </c>
      <c r="B20210" s="223" t="s">
        <v>29907</v>
      </c>
      <c r="C20210" s="231" t="s">
        <v>25</v>
      </c>
    </row>
    <row r="20211" spans="1:3" x14ac:dyDescent="0.2">
      <c r="A20211" s="221" t="s">
        <v>19549</v>
      </c>
      <c r="B20211" s="223" t="s">
        <v>29908</v>
      </c>
      <c r="C20211" s="231" t="s">
        <v>25</v>
      </c>
    </row>
    <row r="20212" spans="1:3" x14ac:dyDescent="0.2">
      <c r="A20212" s="221" t="s">
        <v>19550</v>
      </c>
      <c r="B20212" s="223" t="s">
        <v>29908</v>
      </c>
      <c r="C20212" s="231" t="s">
        <v>25</v>
      </c>
    </row>
    <row r="20213" spans="1:3" x14ac:dyDescent="0.2">
      <c r="A20213" s="221" t="s">
        <v>19551</v>
      </c>
      <c r="B20213" s="223" t="s">
        <v>29909</v>
      </c>
      <c r="C20213" s="231" t="s">
        <v>25</v>
      </c>
    </row>
    <row r="20214" spans="1:3" x14ac:dyDescent="0.2">
      <c r="A20214" s="221" t="s">
        <v>19552</v>
      </c>
      <c r="B20214" s="223" t="s">
        <v>29909</v>
      </c>
      <c r="C20214" s="231" t="s">
        <v>25</v>
      </c>
    </row>
    <row r="20215" spans="1:3" x14ac:dyDescent="0.2">
      <c r="A20215" s="221" t="s">
        <v>19553</v>
      </c>
      <c r="B20215" s="223" t="s">
        <v>29910</v>
      </c>
      <c r="C20215" s="231" t="s">
        <v>25</v>
      </c>
    </row>
    <row r="20216" spans="1:3" x14ac:dyDescent="0.2">
      <c r="A20216" s="221" t="s">
        <v>19554</v>
      </c>
      <c r="B20216" s="223" t="s">
        <v>29910</v>
      </c>
      <c r="C20216" s="231" t="s">
        <v>25</v>
      </c>
    </row>
    <row r="20217" spans="1:3" x14ac:dyDescent="0.2">
      <c r="A20217" s="221" t="s">
        <v>19555</v>
      </c>
      <c r="B20217" s="223" t="s">
        <v>29911</v>
      </c>
      <c r="C20217" s="231" t="s">
        <v>25</v>
      </c>
    </row>
    <row r="20218" spans="1:3" x14ac:dyDescent="0.2">
      <c r="A20218" s="221" t="s">
        <v>19556</v>
      </c>
      <c r="B20218" s="223" t="s">
        <v>29911</v>
      </c>
      <c r="C20218" s="231" t="s">
        <v>25</v>
      </c>
    </row>
    <row r="20219" spans="1:3" x14ac:dyDescent="0.2">
      <c r="A20219" s="221" t="s">
        <v>19557</v>
      </c>
      <c r="B20219" s="223" t="s">
        <v>29912</v>
      </c>
      <c r="C20219" s="231" t="s">
        <v>25</v>
      </c>
    </row>
    <row r="20220" spans="1:3" x14ac:dyDescent="0.2">
      <c r="A20220" s="221" t="s">
        <v>19558</v>
      </c>
      <c r="B20220" s="223" t="s">
        <v>29912</v>
      </c>
      <c r="C20220" s="231" t="s">
        <v>25</v>
      </c>
    </row>
    <row r="20221" spans="1:3" x14ac:dyDescent="0.2">
      <c r="A20221" s="221" t="s">
        <v>19559</v>
      </c>
      <c r="B20221" s="223" t="s">
        <v>29913</v>
      </c>
      <c r="C20221" s="231" t="s">
        <v>25</v>
      </c>
    </row>
    <row r="20222" spans="1:3" x14ac:dyDescent="0.2">
      <c r="A20222" s="221" t="s">
        <v>19560</v>
      </c>
      <c r="B20222" s="223" t="s">
        <v>29913</v>
      </c>
      <c r="C20222" s="231" t="s">
        <v>25</v>
      </c>
    </row>
    <row r="20223" spans="1:3" x14ac:dyDescent="0.2">
      <c r="A20223" s="221" t="s">
        <v>19561</v>
      </c>
      <c r="B20223" s="223" t="s">
        <v>29914</v>
      </c>
      <c r="C20223" s="231" t="s">
        <v>25</v>
      </c>
    </row>
    <row r="20224" spans="1:3" x14ac:dyDescent="0.2">
      <c r="A20224" s="221" t="s">
        <v>19562</v>
      </c>
      <c r="B20224" s="223" t="s">
        <v>29914</v>
      </c>
      <c r="C20224" s="231" t="s">
        <v>25</v>
      </c>
    </row>
    <row r="20225" spans="1:3" x14ac:dyDescent="0.2">
      <c r="A20225" s="221" t="s">
        <v>19563</v>
      </c>
      <c r="B20225" s="223" t="s">
        <v>29915</v>
      </c>
      <c r="C20225" s="231" t="s">
        <v>25</v>
      </c>
    </row>
    <row r="20226" spans="1:3" x14ac:dyDescent="0.2">
      <c r="A20226" s="221" t="s">
        <v>19564</v>
      </c>
      <c r="B20226" s="223" t="s">
        <v>29915</v>
      </c>
      <c r="C20226" s="231" t="s">
        <v>25</v>
      </c>
    </row>
    <row r="20227" spans="1:3" x14ac:dyDescent="0.2">
      <c r="A20227" s="221" t="s">
        <v>19565</v>
      </c>
      <c r="B20227" s="223" t="s">
        <v>29916</v>
      </c>
      <c r="C20227" s="231" t="s">
        <v>25</v>
      </c>
    </row>
    <row r="20228" spans="1:3" x14ac:dyDescent="0.2">
      <c r="A20228" s="221" t="s">
        <v>19566</v>
      </c>
      <c r="B20228" s="223" t="s">
        <v>29916</v>
      </c>
      <c r="C20228" s="231" t="s">
        <v>25</v>
      </c>
    </row>
    <row r="20229" spans="1:3" x14ac:dyDescent="0.2">
      <c r="A20229" s="221" t="s">
        <v>19567</v>
      </c>
      <c r="B20229" s="223" t="s">
        <v>29917</v>
      </c>
      <c r="C20229" s="231" t="s">
        <v>25</v>
      </c>
    </row>
    <row r="20230" spans="1:3" x14ac:dyDescent="0.2">
      <c r="A20230" s="221" t="s">
        <v>19568</v>
      </c>
      <c r="B20230" s="223" t="s">
        <v>29917</v>
      </c>
      <c r="C20230" s="231" t="s">
        <v>25</v>
      </c>
    </row>
    <row r="20231" spans="1:3" x14ac:dyDescent="0.2">
      <c r="A20231" s="221" t="s">
        <v>19569</v>
      </c>
      <c r="B20231" s="223" t="s">
        <v>29918</v>
      </c>
      <c r="C20231" s="231" t="s">
        <v>25</v>
      </c>
    </row>
    <row r="20232" spans="1:3" x14ac:dyDescent="0.2">
      <c r="A20232" s="221" t="s">
        <v>19570</v>
      </c>
      <c r="B20232" s="223" t="s">
        <v>29918</v>
      </c>
      <c r="C20232" s="231" t="s">
        <v>25</v>
      </c>
    </row>
    <row r="20233" spans="1:3" x14ac:dyDescent="0.2">
      <c r="A20233" s="221" t="s">
        <v>19571</v>
      </c>
      <c r="B20233" s="223" t="s">
        <v>29919</v>
      </c>
      <c r="C20233" s="231" t="s">
        <v>25</v>
      </c>
    </row>
    <row r="20234" spans="1:3" x14ac:dyDescent="0.2">
      <c r="A20234" s="221" t="s">
        <v>19572</v>
      </c>
      <c r="B20234" s="223" t="s">
        <v>29919</v>
      </c>
      <c r="C20234" s="231" t="s">
        <v>25</v>
      </c>
    </row>
    <row r="20235" spans="1:3" x14ac:dyDescent="0.2">
      <c r="A20235" s="221" t="s">
        <v>19573</v>
      </c>
      <c r="B20235" s="223" t="s">
        <v>29920</v>
      </c>
      <c r="C20235" s="231" t="s">
        <v>25</v>
      </c>
    </row>
    <row r="20236" spans="1:3" x14ac:dyDescent="0.2">
      <c r="A20236" s="221" t="s">
        <v>19574</v>
      </c>
      <c r="B20236" s="223" t="s">
        <v>29920</v>
      </c>
      <c r="C20236" s="231" t="s">
        <v>25</v>
      </c>
    </row>
    <row r="20237" spans="1:3" x14ac:dyDescent="0.2">
      <c r="A20237" s="221" t="s">
        <v>19575</v>
      </c>
      <c r="B20237" s="223" t="s">
        <v>29921</v>
      </c>
      <c r="C20237" s="231" t="s">
        <v>25</v>
      </c>
    </row>
    <row r="20238" spans="1:3" x14ac:dyDescent="0.2">
      <c r="A20238" s="221" t="s">
        <v>19576</v>
      </c>
      <c r="B20238" s="223" t="s">
        <v>29921</v>
      </c>
      <c r="C20238" s="231" t="s">
        <v>25</v>
      </c>
    </row>
    <row r="20239" spans="1:3" x14ac:dyDescent="0.2">
      <c r="A20239" s="221" t="s">
        <v>19577</v>
      </c>
      <c r="B20239" s="223" t="s">
        <v>29922</v>
      </c>
      <c r="C20239" s="231" t="s">
        <v>25</v>
      </c>
    </row>
    <row r="20240" spans="1:3" x14ac:dyDescent="0.2">
      <c r="A20240" s="221" t="s">
        <v>19578</v>
      </c>
      <c r="B20240" s="223" t="s">
        <v>29922</v>
      </c>
      <c r="C20240" s="231" t="s">
        <v>25</v>
      </c>
    </row>
    <row r="20241" spans="1:3" x14ac:dyDescent="0.2">
      <c r="A20241" s="221" t="s">
        <v>19579</v>
      </c>
      <c r="B20241" s="223" t="s">
        <v>29923</v>
      </c>
      <c r="C20241" s="231" t="s">
        <v>25</v>
      </c>
    </row>
    <row r="20242" spans="1:3" x14ac:dyDescent="0.2">
      <c r="A20242" s="221" t="s">
        <v>19580</v>
      </c>
      <c r="B20242" s="223" t="s">
        <v>29923</v>
      </c>
      <c r="C20242" s="231" t="s">
        <v>25</v>
      </c>
    </row>
    <row r="20243" spans="1:3" x14ac:dyDescent="0.2">
      <c r="A20243" s="221" t="s">
        <v>19581</v>
      </c>
      <c r="B20243" s="223" t="s">
        <v>29924</v>
      </c>
      <c r="C20243" s="231" t="s">
        <v>25</v>
      </c>
    </row>
    <row r="20244" spans="1:3" x14ac:dyDescent="0.2">
      <c r="A20244" s="221" t="s">
        <v>19582</v>
      </c>
      <c r="B20244" s="223" t="s">
        <v>29924</v>
      </c>
      <c r="C20244" s="231" t="s">
        <v>25</v>
      </c>
    </row>
    <row r="20245" spans="1:3" x14ac:dyDescent="0.2">
      <c r="A20245" s="221" t="s">
        <v>19583</v>
      </c>
      <c r="B20245" s="223" t="s">
        <v>29925</v>
      </c>
      <c r="C20245" s="231" t="s">
        <v>25</v>
      </c>
    </row>
    <row r="20246" spans="1:3" x14ac:dyDescent="0.2">
      <c r="A20246" s="221" t="s">
        <v>19584</v>
      </c>
      <c r="B20246" s="223" t="s">
        <v>29925</v>
      </c>
      <c r="C20246" s="231" t="s">
        <v>25</v>
      </c>
    </row>
    <row r="20247" spans="1:3" x14ac:dyDescent="0.2">
      <c r="A20247" s="221" t="s">
        <v>19585</v>
      </c>
      <c r="B20247" s="223" t="s">
        <v>29926</v>
      </c>
      <c r="C20247" s="231" t="s">
        <v>25</v>
      </c>
    </row>
    <row r="20248" spans="1:3" x14ac:dyDescent="0.2">
      <c r="A20248" s="221" t="s">
        <v>19586</v>
      </c>
      <c r="B20248" s="223" t="s">
        <v>29926</v>
      </c>
      <c r="C20248" s="231" t="s">
        <v>25</v>
      </c>
    </row>
    <row r="20249" spans="1:3" x14ac:dyDescent="0.2">
      <c r="A20249" s="221" t="s">
        <v>19587</v>
      </c>
      <c r="B20249" s="223" t="s">
        <v>29927</v>
      </c>
      <c r="C20249" s="231" t="s">
        <v>25</v>
      </c>
    </row>
    <row r="20250" spans="1:3" x14ac:dyDescent="0.2">
      <c r="A20250" s="221" t="s">
        <v>19588</v>
      </c>
      <c r="B20250" s="223" t="s">
        <v>29927</v>
      </c>
      <c r="C20250" s="231" t="s">
        <v>25</v>
      </c>
    </row>
    <row r="20251" spans="1:3" x14ac:dyDescent="0.2">
      <c r="A20251" s="221" t="s">
        <v>19589</v>
      </c>
      <c r="B20251" s="223" t="s">
        <v>29928</v>
      </c>
      <c r="C20251" s="231" t="s">
        <v>25</v>
      </c>
    </row>
    <row r="20252" spans="1:3" x14ac:dyDescent="0.2">
      <c r="A20252" s="221" t="s">
        <v>19590</v>
      </c>
      <c r="B20252" s="223" t="s">
        <v>29928</v>
      </c>
      <c r="C20252" s="231" t="s">
        <v>25</v>
      </c>
    </row>
    <row r="20253" spans="1:3" x14ac:dyDescent="0.2">
      <c r="A20253" s="221" t="s">
        <v>19591</v>
      </c>
      <c r="B20253" s="223" t="s">
        <v>29929</v>
      </c>
      <c r="C20253" s="231" t="s">
        <v>25</v>
      </c>
    </row>
    <row r="20254" spans="1:3" x14ac:dyDescent="0.2">
      <c r="A20254" s="221" t="s">
        <v>19592</v>
      </c>
      <c r="B20254" s="223" t="s">
        <v>29929</v>
      </c>
      <c r="C20254" s="231" t="s">
        <v>25</v>
      </c>
    </row>
    <row r="20255" spans="1:3" x14ac:dyDescent="0.2">
      <c r="A20255" s="221" t="s">
        <v>19593</v>
      </c>
      <c r="B20255" s="223" t="s">
        <v>29930</v>
      </c>
      <c r="C20255" s="231" t="s">
        <v>25</v>
      </c>
    </row>
    <row r="20256" spans="1:3" x14ac:dyDescent="0.2">
      <c r="A20256" s="221" t="s">
        <v>19594</v>
      </c>
      <c r="B20256" s="223" t="s">
        <v>29930</v>
      </c>
      <c r="C20256" s="231" t="s">
        <v>25</v>
      </c>
    </row>
    <row r="20257" spans="1:3" x14ac:dyDescent="0.2">
      <c r="A20257" s="221" t="s">
        <v>19595</v>
      </c>
      <c r="B20257" s="223" t="s">
        <v>29931</v>
      </c>
      <c r="C20257" s="231" t="s">
        <v>25</v>
      </c>
    </row>
    <row r="20258" spans="1:3" x14ac:dyDescent="0.2">
      <c r="A20258" s="221" t="s">
        <v>19596</v>
      </c>
      <c r="B20258" s="223" t="s">
        <v>29931</v>
      </c>
      <c r="C20258" s="231" t="s">
        <v>25</v>
      </c>
    </row>
    <row r="20259" spans="1:3" x14ac:dyDescent="0.2">
      <c r="A20259" s="221" t="s">
        <v>19597</v>
      </c>
      <c r="B20259" s="223" t="s">
        <v>29932</v>
      </c>
      <c r="C20259" s="231" t="s">
        <v>25</v>
      </c>
    </row>
    <row r="20260" spans="1:3" x14ac:dyDescent="0.2">
      <c r="A20260" s="221" t="s">
        <v>19598</v>
      </c>
      <c r="B20260" s="223" t="s">
        <v>29932</v>
      </c>
      <c r="C20260" s="231" t="s">
        <v>25</v>
      </c>
    </row>
    <row r="20261" spans="1:3" x14ac:dyDescent="0.2">
      <c r="A20261" s="221" t="s">
        <v>19599</v>
      </c>
      <c r="B20261" s="223" t="s">
        <v>29933</v>
      </c>
      <c r="C20261" s="231" t="s">
        <v>25</v>
      </c>
    </row>
    <row r="20262" spans="1:3" x14ac:dyDescent="0.2">
      <c r="A20262" s="221" t="s">
        <v>19600</v>
      </c>
      <c r="B20262" s="223" t="s">
        <v>29933</v>
      </c>
      <c r="C20262" s="231" t="s">
        <v>25</v>
      </c>
    </row>
    <row r="20263" spans="1:3" x14ac:dyDescent="0.2">
      <c r="A20263" s="221" t="s">
        <v>19601</v>
      </c>
      <c r="B20263" s="223" t="s">
        <v>29934</v>
      </c>
      <c r="C20263" s="231" t="s">
        <v>25</v>
      </c>
    </row>
    <row r="20264" spans="1:3" x14ac:dyDescent="0.2">
      <c r="A20264" s="221" t="s">
        <v>19602</v>
      </c>
      <c r="B20264" s="223" t="s">
        <v>29934</v>
      </c>
      <c r="C20264" s="231" t="s">
        <v>25</v>
      </c>
    </row>
    <row r="20265" spans="1:3" x14ac:dyDescent="0.2">
      <c r="A20265" s="221" t="s">
        <v>19603</v>
      </c>
      <c r="B20265" s="223" t="s">
        <v>29935</v>
      </c>
      <c r="C20265" s="231" t="s">
        <v>25</v>
      </c>
    </row>
    <row r="20266" spans="1:3" x14ac:dyDescent="0.2">
      <c r="A20266" s="221" t="s">
        <v>19604</v>
      </c>
      <c r="B20266" s="223" t="s">
        <v>29935</v>
      </c>
      <c r="C20266" s="231" t="s">
        <v>25</v>
      </c>
    </row>
    <row r="20267" spans="1:3" x14ac:dyDescent="0.2">
      <c r="A20267" s="221" t="s">
        <v>19605</v>
      </c>
      <c r="B20267" s="223" t="s">
        <v>29936</v>
      </c>
      <c r="C20267" s="231" t="s">
        <v>25</v>
      </c>
    </row>
    <row r="20268" spans="1:3" x14ac:dyDescent="0.2">
      <c r="A20268" s="221" t="s">
        <v>19606</v>
      </c>
      <c r="B20268" s="223" t="s">
        <v>29936</v>
      </c>
      <c r="C20268" s="231" t="s">
        <v>25</v>
      </c>
    </row>
    <row r="20269" spans="1:3" x14ac:dyDescent="0.2">
      <c r="A20269" s="221" t="s">
        <v>19607</v>
      </c>
      <c r="B20269" s="223" t="s">
        <v>29937</v>
      </c>
      <c r="C20269" s="231" t="s">
        <v>25</v>
      </c>
    </row>
    <row r="20270" spans="1:3" x14ac:dyDescent="0.2">
      <c r="A20270" s="221" t="s">
        <v>19608</v>
      </c>
      <c r="B20270" s="223" t="s">
        <v>29937</v>
      </c>
      <c r="C20270" s="231" t="s">
        <v>25</v>
      </c>
    </row>
    <row r="20271" spans="1:3" x14ac:dyDescent="0.2">
      <c r="A20271" s="221" t="s">
        <v>19609</v>
      </c>
      <c r="B20271" s="223" t="s">
        <v>29938</v>
      </c>
      <c r="C20271" s="231" t="s">
        <v>25</v>
      </c>
    </row>
    <row r="20272" spans="1:3" x14ac:dyDescent="0.2">
      <c r="A20272" s="221" t="s">
        <v>19610</v>
      </c>
      <c r="B20272" s="223" t="s">
        <v>29938</v>
      </c>
      <c r="C20272" s="231" t="s">
        <v>25</v>
      </c>
    </row>
    <row r="20273" spans="1:3" x14ac:dyDescent="0.2">
      <c r="A20273" s="221" t="s">
        <v>19611</v>
      </c>
      <c r="B20273" s="223" t="s">
        <v>29939</v>
      </c>
      <c r="C20273" s="231" t="s">
        <v>25</v>
      </c>
    </row>
    <row r="20274" spans="1:3" x14ac:dyDescent="0.2">
      <c r="A20274" s="221" t="s">
        <v>19612</v>
      </c>
      <c r="B20274" s="223" t="s">
        <v>29939</v>
      </c>
      <c r="C20274" s="231" t="s">
        <v>25</v>
      </c>
    </row>
    <row r="20275" spans="1:3" x14ac:dyDescent="0.2">
      <c r="A20275" s="221" t="s">
        <v>19613</v>
      </c>
      <c r="B20275" s="223" t="s">
        <v>29940</v>
      </c>
      <c r="C20275" s="231" t="s">
        <v>25</v>
      </c>
    </row>
    <row r="20276" spans="1:3" x14ac:dyDescent="0.2">
      <c r="A20276" s="221" t="s">
        <v>19614</v>
      </c>
      <c r="B20276" s="223" t="s">
        <v>29940</v>
      </c>
      <c r="C20276" s="231" t="s">
        <v>25</v>
      </c>
    </row>
    <row r="20277" spans="1:3" x14ac:dyDescent="0.2">
      <c r="A20277" s="221" t="s">
        <v>19615</v>
      </c>
      <c r="B20277" s="223" t="s">
        <v>29941</v>
      </c>
      <c r="C20277" s="231" t="s">
        <v>25</v>
      </c>
    </row>
    <row r="20278" spans="1:3" x14ac:dyDescent="0.2">
      <c r="A20278" s="221" t="s">
        <v>19616</v>
      </c>
      <c r="B20278" s="223" t="s">
        <v>29941</v>
      </c>
      <c r="C20278" s="231" t="s">
        <v>25</v>
      </c>
    </row>
    <row r="20279" spans="1:3" x14ac:dyDescent="0.2">
      <c r="A20279" s="221" t="s">
        <v>19617</v>
      </c>
      <c r="B20279" s="223" t="s">
        <v>29942</v>
      </c>
      <c r="C20279" s="231" t="s">
        <v>25</v>
      </c>
    </row>
    <row r="20280" spans="1:3" x14ac:dyDescent="0.2">
      <c r="A20280" s="221" t="s">
        <v>19618</v>
      </c>
      <c r="B20280" s="223" t="s">
        <v>29942</v>
      </c>
      <c r="C20280" s="231" t="s">
        <v>25</v>
      </c>
    </row>
    <row r="20281" spans="1:3" x14ac:dyDescent="0.2">
      <c r="A20281" s="221" t="s">
        <v>19619</v>
      </c>
      <c r="B20281" s="223" t="s">
        <v>29943</v>
      </c>
      <c r="C20281" s="231" t="s">
        <v>25</v>
      </c>
    </row>
    <row r="20282" spans="1:3" x14ac:dyDescent="0.2">
      <c r="A20282" s="221" t="s">
        <v>19620</v>
      </c>
      <c r="B20282" s="223" t="s">
        <v>29943</v>
      </c>
      <c r="C20282" s="231" t="s">
        <v>25</v>
      </c>
    </row>
    <row r="20283" spans="1:3" x14ac:dyDescent="0.2">
      <c r="A20283" s="221" t="s">
        <v>19621</v>
      </c>
      <c r="B20283" s="223" t="s">
        <v>29944</v>
      </c>
      <c r="C20283" s="231" t="s">
        <v>25</v>
      </c>
    </row>
    <row r="20284" spans="1:3" x14ac:dyDescent="0.2">
      <c r="A20284" s="221" t="s">
        <v>19622</v>
      </c>
      <c r="B20284" s="223" t="s">
        <v>29944</v>
      </c>
      <c r="C20284" s="231" t="s">
        <v>25</v>
      </c>
    </row>
    <row r="20285" spans="1:3" x14ac:dyDescent="0.2">
      <c r="A20285" s="221" t="s">
        <v>19623</v>
      </c>
      <c r="B20285" s="223" t="s">
        <v>29945</v>
      </c>
      <c r="C20285" s="231" t="s">
        <v>25</v>
      </c>
    </row>
    <row r="20286" spans="1:3" x14ac:dyDescent="0.2">
      <c r="A20286" s="221" t="s">
        <v>19624</v>
      </c>
      <c r="B20286" s="223" t="s">
        <v>29945</v>
      </c>
      <c r="C20286" s="231" t="s">
        <v>25</v>
      </c>
    </row>
    <row r="20287" spans="1:3" x14ac:dyDescent="0.2">
      <c r="A20287" s="221" t="s">
        <v>19625</v>
      </c>
      <c r="B20287" s="223" t="s">
        <v>29946</v>
      </c>
      <c r="C20287" s="231" t="s">
        <v>25</v>
      </c>
    </row>
    <row r="20288" spans="1:3" x14ac:dyDescent="0.2">
      <c r="A20288" s="221" t="s">
        <v>19626</v>
      </c>
      <c r="B20288" s="223" t="s">
        <v>29946</v>
      </c>
      <c r="C20288" s="231" t="s">
        <v>25</v>
      </c>
    </row>
    <row r="20289" spans="1:3" x14ac:dyDescent="0.2">
      <c r="A20289" s="221" t="s">
        <v>19627</v>
      </c>
      <c r="B20289" s="223" t="s">
        <v>29947</v>
      </c>
      <c r="C20289" s="231" t="s">
        <v>25</v>
      </c>
    </row>
    <row r="20290" spans="1:3" x14ac:dyDescent="0.2">
      <c r="A20290" s="221" t="s">
        <v>19628</v>
      </c>
      <c r="B20290" s="223" t="s">
        <v>29947</v>
      </c>
      <c r="C20290" s="231" t="s">
        <v>25</v>
      </c>
    </row>
    <row r="20291" spans="1:3" x14ac:dyDescent="0.2">
      <c r="A20291" s="221" t="s">
        <v>19629</v>
      </c>
      <c r="B20291" s="223" t="s">
        <v>29948</v>
      </c>
      <c r="C20291" s="231" t="s">
        <v>25</v>
      </c>
    </row>
    <row r="20292" spans="1:3" x14ac:dyDescent="0.2">
      <c r="A20292" s="221" t="s">
        <v>19630</v>
      </c>
      <c r="B20292" s="223" t="s">
        <v>29948</v>
      </c>
      <c r="C20292" s="231" t="s">
        <v>25</v>
      </c>
    </row>
    <row r="20293" spans="1:3" x14ac:dyDescent="0.2">
      <c r="A20293" s="221" t="s">
        <v>19631</v>
      </c>
      <c r="B20293" s="223" t="s">
        <v>29949</v>
      </c>
      <c r="C20293" s="231" t="s">
        <v>25</v>
      </c>
    </row>
    <row r="20294" spans="1:3" x14ac:dyDescent="0.2">
      <c r="A20294" s="221" t="s">
        <v>19632</v>
      </c>
      <c r="B20294" s="223" t="s">
        <v>29949</v>
      </c>
      <c r="C20294" s="231" t="s">
        <v>25</v>
      </c>
    </row>
    <row r="20295" spans="1:3" x14ac:dyDescent="0.2">
      <c r="A20295" s="221" t="s">
        <v>19633</v>
      </c>
      <c r="B20295" s="223" t="s">
        <v>29950</v>
      </c>
      <c r="C20295" s="231" t="s">
        <v>25</v>
      </c>
    </row>
    <row r="20296" spans="1:3" x14ac:dyDescent="0.2">
      <c r="A20296" s="221" t="s">
        <v>19634</v>
      </c>
      <c r="B20296" s="223" t="s">
        <v>29950</v>
      </c>
      <c r="C20296" s="231" t="s">
        <v>25</v>
      </c>
    </row>
    <row r="20297" spans="1:3" x14ac:dyDescent="0.2">
      <c r="A20297" s="221" t="s">
        <v>19635</v>
      </c>
      <c r="B20297" s="223" t="s">
        <v>29951</v>
      </c>
      <c r="C20297" s="231" t="s">
        <v>25</v>
      </c>
    </row>
    <row r="20298" spans="1:3" x14ac:dyDescent="0.2">
      <c r="A20298" s="221" t="s">
        <v>19636</v>
      </c>
      <c r="B20298" s="223" t="s">
        <v>29951</v>
      </c>
      <c r="C20298" s="231" t="s">
        <v>25</v>
      </c>
    </row>
    <row r="20299" spans="1:3" x14ac:dyDescent="0.2">
      <c r="A20299" s="221" t="s">
        <v>19637</v>
      </c>
      <c r="B20299" s="223" t="s">
        <v>29952</v>
      </c>
      <c r="C20299" s="231" t="s">
        <v>25</v>
      </c>
    </row>
    <row r="20300" spans="1:3" x14ac:dyDescent="0.2">
      <c r="A20300" s="221" t="s">
        <v>19638</v>
      </c>
      <c r="B20300" s="223" t="s">
        <v>29952</v>
      </c>
      <c r="C20300" s="231" t="s">
        <v>25</v>
      </c>
    </row>
    <row r="20301" spans="1:3" x14ac:dyDescent="0.2">
      <c r="A20301" s="221" t="s">
        <v>19639</v>
      </c>
      <c r="B20301" s="223" t="s">
        <v>29953</v>
      </c>
      <c r="C20301" s="231" t="s">
        <v>25</v>
      </c>
    </row>
    <row r="20302" spans="1:3" x14ac:dyDescent="0.2">
      <c r="A20302" s="221" t="s">
        <v>19640</v>
      </c>
      <c r="B20302" s="223" t="s">
        <v>29953</v>
      </c>
      <c r="C20302" s="231" t="s">
        <v>25</v>
      </c>
    </row>
    <row r="20303" spans="1:3" x14ac:dyDescent="0.2">
      <c r="A20303" s="221" t="s">
        <v>19641</v>
      </c>
      <c r="B20303" s="223" t="s">
        <v>29954</v>
      </c>
      <c r="C20303" s="231" t="s">
        <v>25</v>
      </c>
    </row>
    <row r="20304" spans="1:3" x14ac:dyDescent="0.2">
      <c r="A20304" s="221" t="s">
        <v>19642</v>
      </c>
      <c r="B20304" s="223" t="s">
        <v>29954</v>
      </c>
      <c r="C20304" s="231" t="s">
        <v>25</v>
      </c>
    </row>
    <row r="20305" spans="1:3" x14ac:dyDescent="0.2">
      <c r="A20305" s="221" t="s">
        <v>19643</v>
      </c>
      <c r="B20305" s="223" t="s">
        <v>29955</v>
      </c>
      <c r="C20305" s="231" t="s">
        <v>25</v>
      </c>
    </row>
    <row r="20306" spans="1:3" x14ac:dyDescent="0.2">
      <c r="A20306" s="221" t="s">
        <v>19644</v>
      </c>
      <c r="B20306" s="223" t="s">
        <v>29955</v>
      </c>
      <c r="C20306" s="231" t="s">
        <v>25</v>
      </c>
    </row>
    <row r="20307" spans="1:3" x14ac:dyDescent="0.2">
      <c r="A20307" s="221" t="s">
        <v>19645</v>
      </c>
      <c r="B20307" s="223" t="s">
        <v>29956</v>
      </c>
      <c r="C20307" s="231" t="s">
        <v>25</v>
      </c>
    </row>
    <row r="20308" spans="1:3" x14ac:dyDescent="0.2">
      <c r="A20308" s="221" t="s">
        <v>19646</v>
      </c>
      <c r="B20308" s="223" t="s">
        <v>29956</v>
      </c>
      <c r="C20308" s="231" t="s">
        <v>25</v>
      </c>
    </row>
    <row r="20309" spans="1:3" x14ac:dyDescent="0.2">
      <c r="A20309" s="221" t="s">
        <v>19647</v>
      </c>
      <c r="B20309" s="223" t="s">
        <v>29957</v>
      </c>
      <c r="C20309" s="231" t="s">
        <v>25</v>
      </c>
    </row>
    <row r="20310" spans="1:3" x14ac:dyDescent="0.2">
      <c r="A20310" s="221" t="s">
        <v>19648</v>
      </c>
      <c r="B20310" s="223" t="s">
        <v>29957</v>
      </c>
      <c r="C20310" s="231" t="s">
        <v>25</v>
      </c>
    </row>
    <row r="20311" spans="1:3" x14ac:dyDescent="0.2">
      <c r="A20311" s="221" t="s">
        <v>19649</v>
      </c>
      <c r="B20311" s="223" t="s">
        <v>29958</v>
      </c>
      <c r="C20311" s="231" t="s">
        <v>25</v>
      </c>
    </row>
    <row r="20312" spans="1:3" x14ac:dyDescent="0.2">
      <c r="A20312" s="221" t="s">
        <v>19650</v>
      </c>
      <c r="B20312" s="223" t="s">
        <v>29958</v>
      </c>
      <c r="C20312" s="231" t="s">
        <v>25</v>
      </c>
    </row>
    <row r="20313" spans="1:3" x14ac:dyDescent="0.2">
      <c r="A20313" s="221" t="s">
        <v>19651</v>
      </c>
      <c r="B20313" s="223" t="s">
        <v>29959</v>
      </c>
      <c r="C20313" s="231" t="s">
        <v>25</v>
      </c>
    </row>
    <row r="20314" spans="1:3" x14ac:dyDescent="0.2">
      <c r="A20314" s="221" t="s">
        <v>19652</v>
      </c>
      <c r="B20314" s="223" t="s">
        <v>29959</v>
      </c>
      <c r="C20314" s="231" t="s">
        <v>25</v>
      </c>
    </row>
    <row r="20315" spans="1:3" x14ac:dyDescent="0.2">
      <c r="A20315" s="221" t="s">
        <v>19653</v>
      </c>
      <c r="B20315" s="223" t="s">
        <v>29960</v>
      </c>
      <c r="C20315" s="231" t="s">
        <v>25</v>
      </c>
    </row>
    <row r="20316" spans="1:3" x14ac:dyDescent="0.2">
      <c r="A20316" s="221" t="s">
        <v>19654</v>
      </c>
      <c r="B20316" s="223" t="s">
        <v>29960</v>
      </c>
      <c r="C20316" s="231" t="s">
        <v>25</v>
      </c>
    </row>
    <row r="20317" spans="1:3" x14ac:dyDescent="0.2">
      <c r="A20317" s="221" t="s">
        <v>19655</v>
      </c>
      <c r="B20317" s="223" t="s">
        <v>29961</v>
      </c>
      <c r="C20317" s="231" t="s">
        <v>25</v>
      </c>
    </row>
    <row r="20318" spans="1:3" x14ac:dyDescent="0.2">
      <c r="A20318" s="221" t="s">
        <v>19656</v>
      </c>
      <c r="B20318" s="223" t="s">
        <v>29961</v>
      </c>
      <c r="C20318" s="231" t="s">
        <v>25</v>
      </c>
    </row>
    <row r="20319" spans="1:3" x14ac:dyDescent="0.2">
      <c r="A20319" s="221" t="s">
        <v>19657</v>
      </c>
      <c r="B20319" s="223" t="s">
        <v>29962</v>
      </c>
      <c r="C20319" s="231" t="s">
        <v>25</v>
      </c>
    </row>
    <row r="20320" spans="1:3" x14ac:dyDescent="0.2">
      <c r="A20320" s="221" t="s">
        <v>19658</v>
      </c>
      <c r="B20320" s="223" t="s">
        <v>29962</v>
      </c>
      <c r="C20320" s="231" t="s">
        <v>25</v>
      </c>
    </row>
    <row r="20321" spans="1:3" x14ac:dyDescent="0.2">
      <c r="A20321" s="221" t="s">
        <v>19659</v>
      </c>
      <c r="B20321" s="223" t="s">
        <v>29963</v>
      </c>
      <c r="C20321" s="231" t="s">
        <v>25</v>
      </c>
    </row>
    <row r="20322" spans="1:3" x14ac:dyDescent="0.2">
      <c r="A20322" s="221" t="s">
        <v>19660</v>
      </c>
      <c r="B20322" s="223" t="s">
        <v>29963</v>
      </c>
      <c r="C20322" s="231" t="s">
        <v>25</v>
      </c>
    </row>
    <row r="20323" spans="1:3" x14ac:dyDescent="0.2">
      <c r="A20323" s="221" t="s">
        <v>19661</v>
      </c>
      <c r="B20323" s="223" t="s">
        <v>29964</v>
      </c>
      <c r="C20323" s="231" t="s">
        <v>25</v>
      </c>
    </row>
    <row r="20324" spans="1:3" x14ac:dyDescent="0.2">
      <c r="A20324" s="221" t="s">
        <v>19662</v>
      </c>
      <c r="B20324" s="223" t="s">
        <v>29964</v>
      </c>
      <c r="C20324" s="231" t="s">
        <v>25</v>
      </c>
    </row>
    <row r="20325" spans="1:3" x14ac:dyDescent="0.2">
      <c r="A20325" s="221" t="s">
        <v>19663</v>
      </c>
      <c r="B20325" s="223" t="s">
        <v>29965</v>
      </c>
      <c r="C20325" s="231" t="s">
        <v>25</v>
      </c>
    </row>
    <row r="20326" spans="1:3" x14ac:dyDescent="0.2">
      <c r="A20326" s="221" t="s">
        <v>19664</v>
      </c>
      <c r="B20326" s="223" t="s">
        <v>29965</v>
      </c>
      <c r="C20326" s="231" t="s">
        <v>25</v>
      </c>
    </row>
    <row r="20327" spans="1:3" x14ac:dyDescent="0.2">
      <c r="A20327" s="221" t="s">
        <v>19665</v>
      </c>
      <c r="B20327" s="223" t="s">
        <v>29966</v>
      </c>
      <c r="C20327" s="231" t="s">
        <v>25</v>
      </c>
    </row>
    <row r="20328" spans="1:3" x14ac:dyDescent="0.2">
      <c r="A20328" s="221" t="s">
        <v>19666</v>
      </c>
      <c r="B20328" s="223" t="s">
        <v>29966</v>
      </c>
      <c r="C20328" s="231" t="s">
        <v>25</v>
      </c>
    </row>
    <row r="20329" spans="1:3" x14ac:dyDescent="0.2">
      <c r="A20329" s="221" t="s">
        <v>19667</v>
      </c>
      <c r="B20329" s="223" t="s">
        <v>29967</v>
      </c>
      <c r="C20329" s="231" t="s">
        <v>25</v>
      </c>
    </row>
    <row r="20330" spans="1:3" x14ac:dyDescent="0.2">
      <c r="A20330" s="221" t="s">
        <v>19668</v>
      </c>
      <c r="B20330" s="223" t="s">
        <v>29967</v>
      </c>
      <c r="C20330" s="231" t="s">
        <v>25</v>
      </c>
    </row>
    <row r="20331" spans="1:3" x14ac:dyDescent="0.2">
      <c r="A20331" s="221" t="s">
        <v>19669</v>
      </c>
      <c r="B20331" s="223" t="s">
        <v>29968</v>
      </c>
      <c r="C20331" s="231" t="s">
        <v>25</v>
      </c>
    </row>
    <row r="20332" spans="1:3" x14ac:dyDescent="0.2">
      <c r="A20332" s="221" t="s">
        <v>19670</v>
      </c>
      <c r="B20332" s="223" t="s">
        <v>29968</v>
      </c>
      <c r="C20332" s="231" t="s">
        <v>25</v>
      </c>
    </row>
    <row r="20333" spans="1:3" x14ac:dyDescent="0.2">
      <c r="A20333" s="221" t="s">
        <v>19671</v>
      </c>
      <c r="B20333" s="223" t="s">
        <v>29969</v>
      </c>
      <c r="C20333" s="231" t="s">
        <v>25</v>
      </c>
    </row>
    <row r="20334" spans="1:3" x14ac:dyDescent="0.2">
      <c r="A20334" s="221" t="s">
        <v>19672</v>
      </c>
      <c r="B20334" s="223" t="s">
        <v>29969</v>
      </c>
      <c r="C20334" s="231" t="s">
        <v>25</v>
      </c>
    </row>
    <row r="20335" spans="1:3" x14ac:dyDescent="0.2">
      <c r="A20335" s="221" t="s">
        <v>19673</v>
      </c>
      <c r="B20335" s="223" t="s">
        <v>29970</v>
      </c>
      <c r="C20335" s="231" t="s">
        <v>25</v>
      </c>
    </row>
    <row r="20336" spans="1:3" x14ac:dyDescent="0.2">
      <c r="A20336" s="221" t="s">
        <v>19674</v>
      </c>
      <c r="B20336" s="223" t="s">
        <v>29970</v>
      </c>
      <c r="C20336" s="231" t="s">
        <v>25</v>
      </c>
    </row>
    <row r="20337" spans="1:3" x14ac:dyDescent="0.2">
      <c r="A20337" s="221" t="s">
        <v>19675</v>
      </c>
      <c r="B20337" s="223" t="s">
        <v>29971</v>
      </c>
      <c r="C20337" s="231" t="s">
        <v>25</v>
      </c>
    </row>
    <row r="20338" spans="1:3" x14ac:dyDescent="0.2">
      <c r="A20338" s="221" t="s">
        <v>19676</v>
      </c>
      <c r="B20338" s="223" t="s">
        <v>29971</v>
      </c>
      <c r="C20338" s="231" t="s">
        <v>25</v>
      </c>
    </row>
    <row r="20339" spans="1:3" x14ac:dyDescent="0.2">
      <c r="A20339" s="221" t="s">
        <v>19677</v>
      </c>
      <c r="B20339" s="223" t="s">
        <v>29972</v>
      </c>
      <c r="C20339" s="231" t="s">
        <v>25</v>
      </c>
    </row>
    <row r="20340" spans="1:3" x14ac:dyDescent="0.2">
      <c r="A20340" s="221" t="s">
        <v>19678</v>
      </c>
      <c r="B20340" s="223" t="s">
        <v>29972</v>
      </c>
      <c r="C20340" s="231" t="s">
        <v>25</v>
      </c>
    </row>
    <row r="20341" spans="1:3" x14ac:dyDescent="0.2">
      <c r="A20341" s="221" t="s">
        <v>19679</v>
      </c>
      <c r="B20341" s="223" t="s">
        <v>29973</v>
      </c>
      <c r="C20341" s="231" t="s">
        <v>25</v>
      </c>
    </row>
    <row r="20342" spans="1:3" x14ac:dyDescent="0.2">
      <c r="A20342" s="221" t="s">
        <v>19680</v>
      </c>
      <c r="B20342" s="223" t="s">
        <v>29973</v>
      </c>
      <c r="C20342" s="231" t="s">
        <v>25</v>
      </c>
    </row>
    <row r="20343" spans="1:3" x14ac:dyDescent="0.2">
      <c r="A20343" s="221" t="s">
        <v>19681</v>
      </c>
      <c r="B20343" s="223" t="s">
        <v>29974</v>
      </c>
      <c r="C20343" s="231" t="s">
        <v>25</v>
      </c>
    </row>
    <row r="20344" spans="1:3" x14ac:dyDescent="0.2">
      <c r="A20344" s="221" t="s">
        <v>19682</v>
      </c>
      <c r="B20344" s="223" t="s">
        <v>29974</v>
      </c>
      <c r="C20344" s="231" t="s">
        <v>25</v>
      </c>
    </row>
    <row r="20345" spans="1:3" x14ac:dyDescent="0.2">
      <c r="A20345" s="221" t="s">
        <v>19683</v>
      </c>
      <c r="B20345" s="223" t="s">
        <v>29975</v>
      </c>
      <c r="C20345" s="231" t="s">
        <v>25</v>
      </c>
    </row>
    <row r="20346" spans="1:3" x14ac:dyDescent="0.2">
      <c r="A20346" s="221" t="s">
        <v>19684</v>
      </c>
      <c r="B20346" s="223" t="s">
        <v>29975</v>
      </c>
      <c r="C20346" s="231" t="s">
        <v>25</v>
      </c>
    </row>
    <row r="20347" spans="1:3" x14ac:dyDescent="0.2">
      <c r="A20347" s="221" t="s">
        <v>19685</v>
      </c>
      <c r="B20347" s="223" t="s">
        <v>29976</v>
      </c>
      <c r="C20347" s="231" t="s">
        <v>25</v>
      </c>
    </row>
    <row r="20348" spans="1:3" x14ac:dyDescent="0.2">
      <c r="A20348" s="221" t="s">
        <v>19686</v>
      </c>
      <c r="B20348" s="223" t="s">
        <v>29976</v>
      </c>
      <c r="C20348" s="231" t="s">
        <v>25</v>
      </c>
    </row>
    <row r="20349" spans="1:3" x14ac:dyDescent="0.2">
      <c r="A20349" s="221" t="s">
        <v>19687</v>
      </c>
      <c r="B20349" s="223" t="s">
        <v>29977</v>
      </c>
      <c r="C20349" s="231" t="s">
        <v>25</v>
      </c>
    </row>
    <row r="20350" spans="1:3" x14ac:dyDescent="0.2">
      <c r="A20350" s="221" t="s">
        <v>19688</v>
      </c>
      <c r="B20350" s="223" t="s">
        <v>29977</v>
      </c>
      <c r="C20350" s="231" t="s">
        <v>25</v>
      </c>
    </row>
    <row r="20351" spans="1:3" x14ac:dyDescent="0.2">
      <c r="A20351" s="221" t="s">
        <v>19689</v>
      </c>
      <c r="B20351" s="223" t="s">
        <v>29978</v>
      </c>
      <c r="C20351" s="231" t="s">
        <v>25</v>
      </c>
    </row>
    <row r="20352" spans="1:3" x14ac:dyDescent="0.2">
      <c r="A20352" s="221" t="s">
        <v>19690</v>
      </c>
      <c r="B20352" s="223" t="s">
        <v>29978</v>
      </c>
      <c r="C20352" s="231" t="s">
        <v>25</v>
      </c>
    </row>
    <row r="20353" spans="1:3" x14ac:dyDescent="0.2">
      <c r="A20353" s="221" t="s">
        <v>19691</v>
      </c>
      <c r="B20353" s="223" t="s">
        <v>29979</v>
      </c>
      <c r="C20353" s="231" t="s">
        <v>25</v>
      </c>
    </row>
    <row r="20354" spans="1:3" x14ac:dyDescent="0.2">
      <c r="A20354" s="221" t="s">
        <v>19692</v>
      </c>
      <c r="B20354" s="223" t="s">
        <v>29979</v>
      </c>
      <c r="C20354" s="231" t="s">
        <v>25</v>
      </c>
    </row>
    <row r="20355" spans="1:3" x14ac:dyDescent="0.2">
      <c r="A20355" s="221" t="s">
        <v>19693</v>
      </c>
      <c r="B20355" s="223" t="s">
        <v>29980</v>
      </c>
      <c r="C20355" s="231" t="s">
        <v>25</v>
      </c>
    </row>
    <row r="20356" spans="1:3" x14ac:dyDescent="0.2">
      <c r="A20356" s="221" t="s">
        <v>19694</v>
      </c>
      <c r="B20356" s="223" t="s">
        <v>29980</v>
      </c>
      <c r="C20356" s="231" t="s">
        <v>25</v>
      </c>
    </row>
    <row r="20357" spans="1:3" x14ac:dyDescent="0.2">
      <c r="A20357" s="221" t="s">
        <v>19695</v>
      </c>
      <c r="B20357" s="223" t="s">
        <v>29981</v>
      </c>
      <c r="C20357" s="231" t="s">
        <v>25</v>
      </c>
    </row>
    <row r="20358" spans="1:3" x14ac:dyDescent="0.2">
      <c r="A20358" s="221" t="s">
        <v>19696</v>
      </c>
      <c r="B20358" s="223" t="s">
        <v>29981</v>
      </c>
      <c r="C20358" s="231" t="s">
        <v>25</v>
      </c>
    </row>
    <row r="20359" spans="1:3" x14ac:dyDescent="0.2">
      <c r="A20359" s="221" t="s">
        <v>19697</v>
      </c>
      <c r="B20359" s="223" t="s">
        <v>29982</v>
      </c>
      <c r="C20359" s="231" t="s">
        <v>25</v>
      </c>
    </row>
    <row r="20360" spans="1:3" x14ac:dyDescent="0.2">
      <c r="A20360" s="221" t="s">
        <v>19698</v>
      </c>
      <c r="B20360" s="223" t="s">
        <v>29982</v>
      </c>
      <c r="C20360" s="231" t="s">
        <v>25</v>
      </c>
    </row>
    <row r="20361" spans="1:3" x14ac:dyDescent="0.2">
      <c r="A20361" s="221" t="s">
        <v>19699</v>
      </c>
      <c r="B20361" s="223" t="s">
        <v>29983</v>
      </c>
      <c r="C20361" s="231" t="s">
        <v>25</v>
      </c>
    </row>
    <row r="20362" spans="1:3" x14ac:dyDescent="0.2">
      <c r="A20362" s="221" t="s">
        <v>19700</v>
      </c>
      <c r="B20362" s="223" t="s">
        <v>29983</v>
      </c>
      <c r="C20362" s="231" t="s">
        <v>25</v>
      </c>
    </row>
    <row r="20363" spans="1:3" x14ac:dyDescent="0.2">
      <c r="A20363" s="221" t="s">
        <v>19701</v>
      </c>
      <c r="B20363" s="223" t="s">
        <v>29984</v>
      </c>
      <c r="C20363" s="231" t="s">
        <v>25</v>
      </c>
    </row>
    <row r="20364" spans="1:3" x14ac:dyDescent="0.2">
      <c r="A20364" s="221" t="s">
        <v>19702</v>
      </c>
      <c r="B20364" s="223" t="s">
        <v>29984</v>
      </c>
      <c r="C20364" s="231" t="s">
        <v>25</v>
      </c>
    </row>
    <row r="20365" spans="1:3" x14ac:dyDescent="0.2">
      <c r="A20365" s="221" t="s">
        <v>19703</v>
      </c>
      <c r="B20365" s="223" t="s">
        <v>29985</v>
      </c>
      <c r="C20365" s="231" t="s">
        <v>25</v>
      </c>
    </row>
    <row r="20366" spans="1:3" x14ac:dyDescent="0.2">
      <c r="A20366" s="221" t="s">
        <v>19704</v>
      </c>
      <c r="B20366" s="223" t="s">
        <v>29985</v>
      </c>
      <c r="C20366" s="231" t="s">
        <v>25</v>
      </c>
    </row>
    <row r="20367" spans="1:3" x14ac:dyDescent="0.2">
      <c r="A20367" s="221" t="s">
        <v>19705</v>
      </c>
      <c r="B20367" s="223" t="s">
        <v>29986</v>
      </c>
      <c r="C20367" s="231" t="s">
        <v>25</v>
      </c>
    </row>
    <row r="20368" spans="1:3" x14ac:dyDescent="0.2">
      <c r="A20368" s="221" t="s">
        <v>19706</v>
      </c>
      <c r="B20368" s="223" t="s">
        <v>29986</v>
      </c>
      <c r="C20368" s="231" t="s">
        <v>25</v>
      </c>
    </row>
    <row r="20369" spans="1:3" x14ac:dyDescent="0.2">
      <c r="A20369" s="221" t="s">
        <v>19707</v>
      </c>
      <c r="B20369" s="223" t="s">
        <v>29987</v>
      </c>
      <c r="C20369" s="231" t="s">
        <v>25</v>
      </c>
    </row>
    <row r="20370" spans="1:3" x14ac:dyDescent="0.2">
      <c r="A20370" s="221" t="s">
        <v>19708</v>
      </c>
      <c r="B20370" s="223" t="s">
        <v>29987</v>
      </c>
      <c r="C20370" s="231" t="s">
        <v>25</v>
      </c>
    </row>
    <row r="20371" spans="1:3" x14ac:dyDescent="0.2">
      <c r="A20371" s="221" t="s">
        <v>19709</v>
      </c>
      <c r="B20371" s="223" t="s">
        <v>29988</v>
      </c>
      <c r="C20371" s="231" t="s">
        <v>25</v>
      </c>
    </row>
    <row r="20372" spans="1:3" x14ac:dyDescent="0.2">
      <c r="A20372" s="221" t="s">
        <v>19710</v>
      </c>
      <c r="B20372" s="223" t="s">
        <v>29988</v>
      </c>
      <c r="C20372" s="231" t="s">
        <v>25</v>
      </c>
    </row>
    <row r="20373" spans="1:3" x14ac:dyDescent="0.2">
      <c r="A20373" s="221" t="s">
        <v>19711</v>
      </c>
      <c r="B20373" s="223" t="s">
        <v>29989</v>
      </c>
      <c r="C20373" s="231" t="s">
        <v>25</v>
      </c>
    </row>
    <row r="20374" spans="1:3" x14ac:dyDescent="0.2">
      <c r="A20374" s="221" t="s">
        <v>19712</v>
      </c>
      <c r="B20374" s="223" t="s">
        <v>29989</v>
      </c>
      <c r="C20374" s="231" t="s">
        <v>25</v>
      </c>
    </row>
    <row r="20375" spans="1:3" x14ac:dyDescent="0.2">
      <c r="A20375" s="221" t="s">
        <v>19713</v>
      </c>
      <c r="B20375" s="223" t="s">
        <v>29990</v>
      </c>
      <c r="C20375" s="231" t="s">
        <v>25</v>
      </c>
    </row>
    <row r="20376" spans="1:3" x14ac:dyDescent="0.2">
      <c r="A20376" s="221" t="s">
        <v>19714</v>
      </c>
      <c r="B20376" s="223" t="s">
        <v>29990</v>
      </c>
      <c r="C20376" s="231" t="s">
        <v>25</v>
      </c>
    </row>
    <row r="20377" spans="1:3" x14ac:dyDescent="0.2">
      <c r="A20377" s="221" t="s">
        <v>19715</v>
      </c>
      <c r="B20377" s="223" t="s">
        <v>29991</v>
      </c>
      <c r="C20377" s="231" t="s">
        <v>25</v>
      </c>
    </row>
    <row r="20378" spans="1:3" x14ac:dyDescent="0.2">
      <c r="A20378" s="221" t="s">
        <v>19716</v>
      </c>
      <c r="B20378" s="223" t="s">
        <v>29991</v>
      </c>
      <c r="C20378" s="231" t="s">
        <v>25</v>
      </c>
    </row>
    <row r="20379" spans="1:3" x14ac:dyDescent="0.2">
      <c r="A20379" s="221" t="s">
        <v>19717</v>
      </c>
      <c r="B20379" s="223" t="s">
        <v>29992</v>
      </c>
      <c r="C20379" s="231" t="s">
        <v>25</v>
      </c>
    </row>
    <row r="20380" spans="1:3" x14ac:dyDescent="0.2">
      <c r="A20380" s="221" t="s">
        <v>19718</v>
      </c>
      <c r="B20380" s="223" t="s">
        <v>29992</v>
      </c>
      <c r="C20380" s="231" t="s">
        <v>25</v>
      </c>
    </row>
    <row r="20381" spans="1:3" x14ac:dyDescent="0.2">
      <c r="A20381" s="221" t="s">
        <v>19719</v>
      </c>
      <c r="B20381" s="223" t="s">
        <v>29993</v>
      </c>
      <c r="C20381" s="231" t="s">
        <v>25</v>
      </c>
    </row>
    <row r="20382" spans="1:3" x14ac:dyDescent="0.2">
      <c r="A20382" s="221" t="s">
        <v>19720</v>
      </c>
      <c r="B20382" s="223" t="s">
        <v>29993</v>
      </c>
      <c r="C20382" s="231" t="s">
        <v>25</v>
      </c>
    </row>
    <row r="20383" spans="1:3" x14ac:dyDescent="0.2">
      <c r="A20383" s="221" t="s">
        <v>19721</v>
      </c>
      <c r="B20383" s="223" t="s">
        <v>29994</v>
      </c>
      <c r="C20383" s="231" t="s">
        <v>25</v>
      </c>
    </row>
    <row r="20384" spans="1:3" x14ac:dyDescent="0.2">
      <c r="A20384" s="221" t="s">
        <v>19722</v>
      </c>
      <c r="B20384" s="223" t="s">
        <v>29994</v>
      </c>
      <c r="C20384" s="231" t="s">
        <v>25</v>
      </c>
    </row>
    <row r="20385" spans="1:3" x14ac:dyDescent="0.2">
      <c r="A20385" s="221" t="s">
        <v>19723</v>
      </c>
      <c r="B20385" s="223" t="s">
        <v>29995</v>
      </c>
      <c r="C20385" s="231" t="s">
        <v>25</v>
      </c>
    </row>
    <row r="20386" spans="1:3" x14ac:dyDescent="0.2">
      <c r="A20386" s="221" t="s">
        <v>19724</v>
      </c>
      <c r="B20386" s="223" t="s">
        <v>29995</v>
      </c>
      <c r="C20386" s="231" t="s">
        <v>25</v>
      </c>
    </row>
    <row r="20387" spans="1:3" x14ac:dyDescent="0.2">
      <c r="A20387" s="221" t="s">
        <v>19725</v>
      </c>
      <c r="B20387" s="223" t="s">
        <v>29996</v>
      </c>
      <c r="C20387" s="231" t="s">
        <v>25</v>
      </c>
    </row>
    <row r="20388" spans="1:3" x14ac:dyDescent="0.2">
      <c r="A20388" s="221" t="s">
        <v>19726</v>
      </c>
      <c r="B20388" s="223" t="s">
        <v>29996</v>
      </c>
      <c r="C20388" s="231" t="s">
        <v>25</v>
      </c>
    </row>
    <row r="20389" spans="1:3" x14ac:dyDescent="0.2">
      <c r="A20389" s="221" t="s">
        <v>19727</v>
      </c>
      <c r="B20389" s="223" t="s">
        <v>29997</v>
      </c>
      <c r="C20389" s="231" t="s">
        <v>25</v>
      </c>
    </row>
    <row r="20390" spans="1:3" x14ac:dyDescent="0.2">
      <c r="A20390" s="221" t="s">
        <v>19728</v>
      </c>
      <c r="B20390" s="223" t="s">
        <v>29997</v>
      </c>
      <c r="C20390" s="231" t="s">
        <v>25</v>
      </c>
    </row>
    <row r="20391" spans="1:3" x14ac:dyDescent="0.2">
      <c r="A20391" s="221" t="s">
        <v>19729</v>
      </c>
      <c r="B20391" s="223" t="s">
        <v>29998</v>
      </c>
      <c r="C20391" s="231" t="s">
        <v>25</v>
      </c>
    </row>
    <row r="20392" spans="1:3" x14ac:dyDescent="0.2">
      <c r="A20392" s="221" t="s">
        <v>19730</v>
      </c>
      <c r="B20392" s="223" t="s">
        <v>29998</v>
      </c>
      <c r="C20392" s="231" t="s">
        <v>25</v>
      </c>
    </row>
    <row r="20393" spans="1:3" x14ac:dyDescent="0.2">
      <c r="A20393" s="221" t="s">
        <v>19731</v>
      </c>
      <c r="B20393" s="223" t="s">
        <v>29999</v>
      </c>
      <c r="C20393" s="231" t="s">
        <v>25</v>
      </c>
    </row>
    <row r="20394" spans="1:3" x14ac:dyDescent="0.2">
      <c r="A20394" s="221" t="s">
        <v>19732</v>
      </c>
      <c r="B20394" s="223" t="s">
        <v>29999</v>
      </c>
      <c r="C20394" s="231" t="s">
        <v>25</v>
      </c>
    </row>
    <row r="20395" spans="1:3" x14ac:dyDescent="0.2">
      <c r="A20395" s="221" t="s">
        <v>19733</v>
      </c>
      <c r="B20395" s="223" t="s">
        <v>30000</v>
      </c>
      <c r="C20395" s="231" t="s">
        <v>25</v>
      </c>
    </row>
    <row r="20396" spans="1:3" x14ac:dyDescent="0.2">
      <c r="A20396" s="221" t="s">
        <v>19734</v>
      </c>
      <c r="B20396" s="223" t="s">
        <v>30000</v>
      </c>
      <c r="C20396" s="231" t="s">
        <v>25</v>
      </c>
    </row>
    <row r="20397" spans="1:3" x14ac:dyDescent="0.2">
      <c r="A20397" s="221" t="s">
        <v>19735</v>
      </c>
      <c r="B20397" s="223" t="s">
        <v>30001</v>
      </c>
      <c r="C20397" s="231" t="s">
        <v>25</v>
      </c>
    </row>
    <row r="20398" spans="1:3" x14ac:dyDescent="0.2">
      <c r="A20398" s="221" t="s">
        <v>19736</v>
      </c>
      <c r="B20398" s="223" t="s">
        <v>30001</v>
      </c>
      <c r="C20398" s="231" t="s">
        <v>25</v>
      </c>
    </row>
    <row r="20399" spans="1:3" x14ac:dyDescent="0.2">
      <c r="A20399" s="221" t="s">
        <v>19737</v>
      </c>
      <c r="B20399" s="223" t="s">
        <v>30002</v>
      </c>
      <c r="C20399" s="231" t="s">
        <v>25</v>
      </c>
    </row>
    <row r="20400" spans="1:3" x14ac:dyDescent="0.2">
      <c r="A20400" s="221" t="s">
        <v>19738</v>
      </c>
      <c r="B20400" s="223" t="s">
        <v>30002</v>
      </c>
      <c r="C20400" s="231" t="s">
        <v>25</v>
      </c>
    </row>
    <row r="20401" spans="1:3" x14ac:dyDescent="0.2">
      <c r="A20401" s="221" t="s">
        <v>19739</v>
      </c>
      <c r="B20401" s="223" t="s">
        <v>30003</v>
      </c>
      <c r="C20401" s="231" t="s">
        <v>25</v>
      </c>
    </row>
    <row r="20402" spans="1:3" x14ac:dyDescent="0.2">
      <c r="A20402" s="221" t="s">
        <v>19740</v>
      </c>
      <c r="B20402" s="223" t="s">
        <v>30003</v>
      </c>
      <c r="C20402" s="231" t="s">
        <v>25</v>
      </c>
    </row>
    <row r="20403" spans="1:3" x14ac:dyDescent="0.2">
      <c r="A20403" s="221" t="s">
        <v>19741</v>
      </c>
      <c r="B20403" s="223" t="s">
        <v>30004</v>
      </c>
      <c r="C20403" s="231" t="s">
        <v>25</v>
      </c>
    </row>
    <row r="20404" spans="1:3" x14ac:dyDescent="0.2">
      <c r="A20404" s="221" t="s">
        <v>19742</v>
      </c>
      <c r="B20404" s="223" t="s">
        <v>30004</v>
      </c>
      <c r="C20404" s="231" t="s">
        <v>25</v>
      </c>
    </row>
    <row r="20405" spans="1:3" x14ac:dyDescent="0.2">
      <c r="A20405" s="221" t="s">
        <v>19743</v>
      </c>
      <c r="B20405" s="223" t="s">
        <v>30005</v>
      </c>
      <c r="C20405" s="231" t="s">
        <v>25</v>
      </c>
    </row>
    <row r="20406" spans="1:3" x14ac:dyDescent="0.2">
      <c r="A20406" s="221" t="s">
        <v>19744</v>
      </c>
      <c r="B20406" s="223" t="s">
        <v>30005</v>
      </c>
      <c r="C20406" s="231" t="s">
        <v>25</v>
      </c>
    </row>
    <row r="20407" spans="1:3" x14ac:dyDescent="0.2">
      <c r="A20407" s="221" t="s">
        <v>19745</v>
      </c>
      <c r="B20407" s="223" t="s">
        <v>30006</v>
      </c>
      <c r="C20407" s="231" t="s">
        <v>25</v>
      </c>
    </row>
    <row r="20408" spans="1:3" x14ac:dyDescent="0.2">
      <c r="A20408" s="221" t="s">
        <v>19746</v>
      </c>
      <c r="B20408" s="223" t="s">
        <v>30006</v>
      </c>
      <c r="C20408" s="231" t="s">
        <v>25</v>
      </c>
    </row>
    <row r="20409" spans="1:3" x14ac:dyDescent="0.2">
      <c r="A20409" s="221" t="s">
        <v>19747</v>
      </c>
      <c r="B20409" s="223" t="s">
        <v>30007</v>
      </c>
      <c r="C20409" s="231" t="s">
        <v>25</v>
      </c>
    </row>
    <row r="20410" spans="1:3" x14ac:dyDescent="0.2">
      <c r="A20410" s="221" t="s">
        <v>19748</v>
      </c>
      <c r="B20410" s="223" t="s">
        <v>30007</v>
      </c>
      <c r="C20410" s="231" t="s">
        <v>25</v>
      </c>
    </row>
    <row r="20411" spans="1:3" x14ac:dyDescent="0.2">
      <c r="A20411" s="221" t="s">
        <v>19749</v>
      </c>
      <c r="B20411" s="223" t="s">
        <v>30008</v>
      </c>
      <c r="C20411" s="231" t="s">
        <v>25</v>
      </c>
    </row>
    <row r="20412" spans="1:3" x14ac:dyDescent="0.2">
      <c r="A20412" s="221" t="s">
        <v>19750</v>
      </c>
      <c r="B20412" s="223" t="s">
        <v>30008</v>
      </c>
      <c r="C20412" s="231" t="s">
        <v>25</v>
      </c>
    </row>
    <row r="20413" spans="1:3" x14ac:dyDescent="0.2">
      <c r="A20413" s="221" t="s">
        <v>19751</v>
      </c>
      <c r="B20413" s="223" t="s">
        <v>30009</v>
      </c>
      <c r="C20413" s="231" t="s">
        <v>25</v>
      </c>
    </row>
    <row r="20414" spans="1:3" x14ac:dyDescent="0.2">
      <c r="A20414" s="221" t="s">
        <v>19752</v>
      </c>
      <c r="B20414" s="223" t="s">
        <v>30009</v>
      </c>
      <c r="C20414" s="231" t="s">
        <v>25</v>
      </c>
    </row>
    <row r="20415" spans="1:3" x14ac:dyDescent="0.2">
      <c r="A20415" s="221" t="s">
        <v>19753</v>
      </c>
      <c r="B20415" s="223" t="s">
        <v>30010</v>
      </c>
      <c r="C20415" s="231" t="s">
        <v>25</v>
      </c>
    </row>
    <row r="20416" spans="1:3" x14ac:dyDescent="0.2">
      <c r="A20416" s="221" t="s">
        <v>19754</v>
      </c>
      <c r="B20416" s="223" t="s">
        <v>30010</v>
      </c>
      <c r="C20416" s="231" t="s">
        <v>25</v>
      </c>
    </row>
    <row r="20417" spans="1:3" x14ac:dyDescent="0.2">
      <c r="A20417" s="221" t="s">
        <v>19755</v>
      </c>
      <c r="B20417" s="223" t="s">
        <v>30011</v>
      </c>
      <c r="C20417" s="231" t="s">
        <v>25</v>
      </c>
    </row>
    <row r="20418" spans="1:3" x14ac:dyDescent="0.2">
      <c r="A20418" s="221" t="s">
        <v>19756</v>
      </c>
      <c r="B20418" s="223" t="s">
        <v>30011</v>
      </c>
      <c r="C20418" s="231" t="s">
        <v>25</v>
      </c>
    </row>
    <row r="20419" spans="1:3" x14ac:dyDescent="0.2">
      <c r="A20419" s="221" t="s">
        <v>19757</v>
      </c>
      <c r="B20419" s="223" t="s">
        <v>30012</v>
      </c>
      <c r="C20419" s="231" t="s">
        <v>25</v>
      </c>
    </row>
    <row r="20420" spans="1:3" x14ac:dyDescent="0.2">
      <c r="A20420" s="221" t="s">
        <v>19758</v>
      </c>
      <c r="B20420" s="223" t="s">
        <v>30012</v>
      </c>
      <c r="C20420" s="231" t="s">
        <v>25</v>
      </c>
    </row>
    <row r="20421" spans="1:3" x14ac:dyDescent="0.2">
      <c r="A20421" s="221" t="s">
        <v>19759</v>
      </c>
      <c r="B20421" s="223" t="s">
        <v>30013</v>
      </c>
      <c r="C20421" s="231" t="s">
        <v>25</v>
      </c>
    </row>
    <row r="20422" spans="1:3" x14ac:dyDescent="0.2">
      <c r="A20422" s="221" t="s">
        <v>19760</v>
      </c>
      <c r="B20422" s="223" t="s">
        <v>30013</v>
      </c>
      <c r="C20422" s="231" t="s">
        <v>25</v>
      </c>
    </row>
    <row r="20423" spans="1:3" x14ac:dyDescent="0.2">
      <c r="A20423" s="221" t="s">
        <v>19761</v>
      </c>
      <c r="B20423" s="223" t="s">
        <v>30014</v>
      </c>
      <c r="C20423" s="231" t="s">
        <v>25</v>
      </c>
    </row>
    <row r="20424" spans="1:3" x14ac:dyDescent="0.2">
      <c r="A20424" s="221" t="s">
        <v>19762</v>
      </c>
      <c r="B20424" s="223" t="s">
        <v>30014</v>
      </c>
      <c r="C20424" s="231" t="s">
        <v>25</v>
      </c>
    </row>
    <row r="20425" spans="1:3" x14ac:dyDescent="0.2">
      <c r="A20425" s="221" t="s">
        <v>19763</v>
      </c>
      <c r="B20425" s="223" t="s">
        <v>30015</v>
      </c>
      <c r="C20425" s="231" t="s">
        <v>25</v>
      </c>
    </row>
    <row r="20426" spans="1:3" x14ac:dyDescent="0.2">
      <c r="A20426" s="221" t="s">
        <v>19764</v>
      </c>
      <c r="B20426" s="223" t="s">
        <v>30015</v>
      </c>
      <c r="C20426" s="231" t="s">
        <v>25</v>
      </c>
    </row>
    <row r="20427" spans="1:3" x14ac:dyDescent="0.2">
      <c r="A20427" s="221" t="s">
        <v>19765</v>
      </c>
      <c r="B20427" s="223" t="s">
        <v>30016</v>
      </c>
      <c r="C20427" s="231" t="s">
        <v>25</v>
      </c>
    </row>
    <row r="20428" spans="1:3" x14ac:dyDescent="0.2">
      <c r="A20428" s="221" t="s">
        <v>19766</v>
      </c>
      <c r="B20428" s="223" t="s">
        <v>30016</v>
      </c>
      <c r="C20428" s="231" t="s">
        <v>25</v>
      </c>
    </row>
    <row r="20429" spans="1:3" x14ac:dyDescent="0.2">
      <c r="A20429" s="221" t="s">
        <v>19767</v>
      </c>
      <c r="B20429" s="223" t="s">
        <v>30017</v>
      </c>
      <c r="C20429" s="231" t="s">
        <v>25</v>
      </c>
    </row>
    <row r="20430" spans="1:3" x14ac:dyDescent="0.2">
      <c r="A20430" s="221" t="s">
        <v>19768</v>
      </c>
      <c r="B20430" s="223" t="s">
        <v>30017</v>
      </c>
      <c r="C20430" s="231" t="s">
        <v>25</v>
      </c>
    </row>
    <row r="20431" spans="1:3" x14ac:dyDescent="0.2">
      <c r="A20431" s="221" t="s">
        <v>19769</v>
      </c>
      <c r="B20431" s="223" t="s">
        <v>30018</v>
      </c>
      <c r="C20431" s="231" t="s">
        <v>25</v>
      </c>
    </row>
    <row r="20432" spans="1:3" x14ac:dyDescent="0.2">
      <c r="A20432" s="221" t="s">
        <v>19770</v>
      </c>
      <c r="B20432" s="223" t="s">
        <v>30018</v>
      </c>
      <c r="C20432" s="231" t="s">
        <v>25</v>
      </c>
    </row>
    <row r="20433" spans="1:3" x14ac:dyDescent="0.2">
      <c r="A20433" s="221" t="s">
        <v>19771</v>
      </c>
      <c r="B20433" s="223" t="s">
        <v>30019</v>
      </c>
      <c r="C20433" s="231" t="s">
        <v>25</v>
      </c>
    </row>
    <row r="20434" spans="1:3" x14ac:dyDescent="0.2">
      <c r="A20434" s="221" t="s">
        <v>19772</v>
      </c>
      <c r="B20434" s="223" t="s">
        <v>30019</v>
      </c>
      <c r="C20434" s="231" t="s">
        <v>25</v>
      </c>
    </row>
    <row r="20435" spans="1:3" x14ac:dyDescent="0.2">
      <c r="A20435" s="221" t="s">
        <v>19773</v>
      </c>
      <c r="B20435" s="223" t="s">
        <v>30020</v>
      </c>
      <c r="C20435" s="231" t="s">
        <v>25</v>
      </c>
    </row>
    <row r="20436" spans="1:3" x14ac:dyDescent="0.2">
      <c r="A20436" s="221" t="s">
        <v>19774</v>
      </c>
      <c r="B20436" s="223" t="s">
        <v>30020</v>
      </c>
      <c r="C20436" s="231" t="s">
        <v>25</v>
      </c>
    </row>
    <row r="20437" spans="1:3" x14ac:dyDescent="0.2">
      <c r="A20437" s="221" t="s">
        <v>19775</v>
      </c>
      <c r="B20437" s="223" t="s">
        <v>30021</v>
      </c>
      <c r="C20437" s="231" t="s">
        <v>25</v>
      </c>
    </row>
    <row r="20438" spans="1:3" x14ac:dyDescent="0.2">
      <c r="A20438" s="221" t="s">
        <v>19776</v>
      </c>
      <c r="B20438" s="223" t="s">
        <v>30021</v>
      </c>
      <c r="C20438" s="231" t="s">
        <v>25</v>
      </c>
    </row>
    <row r="20439" spans="1:3" x14ac:dyDescent="0.2">
      <c r="A20439" s="221" t="s">
        <v>19777</v>
      </c>
      <c r="B20439" s="223" t="s">
        <v>30022</v>
      </c>
      <c r="C20439" s="231" t="s">
        <v>25</v>
      </c>
    </row>
    <row r="20440" spans="1:3" x14ac:dyDescent="0.2">
      <c r="A20440" s="221" t="s">
        <v>19778</v>
      </c>
      <c r="B20440" s="223" t="s">
        <v>30022</v>
      </c>
      <c r="C20440" s="231" t="s">
        <v>25</v>
      </c>
    </row>
    <row r="20441" spans="1:3" x14ac:dyDescent="0.2">
      <c r="A20441" s="221" t="s">
        <v>19779</v>
      </c>
      <c r="B20441" s="223" t="s">
        <v>30023</v>
      </c>
      <c r="C20441" s="231" t="s">
        <v>25</v>
      </c>
    </row>
    <row r="20442" spans="1:3" x14ac:dyDescent="0.2">
      <c r="A20442" s="221" t="s">
        <v>19780</v>
      </c>
      <c r="B20442" s="223" t="s">
        <v>30023</v>
      </c>
      <c r="C20442" s="231" t="s">
        <v>25</v>
      </c>
    </row>
    <row r="20443" spans="1:3" x14ac:dyDescent="0.2">
      <c r="A20443" s="221" t="s">
        <v>19781</v>
      </c>
      <c r="B20443" s="223" t="s">
        <v>30024</v>
      </c>
      <c r="C20443" s="231" t="s">
        <v>25</v>
      </c>
    </row>
    <row r="20444" spans="1:3" x14ac:dyDescent="0.2">
      <c r="A20444" s="221" t="s">
        <v>19782</v>
      </c>
      <c r="B20444" s="223" t="s">
        <v>30024</v>
      </c>
      <c r="C20444" s="231" t="s">
        <v>25</v>
      </c>
    </row>
    <row r="20445" spans="1:3" x14ac:dyDescent="0.2">
      <c r="A20445" s="221" t="s">
        <v>19783</v>
      </c>
      <c r="B20445" s="223" t="s">
        <v>30025</v>
      </c>
      <c r="C20445" s="231" t="s">
        <v>25</v>
      </c>
    </row>
    <row r="20446" spans="1:3" x14ac:dyDescent="0.2">
      <c r="A20446" s="221" t="s">
        <v>19784</v>
      </c>
      <c r="B20446" s="223" t="s">
        <v>30025</v>
      </c>
      <c r="C20446" s="231" t="s">
        <v>25</v>
      </c>
    </row>
    <row r="20447" spans="1:3" x14ac:dyDescent="0.2">
      <c r="A20447" s="221" t="s">
        <v>19785</v>
      </c>
      <c r="B20447" s="223" t="s">
        <v>30026</v>
      </c>
      <c r="C20447" s="231" t="s">
        <v>25</v>
      </c>
    </row>
    <row r="20448" spans="1:3" x14ac:dyDescent="0.2">
      <c r="A20448" s="221" t="s">
        <v>19786</v>
      </c>
      <c r="B20448" s="223" t="s">
        <v>30026</v>
      </c>
      <c r="C20448" s="231" t="s">
        <v>25</v>
      </c>
    </row>
    <row r="20449" spans="1:3" x14ac:dyDescent="0.2">
      <c r="A20449" s="221" t="s">
        <v>19787</v>
      </c>
      <c r="B20449" s="223" t="s">
        <v>30027</v>
      </c>
      <c r="C20449" s="231" t="s">
        <v>25</v>
      </c>
    </row>
    <row r="20450" spans="1:3" x14ac:dyDescent="0.2">
      <c r="A20450" s="221" t="s">
        <v>19788</v>
      </c>
      <c r="B20450" s="223" t="s">
        <v>30027</v>
      </c>
      <c r="C20450" s="231" t="s">
        <v>25</v>
      </c>
    </row>
    <row r="20451" spans="1:3" x14ac:dyDescent="0.2">
      <c r="A20451" s="221" t="s">
        <v>19789</v>
      </c>
      <c r="B20451" s="223" t="s">
        <v>30028</v>
      </c>
      <c r="C20451" s="231" t="s">
        <v>25</v>
      </c>
    </row>
    <row r="20452" spans="1:3" x14ac:dyDescent="0.2">
      <c r="A20452" s="221" t="s">
        <v>19790</v>
      </c>
      <c r="B20452" s="223" t="s">
        <v>30028</v>
      </c>
      <c r="C20452" s="231" t="s">
        <v>25</v>
      </c>
    </row>
    <row r="20453" spans="1:3" x14ac:dyDescent="0.2">
      <c r="A20453" s="221" t="s">
        <v>19791</v>
      </c>
      <c r="B20453" s="223" t="s">
        <v>30029</v>
      </c>
      <c r="C20453" s="231" t="s">
        <v>25</v>
      </c>
    </row>
    <row r="20454" spans="1:3" x14ac:dyDescent="0.2">
      <c r="A20454" s="221" t="s">
        <v>19792</v>
      </c>
      <c r="B20454" s="223" t="s">
        <v>30029</v>
      </c>
      <c r="C20454" s="231" t="s">
        <v>25</v>
      </c>
    </row>
    <row r="20455" spans="1:3" x14ac:dyDescent="0.2">
      <c r="A20455" s="221" t="s">
        <v>19793</v>
      </c>
      <c r="B20455" s="223" t="s">
        <v>30030</v>
      </c>
      <c r="C20455" s="231" t="s">
        <v>25</v>
      </c>
    </row>
    <row r="20456" spans="1:3" x14ac:dyDescent="0.2">
      <c r="A20456" s="221" t="s">
        <v>19794</v>
      </c>
      <c r="B20456" s="223" t="s">
        <v>30030</v>
      </c>
      <c r="C20456" s="231" t="s">
        <v>25</v>
      </c>
    </row>
    <row r="20457" spans="1:3" x14ac:dyDescent="0.2">
      <c r="A20457" s="221" t="s">
        <v>19795</v>
      </c>
      <c r="B20457" s="223" t="s">
        <v>30031</v>
      </c>
      <c r="C20457" s="231" t="s">
        <v>25</v>
      </c>
    </row>
    <row r="20458" spans="1:3" x14ac:dyDescent="0.2">
      <c r="A20458" s="221" t="s">
        <v>19796</v>
      </c>
      <c r="B20458" s="223" t="s">
        <v>30031</v>
      </c>
      <c r="C20458" s="231" t="s">
        <v>25</v>
      </c>
    </row>
    <row r="20459" spans="1:3" x14ac:dyDescent="0.2">
      <c r="A20459" s="221" t="s">
        <v>19797</v>
      </c>
      <c r="B20459" s="223" t="s">
        <v>30032</v>
      </c>
      <c r="C20459" s="231" t="s">
        <v>25</v>
      </c>
    </row>
    <row r="20460" spans="1:3" x14ac:dyDescent="0.2">
      <c r="A20460" s="221" t="s">
        <v>19798</v>
      </c>
      <c r="B20460" s="223" t="s">
        <v>30032</v>
      </c>
      <c r="C20460" s="231" t="s">
        <v>25</v>
      </c>
    </row>
    <row r="20461" spans="1:3" x14ac:dyDescent="0.2">
      <c r="A20461" s="221" t="s">
        <v>19799</v>
      </c>
      <c r="B20461" s="223" t="s">
        <v>30033</v>
      </c>
      <c r="C20461" s="231" t="s">
        <v>25</v>
      </c>
    </row>
    <row r="20462" spans="1:3" x14ac:dyDescent="0.2">
      <c r="A20462" s="221" t="s">
        <v>19800</v>
      </c>
      <c r="B20462" s="223" t="s">
        <v>30033</v>
      </c>
      <c r="C20462" s="231" t="s">
        <v>25</v>
      </c>
    </row>
    <row r="20463" spans="1:3" x14ac:dyDescent="0.2">
      <c r="A20463" s="221" t="s">
        <v>19801</v>
      </c>
      <c r="B20463" s="223" t="s">
        <v>30034</v>
      </c>
      <c r="C20463" s="231" t="s">
        <v>25</v>
      </c>
    </row>
    <row r="20464" spans="1:3" x14ac:dyDescent="0.2">
      <c r="A20464" s="221" t="s">
        <v>19802</v>
      </c>
      <c r="B20464" s="223" t="s">
        <v>30034</v>
      </c>
      <c r="C20464" s="231" t="s">
        <v>25</v>
      </c>
    </row>
    <row r="20465" spans="1:3" x14ac:dyDescent="0.2">
      <c r="A20465" s="221" t="s">
        <v>19803</v>
      </c>
      <c r="B20465" s="223" t="s">
        <v>30035</v>
      </c>
      <c r="C20465" s="231" t="s">
        <v>25</v>
      </c>
    </row>
    <row r="20466" spans="1:3" x14ac:dyDescent="0.2">
      <c r="A20466" s="221" t="s">
        <v>19804</v>
      </c>
      <c r="B20466" s="223" t="s">
        <v>30035</v>
      </c>
      <c r="C20466" s="231" t="s">
        <v>25</v>
      </c>
    </row>
    <row r="20467" spans="1:3" x14ac:dyDescent="0.2">
      <c r="A20467" s="221" t="s">
        <v>19805</v>
      </c>
      <c r="B20467" s="223" t="s">
        <v>30036</v>
      </c>
      <c r="C20467" s="231" t="s">
        <v>25</v>
      </c>
    </row>
    <row r="20468" spans="1:3" x14ac:dyDescent="0.2">
      <c r="A20468" s="221" t="s">
        <v>19806</v>
      </c>
      <c r="B20468" s="223" t="s">
        <v>30036</v>
      </c>
      <c r="C20468" s="231" t="s">
        <v>25</v>
      </c>
    </row>
    <row r="20469" spans="1:3" x14ac:dyDescent="0.2">
      <c r="A20469" s="221" t="s">
        <v>19807</v>
      </c>
      <c r="B20469" s="223" t="s">
        <v>30037</v>
      </c>
      <c r="C20469" s="231" t="s">
        <v>25</v>
      </c>
    </row>
    <row r="20470" spans="1:3" x14ac:dyDescent="0.2">
      <c r="A20470" s="221" t="s">
        <v>19808</v>
      </c>
      <c r="B20470" s="223" t="s">
        <v>30037</v>
      </c>
      <c r="C20470" s="231" t="s">
        <v>25</v>
      </c>
    </row>
    <row r="20471" spans="1:3" x14ac:dyDescent="0.2">
      <c r="A20471" s="221" t="s">
        <v>19809</v>
      </c>
      <c r="B20471" s="223" t="s">
        <v>30038</v>
      </c>
      <c r="C20471" s="231" t="s">
        <v>25</v>
      </c>
    </row>
    <row r="20472" spans="1:3" x14ac:dyDescent="0.2">
      <c r="A20472" s="221" t="s">
        <v>19810</v>
      </c>
      <c r="B20472" s="223" t="s">
        <v>30038</v>
      </c>
      <c r="C20472" s="231" t="s">
        <v>25</v>
      </c>
    </row>
    <row r="20473" spans="1:3" x14ac:dyDescent="0.2">
      <c r="A20473" s="221" t="s">
        <v>19811</v>
      </c>
      <c r="B20473" s="223" t="s">
        <v>30039</v>
      </c>
      <c r="C20473" s="231" t="s">
        <v>25</v>
      </c>
    </row>
    <row r="20474" spans="1:3" x14ac:dyDescent="0.2">
      <c r="A20474" s="221" t="s">
        <v>19812</v>
      </c>
      <c r="B20474" s="223" t="s">
        <v>30039</v>
      </c>
      <c r="C20474" s="231" t="s">
        <v>25</v>
      </c>
    </row>
    <row r="20475" spans="1:3" x14ac:dyDescent="0.2">
      <c r="A20475" s="221" t="s">
        <v>19813</v>
      </c>
      <c r="B20475" s="223" t="s">
        <v>30040</v>
      </c>
      <c r="C20475" s="231" t="s">
        <v>25</v>
      </c>
    </row>
    <row r="20476" spans="1:3" x14ac:dyDescent="0.2">
      <c r="A20476" s="221" t="s">
        <v>19814</v>
      </c>
      <c r="B20476" s="223" t="s">
        <v>30040</v>
      </c>
      <c r="C20476" s="231" t="s">
        <v>25</v>
      </c>
    </row>
    <row r="20477" spans="1:3" x14ac:dyDescent="0.2">
      <c r="A20477" s="221" t="s">
        <v>19815</v>
      </c>
      <c r="B20477" s="223" t="s">
        <v>30041</v>
      </c>
      <c r="C20477" s="231" t="s">
        <v>25</v>
      </c>
    </row>
    <row r="20478" spans="1:3" x14ac:dyDescent="0.2">
      <c r="A20478" s="221" t="s">
        <v>19816</v>
      </c>
      <c r="B20478" s="223" t="s">
        <v>30041</v>
      </c>
      <c r="C20478" s="231" t="s">
        <v>25</v>
      </c>
    </row>
    <row r="20479" spans="1:3" x14ac:dyDescent="0.2">
      <c r="A20479" s="221" t="s">
        <v>19817</v>
      </c>
      <c r="B20479" s="223" t="s">
        <v>30042</v>
      </c>
      <c r="C20479" s="231" t="s">
        <v>25</v>
      </c>
    </row>
    <row r="20480" spans="1:3" x14ac:dyDescent="0.2">
      <c r="A20480" s="221" t="s">
        <v>19818</v>
      </c>
      <c r="B20480" s="223" t="s">
        <v>30042</v>
      </c>
      <c r="C20480" s="231" t="s">
        <v>25</v>
      </c>
    </row>
    <row r="20481" spans="1:3" x14ac:dyDescent="0.2">
      <c r="A20481" s="221" t="s">
        <v>19819</v>
      </c>
      <c r="B20481" s="223" t="s">
        <v>30043</v>
      </c>
      <c r="C20481" s="231" t="s">
        <v>25</v>
      </c>
    </row>
    <row r="20482" spans="1:3" x14ac:dyDescent="0.2">
      <c r="A20482" s="221" t="s">
        <v>19820</v>
      </c>
      <c r="B20482" s="223" t="s">
        <v>30043</v>
      </c>
      <c r="C20482" s="231" t="s">
        <v>25</v>
      </c>
    </row>
    <row r="20483" spans="1:3" x14ac:dyDescent="0.2">
      <c r="A20483" s="221" t="s">
        <v>19821</v>
      </c>
      <c r="B20483" s="223" t="s">
        <v>30044</v>
      </c>
      <c r="C20483" s="231" t="s">
        <v>25</v>
      </c>
    </row>
    <row r="20484" spans="1:3" x14ac:dyDescent="0.2">
      <c r="A20484" s="221" t="s">
        <v>19822</v>
      </c>
      <c r="B20484" s="223" t="s">
        <v>30044</v>
      </c>
      <c r="C20484" s="231" t="s">
        <v>25</v>
      </c>
    </row>
    <row r="20485" spans="1:3" x14ac:dyDescent="0.2">
      <c r="A20485" s="221" t="s">
        <v>19823</v>
      </c>
      <c r="B20485" s="223" t="s">
        <v>30045</v>
      </c>
      <c r="C20485" s="231" t="s">
        <v>25</v>
      </c>
    </row>
    <row r="20486" spans="1:3" x14ac:dyDescent="0.2">
      <c r="A20486" s="221" t="s">
        <v>19824</v>
      </c>
      <c r="B20486" s="223" t="s">
        <v>30045</v>
      </c>
      <c r="C20486" s="231" t="s">
        <v>25</v>
      </c>
    </row>
    <row r="20487" spans="1:3" x14ac:dyDescent="0.2">
      <c r="A20487" s="221" t="s">
        <v>19825</v>
      </c>
      <c r="B20487" s="223" t="s">
        <v>30046</v>
      </c>
      <c r="C20487" s="231" t="s">
        <v>25</v>
      </c>
    </row>
    <row r="20488" spans="1:3" x14ac:dyDescent="0.2">
      <c r="A20488" s="221" t="s">
        <v>19826</v>
      </c>
      <c r="B20488" s="223" t="s">
        <v>30046</v>
      </c>
      <c r="C20488" s="231" t="s">
        <v>25</v>
      </c>
    </row>
    <row r="20489" spans="1:3" x14ac:dyDescent="0.2">
      <c r="A20489" s="221" t="s">
        <v>19827</v>
      </c>
      <c r="B20489" s="223" t="s">
        <v>30047</v>
      </c>
      <c r="C20489" s="231" t="s">
        <v>25</v>
      </c>
    </row>
    <row r="20490" spans="1:3" x14ac:dyDescent="0.2">
      <c r="A20490" s="221" t="s">
        <v>19828</v>
      </c>
      <c r="B20490" s="223" t="s">
        <v>30047</v>
      </c>
      <c r="C20490" s="231" t="s">
        <v>25</v>
      </c>
    </row>
    <row r="20491" spans="1:3" x14ac:dyDescent="0.2">
      <c r="A20491" s="221" t="s">
        <v>19829</v>
      </c>
      <c r="B20491" s="223" t="s">
        <v>30048</v>
      </c>
      <c r="C20491" s="231" t="s">
        <v>25</v>
      </c>
    </row>
    <row r="20492" spans="1:3" x14ac:dyDescent="0.2">
      <c r="A20492" s="221" t="s">
        <v>19830</v>
      </c>
      <c r="B20492" s="223" t="s">
        <v>30048</v>
      </c>
      <c r="C20492" s="231" t="s">
        <v>25</v>
      </c>
    </row>
    <row r="20493" spans="1:3" x14ac:dyDescent="0.2">
      <c r="A20493" s="221" t="s">
        <v>19831</v>
      </c>
      <c r="B20493" s="223" t="s">
        <v>30049</v>
      </c>
      <c r="C20493" s="231" t="s">
        <v>25</v>
      </c>
    </row>
    <row r="20494" spans="1:3" x14ac:dyDescent="0.2">
      <c r="A20494" s="221" t="s">
        <v>19832</v>
      </c>
      <c r="B20494" s="223" t="s">
        <v>30049</v>
      </c>
      <c r="C20494" s="231" t="s">
        <v>25</v>
      </c>
    </row>
    <row r="20495" spans="1:3" x14ac:dyDescent="0.2">
      <c r="A20495" s="221" t="s">
        <v>19833</v>
      </c>
      <c r="B20495" s="223" t="s">
        <v>30050</v>
      </c>
      <c r="C20495" s="231" t="s">
        <v>25</v>
      </c>
    </row>
    <row r="20496" spans="1:3" x14ac:dyDescent="0.2">
      <c r="A20496" s="221" t="s">
        <v>19834</v>
      </c>
      <c r="B20496" s="223" t="s">
        <v>30050</v>
      </c>
      <c r="C20496" s="231" t="s">
        <v>25</v>
      </c>
    </row>
    <row r="20497" spans="1:3" x14ac:dyDescent="0.2">
      <c r="A20497" s="221" t="s">
        <v>19835</v>
      </c>
      <c r="B20497" s="223" t="s">
        <v>30051</v>
      </c>
      <c r="C20497" s="231" t="s">
        <v>25</v>
      </c>
    </row>
    <row r="20498" spans="1:3" x14ac:dyDescent="0.2">
      <c r="A20498" s="221" t="s">
        <v>19836</v>
      </c>
      <c r="B20498" s="223" t="s">
        <v>30051</v>
      </c>
      <c r="C20498" s="231" t="s">
        <v>25</v>
      </c>
    </row>
    <row r="20499" spans="1:3" x14ac:dyDescent="0.2">
      <c r="A20499" s="221" t="s">
        <v>19837</v>
      </c>
      <c r="B20499" s="223" t="s">
        <v>30052</v>
      </c>
      <c r="C20499" s="231" t="s">
        <v>25</v>
      </c>
    </row>
    <row r="20500" spans="1:3" x14ac:dyDescent="0.2">
      <c r="A20500" s="221" t="s">
        <v>19838</v>
      </c>
      <c r="B20500" s="223" t="s">
        <v>30052</v>
      </c>
      <c r="C20500" s="231" t="s">
        <v>25</v>
      </c>
    </row>
    <row r="20501" spans="1:3" x14ac:dyDescent="0.2">
      <c r="A20501" s="221" t="s">
        <v>19839</v>
      </c>
      <c r="B20501" s="223" t="s">
        <v>30053</v>
      </c>
      <c r="C20501" s="231" t="s">
        <v>25</v>
      </c>
    </row>
    <row r="20502" spans="1:3" x14ac:dyDescent="0.2">
      <c r="A20502" s="221" t="s">
        <v>19840</v>
      </c>
      <c r="B20502" s="223" t="s">
        <v>30053</v>
      </c>
      <c r="C20502" s="231" t="s">
        <v>25</v>
      </c>
    </row>
    <row r="20503" spans="1:3" x14ac:dyDescent="0.2">
      <c r="A20503" s="221" t="s">
        <v>19841</v>
      </c>
      <c r="B20503" s="223" t="s">
        <v>30054</v>
      </c>
      <c r="C20503" s="231" t="s">
        <v>25</v>
      </c>
    </row>
    <row r="20504" spans="1:3" x14ac:dyDescent="0.2">
      <c r="A20504" s="221" t="s">
        <v>19842</v>
      </c>
      <c r="B20504" s="223" t="s">
        <v>30054</v>
      </c>
      <c r="C20504" s="231" t="s">
        <v>25</v>
      </c>
    </row>
    <row r="20505" spans="1:3" x14ac:dyDescent="0.2">
      <c r="A20505" s="221" t="s">
        <v>19843</v>
      </c>
      <c r="B20505" s="223" t="s">
        <v>30055</v>
      </c>
      <c r="C20505" s="231" t="s">
        <v>25</v>
      </c>
    </row>
    <row r="20506" spans="1:3" x14ac:dyDescent="0.2">
      <c r="A20506" s="221" t="s">
        <v>19844</v>
      </c>
      <c r="B20506" s="223" t="s">
        <v>30055</v>
      </c>
      <c r="C20506" s="231" t="s">
        <v>25</v>
      </c>
    </row>
    <row r="20507" spans="1:3" x14ac:dyDescent="0.2">
      <c r="A20507" s="221" t="s">
        <v>19845</v>
      </c>
      <c r="B20507" s="223" t="s">
        <v>30056</v>
      </c>
      <c r="C20507" s="231" t="s">
        <v>25</v>
      </c>
    </row>
    <row r="20508" spans="1:3" x14ac:dyDescent="0.2">
      <c r="A20508" s="221" t="s">
        <v>19846</v>
      </c>
      <c r="B20508" s="223" t="s">
        <v>30056</v>
      </c>
      <c r="C20508" s="231" t="s">
        <v>25</v>
      </c>
    </row>
    <row r="20509" spans="1:3" x14ac:dyDescent="0.2">
      <c r="A20509" s="221" t="s">
        <v>19847</v>
      </c>
      <c r="B20509" s="223" t="s">
        <v>30057</v>
      </c>
      <c r="C20509" s="231" t="s">
        <v>25</v>
      </c>
    </row>
    <row r="20510" spans="1:3" x14ac:dyDescent="0.2">
      <c r="A20510" s="221" t="s">
        <v>19848</v>
      </c>
      <c r="B20510" s="223" t="s">
        <v>30057</v>
      </c>
      <c r="C20510" s="231" t="s">
        <v>25</v>
      </c>
    </row>
    <row r="20511" spans="1:3" x14ac:dyDescent="0.2">
      <c r="A20511" s="221" t="s">
        <v>19849</v>
      </c>
      <c r="B20511" s="223" t="s">
        <v>30058</v>
      </c>
      <c r="C20511" s="231" t="s">
        <v>21398</v>
      </c>
    </row>
    <row r="20512" spans="1:3" x14ac:dyDescent="0.2">
      <c r="A20512" s="221" t="s">
        <v>19850</v>
      </c>
      <c r="B20512" s="223" t="s">
        <v>30058</v>
      </c>
      <c r="C20512" s="231" t="s">
        <v>21398</v>
      </c>
    </row>
    <row r="20513" spans="1:3" x14ac:dyDescent="0.2">
      <c r="A20513" s="221" t="s">
        <v>19851</v>
      </c>
      <c r="B20513" s="223" t="s">
        <v>25548</v>
      </c>
      <c r="C20513" s="231" t="s">
        <v>21398</v>
      </c>
    </row>
    <row r="20514" spans="1:3" x14ac:dyDescent="0.2">
      <c r="A20514" s="221" t="s">
        <v>19852</v>
      </c>
      <c r="B20514" s="223" t="s">
        <v>25548</v>
      </c>
      <c r="C20514" s="231" t="s">
        <v>21398</v>
      </c>
    </row>
    <row r="20515" spans="1:3" x14ac:dyDescent="0.2">
      <c r="A20515" s="221" t="s">
        <v>19853</v>
      </c>
      <c r="B20515" s="223" t="s">
        <v>25549</v>
      </c>
      <c r="C20515" s="231" t="s">
        <v>21398</v>
      </c>
    </row>
    <row r="20516" spans="1:3" x14ac:dyDescent="0.2">
      <c r="A20516" s="221" t="s">
        <v>19854</v>
      </c>
      <c r="B20516" s="223" t="s">
        <v>25549</v>
      </c>
      <c r="C20516" s="231" t="s">
        <v>21398</v>
      </c>
    </row>
    <row r="20517" spans="1:3" x14ac:dyDescent="0.2">
      <c r="A20517" s="221" t="s">
        <v>19855</v>
      </c>
      <c r="B20517" s="223" t="s">
        <v>25550</v>
      </c>
      <c r="C20517" s="231" t="s">
        <v>21398</v>
      </c>
    </row>
    <row r="20518" spans="1:3" x14ac:dyDescent="0.2">
      <c r="A20518" s="221" t="s">
        <v>19856</v>
      </c>
      <c r="B20518" s="223" t="s">
        <v>25550</v>
      </c>
      <c r="C20518" s="231" t="s">
        <v>21398</v>
      </c>
    </row>
    <row r="20519" spans="1:3" x14ac:dyDescent="0.2">
      <c r="A20519" s="221" t="s">
        <v>19857</v>
      </c>
      <c r="B20519" s="223" t="s">
        <v>25551</v>
      </c>
      <c r="C20519" s="231" t="s">
        <v>21398</v>
      </c>
    </row>
    <row r="20520" spans="1:3" x14ac:dyDescent="0.2">
      <c r="A20520" s="221" t="s">
        <v>19858</v>
      </c>
      <c r="B20520" s="223" t="s">
        <v>25551</v>
      </c>
      <c r="C20520" s="231" t="s">
        <v>21398</v>
      </c>
    </row>
    <row r="20521" spans="1:3" x14ac:dyDescent="0.2">
      <c r="A20521" s="221" t="s">
        <v>19859</v>
      </c>
      <c r="B20521" s="223" t="s">
        <v>25552</v>
      </c>
      <c r="C20521" s="231" t="s">
        <v>24</v>
      </c>
    </row>
    <row r="20522" spans="1:3" x14ac:dyDescent="0.2">
      <c r="A20522" s="221" t="s">
        <v>19860</v>
      </c>
      <c r="B20522" s="223" t="s">
        <v>25552</v>
      </c>
      <c r="C20522" s="231" t="s">
        <v>24</v>
      </c>
    </row>
    <row r="20523" spans="1:3" x14ac:dyDescent="0.2">
      <c r="A20523" s="221" t="s">
        <v>19861</v>
      </c>
      <c r="B20523" s="223" t="s">
        <v>25553</v>
      </c>
      <c r="C20523" s="231" t="s">
        <v>21398</v>
      </c>
    </row>
    <row r="20524" spans="1:3" x14ac:dyDescent="0.2">
      <c r="A20524" s="221" t="s">
        <v>19862</v>
      </c>
      <c r="B20524" s="223" t="s">
        <v>25553</v>
      </c>
      <c r="C20524" s="231" t="s">
        <v>21398</v>
      </c>
    </row>
    <row r="20525" spans="1:3" x14ac:dyDescent="0.2">
      <c r="A20525" s="221" t="s">
        <v>19863</v>
      </c>
      <c r="B20525" s="223" t="s">
        <v>25554</v>
      </c>
      <c r="C20525" s="231" t="s">
        <v>21398</v>
      </c>
    </row>
    <row r="20526" spans="1:3" x14ac:dyDescent="0.2">
      <c r="A20526" s="221" t="s">
        <v>19864</v>
      </c>
      <c r="B20526" s="223" t="s">
        <v>25554</v>
      </c>
      <c r="C20526" s="231" t="s">
        <v>21398</v>
      </c>
    </row>
    <row r="20527" spans="1:3" x14ac:dyDescent="0.2">
      <c r="A20527" s="221" t="s">
        <v>19865</v>
      </c>
      <c r="B20527" s="223" t="s">
        <v>25555</v>
      </c>
      <c r="C20527" s="231" t="s">
        <v>21398</v>
      </c>
    </row>
    <row r="20528" spans="1:3" x14ac:dyDescent="0.2">
      <c r="A20528" s="221" t="s">
        <v>19866</v>
      </c>
      <c r="B20528" s="223" t="s">
        <v>25555</v>
      </c>
      <c r="C20528" s="231" t="s">
        <v>21398</v>
      </c>
    </row>
    <row r="20529" spans="1:3" x14ac:dyDescent="0.2">
      <c r="A20529" s="221" t="s">
        <v>19867</v>
      </c>
      <c r="B20529" s="223" t="s">
        <v>25556</v>
      </c>
      <c r="C20529" s="231" t="s">
        <v>21398</v>
      </c>
    </row>
    <row r="20530" spans="1:3" x14ac:dyDescent="0.2">
      <c r="A20530" s="221" t="s">
        <v>19868</v>
      </c>
      <c r="B20530" s="223" t="s">
        <v>25556</v>
      </c>
      <c r="C20530" s="231" t="s">
        <v>21398</v>
      </c>
    </row>
    <row r="20531" spans="1:3" x14ac:dyDescent="0.2">
      <c r="A20531" s="221" t="s">
        <v>19869</v>
      </c>
      <c r="B20531" s="223" t="s">
        <v>25557</v>
      </c>
      <c r="C20531" s="231" t="s">
        <v>21398</v>
      </c>
    </row>
    <row r="20532" spans="1:3" x14ac:dyDescent="0.2">
      <c r="A20532" s="221" t="s">
        <v>19870</v>
      </c>
      <c r="B20532" s="223" t="s">
        <v>25557</v>
      </c>
      <c r="C20532" s="231" t="s">
        <v>21398</v>
      </c>
    </row>
    <row r="20533" spans="1:3" x14ac:dyDescent="0.2">
      <c r="A20533" s="221" t="s">
        <v>19871</v>
      </c>
      <c r="B20533" s="223" t="s">
        <v>25558</v>
      </c>
      <c r="C20533" s="231" t="s">
        <v>21398</v>
      </c>
    </row>
    <row r="20534" spans="1:3" x14ac:dyDescent="0.2">
      <c r="A20534" s="221" t="s">
        <v>19872</v>
      </c>
      <c r="B20534" s="223" t="s">
        <v>25558</v>
      </c>
      <c r="C20534" s="231" t="s">
        <v>21398</v>
      </c>
    </row>
    <row r="20535" spans="1:3" x14ac:dyDescent="0.2">
      <c r="A20535" s="221" t="s">
        <v>19873</v>
      </c>
      <c r="B20535" s="223" t="s">
        <v>25559</v>
      </c>
      <c r="C20535" s="231" t="s">
        <v>21398</v>
      </c>
    </row>
    <row r="20536" spans="1:3" x14ac:dyDescent="0.2">
      <c r="A20536" s="221" t="s">
        <v>19874</v>
      </c>
      <c r="B20536" s="223" t="s">
        <v>25559</v>
      </c>
      <c r="C20536" s="231" t="s">
        <v>21398</v>
      </c>
    </row>
    <row r="20537" spans="1:3" x14ac:dyDescent="0.2">
      <c r="A20537" s="221" t="s">
        <v>19875</v>
      </c>
      <c r="B20537" s="223" t="s">
        <v>25560</v>
      </c>
      <c r="C20537" s="231" t="s">
        <v>21398</v>
      </c>
    </row>
    <row r="20538" spans="1:3" x14ac:dyDescent="0.2">
      <c r="A20538" s="221" t="s">
        <v>19876</v>
      </c>
      <c r="B20538" s="223" t="s">
        <v>25560</v>
      </c>
      <c r="C20538" s="231" t="s">
        <v>21398</v>
      </c>
    </row>
    <row r="20539" spans="1:3" x14ac:dyDescent="0.2">
      <c r="A20539" s="221" t="s">
        <v>30426</v>
      </c>
      <c r="B20539" s="223" t="s">
        <v>32948</v>
      </c>
      <c r="C20539" s="231" t="s">
        <v>21473</v>
      </c>
    </row>
    <row r="20540" spans="1:3" x14ac:dyDescent="0.2">
      <c r="A20540" s="221" t="s">
        <v>30427</v>
      </c>
      <c r="B20540" s="223" t="s">
        <v>32948</v>
      </c>
      <c r="C20540" s="231" t="s">
        <v>21473</v>
      </c>
    </row>
    <row r="20541" spans="1:3" x14ac:dyDescent="0.2">
      <c r="A20541" s="221" t="s">
        <v>30428</v>
      </c>
      <c r="B20541" s="223" t="s">
        <v>32949</v>
      </c>
      <c r="C20541" s="231" t="s">
        <v>21473</v>
      </c>
    </row>
    <row r="20542" spans="1:3" x14ac:dyDescent="0.2">
      <c r="A20542" s="221" t="s">
        <v>30429</v>
      </c>
      <c r="B20542" s="223" t="s">
        <v>32949</v>
      </c>
      <c r="C20542" s="231" t="s">
        <v>21473</v>
      </c>
    </row>
    <row r="20543" spans="1:3" x14ac:dyDescent="0.2">
      <c r="A20543" s="221" t="s">
        <v>19877</v>
      </c>
      <c r="B20543" s="223" t="s">
        <v>25561</v>
      </c>
      <c r="C20543" s="231" t="s">
        <v>21398</v>
      </c>
    </row>
    <row r="20544" spans="1:3" x14ac:dyDescent="0.2">
      <c r="A20544" s="221" t="s">
        <v>19878</v>
      </c>
      <c r="B20544" s="223" t="s">
        <v>25561</v>
      </c>
      <c r="C20544" s="231" t="s">
        <v>21398</v>
      </c>
    </row>
    <row r="20545" spans="1:3" x14ac:dyDescent="0.2">
      <c r="A20545" s="221" t="s">
        <v>19879</v>
      </c>
      <c r="B20545" s="223" t="s">
        <v>25562</v>
      </c>
      <c r="C20545" s="231" t="s">
        <v>21398</v>
      </c>
    </row>
    <row r="20546" spans="1:3" x14ac:dyDescent="0.2">
      <c r="A20546" s="221" t="s">
        <v>19880</v>
      </c>
      <c r="B20546" s="223" t="s">
        <v>25562</v>
      </c>
      <c r="C20546" s="231" t="s">
        <v>21398</v>
      </c>
    </row>
    <row r="20547" spans="1:3" x14ac:dyDescent="0.2">
      <c r="A20547" s="221" t="s">
        <v>19881</v>
      </c>
      <c r="B20547" s="223" t="s">
        <v>25563</v>
      </c>
      <c r="C20547" s="231" t="s">
        <v>21398</v>
      </c>
    </row>
    <row r="20548" spans="1:3" x14ac:dyDescent="0.2">
      <c r="A20548" s="221" t="s">
        <v>19882</v>
      </c>
      <c r="B20548" s="223" t="s">
        <v>25563</v>
      </c>
      <c r="C20548" s="231" t="s">
        <v>21398</v>
      </c>
    </row>
    <row r="20549" spans="1:3" x14ac:dyDescent="0.2">
      <c r="A20549" s="221" t="s">
        <v>19883</v>
      </c>
      <c r="B20549" s="223" t="s">
        <v>25564</v>
      </c>
      <c r="C20549" s="231" t="s">
        <v>21398</v>
      </c>
    </row>
    <row r="20550" spans="1:3" x14ac:dyDescent="0.2">
      <c r="A20550" s="221" t="s">
        <v>19884</v>
      </c>
      <c r="B20550" s="223" t="s">
        <v>25564</v>
      </c>
      <c r="C20550" s="231" t="s">
        <v>21398</v>
      </c>
    </row>
    <row r="20551" spans="1:3" x14ac:dyDescent="0.2">
      <c r="A20551" s="221" t="s">
        <v>19885</v>
      </c>
      <c r="B20551" s="223" t="s">
        <v>30059</v>
      </c>
      <c r="C20551" s="231" t="s">
        <v>21398</v>
      </c>
    </row>
    <row r="20552" spans="1:3" x14ac:dyDescent="0.2">
      <c r="A20552" s="221" t="s">
        <v>19886</v>
      </c>
      <c r="B20552" s="223" t="s">
        <v>30059</v>
      </c>
      <c r="C20552" s="231" t="s">
        <v>21398</v>
      </c>
    </row>
    <row r="20553" spans="1:3" x14ac:dyDescent="0.2">
      <c r="A20553" s="221" t="s">
        <v>19887</v>
      </c>
      <c r="B20553" s="223" t="s">
        <v>25565</v>
      </c>
      <c r="C20553" s="231" t="s">
        <v>21398</v>
      </c>
    </row>
    <row r="20554" spans="1:3" x14ac:dyDescent="0.2">
      <c r="A20554" s="221" t="s">
        <v>19888</v>
      </c>
      <c r="B20554" s="223" t="s">
        <v>25565</v>
      </c>
      <c r="C20554" s="231" t="s">
        <v>21398</v>
      </c>
    </row>
    <row r="20555" spans="1:3" x14ac:dyDescent="0.2">
      <c r="A20555" s="221" t="s">
        <v>19889</v>
      </c>
      <c r="B20555" s="223" t="s">
        <v>25566</v>
      </c>
      <c r="C20555" s="231" t="s">
        <v>21398</v>
      </c>
    </row>
    <row r="20556" spans="1:3" x14ac:dyDescent="0.2">
      <c r="A20556" s="221" t="s">
        <v>19890</v>
      </c>
      <c r="B20556" s="223" t="s">
        <v>25566</v>
      </c>
      <c r="C20556" s="231" t="s">
        <v>21398</v>
      </c>
    </row>
    <row r="20557" spans="1:3" x14ac:dyDescent="0.2">
      <c r="A20557" s="221" t="s">
        <v>19891</v>
      </c>
      <c r="B20557" s="223" t="s">
        <v>25567</v>
      </c>
      <c r="C20557" s="231" t="s">
        <v>21584</v>
      </c>
    </row>
    <row r="20558" spans="1:3" x14ac:dyDescent="0.2">
      <c r="A20558" s="221" t="s">
        <v>19892</v>
      </c>
      <c r="B20558" s="223" t="s">
        <v>25567</v>
      </c>
      <c r="C20558" s="231" t="s">
        <v>21584</v>
      </c>
    </row>
    <row r="20559" spans="1:3" x14ac:dyDescent="0.2">
      <c r="A20559" s="221" t="s">
        <v>19893</v>
      </c>
      <c r="B20559" s="223" t="s">
        <v>25568</v>
      </c>
      <c r="C20559" s="231" t="s">
        <v>21584</v>
      </c>
    </row>
    <row r="20560" spans="1:3" x14ac:dyDescent="0.2">
      <c r="A20560" s="221" t="s">
        <v>19894</v>
      </c>
      <c r="B20560" s="223" t="s">
        <v>25568</v>
      </c>
      <c r="C20560" s="231" t="s">
        <v>21584</v>
      </c>
    </row>
    <row r="20561" spans="1:3" x14ac:dyDescent="0.2">
      <c r="A20561" s="221" t="s">
        <v>19895</v>
      </c>
      <c r="B20561" s="223" t="s">
        <v>25569</v>
      </c>
      <c r="C20561" s="231" t="s">
        <v>21398</v>
      </c>
    </row>
    <row r="20562" spans="1:3" x14ac:dyDescent="0.2">
      <c r="A20562" s="221" t="s">
        <v>19896</v>
      </c>
      <c r="B20562" s="223" t="s">
        <v>25569</v>
      </c>
      <c r="C20562" s="231" t="s">
        <v>21398</v>
      </c>
    </row>
    <row r="20563" spans="1:3" x14ac:dyDescent="0.2">
      <c r="A20563" s="221" t="s">
        <v>19897</v>
      </c>
      <c r="B20563" s="223" t="s">
        <v>30060</v>
      </c>
      <c r="C20563" s="231" t="s">
        <v>21398</v>
      </c>
    </row>
    <row r="20564" spans="1:3" x14ac:dyDescent="0.2">
      <c r="A20564" s="221" t="s">
        <v>19898</v>
      </c>
      <c r="B20564" s="223" t="s">
        <v>30060</v>
      </c>
      <c r="C20564" s="231" t="s">
        <v>21398</v>
      </c>
    </row>
    <row r="20565" spans="1:3" x14ac:dyDescent="0.2">
      <c r="A20565" s="221" t="s">
        <v>19899</v>
      </c>
      <c r="B20565" s="223" t="s">
        <v>30061</v>
      </c>
      <c r="C20565" s="231" t="s">
        <v>21584</v>
      </c>
    </row>
    <row r="20566" spans="1:3" x14ac:dyDescent="0.2">
      <c r="A20566" s="221" t="s">
        <v>19900</v>
      </c>
      <c r="B20566" s="223" t="s">
        <v>30061</v>
      </c>
      <c r="C20566" s="231" t="s">
        <v>21584</v>
      </c>
    </row>
    <row r="20567" spans="1:3" x14ac:dyDescent="0.2">
      <c r="A20567" s="221" t="s">
        <v>19901</v>
      </c>
      <c r="B20567" s="223" t="s">
        <v>30062</v>
      </c>
      <c r="C20567" s="231" t="s">
        <v>21584</v>
      </c>
    </row>
    <row r="20568" spans="1:3" x14ac:dyDescent="0.2">
      <c r="A20568" s="221" t="s">
        <v>19902</v>
      </c>
      <c r="B20568" s="223" t="s">
        <v>30062</v>
      </c>
      <c r="C20568" s="231" t="s">
        <v>21584</v>
      </c>
    </row>
    <row r="20569" spans="1:3" x14ac:dyDescent="0.2">
      <c r="A20569" s="221" t="s">
        <v>19903</v>
      </c>
      <c r="B20569" s="223" t="s">
        <v>25570</v>
      </c>
      <c r="C20569" s="231" t="s">
        <v>21398</v>
      </c>
    </row>
    <row r="20570" spans="1:3" x14ac:dyDescent="0.2">
      <c r="A20570" s="221" t="s">
        <v>19904</v>
      </c>
      <c r="B20570" s="223" t="s">
        <v>25570</v>
      </c>
      <c r="C20570" s="231" t="s">
        <v>21398</v>
      </c>
    </row>
    <row r="20571" spans="1:3" x14ac:dyDescent="0.2">
      <c r="A20571" s="221" t="s">
        <v>19905</v>
      </c>
      <c r="B20571" s="223" t="s">
        <v>30063</v>
      </c>
      <c r="C20571" s="231" t="s">
        <v>21584</v>
      </c>
    </row>
    <row r="20572" spans="1:3" x14ac:dyDescent="0.2">
      <c r="A20572" s="221" t="s">
        <v>19906</v>
      </c>
      <c r="B20572" s="223" t="s">
        <v>30063</v>
      </c>
      <c r="C20572" s="231" t="s">
        <v>21584</v>
      </c>
    </row>
    <row r="20573" spans="1:3" x14ac:dyDescent="0.2">
      <c r="A20573" s="221" t="s">
        <v>19907</v>
      </c>
      <c r="B20573" s="223" t="s">
        <v>25571</v>
      </c>
      <c r="C20573" s="231" t="s">
        <v>21584</v>
      </c>
    </row>
    <row r="20574" spans="1:3" x14ac:dyDescent="0.2">
      <c r="A20574" s="221" t="s">
        <v>19908</v>
      </c>
      <c r="B20574" s="223" t="s">
        <v>25571</v>
      </c>
      <c r="C20574" s="231" t="s">
        <v>21584</v>
      </c>
    </row>
    <row r="20575" spans="1:3" x14ac:dyDescent="0.2">
      <c r="A20575" s="221" t="s">
        <v>19909</v>
      </c>
      <c r="B20575" s="223" t="s">
        <v>30064</v>
      </c>
      <c r="C20575" s="231" t="s">
        <v>21584</v>
      </c>
    </row>
    <row r="20576" spans="1:3" x14ac:dyDescent="0.2">
      <c r="A20576" s="221" t="s">
        <v>19910</v>
      </c>
      <c r="B20576" s="223" t="s">
        <v>30064</v>
      </c>
      <c r="C20576" s="231" t="s">
        <v>21584</v>
      </c>
    </row>
    <row r="20577" spans="1:3" x14ac:dyDescent="0.2">
      <c r="A20577" s="221" t="s">
        <v>19911</v>
      </c>
      <c r="B20577" s="223" t="s">
        <v>30065</v>
      </c>
      <c r="C20577" s="231" t="s">
        <v>21584</v>
      </c>
    </row>
    <row r="20578" spans="1:3" x14ac:dyDescent="0.2">
      <c r="A20578" s="221" t="s">
        <v>19912</v>
      </c>
      <c r="B20578" s="223" t="s">
        <v>30065</v>
      </c>
      <c r="C20578" s="231" t="s">
        <v>21584</v>
      </c>
    </row>
    <row r="20579" spans="1:3" x14ac:dyDescent="0.2">
      <c r="A20579" s="221" t="s">
        <v>19913</v>
      </c>
      <c r="B20579" s="223" t="s">
        <v>30066</v>
      </c>
      <c r="C20579" s="231" t="s">
        <v>21473</v>
      </c>
    </row>
    <row r="20580" spans="1:3" x14ac:dyDescent="0.2">
      <c r="A20580" s="221" t="s">
        <v>19914</v>
      </c>
      <c r="B20580" s="223" t="s">
        <v>30066</v>
      </c>
      <c r="C20580" s="231" t="s">
        <v>21473</v>
      </c>
    </row>
    <row r="20581" spans="1:3" x14ac:dyDescent="0.2">
      <c r="A20581" s="221" t="s">
        <v>19915</v>
      </c>
      <c r="B20581" s="223" t="s">
        <v>30067</v>
      </c>
      <c r="C20581" s="231" t="s">
        <v>21473</v>
      </c>
    </row>
    <row r="20582" spans="1:3" x14ac:dyDescent="0.2">
      <c r="A20582" s="221" t="s">
        <v>19916</v>
      </c>
      <c r="B20582" s="223" t="s">
        <v>30067</v>
      </c>
      <c r="C20582" s="231" t="s">
        <v>21473</v>
      </c>
    </row>
    <row r="20583" spans="1:3" x14ac:dyDescent="0.2">
      <c r="A20583" s="221" t="s">
        <v>19917</v>
      </c>
      <c r="B20583" s="223" t="s">
        <v>30068</v>
      </c>
      <c r="C20583" s="231" t="s">
        <v>21473</v>
      </c>
    </row>
    <row r="20584" spans="1:3" x14ac:dyDescent="0.2">
      <c r="A20584" s="221" t="s">
        <v>19918</v>
      </c>
      <c r="B20584" s="223" t="s">
        <v>30068</v>
      </c>
      <c r="C20584" s="231" t="s">
        <v>21473</v>
      </c>
    </row>
    <row r="20585" spans="1:3" x14ac:dyDescent="0.2">
      <c r="A20585" s="221" t="s">
        <v>19919</v>
      </c>
      <c r="B20585" s="223" t="s">
        <v>30069</v>
      </c>
      <c r="C20585" s="231" t="s">
        <v>21473</v>
      </c>
    </row>
    <row r="20586" spans="1:3" x14ac:dyDescent="0.2">
      <c r="A20586" s="221" t="s">
        <v>19920</v>
      </c>
      <c r="B20586" s="223" t="s">
        <v>30069</v>
      </c>
      <c r="C20586" s="231" t="s">
        <v>21473</v>
      </c>
    </row>
    <row r="20587" spans="1:3" x14ac:dyDescent="0.2">
      <c r="A20587" s="221" t="s">
        <v>19921</v>
      </c>
      <c r="B20587" s="223" t="s">
        <v>30070</v>
      </c>
      <c r="C20587" s="231" t="s">
        <v>21473</v>
      </c>
    </row>
    <row r="20588" spans="1:3" x14ac:dyDescent="0.2">
      <c r="A20588" s="221" t="s">
        <v>19922</v>
      </c>
      <c r="B20588" s="223" t="s">
        <v>30070</v>
      </c>
      <c r="C20588" s="231" t="s">
        <v>21473</v>
      </c>
    </row>
    <row r="20589" spans="1:3" x14ac:dyDescent="0.2">
      <c r="A20589" s="221" t="s">
        <v>19923</v>
      </c>
      <c r="B20589" s="223" t="s">
        <v>30071</v>
      </c>
      <c r="C20589" s="231" t="s">
        <v>21473</v>
      </c>
    </row>
    <row r="20590" spans="1:3" x14ac:dyDescent="0.2">
      <c r="A20590" s="221" t="s">
        <v>19924</v>
      </c>
      <c r="B20590" s="223" t="s">
        <v>30071</v>
      </c>
      <c r="C20590" s="231" t="s">
        <v>21473</v>
      </c>
    </row>
    <row r="20591" spans="1:3" x14ac:dyDescent="0.2">
      <c r="A20591" s="221" t="s">
        <v>19925</v>
      </c>
      <c r="B20591" s="223" t="s">
        <v>25572</v>
      </c>
      <c r="C20591" s="231" t="s">
        <v>21473</v>
      </c>
    </row>
    <row r="20592" spans="1:3" x14ac:dyDescent="0.2">
      <c r="A20592" s="221" t="s">
        <v>19926</v>
      </c>
      <c r="B20592" s="223" t="s">
        <v>25572</v>
      </c>
      <c r="C20592" s="231" t="s">
        <v>21473</v>
      </c>
    </row>
    <row r="20593" spans="1:3" x14ac:dyDescent="0.2">
      <c r="A20593" s="221" t="s">
        <v>19927</v>
      </c>
      <c r="B20593" s="223" t="s">
        <v>25573</v>
      </c>
      <c r="C20593" s="231" t="s">
        <v>21398</v>
      </c>
    </row>
    <row r="20594" spans="1:3" x14ac:dyDescent="0.2">
      <c r="A20594" s="221" t="s">
        <v>19928</v>
      </c>
      <c r="B20594" s="223" t="s">
        <v>25573</v>
      </c>
      <c r="C20594" s="231" t="s">
        <v>21398</v>
      </c>
    </row>
    <row r="20595" spans="1:3" x14ac:dyDescent="0.2">
      <c r="A20595" s="221" t="s">
        <v>19929</v>
      </c>
      <c r="B20595" s="223" t="s">
        <v>25574</v>
      </c>
      <c r="C20595" s="231" t="s">
        <v>21398</v>
      </c>
    </row>
    <row r="20596" spans="1:3" x14ac:dyDescent="0.2">
      <c r="A20596" s="221" t="s">
        <v>19930</v>
      </c>
      <c r="B20596" s="223" t="s">
        <v>25574</v>
      </c>
      <c r="C20596" s="231" t="s">
        <v>21398</v>
      </c>
    </row>
    <row r="20597" spans="1:3" x14ac:dyDescent="0.2">
      <c r="A20597" s="221" t="s">
        <v>19931</v>
      </c>
      <c r="B20597" s="223" t="s">
        <v>25575</v>
      </c>
      <c r="C20597" s="231" t="s">
        <v>21584</v>
      </c>
    </row>
    <row r="20598" spans="1:3" x14ac:dyDescent="0.2">
      <c r="A20598" s="221" t="s">
        <v>19932</v>
      </c>
      <c r="B20598" s="223" t="s">
        <v>25575</v>
      </c>
      <c r="C20598" s="231" t="s">
        <v>21584</v>
      </c>
    </row>
    <row r="20599" spans="1:3" x14ac:dyDescent="0.2">
      <c r="A20599" s="221" t="s">
        <v>19933</v>
      </c>
      <c r="B20599" s="223" t="s">
        <v>25576</v>
      </c>
      <c r="C20599" s="231" t="s">
        <v>21473</v>
      </c>
    </row>
    <row r="20600" spans="1:3" x14ac:dyDescent="0.2">
      <c r="A20600" s="221" t="s">
        <v>19934</v>
      </c>
      <c r="B20600" s="223" t="s">
        <v>25576</v>
      </c>
      <c r="C20600" s="231" t="s">
        <v>21473</v>
      </c>
    </row>
    <row r="20601" spans="1:3" x14ac:dyDescent="0.2">
      <c r="A20601" s="221" t="s">
        <v>19935</v>
      </c>
      <c r="B20601" s="223" t="s">
        <v>25577</v>
      </c>
      <c r="C20601" s="231" t="s">
        <v>25</v>
      </c>
    </row>
    <row r="20602" spans="1:3" x14ac:dyDescent="0.2">
      <c r="A20602" s="221" t="s">
        <v>19936</v>
      </c>
      <c r="B20602" s="223" t="s">
        <v>25577</v>
      </c>
      <c r="C20602" s="231" t="s">
        <v>25</v>
      </c>
    </row>
    <row r="20603" spans="1:3" x14ac:dyDescent="0.2">
      <c r="A20603" s="221" t="s">
        <v>19937</v>
      </c>
      <c r="B20603" s="223" t="s">
        <v>25578</v>
      </c>
      <c r="C20603" s="231" t="s">
        <v>21584</v>
      </c>
    </row>
    <row r="20604" spans="1:3" x14ac:dyDescent="0.2">
      <c r="A20604" s="221" t="s">
        <v>19938</v>
      </c>
      <c r="B20604" s="223" t="s">
        <v>25578</v>
      </c>
      <c r="C20604" s="231" t="s">
        <v>21584</v>
      </c>
    </row>
    <row r="20605" spans="1:3" x14ac:dyDescent="0.2">
      <c r="A20605" s="221" t="s">
        <v>19939</v>
      </c>
      <c r="B20605" s="223" t="s">
        <v>25579</v>
      </c>
      <c r="C20605" s="231" t="s">
        <v>25</v>
      </c>
    </row>
    <row r="20606" spans="1:3" x14ac:dyDescent="0.2">
      <c r="A20606" s="221" t="s">
        <v>19940</v>
      </c>
      <c r="B20606" s="223" t="s">
        <v>25579</v>
      </c>
      <c r="C20606" s="231" t="s">
        <v>25</v>
      </c>
    </row>
    <row r="20607" spans="1:3" x14ac:dyDescent="0.2">
      <c r="A20607" s="221" t="s">
        <v>19941</v>
      </c>
      <c r="B20607" s="223" t="s">
        <v>30072</v>
      </c>
      <c r="C20607" s="231" t="s">
        <v>21473</v>
      </c>
    </row>
    <row r="20608" spans="1:3" x14ac:dyDescent="0.2">
      <c r="A20608" s="221" t="s">
        <v>19942</v>
      </c>
      <c r="B20608" s="223" t="s">
        <v>30072</v>
      </c>
      <c r="C20608" s="231" t="s">
        <v>21473</v>
      </c>
    </row>
    <row r="20609" spans="1:3" x14ac:dyDescent="0.2">
      <c r="A20609" s="221" t="s">
        <v>19943</v>
      </c>
      <c r="B20609" s="223" t="s">
        <v>30073</v>
      </c>
      <c r="C20609" s="231" t="s">
        <v>21473</v>
      </c>
    </row>
    <row r="20610" spans="1:3" x14ac:dyDescent="0.2">
      <c r="A20610" s="221" t="s">
        <v>19944</v>
      </c>
      <c r="B20610" s="223" t="s">
        <v>30073</v>
      </c>
      <c r="C20610" s="231" t="s">
        <v>21473</v>
      </c>
    </row>
    <row r="20611" spans="1:3" x14ac:dyDescent="0.2">
      <c r="A20611" s="221" t="s">
        <v>19945</v>
      </c>
      <c r="B20611" s="223" t="s">
        <v>30074</v>
      </c>
      <c r="C20611" s="231" t="s">
        <v>21473</v>
      </c>
    </row>
    <row r="20612" spans="1:3" x14ac:dyDescent="0.2">
      <c r="A20612" s="221" t="s">
        <v>19946</v>
      </c>
      <c r="B20612" s="223" t="s">
        <v>30074</v>
      </c>
      <c r="C20612" s="231" t="s">
        <v>21473</v>
      </c>
    </row>
    <row r="20613" spans="1:3" x14ac:dyDescent="0.2">
      <c r="A20613" s="221" t="s">
        <v>19947</v>
      </c>
      <c r="B20613" s="223" t="s">
        <v>30075</v>
      </c>
      <c r="C20613" s="231" t="s">
        <v>21473</v>
      </c>
    </row>
    <row r="20614" spans="1:3" x14ac:dyDescent="0.2">
      <c r="A20614" s="221" t="s">
        <v>19948</v>
      </c>
      <c r="B20614" s="223" t="s">
        <v>30075</v>
      </c>
      <c r="C20614" s="231" t="s">
        <v>21473</v>
      </c>
    </row>
    <row r="20615" spans="1:3" x14ac:dyDescent="0.2">
      <c r="A20615" s="221" t="s">
        <v>19949</v>
      </c>
      <c r="B20615" s="223" t="s">
        <v>32950</v>
      </c>
      <c r="C20615" s="231" t="s">
        <v>21473</v>
      </c>
    </row>
    <row r="20616" spans="1:3" x14ac:dyDescent="0.2">
      <c r="A20616" s="221" t="s">
        <v>19950</v>
      </c>
      <c r="B20616" s="223" t="s">
        <v>32950</v>
      </c>
      <c r="C20616" s="231" t="s">
        <v>21473</v>
      </c>
    </row>
    <row r="20617" spans="1:3" x14ac:dyDescent="0.2">
      <c r="A20617" s="221" t="s">
        <v>19951</v>
      </c>
      <c r="B20617" s="223" t="s">
        <v>30076</v>
      </c>
      <c r="C20617" s="231" t="s">
        <v>21473</v>
      </c>
    </row>
    <row r="20618" spans="1:3" x14ac:dyDescent="0.2">
      <c r="A20618" s="221" t="s">
        <v>19952</v>
      </c>
      <c r="B20618" s="223" t="s">
        <v>30076</v>
      </c>
      <c r="C20618" s="231" t="s">
        <v>21473</v>
      </c>
    </row>
    <row r="20619" spans="1:3" x14ac:dyDescent="0.2">
      <c r="A20619" s="221" t="s">
        <v>19953</v>
      </c>
      <c r="B20619" s="223" t="s">
        <v>30077</v>
      </c>
      <c r="C20619" s="231" t="s">
        <v>21473</v>
      </c>
    </row>
    <row r="20620" spans="1:3" x14ac:dyDescent="0.2">
      <c r="A20620" s="221" t="s">
        <v>19954</v>
      </c>
      <c r="B20620" s="223" t="s">
        <v>30077</v>
      </c>
      <c r="C20620" s="231" t="s">
        <v>21473</v>
      </c>
    </row>
    <row r="20621" spans="1:3" x14ac:dyDescent="0.2">
      <c r="A20621" s="221" t="s">
        <v>19955</v>
      </c>
      <c r="B20621" s="223" t="s">
        <v>25580</v>
      </c>
      <c r="C20621" s="231" t="s">
        <v>21398</v>
      </c>
    </row>
    <row r="20622" spans="1:3" x14ac:dyDescent="0.2">
      <c r="A20622" s="221" t="s">
        <v>19956</v>
      </c>
      <c r="B20622" s="223" t="s">
        <v>25580</v>
      </c>
      <c r="C20622" s="231" t="s">
        <v>21398</v>
      </c>
    </row>
    <row r="20623" spans="1:3" x14ac:dyDescent="0.2">
      <c r="A20623" s="221" t="s">
        <v>19957</v>
      </c>
      <c r="B20623" s="223" t="s">
        <v>25581</v>
      </c>
      <c r="C20623" s="231" t="s">
        <v>21398</v>
      </c>
    </row>
    <row r="20624" spans="1:3" x14ac:dyDescent="0.2">
      <c r="A20624" s="221" t="s">
        <v>19958</v>
      </c>
      <c r="B20624" s="223" t="s">
        <v>25581</v>
      </c>
      <c r="C20624" s="231" t="s">
        <v>21398</v>
      </c>
    </row>
    <row r="20625" spans="1:3" x14ac:dyDescent="0.2">
      <c r="A20625" s="221" t="s">
        <v>19959</v>
      </c>
      <c r="B20625" s="223" t="s">
        <v>25582</v>
      </c>
      <c r="C20625" s="231" t="s">
        <v>21398</v>
      </c>
    </row>
    <row r="20626" spans="1:3" x14ac:dyDescent="0.2">
      <c r="A20626" s="221" t="s">
        <v>19960</v>
      </c>
      <c r="B20626" s="223" t="s">
        <v>25582</v>
      </c>
      <c r="C20626" s="231" t="s">
        <v>21398</v>
      </c>
    </row>
    <row r="20627" spans="1:3" x14ac:dyDescent="0.2">
      <c r="A20627" s="221" t="s">
        <v>19961</v>
      </c>
      <c r="B20627" s="223" t="s">
        <v>25583</v>
      </c>
      <c r="C20627" s="231" t="s">
        <v>21398</v>
      </c>
    </row>
    <row r="20628" spans="1:3" x14ac:dyDescent="0.2">
      <c r="A20628" s="221" t="s">
        <v>19962</v>
      </c>
      <c r="B20628" s="223" t="s">
        <v>25583</v>
      </c>
      <c r="C20628" s="231" t="s">
        <v>21398</v>
      </c>
    </row>
    <row r="20629" spans="1:3" x14ac:dyDescent="0.2">
      <c r="A20629" s="221" t="s">
        <v>19963</v>
      </c>
      <c r="B20629" s="223" t="s">
        <v>25584</v>
      </c>
      <c r="C20629" s="231" t="s">
        <v>21398</v>
      </c>
    </row>
    <row r="20630" spans="1:3" x14ac:dyDescent="0.2">
      <c r="A20630" s="221" t="s">
        <v>19964</v>
      </c>
      <c r="B20630" s="223" t="s">
        <v>25584</v>
      </c>
      <c r="C20630" s="231" t="s">
        <v>21398</v>
      </c>
    </row>
    <row r="20631" spans="1:3" x14ac:dyDescent="0.2">
      <c r="A20631" s="221" t="s">
        <v>19965</v>
      </c>
      <c r="B20631" s="223" t="s">
        <v>25585</v>
      </c>
      <c r="C20631" s="231" t="s">
        <v>21398</v>
      </c>
    </row>
    <row r="20632" spans="1:3" x14ac:dyDescent="0.2">
      <c r="A20632" s="221" t="s">
        <v>19966</v>
      </c>
      <c r="B20632" s="223" t="s">
        <v>25585</v>
      </c>
      <c r="C20632" s="231" t="s">
        <v>21398</v>
      </c>
    </row>
    <row r="20633" spans="1:3" x14ac:dyDescent="0.2">
      <c r="A20633" s="221" t="s">
        <v>19967</v>
      </c>
      <c r="B20633" s="223" t="s">
        <v>25586</v>
      </c>
      <c r="C20633" s="231" t="s">
        <v>21398</v>
      </c>
    </row>
    <row r="20634" spans="1:3" x14ac:dyDescent="0.2">
      <c r="A20634" s="221" t="s">
        <v>19968</v>
      </c>
      <c r="B20634" s="223" t="s">
        <v>25586</v>
      </c>
      <c r="C20634" s="231" t="s">
        <v>21398</v>
      </c>
    </row>
    <row r="20635" spans="1:3" x14ac:dyDescent="0.2">
      <c r="A20635" s="221" t="s">
        <v>19969</v>
      </c>
      <c r="B20635" s="223" t="s">
        <v>25587</v>
      </c>
      <c r="C20635" s="231" t="s">
        <v>21398</v>
      </c>
    </row>
    <row r="20636" spans="1:3" x14ac:dyDescent="0.2">
      <c r="A20636" s="221" t="s">
        <v>19970</v>
      </c>
      <c r="B20636" s="223" t="s">
        <v>25587</v>
      </c>
      <c r="C20636" s="231" t="s">
        <v>21398</v>
      </c>
    </row>
    <row r="20637" spans="1:3" x14ac:dyDescent="0.2">
      <c r="A20637" s="221" t="s">
        <v>19971</v>
      </c>
      <c r="B20637" s="223" t="s">
        <v>25588</v>
      </c>
      <c r="C20637" s="231" t="s">
        <v>21398</v>
      </c>
    </row>
    <row r="20638" spans="1:3" x14ac:dyDescent="0.2">
      <c r="A20638" s="221" t="s">
        <v>19972</v>
      </c>
      <c r="B20638" s="223" t="s">
        <v>25588</v>
      </c>
      <c r="C20638" s="231" t="s">
        <v>21398</v>
      </c>
    </row>
    <row r="20639" spans="1:3" x14ac:dyDescent="0.2">
      <c r="A20639" s="221" t="s">
        <v>19973</v>
      </c>
      <c r="B20639" s="223" t="s">
        <v>25589</v>
      </c>
      <c r="C20639" s="231" t="s">
        <v>21398</v>
      </c>
    </row>
    <row r="20640" spans="1:3" x14ac:dyDescent="0.2">
      <c r="A20640" s="221" t="s">
        <v>19974</v>
      </c>
      <c r="B20640" s="223" t="s">
        <v>25589</v>
      </c>
      <c r="C20640" s="231" t="s">
        <v>21398</v>
      </c>
    </row>
    <row r="20641" spans="1:3" x14ac:dyDescent="0.2">
      <c r="A20641" s="221" t="s">
        <v>19975</v>
      </c>
      <c r="B20641" s="223" t="s">
        <v>25590</v>
      </c>
      <c r="C20641" s="231" t="s">
        <v>21398</v>
      </c>
    </row>
    <row r="20642" spans="1:3" x14ac:dyDescent="0.2">
      <c r="A20642" s="221" t="s">
        <v>19976</v>
      </c>
      <c r="B20642" s="223" t="s">
        <v>25590</v>
      </c>
      <c r="C20642" s="231" t="s">
        <v>21398</v>
      </c>
    </row>
    <row r="20643" spans="1:3" x14ac:dyDescent="0.2">
      <c r="A20643" s="221" t="s">
        <v>19977</v>
      </c>
      <c r="B20643" s="223" t="s">
        <v>25591</v>
      </c>
      <c r="C20643" s="231" t="s">
        <v>21398</v>
      </c>
    </row>
    <row r="20644" spans="1:3" x14ac:dyDescent="0.2">
      <c r="A20644" s="221" t="s">
        <v>19978</v>
      </c>
      <c r="B20644" s="223" t="s">
        <v>25591</v>
      </c>
      <c r="C20644" s="231" t="s">
        <v>21398</v>
      </c>
    </row>
    <row r="20645" spans="1:3" x14ac:dyDescent="0.2">
      <c r="A20645" s="221" t="s">
        <v>19979</v>
      </c>
      <c r="B20645" s="223" t="s">
        <v>25592</v>
      </c>
      <c r="C20645" s="231" t="s">
        <v>21398</v>
      </c>
    </row>
    <row r="20646" spans="1:3" x14ac:dyDescent="0.2">
      <c r="A20646" s="221" t="s">
        <v>19980</v>
      </c>
      <c r="B20646" s="223" t="s">
        <v>25592</v>
      </c>
      <c r="C20646" s="231" t="s">
        <v>21398</v>
      </c>
    </row>
    <row r="20647" spans="1:3" x14ac:dyDescent="0.2">
      <c r="A20647" s="221" t="s">
        <v>19981</v>
      </c>
      <c r="B20647" s="223" t="s">
        <v>25593</v>
      </c>
      <c r="C20647" s="231" t="s">
        <v>21398</v>
      </c>
    </row>
    <row r="20648" spans="1:3" x14ac:dyDescent="0.2">
      <c r="A20648" s="221" t="s">
        <v>19982</v>
      </c>
      <c r="B20648" s="223" t="s">
        <v>25593</v>
      </c>
      <c r="C20648" s="231" t="s">
        <v>21398</v>
      </c>
    </row>
    <row r="20649" spans="1:3" x14ac:dyDescent="0.2">
      <c r="A20649" s="221" t="s">
        <v>19983</v>
      </c>
      <c r="B20649" s="223" t="s">
        <v>25594</v>
      </c>
      <c r="C20649" s="231" t="s">
        <v>21398</v>
      </c>
    </row>
    <row r="20650" spans="1:3" x14ac:dyDescent="0.2">
      <c r="A20650" s="221" t="s">
        <v>19984</v>
      </c>
      <c r="B20650" s="223" t="s">
        <v>25594</v>
      </c>
      <c r="C20650" s="231" t="s">
        <v>21398</v>
      </c>
    </row>
    <row r="20651" spans="1:3" x14ac:dyDescent="0.2">
      <c r="A20651" s="221" t="s">
        <v>19985</v>
      </c>
      <c r="B20651" s="223" t="s">
        <v>25595</v>
      </c>
      <c r="C20651" s="231" t="s">
        <v>21398</v>
      </c>
    </row>
    <row r="20652" spans="1:3" x14ac:dyDescent="0.2">
      <c r="A20652" s="221" t="s">
        <v>19986</v>
      </c>
      <c r="B20652" s="223" t="s">
        <v>25595</v>
      </c>
      <c r="C20652" s="231" t="s">
        <v>21398</v>
      </c>
    </row>
    <row r="20653" spans="1:3" x14ac:dyDescent="0.2">
      <c r="A20653" s="221" t="s">
        <v>19987</v>
      </c>
      <c r="B20653" s="223" t="s">
        <v>25596</v>
      </c>
      <c r="C20653" s="231" t="s">
        <v>21398</v>
      </c>
    </row>
    <row r="20654" spans="1:3" x14ac:dyDescent="0.2">
      <c r="A20654" s="221" t="s">
        <v>19988</v>
      </c>
      <c r="B20654" s="223" t="s">
        <v>25596</v>
      </c>
      <c r="C20654" s="231" t="s">
        <v>21398</v>
      </c>
    </row>
    <row r="20655" spans="1:3" x14ac:dyDescent="0.2">
      <c r="A20655" s="221" t="s">
        <v>19989</v>
      </c>
      <c r="B20655" s="223" t="s">
        <v>25597</v>
      </c>
      <c r="C20655" s="231" t="s">
        <v>21398</v>
      </c>
    </row>
    <row r="20656" spans="1:3" x14ac:dyDescent="0.2">
      <c r="A20656" s="221" t="s">
        <v>19990</v>
      </c>
      <c r="B20656" s="223" t="s">
        <v>25597</v>
      </c>
      <c r="C20656" s="231" t="s">
        <v>21398</v>
      </c>
    </row>
    <row r="20657" spans="1:3" x14ac:dyDescent="0.2">
      <c r="A20657" s="221" t="s">
        <v>19991</v>
      </c>
      <c r="B20657" s="223" t="s">
        <v>25598</v>
      </c>
      <c r="C20657" s="231" t="s">
        <v>21398</v>
      </c>
    </row>
    <row r="20658" spans="1:3" x14ac:dyDescent="0.2">
      <c r="A20658" s="221" t="s">
        <v>19992</v>
      </c>
      <c r="B20658" s="223" t="s">
        <v>25598</v>
      </c>
      <c r="C20658" s="231" t="s">
        <v>21398</v>
      </c>
    </row>
    <row r="20659" spans="1:3" x14ac:dyDescent="0.2">
      <c r="A20659" s="221" t="s">
        <v>19993</v>
      </c>
      <c r="B20659" s="223" t="s">
        <v>25599</v>
      </c>
      <c r="C20659" s="231" t="s">
        <v>21398</v>
      </c>
    </row>
    <row r="20660" spans="1:3" x14ac:dyDescent="0.2">
      <c r="A20660" s="221" t="s">
        <v>19994</v>
      </c>
      <c r="B20660" s="223" t="s">
        <v>25599</v>
      </c>
      <c r="C20660" s="231" t="s">
        <v>21398</v>
      </c>
    </row>
    <row r="20661" spans="1:3" x14ac:dyDescent="0.2">
      <c r="A20661" s="221" t="s">
        <v>19995</v>
      </c>
      <c r="B20661" s="223" t="s">
        <v>25600</v>
      </c>
      <c r="C20661" s="231" t="s">
        <v>21398</v>
      </c>
    </row>
    <row r="20662" spans="1:3" x14ac:dyDescent="0.2">
      <c r="A20662" s="221" t="s">
        <v>19996</v>
      </c>
      <c r="B20662" s="223" t="s">
        <v>25600</v>
      </c>
      <c r="C20662" s="231" t="s">
        <v>21398</v>
      </c>
    </row>
    <row r="20663" spans="1:3" x14ac:dyDescent="0.2">
      <c r="A20663" s="221" t="s">
        <v>19997</v>
      </c>
      <c r="B20663" s="223" t="s">
        <v>25601</v>
      </c>
      <c r="C20663" s="231" t="s">
        <v>21398</v>
      </c>
    </row>
    <row r="20664" spans="1:3" x14ac:dyDescent="0.2">
      <c r="A20664" s="221" t="s">
        <v>19998</v>
      </c>
      <c r="B20664" s="223" t="s">
        <v>25601</v>
      </c>
      <c r="C20664" s="231" t="s">
        <v>21398</v>
      </c>
    </row>
    <row r="20665" spans="1:3" x14ac:dyDescent="0.2">
      <c r="A20665" s="221" t="s">
        <v>19999</v>
      </c>
      <c r="B20665" s="223" t="s">
        <v>25602</v>
      </c>
      <c r="C20665" s="231" t="s">
        <v>21398</v>
      </c>
    </row>
    <row r="20666" spans="1:3" x14ac:dyDescent="0.2">
      <c r="A20666" s="221" t="s">
        <v>20000</v>
      </c>
      <c r="B20666" s="223" t="s">
        <v>25602</v>
      </c>
      <c r="C20666" s="231" t="s">
        <v>21398</v>
      </c>
    </row>
    <row r="20667" spans="1:3" x14ac:dyDescent="0.2">
      <c r="A20667" s="221" t="s">
        <v>20001</v>
      </c>
      <c r="B20667" s="223" t="s">
        <v>25603</v>
      </c>
      <c r="C20667" s="231" t="s">
        <v>21398</v>
      </c>
    </row>
    <row r="20668" spans="1:3" x14ac:dyDescent="0.2">
      <c r="A20668" s="221" t="s">
        <v>20002</v>
      </c>
      <c r="B20668" s="223" t="s">
        <v>25603</v>
      </c>
      <c r="C20668" s="231" t="s">
        <v>21398</v>
      </c>
    </row>
    <row r="20669" spans="1:3" x14ac:dyDescent="0.2">
      <c r="A20669" s="221" t="s">
        <v>20003</v>
      </c>
      <c r="B20669" s="223" t="s">
        <v>25604</v>
      </c>
      <c r="C20669" s="231" t="s">
        <v>21398</v>
      </c>
    </row>
    <row r="20670" spans="1:3" x14ac:dyDescent="0.2">
      <c r="A20670" s="221" t="s">
        <v>20004</v>
      </c>
      <c r="B20670" s="223" t="s">
        <v>25604</v>
      </c>
      <c r="C20670" s="231" t="s">
        <v>21398</v>
      </c>
    </row>
    <row r="20671" spans="1:3" x14ac:dyDescent="0.2">
      <c r="A20671" s="221" t="s">
        <v>20005</v>
      </c>
      <c r="B20671" s="223" t="s">
        <v>25605</v>
      </c>
      <c r="C20671" s="231" t="s">
        <v>21398</v>
      </c>
    </row>
    <row r="20672" spans="1:3" x14ac:dyDescent="0.2">
      <c r="A20672" s="221" t="s">
        <v>20006</v>
      </c>
      <c r="B20672" s="223" t="s">
        <v>25605</v>
      </c>
      <c r="C20672" s="231" t="s">
        <v>21398</v>
      </c>
    </row>
    <row r="20673" spans="1:3" x14ac:dyDescent="0.2">
      <c r="A20673" s="221" t="s">
        <v>20007</v>
      </c>
      <c r="B20673" s="223" t="s">
        <v>25606</v>
      </c>
      <c r="C20673" s="231" t="s">
        <v>21398</v>
      </c>
    </row>
    <row r="20674" spans="1:3" x14ac:dyDescent="0.2">
      <c r="A20674" s="221" t="s">
        <v>20008</v>
      </c>
      <c r="B20674" s="223" t="s">
        <v>25606</v>
      </c>
      <c r="C20674" s="231" t="s">
        <v>21398</v>
      </c>
    </row>
    <row r="20675" spans="1:3" x14ac:dyDescent="0.2">
      <c r="A20675" s="221" t="s">
        <v>20009</v>
      </c>
      <c r="B20675" s="223" t="s">
        <v>25607</v>
      </c>
      <c r="C20675" s="231" t="s">
        <v>21398</v>
      </c>
    </row>
    <row r="20676" spans="1:3" x14ac:dyDescent="0.2">
      <c r="A20676" s="221" t="s">
        <v>20010</v>
      </c>
      <c r="B20676" s="223" t="s">
        <v>25607</v>
      </c>
      <c r="C20676" s="231" t="s">
        <v>21398</v>
      </c>
    </row>
    <row r="20677" spans="1:3" x14ac:dyDescent="0.2">
      <c r="A20677" s="221" t="s">
        <v>20011</v>
      </c>
      <c r="B20677" s="223" t="s">
        <v>25608</v>
      </c>
      <c r="C20677" s="231" t="s">
        <v>21398</v>
      </c>
    </row>
    <row r="20678" spans="1:3" x14ac:dyDescent="0.2">
      <c r="A20678" s="221" t="s">
        <v>20012</v>
      </c>
      <c r="B20678" s="223" t="s">
        <v>25608</v>
      </c>
      <c r="C20678" s="231" t="s">
        <v>21398</v>
      </c>
    </row>
    <row r="20679" spans="1:3" x14ac:dyDescent="0.2">
      <c r="A20679" s="221" t="s">
        <v>20013</v>
      </c>
      <c r="B20679" s="223" t="s">
        <v>25609</v>
      </c>
      <c r="C20679" s="231" t="s">
        <v>21398</v>
      </c>
    </row>
    <row r="20680" spans="1:3" x14ac:dyDescent="0.2">
      <c r="A20680" s="221" t="s">
        <v>20014</v>
      </c>
      <c r="B20680" s="223" t="s">
        <v>25609</v>
      </c>
      <c r="C20680" s="231" t="s">
        <v>21398</v>
      </c>
    </row>
    <row r="20681" spans="1:3" x14ac:dyDescent="0.2">
      <c r="A20681" s="221" t="s">
        <v>20015</v>
      </c>
      <c r="B20681" s="223" t="s">
        <v>25610</v>
      </c>
      <c r="C20681" s="231" t="s">
        <v>21398</v>
      </c>
    </row>
    <row r="20682" spans="1:3" x14ac:dyDescent="0.2">
      <c r="A20682" s="221" t="s">
        <v>20016</v>
      </c>
      <c r="B20682" s="223" t="s">
        <v>25610</v>
      </c>
      <c r="C20682" s="231" t="s">
        <v>21398</v>
      </c>
    </row>
    <row r="20683" spans="1:3" x14ac:dyDescent="0.2">
      <c r="A20683" s="221" t="s">
        <v>20017</v>
      </c>
      <c r="B20683" s="223" t="s">
        <v>25611</v>
      </c>
      <c r="C20683" s="231" t="s">
        <v>21398</v>
      </c>
    </row>
    <row r="20684" spans="1:3" x14ac:dyDescent="0.2">
      <c r="A20684" s="221" t="s">
        <v>20018</v>
      </c>
      <c r="B20684" s="223" t="s">
        <v>25611</v>
      </c>
      <c r="C20684" s="231" t="s">
        <v>21398</v>
      </c>
    </row>
    <row r="20685" spans="1:3" x14ac:dyDescent="0.2">
      <c r="A20685" s="221" t="s">
        <v>20019</v>
      </c>
      <c r="B20685" s="223" t="s">
        <v>25612</v>
      </c>
      <c r="C20685" s="231" t="s">
        <v>21398</v>
      </c>
    </row>
    <row r="20686" spans="1:3" x14ac:dyDescent="0.2">
      <c r="A20686" s="221" t="s">
        <v>20020</v>
      </c>
      <c r="B20686" s="223" t="s">
        <v>25612</v>
      </c>
      <c r="C20686" s="231" t="s">
        <v>21398</v>
      </c>
    </row>
    <row r="20687" spans="1:3" x14ac:dyDescent="0.2">
      <c r="A20687" s="221" t="s">
        <v>20021</v>
      </c>
      <c r="B20687" s="223" t="s">
        <v>25613</v>
      </c>
      <c r="C20687" s="231" t="s">
        <v>21398</v>
      </c>
    </row>
    <row r="20688" spans="1:3" x14ac:dyDescent="0.2">
      <c r="A20688" s="221" t="s">
        <v>20022</v>
      </c>
      <c r="B20688" s="223" t="s">
        <v>25613</v>
      </c>
      <c r="C20688" s="231" t="s">
        <v>21398</v>
      </c>
    </row>
    <row r="20689" spans="1:3" x14ac:dyDescent="0.2">
      <c r="A20689" s="221" t="s">
        <v>20023</v>
      </c>
      <c r="B20689" s="223" t="s">
        <v>25614</v>
      </c>
      <c r="C20689" s="231" t="s">
        <v>21398</v>
      </c>
    </row>
    <row r="20690" spans="1:3" x14ac:dyDescent="0.2">
      <c r="A20690" s="221" t="s">
        <v>20024</v>
      </c>
      <c r="B20690" s="223" t="s">
        <v>25614</v>
      </c>
      <c r="C20690" s="231" t="s">
        <v>21398</v>
      </c>
    </row>
    <row r="20691" spans="1:3" x14ac:dyDescent="0.2">
      <c r="A20691" s="221" t="s">
        <v>20025</v>
      </c>
      <c r="B20691" s="223" t="s">
        <v>25615</v>
      </c>
      <c r="C20691" s="231" t="s">
        <v>21398</v>
      </c>
    </row>
    <row r="20692" spans="1:3" x14ac:dyDescent="0.2">
      <c r="A20692" s="221" t="s">
        <v>20026</v>
      </c>
      <c r="B20692" s="223" t="s">
        <v>25615</v>
      </c>
      <c r="C20692" s="231" t="s">
        <v>21398</v>
      </c>
    </row>
    <row r="20693" spans="1:3" x14ac:dyDescent="0.2">
      <c r="A20693" s="221" t="s">
        <v>20027</v>
      </c>
      <c r="B20693" s="223" t="s">
        <v>25616</v>
      </c>
      <c r="C20693" s="231" t="s">
        <v>21398</v>
      </c>
    </row>
    <row r="20694" spans="1:3" x14ac:dyDescent="0.2">
      <c r="A20694" s="221" t="s">
        <v>20028</v>
      </c>
      <c r="B20694" s="223" t="s">
        <v>25616</v>
      </c>
      <c r="C20694" s="231" t="s">
        <v>21398</v>
      </c>
    </row>
    <row r="20695" spans="1:3" x14ac:dyDescent="0.2">
      <c r="A20695" s="221" t="s">
        <v>30430</v>
      </c>
      <c r="B20695" s="223" t="s">
        <v>32951</v>
      </c>
      <c r="C20695" s="231" t="s">
        <v>21473</v>
      </c>
    </row>
    <row r="20696" spans="1:3" x14ac:dyDescent="0.2">
      <c r="A20696" s="221" t="s">
        <v>30431</v>
      </c>
      <c r="B20696" s="223" t="s">
        <v>32951</v>
      </c>
      <c r="C20696" s="231" t="s">
        <v>21473</v>
      </c>
    </row>
    <row r="20697" spans="1:3" x14ac:dyDescent="0.2">
      <c r="A20697" s="221" t="s">
        <v>30432</v>
      </c>
      <c r="B20697" s="223" t="s">
        <v>32952</v>
      </c>
      <c r="C20697" s="231" t="s">
        <v>21473</v>
      </c>
    </row>
    <row r="20698" spans="1:3" x14ac:dyDescent="0.2">
      <c r="A20698" s="221" t="s">
        <v>30433</v>
      </c>
      <c r="B20698" s="223" t="s">
        <v>32952</v>
      </c>
      <c r="C20698" s="231" t="s">
        <v>21473</v>
      </c>
    </row>
    <row r="20699" spans="1:3" x14ac:dyDescent="0.2">
      <c r="A20699" s="221" t="s">
        <v>20029</v>
      </c>
      <c r="B20699" s="223" t="s">
        <v>25617</v>
      </c>
      <c r="C20699" s="231" t="s">
        <v>25</v>
      </c>
    </row>
    <row r="20700" spans="1:3" x14ac:dyDescent="0.2">
      <c r="A20700" s="221" t="s">
        <v>20030</v>
      </c>
      <c r="B20700" s="223" t="s">
        <v>25617</v>
      </c>
      <c r="C20700" s="231" t="s">
        <v>25</v>
      </c>
    </row>
    <row r="20701" spans="1:3" x14ac:dyDescent="0.2">
      <c r="A20701" s="221" t="s">
        <v>20031</v>
      </c>
      <c r="B20701" s="223" t="s">
        <v>25618</v>
      </c>
      <c r="C20701" s="231" t="s">
        <v>23</v>
      </c>
    </row>
    <row r="20702" spans="1:3" x14ac:dyDescent="0.2">
      <c r="A20702" s="221" t="s">
        <v>20032</v>
      </c>
      <c r="B20702" s="223" t="s">
        <v>25618</v>
      </c>
      <c r="C20702" s="231" t="s">
        <v>23</v>
      </c>
    </row>
    <row r="20703" spans="1:3" x14ac:dyDescent="0.2">
      <c r="A20703" s="221" t="s">
        <v>20033</v>
      </c>
      <c r="B20703" s="223" t="s">
        <v>25619</v>
      </c>
      <c r="C20703" s="231" t="s">
        <v>23</v>
      </c>
    </row>
    <row r="20704" spans="1:3" x14ac:dyDescent="0.2">
      <c r="A20704" s="221" t="s">
        <v>20034</v>
      </c>
      <c r="B20704" s="223" t="s">
        <v>25619</v>
      </c>
      <c r="C20704" s="231" t="s">
        <v>23</v>
      </c>
    </row>
    <row r="20705" spans="1:3" x14ac:dyDescent="0.2">
      <c r="A20705" s="221" t="s">
        <v>20035</v>
      </c>
      <c r="B20705" s="223" t="s">
        <v>25620</v>
      </c>
      <c r="C20705" s="231" t="s">
        <v>23</v>
      </c>
    </row>
    <row r="20706" spans="1:3" x14ac:dyDescent="0.2">
      <c r="A20706" s="221" t="s">
        <v>20036</v>
      </c>
      <c r="B20706" s="223" t="s">
        <v>25620</v>
      </c>
      <c r="C20706" s="231" t="s">
        <v>23</v>
      </c>
    </row>
    <row r="20707" spans="1:3" x14ac:dyDescent="0.2">
      <c r="A20707" s="221" t="s">
        <v>20037</v>
      </c>
      <c r="B20707" s="223" t="s">
        <v>30078</v>
      </c>
      <c r="C20707" s="231" t="s">
        <v>25</v>
      </c>
    </row>
    <row r="20708" spans="1:3" x14ac:dyDescent="0.2">
      <c r="A20708" s="221" t="s">
        <v>20038</v>
      </c>
      <c r="B20708" s="223" t="s">
        <v>30078</v>
      </c>
      <c r="C20708" s="231" t="s">
        <v>25</v>
      </c>
    </row>
    <row r="20709" spans="1:3" x14ac:dyDescent="0.2">
      <c r="A20709" s="221" t="s">
        <v>20039</v>
      </c>
      <c r="B20709" s="223" t="s">
        <v>30079</v>
      </c>
      <c r="C20709" s="231" t="s">
        <v>25</v>
      </c>
    </row>
    <row r="20710" spans="1:3" x14ac:dyDescent="0.2">
      <c r="A20710" s="221" t="s">
        <v>20040</v>
      </c>
      <c r="B20710" s="223" t="s">
        <v>30079</v>
      </c>
      <c r="C20710" s="231" t="s">
        <v>25</v>
      </c>
    </row>
    <row r="20711" spans="1:3" x14ac:dyDescent="0.2">
      <c r="A20711" s="221" t="s">
        <v>20041</v>
      </c>
      <c r="B20711" s="223" t="s">
        <v>30080</v>
      </c>
      <c r="C20711" s="231" t="s">
        <v>25</v>
      </c>
    </row>
    <row r="20712" spans="1:3" x14ac:dyDescent="0.2">
      <c r="A20712" s="221" t="s">
        <v>20042</v>
      </c>
      <c r="B20712" s="223" t="s">
        <v>30080</v>
      </c>
      <c r="C20712" s="231" t="s">
        <v>25</v>
      </c>
    </row>
    <row r="20713" spans="1:3" x14ac:dyDescent="0.2">
      <c r="A20713" s="221" t="s">
        <v>20043</v>
      </c>
      <c r="B20713" s="223" t="s">
        <v>30081</v>
      </c>
      <c r="C20713" s="231" t="s">
        <v>25</v>
      </c>
    </row>
    <row r="20714" spans="1:3" x14ac:dyDescent="0.2">
      <c r="A20714" s="221" t="s">
        <v>20044</v>
      </c>
      <c r="B20714" s="223" t="s">
        <v>30081</v>
      </c>
      <c r="C20714" s="231" t="s">
        <v>25</v>
      </c>
    </row>
    <row r="20715" spans="1:3" x14ac:dyDescent="0.2">
      <c r="A20715" s="221" t="s">
        <v>20045</v>
      </c>
      <c r="B20715" s="223" t="s">
        <v>30082</v>
      </c>
      <c r="C20715" s="231" t="s">
        <v>25</v>
      </c>
    </row>
    <row r="20716" spans="1:3" x14ac:dyDescent="0.2">
      <c r="A20716" s="221" t="s">
        <v>20046</v>
      </c>
      <c r="B20716" s="223" t="s">
        <v>30082</v>
      </c>
      <c r="C20716" s="231" t="s">
        <v>25</v>
      </c>
    </row>
    <row r="20717" spans="1:3" x14ac:dyDescent="0.2">
      <c r="A20717" s="221" t="s">
        <v>20047</v>
      </c>
      <c r="B20717" s="223" t="s">
        <v>30083</v>
      </c>
      <c r="C20717" s="231" t="s">
        <v>25</v>
      </c>
    </row>
    <row r="20718" spans="1:3" x14ac:dyDescent="0.2">
      <c r="A20718" s="221" t="s">
        <v>20048</v>
      </c>
      <c r="B20718" s="223" t="s">
        <v>30083</v>
      </c>
      <c r="C20718" s="231" t="s">
        <v>25</v>
      </c>
    </row>
    <row r="20719" spans="1:3" x14ac:dyDescent="0.2">
      <c r="A20719" s="221" t="s">
        <v>20049</v>
      </c>
      <c r="B20719" s="223" t="s">
        <v>30084</v>
      </c>
      <c r="C20719" s="231" t="s">
        <v>25</v>
      </c>
    </row>
    <row r="20720" spans="1:3" x14ac:dyDescent="0.2">
      <c r="A20720" s="221" t="s">
        <v>20050</v>
      </c>
      <c r="B20720" s="223" t="s">
        <v>30084</v>
      </c>
      <c r="C20720" s="231" t="s">
        <v>25</v>
      </c>
    </row>
    <row r="20721" spans="1:3" x14ac:dyDescent="0.2">
      <c r="A20721" s="221" t="s">
        <v>20051</v>
      </c>
      <c r="B20721" s="223" t="s">
        <v>25621</v>
      </c>
      <c r="C20721" s="231" t="s">
        <v>25</v>
      </c>
    </row>
    <row r="20722" spans="1:3" x14ac:dyDescent="0.2">
      <c r="A20722" s="221" t="s">
        <v>20052</v>
      </c>
      <c r="B20722" s="223" t="s">
        <v>25621</v>
      </c>
      <c r="C20722" s="231" t="s">
        <v>25</v>
      </c>
    </row>
    <row r="20723" spans="1:3" x14ac:dyDescent="0.2">
      <c r="A20723" s="221" t="s">
        <v>20053</v>
      </c>
      <c r="B20723" s="223" t="s">
        <v>25622</v>
      </c>
      <c r="C20723" s="231" t="s">
        <v>25</v>
      </c>
    </row>
    <row r="20724" spans="1:3" x14ac:dyDescent="0.2">
      <c r="A20724" s="221" t="s">
        <v>20054</v>
      </c>
      <c r="B20724" s="223" t="s">
        <v>25622</v>
      </c>
      <c r="C20724" s="231" t="s">
        <v>25</v>
      </c>
    </row>
    <row r="20725" spans="1:3" x14ac:dyDescent="0.2">
      <c r="A20725" s="221" t="s">
        <v>20055</v>
      </c>
      <c r="B20725" s="223" t="s">
        <v>30085</v>
      </c>
      <c r="C20725" s="231" t="s">
        <v>25</v>
      </c>
    </row>
    <row r="20726" spans="1:3" x14ac:dyDescent="0.2">
      <c r="A20726" s="221" t="s">
        <v>20056</v>
      </c>
      <c r="B20726" s="223" t="s">
        <v>30085</v>
      </c>
      <c r="C20726" s="231" t="s">
        <v>25</v>
      </c>
    </row>
    <row r="20727" spans="1:3" x14ac:dyDescent="0.2">
      <c r="A20727" s="221" t="s">
        <v>20057</v>
      </c>
      <c r="B20727" s="223" t="s">
        <v>30086</v>
      </c>
      <c r="C20727" s="231" t="s">
        <v>25</v>
      </c>
    </row>
    <row r="20728" spans="1:3" x14ac:dyDescent="0.2">
      <c r="A20728" s="221" t="s">
        <v>20058</v>
      </c>
      <c r="B20728" s="223" t="s">
        <v>30086</v>
      </c>
      <c r="C20728" s="231" t="s">
        <v>25</v>
      </c>
    </row>
    <row r="20729" spans="1:3" x14ac:dyDescent="0.2">
      <c r="A20729" s="221" t="s">
        <v>20059</v>
      </c>
      <c r="B20729" s="223" t="s">
        <v>25623</v>
      </c>
      <c r="C20729" s="231" t="s">
        <v>25</v>
      </c>
    </row>
    <row r="20730" spans="1:3" x14ac:dyDescent="0.2">
      <c r="A20730" s="221" t="s">
        <v>20060</v>
      </c>
      <c r="B20730" s="223" t="s">
        <v>25623</v>
      </c>
      <c r="C20730" s="231" t="s">
        <v>25</v>
      </c>
    </row>
    <row r="20731" spans="1:3" x14ac:dyDescent="0.2">
      <c r="A20731" s="221" t="s">
        <v>20061</v>
      </c>
      <c r="B20731" s="223" t="s">
        <v>30087</v>
      </c>
      <c r="C20731" s="231" t="s">
        <v>23</v>
      </c>
    </row>
    <row r="20732" spans="1:3" x14ac:dyDescent="0.2">
      <c r="A20732" s="221" t="s">
        <v>20062</v>
      </c>
      <c r="B20732" s="223" t="s">
        <v>30087</v>
      </c>
      <c r="C20732" s="231" t="s">
        <v>23</v>
      </c>
    </row>
    <row r="20733" spans="1:3" x14ac:dyDescent="0.2">
      <c r="A20733" s="221" t="s">
        <v>20063</v>
      </c>
      <c r="B20733" s="223" t="s">
        <v>30088</v>
      </c>
      <c r="C20733" s="231" t="s">
        <v>23</v>
      </c>
    </row>
    <row r="20734" spans="1:3" x14ac:dyDescent="0.2">
      <c r="A20734" s="221" t="s">
        <v>20064</v>
      </c>
      <c r="B20734" s="223" t="s">
        <v>30088</v>
      </c>
      <c r="C20734" s="231" t="s">
        <v>23</v>
      </c>
    </row>
    <row r="20735" spans="1:3" x14ac:dyDescent="0.2">
      <c r="A20735" s="221" t="s">
        <v>20065</v>
      </c>
      <c r="B20735" s="223" t="s">
        <v>30089</v>
      </c>
      <c r="C20735" s="231" t="s">
        <v>21584</v>
      </c>
    </row>
    <row r="20736" spans="1:3" x14ac:dyDescent="0.2">
      <c r="A20736" s="221" t="s">
        <v>20066</v>
      </c>
      <c r="B20736" s="223" t="s">
        <v>30089</v>
      </c>
      <c r="C20736" s="231" t="s">
        <v>21584</v>
      </c>
    </row>
    <row r="20737" spans="1:3" x14ac:dyDescent="0.2">
      <c r="A20737" s="221" t="s">
        <v>20067</v>
      </c>
      <c r="B20737" s="223" t="s">
        <v>25624</v>
      </c>
      <c r="C20737" s="231" t="s">
        <v>21584</v>
      </c>
    </row>
    <row r="20738" spans="1:3" x14ac:dyDescent="0.2">
      <c r="A20738" s="221" t="s">
        <v>20068</v>
      </c>
      <c r="B20738" s="223" t="s">
        <v>25624</v>
      </c>
      <c r="C20738" s="231" t="s">
        <v>21584</v>
      </c>
    </row>
    <row r="20739" spans="1:3" x14ac:dyDescent="0.2">
      <c r="A20739" s="221" t="s">
        <v>20069</v>
      </c>
      <c r="B20739" s="223" t="s">
        <v>25625</v>
      </c>
      <c r="C20739" s="231" t="s">
        <v>23</v>
      </c>
    </row>
    <row r="20740" spans="1:3" x14ac:dyDescent="0.2">
      <c r="A20740" s="221" t="s">
        <v>20070</v>
      </c>
      <c r="B20740" s="223" t="s">
        <v>25625</v>
      </c>
      <c r="C20740" s="231" t="s">
        <v>23</v>
      </c>
    </row>
    <row r="20741" spans="1:3" x14ac:dyDescent="0.2">
      <c r="A20741" s="221" t="s">
        <v>20071</v>
      </c>
      <c r="B20741" s="223" t="s">
        <v>25626</v>
      </c>
      <c r="C20741" s="231" t="s">
        <v>23</v>
      </c>
    </row>
    <row r="20742" spans="1:3" x14ac:dyDescent="0.2">
      <c r="A20742" s="221" t="s">
        <v>20072</v>
      </c>
      <c r="B20742" s="223" t="s">
        <v>25626</v>
      </c>
      <c r="C20742" s="231" t="s">
        <v>23</v>
      </c>
    </row>
    <row r="20743" spans="1:3" x14ac:dyDescent="0.2">
      <c r="A20743" s="221" t="s">
        <v>20073</v>
      </c>
      <c r="B20743" s="223" t="s">
        <v>25627</v>
      </c>
      <c r="C20743" s="231" t="s">
        <v>23</v>
      </c>
    </row>
    <row r="20744" spans="1:3" x14ac:dyDescent="0.2">
      <c r="A20744" s="221" t="s">
        <v>20074</v>
      </c>
      <c r="B20744" s="223" t="s">
        <v>25627</v>
      </c>
      <c r="C20744" s="231" t="s">
        <v>23</v>
      </c>
    </row>
    <row r="20745" spans="1:3" x14ac:dyDescent="0.2">
      <c r="A20745" s="221" t="s">
        <v>20075</v>
      </c>
      <c r="B20745" s="223" t="s">
        <v>25628</v>
      </c>
      <c r="C20745" s="231" t="s">
        <v>23</v>
      </c>
    </row>
    <row r="20746" spans="1:3" x14ac:dyDescent="0.2">
      <c r="A20746" s="221" t="s">
        <v>20076</v>
      </c>
      <c r="B20746" s="223" t="s">
        <v>25628</v>
      </c>
      <c r="C20746" s="231" t="s">
        <v>23</v>
      </c>
    </row>
    <row r="20747" spans="1:3" x14ac:dyDescent="0.2">
      <c r="A20747" s="221" t="s">
        <v>20077</v>
      </c>
      <c r="B20747" s="223" t="s">
        <v>25629</v>
      </c>
      <c r="C20747" s="231" t="s">
        <v>23</v>
      </c>
    </row>
    <row r="20748" spans="1:3" x14ac:dyDescent="0.2">
      <c r="A20748" s="221" t="s">
        <v>20078</v>
      </c>
      <c r="B20748" s="223" t="s">
        <v>25629</v>
      </c>
      <c r="C20748" s="231" t="s">
        <v>23</v>
      </c>
    </row>
    <row r="20749" spans="1:3" x14ac:dyDescent="0.2">
      <c r="A20749" s="221" t="s">
        <v>20079</v>
      </c>
      <c r="B20749" s="223" t="s">
        <v>25630</v>
      </c>
      <c r="C20749" s="231" t="s">
        <v>23</v>
      </c>
    </row>
    <row r="20750" spans="1:3" x14ac:dyDescent="0.2">
      <c r="A20750" s="221" t="s">
        <v>20080</v>
      </c>
      <c r="B20750" s="223" t="s">
        <v>25630</v>
      </c>
      <c r="C20750" s="231" t="s">
        <v>23</v>
      </c>
    </row>
    <row r="20751" spans="1:3" x14ac:dyDescent="0.2">
      <c r="A20751" s="221" t="s">
        <v>20081</v>
      </c>
      <c r="B20751" s="223" t="s">
        <v>25631</v>
      </c>
      <c r="C20751" s="231" t="s">
        <v>23</v>
      </c>
    </row>
    <row r="20752" spans="1:3" x14ac:dyDescent="0.2">
      <c r="A20752" s="221" t="s">
        <v>20082</v>
      </c>
      <c r="B20752" s="223" t="s">
        <v>25631</v>
      </c>
      <c r="C20752" s="231" t="s">
        <v>23</v>
      </c>
    </row>
    <row r="20753" spans="1:3" x14ac:dyDescent="0.2">
      <c r="A20753" s="221" t="s">
        <v>20083</v>
      </c>
      <c r="B20753" s="223" t="s">
        <v>25632</v>
      </c>
      <c r="C20753" s="231" t="s">
        <v>23</v>
      </c>
    </row>
    <row r="20754" spans="1:3" x14ac:dyDescent="0.2">
      <c r="A20754" s="221" t="s">
        <v>20084</v>
      </c>
      <c r="B20754" s="223" t="s">
        <v>25632</v>
      </c>
      <c r="C20754" s="231" t="s">
        <v>23</v>
      </c>
    </row>
    <row r="20755" spans="1:3" x14ac:dyDescent="0.2">
      <c r="A20755" s="221" t="s">
        <v>20085</v>
      </c>
      <c r="B20755" s="223" t="s">
        <v>25633</v>
      </c>
      <c r="C20755" s="231" t="s">
        <v>23</v>
      </c>
    </row>
    <row r="20756" spans="1:3" x14ac:dyDescent="0.2">
      <c r="A20756" s="221" t="s">
        <v>20086</v>
      </c>
      <c r="B20756" s="223" t="s">
        <v>25633</v>
      </c>
      <c r="C20756" s="231" t="s">
        <v>23</v>
      </c>
    </row>
    <row r="20757" spans="1:3" x14ac:dyDescent="0.2">
      <c r="A20757" s="221" t="s">
        <v>20087</v>
      </c>
      <c r="B20757" s="223" t="s">
        <v>25634</v>
      </c>
      <c r="C20757" s="231" t="s">
        <v>23</v>
      </c>
    </row>
    <row r="20758" spans="1:3" x14ac:dyDescent="0.2">
      <c r="A20758" s="221" t="s">
        <v>20088</v>
      </c>
      <c r="B20758" s="223" t="s">
        <v>25634</v>
      </c>
      <c r="C20758" s="231" t="s">
        <v>23</v>
      </c>
    </row>
    <row r="20759" spans="1:3" x14ac:dyDescent="0.2">
      <c r="A20759" s="221" t="s">
        <v>20089</v>
      </c>
      <c r="B20759" s="223" t="s">
        <v>25635</v>
      </c>
      <c r="C20759" s="231" t="s">
        <v>23</v>
      </c>
    </row>
    <row r="20760" spans="1:3" x14ac:dyDescent="0.2">
      <c r="A20760" s="221" t="s">
        <v>20090</v>
      </c>
      <c r="B20760" s="223" t="s">
        <v>25635</v>
      </c>
      <c r="C20760" s="231" t="s">
        <v>23</v>
      </c>
    </row>
    <row r="20761" spans="1:3" x14ac:dyDescent="0.2">
      <c r="A20761" s="221" t="s">
        <v>20091</v>
      </c>
      <c r="B20761" s="223" t="s">
        <v>25636</v>
      </c>
      <c r="C20761" s="231" t="s">
        <v>23</v>
      </c>
    </row>
    <row r="20762" spans="1:3" x14ac:dyDescent="0.2">
      <c r="A20762" s="221" t="s">
        <v>20092</v>
      </c>
      <c r="B20762" s="223" t="s">
        <v>25636</v>
      </c>
      <c r="C20762" s="231" t="s">
        <v>23</v>
      </c>
    </row>
    <row r="20763" spans="1:3" x14ac:dyDescent="0.2">
      <c r="A20763" s="221" t="s">
        <v>20093</v>
      </c>
      <c r="B20763" s="223" t="s">
        <v>25637</v>
      </c>
      <c r="C20763" s="231" t="s">
        <v>23</v>
      </c>
    </row>
    <row r="20764" spans="1:3" x14ac:dyDescent="0.2">
      <c r="A20764" s="221" t="s">
        <v>20094</v>
      </c>
      <c r="B20764" s="223" t="s">
        <v>25637</v>
      </c>
      <c r="C20764" s="231" t="s">
        <v>23</v>
      </c>
    </row>
    <row r="20765" spans="1:3" x14ac:dyDescent="0.2">
      <c r="A20765" s="221" t="s">
        <v>20095</v>
      </c>
      <c r="B20765" s="223" t="s">
        <v>25638</v>
      </c>
      <c r="C20765" s="231" t="s">
        <v>23</v>
      </c>
    </row>
    <row r="20766" spans="1:3" x14ac:dyDescent="0.2">
      <c r="A20766" s="221" t="s">
        <v>20096</v>
      </c>
      <c r="B20766" s="223" t="s">
        <v>25638</v>
      </c>
      <c r="C20766" s="231" t="s">
        <v>23</v>
      </c>
    </row>
    <row r="20767" spans="1:3" x14ac:dyDescent="0.2">
      <c r="A20767" s="221" t="s">
        <v>20097</v>
      </c>
      <c r="B20767" s="223" t="s">
        <v>25639</v>
      </c>
      <c r="C20767" s="231" t="s">
        <v>23</v>
      </c>
    </row>
    <row r="20768" spans="1:3" x14ac:dyDescent="0.2">
      <c r="A20768" s="221" t="s">
        <v>20098</v>
      </c>
      <c r="B20768" s="223" t="s">
        <v>25639</v>
      </c>
      <c r="C20768" s="231" t="s">
        <v>23</v>
      </c>
    </row>
    <row r="20769" spans="1:3" x14ac:dyDescent="0.2">
      <c r="A20769" s="221" t="s">
        <v>20099</v>
      </c>
      <c r="B20769" s="223" t="s">
        <v>30090</v>
      </c>
      <c r="C20769" s="231" t="s">
        <v>23</v>
      </c>
    </row>
    <row r="20770" spans="1:3" x14ac:dyDescent="0.2">
      <c r="A20770" s="221" t="s">
        <v>20100</v>
      </c>
      <c r="B20770" s="223" t="s">
        <v>30090</v>
      </c>
      <c r="C20770" s="231" t="s">
        <v>23</v>
      </c>
    </row>
    <row r="20771" spans="1:3" x14ac:dyDescent="0.2">
      <c r="A20771" s="221" t="s">
        <v>20101</v>
      </c>
      <c r="B20771" s="223" t="s">
        <v>30091</v>
      </c>
      <c r="C20771" s="231" t="s">
        <v>23</v>
      </c>
    </row>
    <row r="20772" spans="1:3" x14ac:dyDescent="0.2">
      <c r="A20772" s="221" t="s">
        <v>20102</v>
      </c>
      <c r="B20772" s="223" t="s">
        <v>30091</v>
      </c>
      <c r="C20772" s="231" t="s">
        <v>23</v>
      </c>
    </row>
    <row r="20773" spans="1:3" x14ac:dyDescent="0.2">
      <c r="A20773" s="221" t="s">
        <v>20103</v>
      </c>
      <c r="B20773" s="223" t="s">
        <v>30092</v>
      </c>
      <c r="C20773" s="231" t="s">
        <v>23</v>
      </c>
    </row>
    <row r="20774" spans="1:3" x14ac:dyDescent="0.2">
      <c r="A20774" s="221" t="s">
        <v>20104</v>
      </c>
      <c r="B20774" s="223" t="s">
        <v>30092</v>
      </c>
      <c r="C20774" s="231" t="s">
        <v>23</v>
      </c>
    </row>
    <row r="20775" spans="1:3" x14ac:dyDescent="0.2">
      <c r="A20775" s="221" t="s">
        <v>20105</v>
      </c>
      <c r="B20775" s="223" t="s">
        <v>30093</v>
      </c>
      <c r="C20775" s="231" t="s">
        <v>23</v>
      </c>
    </row>
    <row r="20776" spans="1:3" x14ac:dyDescent="0.2">
      <c r="A20776" s="221" t="s">
        <v>20106</v>
      </c>
      <c r="B20776" s="223" t="s">
        <v>30093</v>
      </c>
      <c r="C20776" s="231" t="s">
        <v>23</v>
      </c>
    </row>
    <row r="20777" spans="1:3" x14ac:dyDescent="0.2">
      <c r="A20777" s="221" t="s">
        <v>20107</v>
      </c>
      <c r="B20777" s="223" t="s">
        <v>30094</v>
      </c>
      <c r="C20777" s="231" t="s">
        <v>23</v>
      </c>
    </row>
    <row r="20778" spans="1:3" x14ac:dyDescent="0.2">
      <c r="A20778" s="221" t="s">
        <v>20108</v>
      </c>
      <c r="B20778" s="223" t="s">
        <v>30094</v>
      </c>
      <c r="C20778" s="231" t="s">
        <v>23</v>
      </c>
    </row>
    <row r="20779" spans="1:3" x14ac:dyDescent="0.2">
      <c r="A20779" s="221" t="s">
        <v>20109</v>
      </c>
      <c r="B20779" s="223" t="s">
        <v>30095</v>
      </c>
      <c r="C20779" s="231" t="s">
        <v>23</v>
      </c>
    </row>
    <row r="20780" spans="1:3" x14ac:dyDescent="0.2">
      <c r="A20780" s="221" t="s">
        <v>20110</v>
      </c>
      <c r="B20780" s="223" t="s">
        <v>30095</v>
      </c>
      <c r="C20780" s="231" t="s">
        <v>23</v>
      </c>
    </row>
    <row r="20781" spans="1:3" x14ac:dyDescent="0.2">
      <c r="A20781" s="221" t="s">
        <v>20111</v>
      </c>
      <c r="B20781" s="223" t="s">
        <v>30096</v>
      </c>
      <c r="C20781" s="231" t="s">
        <v>23</v>
      </c>
    </row>
    <row r="20782" spans="1:3" x14ac:dyDescent="0.2">
      <c r="A20782" s="221" t="s">
        <v>20112</v>
      </c>
      <c r="B20782" s="223" t="s">
        <v>30096</v>
      </c>
      <c r="C20782" s="231" t="s">
        <v>23</v>
      </c>
    </row>
    <row r="20783" spans="1:3" x14ac:dyDescent="0.2">
      <c r="A20783" s="221" t="s">
        <v>20113</v>
      </c>
      <c r="B20783" s="223" t="s">
        <v>25640</v>
      </c>
      <c r="C20783" s="231" t="s">
        <v>23</v>
      </c>
    </row>
    <row r="20784" spans="1:3" x14ac:dyDescent="0.2">
      <c r="A20784" s="221" t="s">
        <v>20114</v>
      </c>
      <c r="B20784" s="223" t="s">
        <v>25640</v>
      </c>
      <c r="C20784" s="231" t="s">
        <v>23</v>
      </c>
    </row>
    <row r="20785" spans="1:3" x14ac:dyDescent="0.2">
      <c r="A20785" s="221" t="s">
        <v>20115</v>
      </c>
      <c r="B20785" s="223" t="s">
        <v>25641</v>
      </c>
      <c r="C20785" s="231" t="s">
        <v>23</v>
      </c>
    </row>
    <row r="20786" spans="1:3" x14ac:dyDescent="0.2">
      <c r="A20786" s="221" t="s">
        <v>20116</v>
      </c>
      <c r="B20786" s="223" t="s">
        <v>25641</v>
      </c>
      <c r="C20786" s="231" t="s">
        <v>23</v>
      </c>
    </row>
    <row r="20787" spans="1:3" x14ac:dyDescent="0.2">
      <c r="A20787" s="221" t="s">
        <v>20117</v>
      </c>
      <c r="B20787" s="223" t="s">
        <v>25642</v>
      </c>
      <c r="C20787" s="231" t="s">
        <v>23</v>
      </c>
    </row>
    <row r="20788" spans="1:3" x14ac:dyDescent="0.2">
      <c r="A20788" s="221" t="s">
        <v>20118</v>
      </c>
      <c r="B20788" s="223" t="s">
        <v>25642</v>
      </c>
      <c r="C20788" s="231" t="s">
        <v>23</v>
      </c>
    </row>
    <row r="20789" spans="1:3" x14ac:dyDescent="0.2">
      <c r="A20789" s="221" t="s">
        <v>20119</v>
      </c>
      <c r="B20789" s="223" t="s">
        <v>25643</v>
      </c>
      <c r="C20789" s="231" t="s">
        <v>23</v>
      </c>
    </row>
    <row r="20790" spans="1:3" x14ac:dyDescent="0.2">
      <c r="A20790" s="221" t="s">
        <v>20120</v>
      </c>
      <c r="B20790" s="223" t="s">
        <v>25643</v>
      </c>
      <c r="C20790" s="231" t="s">
        <v>23</v>
      </c>
    </row>
    <row r="20791" spans="1:3" x14ac:dyDescent="0.2">
      <c r="A20791" s="221" t="s">
        <v>20121</v>
      </c>
      <c r="B20791" s="223" t="s">
        <v>25644</v>
      </c>
      <c r="C20791" s="231" t="s">
        <v>23</v>
      </c>
    </row>
    <row r="20792" spans="1:3" x14ac:dyDescent="0.2">
      <c r="A20792" s="221" t="s">
        <v>20122</v>
      </c>
      <c r="B20792" s="223" t="s">
        <v>25644</v>
      </c>
      <c r="C20792" s="231" t="s">
        <v>23</v>
      </c>
    </row>
    <row r="20793" spans="1:3" x14ac:dyDescent="0.2">
      <c r="A20793" s="221" t="s">
        <v>20123</v>
      </c>
      <c r="B20793" s="223" t="s">
        <v>25645</v>
      </c>
      <c r="C20793" s="231" t="s">
        <v>23</v>
      </c>
    </row>
    <row r="20794" spans="1:3" x14ac:dyDescent="0.2">
      <c r="A20794" s="221" t="s">
        <v>20124</v>
      </c>
      <c r="B20794" s="223" t="s">
        <v>25645</v>
      </c>
      <c r="C20794" s="231" t="s">
        <v>23</v>
      </c>
    </row>
    <row r="20795" spans="1:3" x14ac:dyDescent="0.2">
      <c r="A20795" s="221" t="s">
        <v>20125</v>
      </c>
      <c r="B20795" s="223" t="s">
        <v>25646</v>
      </c>
      <c r="C20795" s="231" t="s">
        <v>23</v>
      </c>
    </row>
    <row r="20796" spans="1:3" x14ac:dyDescent="0.2">
      <c r="A20796" s="221" t="s">
        <v>20126</v>
      </c>
      <c r="B20796" s="223" t="s">
        <v>25646</v>
      </c>
      <c r="C20796" s="231" t="s">
        <v>23</v>
      </c>
    </row>
    <row r="20797" spans="1:3" x14ac:dyDescent="0.2">
      <c r="A20797" s="221" t="s">
        <v>20127</v>
      </c>
      <c r="B20797" s="223" t="s">
        <v>25647</v>
      </c>
      <c r="C20797" s="231" t="s">
        <v>23</v>
      </c>
    </row>
    <row r="20798" spans="1:3" x14ac:dyDescent="0.2">
      <c r="A20798" s="221" t="s">
        <v>20128</v>
      </c>
      <c r="B20798" s="223" t="s">
        <v>25647</v>
      </c>
      <c r="C20798" s="231" t="s">
        <v>23</v>
      </c>
    </row>
    <row r="20799" spans="1:3" x14ac:dyDescent="0.2">
      <c r="A20799" s="221" t="s">
        <v>20129</v>
      </c>
      <c r="B20799" s="223" t="s">
        <v>25648</v>
      </c>
      <c r="C20799" s="231" t="s">
        <v>23</v>
      </c>
    </row>
    <row r="20800" spans="1:3" x14ac:dyDescent="0.2">
      <c r="A20800" s="221" t="s">
        <v>20130</v>
      </c>
      <c r="B20800" s="223" t="s">
        <v>25648</v>
      </c>
      <c r="C20800" s="231" t="s">
        <v>23</v>
      </c>
    </row>
    <row r="20801" spans="1:3" x14ac:dyDescent="0.2">
      <c r="A20801" s="221" t="s">
        <v>20131</v>
      </c>
      <c r="B20801" s="223" t="s">
        <v>25649</v>
      </c>
      <c r="C20801" s="231" t="s">
        <v>23</v>
      </c>
    </row>
    <row r="20802" spans="1:3" x14ac:dyDescent="0.2">
      <c r="A20802" s="221" t="s">
        <v>20132</v>
      </c>
      <c r="B20802" s="223" t="s">
        <v>25649</v>
      </c>
      <c r="C20802" s="231" t="s">
        <v>23</v>
      </c>
    </row>
    <row r="20803" spans="1:3" x14ac:dyDescent="0.2">
      <c r="A20803" s="221" t="s">
        <v>20133</v>
      </c>
      <c r="B20803" s="223" t="s">
        <v>25650</v>
      </c>
      <c r="C20803" s="231" t="s">
        <v>23</v>
      </c>
    </row>
    <row r="20804" spans="1:3" x14ac:dyDescent="0.2">
      <c r="A20804" s="221" t="s">
        <v>20134</v>
      </c>
      <c r="B20804" s="223" t="s">
        <v>25650</v>
      </c>
      <c r="C20804" s="231" t="s">
        <v>23</v>
      </c>
    </row>
    <row r="20805" spans="1:3" x14ac:dyDescent="0.2">
      <c r="A20805" s="221" t="s">
        <v>20135</v>
      </c>
      <c r="B20805" s="223" t="s">
        <v>25651</v>
      </c>
      <c r="C20805" s="231" t="s">
        <v>23</v>
      </c>
    </row>
    <row r="20806" spans="1:3" x14ac:dyDescent="0.2">
      <c r="A20806" s="221" t="s">
        <v>20136</v>
      </c>
      <c r="B20806" s="223" t="s">
        <v>25651</v>
      </c>
      <c r="C20806" s="231" t="s">
        <v>23</v>
      </c>
    </row>
    <row r="20807" spans="1:3" x14ac:dyDescent="0.2">
      <c r="A20807" s="221" t="s">
        <v>20137</v>
      </c>
      <c r="B20807" s="223" t="s">
        <v>25652</v>
      </c>
      <c r="C20807" s="231" t="s">
        <v>23</v>
      </c>
    </row>
    <row r="20808" spans="1:3" x14ac:dyDescent="0.2">
      <c r="A20808" s="221" t="s">
        <v>20138</v>
      </c>
      <c r="B20808" s="223" t="s">
        <v>25652</v>
      </c>
      <c r="C20808" s="231" t="s">
        <v>23</v>
      </c>
    </row>
    <row r="20809" spans="1:3" x14ac:dyDescent="0.2">
      <c r="A20809" s="221" t="s">
        <v>20139</v>
      </c>
      <c r="B20809" s="223" t="s">
        <v>25653</v>
      </c>
      <c r="C20809" s="231" t="s">
        <v>23</v>
      </c>
    </row>
    <row r="20810" spans="1:3" x14ac:dyDescent="0.2">
      <c r="A20810" s="221" t="s">
        <v>20140</v>
      </c>
      <c r="B20810" s="223" t="s">
        <v>25653</v>
      </c>
      <c r="C20810" s="231" t="s">
        <v>23</v>
      </c>
    </row>
    <row r="20811" spans="1:3" x14ac:dyDescent="0.2">
      <c r="A20811" s="221" t="s">
        <v>20141</v>
      </c>
      <c r="B20811" s="223" t="s">
        <v>25654</v>
      </c>
      <c r="C20811" s="231" t="s">
        <v>23</v>
      </c>
    </row>
    <row r="20812" spans="1:3" x14ac:dyDescent="0.2">
      <c r="A20812" s="221" t="s">
        <v>20142</v>
      </c>
      <c r="B20812" s="223" t="s">
        <v>25654</v>
      </c>
      <c r="C20812" s="231" t="s">
        <v>23</v>
      </c>
    </row>
    <row r="20813" spans="1:3" x14ac:dyDescent="0.2">
      <c r="A20813" s="221" t="s">
        <v>20143</v>
      </c>
      <c r="B20813" s="223" t="s">
        <v>25655</v>
      </c>
      <c r="C20813" s="231" t="s">
        <v>23</v>
      </c>
    </row>
    <row r="20814" spans="1:3" x14ac:dyDescent="0.2">
      <c r="A20814" s="221" t="s">
        <v>20144</v>
      </c>
      <c r="B20814" s="223" t="s">
        <v>25655</v>
      </c>
      <c r="C20814" s="231" t="s">
        <v>23</v>
      </c>
    </row>
    <row r="20815" spans="1:3" x14ac:dyDescent="0.2">
      <c r="A20815" s="221" t="s">
        <v>20145</v>
      </c>
      <c r="B20815" s="223" t="s">
        <v>25656</v>
      </c>
      <c r="C20815" s="231" t="s">
        <v>23</v>
      </c>
    </row>
    <row r="20816" spans="1:3" x14ac:dyDescent="0.2">
      <c r="A20816" s="221" t="s">
        <v>20146</v>
      </c>
      <c r="B20816" s="223" t="s">
        <v>25656</v>
      </c>
      <c r="C20816" s="231" t="s">
        <v>23</v>
      </c>
    </row>
    <row r="20817" spans="1:3" x14ac:dyDescent="0.2">
      <c r="A20817" s="221" t="s">
        <v>20147</v>
      </c>
      <c r="B20817" s="223" t="s">
        <v>25657</v>
      </c>
      <c r="C20817" s="231" t="s">
        <v>23</v>
      </c>
    </row>
    <row r="20818" spans="1:3" x14ac:dyDescent="0.2">
      <c r="A20818" s="221" t="s">
        <v>20148</v>
      </c>
      <c r="B20818" s="223" t="s">
        <v>25657</v>
      </c>
      <c r="C20818" s="231" t="s">
        <v>23</v>
      </c>
    </row>
    <row r="20819" spans="1:3" x14ac:dyDescent="0.2">
      <c r="A20819" s="221" t="s">
        <v>20149</v>
      </c>
      <c r="B20819" s="223" t="s">
        <v>25658</v>
      </c>
      <c r="C20819" s="231" t="s">
        <v>23</v>
      </c>
    </row>
    <row r="20820" spans="1:3" x14ac:dyDescent="0.2">
      <c r="A20820" s="221" t="s">
        <v>20150</v>
      </c>
      <c r="B20820" s="223" t="s">
        <v>25658</v>
      </c>
      <c r="C20820" s="231" t="s">
        <v>23</v>
      </c>
    </row>
    <row r="20821" spans="1:3" x14ac:dyDescent="0.2">
      <c r="A20821" s="221" t="s">
        <v>20151</v>
      </c>
      <c r="B20821" s="223" t="s">
        <v>25659</v>
      </c>
      <c r="C20821" s="231" t="s">
        <v>23</v>
      </c>
    </row>
    <row r="20822" spans="1:3" x14ac:dyDescent="0.2">
      <c r="A20822" s="221" t="s">
        <v>20152</v>
      </c>
      <c r="B20822" s="223" t="s">
        <v>25659</v>
      </c>
      <c r="C20822" s="231" t="s">
        <v>23</v>
      </c>
    </row>
    <row r="20823" spans="1:3" x14ac:dyDescent="0.2">
      <c r="A20823" s="221" t="s">
        <v>20153</v>
      </c>
      <c r="B20823" s="223" t="s">
        <v>25660</v>
      </c>
      <c r="C20823" s="231" t="s">
        <v>23</v>
      </c>
    </row>
    <row r="20824" spans="1:3" x14ac:dyDescent="0.2">
      <c r="A20824" s="221" t="s">
        <v>20154</v>
      </c>
      <c r="B20824" s="223" t="s">
        <v>25660</v>
      </c>
      <c r="C20824" s="231" t="s">
        <v>23</v>
      </c>
    </row>
    <row r="20825" spans="1:3" x14ac:dyDescent="0.2">
      <c r="A20825" s="221" t="s">
        <v>20155</v>
      </c>
      <c r="B20825" s="223" t="s">
        <v>25661</v>
      </c>
      <c r="C20825" s="231" t="s">
        <v>23</v>
      </c>
    </row>
    <row r="20826" spans="1:3" x14ac:dyDescent="0.2">
      <c r="A20826" s="221" t="s">
        <v>20156</v>
      </c>
      <c r="B20826" s="223" t="s">
        <v>25661</v>
      </c>
      <c r="C20826" s="231" t="s">
        <v>23</v>
      </c>
    </row>
    <row r="20827" spans="1:3" x14ac:dyDescent="0.2">
      <c r="A20827" s="221" t="s">
        <v>20157</v>
      </c>
      <c r="B20827" s="223" t="s">
        <v>25662</v>
      </c>
      <c r="C20827" s="231" t="s">
        <v>23</v>
      </c>
    </row>
    <row r="20828" spans="1:3" x14ac:dyDescent="0.2">
      <c r="A20828" s="221" t="s">
        <v>20158</v>
      </c>
      <c r="B20828" s="223" t="s">
        <v>25662</v>
      </c>
      <c r="C20828" s="231" t="s">
        <v>23</v>
      </c>
    </row>
    <row r="20829" spans="1:3" x14ac:dyDescent="0.2">
      <c r="A20829" s="221" t="s">
        <v>20159</v>
      </c>
      <c r="B20829" s="223" t="s">
        <v>25663</v>
      </c>
      <c r="C20829" s="231" t="s">
        <v>23</v>
      </c>
    </row>
    <row r="20830" spans="1:3" x14ac:dyDescent="0.2">
      <c r="A20830" s="221" t="s">
        <v>20160</v>
      </c>
      <c r="B20830" s="223" t="s">
        <v>25663</v>
      </c>
      <c r="C20830" s="231" t="s">
        <v>23</v>
      </c>
    </row>
    <row r="20831" spans="1:3" x14ac:dyDescent="0.2">
      <c r="A20831" s="221" t="s">
        <v>20161</v>
      </c>
      <c r="B20831" s="223" t="s">
        <v>25664</v>
      </c>
      <c r="C20831" s="231" t="s">
        <v>23</v>
      </c>
    </row>
    <row r="20832" spans="1:3" x14ac:dyDescent="0.2">
      <c r="A20832" s="221" t="s">
        <v>20162</v>
      </c>
      <c r="B20832" s="223" t="s">
        <v>25664</v>
      </c>
      <c r="C20832" s="231" t="s">
        <v>23</v>
      </c>
    </row>
    <row r="20833" spans="1:3" x14ac:dyDescent="0.2">
      <c r="A20833" s="221" t="s">
        <v>20163</v>
      </c>
      <c r="B20833" s="223" t="s">
        <v>25665</v>
      </c>
      <c r="C20833" s="231" t="s">
        <v>23</v>
      </c>
    </row>
    <row r="20834" spans="1:3" x14ac:dyDescent="0.2">
      <c r="A20834" s="221" t="s">
        <v>20164</v>
      </c>
      <c r="B20834" s="223" t="s">
        <v>25665</v>
      </c>
      <c r="C20834" s="231" t="s">
        <v>23</v>
      </c>
    </row>
    <row r="20835" spans="1:3" x14ac:dyDescent="0.2">
      <c r="A20835" s="221" t="s">
        <v>20165</v>
      </c>
      <c r="B20835" s="223" t="s">
        <v>25666</v>
      </c>
      <c r="C20835" s="231" t="s">
        <v>23</v>
      </c>
    </row>
    <row r="20836" spans="1:3" x14ac:dyDescent="0.2">
      <c r="A20836" s="221" t="s">
        <v>20166</v>
      </c>
      <c r="B20836" s="223" t="s">
        <v>25666</v>
      </c>
      <c r="C20836" s="231" t="s">
        <v>23</v>
      </c>
    </row>
    <row r="20837" spans="1:3" x14ac:dyDescent="0.2">
      <c r="A20837" s="221" t="s">
        <v>20167</v>
      </c>
      <c r="B20837" s="223" t="s">
        <v>25667</v>
      </c>
      <c r="C20837" s="231" t="s">
        <v>23</v>
      </c>
    </row>
    <row r="20838" spans="1:3" x14ac:dyDescent="0.2">
      <c r="A20838" s="221" t="s">
        <v>20168</v>
      </c>
      <c r="B20838" s="223" t="s">
        <v>25667</v>
      </c>
      <c r="C20838" s="231" t="s">
        <v>23</v>
      </c>
    </row>
    <row r="20839" spans="1:3" x14ac:dyDescent="0.2">
      <c r="A20839" s="221" t="s">
        <v>20169</v>
      </c>
      <c r="B20839" s="223" t="s">
        <v>25668</v>
      </c>
      <c r="C20839" s="231" t="s">
        <v>23</v>
      </c>
    </row>
    <row r="20840" spans="1:3" x14ac:dyDescent="0.2">
      <c r="A20840" s="221" t="s">
        <v>20170</v>
      </c>
      <c r="B20840" s="223" t="s">
        <v>25668</v>
      </c>
      <c r="C20840" s="231" t="s">
        <v>23</v>
      </c>
    </row>
    <row r="20841" spans="1:3" x14ac:dyDescent="0.2">
      <c r="A20841" s="221" t="s">
        <v>20171</v>
      </c>
      <c r="B20841" s="223" t="s">
        <v>25669</v>
      </c>
      <c r="C20841" s="231" t="s">
        <v>23</v>
      </c>
    </row>
    <row r="20842" spans="1:3" x14ac:dyDescent="0.2">
      <c r="A20842" s="221" t="s">
        <v>20172</v>
      </c>
      <c r="B20842" s="223" t="s">
        <v>25669</v>
      </c>
      <c r="C20842" s="231" t="s">
        <v>23</v>
      </c>
    </row>
    <row r="20843" spans="1:3" x14ac:dyDescent="0.2">
      <c r="A20843" s="221" t="s">
        <v>20173</v>
      </c>
      <c r="B20843" s="223" t="s">
        <v>25670</v>
      </c>
      <c r="C20843" s="231" t="s">
        <v>23</v>
      </c>
    </row>
    <row r="20844" spans="1:3" x14ac:dyDescent="0.2">
      <c r="A20844" s="221" t="s">
        <v>20174</v>
      </c>
      <c r="B20844" s="223" t="s">
        <v>25670</v>
      </c>
      <c r="C20844" s="231" t="s">
        <v>23</v>
      </c>
    </row>
    <row r="20845" spans="1:3" x14ac:dyDescent="0.2">
      <c r="A20845" s="221" t="s">
        <v>20175</v>
      </c>
      <c r="B20845" s="223" t="s">
        <v>25671</v>
      </c>
      <c r="C20845" s="231" t="s">
        <v>23</v>
      </c>
    </row>
    <row r="20846" spans="1:3" x14ac:dyDescent="0.2">
      <c r="A20846" s="221" t="s">
        <v>20176</v>
      </c>
      <c r="B20846" s="223" t="s">
        <v>25671</v>
      </c>
      <c r="C20846" s="231" t="s">
        <v>23</v>
      </c>
    </row>
    <row r="20847" spans="1:3" x14ac:dyDescent="0.2">
      <c r="A20847" s="221" t="s">
        <v>20177</v>
      </c>
      <c r="B20847" s="223" t="s">
        <v>25672</v>
      </c>
      <c r="C20847" s="231" t="s">
        <v>23</v>
      </c>
    </row>
    <row r="20848" spans="1:3" x14ac:dyDescent="0.2">
      <c r="A20848" s="221" t="s">
        <v>20178</v>
      </c>
      <c r="B20848" s="223" t="s">
        <v>25672</v>
      </c>
      <c r="C20848" s="231" t="s">
        <v>23</v>
      </c>
    </row>
    <row r="20849" spans="1:3" x14ac:dyDescent="0.2">
      <c r="A20849" s="221" t="s">
        <v>20179</v>
      </c>
      <c r="B20849" s="223" t="s">
        <v>25673</v>
      </c>
      <c r="C20849" s="231" t="s">
        <v>23</v>
      </c>
    </row>
    <row r="20850" spans="1:3" x14ac:dyDescent="0.2">
      <c r="A20850" s="221" t="s">
        <v>20180</v>
      </c>
      <c r="B20850" s="223" t="s">
        <v>25673</v>
      </c>
      <c r="C20850" s="231" t="s">
        <v>23</v>
      </c>
    </row>
    <row r="20851" spans="1:3" x14ac:dyDescent="0.2">
      <c r="A20851" s="221" t="s">
        <v>20181</v>
      </c>
      <c r="B20851" s="223" t="s">
        <v>25674</v>
      </c>
      <c r="C20851" s="231" t="s">
        <v>23</v>
      </c>
    </row>
    <row r="20852" spans="1:3" x14ac:dyDescent="0.2">
      <c r="A20852" s="221" t="s">
        <v>20182</v>
      </c>
      <c r="B20852" s="223" t="s">
        <v>25674</v>
      </c>
      <c r="C20852" s="231" t="s">
        <v>23</v>
      </c>
    </row>
    <row r="20853" spans="1:3" x14ac:dyDescent="0.2">
      <c r="A20853" s="221" t="s">
        <v>20183</v>
      </c>
      <c r="B20853" s="223" t="s">
        <v>25675</v>
      </c>
      <c r="C20853" s="231" t="s">
        <v>23</v>
      </c>
    </row>
    <row r="20854" spans="1:3" x14ac:dyDescent="0.2">
      <c r="A20854" s="221" t="s">
        <v>20184</v>
      </c>
      <c r="B20854" s="223" t="s">
        <v>25675</v>
      </c>
      <c r="C20854" s="231" t="s">
        <v>23</v>
      </c>
    </row>
    <row r="20855" spans="1:3" x14ac:dyDescent="0.2">
      <c r="A20855" s="221" t="s">
        <v>20185</v>
      </c>
      <c r="B20855" s="223" t="s">
        <v>25676</v>
      </c>
      <c r="C20855" s="231" t="s">
        <v>23</v>
      </c>
    </row>
    <row r="20856" spans="1:3" x14ac:dyDescent="0.2">
      <c r="A20856" s="221" t="s">
        <v>20186</v>
      </c>
      <c r="B20856" s="223" t="s">
        <v>25676</v>
      </c>
      <c r="C20856" s="231" t="s">
        <v>23</v>
      </c>
    </row>
    <row r="20857" spans="1:3" x14ac:dyDescent="0.2">
      <c r="A20857" s="221" t="s">
        <v>20187</v>
      </c>
      <c r="B20857" s="223" t="s">
        <v>25677</v>
      </c>
      <c r="C20857" s="231" t="s">
        <v>23</v>
      </c>
    </row>
    <row r="20858" spans="1:3" x14ac:dyDescent="0.2">
      <c r="A20858" s="221" t="s">
        <v>20188</v>
      </c>
      <c r="B20858" s="223" t="s">
        <v>25677</v>
      </c>
      <c r="C20858" s="231" t="s">
        <v>23</v>
      </c>
    </row>
    <row r="20859" spans="1:3" x14ac:dyDescent="0.2">
      <c r="A20859" s="221" t="s">
        <v>20189</v>
      </c>
      <c r="B20859" s="223" t="s">
        <v>25678</v>
      </c>
      <c r="C20859" s="231" t="s">
        <v>23</v>
      </c>
    </row>
    <row r="20860" spans="1:3" x14ac:dyDescent="0.2">
      <c r="A20860" s="221" t="s">
        <v>20190</v>
      </c>
      <c r="B20860" s="223" t="s">
        <v>25678</v>
      </c>
      <c r="C20860" s="231" t="s">
        <v>23</v>
      </c>
    </row>
    <row r="20861" spans="1:3" x14ac:dyDescent="0.2">
      <c r="A20861" s="221" t="s">
        <v>20191</v>
      </c>
      <c r="B20861" s="223" t="s">
        <v>25679</v>
      </c>
      <c r="C20861" s="231" t="s">
        <v>23</v>
      </c>
    </row>
    <row r="20862" spans="1:3" x14ac:dyDescent="0.2">
      <c r="A20862" s="221" t="s">
        <v>20192</v>
      </c>
      <c r="B20862" s="223" t="s">
        <v>25679</v>
      </c>
      <c r="C20862" s="231" t="s">
        <v>23</v>
      </c>
    </row>
    <row r="20863" spans="1:3" x14ac:dyDescent="0.2">
      <c r="A20863" s="221" t="s">
        <v>20193</v>
      </c>
      <c r="B20863" s="223" t="s">
        <v>25680</v>
      </c>
      <c r="C20863" s="231" t="s">
        <v>23</v>
      </c>
    </row>
    <row r="20864" spans="1:3" x14ac:dyDescent="0.2">
      <c r="A20864" s="221" t="s">
        <v>20194</v>
      </c>
      <c r="B20864" s="223" t="s">
        <v>25680</v>
      </c>
      <c r="C20864" s="231" t="s">
        <v>23</v>
      </c>
    </row>
    <row r="20865" spans="1:3" x14ac:dyDescent="0.2">
      <c r="A20865" s="221" t="s">
        <v>20195</v>
      </c>
      <c r="B20865" s="223" t="s">
        <v>25681</v>
      </c>
      <c r="C20865" s="231" t="s">
        <v>23</v>
      </c>
    </row>
    <row r="20866" spans="1:3" x14ac:dyDescent="0.2">
      <c r="A20866" s="221" t="s">
        <v>20196</v>
      </c>
      <c r="B20866" s="223" t="s">
        <v>25681</v>
      </c>
      <c r="C20866" s="231" t="s">
        <v>23</v>
      </c>
    </row>
    <row r="20867" spans="1:3" x14ac:dyDescent="0.2">
      <c r="A20867" s="221" t="s">
        <v>20197</v>
      </c>
      <c r="B20867" s="223" t="s">
        <v>25682</v>
      </c>
      <c r="C20867" s="231" t="s">
        <v>23</v>
      </c>
    </row>
    <row r="20868" spans="1:3" x14ac:dyDescent="0.2">
      <c r="A20868" s="221" t="s">
        <v>20198</v>
      </c>
      <c r="B20868" s="223" t="s">
        <v>25682</v>
      </c>
      <c r="C20868" s="231" t="s">
        <v>23</v>
      </c>
    </row>
    <row r="20869" spans="1:3" x14ac:dyDescent="0.2">
      <c r="A20869" s="221" t="s">
        <v>20199</v>
      </c>
      <c r="B20869" s="223" t="s">
        <v>25683</v>
      </c>
      <c r="C20869" s="231" t="s">
        <v>23</v>
      </c>
    </row>
    <row r="20870" spans="1:3" x14ac:dyDescent="0.2">
      <c r="A20870" s="221" t="s">
        <v>20200</v>
      </c>
      <c r="B20870" s="223" t="s">
        <v>25683</v>
      </c>
      <c r="C20870" s="231" t="s">
        <v>23</v>
      </c>
    </row>
    <row r="20871" spans="1:3" x14ac:dyDescent="0.2">
      <c r="A20871" s="221" t="s">
        <v>20201</v>
      </c>
      <c r="B20871" s="223" t="s">
        <v>25684</v>
      </c>
      <c r="C20871" s="231" t="s">
        <v>23</v>
      </c>
    </row>
    <row r="20872" spans="1:3" x14ac:dyDescent="0.2">
      <c r="A20872" s="221" t="s">
        <v>20202</v>
      </c>
      <c r="B20872" s="223" t="s">
        <v>25684</v>
      </c>
      <c r="C20872" s="231" t="s">
        <v>23</v>
      </c>
    </row>
    <row r="20873" spans="1:3" x14ac:dyDescent="0.2">
      <c r="A20873" s="221" t="s">
        <v>20203</v>
      </c>
      <c r="B20873" s="223" t="s">
        <v>25685</v>
      </c>
      <c r="C20873" s="231" t="s">
        <v>25</v>
      </c>
    </row>
    <row r="20874" spans="1:3" x14ac:dyDescent="0.2">
      <c r="A20874" s="221" t="s">
        <v>20204</v>
      </c>
      <c r="B20874" s="223" t="s">
        <v>25685</v>
      </c>
      <c r="C20874" s="231" t="s">
        <v>25</v>
      </c>
    </row>
    <row r="20875" spans="1:3" x14ac:dyDescent="0.2">
      <c r="A20875" s="221" t="s">
        <v>20205</v>
      </c>
      <c r="B20875" s="223" t="s">
        <v>25686</v>
      </c>
      <c r="C20875" s="231" t="s">
        <v>23</v>
      </c>
    </row>
    <row r="20876" spans="1:3" x14ac:dyDescent="0.2">
      <c r="A20876" s="221" t="s">
        <v>20206</v>
      </c>
      <c r="B20876" s="223" t="s">
        <v>25686</v>
      </c>
      <c r="C20876" s="231" t="s">
        <v>23</v>
      </c>
    </row>
    <row r="20877" spans="1:3" x14ac:dyDescent="0.2">
      <c r="A20877" s="221" t="s">
        <v>20207</v>
      </c>
      <c r="B20877" s="223" t="s">
        <v>25687</v>
      </c>
      <c r="C20877" s="231" t="s">
        <v>23</v>
      </c>
    </row>
    <row r="20878" spans="1:3" x14ac:dyDescent="0.2">
      <c r="A20878" s="221" t="s">
        <v>20208</v>
      </c>
      <c r="B20878" s="223" t="s">
        <v>25687</v>
      </c>
      <c r="C20878" s="231" t="s">
        <v>23</v>
      </c>
    </row>
    <row r="20879" spans="1:3" x14ac:dyDescent="0.2">
      <c r="A20879" s="221" t="s">
        <v>20209</v>
      </c>
      <c r="B20879" s="223" t="s">
        <v>25688</v>
      </c>
      <c r="C20879" s="231" t="s">
        <v>23</v>
      </c>
    </row>
    <row r="20880" spans="1:3" x14ac:dyDescent="0.2">
      <c r="A20880" s="221" t="s">
        <v>20210</v>
      </c>
      <c r="B20880" s="223" t="s">
        <v>25688</v>
      </c>
      <c r="C20880" s="231" t="s">
        <v>23</v>
      </c>
    </row>
    <row r="20881" spans="1:3" x14ac:dyDescent="0.2">
      <c r="A20881" s="221" t="s">
        <v>20211</v>
      </c>
      <c r="B20881" s="223" t="s">
        <v>25689</v>
      </c>
      <c r="C20881" s="231" t="s">
        <v>23</v>
      </c>
    </row>
    <row r="20882" spans="1:3" x14ac:dyDescent="0.2">
      <c r="A20882" s="221" t="s">
        <v>20212</v>
      </c>
      <c r="B20882" s="223" t="s">
        <v>25689</v>
      </c>
      <c r="C20882" s="231" t="s">
        <v>23</v>
      </c>
    </row>
    <row r="20883" spans="1:3" x14ac:dyDescent="0.2">
      <c r="A20883" s="221" t="s">
        <v>20213</v>
      </c>
      <c r="B20883" s="223" t="s">
        <v>25690</v>
      </c>
      <c r="C20883" s="231" t="s">
        <v>23</v>
      </c>
    </row>
    <row r="20884" spans="1:3" x14ac:dyDescent="0.2">
      <c r="A20884" s="221" t="s">
        <v>20214</v>
      </c>
      <c r="B20884" s="223" t="s">
        <v>25690</v>
      </c>
      <c r="C20884" s="231" t="s">
        <v>23</v>
      </c>
    </row>
    <row r="20885" spans="1:3" x14ac:dyDescent="0.2">
      <c r="A20885" s="221" t="s">
        <v>20215</v>
      </c>
      <c r="B20885" s="223" t="s">
        <v>25691</v>
      </c>
      <c r="C20885" s="231" t="s">
        <v>23</v>
      </c>
    </row>
    <row r="20886" spans="1:3" x14ac:dyDescent="0.2">
      <c r="A20886" s="221" t="s">
        <v>20216</v>
      </c>
      <c r="B20886" s="223" t="s">
        <v>25691</v>
      </c>
      <c r="C20886" s="231" t="s">
        <v>23</v>
      </c>
    </row>
    <row r="20887" spans="1:3" x14ac:dyDescent="0.2">
      <c r="A20887" s="221" t="s">
        <v>20217</v>
      </c>
      <c r="B20887" s="223" t="s">
        <v>25692</v>
      </c>
      <c r="C20887" s="231" t="s">
        <v>23</v>
      </c>
    </row>
    <row r="20888" spans="1:3" x14ac:dyDescent="0.2">
      <c r="A20888" s="221" t="s">
        <v>20218</v>
      </c>
      <c r="B20888" s="223" t="s">
        <v>25692</v>
      </c>
      <c r="C20888" s="231" t="s">
        <v>23</v>
      </c>
    </row>
    <row r="20889" spans="1:3" x14ac:dyDescent="0.2">
      <c r="A20889" s="221" t="s">
        <v>20219</v>
      </c>
      <c r="B20889" s="223" t="s">
        <v>25693</v>
      </c>
      <c r="C20889" s="231" t="s">
        <v>23</v>
      </c>
    </row>
    <row r="20890" spans="1:3" x14ac:dyDescent="0.2">
      <c r="A20890" s="221" t="s">
        <v>20220</v>
      </c>
      <c r="B20890" s="223" t="s">
        <v>25693</v>
      </c>
      <c r="C20890" s="231" t="s">
        <v>23</v>
      </c>
    </row>
    <row r="20891" spans="1:3" x14ac:dyDescent="0.2">
      <c r="A20891" s="221" t="s">
        <v>20221</v>
      </c>
      <c r="B20891" s="223" t="s">
        <v>25694</v>
      </c>
      <c r="C20891" s="231" t="s">
        <v>23</v>
      </c>
    </row>
    <row r="20892" spans="1:3" x14ac:dyDescent="0.2">
      <c r="A20892" s="221" t="s">
        <v>20222</v>
      </c>
      <c r="B20892" s="223" t="s">
        <v>25694</v>
      </c>
      <c r="C20892" s="231" t="s">
        <v>23</v>
      </c>
    </row>
    <row r="20893" spans="1:3" x14ac:dyDescent="0.2">
      <c r="A20893" s="221" t="s">
        <v>20223</v>
      </c>
      <c r="B20893" s="223" t="s">
        <v>25695</v>
      </c>
      <c r="C20893" s="231" t="s">
        <v>23</v>
      </c>
    </row>
    <row r="20894" spans="1:3" x14ac:dyDescent="0.2">
      <c r="A20894" s="221" t="s">
        <v>20224</v>
      </c>
      <c r="B20894" s="223" t="s">
        <v>25695</v>
      </c>
      <c r="C20894" s="231" t="s">
        <v>23</v>
      </c>
    </row>
    <row r="20895" spans="1:3" x14ac:dyDescent="0.2">
      <c r="A20895" s="221" t="s">
        <v>20225</v>
      </c>
      <c r="B20895" s="223" t="s">
        <v>25696</v>
      </c>
      <c r="C20895" s="231" t="s">
        <v>23</v>
      </c>
    </row>
    <row r="20896" spans="1:3" x14ac:dyDescent="0.2">
      <c r="A20896" s="221" t="s">
        <v>20226</v>
      </c>
      <c r="B20896" s="223" t="s">
        <v>25696</v>
      </c>
      <c r="C20896" s="231" t="s">
        <v>23</v>
      </c>
    </row>
    <row r="20897" spans="1:3" x14ac:dyDescent="0.2">
      <c r="A20897" s="221" t="s">
        <v>20227</v>
      </c>
      <c r="B20897" s="223" t="s">
        <v>25697</v>
      </c>
      <c r="C20897" s="231" t="s">
        <v>23</v>
      </c>
    </row>
    <row r="20898" spans="1:3" x14ac:dyDescent="0.2">
      <c r="A20898" s="221" t="s">
        <v>20228</v>
      </c>
      <c r="B20898" s="223" t="s">
        <v>25697</v>
      </c>
      <c r="C20898" s="231" t="s">
        <v>23</v>
      </c>
    </row>
    <row r="20899" spans="1:3" x14ac:dyDescent="0.2">
      <c r="A20899" s="221" t="s">
        <v>20229</v>
      </c>
      <c r="B20899" s="223" t="s">
        <v>25698</v>
      </c>
      <c r="C20899" s="231" t="s">
        <v>23</v>
      </c>
    </row>
    <row r="20900" spans="1:3" x14ac:dyDescent="0.2">
      <c r="A20900" s="221" t="s">
        <v>20230</v>
      </c>
      <c r="B20900" s="223" t="s">
        <v>25698</v>
      </c>
      <c r="C20900" s="231" t="s">
        <v>23</v>
      </c>
    </row>
    <row r="20901" spans="1:3" x14ac:dyDescent="0.2">
      <c r="A20901" s="221" t="s">
        <v>20231</v>
      </c>
      <c r="B20901" s="223" t="s">
        <v>25699</v>
      </c>
      <c r="C20901" s="231" t="s">
        <v>23</v>
      </c>
    </row>
    <row r="20902" spans="1:3" x14ac:dyDescent="0.2">
      <c r="A20902" s="221" t="s">
        <v>20232</v>
      </c>
      <c r="B20902" s="223" t="s">
        <v>25699</v>
      </c>
      <c r="C20902" s="231" t="s">
        <v>23</v>
      </c>
    </row>
    <row r="20903" spans="1:3" x14ac:dyDescent="0.2">
      <c r="A20903" s="221" t="s">
        <v>20233</v>
      </c>
      <c r="B20903" s="223" t="s">
        <v>25700</v>
      </c>
      <c r="C20903" s="231" t="s">
        <v>23</v>
      </c>
    </row>
    <row r="20904" spans="1:3" x14ac:dyDescent="0.2">
      <c r="A20904" s="221" t="s">
        <v>20234</v>
      </c>
      <c r="B20904" s="223" t="s">
        <v>25700</v>
      </c>
      <c r="C20904" s="231" t="s">
        <v>23</v>
      </c>
    </row>
    <row r="20905" spans="1:3" x14ac:dyDescent="0.2">
      <c r="A20905" s="221" t="s">
        <v>20235</v>
      </c>
      <c r="B20905" s="223" t="s">
        <v>25701</v>
      </c>
      <c r="C20905" s="231" t="s">
        <v>23</v>
      </c>
    </row>
    <row r="20906" spans="1:3" x14ac:dyDescent="0.2">
      <c r="A20906" s="221" t="s">
        <v>20236</v>
      </c>
      <c r="B20906" s="223" t="s">
        <v>25701</v>
      </c>
      <c r="C20906" s="231" t="s">
        <v>23</v>
      </c>
    </row>
    <row r="20907" spans="1:3" x14ac:dyDescent="0.2">
      <c r="A20907" s="221" t="s">
        <v>20237</v>
      </c>
      <c r="B20907" s="223" t="s">
        <v>25702</v>
      </c>
      <c r="C20907" s="231" t="s">
        <v>23</v>
      </c>
    </row>
    <row r="20908" spans="1:3" x14ac:dyDescent="0.2">
      <c r="A20908" s="221" t="s">
        <v>20238</v>
      </c>
      <c r="B20908" s="223" t="s">
        <v>25702</v>
      </c>
      <c r="C20908" s="231" t="s">
        <v>23</v>
      </c>
    </row>
    <row r="20909" spans="1:3" x14ac:dyDescent="0.2">
      <c r="A20909" s="221" t="s">
        <v>20239</v>
      </c>
      <c r="B20909" s="223" t="s">
        <v>25703</v>
      </c>
      <c r="C20909" s="231" t="s">
        <v>23</v>
      </c>
    </row>
    <row r="20910" spans="1:3" x14ac:dyDescent="0.2">
      <c r="A20910" s="221" t="s">
        <v>20240</v>
      </c>
      <c r="B20910" s="223" t="s">
        <v>25703</v>
      </c>
      <c r="C20910" s="231" t="s">
        <v>23</v>
      </c>
    </row>
    <row r="20911" spans="1:3" x14ac:dyDescent="0.2">
      <c r="A20911" s="221" t="s">
        <v>20241</v>
      </c>
      <c r="B20911" s="223" t="s">
        <v>25704</v>
      </c>
      <c r="C20911" s="231" t="s">
        <v>23</v>
      </c>
    </row>
    <row r="20912" spans="1:3" x14ac:dyDescent="0.2">
      <c r="A20912" s="221" t="s">
        <v>20242</v>
      </c>
      <c r="B20912" s="223" t="s">
        <v>25704</v>
      </c>
      <c r="C20912" s="231" t="s">
        <v>23</v>
      </c>
    </row>
    <row r="20913" spans="1:3" x14ac:dyDescent="0.2">
      <c r="A20913" s="221" t="s">
        <v>20243</v>
      </c>
      <c r="B20913" s="223" t="s">
        <v>25705</v>
      </c>
      <c r="C20913" s="231" t="s">
        <v>23</v>
      </c>
    </row>
    <row r="20914" spans="1:3" x14ac:dyDescent="0.2">
      <c r="A20914" s="221" t="s">
        <v>20244</v>
      </c>
      <c r="B20914" s="223" t="s">
        <v>25705</v>
      </c>
      <c r="C20914" s="231" t="s">
        <v>23</v>
      </c>
    </row>
    <row r="20915" spans="1:3" x14ac:dyDescent="0.2">
      <c r="A20915" s="221" t="s">
        <v>20245</v>
      </c>
      <c r="B20915" s="223" t="s">
        <v>25706</v>
      </c>
      <c r="C20915" s="231" t="s">
        <v>23</v>
      </c>
    </row>
    <row r="20916" spans="1:3" x14ac:dyDescent="0.2">
      <c r="A20916" s="221" t="s">
        <v>20246</v>
      </c>
      <c r="B20916" s="223" t="s">
        <v>25706</v>
      </c>
      <c r="C20916" s="231" t="s">
        <v>23</v>
      </c>
    </row>
    <row r="20917" spans="1:3" x14ac:dyDescent="0.2">
      <c r="A20917" s="221" t="s">
        <v>20247</v>
      </c>
      <c r="B20917" s="223" t="s">
        <v>25707</v>
      </c>
      <c r="C20917" s="231" t="s">
        <v>23</v>
      </c>
    </row>
    <row r="20918" spans="1:3" x14ac:dyDescent="0.2">
      <c r="A20918" s="221" t="s">
        <v>20248</v>
      </c>
      <c r="B20918" s="223" t="s">
        <v>25707</v>
      </c>
      <c r="C20918" s="231" t="s">
        <v>23</v>
      </c>
    </row>
    <row r="20919" spans="1:3" x14ac:dyDescent="0.2">
      <c r="A20919" s="221" t="s">
        <v>20249</v>
      </c>
      <c r="B20919" s="223" t="s">
        <v>25708</v>
      </c>
      <c r="C20919" s="231" t="s">
        <v>23</v>
      </c>
    </row>
    <row r="20920" spans="1:3" x14ac:dyDescent="0.2">
      <c r="A20920" s="221" t="s">
        <v>20250</v>
      </c>
      <c r="B20920" s="223" t="s">
        <v>25708</v>
      </c>
      <c r="C20920" s="231" t="s">
        <v>23</v>
      </c>
    </row>
    <row r="20921" spans="1:3" x14ac:dyDescent="0.2">
      <c r="A20921" s="221" t="s">
        <v>20251</v>
      </c>
      <c r="B20921" s="223" t="s">
        <v>25709</v>
      </c>
      <c r="C20921" s="231" t="s">
        <v>23</v>
      </c>
    </row>
    <row r="20922" spans="1:3" x14ac:dyDescent="0.2">
      <c r="A20922" s="221" t="s">
        <v>20252</v>
      </c>
      <c r="B20922" s="223" t="s">
        <v>25709</v>
      </c>
      <c r="C20922" s="231" t="s">
        <v>23</v>
      </c>
    </row>
    <row r="20923" spans="1:3" x14ac:dyDescent="0.2">
      <c r="A20923" s="221" t="s">
        <v>20253</v>
      </c>
      <c r="B20923" s="223" t="s">
        <v>25710</v>
      </c>
      <c r="C20923" s="231" t="s">
        <v>23</v>
      </c>
    </row>
    <row r="20924" spans="1:3" x14ac:dyDescent="0.2">
      <c r="A20924" s="221" t="s">
        <v>20254</v>
      </c>
      <c r="B20924" s="223" t="s">
        <v>25710</v>
      </c>
      <c r="C20924" s="231" t="s">
        <v>23</v>
      </c>
    </row>
    <row r="20925" spans="1:3" x14ac:dyDescent="0.2">
      <c r="A20925" s="221" t="s">
        <v>20255</v>
      </c>
      <c r="B20925" s="223" t="s">
        <v>25711</v>
      </c>
      <c r="C20925" s="231" t="s">
        <v>23</v>
      </c>
    </row>
    <row r="20926" spans="1:3" x14ac:dyDescent="0.2">
      <c r="A20926" s="221" t="s">
        <v>20256</v>
      </c>
      <c r="B20926" s="223" t="s">
        <v>25711</v>
      </c>
      <c r="C20926" s="231" t="s">
        <v>23</v>
      </c>
    </row>
    <row r="20927" spans="1:3" x14ac:dyDescent="0.2">
      <c r="A20927" s="221" t="s">
        <v>20257</v>
      </c>
      <c r="B20927" s="223" t="s">
        <v>25712</v>
      </c>
      <c r="C20927" s="231" t="s">
        <v>23</v>
      </c>
    </row>
    <row r="20928" spans="1:3" x14ac:dyDescent="0.2">
      <c r="A20928" s="221" t="s">
        <v>20258</v>
      </c>
      <c r="B20928" s="223" t="s">
        <v>25712</v>
      </c>
      <c r="C20928" s="231" t="s">
        <v>23</v>
      </c>
    </row>
    <row r="20929" spans="1:3" x14ac:dyDescent="0.2">
      <c r="A20929" s="221" t="s">
        <v>20259</v>
      </c>
      <c r="B20929" s="223" t="s">
        <v>25713</v>
      </c>
      <c r="C20929" s="231" t="s">
        <v>23</v>
      </c>
    </row>
    <row r="20930" spans="1:3" x14ac:dyDescent="0.2">
      <c r="A20930" s="221" t="s">
        <v>20260</v>
      </c>
      <c r="B20930" s="223" t="s">
        <v>25713</v>
      </c>
      <c r="C20930" s="231" t="s">
        <v>23</v>
      </c>
    </row>
    <row r="20931" spans="1:3" x14ac:dyDescent="0.2">
      <c r="A20931" s="221" t="s">
        <v>20261</v>
      </c>
      <c r="B20931" s="223" t="s">
        <v>25714</v>
      </c>
      <c r="C20931" s="231" t="s">
        <v>23</v>
      </c>
    </row>
    <row r="20932" spans="1:3" x14ac:dyDescent="0.2">
      <c r="A20932" s="221" t="s">
        <v>20262</v>
      </c>
      <c r="B20932" s="223" t="s">
        <v>25714</v>
      </c>
      <c r="C20932" s="231" t="s">
        <v>23</v>
      </c>
    </row>
    <row r="20933" spans="1:3" x14ac:dyDescent="0.2">
      <c r="A20933" s="221" t="s">
        <v>20263</v>
      </c>
      <c r="B20933" s="223" t="s">
        <v>25715</v>
      </c>
      <c r="C20933" s="231" t="s">
        <v>23</v>
      </c>
    </row>
    <row r="20934" spans="1:3" x14ac:dyDescent="0.2">
      <c r="A20934" s="221" t="s">
        <v>20264</v>
      </c>
      <c r="B20934" s="223" t="s">
        <v>25715</v>
      </c>
      <c r="C20934" s="231" t="s">
        <v>23</v>
      </c>
    </row>
    <row r="20935" spans="1:3" x14ac:dyDescent="0.2">
      <c r="A20935" s="221" t="s">
        <v>20265</v>
      </c>
      <c r="B20935" s="223" t="s">
        <v>25716</v>
      </c>
      <c r="C20935" s="231" t="s">
        <v>23</v>
      </c>
    </row>
    <row r="20936" spans="1:3" x14ac:dyDescent="0.2">
      <c r="A20936" s="221" t="s">
        <v>20266</v>
      </c>
      <c r="B20936" s="223" t="s">
        <v>25716</v>
      </c>
      <c r="C20936" s="231" t="s">
        <v>23</v>
      </c>
    </row>
    <row r="20937" spans="1:3" x14ac:dyDescent="0.2">
      <c r="A20937" s="221" t="s">
        <v>20267</v>
      </c>
      <c r="B20937" s="223" t="s">
        <v>25717</v>
      </c>
      <c r="C20937" s="231" t="s">
        <v>23</v>
      </c>
    </row>
    <row r="20938" spans="1:3" x14ac:dyDescent="0.2">
      <c r="A20938" s="221" t="s">
        <v>20268</v>
      </c>
      <c r="B20938" s="223" t="s">
        <v>25717</v>
      </c>
      <c r="C20938" s="231" t="s">
        <v>23</v>
      </c>
    </row>
    <row r="20939" spans="1:3" x14ac:dyDescent="0.2">
      <c r="A20939" s="221" t="s">
        <v>20269</v>
      </c>
      <c r="B20939" s="223" t="s">
        <v>25718</v>
      </c>
      <c r="C20939" s="231" t="s">
        <v>23</v>
      </c>
    </row>
    <row r="20940" spans="1:3" x14ac:dyDescent="0.2">
      <c r="A20940" s="221" t="s">
        <v>20270</v>
      </c>
      <c r="B20940" s="223" t="s">
        <v>25718</v>
      </c>
      <c r="C20940" s="231" t="s">
        <v>23</v>
      </c>
    </row>
    <row r="20941" spans="1:3" x14ac:dyDescent="0.2">
      <c r="A20941" s="221" t="s">
        <v>20271</v>
      </c>
      <c r="B20941" s="223" t="s">
        <v>25719</v>
      </c>
      <c r="C20941" s="231" t="s">
        <v>23</v>
      </c>
    </row>
    <row r="20942" spans="1:3" x14ac:dyDescent="0.2">
      <c r="A20942" s="221" t="s">
        <v>20272</v>
      </c>
      <c r="B20942" s="223" t="s">
        <v>25719</v>
      </c>
      <c r="C20942" s="231" t="s">
        <v>23</v>
      </c>
    </row>
    <row r="20943" spans="1:3" x14ac:dyDescent="0.2">
      <c r="A20943" s="221" t="s">
        <v>20273</v>
      </c>
      <c r="B20943" s="223" t="s">
        <v>25720</v>
      </c>
      <c r="C20943" s="231" t="s">
        <v>23</v>
      </c>
    </row>
    <row r="20944" spans="1:3" x14ac:dyDescent="0.2">
      <c r="A20944" s="221" t="s">
        <v>20274</v>
      </c>
      <c r="B20944" s="223" t="s">
        <v>25720</v>
      </c>
      <c r="C20944" s="231" t="s">
        <v>23</v>
      </c>
    </row>
    <row r="20945" spans="1:3" x14ac:dyDescent="0.2">
      <c r="A20945" s="221" t="s">
        <v>20275</v>
      </c>
      <c r="B20945" s="223" t="s">
        <v>30097</v>
      </c>
      <c r="C20945" s="231" t="s">
        <v>23</v>
      </c>
    </row>
    <row r="20946" spans="1:3" x14ac:dyDescent="0.2">
      <c r="A20946" s="221" t="s">
        <v>20276</v>
      </c>
      <c r="B20946" s="223" t="s">
        <v>30097</v>
      </c>
      <c r="C20946" s="231" t="s">
        <v>23</v>
      </c>
    </row>
    <row r="20947" spans="1:3" x14ac:dyDescent="0.2">
      <c r="A20947" s="221" t="s">
        <v>20277</v>
      </c>
      <c r="B20947" s="223" t="s">
        <v>30098</v>
      </c>
      <c r="C20947" s="231" t="s">
        <v>23</v>
      </c>
    </row>
    <row r="20948" spans="1:3" x14ac:dyDescent="0.2">
      <c r="A20948" s="221" t="s">
        <v>20278</v>
      </c>
      <c r="B20948" s="223" t="s">
        <v>30098</v>
      </c>
      <c r="C20948" s="231" t="s">
        <v>23</v>
      </c>
    </row>
    <row r="20949" spans="1:3" x14ac:dyDescent="0.2">
      <c r="A20949" s="221" t="s">
        <v>20279</v>
      </c>
      <c r="B20949" s="223" t="s">
        <v>25721</v>
      </c>
      <c r="C20949" s="231" t="s">
        <v>23</v>
      </c>
    </row>
    <row r="20950" spans="1:3" x14ac:dyDescent="0.2">
      <c r="A20950" s="221" t="s">
        <v>20280</v>
      </c>
      <c r="B20950" s="223" t="s">
        <v>25721</v>
      </c>
      <c r="C20950" s="231" t="s">
        <v>23</v>
      </c>
    </row>
    <row r="20951" spans="1:3" x14ac:dyDescent="0.2">
      <c r="A20951" s="221" t="s">
        <v>20281</v>
      </c>
      <c r="B20951" s="223" t="s">
        <v>30099</v>
      </c>
      <c r="C20951" s="231" t="s">
        <v>23</v>
      </c>
    </row>
    <row r="20952" spans="1:3" x14ac:dyDescent="0.2">
      <c r="A20952" s="221" t="s">
        <v>20282</v>
      </c>
      <c r="B20952" s="223" t="s">
        <v>30099</v>
      </c>
      <c r="C20952" s="231" t="s">
        <v>23</v>
      </c>
    </row>
    <row r="20953" spans="1:3" x14ac:dyDescent="0.2">
      <c r="A20953" s="221" t="s">
        <v>20283</v>
      </c>
      <c r="B20953" s="223" t="s">
        <v>30100</v>
      </c>
      <c r="C20953" s="231" t="s">
        <v>23</v>
      </c>
    </row>
    <row r="20954" spans="1:3" x14ac:dyDescent="0.2">
      <c r="A20954" s="221" t="s">
        <v>20284</v>
      </c>
      <c r="B20954" s="223" t="s">
        <v>30100</v>
      </c>
      <c r="C20954" s="231" t="s">
        <v>23</v>
      </c>
    </row>
    <row r="20955" spans="1:3" x14ac:dyDescent="0.2">
      <c r="A20955" s="221" t="s">
        <v>20285</v>
      </c>
      <c r="B20955" s="223" t="s">
        <v>30101</v>
      </c>
      <c r="C20955" s="231" t="s">
        <v>23</v>
      </c>
    </row>
    <row r="20956" spans="1:3" x14ac:dyDescent="0.2">
      <c r="A20956" s="221" t="s">
        <v>20286</v>
      </c>
      <c r="B20956" s="223" t="s">
        <v>30101</v>
      </c>
      <c r="C20956" s="231" t="s">
        <v>23</v>
      </c>
    </row>
    <row r="20957" spans="1:3" x14ac:dyDescent="0.2">
      <c r="A20957" s="221" t="s">
        <v>20287</v>
      </c>
      <c r="B20957" s="223" t="s">
        <v>30102</v>
      </c>
      <c r="C20957" s="231" t="s">
        <v>23</v>
      </c>
    </row>
    <row r="20958" spans="1:3" x14ac:dyDescent="0.2">
      <c r="A20958" s="221" t="s">
        <v>20288</v>
      </c>
      <c r="B20958" s="223" t="s">
        <v>30102</v>
      </c>
      <c r="C20958" s="231" t="s">
        <v>23</v>
      </c>
    </row>
    <row r="20959" spans="1:3" x14ac:dyDescent="0.2">
      <c r="A20959" s="221" t="s">
        <v>20289</v>
      </c>
      <c r="B20959" s="223" t="s">
        <v>30103</v>
      </c>
      <c r="C20959" s="231" t="s">
        <v>23</v>
      </c>
    </row>
    <row r="20960" spans="1:3" x14ac:dyDescent="0.2">
      <c r="A20960" s="221" t="s">
        <v>20290</v>
      </c>
      <c r="B20960" s="223" t="s">
        <v>30103</v>
      </c>
      <c r="C20960" s="231" t="s">
        <v>23</v>
      </c>
    </row>
    <row r="20961" spans="1:3" x14ac:dyDescent="0.2">
      <c r="A20961" s="221" t="s">
        <v>20291</v>
      </c>
      <c r="B20961" s="223" t="s">
        <v>30104</v>
      </c>
      <c r="C20961" s="231" t="s">
        <v>23</v>
      </c>
    </row>
    <row r="20962" spans="1:3" x14ac:dyDescent="0.2">
      <c r="A20962" s="221" t="s">
        <v>20292</v>
      </c>
      <c r="B20962" s="223" t="s">
        <v>30104</v>
      </c>
      <c r="C20962" s="231" t="s">
        <v>23</v>
      </c>
    </row>
    <row r="20963" spans="1:3" x14ac:dyDescent="0.2">
      <c r="A20963" s="221" t="s">
        <v>20293</v>
      </c>
      <c r="B20963" s="223" t="s">
        <v>30105</v>
      </c>
      <c r="C20963" s="231" t="s">
        <v>23</v>
      </c>
    </row>
    <row r="20964" spans="1:3" x14ac:dyDescent="0.2">
      <c r="A20964" s="221" t="s">
        <v>20294</v>
      </c>
      <c r="B20964" s="223" t="s">
        <v>30105</v>
      </c>
      <c r="C20964" s="231" t="s">
        <v>23</v>
      </c>
    </row>
    <row r="20965" spans="1:3" x14ac:dyDescent="0.2">
      <c r="A20965" s="221" t="s">
        <v>20295</v>
      </c>
      <c r="B20965" s="223" t="s">
        <v>30106</v>
      </c>
      <c r="C20965" s="231" t="s">
        <v>23</v>
      </c>
    </row>
    <row r="20966" spans="1:3" x14ac:dyDescent="0.2">
      <c r="A20966" s="221" t="s">
        <v>20296</v>
      </c>
      <c r="B20966" s="223" t="s">
        <v>30106</v>
      </c>
      <c r="C20966" s="231" t="s">
        <v>23</v>
      </c>
    </row>
    <row r="20967" spans="1:3" x14ac:dyDescent="0.2">
      <c r="A20967" s="221" t="s">
        <v>20297</v>
      </c>
      <c r="B20967" s="223" t="s">
        <v>26504</v>
      </c>
      <c r="C20967" s="231" t="s">
        <v>23</v>
      </c>
    </row>
    <row r="20968" spans="1:3" x14ac:dyDescent="0.2">
      <c r="A20968" s="221" t="s">
        <v>20298</v>
      </c>
      <c r="B20968" s="223" t="s">
        <v>26504</v>
      </c>
      <c r="C20968" s="231" t="s">
        <v>23</v>
      </c>
    </row>
    <row r="20969" spans="1:3" x14ac:dyDescent="0.2">
      <c r="A20969" s="221" t="s">
        <v>20299</v>
      </c>
      <c r="B20969" s="223" t="s">
        <v>30107</v>
      </c>
      <c r="C20969" s="231" t="s">
        <v>23</v>
      </c>
    </row>
    <row r="20970" spans="1:3" x14ac:dyDescent="0.2">
      <c r="A20970" s="221" t="s">
        <v>20300</v>
      </c>
      <c r="B20970" s="223" t="s">
        <v>30107</v>
      </c>
      <c r="C20970" s="231" t="s">
        <v>23</v>
      </c>
    </row>
    <row r="20971" spans="1:3" x14ac:dyDescent="0.2">
      <c r="A20971" s="221" t="s">
        <v>20301</v>
      </c>
      <c r="B20971" s="223" t="s">
        <v>30108</v>
      </c>
      <c r="C20971" s="231" t="s">
        <v>23</v>
      </c>
    </row>
    <row r="20972" spans="1:3" x14ac:dyDescent="0.2">
      <c r="A20972" s="221" t="s">
        <v>20302</v>
      </c>
      <c r="B20972" s="223" t="s">
        <v>30108</v>
      </c>
      <c r="C20972" s="231" t="s">
        <v>23</v>
      </c>
    </row>
    <row r="20973" spans="1:3" x14ac:dyDescent="0.2">
      <c r="A20973" s="221" t="s">
        <v>20303</v>
      </c>
      <c r="B20973" s="223" t="s">
        <v>30109</v>
      </c>
      <c r="C20973" s="231" t="s">
        <v>23</v>
      </c>
    </row>
    <row r="20974" spans="1:3" x14ac:dyDescent="0.2">
      <c r="A20974" s="221" t="s">
        <v>20304</v>
      </c>
      <c r="B20974" s="223" t="s">
        <v>30109</v>
      </c>
      <c r="C20974" s="231" t="s">
        <v>23</v>
      </c>
    </row>
    <row r="20975" spans="1:3" x14ac:dyDescent="0.2">
      <c r="A20975" s="221" t="s">
        <v>20305</v>
      </c>
      <c r="B20975" s="223" t="s">
        <v>30110</v>
      </c>
      <c r="C20975" s="231" t="s">
        <v>23</v>
      </c>
    </row>
    <row r="20976" spans="1:3" x14ac:dyDescent="0.2">
      <c r="A20976" s="221" t="s">
        <v>20306</v>
      </c>
      <c r="B20976" s="223" t="s">
        <v>30110</v>
      </c>
      <c r="C20976" s="231" t="s">
        <v>23</v>
      </c>
    </row>
    <row r="20977" spans="1:3" x14ac:dyDescent="0.2">
      <c r="A20977" s="221" t="s">
        <v>20307</v>
      </c>
      <c r="B20977" s="223" t="s">
        <v>30111</v>
      </c>
      <c r="C20977" s="231" t="s">
        <v>23</v>
      </c>
    </row>
    <row r="20978" spans="1:3" x14ac:dyDescent="0.2">
      <c r="A20978" s="221" t="s">
        <v>20308</v>
      </c>
      <c r="B20978" s="223" t="s">
        <v>30111</v>
      </c>
      <c r="C20978" s="231" t="s">
        <v>23</v>
      </c>
    </row>
    <row r="20979" spans="1:3" x14ac:dyDescent="0.2">
      <c r="A20979" s="221" t="s">
        <v>20309</v>
      </c>
      <c r="B20979" s="223" t="s">
        <v>30112</v>
      </c>
      <c r="C20979" s="231" t="s">
        <v>23</v>
      </c>
    </row>
    <row r="20980" spans="1:3" x14ac:dyDescent="0.2">
      <c r="A20980" s="221" t="s">
        <v>20310</v>
      </c>
      <c r="B20980" s="223" t="s">
        <v>30112</v>
      </c>
      <c r="C20980" s="231" t="s">
        <v>23</v>
      </c>
    </row>
    <row r="20981" spans="1:3" x14ac:dyDescent="0.2">
      <c r="A20981" s="221" t="s">
        <v>20311</v>
      </c>
      <c r="B20981" s="223" t="s">
        <v>30113</v>
      </c>
      <c r="C20981" s="231" t="s">
        <v>23</v>
      </c>
    </row>
    <row r="20982" spans="1:3" x14ac:dyDescent="0.2">
      <c r="A20982" s="221" t="s">
        <v>20312</v>
      </c>
      <c r="B20982" s="223" t="s">
        <v>30113</v>
      </c>
      <c r="C20982" s="231" t="s">
        <v>23</v>
      </c>
    </row>
    <row r="20983" spans="1:3" x14ac:dyDescent="0.2">
      <c r="A20983" s="221" t="s">
        <v>20313</v>
      </c>
      <c r="B20983" s="223" t="s">
        <v>30114</v>
      </c>
      <c r="C20983" s="231" t="s">
        <v>23</v>
      </c>
    </row>
    <row r="20984" spans="1:3" x14ac:dyDescent="0.2">
      <c r="A20984" s="221" t="s">
        <v>20314</v>
      </c>
      <c r="B20984" s="223" t="s">
        <v>30114</v>
      </c>
      <c r="C20984" s="231" t="s">
        <v>23</v>
      </c>
    </row>
    <row r="20985" spans="1:3" x14ac:dyDescent="0.2">
      <c r="A20985" s="221" t="s">
        <v>20315</v>
      </c>
      <c r="B20985" s="223" t="s">
        <v>25722</v>
      </c>
      <c r="C20985" s="231" t="s">
        <v>23</v>
      </c>
    </row>
    <row r="20986" spans="1:3" x14ac:dyDescent="0.2">
      <c r="A20986" s="221" t="s">
        <v>20316</v>
      </c>
      <c r="B20986" s="223" t="s">
        <v>25722</v>
      </c>
      <c r="C20986" s="231" t="s">
        <v>23</v>
      </c>
    </row>
    <row r="20987" spans="1:3" x14ac:dyDescent="0.2">
      <c r="A20987" s="221" t="s">
        <v>20317</v>
      </c>
      <c r="B20987" s="223" t="s">
        <v>25723</v>
      </c>
      <c r="C20987" s="231" t="s">
        <v>23</v>
      </c>
    </row>
    <row r="20988" spans="1:3" x14ac:dyDescent="0.2">
      <c r="A20988" s="221" t="s">
        <v>20318</v>
      </c>
      <c r="B20988" s="223" t="s">
        <v>25723</v>
      </c>
      <c r="C20988" s="231" t="s">
        <v>23</v>
      </c>
    </row>
    <row r="20989" spans="1:3" x14ac:dyDescent="0.2">
      <c r="A20989" s="221" t="s">
        <v>20319</v>
      </c>
      <c r="B20989" s="223" t="s">
        <v>25724</v>
      </c>
      <c r="C20989" s="231" t="s">
        <v>23</v>
      </c>
    </row>
    <row r="20990" spans="1:3" x14ac:dyDescent="0.2">
      <c r="A20990" s="221" t="s">
        <v>20320</v>
      </c>
      <c r="B20990" s="223" t="s">
        <v>25724</v>
      </c>
      <c r="C20990" s="231" t="s">
        <v>23</v>
      </c>
    </row>
    <row r="20991" spans="1:3" x14ac:dyDescent="0.2">
      <c r="A20991" s="221" t="s">
        <v>20321</v>
      </c>
      <c r="B20991" s="223" t="s">
        <v>25725</v>
      </c>
      <c r="C20991" s="231" t="s">
        <v>23</v>
      </c>
    </row>
    <row r="20992" spans="1:3" x14ac:dyDescent="0.2">
      <c r="A20992" s="221" t="s">
        <v>20322</v>
      </c>
      <c r="B20992" s="223" t="s">
        <v>25725</v>
      </c>
      <c r="C20992" s="231" t="s">
        <v>23</v>
      </c>
    </row>
    <row r="20993" spans="1:3" x14ac:dyDescent="0.2">
      <c r="A20993" s="221" t="s">
        <v>20323</v>
      </c>
      <c r="B20993" s="223" t="s">
        <v>25726</v>
      </c>
      <c r="C20993" s="231" t="s">
        <v>23</v>
      </c>
    </row>
    <row r="20994" spans="1:3" x14ac:dyDescent="0.2">
      <c r="A20994" s="221" t="s">
        <v>20324</v>
      </c>
      <c r="B20994" s="223" t="s">
        <v>25726</v>
      </c>
      <c r="C20994" s="231" t="s">
        <v>23</v>
      </c>
    </row>
    <row r="20995" spans="1:3" x14ac:dyDescent="0.2">
      <c r="A20995" s="221" t="s">
        <v>20325</v>
      </c>
      <c r="B20995" s="223" t="s">
        <v>30115</v>
      </c>
      <c r="C20995" s="231" t="s">
        <v>23</v>
      </c>
    </row>
    <row r="20996" spans="1:3" x14ac:dyDescent="0.2">
      <c r="A20996" s="221" t="s">
        <v>20326</v>
      </c>
      <c r="B20996" s="223" t="s">
        <v>30115</v>
      </c>
      <c r="C20996" s="231" t="s">
        <v>23</v>
      </c>
    </row>
    <row r="20997" spans="1:3" x14ac:dyDescent="0.2">
      <c r="A20997" s="221" t="s">
        <v>20327</v>
      </c>
      <c r="B20997" s="223" t="s">
        <v>25727</v>
      </c>
      <c r="C20997" s="231" t="s">
        <v>23</v>
      </c>
    </row>
    <row r="20998" spans="1:3" x14ac:dyDescent="0.2">
      <c r="A20998" s="221" t="s">
        <v>20328</v>
      </c>
      <c r="B20998" s="223" t="s">
        <v>25727</v>
      </c>
      <c r="C20998" s="231" t="s">
        <v>23</v>
      </c>
    </row>
    <row r="20999" spans="1:3" x14ac:dyDescent="0.2">
      <c r="A20999" s="221" t="s">
        <v>20329</v>
      </c>
      <c r="B20999" s="223" t="s">
        <v>25728</v>
      </c>
      <c r="C20999" s="231" t="s">
        <v>23</v>
      </c>
    </row>
    <row r="21000" spans="1:3" x14ac:dyDescent="0.2">
      <c r="A21000" s="221" t="s">
        <v>20330</v>
      </c>
      <c r="B21000" s="223" t="s">
        <v>25728</v>
      </c>
      <c r="C21000" s="231" t="s">
        <v>23</v>
      </c>
    </row>
    <row r="21001" spans="1:3" x14ac:dyDescent="0.2">
      <c r="A21001" s="221" t="s">
        <v>20331</v>
      </c>
      <c r="B21001" s="223" t="s">
        <v>25729</v>
      </c>
      <c r="C21001" s="231" t="s">
        <v>23</v>
      </c>
    </row>
    <row r="21002" spans="1:3" x14ac:dyDescent="0.2">
      <c r="A21002" s="221" t="s">
        <v>20332</v>
      </c>
      <c r="B21002" s="223" t="s">
        <v>25729</v>
      </c>
      <c r="C21002" s="231" t="s">
        <v>23</v>
      </c>
    </row>
    <row r="21003" spans="1:3" x14ac:dyDescent="0.2">
      <c r="A21003" s="221" t="s">
        <v>20333</v>
      </c>
      <c r="B21003" s="223" t="s">
        <v>25730</v>
      </c>
      <c r="C21003" s="231" t="s">
        <v>23</v>
      </c>
    </row>
    <row r="21004" spans="1:3" x14ac:dyDescent="0.2">
      <c r="A21004" s="221" t="s">
        <v>20334</v>
      </c>
      <c r="B21004" s="223" t="s">
        <v>25730</v>
      </c>
      <c r="C21004" s="231" t="s">
        <v>23</v>
      </c>
    </row>
    <row r="21005" spans="1:3" x14ac:dyDescent="0.2">
      <c r="A21005" s="221" t="s">
        <v>20335</v>
      </c>
      <c r="B21005" s="223" t="s">
        <v>25731</v>
      </c>
      <c r="C21005" s="231" t="s">
        <v>23</v>
      </c>
    </row>
    <row r="21006" spans="1:3" x14ac:dyDescent="0.2">
      <c r="A21006" s="221" t="s">
        <v>20336</v>
      </c>
      <c r="B21006" s="223" t="s">
        <v>25731</v>
      </c>
      <c r="C21006" s="231" t="s">
        <v>23</v>
      </c>
    </row>
    <row r="21007" spans="1:3" x14ac:dyDescent="0.2">
      <c r="A21007" s="221" t="s">
        <v>20337</v>
      </c>
      <c r="B21007" s="223" t="s">
        <v>25732</v>
      </c>
      <c r="C21007" s="231" t="s">
        <v>23</v>
      </c>
    </row>
    <row r="21008" spans="1:3" x14ac:dyDescent="0.2">
      <c r="A21008" s="221" t="s">
        <v>20338</v>
      </c>
      <c r="B21008" s="223" t="s">
        <v>25732</v>
      </c>
      <c r="C21008" s="231" t="s">
        <v>23</v>
      </c>
    </row>
    <row r="21009" spans="1:3" x14ac:dyDescent="0.2">
      <c r="A21009" s="221" t="s">
        <v>20339</v>
      </c>
      <c r="B21009" s="223" t="s">
        <v>25733</v>
      </c>
      <c r="C21009" s="231" t="s">
        <v>23</v>
      </c>
    </row>
    <row r="21010" spans="1:3" x14ac:dyDescent="0.2">
      <c r="A21010" s="221" t="s">
        <v>20340</v>
      </c>
      <c r="B21010" s="223" t="s">
        <v>25733</v>
      </c>
      <c r="C21010" s="231" t="s">
        <v>23</v>
      </c>
    </row>
    <row r="21011" spans="1:3" x14ac:dyDescent="0.2">
      <c r="A21011" s="221" t="s">
        <v>20341</v>
      </c>
      <c r="B21011" s="223" t="s">
        <v>25734</v>
      </c>
      <c r="C21011" s="231" t="s">
        <v>23</v>
      </c>
    </row>
    <row r="21012" spans="1:3" x14ac:dyDescent="0.2">
      <c r="A21012" s="221" t="s">
        <v>20342</v>
      </c>
      <c r="B21012" s="223" t="s">
        <v>25734</v>
      </c>
      <c r="C21012" s="231" t="s">
        <v>23</v>
      </c>
    </row>
    <row r="21013" spans="1:3" x14ac:dyDescent="0.2">
      <c r="A21013" s="221" t="s">
        <v>20343</v>
      </c>
      <c r="B21013" s="223" t="s">
        <v>30116</v>
      </c>
      <c r="C21013" s="231" t="s">
        <v>23</v>
      </c>
    </row>
    <row r="21014" spans="1:3" x14ac:dyDescent="0.2">
      <c r="A21014" s="221" t="s">
        <v>20344</v>
      </c>
      <c r="B21014" s="223" t="s">
        <v>30116</v>
      </c>
      <c r="C21014" s="231" t="s">
        <v>23</v>
      </c>
    </row>
    <row r="21015" spans="1:3" x14ac:dyDescent="0.2">
      <c r="A21015" s="221" t="s">
        <v>20345</v>
      </c>
      <c r="B21015" s="223" t="s">
        <v>30117</v>
      </c>
      <c r="C21015" s="231" t="s">
        <v>23</v>
      </c>
    </row>
    <row r="21016" spans="1:3" x14ac:dyDescent="0.2">
      <c r="A21016" s="221" t="s">
        <v>20346</v>
      </c>
      <c r="B21016" s="223" t="s">
        <v>30117</v>
      </c>
      <c r="C21016" s="231" t="s">
        <v>23</v>
      </c>
    </row>
    <row r="21017" spans="1:3" x14ac:dyDescent="0.2">
      <c r="A21017" s="221" t="s">
        <v>20347</v>
      </c>
      <c r="B21017" s="223" t="s">
        <v>25735</v>
      </c>
      <c r="C21017" s="231" t="s">
        <v>23</v>
      </c>
    </row>
    <row r="21018" spans="1:3" x14ac:dyDescent="0.2">
      <c r="A21018" s="221" t="s">
        <v>20348</v>
      </c>
      <c r="B21018" s="223" t="s">
        <v>25735</v>
      </c>
      <c r="C21018" s="231" t="s">
        <v>23</v>
      </c>
    </row>
    <row r="21019" spans="1:3" x14ac:dyDescent="0.2">
      <c r="A21019" s="221" t="s">
        <v>20349</v>
      </c>
      <c r="B21019" s="223" t="s">
        <v>25736</v>
      </c>
      <c r="C21019" s="231" t="s">
        <v>23</v>
      </c>
    </row>
    <row r="21020" spans="1:3" x14ac:dyDescent="0.2">
      <c r="A21020" s="221" t="s">
        <v>20350</v>
      </c>
      <c r="B21020" s="223" t="s">
        <v>25736</v>
      </c>
      <c r="C21020" s="231" t="s">
        <v>23</v>
      </c>
    </row>
    <row r="21021" spans="1:3" x14ac:dyDescent="0.2">
      <c r="A21021" s="221" t="s">
        <v>20351</v>
      </c>
      <c r="B21021" s="223" t="s">
        <v>25737</v>
      </c>
      <c r="C21021" s="231" t="s">
        <v>23</v>
      </c>
    </row>
    <row r="21022" spans="1:3" x14ac:dyDescent="0.2">
      <c r="A21022" s="221" t="s">
        <v>20352</v>
      </c>
      <c r="B21022" s="223" t="s">
        <v>25737</v>
      </c>
      <c r="C21022" s="231" t="s">
        <v>23</v>
      </c>
    </row>
    <row r="21023" spans="1:3" x14ac:dyDescent="0.2">
      <c r="A21023" s="221" t="s">
        <v>20353</v>
      </c>
      <c r="B21023" s="223" t="s">
        <v>25738</v>
      </c>
      <c r="C21023" s="231" t="s">
        <v>23</v>
      </c>
    </row>
    <row r="21024" spans="1:3" x14ac:dyDescent="0.2">
      <c r="A21024" s="221" t="s">
        <v>20354</v>
      </c>
      <c r="B21024" s="223" t="s">
        <v>25738</v>
      </c>
      <c r="C21024" s="231" t="s">
        <v>23</v>
      </c>
    </row>
    <row r="21025" spans="1:3" x14ac:dyDescent="0.2">
      <c r="A21025" s="221" t="s">
        <v>20355</v>
      </c>
      <c r="B21025" s="223" t="s">
        <v>30118</v>
      </c>
      <c r="C21025" s="231" t="s">
        <v>23</v>
      </c>
    </row>
    <row r="21026" spans="1:3" x14ac:dyDescent="0.2">
      <c r="A21026" s="221" t="s">
        <v>20356</v>
      </c>
      <c r="B21026" s="223" t="s">
        <v>30118</v>
      </c>
      <c r="C21026" s="231" t="s">
        <v>23</v>
      </c>
    </row>
    <row r="21027" spans="1:3" x14ac:dyDescent="0.2">
      <c r="A21027" s="221" t="s">
        <v>20357</v>
      </c>
      <c r="B21027" s="223" t="s">
        <v>30119</v>
      </c>
      <c r="C21027" s="231" t="s">
        <v>23</v>
      </c>
    </row>
    <row r="21028" spans="1:3" x14ac:dyDescent="0.2">
      <c r="A21028" s="221" t="s">
        <v>20358</v>
      </c>
      <c r="B21028" s="223" t="s">
        <v>30119</v>
      </c>
      <c r="C21028" s="231" t="s">
        <v>23</v>
      </c>
    </row>
    <row r="21029" spans="1:3" x14ac:dyDescent="0.2">
      <c r="A21029" s="221" t="s">
        <v>20359</v>
      </c>
      <c r="B21029" s="223" t="s">
        <v>30120</v>
      </c>
      <c r="C21029" s="231" t="s">
        <v>23</v>
      </c>
    </row>
    <row r="21030" spans="1:3" x14ac:dyDescent="0.2">
      <c r="A21030" s="221" t="s">
        <v>20360</v>
      </c>
      <c r="B21030" s="223" t="s">
        <v>30120</v>
      </c>
      <c r="C21030" s="231" t="s">
        <v>23</v>
      </c>
    </row>
    <row r="21031" spans="1:3" x14ac:dyDescent="0.2">
      <c r="A21031" s="221" t="s">
        <v>20361</v>
      </c>
      <c r="B21031" s="223" t="s">
        <v>25739</v>
      </c>
      <c r="C21031" s="231" t="s">
        <v>23</v>
      </c>
    </row>
    <row r="21032" spans="1:3" x14ac:dyDescent="0.2">
      <c r="A21032" s="221" t="s">
        <v>20362</v>
      </c>
      <c r="B21032" s="223" t="s">
        <v>25739</v>
      </c>
      <c r="C21032" s="231" t="s">
        <v>23</v>
      </c>
    </row>
    <row r="21033" spans="1:3" x14ac:dyDescent="0.2">
      <c r="A21033" s="221" t="s">
        <v>20363</v>
      </c>
      <c r="B21033" s="223" t="s">
        <v>30121</v>
      </c>
      <c r="C21033" s="231" t="s">
        <v>23</v>
      </c>
    </row>
    <row r="21034" spans="1:3" x14ac:dyDescent="0.2">
      <c r="A21034" s="221" t="s">
        <v>20364</v>
      </c>
      <c r="B21034" s="223" t="s">
        <v>30121</v>
      </c>
      <c r="C21034" s="231" t="s">
        <v>23</v>
      </c>
    </row>
    <row r="21035" spans="1:3" x14ac:dyDescent="0.2">
      <c r="A21035" s="221" t="s">
        <v>20365</v>
      </c>
      <c r="B21035" s="223" t="s">
        <v>25740</v>
      </c>
      <c r="C21035" s="231" t="s">
        <v>23</v>
      </c>
    </row>
    <row r="21036" spans="1:3" x14ac:dyDescent="0.2">
      <c r="A21036" s="221" t="s">
        <v>20366</v>
      </c>
      <c r="B21036" s="223" t="s">
        <v>25740</v>
      </c>
      <c r="C21036" s="231" t="s">
        <v>23</v>
      </c>
    </row>
    <row r="21037" spans="1:3" x14ac:dyDescent="0.2">
      <c r="A21037" s="221" t="s">
        <v>20367</v>
      </c>
      <c r="B21037" s="223" t="s">
        <v>25741</v>
      </c>
      <c r="C21037" s="231" t="s">
        <v>23</v>
      </c>
    </row>
    <row r="21038" spans="1:3" x14ac:dyDescent="0.2">
      <c r="A21038" s="221" t="s">
        <v>20368</v>
      </c>
      <c r="B21038" s="223" t="s">
        <v>25741</v>
      </c>
      <c r="C21038" s="231" t="s">
        <v>23</v>
      </c>
    </row>
    <row r="21039" spans="1:3" x14ac:dyDescent="0.2">
      <c r="A21039" s="221" t="s">
        <v>20369</v>
      </c>
      <c r="B21039" s="223" t="s">
        <v>25742</v>
      </c>
      <c r="C21039" s="231" t="s">
        <v>23</v>
      </c>
    </row>
    <row r="21040" spans="1:3" x14ac:dyDescent="0.2">
      <c r="A21040" s="221" t="s">
        <v>20370</v>
      </c>
      <c r="B21040" s="223" t="s">
        <v>25742</v>
      </c>
      <c r="C21040" s="231" t="s">
        <v>23</v>
      </c>
    </row>
    <row r="21041" spans="1:3" x14ac:dyDescent="0.2">
      <c r="A21041" s="221" t="s">
        <v>20371</v>
      </c>
      <c r="B21041" s="223" t="s">
        <v>25743</v>
      </c>
      <c r="C21041" s="231" t="s">
        <v>23</v>
      </c>
    </row>
    <row r="21042" spans="1:3" x14ac:dyDescent="0.2">
      <c r="A21042" s="221" t="s">
        <v>20372</v>
      </c>
      <c r="B21042" s="223" t="s">
        <v>25743</v>
      </c>
      <c r="C21042" s="231" t="s">
        <v>23</v>
      </c>
    </row>
    <row r="21043" spans="1:3" x14ac:dyDescent="0.2">
      <c r="A21043" s="221" t="s">
        <v>20373</v>
      </c>
      <c r="B21043" s="223" t="s">
        <v>25744</v>
      </c>
      <c r="C21043" s="231" t="s">
        <v>23</v>
      </c>
    </row>
    <row r="21044" spans="1:3" x14ac:dyDescent="0.2">
      <c r="A21044" s="221" t="s">
        <v>20374</v>
      </c>
      <c r="B21044" s="223" t="s">
        <v>25744</v>
      </c>
      <c r="C21044" s="231" t="s">
        <v>23</v>
      </c>
    </row>
    <row r="21045" spans="1:3" x14ac:dyDescent="0.2">
      <c r="A21045" s="221" t="s">
        <v>20375</v>
      </c>
      <c r="B21045" s="223" t="s">
        <v>25745</v>
      </c>
      <c r="C21045" s="231" t="s">
        <v>23</v>
      </c>
    </row>
    <row r="21046" spans="1:3" x14ac:dyDescent="0.2">
      <c r="A21046" s="221" t="s">
        <v>20376</v>
      </c>
      <c r="B21046" s="223" t="s">
        <v>25745</v>
      </c>
      <c r="C21046" s="231" t="s">
        <v>23</v>
      </c>
    </row>
    <row r="21047" spans="1:3" x14ac:dyDescent="0.2">
      <c r="A21047" s="221" t="s">
        <v>20377</v>
      </c>
      <c r="B21047" s="223" t="s">
        <v>32953</v>
      </c>
      <c r="C21047" s="231" t="s">
        <v>23</v>
      </c>
    </row>
    <row r="21048" spans="1:3" x14ac:dyDescent="0.2">
      <c r="A21048" s="221" t="s">
        <v>20378</v>
      </c>
      <c r="B21048" s="223" t="s">
        <v>32953</v>
      </c>
      <c r="C21048" s="231" t="s">
        <v>23</v>
      </c>
    </row>
    <row r="21049" spans="1:3" x14ac:dyDescent="0.2">
      <c r="A21049" s="221" t="s">
        <v>26462</v>
      </c>
      <c r="B21049" s="223" t="s">
        <v>32954</v>
      </c>
      <c r="C21049" s="231" t="s">
        <v>23</v>
      </c>
    </row>
    <row r="21050" spans="1:3" x14ac:dyDescent="0.2">
      <c r="A21050" s="221" t="s">
        <v>26463</v>
      </c>
      <c r="B21050" s="223" t="s">
        <v>32954</v>
      </c>
      <c r="C21050" s="231" t="s">
        <v>23</v>
      </c>
    </row>
    <row r="21051" spans="1:3" x14ac:dyDescent="0.2">
      <c r="A21051" s="221" t="s">
        <v>26464</v>
      </c>
      <c r="B21051" s="223" t="s">
        <v>32955</v>
      </c>
      <c r="C21051" s="231" t="s">
        <v>23</v>
      </c>
    </row>
    <row r="21052" spans="1:3" x14ac:dyDescent="0.2">
      <c r="A21052" s="221" t="s">
        <v>26465</v>
      </c>
      <c r="B21052" s="223" t="s">
        <v>32955</v>
      </c>
      <c r="C21052" s="231" t="s">
        <v>23</v>
      </c>
    </row>
    <row r="21053" spans="1:3" x14ac:dyDescent="0.2">
      <c r="A21053" s="221" t="s">
        <v>26466</v>
      </c>
      <c r="B21053" s="223" t="s">
        <v>32956</v>
      </c>
      <c r="C21053" s="231" t="s">
        <v>23</v>
      </c>
    </row>
    <row r="21054" spans="1:3" x14ac:dyDescent="0.2">
      <c r="A21054" s="221" t="s">
        <v>26467</v>
      </c>
      <c r="B21054" s="223" t="s">
        <v>32956</v>
      </c>
      <c r="C21054" s="231" t="s">
        <v>23</v>
      </c>
    </row>
    <row r="21055" spans="1:3" x14ac:dyDescent="0.2">
      <c r="A21055" s="221" t="s">
        <v>20379</v>
      </c>
      <c r="B21055" s="223" t="s">
        <v>32957</v>
      </c>
      <c r="C21055" s="231" t="s">
        <v>23</v>
      </c>
    </row>
    <row r="21056" spans="1:3" x14ac:dyDescent="0.2">
      <c r="A21056" s="221" t="s">
        <v>20380</v>
      </c>
      <c r="B21056" s="223" t="s">
        <v>32957</v>
      </c>
      <c r="C21056" s="231" t="s">
        <v>23</v>
      </c>
    </row>
    <row r="21057" spans="1:3" x14ac:dyDescent="0.2">
      <c r="A21057" s="221" t="s">
        <v>20381</v>
      </c>
      <c r="B21057" s="223" t="s">
        <v>25746</v>
      </c>
      <c r="C21057" s="231" t="s">
        <v>23</v>
      </c>
    </row>
    <row r="21058" spans="1:3" x14ac:dyDescent="0.2">
      <c r="A21058" s="221" t="s">
        <v>20382</v>
      </c>
      <c r="B21058" s="223" t="s">
        <v>25746</v>
      </c>
      <c r="C21058" s="231" t="s">
        <v>23</v>
      </c>
    </row>
    <row r="21059" spans="1:3" x14ac:dyDescent="0.2">
      <c r="A21059" s="221" t="s">
        <v>20383</v>
      </c>
      <c r="B21059" s="223" t="s">
        <v>25747</v>
      </c>
      <c r="C21059" s="231" t="s">
        <v>23</v>
      </c>
    </row>
    <row r="21060" spans="1:3" x14ac:dyDescent="0.2">
      <c r="A21060" s="221" t="s">
        <v>20384</v>
      </c>
      <c r="B21060" s="223" t="s">
        <v>25747</v>
      </c>
      <c r="C21060" s="231" t="s">
        <v>23</v>
      </c>
    </row>
    <row r="21061" spans="1:3" x14ac:dyDescent="0.2">
      <c r="A21061" s="221" t="s">
        <v>20385</v>
      </c>
      <c r="B21061" s="223" t="s">
        <v>25748</v>
      </c>
      <c r="C21061" s="231" t="s">
        <v>23</v>
      </c>
    </row>
    <row r="21062" spans="1:3" x14ac:dyDescent="0.2">
      <c r="A21062" s="221" t="s">
        <v>20386</v>
      </c>
      <c r="B21062" s="223" t="s">
        <v>25748</v>
      </c>
      <c r="C21062" s="231" t="s">
        <v>23</v>
      </c>
    </row>
    <row r="21063" spans="1:3" x14ac:dyDescent="0.2">
      <c r="A21063" s="221" t="s">
        <v>20387</v>
      </c>
      <c r="B21063" s="223" t="s">
        <v>25749</v>
      </c>
      <c r="C21063" s="231" t="s">
        <v>23</v>
      </c>
    </row>
    <row r="21064" spans="1:3" x14ac:dyDescent="0.2">
      <c r="A21064" s="221" t="s">
        <v>20388</v>
      </c>
      <c r="B21064" s="223" t="s">
        <v>25749</v>
      </c>
      <c r="C21064" s="231" t="s">
        <v>23</v>
      </c>
    </row>
    <row r="21065" spans="1:3" x14ac:dyDescent="0.2">
      <c r="A21065" s="221" t="s">
        <v>20389</v>
      </c>
      <c r="B21065" s="223" t="s">
        <v>25750</v>
      </c>
      <c r="C21065" s="231" t="s">
        <v>23</v>
      </c>
    </row>
    <row r="21066" spans="1:3" x14ac:dyDescent="0.2">
      <c r="A21066" s="221" t="s">
        <v>20390</v>
      </c>
      <c r="B21066" s="223" t="s">
        <v>25750</v>
      </c>
      <c r="C21066" s="231" t="s">
        <v>23</v>
      </c>
    </row>
    <row r="21067" spans="1:3" x14ac:dyDescent="0.2">
      <c r="A21067" s="221" t="s">
        <v>20391</v>
      </c>
      <c r="B21067" s="223" t="s">
        <v>25751</v>
      </c>
      <c r="C21067" s="231" t="s">
        <v>23</v>
      </c>
    </row>
    <row r="21068" spans="1:3" x14ac:dyDescent="0.2">
      <c r="A21068" s="221" t="s">
        <v>20392</v>
      </c>
      <c r="B21068" s="223" t="s">
        <v>25751</v>
      </c>
      <c r="C21068" s="231" t="s">
        <v>23</v>
      </c>
    </row>
    <row r="21069" spans="1:3" x14ac:dyDescent="0.2">
      <c r="A21069" s="221" t="s">
        <v>20393</v>
      </c>
      <c r="B21069" s="223" t="s">
        <v>25752</v>
      </c>
      <c r="C21069" s="231" t="s">
        <v>23</v>
      </c>
    </row>
    <row r="21070" spans="1:3" x14ac:dyDescent="0.2">
      <c r="A21070" s="221" t="s">
        <v>20394</v>
      </c>
      <c r="B21070" s="223" t="s">
        <v>25752</v>
      </c>
      <c r="C21070" s="231" t="s">
        <v>23</v>
      </c>
    </row>
    <row r="21071" spans="1:3" x14ac:dyDescent="0.2">
      <c r="A21071" s="221" t="s">
        <v>20395</v>
      </c>
      <c r="B21071" s="223" t="s">
        <v>25753</v>
      </c>
      <c r="C21071" s="231" t="s">
        <v>23</v>
      </c>
    </row>
    <row r="21072" spans="1:3" x14ac:dyDescent="0.2">
      <c r="A21072" s="221" t="s">
        <v>20396</v>
      </c>
      <c r="B21072" s="223" t="s">
        <v>25753</v>
      </c>
      <c r="C21072" s="231" t="s">
        <v>23</v>
      </c>
    </row>
    <row r="21073" spans="1:3" x14ac:dyDescent="0.2">
      <c r="A21073" s="221" t="s">
        <v>20397</v>
      </c>
      <c r="B21073" s="223" t="s">
        <v>25754</v>
      </c>
      <c r="C21073" s="231" t="s">
        <v>23</v>
      </c>
    </row>
    <row r="21074" spans="1:3" x14ac:dyDescent="0.2">
      <c r="A21074" s="221" t="s">
        <v>20398</v>
      </c>
      <c r="B21074" s="223" t="s">
        <v>25754</v>
      </c>
      <c r="C21074" s="231" t="s">
        <v>23</v>
      </c>
    </row>
    <row r="21075" spans="1:3" x14ac:dyDescent="0.2">
      <c r="A21075" s="221" t="s">
        <v>20399</v>
      </c>
      <c r="B21075" s="223" t="s">
        <v>25755</v>
      </c>
      <c r="C21075" s="231" t="s">
        <v>23</v>
      </c>
    </row>
    <row r="21076" spans="1:3" x14ac:dyDescent="0.2">
      <c r="A21076" s="221" t="s">
        <v>20400</v>
      </c>
      <c r="B21076" s="223" t="s">
        <v>25755</v>
      </c>
      <c r="C21076" s="231" t="s">
        <v>23</v>
      </c>
    </row>
    <row r="21077" spans="1:3" x14ac:dyDescent="0.2">
      <c r="A21077" s="221" t="s">
        <v>20401</v>
      </c>
      <c r="B21077" s="223" t="s">
        <v>25756</v>
      </c>
      <c r="C21077" s="231" t="s">
        <v>23</v>
      </c>
    </row>
    <row r="21078" spans="1:3" x14ac:dyDescent="0.2">
      <c r="A21078" s="221" t="s">
        <v>20402</v>
      </c>
      <c r="B21078" s="223" t="s">
        <v>25756</v>
      </c>
      <c r="C21078" s="231" t="s">
        <v>23</v>
      </c>
    </row>
    <row r="21079" spans="1:3" x14ac:dyDescent="0.2">
      <c r="A21079" s="221" t="s">
        <v>20403</v>
      </c>
      <c r="B21079" s="223" t="s">
        <v>25757</v>
      </c>
      <c r="C21079" s="231" t="s">
        <v>23</v>
      </c>
    </row>
    <row r="21080" spans="1:3" x14ac:dyDescent="0.2">
      <c r="A21080" s="221" t="s">
        <v>20404</v>
      </c>
      <c r="B21080" s="223" t="s">
        <v>25757</v>
      </c>
      <c r="C21080" s="231" t="s">
        <v>23</v>
      </c>
    </row>
    <row r="21081" spans="1:3" x14ac:dyDescent="0.2">
      <c r="A21081" s="221" t="s">
        <v>20405</v>
      </c>
      <c r="B21081" s="223" t="s">
        <v>25758</v>
      </c>
      <c r="C21081" s="231" t="s">
        <v>23</v>
      </c>
    </row>
    <row r="21082" spans="1:3" x14ac:dyDescent="0.2">
      <c r="A21082" s="221" t="s">
        <v>20406</v>
      </c>
      <c r="B21082" s="223" t="s">
        <v>25758</v>
      </c>
      <c r="C21082" s="231" t="s">
        <v>23</v>
      </c>
    </row>
    <row r="21083" spans="1:3" x14ac:dyDescent="0.2">
      <c r="A21083" s="221" t="s">
        <v>20407</v>
      </c>
      <c r="B21083" s="223" t="s">
        <v>25759</v>
      </c>
      <c r="C21083" s="231" t="s">
        <v>23</v>
      </c>
    </row>
    <row r="21084" spans="1:3" x14ac:dyDescent="0.2">
      <c r="A21084" s="221" t="s">
        <v>20408</v>
      </c>
      <c r="B21084" s="223" t="s">
        <v>25759</v>
      </c>
      <c r="C21084" s="231" t="s">
        <v>23</v>
      </c>
    </row>
    <row r="21085" spans="1:3" x14ac:dyDescent="0.2">
      <c r="A21085" s="221" t="s">
        <v>20409</v>
      </c>
      <c r="B21085" s="223" t="s">
        <v>25760</v>
      </c>
      <c r="C21085" s="231" t="s">
        <v>23</v>
      </c>
    </row>
    <row r="21086" spans="1:3" x14ac:dyDescent="0.2">
      <c r="A21086" s="221" t="s">
        <v>20410</v>
      </c>
      <c r="B21086" s="223" t="s">
        <v>25760</v>
      </c>
      <c r="C21086" s="231" t="s">
        <v>23</v>
      </c>
    </row>
    <row r="21087" spans="1:3" x14ac:dyDescent="0.2">
      <c r="A21087" s="221" t="s">
        <v>20411</v>
      </c>
      <c r="B21087" s="223" t="s">
        <v>32958</v>
      </c>
      <c r="C21087" s="231" t="s">
        <v>23</v>
      </c>
    </row>
    <row r="21088" spans="1:3" x14ac:dyDescent="0.2">
      <c r="A21088" s="221" t="s">
        <v>20412</v>
      </c>
      <c r="B21088" s="223" t="s">
        <v>32958</v>
      </c>
      <c r="C21088" s="231" t="s">
        <v>23</v>
      </c>
    </row>
    <row r="21089" spans="1:3" x14ac:dyDescent="0.2">
      <c r="A21089" s="221" t="s">
        <v>20413</v>
      </c>
      <c r="B21089" s="223" t="s">
        <v>30122</v>
      </c>
      <c r="C21089" s="231" t="s">
        <v>23</v>
      </c>
    </row>
    <row r="21090" spans="1:3" x14ac:dyDescent="0.2">
      <c r="A21090" s="221" t="s">
        <v>20414</v>
      </c>
      <c r="B21090" s="223" t="s">
        <v>30122</v>
      </c>
      <c r="C21090" s="231" t="s">
        <v>23</v>
      </c>
    </row>
    <row r="21091" spans="1:3" x14ac:dyDescent="0.2">
      <c r="A21091" s="221" t="s">
        <v>20415</v>
      </c>
      <c r="B21091" s="223" t="s">
        <v>30123</v>
      </c>
      <c r="C21091" s="231" t="s">
        <v>23</v>
      </c>
    </row>
    <row r="21092" spans="1:3" x14ac:dyDescent="0.2">
      <c r="A21092" s="221" t="s">
        <v>20416</v>
      </c>
      <c r="B21092" s="223" t="s">
        <v>30123</v>
      </c>
      <c r="C21092" s="231" t="s">
        <v>23</v>
      </c>
    </row>
    <row r="21093" spans="1:3" x14ac:dyDescent="0.2">
      <c r="A21093" s="221" t="s">
        <v>20417</v>
      </c>
      <c r="B21093" s="223" t="s">
        <v>30124</v>
      </c>
      <c r="C21093" s="231" t="s">
        <v>23</v>
      </c>
    </row>
    <row r="21094" spans="1:3" x14ac:dyDescent="0.2">
      <c r="A21094" s="221" t="s">
        <v>20418</v>
      </c>
      <c r="B21094" s="223" t="s">
        <v>30124</v>
      </c>
      <c r="C21094" s="231" t="s">
        <v>23</v>
      </c>
    </row>
    <row r="21095" spans="1:3" x14ac:dyDescent="0.2">
      <c r="A21095" s="221" t="s">
        <v>20419</v>
      </c>
      <c r="B21095" s="223" t="s">
        <v>30125</v>
      </c>
      <c r="C21095" s="231" t="s">
        <v>23</v>
      </c>
    </row>
    <row r="21096" spans="1:3" x14ac:dyDescent="0.2">
      <c r="A21096" s="221" t="s">
        <v>20420</v>
      </c>
      <c r="B21096" s="223" t="s">
        <v>30125</v>
      </c>
      <c r="C21096" s="231" t="s">
        <v>23</v>
      </c>
    </row>
    <row r="21097" spans="1:3" x14ac:dyDescent="0.2">
      <c r="A21097" s="221" t="s">
        <v>20421</v>
      </c>
      <c r="B21097" s="223" t="s">
        <v>30126</v>
      </c>
      <c r="C21097" s="231" t="s">
        <v>23</v>
      </c>
    </row>
    <row r="21098" spans="1:3" x14ac:dyDescent="0.2">
      <c r="A21098" s="221" t="s">
        <v>20422</v>
      </c>
      <c r="B21098" s="223" t="s">
        <v>30126</v>
      </c>
      <c r="C21098" s="231" t="s">
        <v>23</v>
      </c>
    </row>
    <row r="21099" spans="1:3" x14ac:dyDescent="0.2">
      <c r="A21099" s="221" t="s">
        <v>20423</v>
      </c>
      <c r="B21099" s="223" t="s">
        <v>30127</v>
      </c>
      <c r="C21099" s="231" t="s">
        <v>23</v>
      </c>
    </row>
    <row r="21100" spans="1:3" x14ac:dyDescent="0.2">
      <c r="A21100" s="221" t="s">
        <v>20424</v>
      </c>
      <c r="B21100" s="223" t="s">
        <v>30127</v>
      </c>
      <c r="C21100" s="231" t="s">
        <v>23</v>
      </c>
    </row>
    <row r="21101" spans="1:3" x14ac:dyDescent="0.2">
      <c r="A21101" s="221" t="s">
        <v>20425</v>
      </c>
      <c r="B21101" s="223" t="s">
        <v>25761</v>
      </c>
      <c r="C21101" s="231" t="s">
        <v>23</v>
      </c>
    </row>
    <row r="21102" spans="1:3" x14ac:dyDescent="0.2">
      <c r="A21102" s="221" t="s">
        <v>20426</v>
      </c>
      <c r="B21102" s="223" t="s">
        <v>25761</v>
      </c>
      <c r="C21102" s="231" t="s">
        <v>23</v>
      </c>
    </row>
    <row r="21103" spans="1:3" x14ac:dyDescent="0.2">
      <c r="A21103" s="221" t="s">
        <v>20427</v>
      </c>
      <c r="B21103" s="223" t="s">
        <v>30128</v>
      </c>
      <c r="C21103" s="231" t="s">
        <v>23</v>
      </c>
    </row>
    <row r="21104" spans="1:3" x14ac:dyDescent="0.2">
      <c r="A21104" s="221" t="s">
        <v>20428</v>
      </c>
      <c r="B21104" s="223" t="s">
        <v>30128</v>
      </c>
      <c r="C21104" s="231" t="s">
        <v>23</v>
      </c>
    </row>
    <row r="21105" spans="1:3" x14ac:dyDescent="0.2">
      <c r="A21105" s="221" t="s">
        <v>20429</v>
      </c>
      <c r="B21105" s="223" t="s">
        <v>25762</v>
      </c>
      <c r="C21105" s="231" t="s">
        <v>23</v>
      </c>
    </row>
    <row r="21106" spans="1:3" x14ac:dyDescent="0.2">
      <c r="A21106" s="221" t="s">
        <v>20430</v>
      </c>
      <c r="B21106" s="223" t="s">
        <v>25762</v>
      </c>
      <c r="C21106" s="231" t="s">
        <v>23</v>
      </c>
    </row>
    <row r="21107" spans="1:3" x14ac:dyDescent="0.2">
      <c r="A21107" s="221" t="s">
        <v>20431</v>
      </c>
      <c r="B21107" s="223" t="s">
        <v>25763</v>
      </c>
      <c r="C21107" s="231" t="s">
        <v>23</v>
      </c>
    </row>
    <row r="21108" spans="1:3" x14ac:dyDescent="0.2">
      <c r="A21108" s="221" t="s">
        <v>20432</v>
      </c>
      <c r="B21108" s="223" t="s">
        <v>25763</v>
      </c>
      <c r="C21108" s="231" t="s">
        <v>23</v>
      </c>
    </row>
    <row r="21109" spans="1:3" x14ac:dyDescent="0.2">
      <c r="A21109" s="221" t="s">
        <v>20433</v>
      </c>
      <c r="B21109" s="223" t="s">
        <v>25764</v>
      </c>
      <c r="C21109" s="231" t="s">
        <v>23</v>
      </c>
    </row>
    <row r="21110" spans="1:3" x14ac:dyDescent="0.2">
      <c r="A21110" s="221" t="s">
        <v>20434</v>
      </c>
      <c r="B21110" s="223" t="s">
        <v>25764</v>
      </c>
      <c r="C21110" s="231" t="s">
        <v>23</v>
      </c>
    </row>
    <row r="21111" spans="1:3" x14ac:dyDescent="0.2">
      <c r="A21111" s="221" t="s">
        <v>20435</v>
      </c>
      <c r="B21111" s="223" t="s">
        <v>25765</v>
      </c>
      <c r="C21111" s="231" t="s">
        <v>23</v>
      </c>
    </row>
    <row r="21112" spans="1:3" x14ac:dyDescent="0.2">
      <c r="A21112" s="221" t="s">
        <v>20436</v>
      </c>
      <c r="B21112" s="223" t="s">
        <v>25765</v>
      </c>
      <c r="C21112" s="231" t="s">
        <v>23</v>
      </c>
    </row>
    <row r="21113" spans="1:3" x14ac:dyDescent="0.2">
      <c r="A21113" s="221" t="s">
        <v>20437</v>
      </c>
      <c r="B21113" s="223" t="s">
        <v>25766</v>
      </c>
      <c r="C21113" s="231" t="s">
        <v>23</v>
      </c>
    </row>
    <row r="21114" spans="1:3" x14ac:dyDescent="0.2">
      <c r="A21114" s="221" t="s">
        <v>20438</v>
      </c>
      <c r="B21114" s="223" t="s">
        <v>25766</v>
      </c>
      <c r="C21114" s="231" t="s">
        <v>23</v>
      </c>
    </row>
    <row r="21115" spans="1:3" x14ac:dyDescent="0.2">
      <c r="A21115" s="221" t="s">
        <v>20439</v>
      </c>
      <c r="B21115" s="223" t="s">
        <v>25767</v>
      </c>
      <c r="C21115" s="231" t="s">
        <v>23</v>
      </c>
    </row>
    <row r="21116" spans="1:3" x14ac:dyDescent="0.2">
      <c r="A21116" s="221" t="s">
        <v>20440</v>
      </c>
      <c r="B21116" s="223" t="s">
        <v>25767</v>
      </c>
      <c r="C21116" s="231" t="s">
        <v>23</v>
      </c>
    </row>
    <row r="21117" spans="1:3" x14ac:dyDescent="0.2">
      <c r="A21117" s="221" t="s">
        <v>20441</v>
      </c>
      <c r="B21117" s="223" t="s">
        <v>25768</v>
      </c>
      <c r="C21117" s="231" t="s">
        <v>23</v>
      </c>
    </row>
    <row r="21118" spans="1:3" x14ac:dyDescent="0.2">
      <c r="A21118" s="221" t="s">
        <v>20442</v>
      </c>
      <c r="B21118" s="223" t="s">
        <v>25768</v>
      </c>
      <c r="C21118" s="231" t="s">
        <v>23</v>
      </c>
    </row>
    <row r="21119" spans="1:3" x14ac:dyDescent="0.2">
      <c r="A21119" s="221" t="s">
        <v>20443</v>
      </c>
      <c r="B21119" s="223" t="s">
        <v>25769</v>
      </c>
      <c r="C21119" s="231" t="s">
        <v>23</v>
      </c>
    </row>
    <row r="21120" spans="1:3" x14ac:dyDescent="0.2">
      <c r="A21120" s="221" t="s">
        <v>20444</v>
      </c>
      <c r="B21120" s="223" t="s">
        <v>25769</v>
      </c>
      <c r="C21120" s="231" t="s">
        <v>23</v>
      </c>
    </row>
    <row r="21121" spans="1:3" x14ac:dyDescent="0.2">
      <c r="A21121" s="221" t="s">
        <v>20445</v>
      </c>
      <c r="B21121" s="223" t="s">
        <v>25770</v>
      </c>
      <c r="C21121" s="231" t="s">
        <v>25</v>
      </c>
    </row>
    <row r="21122" spans="1:3" x14ac:dyDescent="0.2">
      <c r="A21122" s="221" t="s">
        <v>20446</v>
      </c>
      <c r="B21122" s="223" t="s">
        <v>25770</v>
      </c>
      <c r="C21122" s="231" t="s">
        <v>25</v>
      </c>
    </row>
    <row r="21123" spans="1:3" x14ac:dyDescent="0.2">
      <c r="A21123" s="221" t="s">
        <v>20447</v>
      </c>
      <c r="B21123" s="223" t="s">
        <v>30129</v>
      </c>
      <c r="C21123" s="231" t="s">
        <v>23</v>
      </c>
    </row>
    <row r="21124" spans="1:3" x14ac:dyDescent="0.2">
      <c r="A21124" s="221" t="s">
        <v>20448</v>
      </c>
      <c r="B21124" s="223" t="s">
        <v>30129</v>
      </c>
      <c r="C21124" s="231" t="s">
        <v>23</v>
      </c>
    </row>
    <row r="21125" spans="1:3" x14ac:dyDescent="0.2">
      <c r="A21125" s="221" t="s">
        <v>20449</v>
      </c>
      <c r="B21125" s="223" t="s">
        <v>30130</v>
      </c>
      <c r="C21125" s="231" t="s">
        <v>23</v>
      </c>
    </row>
    <row r="21126" spans="1:3" x14ac:dyDescent="0.2">
      <c r="A21126" s="221" t="s">
        <v>20450</v>
      </c>
      <c r="B21126" s="223" t="s">
        <v>30130</v>
      </c>
      <c r="C21126" s="231" t="s">
        <v>23</v>
      </c>
    </row>
    <row r="21127" spans="1:3" x14ac:dyDescent="0.2">
      <c r="A21127" s="221" t="s">
        <v>20451</v>
      </c>
      <c r="B21127" s="223" t="s">
        <v>25771</v>
      </c>
      <c r="C21127" s="231" t="s">
        <v>25</v>
      </c>
    </row>
    <row r="21128" spans="1:3" x14ac:dyDescent="0.2">
      <c r="A21128" s="221" t="s">
        <v>20452</v>
      </c>
      <c r="B21128" s="223" t="s">
        <v>25771</v>
      </c>
      <c r="C21128" s="231" t="s">
        <v>25</v>
      </c>
    </row>
    <row r="21129" spans="1:3" x14ac:dyDescent="0.2">
      <c r="A21129" s="221" t="s">
        <v>20453</v>
      </c>
      <c r="B21129" s="223" t="s">
        <v>25772</v>
      </c>
      <c r="C21129" s="231" t="s">
        <v>25</v>
      </c>
    </row>
    <row r="21130" spans="1:3" x14ac:dyDescent="0.2">
      <c r="A21130" s="221" t="s">
        <v>20454</v>
      </c>
      <c r="B21130" s="223" t="s">
        <v>25772</v>
      </c>
      <c r="C21130" s="231" t="s">
        <v>25</v>
      </c>
    </row>
    <row r="21131" spans="1:3" x14ac:dyDescent="0.2">
      <c r="A21131" s="221" t="s">
        <v>20455</v>
      </c>
      <c r="B21131" s="223" t="s">
        <v>25773</v>
      </c>
      <c r="C21131" s="231" t="s">
        <v>25</v>
      </c>
    </row>
    <row r="21132" spans="1:3" x14ac:dyDescent="0.2">
      <c r="A21132" s="221" t="s">
        <v>20456</v>
      </c>
      <c r="B21132" s="223" t="s">
        <v>25773</v>
      </c>
      <c r="C21132" s="231" t="s">
        <v>25</v>
      </c>
    </row>
    <row r="21133" spans="1:3" x14ac:dyDescent="0.2">
      <c r="A21133" s="221" t="s">
        <v>20457</v>
      </c>
      <c r="B21133" s="223" t="s">
        <v>25774</v>
      </c>
      <c r="C21133" s="231" t="s">
        <v>25</v>
      </c>
    </row>
    <row r="21134" spans="1:3" x14ac:dyDescent="0.2">
      <c r="A21134" s="221" t="s">
        <v>20458</v>
      </c>
      <c r="B21134" s="223" t="s">
        <v>25774</v>
      </c>
      <c r="C21134" s="231" t="s">
        <v>25</v>
      </c>
    </row>
    <row r="21135" spans="1:3" x14ac:dyDescent="0.2">
      <c r="A21135" s="221" t="s">
        <v>20459</v>
      </c>
      <c r="B21135" s="223" t="s">
        <v>25775</v>
      </c>
      <c r="C21135" s="231" t="s">
        <v>25</v>
      </c>
    </row>
    <row r="21136" spans="1:3" x14ac:dyDescent="0.2">
      <c r="A21136" s="221" t="s">
        <v>20460</v>
      </c>
      <c r="B21136" s="223" t="s">
        <v>25775</v>
      </c>
      <c r="C21136" s="231" t="s">
        <v>25</v>
      </c>
    </row>
    <row r="21137" spans="1:3" x14ac:dyDescent="0.2">
      <c r="A21137" s="221" t="s">
        <v>20461</v>
      </c>
      <c r="B21137" s="223" t="s">
        <v>25776</v>
      </c>
      <c r="C21137" s="231" t="s">
        <v>25</v>
      </c>
    </row>
    <row r="21138" spans="1:3" x14ac:dyDescent="0.2">
      <c r="A21138" s="221" t="s">
        <v>20462</v>
      </c>
      <c r="B21138" s="223" t="s">
        <v>25776</v>
      </c>
      <c r="C21138" s="231" t="s">
        <v>25</v>
      </c>
    </row>
    <row r="21139" spans="1:3" x14ac:dyDescent="0.2">
      <c r="A21139" s="221" t="s">
        <v>20463</v>
      </c>
      <c r="B21139" s="223" t="s">
        <v>25777</v>
      </c>
      <c r="C21139" s="231" t="s">
        <v>25</v>
      </c>
    </row>
    <row r="21140" spans="1:3" x14ac:dyDescent="0.2">
      <c r="A21140" s="221" t="s">
        <v>20464</v>
      </c>
      <c r="B21140" s="223" t="s">
        <v>25777</v>
      </c>
      <c r="C21140" s="231" t="s">
        <v>25</v>
      </c>
    </row>
    <row r="21141" spans="1:3" x14ac:dyDescent="0.2">
      <c r="A21141" s="221" t="s">
        <v>20465</v>
      </c>
      <c r="B21141" s="223" t="s">
        <v>25778</v>
      </c>
      <c r="C21141" s="231" t="s">
        <v>23</v>
      </c>
    </row>
    <row r="21142" spans="1:3" x14ac:dyDescent="0.2">
      <c r="A21142" s="221" t="s">
        <v>20466</v>
      </c>
      <c r="B21142" s="223" t="s">
        <v>25778</v>
      </c>
      <c r="C21142" s="231" t="s">
        <v>23</v>
      </c>
    </row>
    <row r="21143" spans="1:3" x14ac:dyDescent="0.2">
      <c r="A21143" s="221" t="s">
        <v>20467</v>
      </c>
      <c r="B21143" s="223" t="s">
        <v>25779</v>
      </c>
      <c r="C21143" s="231" t="s">
        <v>23</v>
      </c>
    </row>
    <row r="21144" spans="1:3" x14ac:dyDescent="0.2">
      <c r="A21144" s="221" t="s">
        <v>20468</v>
      </c>
      <c r="B21144" s="223" t="s">
        <v>25779</v>
      </c>
      <c r="C21144" s="231" t="s">
        <v>23</v>
      </c>
    </row>
    <row r="21145" spans="1:3" x14ac:dyDescent="0.2">
      <c r="A21145" s="221" t="s">
        <v>20469</v>
      </c>
      <c r="B21145" s="223" t="s">
        <v>25780</v>
      </c>
      <c r="C21145" s="231" t="s">
        <v>25</v>
      </c>
    </row>
    <row r="21146" spans="1:3" x14ac:dyDescent="0.2">
      <c r="A21146" s="221" t="s">
        <v>20470</v>
      </c>
      <c r="B21146" s="223" t="s">
        <v>25780</v>
      </c>
      <c r="C21146" s="231" t="s">
        <v>25</v>
      </c>
    </row>
    <row r="21147" spans="1:3" x14ac:dyDescent="0.2">
      <c r="A21147" s="221" t="s">
        <v>20471</v>
      </c>
      <c r="B21147" s="223" t="s">
        <v>25781</v>
      </c>
      <c r="C21147" s="231" t="s">
        <v>25</v>
      </c>
    </row>
    <row r="21148" spans="1:3" x14ac:dyDescent="0.2">
      <c r="A21148" s="221" t="s">
        <v>20472</v>
      </c>
      <c r="B21148" s="223" t="s">
        <v>25781</v>
      </c>
      <c r="C21148" s="231" t="s">
        <v>25</v>
      </c>
    </row>
    <row r="21149" spans="1:3" x14ac:dyDescent="0.2">
      <c r="A21149" s="221" t="s">
        <v>20473</v>
      </c>
      <c r="B21149" s="223" t="s">
        <v>25782</v>
      </c>
      <c r="C21149" s="231" t="s">
        <v>25</v>
      </c>
    </row>
    <row r="21150" spans="1:3" x14ac:dyDescent="0.2">
      <c r="A21150" s="221" t="s">
        <v>20474</v>
      </c>
      <c r="B21150" s="223" t="s">
        <v>25782</v>
      </c>
      <c r="C21150" s="231" t="s">
        <v>25</v>
      </c>
    </row>
    <row r="21151" spans="1:3" x14ac:dyDescent="0.2">
      <c r="A21151" s="221" t="s">
        <v>20475</v>
      </c>
      <c r="B21151" s="223" t="s">
        <v>25783</v>
      </c>
      <c r="C21151" s="231" t="s">
        <v>25</v>
      </c>
    </row>
    <row r="21152" spans="1:3" x14ac:dyDescent="0.2">
      <c r="A21152" s="221" t="s">
        <v>20476</v>
      </c>
      <c r="B21152" s="223" t="s">
        <v>25783</v>
      </c>
      <c r="C21152" s="231" t="s">
        <v>25</v>
      </c>
    </row>
    <row r="21153" spans="1:3" x14ac:dyDescent="0.2">
      <c r="A21153" s="221" t="s">
        <v>20477</v>
      </c>
      <c r="B21153" s="223" t="s">
        <v>25784</v>
      </c>
      <c r="C21153" s="231" t="s">
        <v>25</v>
      </c>
    </row>
    <row r="21154" spans="1:3" x14ac:dyDescent="0.2">
      <c r="A21154" s="221" t="s">
        <v>20478</v>
      </c>
      <c r="B21154" s="223" t="s">
        <v>25784</v>
      </c>
      <c r="C21154" s="231" t="s">
        <v>25</v>
      </c>
    </row>
    <row r="21155" spans="1:3" x14ac:dyDescent="0.2">
      <c r="A21155" s="221" t="s">
        <v>20479</v>
      </c>
      <c r="B21155" s="223" t="s">
        <v>25785</v>
      </c>
      <c r="C21155" s="231" t="s">
        <v>25</v>
      </c>
    </row>
    <row r="21156" spans="1:3" x14ac:dyDescent="0.2">
      <c r="A21156" s="221" t="s">
        <v>20480</v>
      </c>
      <c r="B21156" s="223" t="s">
        <v>25785</v>
      </c>
      <c r="C21156" s="231" t="s">
        <v>25</v>
      </c>
    </row>
    <row r="21157" spans="1:3" x14ac:dyDescent="0.2">
      <c r="A21157" s="221" t="s">
        <v>20481</v>
      </c>
      <c r="B21157" s="223" t="s">
        <v>25786</v>
      </c>
      <c r="C21157" s="231" t="s">
        <v>25</v>
      </c>
    </row>
    <row r="21158" spans="1:3" x14ac:dyDescent="0.2">
      <c r="A21158" s="221" t="s">
        <v>20482</v>
      </c>
      <c r="B21158" s="223" t="s">
        <v>25786</v>
      </c>
      <c r="C21158" s="231" t="s">
        <v>25</v>
      </c>
    </row>
    <row r="21159" spans="1:3" x14ac:dyDescent="0.2">
      <c r="A21159" s="221" t="s">
        <v>20483</v>
      </c>
      <c r="B21159" s="223" t="s">
        <v>25787</v>
      </c>
      <c r="C21159" s="231" t="s">
        <v>25</v>
      </c>
    </row>
    <row r="21160" spans="1:3" x14ac:dyDescent="0.2">
      <c r="A21160" s="221" t="s">
        <v>20484</v>
      </c>
      <c r="B21160" s="223" t="s">
        <v>25787</v>
      </c>
      <c r="C21160" s="231" t="s">
        <v>25</v>
      </c>
    </row>
    <row r="21161" spans="1:3" x14ac:dyDescent="0.2">
      <c r="A21161" s="221" t="s">
        <v>20485</v>
      </c>
      <c r="B21161" s="223" t="s">
        <v>25788</v>
      </c>
      <c r="C21161" s="231" t="s">
        <v>25</v>
      </c>
    </row>
    <row r="21162" spans="1:3" x14ac:dyDescent="0.2">
      <c r="A21162" s="221" t="s">
        <v>20486</v>
      </c>
      <c r="B21162" s="223" t="s">
        <v>25788</v>
      </c>
      <c r="C21162" s="231" t="s">
        <v>25</v>
      </c>
    </row>
    <row r="21163" spans="1:3" x14ac:dyDescent="0.2">
      <c r="A21163" s="221" t="s">
        <v>20487</v>
      </c>
      <c r="B21163" s="223" t="s">
        <v>25789</v>
      </c>
      <c r="C21163" s="231" t="s">
        <v>25</v>
      </c>
    </row>
    <row r="21164" spans="1:3" x14ac:dyDescent="0.2">
      <c r="A21164" s="221" t="s">
        <v>20488</v>
      </c>
      <c r="B21164" s="223" t="s">
        <v>25789</v>
      </c>
      <c r="C21164" s="231" t="s">
        <v>25</v>
      </c>
    </row>
    <row r="21165" spans="1:3" x14ac:dyDescent="0.2">
      <c r="A21165" s="221" t="s">
        <v>20489</v>
      </c>
      <c r="B21165" s="223" t="s">
        <v>25790</v>
      </c>
      <c r="C21165" s="231" t="s">
        <v>25</v>
      </c>
    </row>
    <row r="21166" spans="1:3" x14ac:dyDescent="0.2">
      <c r="A21166" s="221" t="s">
        <v>20490</v>
      </c>
      <c r="B21166" s="223" t="s">
        <v>25790</v>
      </c>
      <c r="C21166" s="231" t="s">
        <v>25</v>
      </c>
    </row>
    <row r="21167" spans="1:3" x14ac:dyDescent="0.2">
      <c r="A21167" s="221" t="s">
        <v>20491</v>
      </c>
      <c r="B21167" s="223" t="s">
        <v>25791</v>
      </c>
      <c r="C21167" s="231" t="s">
        <v>25</v>
      </c>
    </row>
    <row r="21168" spans="1:3" x14ac:dyDescent="0.2">
      <c r="A21168" s="221" t="s">
        <v>20492</v>
      </c>
      <c r="B21168" s="223" t="s">
        <v>25791</v>
      </c>
      <c r="C21168" s="231" t="s">
        <v>25</v>
      </c>
    </row>
    <row r="21169" spans="1:3" x14ac:dyDescent="0.2">
      <c r="A21169" s="221" t="s">
        <v>20493</v>
      </c>
      <c r="B21169" s="223" t="s">
        <v>25792</v>
      </c>
      <c r="C21169" s="231" t="s">
        <v>25</v>
      </c>
    </row>
    <row r="21170" spans="1:3" x14ac:dyDescent="0.2">
      <c r="A21170" s="221" t="s">
        <v>20494</v>
      </c>
      <c r="B21170" s="223" t="s">
        <v>25792</v>
      </c>
      <c r="C21170" s="231" t="s">
        <v>25</v>
      </c>
    </row>
    <row r="21171" spans="1:3" x14ac:dyDescent="0.2">
      <c r="A21171" s="221" t="s">
        <v>20495</v>
      </c>
      <c r="B21171" s="223" t="s">
        <v>25793</v>
      </c>
      <c r="C21171" s="231" t="s">
        <v>25</v>
      </c>
    </row>
    <row r="21172" spans="1:3" x14ac:dyDescent="0.2">
      <c r="A21172" s="221" t="s">
        <v>20496</v>
      </c>
      <c r="B21172" s="223" t="s">
        <v>25793</v>
      </c>
      <c r="C21172" s="231" t="s">
        <v>25</v>
      </c>
    </row>
    <row r="21173" spans="1:3" x14ac:dyDescent="0.2">
      <c r="A21173" s="221" t="s">
        <v>20497</v>
      </c>
      <c r="B21173" s="223" t="s">
        <v>32959</v>
      </c>
      <c r="C21173" s="231" t="s">
        <v>25</v>
      </c>
    </row>
    <row r="21174" spans="1:3" x14ac:dyDescent="0.2">
      <c r="A21174" s="221" t="s">
        <v>20498</v>
      </c>
      <c r="B21174" s="223" t="s">
        <v>32959</v>
      </c>
      <c r="C21174" s="231" t="s">
        <v>25</v>
      </c>
    </row>
    <row r="21175" spans="1:3" x14ac:dyDescent="0.2">
      <c r="A21175" s="221" t="s">
        <v>20499</v>
      </c>
      <c r="B21175" s="223" t="s">
        <v>32960</v>
      </c>
      <c r="C21175" s="231" t="s">
        <v>25</v>
      </c>
    </row>
    <row r="21176" spans="1:3" x14ac:dyDescent="0.2">
      <c r="A21176" s="221" t="s">
        <v>20500</v>
      </c>
      <c r="B21176" s="223" t="s">
        <v>32960</v>
      </c>
      <c r="C21176" s="231" t="s">
        <v>25</v>
      </c>
    </row>
    <row r="21177" spans="1:3" x14ac:dyDescent="0.2">
      <c r="A21177" s="221" t="s">
        <v>20501</v>
      </c>
      <c r="B21177" s="223" t="s">
        <v>32961</v>
      </c>
      <c r="C21177" s="231" t="s">
        <v>25</v>
      </c>
    </row>
    <row r="21178" spans="1:3" x14ac:dyDescent="0.2">
      <c r="A21178" s="221" t="s">
        <v>20502</v>
      </c>
      <c r="B21178" s="223" t="s">
        <v>32961</v>
      </c>
      <c r="C21178" s="231" t="s">
        <v>25</v>
      </c>
    </row>
    <row r="21179" spans="1:3" x14ac:dyDescent="0.2">
      <c r="A21179" s="221" t="s">
        <v>20503</v>
      </c>
      <c r="B21179" s="223" t="s">
        <v>32962</v>
      </c>
      <c r="C21179" s="231" t="s">
        <v>25</v>
      </c>
    </row>
    <row r="21180" spans="1:3" x14ac:dyDescent="0.2">
      <c r="A21180" s="221" t="s">
        <v>20504</v>
      </c>
      <c r="B21180" s="223" t="s">
        <v>32962</v>
      </c>
      <c r="C21180" s="231" t="s">
        <v>25</v>
      </c>
    </row>
    <row r="21181" spans="1:3" x14ac:dyDescent="0.2">
      <c r="A21181" s="221" t="s">
        <v>20505</v>
      </c>
      <c r="B21181" s="223" t="s">
        <v>32963</v>
      </c>
      <c r="C21181" s="231" t="s">
        <v>25</v>
      </c>
    </row>
    <row r="21182" spans="1:3" x14ac:dyDescent="0.2">
      <c r="A21182" s="221" t="s">
        <v>20506</v>
      </c>
      <c r="B21182" s="223" t="s">
        <v>32963</v>
      </c>
      <c r="C21182" s="231" t="s">
        <v>25</v>
      </c>
    </row>
    <row r="21183" spans="1:3" x14ac:dyDescent="0.2">
      <c r="A21183" s="221" t="s">
        <v>20507</v>
      </c>
      <c r="B21183" s="223" t="s">
        <v>32964</v>
      </c>
      <c r="C21183" s="231" t="s">
        <v>25</v>
      </c>
    </row>
    <row r="21184" spans="1:3" x14ac:dyDescent="0.2">
      <c r="A21184" s="221" t="s">
        <v>20508</v>
      </c>
      <c r="B21184" s="223" t="s">
        <v>32964</v>
      </c>
      <c r="C21184" s="231" t="s">
        <v>25</v>
      </c>
    </row>
    <row r="21185" spans="1:3" x14ac:dyDescent="0.2">
      <c r="A21185" s="221" t="s">
        <v>20509</v>
      </c>
      <c r="B21185" s="223" t="s">
        <v>32965</v>
      </c>
      <c r="C21185" s="231" t="s">
        <v>25</v>
      </c>
    </row>
    <row r="21186" spans="1:3" x14ac:dyDescent="0.2">
      <c r="A21186" s="221" t="s">
        <v>20510</v>
      </c>
      <c r="B21186" s="223" t="s">
        <v>32965</v>
      </c>
      <c r="C21186" s="231" t="s">
        <v>25</v>
      </c>
    </row>
    <row r="21187" spans="1:3" x14ac:dyDescent="0.2">
      <c r="A21187" s="221" t="s">
        <v>20511</v>
      </c>
      <c r="B21187" s="223" t="s">
        <v>32966</v>
      </c>
      <c r="C21187" s="231" t="s">
        <v>25</v>
      </c>
    </row>
    <row r="21188" spans="1:3" x14ac:dyDescent="0.2">
      <c r="A21188" s="221" t="s">
        <v>20512</v>
      </c>
      <c r="B21188" s="223" t="s">
        <v>32966</v>
      </c>
      <c r="C21188" s="231" t="s">
        <v>25</v>
      </c>
    </row>
    <row r="21189" spans="1:3" x14ac:dyDescent="0.2">
      <c r="A21189" s="221" t="s">
        <v>20513</v>
      </c>
      <c r="B21189" s="223" t="s">
        <v>32967</v>
      </c>
      <c r="C21189" s="231" t="s">
        <v>25</v>
      </c>
    </row>
    <row r="21190" spans="1:3" x14ac:dyDescent="0.2">
      <c r="A21190" s="221" t="s">
        <v>20514</v>
      </c>
      <c r="B21190" s="223" t="s">
        <v>32967</v>
      </c>
      <c r="C21190" s="231" t="s">
        <v>25</v>
      </c>
    </row>
    <row r="21191" spans="1:3" x14ac:dyDescent="0.2">
      <c r="A21191" s="221" t="s">
        <v>26468</v>
      </c>
      <c r="B21191" s="223" t="s">
        <v>32968</v>
      </c>
      <c r="C21191" s="231" t="s">
        <v>25</v>
      </c>
    </row>
    <row r="21192" spans="1:3" x14ac:dyDescent="0.2">
      <c r="A21192" s="221" t="s">
        <v>26469</v>
      </c>
      <c r="B21192" s="223" t="s">
        <v>32968</v>
      </c>
      <c r="C21192" s="231" t="s">
        <v>25</v>
      </c>
    </row>
    <row r="21193" spans="1:3" x14ac:dyDescent="0.2">
      <c r="A21193" s="221" t="s">
        <v>26470</v>
      </c>
      <c r="B21193" s="223" t="s">
        <v>32969</v>
      </c>
      <c r="C21193" s="231" t="s">
        <v>25</v>
      </c>
    </row>
    <row r="21194" spans="1:3" x14ac:dyDescent="0.2">
      <c r="A21194" s="221" t="s">
        <v>26471</v>
      </c>
      <c r="B21194" s="223" t="s">
        <v>32969</v>
      </c>
      <c r="C21194" s="231" t="s">
        <v>25</v>
      </c>
    </row>
    <row r="21195" spans="1:3" x14ac:dyDescent="0.2">
      <c r="A21195" s="221" t="s">
        <v>20515</v>
      </c>
      <c r="B21195" s="223" t="s">
        <v>32970</v>
      </c>
      <c r="C21195" s="231" t="s">
        <v>25</v>
      </c>
    </row>
    <row r="21196" spans="1:3" x14ac:dyDescent="0.2">
      <c r="A21196" s="221" t="s">
        <v>20516</v>
      </c>
      <c r="B21196" s="223" t="s">
        <v>32970</v>
      </c>
      <c r="C21196" s="231" t="s">
        <v>25</v>
      </c>
    </row>
    <row r="21197" spans="1:3" x14ac:dyDescent="0.2">
      <c r="A21197" s="221" t="s">
        <v>20517</v>
      </c>
      <c r="B21197" s="223" t="s">
        <v>32971</v>
      </c>
      <c r="C21197" s="231" t="s">
        <v>25</v>
      </c>
    </row>
    <row r="21198" spans="1:3" x14ac:dyDescent="0.2">
      <c r="A21198" s="221" t="s">
        <v>20518</v>
      </c>
      <c r="B21198" s="223" t="s">
        <v>32971</v>
      </c>
      <c r="C21198" s="231" t="s">
        <v>25</v>
      </c>
    </row>
    <row r="21199" spans="1:3" x14ac:dyDescent="0.2">
      <c r="A21199" s="221" t="s">
        <v>20519</v>
      </c>
      <c r="B21199" s="223" t="s">
        <v>32972</v>
      </c>
      <c r="C21199" s="231" t="s">
        <v>25</v>
      </c>
    </row>
    <row r="21200" spans="1:3" x14ac:dyDescent="0.2">
      <c r="A21200" s="221" t="s">
        <v>20520</v>
      </c>
      <c r="B21200" s="223" t="s">
        <v>32972</v>
      </c>
      <c r="C21200" s="231" t="s">
        <v>25</v>
      </c>
    </row>
    <row r="21201" spans="1:3" x14ac:dyDescent="0.2">
      <c r="A21201" s="221" t="s">
        <v>20521</v>
      </c>
      <c r="B21201" s="223" t="s">
        <v>32973</v>
      </c>
      <c r="C21201" s="231" t="s">
        <v>25</v>
      </c>
    </row>
    <row r="21202" spans="1:3" x14ac:dyDescent="0.2">
      <c r="A21202" s="221" t="s">
        <v>20522</v>
      </c>
      <c r="B21202" s="223" t="s">
        <v>32973</v>
      </c>
      <c r="C21202" s="231" t="s">
        <v>25</v>
      </c>
    </row>
    <row r="21203" spans="1:3" x14ac:dyDescent="0.2">
      <c r="A21203" s="221" t="s">
        <v>20523</v>
      </c>
      <c r="B21203" s="223" t="s">
        <v>32974</v>
      </c>
      <c r="C21203" s="231" t="s">
        <v>25</v>
      </c>
    </row>
    <row r="21204" spans="1:3" x14ac:dyDescent="0.2">
      <c r="A21204" s="221" t="s">
        <v>20524</v>
      </c>
      <c r="B21204" s="223" t="s">
        <v>32974</v>
      </c>
      <c r="C21204" s="231" t="s">
        <v>25</v>
      </c>
    </row>
    <row r="21205" spans="1:3" x14ac:dyDescent="0.2">
      <c r="A21205" s="221" t="s">
        <v>20525</v>
      </c>
      <c r="B21205" s="223" t="s">
        <v>25794</v>
      </c>
      <c r="C21205" s="231" t="s">
        <v>23</v>
      </c>
    </row>
    <row r="21206" spans="1:3" x14ac:dyDescent="0.2">
      <c r="A21206" s="221" t="s">
        <v>20526</v>
      </c>
      <c r="B21206" s="223" t="s">
        <v>25794</v>
      </c>
      <c r="C21206" s="231" t="s">
        <v>23</v>
      </c>
    </row>
    <row r="21207" spans="1:3" x14ac:dyDescent="0.2">
      <c r="A21207" s="221" t="s">
        <v>20527</v>
      </c>
      <c r="B21207" s="223" t="s">
        <v>32975</v>
      </c>
      <c r="C21207" s="231" t="s">
        <v>23</v>
      </c>
    </row>
    <row r="21208" spans="1:3" x14ac:dyDescent="0.2">
      <c r="A21208" s="221" t="s">
        <v>20528</v>
      </c>
      <c r="B21208" s="223" t="s">
        <v>32975</v>
      </c>
      <c r="C21208" s="231" t="s">
        <v>23</v>
      </c>
    </row>
    <row r="21209" spans="1:3" x14ac:dyDescent="0.2">
      <c r="A21209" s="221" t="s">
        <v>20529</v>
      </c>
      <c r="B21209" s="223" t="s">
        <v>25795</v>
      </c>
      <c r="C21209" s="231" t="s">
        <v>23</v>
      </c>
    </row>
    <row r="21210" spans="1:3" x14ac:dyDescent="0.2">
      <c r="A21210" s="221" t="s">
        <v>20530</v>
      </c>
      <c r="B21210" s="223" t="s">
        <v>25795</v>
      </c>
      <c r="C21210" s="231" t="s">
        <v>23</v>
      </c>
    </row>
    <row r="21211" spans="1:3" x14ac:dyDescent="0.2">
      <c r="A21211" s="221" t="s">
        <v>20531</v>
      </c>
      <c r="B21211" s="223" t="s">
        <v>32976</v>
      </c>
      <c r="C21211" s="231" t="s">
        <v>23</v>
      </c>
    </row>
    <row r="21212" spans="1:3" x14ac:dyDescent="0.2">
      <c r="A21212" s="221" t="s">
        <v>20532</v>
      </c>
      <c r="B21212" s="223" t="s">
        <v>32976</v>
      </c>
      <c r="C21212" s="231" t="s">
        <v>23</v>
      </c>
    </row>
    <row r="21213" spans="1:3" x14ac:dyDescent="0.2">
      <c r="A21213" s="221" t="s">
        <v>20533</v>
      </c>
      <c r="B21213" s="223" t="s">
        <v>25796</v>
      </c>
      <c r="C21213" s="231" t="s">
        <v>23</v>
      </c>
    </row>
    <row r="21214" spans="1:3" x14ac:dyDescent="0.2">
      <c r="A21214" s="221" t="s">
        <v>20534</v>
      </c>
      <c r="B21214" s="223" t="s">
        <v>25796</v>
      </c>
      <c r="C21214" s="231" t="s">
        <v>23</v>
      </c>
    </row>
    <row r="21215" spans="1:3" x14ac:dyDescent="0.2">
      <c r="A21215" s="221" t="s">
        <v>20535</v>
      </c>
      <c r="B21215" s="223" t="s">
        <v>25797</v>
      </c>
      <c r="C21215" s="231" t="s">
        <v>23</v>
      </c>
    </row>
    <row r="21216" spans="1:3" x14ac:dyDescent="0.2">
      <c r="A21216" s="221" t="s">
        <v>20536</v>
      </c>
      <c r="B21216" s="223" t="s">
        <v>25797</v>
      </c>
      <c r="C21216" s="231" t="s">
        <v>23</v>
      </c>
    </row>
    <row r="21217" spans="1:3" x14ac:dyDescent="0.2">
      <c r="A21217" s="221" t="s">
        <v>20537</v>
      </c>
      <c r="B21217" s="223" t="s">
        <v>25798</v>
      </c>
      <c r="C21217" s="231" t="s">
        <v>23</v>
      </c>
    </row>
    <row r="21218" spans="1:3" x14ac:dyDescent="0.2">
      <c r="A21218" s="221" t="s">
        <v>20538</v>
      </c>
      <c r="B21218" s="223" t="s">
        <v>25798</v>
      </c>
      <c r="C21218" s="231" t="s">
        <v>23</v>
      </c>
    </row>
    <row r="21219" spans="1:3" x14ac:dyDescent="0.2">
      <c r="A21219" s="221" t="s">
        <v>20539</v>
      </c>
      <c r="B21219" s="223" t="s">
        <v>25799</v>
      </c>
      <c r="C21219" s="231" t="s">
        <v>23</v>
      </c>
    </row>
    <row r="21220" spans="1:3" x14ac:dyDescent="0.2">
      <c r="A21220" s="221" t="s">
        <v>20540</v>
      </c>
      <c r="B21220" s="223" t="s">
        <v>25799</v>
      </c>
      <c r="C21220" s="231" t="s">
        <v>23</v>
      </c>
    </row>
    <row r="21221" spans="1:3" x14ac:dyDescent="0.2">
      <c r="A21221" s="221" t="s">
        <v>20541</v>
      </c>
      <c r="B21221" s="223" t="s">
        <v>25800</v>
      </c>
      <c r="C21221" s="231" t="s">
        <v>23</v>
      </c>
    </row>
    <row r="21222" spans="1:3" x14ac:dyDescent="0.2">
      <c r="A21222" s="221" t="s">
        <v>20542</v>
      </c>
      <c r="B21222" s="223" t="s">
        <v>25800</v>
      </c>
      <c r="C21222" s="231" t="s">
        <v>23</v>
      </c>
    </row>
    <row r="21223" spans="1:3" x14ac:dyDescent="0.2">
      <c r="A21223" s="221" t="s">
        <v>20543</v>
      </c>
      <c r="B21223" s="223" t="s">
        <v>25801</v>
      </c>
      <c r="C21223" s="231" t="s">
        <v>23</v>
      </c>
    </row>
    <row r="21224" spans="1:3" x14ac:dyDescent="0.2">
      <c r="A21224" s="221" t="s">
        <v>20544</v>
      </c>
      <c r="B21224" s="223" t="s">
        <v>25801</v>
      </c>
      <c r="C21224" s="231" t="s">
        <v>23</v>
      </c>
    </row>
    <row r="21225" spans="1:3" x14ac:dyDescent="0.2">
      <c r="A21225" s="221" t="s">
        <v>20545</v>
      </c>
      <c r="B21225" s="223" t="s">
        <v>25802</v>
      </c>
      <c r="C21225" s="231" t="s">
        <v>23</v>
      </c>
    </row>
    <row r="21226" spans="1:3" x14ac:dyDescent="0.2">
      <c r="A21226" s="221" t="s">
        <v>20546</v>
      </c>
      <c r="B21226" s="223" t="s">
        <v>25802</v>
      </c>
      <c r="C21226" s="231" t="s">
        <v>23</v>
      </c>
    </row>
    <row r="21227" spans="1:3" x14ac:dyDescent="0.2">
      <c r="A21227" s="221" t="s">
        <v>20547</v>
      </c>
      <c r="B21227" s="223" t="s">
        <v>25803</v>
      </c>
      <c r="C21227" s="231" t="s">
        <v>23</v>
      </c>
    </row>
    <row r="21228" spans="1:3" x14ac:dyDescent="0.2">
      <c r="A21228" s="221" t="s">
        <v>20548</v>
      </c>
      <c r="B21228" s="223" t="s">
        <v>25803</v>
      </c>
      <c r="C21228" s="231" t="s">
        <v>23</v>
      </c>
    </row>
    <row r="21229" spans="1:3" x14ac:dyDescent="0.2">
      <c r="A21229" s="221" t="s">
        <v>20549</v>
      </c>
      <c r="B21229" s="223" t="s">
        <v>25804</v>
      </c>
      <c r="C21229" s="231" t="s">
        <v>23</v>
      </c>
    </row>
    <row r="21230" spans="1:3" x14ac:dyDescent="0.2">
      <c r="A21230" s="221" t="s">
        <v>20550</v>
      </c>
      <c r="B21230" s="223" t="s">
        <v>25804</v>
      </c>
      <c r="C21230" s="231" t="s">
        <v>23</v>
      </c>
    </row>
    <row r="21231" spans="1:3" x14ac:dyDescent="0.2">
      <c r="A21231" s="221" t="s">
        <v>20551</v>
      </c>
      <c r="B21231" s="223" t="s">
        <v>25805</v>
      </c>
      <c r="C21231" s="231" t="s">
        <v>23</v>
      </c>
    </row>
    <row r="21232" spans="1:3" x14ac:dyDescent="0.2">
      <c r="A21232" s="221" t="s">
        <v>20552</v>
      </c>
      <c r="B21232" s="223" t="s">
        <v>25805</v>
      </c>
      <c r="C21232" s="231" t="s">
        <v>23</v>
      </c>
    </row>
    <row r="21233" spans="1:3" x14ac:dyDescent="0.2">
      <c r="A21233" s="221" t="s">
        <v>20553</v>
      </c>
      <c r="B21233" s="223" t="s">
        <v>25806</v>
      </c>
      <c r="C21233" s="231" t="s">
        <v>23</v>
      </c>
    </row>
    <row r="21234" spans="1:3" x14ac:dyDescent="0.2">
      <c r="A21234" s="221" t="s">
        <v>20554</v>
      </c>
      <c r="B21234" s="223" t="s">
        <v>25806</v>
      </c>
      <c r="C21234" s="231" t="s">
        <v>23</v>
      </c>
    </row>
    <row r="21235" spans="1:3" x14ac:dyDescent="0.2">
      <c r="A21235" s="221" t="s">
        <v>20555</v>
      </c>
      <c r="B21235" s="223" t="s">
        <v>25807</v>
      </c>
      <c r="C21235" s="231" t="s">
        <v>23</v>
      </c>
    </row>
    <row r="21236" spans="1:3" x14ac:dyDescent="0.2">
      <c r="A21236" s="221" t="s">
        <v>20556</v>
      </c>
      <c r="B21236" s="223" t="s">
        <v>25807</v>
      </c>
      <c r="C21236" s="231" t="s">
        <v>23</v>
      </c>
    </row>
    <row r="21237" spans="1:3" x14ac:dyDescent="0.2">
      <c r="A21237" s="221" t="s">
        <v>20557</v>
      </c>
      <c r="B21237" s="223" t="s">
        <v>25808</v>
      </c>
      <c r="C21237" s="231" t="s">
        <v>23</v>
      </c>
    </row>
    <row r="21238" spans="1:3" x14ac:dyDescent="0.2">
      <c r="A21238" s="221" t="s">
        <v>20558</v>
      </c>
      <c r="B21238" s="223" t="s">
        <v>25808</v>
      </c>
      <c r="C21238" s="231" t="s">
        <v>23</v>
      </c>
    </row>
    <row r="21239" spans="1:3" x14ac:dyDescent="0.2">
      <c r="A21239" s="221" t="s">
        <v>20559</v>
      </c>
      <c r="B21239" s="223" t="s">
        <v>25809</v>
      </c>
      <c r="C21239" s="231" t="s">
        <v>23</v>
      </c>
    </row>
    <row r="21240" spans="1:3" x14ac:dyDescent="0.2">
      <c r="A21240" s="221" t="s">
        <v>20560</v>
      </c>
      <c r="B21240" s="223" t="s">
        <v>25809</v>
      </c>
      <c r="C21240" s="231" t="s">
        <v>23</v>
      </c>
    </row>
    <row r="21241" spans="1:3" x14ac:dyDescent="0.2">
      <c r="A21241" s="221" t="s">
        <v>20561</v>
      </c>
      <c r="B21241" s="223" t="s">
        <v>30131</v>
      </c>
      <c r="C21241" s="231" t="s">
        <v>23</v>
      </c>
    </row>
    <row r="21242" spans="1:3" x14ac:dyDescent="0.2">
      <c r="A21242" s="221" t="s">
        <v>20562</v>
      </c>
      <c r="B21242" s="223" t="s">
        <v>30131</v>
      </c>
      <c r="C21242" s="231" t="s">
        <v>23</v>
      </c>
    </row>
    <row r="21243" spans="1:3" x14ac:dyDescent="0.2">
      <c r="A21243" s="221" t="s">
        <v>20563</v>
      </c>
      <c r="B21243" s="223" t="s">
        <v>30132</v>
      </c>
      <c r="C21243" s="231" t="s">
        <v>23</v>
      </c>
    </row>
    <row r="21244" spans="1:3" x14ac:dyDescent="0.2">
      <c r="A21244" s="221" t="s">
        <v>20564</v>
      </c>
      <c r="B21244" s="223" t="s">
        <v>30132</v>
      </c>
      <c r="C21244" s="231" t="s">
        <v>23</v>
      </c>
    </row>
    <row r="21245" spans="1:3" x14ac:dyDescent="0.2">
      <c r="A21245" s="221" t="s">
        <v>20565</v>
      </c>
      <c r="B21245" s="223" t="s">
        <v>32977</v>
      </c>
      <c r="C21245" s="231" t="s">
        <v>23</v>
      </c>
    </row>
    <row r="21246" spans="1:3" x14ac:dyDescent="0.2">
      <c r="A21246" s="221" t="s">
        <v>20566</v>
      </c>
      <c r="B21246" s="223" t="s">
        <v>32977</v>
      </c>
      <c r="C21246" s="231" t="s">
        <v>23</v>
      </c>
    </row>
    <row r="21247" spans="1:3" x14ac:dyDescent="0.2">
      <c r="A21247" s="221" t="s">
        <v>20567</v>
      </c>
      <c r="B21247" s="223" t="s">
        <v>32978</v>
      </c>
      <c r="C21247" s="231" t="s">
        <v>23</v>
      </c>
    </row>
    <row r="21248" spans="1:3" x14ac:dyDescent="0.2">
      <c r="A21248" s="221" t="s">
        <v>20568</v>
      </c>
      <c r="B21248" s="223" t="s">
        <v>32978</v>
      </c>
      <c r="C21248" s="231" t="s">
        <v>23</v>
      </c>
    </row>
    <row r="21249" spans="1:3" x14ac:dyDescent="0.2">
      <c r="A21249" s="221" t="s">
        <v>20569</v>
      </c>
      <c r="B21249" s="223" t="s">
        <v>32979</v>
      </c>
      <c r="C21249" s="231" t="s">
        <v>23</v>
      </c>
    </row>
    <row r="21250" spans="1:3" x14ac:dyDescent="0.2">
      <c r="A21250" s="221" t="s">
        <v>20570</v>
      </c>
      <c r="B21250" s="223" t="s">
        <v>32979</v>
      </c>
      <c r="C21250" s="231" t="s">
        <v>23</v>
      </c>
    </row>
    <row r="21251" spans="1:3" x14ac:dyDescent="0.2">
      <c r="A21251" s="221" t="s">
        <v>20571</v>
      </c>
      <c r="B21251" s="223" t="s">
        <v>32980</v>
      </c>
      <c r="C21251" s="231" t="s">
        <v>23</v>
      </c>
    </row>
    <row r="21252" spans="1:3" x14ac:dyDescent="0.2">
      <c r="A21252" s="221" t="s">
        <v>20572</v>
      </c>
      <c r="B21252" s="223" t="s">
        <v>32980</v>
      </c>
      <c r="C21252" s="231" t="s">
        <v>23</v>
      </c>
    </row>
    <row r="21253" spans="1:3" x14ac:dyDescent="0.2">
      <c r="A21253" s="221" t="s">
        <v>20573</v>
      </c>
      <c r="B21253" s="223" t="s">
        <v>32981</v>
      </c>
      <c r="C21253" s="231" t="s">
        <v>23</v>
      </c>
    </row>
    <row r="21254" spans="1:3" x14ac:dyDescent="0.2">
      <c r="A21254" s="221" t="s">
        <v>20574</v>
      </c>
      <c r="B21254" s="223" t="s">
        <v>32981</v>
      </c>
      <c r="C21254" s="231" t="s">
        <v>23</v>
      </c>
    </row>
    <row r="21255" spans="1:3" x14ac:dyDescent="0.2">
      <c r="A21255" s="221" t="s">
        <v>20575</v>
      </c>
      <c r="B21255" s="223" t="s">
        <v>25810</v>
      </c>
      <c r="C21255" s="231" t="s">
        <v>23</v>
      </c>
    </row>
    <row r="21256" spans="1:3" x14ac:dyDescent="0.2">
      <c r="A21256" s="221" t="s">
        <v>20576</v>
      </c>
      <c r="B21256" s="223" t="s">
        <v>25810</v>
      </c>
      <c r="C21256" s="231" t="s">
        <v>23</v>
      </c>
    </row>
    <row r="21257" spans="1:3" x14ac:dyDescent="0.2">
      <c r="A21257" s="221" t="s">
        <v>20577</v>
      </c>
      <c r="B21257" s="223" t="s">
        <v>25811</v>
      </c>
      <c r="C21257" s="231" t="s">
        <v>23</v>
      </c>
    </row>
    <row r="21258" spans="1:3" x14ac:dyDescent="0.2">
      <c r="A21258" s="221" t="s">
        <v>20578</v>
      </c>
      <c r="B21258" s="223" t="s">
        <v>25811</v>
      </c>
      <c r="C21258" s="231" t="s">
        <v>23</v>
      </c>
    </row>
    <row r="21259" spans="1:3" x14ac:dyDescent="0.2">
      <c r="A21259" s="221" t="s">
        <v>20579</v>
      </c>
      <c r="B21259" s="223" t="s">
        <v>25812</v>
      </c>
      <c r="C21259" s="231" t="s">
        <v>23</v>
      </c>
    </row>
    <row r="21260" spans="1:3" x14ac:dyDescent="0.2">
      <c r="A21260" s="221" t="s">
        <v>20580</v>
      </c>
      <c r="B21260" s="223" t="s">
        <v>25812</v>
      </c>
      <c r="C21260" s="231" t="s">
        <v>23</v>
      </c>
    </row>
    <row r="21261" spans="1:3" x14ac:dyDescent="0.2">
      <c r="A21261" s="221" t="s">
        <v>20581</v>
      </c>
      <c r="B21261" s="223" t="s">
        <v>25813</v>
      </c>
      <c r="C21261" s="231" t="s">
        <v>23</v>
      </c>
    </row>
    <row r="21262" spans="1:3" x14ac:dyDescent="0.2">
      <c r="A21262" s="221" t="s">
        <v>20582</v>
      </c>
      <c r="B21262" s="223" t="s">
        <v>25813</v>
      </c>
      <c r="C21262" s="231" t="s">
        <v>23</v>
      </c>
    </row>
    <row r="21263" spans="1:3" x14ac:dyDescent="0.2">
      <c r="A21263" s="221" t="s">
        <v>20583</v>
      </c>
      <c r="B21263" s="223" t="s">
        <v>25814</v>
      </c>
      <c r="C21263" s="231" t="s">
        <v>23</v>
      </c>
    </row>
    <row r="21264" spans="1:3" x14ac:dyDescent="0.2">
      <c r="A21264" s="221" t="s">
        <v>20584</v>
      </c>
      <c r="B21264" s="223" t="s">
        <v>25814</v>
      </c>
      <c r="C21264" s="231" t="s">
        <v>23</v>
      </c>
    </row>
    <row r="21265" spans="1:3" x14ac:dyDescent="0.2">
      <c r="A21265" s="221" t="s">
        <v>20585</v>
      </c>
      <c r="B21265" s="223" t="s">
        <v>25815</v>
      </c>
      <c r="C21265" s="231" t="s">
        <v>23</v>
      </c>
    </row>
    <row r="21266" spans="1:3" x14ac:dyDescent="0.2">
      <c r="A21266" s="221" t="s">
        <v>20586</v>
      </c>
      <c r="B21266" s="223" t="s">
        <v>25815</v>
      </c>
      <c r="C21266" s="231" t="s">
        <v>23</v>
      </c>
    </row>
    <row r="21267" spans="1:3" x14ac:dyDescent="0.2">
      <c r="A21267" s="221" t="s">
        <v>20587</v>
      </c>
      <c r="B21267" s="223" t="s">
        <v>25816</v>
      </c>
      <c r="C21267" s="231" t="s">
        <v>23</v>
      </c>
    </row>
    <row r="21268" spans="1:3" x14ac:dyDescent="0.2">
      <c r="A21268" s="221" t="s">
        <v>20588</v>
      </c>
      <c r="B21268" s="223" t="s">
        <v>25816</v>
      </c>
      <c r="C21268" s="231" t="s">
        <v>23</v>
      </c>
    </row>
    <row r="21269" spans="1:3" x14ac:dyDescent="0.2">
      <c r="A21269" s="221" t="s">
        <v>20589</v>
      </c>
      <c r="B21269" s="223" t="s">
        <v>32982</v>
      </c>
      <c r="C21269" s="231" t="s">
        <v>23</v>
      </c>
    </row>
    <row r="21270" spans="1:3" x14ac:dyDescent="0.2">
      <c r="A21270" s="221" t="s">
        <v>20590</v>
      </c>
      <c r="B21270" s="223" t="s">
        <v>32982</v>
      </c>
      <c r="C21270" s="231" t="s">
        <v>23</v>
      </c>
    </row>
    <row r="21271" spans="1:3" x14ac:dyDescent="0.2">
      <c r="A21271" s="221" t="s">
        <v>20591</v>
      </c>
      <c r="B21271" s="223" t="s">
        <v>25817</v>
      </c>
      <c r="C21271" s="231" t="s">
        <v>23</v>
      </c>
    </row>
    <row r="21272" spans="1:3" x14ac:dyDescent="0.2">
      <c r="A21272" s="221" t="s">
        <v>20592</v>
      </c>
      <c r="B21272" s="223" t="s">
        <v>25817</v>
      </c>
      <c r="C21272" s="231" t="s">
        <v>23</v>
      </c>
    </row>
    <row r="21273" spans="1:3" x14ac:dyDescent="0.2">
      <c r="A21273" s="221" t="s">
        <v>20593</v>
      </c>
      <c r="B21273" s="223" t="s">
        <v>25818</v>
      </c>
      <c r="C21273" s="231" t="s">
        <v>23</v>
      </c>
    </row>
    <row r="21274" spans="1:3" x14ac:dyDescent="0.2">
      <c r="A21274" s="221" t="s">
        <v>20594</v>
      </c>
      <c r="B21274" s="223" t="s">
        <v>25818</v>
      </c>
      <c r="C21274" s="231" t="s">
        <v>23</v>
      </c>
    </row>
    <row r="21275" spans="1:3" x14ac:dyDescent="0.2">
      <c r="A21275" s="221" t="s">
        <v>20595</v>
      </c>
      <c r="B21275" s="223" t="s">
        <v>25819</v>
      </c>
      <c r="C21275" s="231" t="s">
        <v>23</v>
      </c>
    </row>
    <row r="21276" spans="1:3" x14ac:dyDescent="0.2">
      <c r="A21276" s="221" t="s">
        <v>20596</v>
      </c>
      <c r="B21276" s="223" t="s">
        <v>25819</v>
      </c>
      <c r="C21276" s="231" t="s">
        <v>23</v>
      </c>
    </row>
    <row r="21277" spans="1:3" x14ac:dyDescent="0.2">
      <c r="A21277" s="221" t="s">
        <v>20597</v>
      </c>
      <c r="B21277" s="223" t="s">
        <v>30133</v>
      </c>
      <c r="C21277" s="231" t="s">
        <v>23</v>
      </c>
    </row>
    <row r="21278" spans="1:3" x14ac:dyDescent="0.2">
      <c r="A21278" s="221" t="s">
        <v>20598</v>
      </c>
      <c r="B21278" s="223" t="s">
        <v>30133</v>
      </c>
      <c r="C21278" s="231" t="s">
        <v>23</v>
      </c>
    </row>
    <row r="21279" spans="1:3" x14ac:dyDescent="0.2">
      <c r="A21279" s="221" t="s">
        <v>20599</v>
      </c>
      <c r="B21279" s="223" t="s">
        <v>30134</v>
      </c>
      <c r="C21279" s="231" t="s">
        <v>23</v>
      </c>
    </row>
    <row r="21280" spans="1:3" x14ac:dyDescent="0.2">
      <c r="A21280" s="221" t="s">
        <v>20600</v>
      </c>
      <c r="B21280" s="223" t="s">
        <v>30134</v>
      </c>
      <c r="C21280" s="231" t="s">
        <v>23</v>
      </c>
    </row>
    <row r="21281" spans="1:3" x14ac:dyDescent="0.2">
      <c r="A21281" s="221" t="s">
        <v>20601</v>
      </c>
      <c r="B21281" s="223" t="s">
        <v>25820</v>
      </c>
      <c r="C21281" s="231" t="s">
        <v>23</v>
      </c>
    </row>
    <row r="21282" spans="1:3" x14ac:dyDescent="0.2">
      <c r="A21282" s="221" t="s">
        <v>20602</v>
      </c>
      <c r="B21282" s="223" t="s">
        <v>25820</v>
      </c>
      <c r="C21282" s="231" t="s">
        <v>23</v>
      </c>
    </row>
    <row r="21283" spans="1:3" x14ac:dyDescent="0.2">
      <c r="A21283" s="221" t="s">
        <v>20603</v>
      </c>
      <c r="B21283" s="223" t="s">
        <v>25821</v>
      </c>
      <c r="C21283" s="231" t="s">
        <v>23</v>
      </c>
    </row>
    <row r="21284" spans="1:3" x14ac:dyDescent="0.2">
      <c r="A21284" s="221" t="s">
        <v>20604</v>
      </c>
      <c r="B21284" s="223" t="s">
        <v>25821</v>
      </c>
      <c r="C21284" s="231" t="s">
        <v>23</v>
      </c>
    </row>
    <row r="21285" spans="1:3" x14ac:dyDescent="0.2">
      <c r="A21285" s="221" t="s">
        <v>20605</v>
      </c>
      <c r="B21285" s="223" t="s">
        <v>25822</v>
      </c>
      <c r="C21285" s="231" t="s">
        <v>23</v>
      </c>
    </row>
    <row r="21286" spans="1:3" x14ac:dyDescent="0.2">
      <c r="A21286" s="221" t="s">
        <v>20606</v>
      </c>
      <c r="B21286" s="223" t="s">
        <v>25822</v>
      </c>
      <c r="C21286" s="231" t="s">
        <v>23</v>
      </c>
    </row>
    <row r="21287" spans="1:3" x14ac:dyDescent="0.2">
      <c r="A21287" s="221" t="s">
        <v>20607</v>
      </c>
      <c r="B21287" s="223" t="s">
        <v>25823</v>
      </c>
      <c r="C21287" s="231" t="s">
        <v>23</v>
      </c>
    </row>
    <row r="21288" spans="1:3" x14ac:dyDescent="0.2">
      <c r="A21288" s="221" t="s">
        <v>20608</v>
      </c>
      <c r="B21288" s="223" t="s">
        <v>25823</v>
      </c>
      <c r="C21288" s="231" t="s">
        <v>23</v>
      </c>
    </row>
    <row r="21289" spans="1:3" x14ac:dyDescent="0.2">
      <c r="A21289" s="221" t="s">
        <v>20609</v>
      </c>
      <c r="B21289" s="223" t="s">
        <v>25824</v>
      </c>
      <c r="C21289" s="231" t="s">
        <v>23</v>
      </c>
    </row>
    <row r="21290" spans="1:3" x14ac:dyDescent="0.2">
      <c r="A21290" s="221" t="s">
        <v>20610</v>
      </c>
      <c r="B21290" s="223" t="s">
        <v>25824</v>
      </c>
      <c r="C21290" s="231" t="s">
        <v>23</v>
      </c>
    </row>
    <row r="21291" spans="1:3" x14ac:dyDescent="0.2">
      <c r="A21291" s="221" t="s">
        <v>20611</v>
      </c>
      <c r="B21291" s="223" t="s">
        <v>25825</v>
      </c>
      <c r="C21291" s="231" t="s">
        <v>23</v>
      </c>
    </row>
    <row r="21292" spans="1:3" x14ac:dyDescent="0.2">
      <c r="A21292" s="221" t="s">
        <v>20612</v>
      </c>
      <c r="B21292" s="223" t="s">
        <v>25825</v>
      </c>
      <c r="C21292" s="231" t="s">
        <v>23</v>
      </c>
    </row>
    <row r="21293" spans="1:3" x14ac:dyDescent="0.2">
      <c r="A21293" s="221" t="s">
        <v>20613</v>
      </c>
      <c r="B21293" s="223" t="s">
        <v>25826</v>
      </c>
      <c r="C21293" s="231" t="s">
        <v>23</v>
      </c>
    </row>
    <row r="21294" spans="1:3" x14ac:dyDescent="0.2">
      <c r="A21294" s="221" t="s">
        <v>20614</v>
      </c>
      <c r="B21294" s="223" t="s">
        <v>25826</v>
      </c>
      <c r="C21294" s="231" t="s">
        <v>23</v>
      </c>
    </row>
    <row r="21295" spans="1:3" x14ac:dyDescent="0.2">
      <c r="A21295" s="221" t="s">
        <v>20615</v>
      </c>
      <c r="B21295" s="223" t="s">
        <v>25827</v>
      </c>
      <c r="C21295" s="231" t="s">
        <v>23</v>
      </c>
    </row>
    <row r="21296" spans="1:3" x14ac:dyDescent="0.2">
      <c r="A21296" s="221" t="s">
        <v>20616</v>
      </c>
      <c r="B21296" s="223" t="s">
        <v>25827</v>
      </c>
      <c r="C21296" s="231" t="s">
        <v>23</v>
      </c>
    </row>
    <row r="21297" spans="1:3" x14ac:dyDescent="0.2">
      <c r="A21297" s="221" t="s">
        <v>20617</v>
      </c>
      <c r="B21297" s="223" t="s">
        <v>25828</v>
      </c>
      <c r="C21297" s="231" t="s">
        <v>23</v>
      </c>
    </row>
    <row r="21298" spans="1:3" x14ac:dyDescent="0.2">
      <c r="A21298" s="221" t="s">
        <v>20618</v>
      </c>
      <c r="B21298" s="223" t="s">
        <v>25828</v>
      </c>
      <c r="C21298" s="231" t="s">
        <v>23</v>
      </c>
    </row>
    <row r="21299" spans="1:3" x14ac:dyDescent="0.2">
      <c r="A21299" s="221" t="s">
        <v>20619</v>
      </c>
      <c r="B21299" s="223" t="s">
        <v>25829</v>
      </c>
      <c r="C21299" s="231" t="s">
        <v>23</v>
      </c>
    </row>
    <row r="21300" spans="1:3" x14ac:dyDescent="0.2">
      <c r="A21300" s="221" t="s">
        <v>20620</v>
      </c>
      <c r="B21300" s="223" t="s">
        <v>25829</v>
      </c>
      <c r="C21300" s="231" t="s">
        <v>23</v>
      </c>
    </row>
    <row r="21301" spans="1:3" x14ac:dyDescent="0.2">
      <c r="A21301" s="221" t="s">
        <v>20621</v>
      </c>
      <c r="B21301" s="223" t="s">
        <v>25830</v>
      </c>
      <c r="C21301" s="231" t="s">
        <v>23</v>
      </c>
    </row>
    <row r="21302" spans="1:3" x14ac:dyDescent="0.2">
      <c r="A21302" s="221" t="s">
        <v>20622</v>
      </c>
      <c r="B21302" s="223" t="s">
        <v>25830</v>
      </c>
      <c r="C21302" s="231" t="s">
        <v>23</v>
      </c>
    </row>
    <row r="21303" spans="1:3" x14ac:dyDescent="0.2">
      <c r="A21303" s="221" t="s">
        <v>20623</v>
      </c>
      <c r="B21303" s="223" t="s">
        <v>25831</v>
      </c>
      <c r="C21303" s="231" t="s">
        <v>23</v>
      </c>
    </row>
    <row r="21304" spans="1:3" x14ac:dyDescent="0.2">
      <c r="A21304" s="221" t="s">
        <v>20624</v>
      </c>
      <c r="B21304" s="223" t="s">
        <v>25831</v>
      </c>
      <c r="C21304" s="231" t="s">
        <v>23</v>
      </c>
    </row>
    <row r="21305" spans="1:3" x14ac:dyDescent="0.2">
      <c r="A21305" s="221" t="s">
        <v>20625</v>
      </c>
      <c r="B21305" s="223" t="s">
        <v>32983</v>
      </c>
      <c r="C21305" s="231" t="s">
        <v>23</v>
      </c>
    </row>
    <row r="21306" spans="1:3" x14ac:dyDescent="0.2">
      <c r="A21306" s="221" t="s">
        <v>20626</v>
      </c>
      <c r="B21306" s="223" t="s">
        <v>32983</v>
      </c>
      <c r="C21306" s="231" t="s">
        <v>23</v>
      </c>
    </row>
    <row r="21307" spans="1:3" x14ac:dyDescent="0.2">
      <c r="A21307" s="221" t="s">
        <v>20627</v>
      </c>
      <c r="B21307" s="223" t="s">
        <v>32984</v>
      </c>
      <c r="C21307" s="231" t="s">
        <v>23</v>
      </c>
    </row>
    <row r="21308" spans="1:3" x14ac:dyDescent="0.2">
      <c r="A21308" s="221" t="s">
        <v>20628</v>
      </c>
      <c r="B21308" s="223" t="s">
        <v>32984</v>
      </c>
      <c r="C21308" s="231" t="s">
        <v>23</v>
      </c>
    </row>
    <row r="21309" spans="1:3" x14ac:dyDescent="0.2">
      <c r="A21309" s="221" t="s">
        <v>20629</v>
      </c>
      <c r="B21309" s="223" t="s">
        <v>32985</v>
      </c>
      <c r="C21309" s="231" t="s">
        <v>23</v>
      </c>
    </row>
    <row r="21310" spans="1:3" x14ac:dyDescent="0.2">
      <c r="A21310" s="221" t="s">
        <v>20630</v>
      </c>
      <c r="B21310" s="223" t="s">
        <v>32985</v>
      </c>
      <c r="C21310" s="231" t="s">
        <v>23</v>
      </c>
    </row>
    <row r="21311" spans="1:3" x14ac:dyDescent="0.2">
      <c r="A21311" s="221" t="s">
        <v>20631</v>
      </c>
      <c r="B21311" s="223" t="s">
        <v>32986</v>
      </c>
      <c r="C21311" s="231" t="s">
        <v>23</v>
      </c>
    </row>
    <row r="21312" spans="1:3" x14ac:dyDescent="0.2">
      <c r="A21312" s="221" t="s">
        <v>20632</v>
      </c>
      <c r="B21312" s="223" t="s">
        <v>32986</v>
      </c>
      <c r="C21312" s="231" t="s">
        <v>23</v>
      </c>
    </row>
    <row r="21313" spans="1:3" x14ac:dyDescent="0.2">
      <c r="A21313" s="221" t="s">
        <v>20633</v>
      </c>
      <c r="B21313" s="223" t="s">
        <v>25832</v>
      </c>
      <c r="C21313" s="231" t="s">
        <v>23</v>
      </c>
    </row>
    <row r="21314" spans="1:3" x14ac:dyDescent="0.2">
      <c r="A21314" s="221" t="s">
        <v>20634</v>
      </c>
      <c r="B21314" s="223" t="s">
        <v>25832</v>
      </c>
      <c r="C21314" s="231" t="s">
        <v>23</v>
      </c>
    </row>
    <row r="21315" spans="1:3" x14ac:dyDescent="0.2">
      <c r="A21315" s="221" t="s">
        <v>20635</v>
      </c>
      <c r="B21315" s="223" t="s">
        <v>30135</v>
      </c>
      <c r="C21315" s="231" t="s">
        <v>25</v>
      </c>
    </row>
    <row r="21316" spans="1:3" x14ac:dyDescent="0.2">
      <c r="A21316" s="221" t="s">
        <v>20636</v>
      </c>
      <c r="B21316" s="223" t="s">
        <v>30135</v>
      </c>
      <c r="C21316" s="231" t="s">
        <v>25</v>
      </c>
    </row>
    <row r="21317" spans="1:3" x14ac:dyDescent="0.2">
      <c r="A21317" s="221" t="s">
        <v>20637</v>
      </c>
      <c r="B21317" s="223" t="s">
        <v>30136</v>
      </c>
      <c r="C21317" s="231" t="s">
        <v>25</v>
      </c>
    </row>
    <row r="21318" spans="1:3" x14ac:dyDescent="0.2">
      <c r="A21318" s="221" t="s">
        <v>20638</v>
      </c>
      <c r="B21318" s="223" t="s">
        <v>30136</v>
      </c>
      <c r="C21318" s="231" t="s">
        <v>25</v>
      </c>
    </row>
    <row r="21319" spans="1:3" x14ac:dyDescent="0.2">
      <c r="A21319" s="221" t="s">
        <v>20639</v>
      </c>
      <c r="B21319" s="223" t="s">
        <v>30137</v>
      </c>
      <c r="C21319" s="231" t="s">
        <v>25</v>
      </c>
    </row>
    <row r="21320" spans="1:3" x14ac:dyDescent="0.2">
      <c r="A21320" s="221" t="s">
        <v>20640</v>
      </c>
      <c r="B21320" s="223" t="s">
        <v>30137</v>
      </c>
      <c r="C21320" s="231" t="s">
        <v>25</v>
      </c>
    </row>
    <row r="21321" spans="1:3" x14ac:dyDescent="0.2">
      <c r="A21321" s="221" t="s">
        <v>20641</v>
      </c>
      <c r="B21321" s="223" t="s">
        <v>30138</v>
      </c>
      <c r="C21321" s="231" t="s">
        <v>25</v>
      </c>
    </row>
    <row r="21322" spans="1:3" x14ac:dyDescent="0.2">
      <c r="A21322" s="221" t="s">
        <v>20642</v>
      </c>
      <c r="B21322" s="223" t="s">
        <v>30138</v>
      </c>
      <c r="C21322" s="231" t="s">
        <v>25</v>
      </c>
    </row>
    <row r="21323" spans="1:3" x14ac:dyDescent="0.2">
      <c r="A21323" s="221" t="s">
        <v>20643</v>
      </c>
      <c r="B21323" s="223" t="s">
        <v>25833</v>
      </c>
      <c r="C21323" s="231" t="s">
        <v>23</v>
      </c>
    </row>
    <row r="21324" spans="1:3" x14ac:dyDescent="0.2">
      <c r="A21324" s="221" t="s">
        <v>20644</v>
      </c>
      <c r="B21324" s="223" t="s">
        <v>25833</v>
      </c>
      <c r="C21324" s="231" t="s">
        <v>23</v>
      </c>
    </row>
    <row r="21325" spans="1:3" x14ac:dyDescent="0.2">
      <c r="A21325" s="221" t="s">
        <v>20645</v>
      </c>
      <c r="B21325" s="223" t="s">
        <v>25834</v>
      </c>
      <c r="C21325" s="231" t="s">
        <v>23</v>
      </c>
    </row>
    <row r="21326" spans="1:3" x14ac:dyDescent="0.2">
      <c r="A21326" s="221" t="s">
        <v>20646</v>
      </c>
      <c r="B21326" s="223" t="s">
        <v>25834</v>
      </c>
      <c r="C21326" s="231" t="s">
        <v>23</v>
      </c>
    </row>
    <row r="21327" spans="1:3" x14ac:dyDescent="0.2">
      <c r="A21327" s="221" t="s">
        <v>20647</v>
      </c>
      <c r="B21327" s="223" t="s">
        <v>25835</v>
      </c>
      <c r="C21327" s="231" t="s">
        <v>23</v>
      </c>
    </row>
    <row r="21328" spans="1:3" x14ac:dyDescent="0.2">
      <c r="A21328" s="221" t="s">
        <v>20648</v>
      </c>
      <c r="B21328" s="223" t="s">
        <v>25835</v>
      </c>
      <c r="C21328" s="231" t="s">
        <v>23</v>
      </c>
    </row>
    <row r="21329" spans="1:3" x14ac:dyDescent="0.2">
      <c r="A21329" s="221" t="s">
        <v>20649</v>
      </c>
      <c r="B21329" s="223" t="s">
        <v>25836</v>
      </c>
      <c r="C21329" s="231" t="s">
        <v>23</v>
      </c>
    </row>
    <row r="21330" spans="1:3" x14ac:dyDescent="0.2">
      <c r="A21330" s="221" t="s">
        <v>20650</v>
      </c>
      <c r="B21330" s="223" t="s">
        <v>25836</v>
      </c>
      <c r="C21330" s="231" t="s">
        <v>23</v>
      </c>
    </row>
    <row r="21331" spans="1:3" x14ac:dyDescent="0.2">
      <c r="A21331" s="221" t="s">
        <v>20651</v>
      </c>
      <c r="B21331" s="223" t="s">
        <v>25837</v>
      </c>
      <c r="C21331" s="231" t="s">
        <v>23</v>
      </c>
    </row>
    <row r="21332" spans="1:3" x14ac:dyDescent="0.2">
      <c r="A21332" s="221" t="s">
        <v>20652</v>
      </c>
      <c r="B21332" s="223" t="s">
        <v>25837</v>
      </c>
      <c r="C21332" s="231" t="s">
        <v>23</v>
      </c>
    </row>
    <row r="21333" spans="1:3" x14ac:dyDescent="0.2">
      <c r="A21333" s="221" t="s">
        <v>20653</v>
      </c>
      <c r="B21333" s="223" t="s">
        <v>25838</v>
      </c>
      <c r="C21333" s="231" t="s">
        <v>23</v>
      </c>
    </row>
    <row r="21334" spans="1:3" x14ac:dyDescent="0.2">
      <c r="A21334" s="221" t="s">
        <v>20654</v>
      </c>
      <c r="B21334" s="223" t="s">
        <v>25838</v>
      </c>
      <c r="C21334" s="231" t="s">
        <v>23</v>
      </c>
    </row>
    <row r="21335" spans="1:3" x14ac:dyDescent="0.2">
      <c r="A21335" s="221" t="s">
        <v>20655</v>
      </c>
      <c r="B21335" s="223" t="s">
        <v>25839</v>
      </c>
      <c r="C21335" s="231" t="s">
        <v>23</v>
      </c>
    </row>
    <row r="21336" spans="1:3" x14ac:dyDescent="0.2">
      <c r="A21336" s="221" t="s">
        <v>20656</v>
      </c>
      <c r="B21336" s="223" t="s">
        <v>25839</v>
      </c>
      <c r="C21336" s="231" t="s">
        <v>23</v>
      </c>
    </row>
    <row r="21337" spans="1:3" x14ac:dyDescent="0.2">
      <c r="A21337" s="221" t="s">
        <v>20657</v>
      </c>
      <c r="B21337" s="223" t="s">
        <v>25840</v>
      </c>
      <c r="C21337" s="231" t="s">
        <v>25</v>
      </c>
    </row>
    <row r="21338" spans="1:3" x14ac:dyDescent="0.2">
      <c r="A21338" s="221" t="s">
        <v>20658</v>
      </c>
      <c r="B21338" s="223" t="s">
        <v>25840</v>
      </c>
      <c r="C21338" s="231" t="s">
        <v>25</v>
      </c>
    </row>
    <row r="21339" spans="1:3" x14ac:dyDescent="0.2">
      <c r="A21339" s="221" t="s">
        <v>20659</v>
      </c>
      <c r="B21339" s="223" t="s">
        <v>25841</v>
      </c>
      <c r="C21339" s="231" t="s">
        <v>25</v>
      </c>
    </row>
    <row r="21340" spans="1:3" x14ac:dyDescent="0.2">
      <c r="A21340" s="221" t="s">
        <v>20660</v>
      </c>
      <c r="B21340" s="223" t="s">
        <v>25841</v>
      </c>
      <c r="C21340" s="231" t="s">
        <v>25</v>
      </c>
    </row>
    <row r="21341" spans="1:3" x14ac:dyDescent="0.2">
      <c r="A21341" s="221" t="s">
        <v>20661</v>
      </c>
      <c r="B21341" s="223" t="s">
        <v>25842</v>
      </c>
      <c r="C21341" s="231" t="s">
        <v>25</v>
      </c>
    </row>
    <row r="21342" spans="1:3" x14ac:dyDescent="0.2">
      <c r="A21342" s="221" t="s">
        <v>20662</v>
      </c>
      <c r="B21342" s="223" t="s">
        <v>25842</v>
      </c>
      <c r="C21342" s="231" t="s">
        <v>25</v>
      </c>
    </row>
    <row r="21343" spans="1:3" x14ac:dyDescent="0.2">
      <c r="A21343" s="221" t="s">
        <v>20663</v>
      </c>
      <c r="B21343" s="223" t="s">
        <v>25843</v>
      </c>
      <c r="C21343" s="231" t="s">
        <v>23</v>
      </c>
    </row>
    <row r="21344" spans="1:3" x14ac:dyDescent="0.2">
      <c r="A21344" s="221" t="s">
        <v>20664</v>
      </c>
      <c r="B21344" s="223" t="s">
        <v>25843</v>
      </c>
      <c r="C21344" s="231" t="s">
        <v>23</v>
      </c>
    </row>
    <row r="21345" spans="1:3" x14ac:dyDescent="0.2">
      <c r="A21345" s="221" t="s">
        <v>20665</v>
      </c>
      <c r="B21345" s="223" t="s">
        <v>25844</v>
      </c>
      <c r="C21345" s="231" t="s">
        <v>23</v>
      </c>
    </row>
    <row r="21346" spans="1:3" x14ac:dyDescent="0.2">
      <c r="A21346" s="221" t="s">
        <v>20666</v>
      </c>
      <c r="B21346" s="223" t="s">
        <v>25844</v>
      </c>
      <c r="C21346" s="231" t="s">
        <v>23</v>
      </c>
    </row>
    <row r="21347" spans="1:3" x14ac:dyDescent="0.2">
      <c r="A21347" s="221" t="s">
        <v>20667</v>
      </c>
      <c r="B21347" s="223" t="s">
        <v>25845</v>
      </c>
      <c r="C21347" s="231" t="s">
        <v>23</v>
      </c>
    </row>
    <row r="21348" spans="1:3" x14ac:dyDescent="0.2">
      <c r="A21348" s="221" t="s">
        <v>20668</v>
      </c>
      <c r="B21348" s="223" t="s">
        <v>25845</v>
      </c>
      <c r="C21348" s="231" t="s">
        <v>23</v>
      </c>
    </row>
    <row r="21349" spans="1:3" x14ac:dyDescent="0.2">
      <c r="A21349" s="221" t="s">
        <v>20669</v>
      </c>
      <c r="B21349" s="223" t="s">
        <v>25846</v>
      </c>
      <c r="C21349" s="231" t="s">
        <v>23</v>
      </c>
    </row>
    <row r="21350" spans="1:3" x14ac:dyDescent="0.2">
      <c r="A21350" s="221" t="s">
        <v>20670</v>
      </c>
      <c r="B21350" s="223" t="s">
        <v>25846</v>
      </c>
      <c r="C21350" s="231" t="s">
        <v>23</v>
      </c>
    </row>
    <row r="21351" spans="1:3" x14ac:dyDescent="0.2">
      <c r="A21351" s="221" t="s">
        <v>20671</v>
      </c>
      <c r="B21351" s="223" t="s">
        <v>25847</v>
      </c>
      <c r="C21351" s="231" t="s">
        <v>23</v>
      </c>
    </row>
    <row r="21352" spans="1:3" x14ac:dyDescent="0.2">
      <c r="A21352" s="221" t="s">
        <v>20672</v>
      </c>
      <c r="B21352" s="223" t="s">
        <v>25847</v>
      </c>
      <c r="C21352" s="231" t="s">
        <v>23</v>
      </c>
    </row>
    <row r="21353" spans="1:3" x14ac:dyDescent="0.2">
      <c r="A21353" s="221" t="s">
        <v>20673</v>
      </c>
      <c r="B21353" s="223" t="s">
        <v>25848</v>
      </c>
      <c r="C21353" s="231" t="s">
        <v>23</v>
      </c>
    </row>
    <row r="21354" spans="1:3" x14ac:dyDescent="0.2">
      <c r="A21354" s="221" t="s">
        <v>20674</v>
      </c>
      <c r="B21354" s="223" t="s">
        <v>25848</v>
      </c>
      <c r="C21354" s="231" t="s">
        <v>23</v>
      </c>
    </row>
    <row r="21355" spans="1:3" x14ac:dyDescent="0.2">
      <c r="A21355" s="221" t="s">
        <v>20675</v>
      </c>
      <c r="B21355" s="223" t="s">
        <v>25849</v>
      </c>
      <c r="C21355" s="231" t="s">
        <v>23</v>
      </c>
    </row>
    <row r="21356" spans="1:3" x14ac:dyDescent="0.2">
      <c r="A21356" s="221" t="s">
        <v>20676</v>
      </c>
      <c r="B21356" s="223" t="s">
        <v>25849</v>
      </c>
      <c r="C21356" s="231" t="s">
        <v>23</v>
      </c>
    </row>
    <row r="21357" spans="1:3" x14ac:dyDescent="0.2">
      <c r="A21357" s="221" t="s">
        <v>20677</v>
      </c>
      <c r="B21357" s="223" t="s">
        <v>25850</v>
      </c>
      <c r="C21357" s="231" t="s">
        <v>23</v>
      </c>
    </row>
    <row r="21358" spans="1:3" x14ac:dyDescent="0.2">
      <c r="A21358" s="221" t="s">
        <v>20678</v>
      </c>
      <c r="B21358" s="223" t="s">
        <v>25850</v>
      </c>
      <c r="C21358" s="231" t="s">
        <v>23</v>
      </c>
    </row>
    <row r="21359" spans="1:3" x14ac:dyDescent="0.2">
      <c r="A21359" s="221" t="s">
        <v>20679</v>
      </c>
      <c r="B21359" s="223" t="s">
        <v>25851</v>
      </c>
      <c r="C21359" s="231" t="s">
        <v>25</v>
      </c>
    </row>
    <row r="21360" spans="1:3" x14ac:dyDescent="0.2">
      <c r="A21360" s="221" t="s">
        <v>20680</v>
      </c>
      <c r="B21360" s="223" t="s">
        <v>25851</v>
      </c>
      <c r="C21360" s="231" t="s">
        <v>25</v>
      </c>
    </row>
    <row r="21361" spans="1:3" x14ac:dyDescent="0.2">
      <c r="A21361" s="221" t="s">
        <v>20681</v>
      </c>
      <c r="B21361" s="223" t="s">
        <v>25852</v>
      </c>
      <c r="C21361" s="231" t="s">
        <v>23</v>
      </c>
    </row>
    <row r="21362" spans="1:3" x14ac:dyDescent="0.2">
      <c r="A21362" s="221" t="s">
        <v>20682</v>
      </c>
      <c r="B21362" s="223" t="s">
        <v>25852</v>
      </c>
      <c r="C21362" s="231" t="s">
        <v>23</v>
      </c>
    </row>
    <row r="21363" spans="1:3" x14ac:dyDescent="0.2">
      <c r="A21363" s="221" t="s">
        <v>20683</v>
      </c>
      <c r="B21363" s="223" t="s">
        <v>25853</v>
      </c>
      <c r="C21363" s="231" t="s">
        <v>23</v>
      </c>
    </row>
    <row r="21364" spans="1:3" x14ac:dyDescent="0.2">
      <c r="A21364" s="221" t="s">
        <v>20684</v>
      </c>
      <c r="B21364" s="223" t="s">
        <v>25853</v>
      </c>
      <c r="C21364" s="231" t="s">
        <v>23</v>
      </c>
    </row>
    <row r="21365" spans="1:3" x14ac:dyDescent="0.2">
      <c r="A21365" s="221" t="s">
        <v>20685</v>
      </c>
      <c r="B21365" s="223" t="s">
        <v>25854</v>
      </c>
      <c r="C21365" s="231" t="s">
        <v>23</v>
      </c>
    </row>
    <row r="21366" spans="1:3" x14ac:dyDescent="0.2">
      <c r="A21366" s="221" t="s">
        <v>20686</v>
      </c>
      <c r="B21366" s="223" t="s">
        <v>25854</v>
      </c>
      <c r="C21366" s="231" t="s">
        <v>23</v>
      </c>
    </row>
    <row r="21367" spans="1:3" x14ac:dyDescent="0.2">
      <c r="A21367" s="221" t="s">
        <v>20687</v>
      </c>
      <c r="B21367" s="223" t="s">
        <v>25855</v>
      </c>
      <c r="C21367" s="231" t="s">
        <v>24</v>
      </c>
    </row>
    <row r="21368" spans="1:3" x14ac:dyDescent="0.2">
      <c r="A21368" s="221" t="s">
        <v>20688</v>
      </c>
      <c r="B21368" s="223" t="s">
        <v>25855</v>
      </c>
      <c r="C21368" s="231" t="s">
        <v>24</v>
      </c>
    </row>
    <row r="21369" spans="1:3" x14ac:dyDescent="0.2">
      <c r="A21369" s="221" t="s">
        <v>20689</v>
      </c>
      <c r="B21369" s="223" t="s">
        <v>25856</v>
      </c>
      <c r="C21369" s="231" t="s">
        <v>23</v>
      </c>
    </row>
    <row r="21370" spans="1:3" x14ac:dyDescent="0.2">
      <c r="A21370" s="221" t="s">
        <v>20690</v>
      </c>
      <c r="B21370" s="223" t="s">
        <v>25856</v>
      </c>
      <c r="C21370" s="231" t="s">
        <v>23</v>
      </c>
    </row>
    <row r="21371" spans="1:3" x14ac:dyDescent="0.2">
      <c r="A21371" s="221" t="s">
        <v>20691</v>
      </c>
      <c r="B21371" s="223" t="s">
        <v>25857</v>
      </c>
      <c r="C21371" s="231" t="s">
        <v>23</v>
      </c>
    </row>
    <row r="21372" spans="1:3" x14ac:dyDescent="0.2">
      <c r="A21372" s="221" t="s">
        <v>20692</v>
      </c>
      <c r="B21372" s="223" t="s">
        <v>25857</v>
      </c>
      <c r="C21372" s="231" t="s">
        <v>23</v>
      </c>
    </row>
    <row r="21373" spans="1:3" x14ac:dyDescent="0.2">
      <c r="A21373" s="221" t="s">
        <v>20693</v>
      </c>
      <c r="B21373" s="223" t="s">
        <v>25858</v>
      </c>
      <c r="C21373" s="231" t="s">
        <v>23</v>
      </c>
    </row>
    <row r="21374" spans="1:3" x14ac:dyDescent="0.2">
      <c r="A21374" s="221" t="s">
        <v>20694</v>
      </c>
      <c r="B21374" s="223" t="s">
        <v>25858</v>
      </c>
      <c r="C21374" s="231" t="s">
        <v>23</v>
      </c>
    </row>
    <row r="21375" spans="1:3" x14ac:dyDescent="0.2">
      <c r="A21375" s="221" t="s">
        <v>20695</v>
      </c>
      <c r="B21375" s="223" t="s">
        <v>30139</v>
      </c>
      <c r="C21375" s="231" t="s">
        <v>23</v>
      </c>
    </row>
    <row r="21376" spans="1:3" x14ac:dyDescent="0.2">
      <c r="A21376" s="221" t="s">
        <v>20696</v>
      </c>
      <c r="B21376" s="223" t="s">
        <v>30139</v>
      </c>
      <c r="C21376" s="231" t="s">
        <v>23</v>
      </c>
    </row>
    <row r="21377" spans="1:3" x14ac:dyDescent="0.2">
      <c r="A21377" s="221" t="s">
        <v>20697</v>
      </c>
      <c r="B21377" s="223" t="s">
        <v>30140</v>
      </c>
      <c r="C21377" s="231" t="s">
        <v>23</v>
      </c>
    </row>
    <row r="21378" spans="1:3" x14ac:dyDescent="0.2">
      <c r="A21378" s="221" t="s">
        <v>20698</v>
      </c>
      <c r="B21378" s="223" t="s">
        <v>30140</v>
      </c>
      <c r="C21378" s="231" t="s">
        <v>23</v>
      </c>
    </row>
    <row r="21379" spans="1:3" x14ac:dyDescent="0.2">
      <c r="A21379" s="221" t="s">
        <v>20699</v>
      </c>
      <c r="B21379" s="223" t="s">
        <v>30141</v>
      </c>
      <c r="C21379" s="231" t="s">
        <v>23</v>
      </c>
    </row>
    <row r="21380" spans="1:3" x14ac:dyDescent="0.2">
      <c r="A21380" s="221" t="s">
        <v>20700</v>
      </c>
      <c r="B21380" s="223" t="s">
        <v>30141</v>
      </c>
      <c r="C21380" s="231" t="s">
        <v>23</v>
      </c>
    </row>
    <row r="21381" spans="1:3" x14ac:dyDescent="0.2">
      <c r="A21381" s="221" t="s">
        <v>20701</v>
      </c>
      <c r="B21381" s="223" t="s">
        <v>30142</v>
      </c>
      <c r="C21381" s="231" t="s">
        <v>23</v>
      </c>
    </row>
    <row r="21382" spans="1:3" x14ac:dyDescent="0.2">
      <c r="A21382" s="221" t="s">
        <v>20702</v>
      </c>
      <c r="B21382" s="223" t="s">
        <v>30142</v>
      </c>
      <c r="C21382" s="231" t="s">
        <v>23</v>
      </c>
    </row>
    <row r="21383" spans="1:3" x14ac:dyDescent="0.2">
      <c r="A21383" s="221" t="s">
        <v>20703</v>
      </c>
      <c r="B21383" s="223" t="s">
        <v>30143</v>
      </c>
      <c r="C21383" s="231" t="s">
        <v>23</v>
      </c>
    </row>
    <row r="21384" spans="1:3" x14ac:dyDescent="0.2">
      <c r="A21384" s="221" t="s">
        <v>20704</v>
      </c>
      <c r="B21384" s="223" t="s">
        <v>30143</v>
      </c>
      <c r="C21384" s="231" t="s">
        <v>23</v>
      </c>
    </row>
    <row r="21385" spans="1:3" x14ac:dyDescent="0.2">
      <c r="A21385" s="221" t="s">
        <v>20705</v>
      </c>
      <c r="B21385" s="223" t="s">
        <v>30144</v>
      </c>
      <c r="C21385" s="231" t="s">
        <v>23</v>
      </c>
    </row>
    <row r="21386" spans="1:3" x14ac:dyDescent="0.2">
      <c r="A21386" s="221" t="s">
        <v>20706</v>
      </c>
      <c r="B21386" s="223" t="s">
        <v>30144</v>
      </c>
      <c r="C21386" s="231" t="s">
        <v>23</v>
      </c>
    </row>
    <row r="21387" spans="1:3" x14ac:dyDescent="0.2">
      <c r="A21387" s="221" t="s">
        <v>20707</v>
      </c>
      <c r="B21387" s="223" t="s">
        <v>25859</v>
      </c>
      <c r="C21387" s="231" t="s">
        <v>23</v>
      </c>
    </row>
    <row r="21388" spans="1:3" x14ac:dyDescent="0.2">
      <c r="A21388" s="221" t="s">
        <v>20708</v>
      </c>
      <c r="B21388" s="223" t="s">
        <v>25859</v>
      </c>
      <c r="C21388" s="231" t="s">
        <v>23</v>
      </c>
    </row>
    <row r="21389" spans="1:3" x14ac:dyDescent="0.2">
      <c r="A21389" s="221" t="s">
        <v>20709</v>
      </c>
      <c r="B21389" s="223" t="s">
        <v>30145</v>
      </c>
      <c r="C21389" s="231" t="s">
        <v>23</v>
      </c>
    </row>
    <row r="21390" spans="1:3" x14ac:dyDescent="0.2">
      <c r="A21390" s="221" t="s">
        <v>20710</v>
      </c>
      <c r="B21390" s="223" t="s">
        <v>30145</v>
      </c>
      <c r="C21390" s="231" t="s">
        <v>23</v>
      </c>
    </row>
    <row r="21391" spans="1:3" x14ac:dyDescent="0.2">
      <c r="A21391" s="221" t="s">
        <v>20711</v>
      </c>
      <c r="B21391" s="223" t="s">
        <v>30146</v>
      </c>
      <c r="C21391" s="231" t="s">
        <v>23</v>
      </c>
    </row>
    <row r="21392" spans="1:3" x14ac:dyDescent="0.2">
      <c r="A21392" s="221" t="s">
        <v>20712</v>
      </c>
      <c r="B21392" s="223" t="s">
        <v>30146</v>
      </c>
      <c r="C21392" s="231" t="s">
        <v>23</v>
      </c>
    </row>
    <row r="21393" spans="1:3" x14ac:dyDescent="0.2">
      <c r="A21393" s="221" t="s">
        <v>20713</v>
      </c>
      <c r="B21393" s="223" t="s">
        <v>30147</v>
      </c>
      <c r="C21393" s="231" t="s">
        <v>23</v>
      </c>
    </row>
    <row r="21394" spans="1:3" x14ac:dyDescent="0.2">
      <c r="A21394" s="221" t="s">
        <v>20714</v>
      </c>
      <c r="B21394" s="223" t="s">
        <v>30147</v>
      </c>
      <c r="C21394" s="231" t="s">
        <v>23</v>
      </c>
    </row>
    <row r="21395" spans="1:3" x14ac:dyDescent="0.2">
      <c r="A21395" s="221" t="s">
        <v>20715</v>
      </c>
      <c r="B21395" s="223" t="s">
        <v>30148</v>
      </c>
      <c r="C21395" s="231" t="s">
        <v>23</v>
      </c>
    </row>
    <row r="21396" spans="1:3" x14ac:dyDescent="0.2">
      <c r="A21396" s="221" t="s">
        <v>20716</v>
      </c>
      <c r="B21396" s="223" t="s">
        <v>30148</v>
      </c>
      <c r="C21396" s="231" t="s">
        <v>23</v>
      </c>
    </row>
    <row r="21397" spans="1:3" x14ac:dyDescent="0.2">
      <c r="A21397" s="221" t="s">
        <v>20717</v>
      </c>
      <c r="B21397" s="223" t="s">
        <v>30149</v>
      </c>
      <c r="C21397" s="231" t="s">
        <v>23</v>
      </c>
    </row>
    <row r="21398" spans="1:3" x14ac:dyDescent="0.2">
      <c r="A21398" s="221" t="s">
        <v>20718</v>
      </c>
      <c r="B21398" s="223" t="s">
        <v>30149</v>
      </c>
      <c r="C21398" s="231" t="s">
        <v>23</v>
      </c>
    </row>
    <row r="21399" spans="1:3" x14ac:dyDescent="0.2">
      <c r="A21399" s="221" t="s">
        <v>20719</v>
      </c>
      <c r="B21399" s="223" t="s">
        <v>30150</v>
      </c>
      <c r="C21399" s="231" t="s">
        <v>23</v>
      </c>
    </row>
    <row r="21400" spans="1:3" x14ac:dyDescent="0.2">
      <c r="A21400" s="221" t="s">
        <v>20720</v>
      </c>
      <c r="B21400" s="223" t="s">
        <v>30150</v>
      </c>
      <c r="C21400" s="231" t="s">
        <v>23</v>
      </c>
    </row>
    <row r="21401" spans="1:3" x14ac:dyDescent="0.2">
      <c r="A21401" s="221" t="s">
        <v>20721</v>
      </c>
      <c r="B21401" s="223" t="s">
        <v>32987</v>
      </c>
      <c r="C21401" s="231" t="s">
        <v>23</v>
      </c>
    </row>
    <row r="21402" spans="1:3" x14ac:dyDescent="0.2">
      <c r="A21402" s="221" t="s">
        <v>20722</v>
      </c>
      <c r="B21402" s="223" t="s">
        <v>32987</v>
      </c>
      <c r="C21402" s="231" t="s">
        <v>23</v>
      </c>
    </row>
    <row r="21403" spans="1:3" x14ac:dyDescent="0.2">
      <c r="A21403" s="221" t="s">
        <v>20723</v>
      </c>
      <c r="B21403" s="223" t="s">
        <v>32988</v>
      </c>
      <c r="C21403" s="231" t="s">
        <v>23</v>
      </c>
    </row>
    <row r="21404" spans="1:3" x14ac:dyDescent="0.2">
      <c r="A21404" s="221" t="s">
        <v>20724</v>
      </c>
      <c r="B21404" s="223" t="s">
        <v>32988</v>
      </c>
      <c r="C21404" s="231" t="s">
        <v>23</v>
      </c>
    </row>
    <row r="21405" spans="1:3" x14ac:dyDescent="0.2">
      <c r="A21405" s="221" t="s">
        <v>20725</v>
      </c>
      <c r="B21405" s="223" t="s">
        <v>32989</v>
      </c>
      <c r="C21405" s="231" t="s">
        <v>23</v>
      </c>
    </row>
    <row r="21406" spans="1:3" x14ac:dyDescent="0.2">
      <c r="A21406" s="221" t="s">
        <v>20726</v>
      </c>
      <c r="B21406" s="223" t="s">
        <v>32989</v>
      </c>
      <c r="C21406" s="231" t="s">
        <v>23</v>
      </c>
    </row>
    <row r="21407" spans="1:3" x14ac:dyDescent="0.2">
      <c r="A21407" s="221" t="s">
        <v>20727</v>
      </c>
      <c r="B21407" s="223" t="s">
        <v>32990</v>
      </c>
      <c r="C21407" s="231" t="s">
        <v>23</v>
      </c>
    </row>
    <row r="21408" spans="1:3" x14ac:dyDescent="0.2">
      <c r="A21408" s="221" t="s">
        <v>20728</v>
      </c>
      <c r="B21408" s="223" t="s">
        <v>32990</v>
      </c>
      <c r="C21408" s="231" t="s">
        <v>23</v>
      </c>
    </row>
    <row r="21409" spans="1:3" x14ac:dyDescent="0.2">
      <c r="A21409" s="221" t="s">
        <v>26472</v>
      </c>
      <c r="B21409" s="223" t="s">
        <v>32991</v>
      </c>
      <c r="C21409" s="231" t="s">
        <v>23</v>
      </c>
    </row>
    <row r="21410" spans="1:3" x14ac:dyDescent="0.2">
      <c r="A21410" s="221" t="s">
        <v>26473</v>
      </c>
      <c r="B21410" s="223" t="s">
        <v>32991</v>
      </c>
      <c r="C21410" s="231" t="s">
        <v>23</v>
      </c>
    </row>
    <row r="21411" spans="1:3" x14ac:dyDescent="0.2">
      <c r="A21411" s="221" t="s">
        <v>20729</v>
      </c>
      <c r="B21411" s="223" t="s">
        <v>32992</v>
      </c>
      <c r="C21411" s="231" t="s">
        <v>23</v>
      </c>
    </row>
    <row r="21412" spans="1:3" x14ac:dyDescent="0.2">
      <c r="A21412" s="221" t="s">
        <v>20730</v>
      </c>
      <c r="B21412" s="223" t="s">
        <v>32992</v>
      </c>
      <c r="C21412" s="231" t="s">
        <v>23</v>
      </c>
    </row>
    <row r="21413" spans="1:3" x14ac:dyDescent="0.2">
      <c r="A21413" s="221" t="s">
        <v>20731</v>
      </c>
      <c r="B21413" s="223" t="s">
        <v>32993</v>
      </c>
      <c r="C21413" s="231" t="s">
        <v>23</v>
      </c>
    </row>
    <row r="21414" spans="1:3" x14ac:dyDescent="0.2">
      <c r="A21414" s="221" t="s">
        <v>20732</v>
      </c>
      <c r="B21414" s="223" t="s">
        <v>32993</v>
      </c>
      <c r="C21414" s="231" t="s">
        <v>23</v>
      </c>
    </row>
    <row r="21415" spans="1:3" x14ac:dyDescent="0.2">
      <c r="A21415" s="221" t="s">
        <v>20733</v>
      </c>
      <c r="B21415" s="223" t="s">
        <v>32994</v>
      </c>
      <c r="C21415" s="231" t="s">
        <v>23</v>
      </c>
    </row>
    <row r="21416" spans="1:3" x14ac:dyDescent="0.2">
      <c r="A21416" s="221" t="s">
        <v>20734</v>
      </c>
      <c r="B21416" s="223" t="s">
        <v>32994</v>
      </c>
      <c r="C21416" s="231" t="s">
        <v>23</v>
      </c>
    </row>
    <row r="21417" spans="1:3" x14ac:dyDescent="0.2">
      <c r="A21417" s="221" t="s">
        <v>20735</v>
      </c>
      <c r="B21417" s="223" t="s">
        <v>32995</v>
      </c>
      <c r="C21417" s="231" t="s">
        <v>23</v>
      </c>
    </row>
    <row r="21418" spans="1:3" x14ac:dyDescent="0.2">
      <c r="A21418" s="221" t="s">
        <v>20736</v>
      </c>
      <c r="B21418" s="223" t="s">
        <v>32995</v>
      </c>
      <c r="C21418" s="231" t="s">
        <v>23</v>
      </c>
    </row>
    <row r="21419" spans="1:3" x14ac:dyDescent="0.2">
      <c r="A21419" s="221" t="s">
        <v>20737</v>
      </c>
      <c r="B21419" s="223" t="s">
        <v>32996</v>
      </c>
      <c r="C21419" s="231" t="s">
        <v>23</v>
      </c>
    </row>
    <row r="21420" spans="1:3" x14ac:dyDescent="0.2">
      <c r="A21420" s="221" t="s">
        <v>20738</v>
      </c>
      <c r="B21420" s="223" t="s">
        <v>32996</v>
      </c>
      <c r="C21420" s="231" t="s">
        <v>23</v>
      </c>
    </row>
    <row r="21421" spans="1:3" x14ac:dyDescent="0.2">
      <c r="A21421" s="221" t="s">
        <v>20739</v>
      </c>
      <c r="B21421" s="223" t="s">
        <v>32997</v>
      </c>
      <c r="C21421" s="231" t="s">
        <v>23</v>
      </c>
    </row>
    <row r="21422" spans="1:3" x14ac:dyDescent="0.2">
      <c r="A21422" s="221" t="s">
        <v>20740</v>
      </c>
      <c r="B21422" s="223" t="s">
        <v>32997</v>
      </c>
      <c r="C21422" s="231" t="s">
        <v>23</v>
      </c>
    </row>
    <row r="21423" spans="1:3" x14ac:dyDescent="0.2">
      <c r="A21423" s="221" t="s">
        <v>20741</v>
      </c>
      <c r="B21423" s="223" t="s">
        <v>32998</v>
      </c>
      <c r="C21423" s="231" t="s">
        <v>23</v>
      </c>
    </row>
    <row r="21424" spans="1:3" x14ac:dyDescent="0.2">
      <c r="A21424" s="221" t="s">
        <v>20742</v>
      </c>
      <c r="B21424" s="223" t="s">
        <v>32998</v>
      </c>
      <c r="C21424" s="231" t="s">
        <v>23</v>
      </c>
    </row>
    <row r="21425" spans="1:3" x14ac:dyDescent="0.2">
      <c r="A21425" s="221" t="s">
        <v>20743</v>
      </c>
      <c r="B21425" s="223" t="s">
        <v>32999</v>
      </c>
      <c r="C21425" s="231" t="s">
        <v>23</v>
      </c>
    </row>
    <row r="21426" spans="1:3" x14ac:dyDescent="0.2">
      <c r="A21426" s="221" t="s">
        <v>20744</v>
      </c>
      <c r="B21426" s="223" t="s">
        <v>32999</v>
      </c>
      <c r="C21426" s="231" t="s">
        <v>23</v>
      </c>
    </row>
    <row r="21427" spans="1:3" x14ac:dyDescent="0.2">
      <c r="A21427" s="221" t="s">
        <v>20745</v>
      </c>
      <c r="B21427" s="223" t="s">
        <v>33000</v>
      </c>
      <c r="C21427" s="231" t="s">
        <v>23</v>
      </c>
    </row>
    <row r="21428" spans="1:3" x14ac:dyDescent="0.2">
      <c r="A21428" s="221" t="s">
        <v>20746</v>
      </c>
      <c r="B21428" s="223" t="s">
        <v>33000</v>
      </c>
      <c r="C21428" s="231" t="s">
        <v>23</v>
      </c>
    </row>
    <row r="21429" spans="1:3" x14ac:dyDescent="0.2">
      <c r="A21429" s="221" t="s">
        <v>20747</v>
      </c>
      <c r="B21429" s="223" t="s">
        <v>33001</v>
      </c>
      <c r="C21429" s="231" t="s">
        <v>23</v>
      </c>
    </row>
    <row r="21430" spans="1:3" x14ac:dyDescent="0.2">
      <c r="A21430" s="221" t="s">
        <v>20748</v>
      </c>
      <c r="B21430" s="223" t="s">
        <v>33001</v>
      </c>
      <c r="C21430" s="231" t="s">
        <v>23</v>
      </c>
    </row>
    <row r="21431" spans="1:3" x14ac:dyDescent="0.2">
      <c r="A21431" s="221" t="s">
        <v>20749</v>
      </c>
      <c r="B21431" s="223" t="s">
        <v>33002</v>
      </c>
      <c r="C21431" s="231" t="s">
        <v>23</v>
      </c>
    </row>
    <row r="21432" spans="1:3" x14ac:dyDescent="0.2">
      <c r="A21432" s="221" t="s">
        <v>20750</v>
      </c>
      <c r="B21432" s="223" t="s">
        <v>33002</v>
      </c>
      <c r="C21432" s="231" t="s">
        <v>23</v>
      </c>
    </row>
    <row r="21433" spans="1:3" x14ac:dyDescent="0.2">
      <c r="A21433" s="221" t="s">
        <v>20751</v>
      </c>
      <c r="B21433" s="223" t="s">
        <v>33003</v>
      </c>
      <c r="C21433" s="231" t="s">
        <v>23</v>
      </c>
    </row>
    <row r="21434" spans="1:3" x14ac:dyDescent="0.2">
      <c r="A21434" s="221" t="s">
        <v>20752</v>
      </c>
      <c r="B21434" s="223" t="s">
        <v>33003</v>
      </c>
      <c r="C21434" s="231" t="s">
        <v>23</v>
      </c>
    </row>
    <row r="21435" spans="1:3" x14ac:dyDescent="0.2">
      <c r="A21435" s="221" t="s">
        <v>20753</v>
      </c>
      <c r="B21435" s="223" t="s">
        <v>33004</v>
      </c>
      <c r="C21435" s="231" t="s">
        <v>23</v>
      </c>
    </row>
    <row r="21436" spans="1:3" x14ac:dyDescent="0.2">
      <c r="A21436" s="221" t="s">
        <v>20754</v>
      </c>
      <c r="B21436" s="223" t="s">
        <v>33004</v>
      </c>
      <c r="C21436" s="231" t="s">
        <v>23</v>
      </c>
    </row>
    <row r="21437" spans="1:3" x14ac:dyDescent="0.2">
      <c r="A21437" s="221" t="s">
        <v>20755</v>
      </c>
      <c r="B21437" s="223" t="s">
        <v>33005</v>
      </c>
      <c r="C21437" s="231" t="s">
        <v>23</v>
      </c>
    </row>
    <row r="21438" spans="1:3" x14ac:dyDescent="0.2">
      <c r="A21438" s="221" t="s">
        <v>20756</v>
      </c>
      <c r="B21438" s="223" t="s">
        <v>33005</v>
      </c>
      <c r="C21438" s="231" t="s">
        <v>23</v>
      </c>
    </row>
    <row r="21439" spans="1:3" x14ac:dyDescent="0.2">
      <c r="A21439" s="221" t="s">
        <v>20757</v>
      </c>
      <c r="B21439" s="223" t="s">
        <v>33006</v>
      </c>
      <c r="C21439" s="231" t="s">
        <v>23</v>
      </c>
    </row>
    <row r="21440" spans="1:3" x14ac:dyDescent="0.2">
      <c r="A21440" s="221" t="s">
        <v>20758</v>
      </c>
      <c r="B21440" s="223" t="s">
        <v>33006</v>
      </c>
      <c r="C21440" s="231" t="s">
        <v>23</v>
      </c>
    </row>
    <row r="21441" spans="1:3" x14ac:dyDescent="0.2">
      <c r="A21441" s="221" t="s">
        <v>20759</v>
      </c>
      <c r="B21441" s="223" t="s">
        <v>33007</v>
      </c>
      <c r="C21441" s="231" t="s">
        <v>23</v>
      </c>
    </row>
    <row r="21442" spans="1:3" x14ac:dyDescent="0.2">
      <c r="A21442" s="221" t="s">
        <v>20760</v>
      </c>
      <c r="B21442" s="223" t="s">
        <v>33007</v>
      </c>
      <c r="C21442" s="231" t="s">
        <v>23</v>
      </c>
    </row>
    <row r="21443" spans="1:3" x14ac:dyDescent="0.2">
      <c r="A21443" s="221" t="s">
        <v>20761</v>
      </c>
      <c r="B21443" s="223" t="s">
        <v>33008</v>
      </c>
      <c r="C21443" s="231" t="s">
        <v>23</v>
      </c>
    </row>
    <row r="21444" spans="1:3" x14ac:dyDescent="0.2">
      <c r="A21444" s="221" t="s">
        <v>20762</v>
      </c>
      <c r="B21444" s="223" t="s">
        <v>33008</v>
      </c>
      <c r="C21444" s="231" t="s">
        <v>23</v>
      </c>
    </row>
    <row r="21445" spans="1:3" x14ac:dyDescent="0.2">
      <c r="A21445" s="221" t="s">
        <v>20763</v>
      </c>
      <c r="B21445" s="223" t="s">
        <v>33009</v>
      </c>
      <c r="C21445" s="231" t="s">
        <v>23</v>
      </c>
    </row>
    <row r="21446" spans="1:3" x14ac:dyDescent="0.2">
      <c r="A21446" s="221" t="s">
        <v>20764</v>
      </c>
      <c r="B21446" s="223" t="s">
        <v>33009</v>
      </c>
      <c r="C21446" s="231" t="s">
        <v>23</v>
      </c>
    </row>
    <row r="21447" spans="1:3" x14ac:dyDescent="0.2">
      <c r="A21447" s="221" t="s">
        <v>20765</v>
      </c>
      <c r="B21447" s="223" t="s">
        <v>33010</v>
      </c>
      <c r="C21447" s="231" t="s">
        <v>23</v>
      </c>
    </row>
    <row r="21448" spans="1:3" x14ac:dyDescent="0.2">
      <c r="A21448" s="221" t="s">
        <v>20766</v>
      </c>
      <c r="B21448" s="223" t="s">
        <v>33010</v>
      </c>
      <c r="C21448" s="231" t="s">
        <v>23</v>
      </c>
    </row>
    <row r="21449" spans="1:3" x14ac:dyDescent="0.2">
      <c r="A21449" s="221" t="s">
        <v>30243</v>
      </c>
      <c r="B21449" s="223" t="s">
        <v>33011</v>
      </c>
      <c r="C21449" s="231" t="s">
        <v>23</v>
      </c>
    </row>
    <row r="21450" spans="1:3" x14ac:dyDescent="0.2">
      <c r="A21450" s="221" t="s">
        <v>30244</v>
      </c>
      <c r="B21450" s="223" t="s">
        <v>33011</v>
      </c>
      <c r="C21450" s="231" t="s">
        <v>23</v>
      </c>
    </row>
    <row r="21451" spans="1:3" x14ac:dyDescent="0.2">
      <c r="A21451" s="221" t="s">
        <v>30245</v>
      </c>
      <c r="B21451" s="223" t="s">
        <v>33012</v>
      </c>
      <c r="C21451" s="231" t="s">
        <v>23</v>
      </c>
    </row>
    <row r="21452" spans="1:3" x14ac:dyDescent="0.2">
      <c r="A21452" s="221" t="s">
        <v>30246</v>
      </c>
      <c r="B21452" s="223" t="s">
        <v>33012</v>
      </c>
      <c r="C21452" s="231" t="s">
        <v>23</v>
      </c>
    </row>
    <row r="21453" spans="1:3" x14ac:dyDescent="0.2">
      <c r="A21453" s="221" t="s">
        <v>30247</v>
      </c>
      <c r="B21453" s="223" t="s">
        <v>33013</v>
      </c>
      <c r="C21453" s="231" t="s">
        <v>23</v>
      </c>
    </row>
    <row r="21454" spans="1:3" x14ac:dyDescent="0.2">
      <c r="A21454" s="221" t="s">
        <v>30248</v>
      </c>
      <c r="B21454" s="223" t="s">
        <v>33013</v>
      </c>
      <c r="C21454" s="231" t="s">
        <v>23</v>
      </c>
    </row>
    <row r="21455" spans="1:3" x14ac:dyDescent="0.2">
      <c r="A21455" s="221" t="s">
        <v>30249</v>
      </c>
      <c r="B21455" s="223" t="s">
        <v>33014</v>
      </c>
      <c r="C21455" s="231" t="s">
        <v>23</v>
      </c>
    </row>
    <row r="21456" spans="1:3" x14ac:dyDescent="0.2">
      <c r="A21456" s="221" t="s">
        <v>30250</v>
      </c>
      <c r="B21456" s="223" t="s">
        <v>33014</v>
      </c>
      <c r="C21456" s="231" t="s">
        <v>23</v>
      </c>
    </row>
    <row r="21457" spans="1:3" x14ac:dyDescent="0.2">
      <c r="A21457" s="221" t="s">
        <v>30251</v>
      </c>
      <c r="B21457" s="223" t="s">
        <v>33015</v>
      </c>
      <c r="C21457" s="231" t="s">
        <v>23</v>
      </c>
    </row>
    <row r="21458" spans="1:3" x14ac:dyDescent="0.2">
      <c r="A21458" s="221" t="s">
        <v>30252</v>
      </c>
      <c r="B21458" s="223" t="s">
        <v>33015</v>
      </c>
      <c r="C21458" s="231" t="s">
        <v>23</v>
      </c>
    </row>
    <row r="21459" spans="1:3" x14ac:dyDescent="0.2">
      <c r="A21459" s="221" t="s">
        <v>30253</v>
      </c>
      <c r="B21459" s="223" t="s">
        <v>33016</v>
      </c>
      <c r="C21459" s="231" t="s">
        <v>23</v>
      </c>
    </row>
    <row r="21460" spans="1:3" x14ac:dyDescent="0.2">
      <c r="A21460" s="221" t="s">
        <v>30254</v>
      </c>
      <c r="B21460" s="223" t="s">
        <v>33016</v>
      </c>
      <c r="C21460" s="231" t="s">
        <v>23</v>
      </c>
    </row>
    <row r="21461" spans="1:3" x14ac:dyDescent="0.2">
      <c r="A21461" s="221" t="s">
        <v>30255</v>
      </c>
      <c r="B21461" s="223" t="s">
        <v>33017</v>
      </c>
      <c r="C21461" s="231" t="s">
        <v>23</v>
      </c>
    </row>
    <row r="21462" spans="1:3" x14ac:dyDescent="0.2">
      <c r="A21462" s="221" t="s">
        <v>30256</v>
      </c>
      <c r="B21462" s="223" t="s">
        <v>33017</v>
      </c>
      <c r="C21462" s="231" t="s">
        <v>23</v>
      </c>
    </row>
    <row r="21463" spans="1:3" x14ac:dyDescent="0.2">
      <c r="A21463" s="221" t="s">
        <v>30257</v>
      </c>
      <c r="B21463" s="223" t="s">
        <v>33018</v>
      </c>
      <c r="C21463" s="231" t="s">
        <v>23</v>
      </c>
    </row>
    <row r="21464" spans="1:3" x14ac:dyDescent="0.2">
      <c r="A21464" s="221" t="s">
        <v>30258</v>
      </c>
      <c r="B21464" s="223" t="s">
        <v>33018</v>
      </c>
      <c r="C21464" s="231" t="s">
        <v>23</v>
      </c>
    </row>
    <row r="21465" spans="1:3" x14ac:dyDescent="0.2">
      <c r="A21465" s="221" t="s">
        <v>30259</v>
      </c>
      <c r="B21465" s="223" t="s">
        <v>33019</v>
      </c>
      <c r="C21465" s="231" t="s">
        <v>23</v>
      </c>
    </row>
    <row r="21466" spans="1:3" x14ac:dyDescent="0.2">
      <c r="A21466" s="221" t="s">
        <v>30260</v>
      </c>
      <c r="B21466" s="223" t="s">
        <v>33019</v>
      </c>
      <c r="C21466" s="231" t="s">
        <v>23</v>
      </c>
    </row>
    <row r="21467" spans="1:3" x14ac:dyDescent="0.2">
      <c r="A21467" s="221" t="s">
        <v>20767</v>
      </c>
      <c r="B21467" s="223" t="s">
        <v>25860</v>
      </c>
      <c r="C21467" s="231" t="s">
        <v>23</v>
      </c>
    </row>
    <row r="21468" spans="1:3" x14ac:dyDescent="0.2">
      <c r="A21468" s="221" t="s">
        <v>20768</v>
      </c>
      <c r="B21468" s="223" t="s">
        <v>25860</v>
      </c>
      <c r="C21468" s="231" t="s">
        <v>23</v>
      </c>
    </row>
    <row r="21469" spans="1:3" x14ac:dyDescent="0.2">
      <c r="A21469" s="221" t="s">
        <v>20769</v>
      </c>
      <c r="B21469" s="223" t="s">
        <v>25861</v>
      </c>
      <c r="C21469" s="231" t="s">
        <v>23</v>
      </c>
    </row>
    <row r="21470" spans="1:3" x14ac:dyDescent="0.2">
      <c r="A21470" s="221" t="s">
        <v>20770</v>
      </c>
      <c r="B21470" s="223" t="s">
        <v>25861</v>
      </c>
      <c r="C21470" s="231" t="s">
        <v>23</v>
      </c>
    </row>
    <row r="21471" spans="1:3" x14ac:dyDescent="0.2">
      <c r="A21471" s="221" t="s">
        <v>20771</v>
      </c>
      <c r="B21471" s="223" t="s">
        <v>25862</v>
      </c>
      <c r="C21471" s="231" t="s">
        <v>23</v>
      </c>
    </row>
    <row r="21472" spans="1:3" x14ac:dyDescent="0.2">
      <c r="A21472" s="221" t="s">
        <v>20772</v>
      </c>
      <c r="B21472" s="223" t="s">
        <v>25862</v>
      </c>
      <c r="C21472" s="231" t="s">
        <v>23</v>
      </c>
    </row>
    <row r="21473" spans="1:3" x14ac:dyDescent="0.2">
      <c r="A21473" s="221" t="s">
        <v>20773</v>
      </c>
      <c r="B21473" s="223" t="s">
        <v>25863</v>
      </c>
      <c r="C21473" s="231" t="s">
        <v>23</v>
      </c>
    </row>
    <row r="21474" spans="1:3" x14ac:dyDescent="0.2">
      <c r="A21474" s="221" t="s">
        <v>20774</v>
      </c>
      <c r="B21474" s="223" t="s">
        <v>25863</v>
      </c>
      <c r="C21474" s="231" t="s">
        <v>23</v>
      </c>
    </row>
    <row r="21475" spans="1:3" x14ac:dyDescent="0.2">
      <c r="A21475" s="221" t="s">
        <v>20775</v>
      </c>
      <c r="B21475" s="223" t="s">
        <v>25864</v>
      </c>
      <c r="C21475" s="231" t="s">
        <v>23</v>
      </c>
    </row>
    <row r="21476" spans="1:3" x14ac:dyDescent="0.2">
      <c r="A21476" s="221" t="s">
        <v>20776</v>
      </c>
      <c r="B21476" s="223" t="s">
        <v>25864</v>
      </c>
      <c r="C21476" s="231" t="s">
        <v>23</v>
      </c>
    </row>
    <row r="21477" spans="1:3" x14ac:dyDescent="0.2">
      <c r="A21477" s="221" t="s">
        <v>20777</v>
      </c>
      <c r="B21477" s="223" t="s">
        <v>25865</v>
      </c>
      <c r="C21477" s="231" t="s">
        <v>23</v>
      </c>
    </row>
    <row r="21478" spans="1:3" x14ac:dyDescent="0.2">
      <c r="A21478" s="221" t="s">
        <v>20778</v>
      </c>
      <c r="B21478" s="223" t="s">
        <v>25865</v>
      </c>
      <c r="C21478" s="231" t="s">
        <v>23</v>
      </c>
    </row>
    <row r="21479" spans="1:3" x14ac:dyDescent="0.2">
      <c r="A21479" s="221" t="s">
        <v>20779</v>
      </c>
      <c r="B21479" s="223" t="s">
        <v>25866</v>
      </c>
      <c r="C21479" s="231" t="s">
        <v>23</v>
      </c>
    </row>
    <row r="21480" spans="1:3" x14ac:dyDescent="0.2">
      <c r="A21480" s="221" t="s">
        <v>20780</v>
      </c>
      <c r="B21480" s="223" t="s">
        <v>25866</v>
      </c>
      <c r="C21480" s="231" t="s">
        <v>23</v>
      </c>
    </row>
    <row r="21481" spans="1:3" x14ac:dyDescent="0.2">
      <c r="A21481" s="221" t="s">
        <v>20781</v>
      </c>
      <c r="B21481" s="223" t="s">
        <v>25867</v>
      </c>
      <c r="C21481" s="231" t="s">
        <v>23</v>
      </c>
    </row>
    <row r="21482" spans="1:3" x14ac:dyDescent="0.2">
      <c r="A21482" s="221" t="s">
        <v>20782</v>
      </c>
      <c r="B21482" s="223" t="s">
        <v>25867</v>
      </c>
      <c r="C21482" s="231" t="s">
        <v>23</v>
      </c>
    </row>
    <row r="21483" spans="1:3" x14ac:dyDescent="0.2">
      <c r="A21483" s="221" t="s">
        <v>20783</v>
      </c>
      <c r="B21483" s="223" t="s">
        <v>25868</v>
      </c>
      <c r="C21483" s="231" t="s">
        <v>23</v>
      </c>
    </row>
    <row r="21484" spans="1:3" x14ac:dyDescent="0.2">
      <c r="A21484" s="221" t="s">
        <v>20784</v>
      </c>
      <c r="B21484" s="223" t="s">
        <v>25868</v>
      </c>
      <c r="C21484" s="231" t="s">
        <v>23</v>
      </c>
    </row>
    <row r="21485" spans="1:3" x14ac:dyDescent="0.2">
      <c r="A21485" s="221" t="s">
        <v>20785</v>
      </c>
      <c r="B21485" s="223" t="s">
        <v>30151</v>
      </c>
      <c r="C21485" s="231" t="s">
        <v>23</v>
      </c>
    </row>
    <row r="21486" spans="1:3" x14ac:dyDescent="0.2">
      <c r="A21486" s="221" t="s">
        <v>20786</v>
      </c>
      <c r="B21486" s="223" t="s">
        <v>30151</v>
      </c>
      <c r="C21486" s="231" t="s">
        <v>23</v>
      </c>
    </row>
    <row r="21487" spans="1:3" x14ac:dyDescent="0.2">
      <c r="A21487" s="221" t="s">
        <v>20787</v>
      </c>
      <c r="B21487" s="223" t="s">
        <v>25869</v>
      </c>
      <c r="C21487" s="231" t="s">
        <v>23</v>
      </c>
    </row>
    <row r="21488" spans="1:3" x14ac:dyDescent="0.2">
      <c r="A21488" s="221" t="s">
        <v>20788</v>
      </c>
      <c r="B21488" s="223" t="s">
        <v>25869</v>
      </c>
      <c r="C21488" s="231" t="s">
        <v>23</v>
      </c>
    </row>
    <row r="21489" spans="1:3" x14ac:dyDescent="0.2">
      <c r="A21489" s="221" t="s">
        <v>20789</v>
      </c>
      <c r="B21489" s="223" t="s">
        <v>25870</v>
      </c>
      <c r="C21489" s="231" t="s">
        <v>23</v>
      </c>
    </row>
    <row r="21490" spans="1:3" x14ac:dyDescent="0.2">
      <c r="A21490" s="221" t="s">
        <v>20790</v>
      </c>
      <c r="B21490" s="223" t="s">
        <v>25870</v>
      </c>
      <c r="C21490" s="231" t="s">
        <v>23</v>
      </c>
    </row>
    <row r="21491" spans="1:3" x14ac:dyDescent="0.2">
      <c r="A21491" s="221" t="s">
        <v>20791</v>
      </c>
      <c r="B21491" s="223" t="s">
        <v>25871</v>
      </c>
      <c r="C21491" s="231" t="s">
        <v>23</v>
      </c>
    </row>
    <row r="21492" spans="1:3" x14ac:dyDescent="0.2">
      <c r="A21492" s="221" t="s">
        <v>20792</v>
      </c>
      <c r="B21492" s="223" t="s">
        <v>25871</v>
      </c>
      <c r="C21492" s="231" t="s">
        <v>23</v>
      </c>
    </row>
    <row r="21493" spans="1:3" x14ac:dyDescent="0.2">
      <c r="A21493" s="221" t="s">
        <v>20793</v>
      </c>
      <c r="B21493" s="223" t="s">
        <v>25872</v>
      </c>
      <c r="C21493" s="231" t="s">
        <v>23</v>
      </c>
    </row>
    <row r="21494" spans="1:3" x14ac:dyDescent="0.2">
      <c r="A21494" s="221" t="s">
        <v>20794</v>
      </c>
      <c r="B21494" s="223" t="s">
        <v>25872</v>
      </c>
      <c r="C21494" s="231" t="s">
        <v>23</v>
      </c>
    </row>
    <row r="21495" spans="1:3" x14ac:dyDescent="0.2">
      <c r="A21495" s="221" t="s">
        <v>20795</v>
      </c>
      <c r="B21495" s="223" t="s">
        <v>25873</v>
      </c>
      <c r="C21495" s="231" t="s">
        <v>23</v>
      </c>
    </row>
    <row r="21496" spans="1:3" x14ac:dyDescent="0.2">
      <c r="A21496" s="221" t="s">
        <v>20796</v>
      </c>
      <c r="B21496" s="223" t="s">
        <v>25873</v>
      </c>
      <c r="C21496" s="231" t="s">
        <v>23</v>
      </c>
    </row>
    <row r="21497" spans="1:3" x14ac:dyDescent="0.2">
      <c r="A21497" s="221" t="s">
        <v>20797</v>
      </c>
      <c r="B21497" s="223" t="s">
        <v>25874</v>
      </c>
      <c r="C21497" s="231" t="s">
        <v>23</v>
      </c>
    </row>
    <row r="21498" spans="1:3" x14ac:dyDescent="0.2">
      <c r="A21498" s="221" t="s">
        <v>20798</v>
      </c>
      <c r="B21498" s="223" t="s">
        <v>25874</v>
      </c>
      <c r="C21498" s="231" t="s">
        <v>23</v>
      </c>
    </row>
    <row r="21499" spans="1:3" x14ac:dyDescent="0.2">
      <c r="A21499" s="221" t="s">
        <v>20799</v>
      </c>
      <c r="B21499" s="223" t="s">
        <v>25875</v>
      </c>
      <c r="C21499" s="231" t="s">
        <v>23</v>
      </c>
    </row>
    <row r="21500" spans="1:3" x14ac:dyDescent="0.2">
      <c r="A21500" s="221" t="s">
        <v>20800</v>
      </c>
      <c r="B21500" s="223" t="s">
        <v>25875</v>
      </c>
      <c r="C21500" s="231" t="s">
        <v>23</v>
      </c>
    </row>
    <row r="21501" spans="1:3" x14ac:dyDescent="0.2">
      <c r="A21501" s="221" t="s">
        <v>20801</v>
      </c>
      <c r="B21501" s="223" t="s">
        <v>25876</v>
      </c>
      <c r="C21501" s="231" t="s">
        <v>23</v>
      </c>
    </row>
    <row r="21502" spans="1:3" x14ac:dyDescent="0.2">
      <c r="A21502" s="221" t="s">
        <v>20802</v>
      </c>
      <c r="B21502" s="223" t="s">
        <v>25876</v>
      </c>
      <c r="C21502" s="231" t="s">
        <v>23</v>
      </c>
    </row>
    <row r="21503" spans="1:3" x14ac:dyDescent="0.2">
      <c r="A21503" s="221" t="s">
        <v>20803</v>
      </c>
      <c r="B21503" s="223" t="s">
        <v>25877</v>
      </c>
      <c r="C21503" s="231" t="s">
        <v>23</v>
      </c>
    </row>
    <row r="21504" spans="1:3" x14ac:dyDescent="0.2">
      <c r="A21504" s="221" t="s">
        <v>20804</v>
      </c>
      <c r="B21504" s="223" t="s">
        <v>25877</v>
      </c>
      <c r="C21504" s="231" t="s">
        <v>23</v>
      </c>
    </row>
    <row r="21505" spans="1:3" x14ac:dyDescent="0.2">
      <c r="A21505" s="221" t="s">
        <v>26474</v>
      </c>
      <c r="B21505" s="223" t="s">
        <v>33020</v>
      </c>
      <c r="C21505" s="231" t="s">
        <v>23</v>
      </c>
    </row>
    <row r="21506" spans="1:3" x14ac:dyDescent="0.2">
      <c r="A21506" s="221" t="s">
        <v>26475</v>
      </c>
      <c r="B21506" s="223" t="s">
        <v>33020</v>
      </c>
      <c r="C21506" s="231" t="s">
        <v>23</v>
      </c>
    </row>
    <row r="21507" spans="1:3" x14ac:dyDescent="0.2">
      <c r="A21507" s="221" t="s">
        <v>26476</v>
      </c>
      <c r="B21507" s="223" t="s">
        <v>33021</v>
      </c>
      <c r="C21507" s="231" t="s">
        <v>23</v>
      </c>
    </row>
    <row r="21508" spans="1:3" x14ac:dyDescent="0.2">
      <c r="A21508" s="221" t="s">
        <v>26477</v>
      </c>
      <c r="B21508" s="223" t="s">
        <v>33021</v>
      </c>
      <c r="C21508" s="231" t="s">
        <v>23</v>
      </c>
    </row>
    <row r="21509" spans="1:3" x14ac:dyDescent="0.2">
      <c r="A21509" s="221" t="s">
        <v>20805</v>
      </c>
      <c r="B21509" s="223" t="s">
        <v>33022</v>
      </c>
      <c r="C21509" s="231" t="s">
        <v>23</v>
      </c>
    </row>
    <row r="21510" spans="1:3" x14ac:dyDescent="0.2">
      <c r="A21510" s="221" t="s">
        <v>20806</v>
      </c>
      <c r="B21510" s="223" t="s">
        <v>33022</v>
      </c>
      <c r="C21510" s="231" t="s">
        <v>23</v>
      </c>
    </row>
    <row r="21511" spans="1:3" x14ac:dyDescent="0.2">
      <c r="A21511" s="221" t="s">
        <v>26478</v>
      </c>
      <c r="B21511" s="223" t="s">
        <v>33023</v>
      </c>
      <c r="C21511" s="231" t="s">
        <v>23</v>
      </c>
    </row>
    <row r="21512" spans="1:3" x14ac:dyDescent="0.2">
      <c r="A21512" s="221" t="s">
        <v>26479</v>
      </c>
      <c r="B21512" s="223" t="s">
        <v>33023</v>
      </c>
      <c r="C21512" s="231" t="s">
        <v>23</v>
      </c>
    </row>
    <row r="21513" spans="1:3" x14ac:dyDescent="0.2">
      <c r="A21513" s="221" t="s">
        <v>20807</v>
      </c>
      <c r="B21513" s="223" t="s">
        <v>33024</v>
      </c>
      <c r="C21513" s="231" t="s">
        <v>23</v>
      </c>
    </row>
    <row r="21514" spans="1:3" x14ac:dyDescent="0.2">
      <c r="A21514" s="221" t="s">
        <v>20808</v>
      </c>
      <c r="B21514" s="223" t="s">
        <v>33024</v>
      </c>
      <c r="C21514" s="231" t="s">
        <v>23</v>
      </c>
    </row>
    <row r="21515" spans="1:3" x14ac:dyDescent="0.2">
      <c r="A21515" s="221" t="s">
        <v>26480</v>
      </c>
      <c r="B21515" s="223" t="s">
        <v>33025</v>
      </c>
      <c r="C21515" s="231" t="s">
        <v>23</v>
      </c>
    </row>
    <row r="21516" spans="1:3" x14ac:dyDescent="0.2">
      <c r="A21516" s="221" t="s">
        <v>26481</v>
      </c>
      <c r="B21516" s="223" t="s">
        <v>33025</v>
      </c>
      <c r="C21516" s="231" t="s">
        <v>23</v>
      </c>
    </row>
    <row r="21517" spans="1:3" x14ac:dyDescent="0.2">
      <c r="A21517" s="221" t="s">
        <v>20809</v>
      </c>
      <c r="B21517" s="223" t="s">
        <v>25878</v>
      </c>
      <c r="C21517" s="231" t="s">
        <v>23</v>
      </c>
    </row>
    <row r="21518" spans="1:3" x14ac:dyDescent="0.2">
      <c r="A21518" s="221" t="s">
        <v>20810</v>
      </c>
      <c r="B21518" s="223" t="s">
        <v>25878</v>
      </c>
      <c r="C21518" s="231" t="s">
        <v>23</v>
      </c>
    </row>
    <row r="21519" spans="1:3" x14ac:dyDescent="0.2">
      <c r="A21519" s="221" t="s">
        <v>20811</v>
      </c>
      <c r="B21519" s="223" t="s">
        <v>33026</v>
      </c>
      <c r="C21519" s="231" t="s">
        <v>23</v>
      </c>
    </row>
    <row r="21520" spans="1:3" x14ac:dyDescent="0.2">
      <c r="A21520" s="221" t="s">
        <v>20812</v>
      </c>
      <c r="B21520" s="223" t="s">
        <v>33026</v>
      </c>
      <c r="C21520" s="231" t="s">
        <v>23</v>
      </c>
    </row>
    <row r="21521" spans="1:3" x14ac:dyDescent="0.2">
      <c r="A21521" s="221" t="s">
        <v>20813</v>
      </c>
      <c r="B21521" s="223" t="s">
        <v>25879</v>
      </c>
      <c r="C21521" s="231" t="s">
        <v>23</v>
      </c>
    </row>
    <row r="21522" spans="1:3" x14ac:dyDescent="0.2">
      <c r="A21522" s="221" t="s">
        <v>20814</v>
      </c>
      <c r="B21522" s="223" t="s">
        <v>25879</v>
      </c>
      <c r="C21522" s="231" t="s">
        <v>23</v>
      </c>
    </row>
    <row r="21523" spans="1:3" x14ac:dyDescent="0.2">
      <c r="A21523" s="221" t="s">
        <v>20815</v>
      </c>
      <c r="B21523" s="223" t="s">
        <v>25880</v>
      </c>
      <c r="C21523" s="231" t="s">
        <v>23</v>
      </c>
    </row>
    <row r="21524" spans="1:3" x14ac:dyDescent="0.2">
      <c r="A21524" s="221" t="s">
        <v>20816</v>
      </c>
      <c r="B21524" s="223" t="s">
        <v>25880</v>
      </c>
      <c r="C21524" s="231" t="s">
        <v>23</v>
      </c>
    </row>
    <row r="21525" spans="1:3" x14ac:dyDescent="0.2">
      <c r="A21525" s="221" t="s">
        <v>20817</v>
      </c>
      <c r="B21525" s="223" t="s">
        <v>25881</v>
      </c>
      <c r="C21525" s="231" t="s">
        <v>23</v>
      </c>
    </row>
    <row r="21526" spans="1:3" x14ac:dyDescent="0.2">
      <c r="A21526" s="221" t="s">
        <v>20818</v>
      </c>
      <c r="B21526" s="223" t="s">
        <v>25881</v>
      </c>
      <c r="C21526" s="231" t="s">
        <v>23</v>
      </c>
    </row>
    <row r="21527" spans="1:3" x14ac:dyDescent="0.2">
      <c r="A21527" s="221" t="s">
        <v>20819</v>
      </c>
      <c r="B21527" s="223" t="s">
        <v>25882</v>
      </c>
      <c r="C21527" s="231" t="s">
        <v>23</v>
      </c>
    </row>
    <row r="21528" spans="1:3" x14ac:dyDescent="0.2">
      <c r="A21528" s="221" t="s">
        <v>20820</v>
      </c>
      <c r="B21528" s="223" t="s">
        <v>25882</v>
      </c>
      <c r="C21528" s="231" t="s">
        <v>23</v>
      </c>
    </row>
    <row r="21529" spans="1:3" x14ac:dyDescent="0.2">
      <c r="A21529" s="221" t="s">
        <v>20821</v>
      </c>
      <c r="B21529" s="223" t="s">
        <v>33027</v>
      </c>
      <c r="C21529" s="231" t="s">
        <v>23</v>
      </c>
    </row>
    <row r="21530" spans="1:3" x14ac:dyDescent="0.2">
      <c r="A21530" s="221" t="s">
        <v>20822</v>
      </c>
      <c r="B21530" s="223" t="s">
        <v>33027</v>
      </c>
      <c r="C21530" s="231" t="s">
        <v>23</v>
      </c>
    </row>
    <row r="21531" spans="1:3" x14ac:dyDescent="0.2">
      <c r="A21531" s="221" t="s">
        <v>20823</v>
      </c>
      <c r="B21531" s="223" t="s">
        <v>33028</v>
      </c>
      <c r="C21531" s="231" t="s">
        <v>23</v>
      </c>
    </row>
    <row r="21532" spans="1:3" x14ac:dyDescent="0.2">
      <c r="A21532" s="221" t="s">
        <v>20824</v>
      </c>
      <c r="B21532" s="223" t="s">
        <v>33028</v>
      </c>
      <c r="C21532" s="231" t="s">
        <v>23</v>
      </c>
    </row>
    <row r="21533" spans="1:3" x14ac:dyDescent="0.2">
      <c r="A21533" s="221" t="s">
        <v>20825</v>
      </c>
      <c r="B21533" s="223" t="s">
        <v>25883</v>
      </c>
      <c r="C21533" s="231" t="s">
        <v>23</v>
      </c>
    </row>
    <row r="21534" spans="1:3" x14ac:dyDescent="0.2">
      <c r="A21534" s="221" t="s">
        <v>20826</v>
      </c>
      <c r="B21534" s="223" t="s">
        <v>25883</v>
      </c>
      <c r="C21534" s="231" t="s">
        <v>23</v>
      </c>
    </row>
    <row r="21535" spans="1:3" x14ac:dyDescent="0.2">
      <c r="A21535" s="221" t="s">
        <v>20827</v>
      </c>
      <c r="B21535" s="223" t="s">
        <v>30152</v>
      </c>
      <c r="C21535" s="231" t="s">
        <v>23</v>
      </c>
    </row>
    <row r="21536" spans="1:3" x14ac:dyDescent="0.2">
      <c r="A21536" s="221" t="s">
        <v>20828</v>
      </c>
      <c r="B21536" s="223" t="s">
        <v>30152</v>
      </c>
      <c r="C21536" s="231" t="s">
        <v>23</v>
      </c>
    </row>
    <row r="21537" spans="1:3" x14ac:dyDescent="0.2">
      <c r="A21537" s="221" t="s">
        <v>20829</v>
      </c>
      <c r="B21537" s="223" t="s">
        <v>25884</v>
      </c>
      <c r="C21537" s="231" t="s">
        <v>23</v>
      </c>
    </row>
    <row r="21538" spans="1:3" x14ac:dyDescent="0.2">
      <c r="A21538" s="221" t="s">
        <v>20830</v>
      </c>
      <c r="B21538" s="223" t="s">
        <v>25884</v>
      </c>
      <c r="C21538" s="231" t="s">
        <v>23</v>
      </c>
    </row>
    <row r="21539" spans="1:3" x14ac:dyDescent="0.2">
      <c r="A21539" s="221" t="s">
        <v>20831</v>
      </c>
      <c r="B21539" s="223" t="s">
        <v>33029</v>
      </c>
      <c r="C21539" s="231" t="s">
        <v>24</v>
      </c>
    </row>
    <row r="21540" spans="1:3" x14ac:dyDescent="0.2">
      <c r="A21540" s="221" t="s">
        <v>20832</v>
      </c>
      <c r="B21540" s="223" t="s">
        <v>33029</v>
      </c>
      <c r="C21540" s="231" t="s">
        <v>24</v>
      </c>
    </row>
    <row r="21541" spans="1:3" x14ac:dyDescent="0.2">
      <c r="A21541" s="221" t="s">
        <v>20833</v>
      </c>
      <c r="B21541" s="223" t="s">
        <v>25885</v>
      </c>
      <c r="C21541" s="231" t="s">
        <v>23</v>
      </c>
    </row>
    <row r="21542" spans="1:3" x14ac:dyDescent="0.2">
      <c r="A21542" s="221" t="s">
        <v>20834</v>
      </c>
      <c r="B21542" s="223" t="s">
        <v>25885</v>
      </c>
      <c r="C21542" s="231" t="s">
        <v>23</v>
      </c>
    </row>
    <row r="21543" spans="1:3" x14ac:dyDescent="0.2">
      <c r="A21543" s="221" t="s">
        <v>20835</v>
      </c>
      <c r="B21543" s="223" t="s">
        <v>25886</v>
      </c>
      <c r="C21543" s="231" t="s">
        <v>23</v>
      </c>
    </row>
    <row r="21544" spans="1:3" x14ac:dyDescent="0.2">
      <c r="A21544" s="221" t="s">
        <v>20836</v>
      </c>
      <c r="B21544" s="223" t="s">
        <v>25886</v>
      </c>
      <c r="C21544" s="231" t="s">
        <v>23</v>
      </c>
    </row>
    <row r="21545" spans="1:3" x14ac:dyDescent="0.2">
      <c r="A21545" s="221" t="s">
        <v>20837</v>
      </c>
      <c r="B21545" s="223" t="s">
        <v>25887</v>
      </c>
      <c r="C21545" s="231" t="s">
        <v>23</v>
      </c>
    </row>
    <row r="21546" spans="1:3" x14ac:dyDescent="0.2">
      <c r="A21546" s="221" t="s">
        <v>20838</v>
      </c>
      <c r="B21546" s="223" t="s">
        <v>25887</v>
      </c>
      <c r="C21546" s="231" t="s">
        <v>23</v>
      </c>
    </row>
    <row r="21547" spans="1:3" x14ac:dyDescent="0.2">
      <c r="A21547" s="221" t="s">
        <v>20839</v>
      </c>
      <c r="B21547" s="223" t="s">
        <v>25888</v>
      </c>
      <c r="C21547" s="231" t="s">
        <v>23</v>
      </c>
    </row>
    <row r="21548" spans="1:3" x14ac:dyDescent="0.2">
      <c r="A21548" s="221" t="s">
        <v>20840</v>
      </c>
      <c r="B21548" s="223" t="s">
        <v>25888</v>
      </c>
      <c r="C21548" s="231" t="s">
        <v>23</v>
      </c>
    </row>
    <row r="21549" spans="1:3" x14ac:dyDescent="0.2">
      <c r="A21549" s="221" t="s">
        <v>20841</v>
      </c>
      <c r="B21549" s="223" t="s">
        <v>25889</v>
      </c>
      <c r="C21549" s="231" t="s">
        <v>23</v>
      </c>
    </row>
    <row r="21550" spans="1:3" x14ac:dyDescent="0.2">
      <c r="A21550" s="221" t="s">
        <v>20842</v>
      </c>
      <c r="B21550" s="223" t="s">
        <v>25889</v>
      </c>
      <c r="C21550" s="231" t="s">
        <v>23</v>
      </c>
    </row>
    <row r="21551" spans="1:3" x14ac:dyDescent="0.2">
      <c r="A21551" s="221" t="s">
        <v>20843</v>
      </c>
      <c r="B21551" s="223" t="s">
        <v>25890</v>
      </c>
      <c r="C21551" s="231" t="s">
        <v>23</v>
      </c>
    </row>
    <row r="21552" spans="1:3" x14ac:dyDescent="0.2">
      <c r="A21552" s="221" t="s">
        <v>20844</v>
      </c>
      <c r="B21552" s="223" t="s">
        <v>25890</v>
      </c>
      <c r="C21552" s="231" t="s">
        <v>23</v>
      </c>
    </row>
    <row r="21553" spans="1:3" x14ac:dyDescent="0.2">
      <c r="A21553" s="221" t="s">
        <v>20845</v>
      </c>
      <c r="B21553" s="223" t="s">
        <v>25891</v>
      </c>
      <c r="C21553" s="231" t="s">
        <v>23</v>
      </c>
    </row>
    <row r="21554" spans="1:3" x14ac:dyDescent="0.2">
      <c r="A21554" s="221" t="s">
        <v>20846</v>
      </c>
      <c r="B21554" s="223" t="s">
        <v>25891</v>
      </c>
      <c r="C21554" s="231" t="s">
        <v>23</v>
      </c>
    </row>
    <row r="21555" spans="1:3" x14ac:dyDescent="0.2">
      <c r="A21555" s="221" t="s">
        <v>20847</v>
      </c>
      <c r="B21555" s="223" t="s">
        <v>25892</v>
      </c>
      <c r="C21555" s="231" t="s">
        <v>23</v>
      </c>
    </row>
    <row r="21556" spans="1:3" x14ac:dyDescent="0.2">
      <c r="A21556" s="221" t="s">
        <v>20848</v>
      </c>
      <c r="B21556" s="223" t="s">
        <v>25892</v>
      </c>
      <c r="C21556" s="231" t="s">
        <v>23</v>
      </c>
    </row>
    <row r="21557" spans="1:3" x14ac:dyDescent="0.2">
      <c r="A21557" s="221" t="s">
        <v>20849</v>
      </c>
      <c r="B21557" s="223" t="s">
        <v>25893</v>
      </c>
      <c r="C21557" s="231" t="s">
        <v>23</v>
      </c>
    </row>
    <row r="21558" spans="1:3" x14ac:dyDescent="0.2">
      <c r="A21558" s="221" t="s">
        <v>20850</v>
      </c>
      <c r="B21558" s="223" t="s">
        <v>25893</v>
      </c>
      <c r="C21558" s="231" t="s">
        <v>23</v>
      </c>
    </row>
    <row r="21559" spans="1:3" x14ac:dyDescent="0.2">
      <c r="A21559" s="221" t="s">
        <v>20851</v>
      </c>
      <c r="B21559" s="223" t="s">
        <v>25894</v>
      </c>
      <c r="C21559" s="231" t="s">
        <v>23</v>
      </c>
    </row>
    <row r="21560" spans="1:3" x14ac:dyDescent="0.2">
      <c r="A21560" s="221" t="s">
        <v>20852</v>
      </c>
      <c r="B21560" s="223" t="s">
        <v>25894</v>
      </c>
      <c r="C21560" s="231" t="s">
        <v>23</v>
      </c>
    </row>
    <row r="21561" spans="1:3" x14ac:dyDescent="0.2">
      <c r="A21561" s="221" t="s">
        <v>20853</v>
      </c>
      <c r="B21561" s="223" t="s">
        <v>25895</v>
      </c>
      <c r="C21561" s="231" t="s">
        <v>23</v>
      </c>
    </row>
    <row r="21562" spans="1:3" x14ac:dyDescent="0.2">
      <c r="A21562" s="221" t="s">
        <v>20854</v>
      </c>
      <c r="B21562" s="223" t="s">
        <v>25895</v>
      </c>
      <c r="C21562" s="231" t="s">
        <v>23</v>
      </c>
    </row>
    <row r="21563" spans="1:3" x14ac:dyDescent="0.2">
      <c r="A21563" s="221" t="s">
        <v>20855</v>
      </c>
      <c r="B21563" s="223" t="s">
        <v>25896</v>
      </c>
      <c r="C21563" s="231" t="s">
        <v>24</v>
      </c>
    </row>
    <row r="21564" spans="1:3" x14ac:dyDescent="0.2">
      <c r="A21564" s="221" t="s">
        <v>20856</v>
      </c>
      <c r="B21564" s="223" t="s">
        <v>25896</v>
      </c>
      <c r="C21564" s="231" t="s">
        <v>24</v>
      </c>
    </row>
    <row r="21565" spans="1:3" x14ac:dyDescent="0.2">
      <c r="A21565" s="221" t="s">
        <v>20857</v>
      </c>
      <c r="B21565" s="223" t="s">
        <v>25897</v>
      </c>
      <c r="C21565" s="231" t="s">
        <v>24</v>
      </c>
    </row>
    <row r="21566" spans="1:3" x14ac:dyDescent="0.2">
      <c r="A21566" s="221" t="s">
        <v>20858</v>
      </c>
      <c r="B21566" s="223" t="s">
        <v>25897</v>
      </c>
      <c r="C21566" s="231" t="s">
        <v>24</v>
      </c>
    </row>
    <row r="21567" spans="1:3" x14ac:dyDescent="0.2">
      <c r="A21567" s="221" t="s">
        <v>20859</v>
      </c>
      <c r="B21567" s="223" t="s">
        <v>25898</v>
      </c>
      <c r="C21567" s="231" t="s">
        <v>24</v>
      </c>
    </row>
    <row r="21568" spans="1:3" x14ac:dyDescent="0.2">
      <c r="A21568" s="221" t="s">
        <v>20860</v>
      </c>
      <c r="B21568" s="223" t="s">
        <v>25898</v>
      </c>
      <c r="C21568" s="231" t="s">
        <v>24</v>
      </c>
    </row>
    <row r="21569" spans="1:3" x14ac:dyDescent="0.2">
      <c r="A21569" s="221" t="s">
        <v>30677</v>
      </c>
      <c r="B21569" s="223" t="s">
        <v>33030</v>
      </c>
      <c r="C21569" s="231" t="s">
        <v>23</v>
      </c>
    </row>
    <row r="21570" spans="1:3" x14ac:dyDescent="0.2">
      <c r="A21570" s="221" t="s">
        <v>30678</v>
      </c>
      <c r="B21570" s="223" t="s">
        <v>33030</v>
      </c>
      <c r="C21570" s="231" t="s">
        <v>23</v>
      </c>
    </row>
    <row r="21571" spans="1:3" x14ac:dyDescent="0.2">
      <c r="A21571" s="221" t="s">
        <v>30679</v>
      </c>
      <c r="B21571" s="223" t="s">
        <v>33031</v>
      </c>
      <c r="C21571" s="231" t="s">
        <v>23</v>
      </c>
    </row>
    <row r="21572" spans="1:3" x14ac:dyDescent="0.2">
      <c r="A21572" s="221" t="s">
        <v>30680</v>
      </c>
      <c r="B21572" s="223" t="s">
        <v>33031</v>
      </c>
      <c r="C21572" s="231" t="s">
        <v>23</v>
      </c>
    </row>
    <row r="21573" spans="1:3" x14ac:dyDescent="0.2">
      <c r="A21573" s="221" t="s">
        <v>30681</v>
      </c>
      <c r="B21573" s="223" t="s">
        <v>33032</v>
      </c>
      <c r="C21573" s="231" t="s">
        <v>23</v>
      </c>
    </row>
    <row r="21574" spans="1:3" x14ac:dyDescent="0.2">
      <c r="A21574" s="221" t="s">
        <v>30682</v>
      </c>
      <c r="B21574" s="223" t="s">
        <v>33032</v>
      </c>
      <c r="C21574" s="231" t="s">
        <v>23</v>
      </c>
    </row>
    <row r="21575" spans="1:3" x14ac:dyDescent="0.2">
      <c r="A21575" s="221" t="s">
        <v>20861</v>
      </c>
      <c r="B21575" s="223" t="s">
        <v>25899</v>
      </c>
      <c r="C21575" s="231" t="s">
        <v>21584</v>
      </c>
    </row>
    <row r="21576" spans="1:3" x14ac:dyDescent="0.2">
      <c r="A21576" s="221" t="s">
        <v>20862</v>
      </c>
      <c r="B21576" s="223" t="s">
        <v>25899</v>
      </c>
      <c r="C21576" s="231" t="s">
        <v>21584</v>
      </c>
    </row>
    <row r="21577" spans="1:3" x14ac:dyDescent="0.2">
      <c r="A21577" s="221" t="s">
        <v>20863</v>
      </c>
      <c r="B21577" s="223" t="s">
        <v>25900</v>
      </c>
      <c r="C21577" s="231" t="s">
        <v>21614</v>
      </c>
    </row>
    <row r="21578" spans="1:3" x14ac:dyDescent="0.2">
      <c r="A21578" s="221" t="s">
        <v>20864</v>
      </c>
      <c r="B21578" s="223" t="s">
        <v>25900</v>
      </c>
      <c r="C21578" s="231" t="s">
        <v>21614</v>
      </c>
    </row>
    <row r="21579" spans="1:3" x14ac:dyDescent="0.2">
      <c r="A21579" s="221" t="s">
        <v>20865</v>
      </c>
      <c r="B21579" s="223" t="s">
        <v>25901</v>
      </c>
      <c r="C21579" s="231" t="s">
        <v>21614</v>
      </c>
    </row>
    <row r="21580" spans="1:3" x14ac:dyDescent="0.2">
      <c r="A21580" s="221" t="s">
        <v>20866</v>
      </c>
      <c r="B21580" s="223" t="s">
        <v>25901</v>
      </c>
      <c r="C21580" s="231" t="s">
        <v>21614</v>
      </c>
    </row>
    <row r="21581" spans="1:3" x14ac:dyDescent="0.2">
      <c r="A21581" s="221" t="s">
        <v>20867</v>
      </c>
      <c r="B21581" s="223" t="s">
        <v>25902</v>
      </c>
      <c r="C21581" s="231" t="s">
        <v>21614</v>
      </c>
    </row>
    <row r="21582" spans="1:3" x14ac:dyDescent="0.2">
      <c r="A21582" s="221" t="s">
        <v>20868</v>
      </c>
      <c r="B21582" s="223" t="s">
        <v>25902</v>
      </c>
      <c r="C21582" s="231" t="s">
        <v>21614</v>
      </c>
    </row>
    <row r="21583" spans="1:3" x14ac:dyDescent="0.2">
      <c r="A21583" s="221" t="s">
        <v>20869</v>
      </c>
      <c r="B21583" s="223" t="s">
        <v>25903</v>
      </c>
      <c r="C21583" s="231" t="s">
        <v>21614</v>
      </c>
    </row>
    <row r="21584" spans="1:3" x14ac:dyDescent="0.2">
      <c r="A21584" s="221" t="s">
        <v>20870</v>
      </c>
      <c r="B21584" s="223" t="s">
        <v>25903</v>
      </c>
      <c r="C21584" s="231" t="s">
        <v>21614</v>
      </c>
    </row>
    <row r="21585" spans="1:3" x14ac:dyDescent="0.2">
      <c r="A21585" s="221" t="s">
        <v>20871</v>
      </c>
      <c r="B21585" s="223" t="s">
        <v>33033</v>
      </c>
      <c r="C21585" s="231" t="s">
        <v>21614</v>
      </c>
    </row>
    <row r="21586" spans="1:3" x14ac:dyDescent="0.2">
      <c r="A21586" s="221" t="s">
        <v>20872</v>
      </c>
      <c r="B21586" s="223" t="s">
        <v>33033</v>
      </c>
      <c r="C21586" s="231" t="s">
        <v>21614</v>
      </c>
    </row>
    <row r="21587" spans="1:3" x14ac:dyDescent="0.2">
      <c r="A21587" s="221" t="s">
        <v>20873</v>
      </c>
      <c r="B21587" s="223" t="s">
        <v>25904</v>
      </c>
      <c r="C21587" s="231" t="s">
        <v>21614</v>
      </c>
    </row>
    <row r="21588" spans="1:3" x14ac:dyDescent="0.2">
      <c r="A21588" s="221" t="s">
        <v>20874</v>
      </c>
      <c r="B21588" s="223" t="s">
        <v>25904</v>
      </c>
      <c r="C21588" s="231" t="s">
        <v>21614</v>
      </c>
    </row>
    <row r="21589" spans="1:3" x14ac:dyDescent="0.2">
      <c r="A21589" s="221" t="s">
        <v>20875</v>
      </c>
      <c r="B21589" s="223" t="s">
        <v>25905</v>
      </c>
      <c r="C21589" s="231" t="s">
        <v>21614</v>
      </c>
    </row>
    <row r="21590" spans="1:3" x14ac:dyDescent="0.2">
      <c r="A21590" s="221" t="s">
        <v>20876</v>
      </c>
      <c r="B21590" s="223" t="s">
        <v>25905</v>
      </c>
      <c r="C21590" s="231" t="s">
        <v>21614</v>
      </c>
    </row>
    <row r="21591" spans="1:3" x14ac:dyDescent="0.2">
      <c r="A21591" s="221" t="s">
        <v>20877</v>
      </c>
      <c r="B21591" s="223" t="s">
        <v>25906</v>
      </c>
      <c r="C21591" s="231" t="s">
        <v>21614</v>
      </c>
    </row>
    <row r="21592" spans="1:3" x14ac:dyDescent="0.2">
      <c r="A21592" s="221" t="s">
        <v>20878</v>
      </c>
      <c r="B21592" s="223" t="s">
        <v>25906</v>
      </c>
      <c r="C21592" s="231" t="s">
        <v>21614</v>
      </c>
    </row>
    <row r="21593" spans="1:3" x14ac:dyDescent="0.2">
      <c r="A21593" s="221" t="s">
        <v>20879</v>
      </c>
      <c r="B21593" s="223" t="s">
        <v>25907</v>
      </c>
      <c r="C21593" s="231" t="s">
        <v>21614</v>
      </c>
    </row>
    <row r="21594" spans="1:3" x14ac:dyDescent="0.2">
      <c r="A21594" s="221" t="s">
        <v>20880</v>
      </c>
      <c r="B21594" s="223" t="s">
        <v>25907</v>
      </c>
      <c r="C21594" s="231" t="s">
        <v>21614</v>
      </c>
    </row>
    <row r="21595" spans="1:3" x14ac:dyDescent="0.2">
      <c r="A21595" s="221" t="s">
        <v>20881</v>
      </c>
      <c r="B21595" s="223" t="s">
        <v>25908</v>
      </c>
      <c r="C21595" s="231" t="s">
        <v>23</v>
      </c>
    </row>
    <row r="21596" spans="1:3" x14ac:dyDescent="0.2">
      <c r="A21596" s="221" t="s">
        <v>20882</v>
      </c>
      <c r="B21596" s="223" t="s">
        <v>25908</v>
      </c>
      <c r="C21596" s="231" t="s">
        <v>23</v>
      </c>
    </row>
    <row r="21597" spans="1:3" x14ac:dyDescent="0.2">
      <c r="A21597" s="221" t="s">
        <v>20883</v>
      </c>
      <c r="B21597" s="223" t="s">
        <v>25909</v>
      </c>
      <c r="C21597" s="231" t="s">
        <v>21614</v>
      </c>
    </row>
    <row r="21598" spans="1:3" x14ac:dyDescent="0.2">
      <c r="A21598" s="221" t="s">
        <v>20884</v>
      </c>
      <c r="B21598" s="223" t="s">
        <v>25909</v>
      </c>
      <c r="C21598" s="231" t="s">
        <v>21614</v>
      </c>
    </row>
    <row r="21599" spans="1:3" x14ac:dyDescent="0.2">
      <c r="A21599" s="221" t="s">
        <v>20885</v>
      </c>
      <c r="B21599" s="223" t="s">
        <v>25910</v>
      </c>
      <c r="C21599" s="231" t="s">
        <v>21584</v>
      </c>
    </row>
    <row r="21600" spans="1:3" x14ac:dyDescent="0.2">
      <c r="A21600" s="221" t="s">
        <v>20886</v>
      </c>
      <c r="B21600" s="223" t="s">
        <v>25910</v>
      </c>
      <c r="C21600" s="231" t="s">
        <v>21584</v>
      </c>
    </row>
    <row r="21601" spans="1:3" x14ac:dyDescent="0.2">
      <c r="A21601" s="221" t="s">
        <v>20887</v>
      </c>
      <c r="B21601" s="223" t="s">
        <v>25911</v>
      </c>
      <c r="C21601" s="231" t="s">
        <v>23</v>
      </c>
    </row>
    <row r="21602" spans="1:3" x14ac:dyDescent="0.2">
      <c r="A21602" s="221" t="s">
        <v>20888</v>
      </c>
      <c r="B21602" s="223" t="s">
        <v>25911</v>
      </c>
      <c r="C21602" s="231" t="s">
        <v>23</v>
      </c>
    </row>
    <row r="21603" spans="1:3" x14ac:dyDescent="0.2">
      <c r="A21603" s="221" t="s">
        <v>20889</v>
      </c>
      <c r="B21603" s="223" t="s">
        <v>25912</v>
      </c>
      <c r="C21603" s="231" t="s">
        <v>23</v>
      </c>
    </row>
    <row r="21604" spans="1:3" x14ac:dyDescent="0.2">
      <c r="A21604" s="221" t="s">
        <v>20890</v>
      </c>
      <c r="B21604" s="223" t="s">
        <v>25912</v>
      </c>
      <c r="C21604" s="231" t="s">
        <v>23</v>
      </c>
    </row>
    <row r="21605" spans="1:3" x14ac:dyDescent="0.2">
      <c r="A21605" s="221" t="s">
        <v>20891</v>
      </c>
      <c r="B21605" s="223" t="s">
        <v>25913</v>
      </c>
      <c r="C21605" s="231" t="s">
        <v>23</v>
      </c>
    </row>
    <row r="21606" spans="1:3" x14ac:dyDescent="0.2">
      <c r="A21606" s="221" t="s">
        <v>20892</v>
      </c>
      <c r="B21606" s="223" t="s">
        <v>25913</v>
      </c>
      <c r="C21606" s="231" t="s">
        <v>23</v>
      </c>
    </row>
    <row r="21607" spans="1:3" x14ac:dyDescent="0.2">
      <c r="A21607" s="221" t="s">
        <v>20893</v>
      </c>
      <c r="B21607" s="223" t="s">
        <v>25914</v>
      </c>
      <c r="C21607" s="231" t="s">
        <v>23</v>
      </c>
    </row>
    <row r="21608" spans="1:3" x14ac:dyDescent="0.2">
      <c r="A21608" s="221" t="s">
        <v>20894</v>
      </c>
      <c r="B21608" s="223" t="s">
        <v>25914</v>
      </c>
      <c r="C21608" s="231" t="s">
        <v>23</v>
      </c>
    </row>
    <row r="21609" spans="1:3" x14ac:dyDescent="0.2">
      <c r="A21609" s="221" t="s">
        <v>20895</v>
      </c>
      <c r="B21609" s="223" t="s">
        <v>25915</v>
      </c>
      <c r="C21609" s="231" t="s">
        <v>23</v>
      </c>
    </row>
    <row r="21610" spans="1:3" x14ac:dyDescent="0.2">
      <c r="A21610" s="221" t="s">
        <v>20896</v>
      </c>
      <c r="B21610" s="223" t="s">
        <v>25915</v>
      </c>
      <c r="C21610" s="231" t="s">
        <v>23</v>
      </c>
    </row>
    <row r="21611" spans="1:3" x14ac:dyDescent="0.2">
      <c r="A21611" s="221" t="s">
        <v>20897</v>
      </c>
      <c r="B21611" s="223" t="s">
        <v>25916</v>
      </c>
      <c r="C21611" s="231" t="s">
        <v>21614</v>
      </c>
    </row>
    <row r="21612" spans="1:3" x14ac:dyDescent="0.2">
      <c r="A21612" s="221" t="s">
        <v>20898</v>
      </c>
      <c r="B21612" s="223" t="s">
        <v>25916</v>
      </c>
      <c r="C21612" s="231" t="s">
        <v>21614</v>
      </c>
    </row>
    <row r="21613" spans="1:3" x14ac:dyDescent="0.2">
      <c r="A21613" s="221" t="s">
        <v>20899</v>
      </c>
      <c r="B21613" s="223" t="s">
        <v>25917</v>
      </c>
      <c r="C21613" s="231" t="s">
        <v>23</v>
      </c>
    </row>
    <row r="21614" spans="1:3" x14ac:dyDescent="0.2">
      <c r="A21614" s="221" t="s">
        <v>20900</v>
      </c>
      <c r="B21614" s="223" t="s">
        <v>25917</v>
      </c>
      <c r="C21614" s="231" t="s">
        <v>23</v>
      </c>
    </row>
    <row r="21615" spans="1:3" x14ac:dyDescent="0.2">
      <c r="A21615" s="221" t="s">
        <v>20901</v>
      </c>
      <c r="B21615" s="223" t="s">
        <v>25918</v>
      </c>
      <c r="C21615" s="231" t="s">
        <v>23</v>
      </c>
    </row>
    <row r="21616" spans="1:3" x14ac:dyDescent="0.2">
      <c r="A21616" s="221" t="s">
        <v>20902</v>
      </c>
      <c r="B21616" s="223" t="s">
        <v>25918</v>
      </c>
      <c r="C21616" s="231" t="s">
        <v>23</v>
      </c>
    </row>
    <row r="21617" spans="1:3" x14ac:dyDescent="0.2">
      <c r="A21617" s="221" t="s">
        <v>20903</v>
      </c>
      <c r="B21617" s="223" t="s">
        <v>25919</v>
      </c>
      <c r="C21617" s="231" t="s">
        <v>23</v>
      </c>
    </row>
    <row r="21618" spans="1:3" x14ac:dyDescent="0.2">
      <c r="A21618" s="221" t="s">
        <v>20904</v>
      </c>
      <c r="B21618" s="223" t="s">
        <v>25919</v>
      </c>
      <c r="C21618" s="231" t="s">
        <v>23</v>
      </c>
    </row>
    <row r="21619" spans="1:3" x14ac:dyDescent="0.2">
      <c r="A21619" s="221" t="s">
        <v>20905</v>
      </c>
      <c r="B21619" s="223" t="s">
        <v>25920</v>
      </c>
      <c r="C21619" s="231" t="s">
        <v>23</v>
      </c>
    </row>
    <row r="21620" spans="1:3" x14ac:dyDescent="0.2">
      <c r="A21620" s="221" t="s">
        <v>20906</v>
      </c>
      <c r="B21620" s="223" t="s">
        <v>25920</v>
      </c>
      <c r="C21620" s="231" t="s">
        <v>23</v>
      </c>
    </row>
    <row r="21621" spans="1:3" x14ac:dyDescent="0.2">
      <c r="A21621" s="221" t="s">
        <v>20907</v>
      </c>
      <c r="B21621" s="223" t="s">
        <v>25921</v>
      </c>
      <c r="C21621" s="231" t="s">
        <v>23</v>
      </c>
    </row>
    <row r="21622" spans="1:3" x14ac:dyDescent="0.2">
      <c r="A21622" s="221" t="s">
        <v>20908</v>
      </c>
      <c r="B21622" s="223" t="s">
        <v>25921</v>
      </c>
      <c r="C21622" s="231" t="s">
        <v>23</v>
      </c>
    </row>
    <row r="21623" spans="1:3" x14ac:dyDescent="0.2">
      <c r="A21623" s="221" t="s">
        <v>20909</v>
      </c>
      <c r="B21623" s="223" t="s">
        <v>25922</v>
      </c>
      <c r="C21623" s="231" t="s">
        <v>23</v>
      </c>
    </row>
    <row r="21624" spans="1:3" x14ac:dyDescent="0.2">
      <c r="A21624" s="221" t="s">
        <v>20910</v>
      </c>
      <c r="B21624" s="223" t="s">
        <v>25922</v>
      </c>
      <c r="C21624" s="231" t="s">
        <v>23</v>
      </c>
    </row>
    <row r="21625" spans="1:3" x14ac:dyDescent="0.2">
      <c r="A21625" s="221" t="s">
        <v>20911</v>
      </c>
      <c r="B21625" s="223" t="s">
        <v>25923</v>
      </c>
      <c r="C21625" s="231" t="s">
        <v>21584</v>
      </c>
    </row>
    <row r="21626" spans="1:3" x14ac:dyDescent="0.2">
      <c r="A21626" s="221" t="s">
        <v>20912</v>
      </c>
      <c r="B21626" s="223" t="s">
        <v>25923</v>
      </c>
      <c r="C21626" s="231" t="s">
        <v>21584</v>
      </c>
    </row>
    <row r="21627" spans="1:3" x14ac:dyDescent="0.2">
      <c r="A21627" s="221" t="s">
        <v>20913</v>
      </c>
      <c r="B21627" s="223" t="s">
        <v>25924</v>
      </c>
      <c r="C21627" s="231" t="s">
        <v>21584</v>
      </c>
    </row>
    <row r="21628" spans="1:3" x14ac:dyDescent="0.2">
      <c r="A21628" s="221" t="s">
        <v>20914</v>
      </c>
      <c r="B21628" s="223" t="s">
        <v>25924</v>
      </c>
      <c r="C21628" s="231" t="s">
        <v>21584</v>
      </c>
    </row>
    <row r="21629" spans="1:3" x14ac:dyDescent="0.2">
      <c r="A21629" s="221" t="s">
        <v>20915</v>
      </c>
      <c r="B21629" s="223" t="s">
        <v>25925</v>
      </c>
      <c r="C21629" s="231" t="s">
        <v>21584</v>
      </c>
    </row>
    <row r="21630" spans="1:3" x14ac:dyDescent="0.2">
      <c r="A21630" s="221" t="s">
        <v>20916</v>
      </c>
      <c r="B21630" s="223" t="s">
        <v>25925</v>
      </c>
      <c r="C21630" s="231" t="s">
        <v>21584</v>
      </c>
    </row>
    <row r="21631" spans="1:3" x14ac:dyDescent="0.2">
      <c r="A21631" s="221" t="s">
        <v>20917</v>
      </c>
      <c r="B21631" s="223" t="s">
        <v>25926</v>
      </c>
      <c r="C21631" s="231" t="s">
        <v>21584</v>
      </c>
    </row>
    <row r="21632" spans="1:3" x14ac:dyDescent="0.2">
      <c r="A21632" s="221" t="s">
        <v>20918</v>
      </c>
      <c r="B21632" s="223" t="s">
        <v>25926</v>
      </c>
      <c r="C21632" s="231" t="s">
        <v>21584</v>
      </c>
    </row>
    <row r="21633" spans="1:3" x14ac:dyDescent="0.2">
      <c r="A21633" s="221" t="s">
        <v>20919</v>
      </c>
      <c r="B21633" s="223" t="s">
        <v>25927</v>
      </c>
      <c r="C21633" s="231" t="s">
        <v>21584</v>
      </c>
    </row>
    <row r="21634" spans="1:3" x14ac:dyDescent="0.2">
      <c r="A21634" s="221" t="s">
        <v>20920</v>
      </c>
      <c r="B21634" s="223" t="s">
        <v>25927</v>
      </c>
      <c r="C21634" s="231" t="s">
        <v>21584</v>
      </c>
    </row>
    <row r="21635" spans="1:3" x14ac:dyDescent="0.2">
      <c r="A21635" s="221" t="s">
        <v>20921</v>
      </c>
      <c r="B21635" s="223" t="s">
        <v>30153</v>
      </c>
      <c r="C21635" s="231" t="s">
        <v>21584</v>
      </c>
    </row>
    <row r="21636" spans="1:3" x14ac:dyDescent="0.2">
      <c r="A21636" s="221" t="s">
        <v>20922</v>
      </c>
      <c r="B21636" s="223" t="s">
        <v>30153</v>
      </c>
      <c r="C21636" s="231" t="s">
        <v>21584</v>
      </c>
    </row>
    <row r="21637" spans="1:3" x14ac:dyDescent="0.2">
      <c r="A21637" s="221" t="s">
        <v>30683</v>
      </c>
      <c r="B21637" s="223" t="s">
        <v>33034</v>
      </c>
      <c r="C21637" s="231" t="s">
        <v>23</v>
      </c>
    </row>
    <row r="21638" spans="1:3" x14ac:dyDescent="0.2">
      <c r="A21638" s="221" t="s">
        <v>30684</v>
      </c>
      <c r="B21638" s="223" t="s">
        <v>33034</v>
      </c>
      <c r="C21638" s="231" t="s">
        <v>23</v>
      </c>
    </row>
    <row r="21639" spans="1:3" x14ac:dyDescent="0.2">
      <c r="A21639" s="221" t="s">
        <v>20923</v>
      </c>
      <c r="B21639" s="223" t="s">
        <v>25928</v>
      </c>
      <c r="C21639" s="231" t="s">
        <v>23</v>
      </c>
    </row>
    <row r="21640" spans="1:3" x14ac:dyDescent="0.2">
      <c r="A21640" s="221" t="s">
        <v>20924</v>
      </c>
      <c r="B21640" s="223" t="s">
        <v>25928</v>
      </c>
      <c r="C21640" s="231" t="s">
        <v>23</v>
      </c>
    </row>
    <row r="21641" spans="1:3" x14ac:dyDescent="0.2">
      <c r="A21641" s="221" t="s">
        <v>20925</v>
      </c>
      <c r="B21641" s="223" t="s">
        <v>25929</v>
      </c>
      <c r="C21641" s="231" t="s">
        <v>23</v>
      </c>
    </row>
    <row r="21642" spans="1:3" x14ac:dyDescent="0.2">
      <c r="A21642" s="221" t="s">
        <v>20926</v>
      </c>
      <c r="B21642" s="223" t="s">
        <v>25929</v>
      </c>
      <c r="C21642" s="231" t="s">
        <v>23</v>
      </c>
    </row>
    <row r="21643" spans="1:3" x14ac:dyDescent="0.2">
      <c r="A21643" s="221" t="s">
        <v>20927</v>
      </c>
      <c r="B21643" s="223" t="s">
        <v>25930</v>
      </c>
      <c r="C21643" s="231" t="s">
        <v>23</v>
      </c>
    </row>
    <row r="21644" spans="1:3" x14ac:dyDescent="0.2">
      <c r="A21644" s="221" t="s">
        <v>20928</v>
      </c>
      <c r="B21644" s="223" t="s">
        <v>25930</v>
      </c>
      <c r="C21644" s="231" t="s">
        <v>23</v>
      </c>
    </row>
    <row r="21645" spans="1:3" x14ac:dyDescent="0.2">
      <c r="A21645" s="221" t="s">
        <v>20929</v>
      </c>
      <c r="B21645" s="223" t="s">
        <v>25931</v>
      </c>
      <c r="C21645" s="231" t="s">
        <v>23</v>
      </c>
    </row>
    <row r="21646" spans="1:3" x14ac:dyDescent="0.2">
      <c r="A21646" s="221" t="s">
        <v>20930</v>
      </c>
      <c r="B21646" s="223" t="s">
        <v>25931</v>
      </c>
      <c r="C21646" s="231" t="s">
        <v>23</v>
      </c>
    </row>
    <row r="21647" spans="1:3" x14ac:dyDescent="0.2">
      <c r="A21647" s="221" t="s">
        <v>20931</v>
      </c>
      <c r="B21647" s="223" t="s">
        <v>25932</v>
      </c>
      <c r="C21647" s="231" t="s">
        <v>21614</v>
      </c>
    </row>
    <row r="21648" spans="1:3" x14ac:dyDescent="0.2">
      <c r="A21648" s="221" t="s">
        <v>20932</v>
      </c>
      <c r="B21648" s="223" t="s">
        <v>25932</v>
      </c>
      <c r="C21648" s="231" t="s">
        <v>21614</v>
      </c>
    </row>
    <row r="21649" spans="1:3" x14ac:dyDescent="0.2">
      <c r="A21649" s="221" t="s">
        <v>20933</v>
      </c>
      <c r="B21649" s="223" t="s">
        <v>25933</v>
      </c>
      <c r="C21649" s="231" t="s">
        <v>21614</v>
      </c>
    </row>
    <row r="21650" spans="1:3" x14ac:dyDescent="0.2">
      <c r="A21650" s="221" t="s">
        <v>20934</v>
      </c>
      <c r="B21650" s="223" t="s">
        <v>25933</v>
      </c>
      <c r="C21650" s="231" t="s">
        <v>21614</v>
      </c>
    </row>
    <row r="21651" spans="1:3" x14ac:dyDescent="0.2">
      <c r="A21651" s="221" t="s">
        <v>20935</v>
      </c>
      <c r="B21651" s="223" t="s">
        <v>25934</v>
      </c>
      <c r="C21651" s="231" t="s">
        <v>21614</v>
      </c>
    </row>
    <row r="21652" spans="1:3" x14ac:dyDescent="0.2">
      <c r="A21652" s="221" t="s">
        <v>20936</v>
      </c>
      <c r="B21652" s="223" t="s">
        <v>25934</v>
      </c>
      <c r="C21652" s="231" t="s">
        <v>21614</v>
      </c>
    </row>
    <row r="21653" spans="1:3" x14ac:dyDescent="0.2">
      <c r="A21653" s="221" t="s">
        <v>20937</v>
      </c>
      <c r="B21653" s="223" t="s">
        <v>25935</v>
      </c>
      <c r="C21653" s="231" t="s">
        <v>23</v>
      </c>
    </row>
    <row r="21654" spans="1:3" x14ac:dyDescent="0.2">
      <c r="A21654" s="221" t="s">
        <v>20938</v>
      </c>
      <c r="B21654" s="223" t="s">
        <v>25935</v>
      </c>
      <c r="C21654" s="231" t="s">
        <v>23</v>
      </c>
    </row>
    <row r="21655" spans="1:3" x14ac:dyDescent="0.2">
      <c r="A21655" s="221" t="s">
        <v>20939</v>
      </c>
      <c r="B21655" s="223" t="s">
        <v>25936</v>
      </c>
      <c r="C21655" s="231" t="s">
        <v>23</v>
      </c>
    </row>
    <row r="21656" spans="1:3" x14ac:dyDescent="0.2">
      <c r="A21656" s="221" t="s">
        <v>20940</v>
      </c>
      <c r="B21656" s="223" t="s">
        <v>25936</v>
      </c>
      <c r="C21656" s="231" t="s">
        <v>23</v>
      </c>
    </row>
    <row r="21657" spans="1:3" x14ac:dyDescent="0.2">
      <c r="A21657" s="221" t="s">
        <v>20941</v>
      </c>
      <c r="B21657" s="223" t="s">
        <v>25937</v>
      </c>
      <c r="C21657" s="231" t="s">
        <v>23</v>
      </c>
    </row>
    <row r="21658" spans="1:3" x14ac:dyDescent="0.2">
      <c r="A21658" s="221" t="s">
        <v>20942</v>
      </c>
      <c r="B21658" s="223" t="s">
        <v>25937</v>
      </c>
      <c r="C21658" s="231" t="s">
        <v>23</v>
      </c>
    </row>
    <row r="21659" spans="1:3" x14ac:dyDescent="0.2">
      <c r="A21659" s="221" t="s">
        <v>20943</v>
      </c>
      <c r="B21659" s="223" t="s">
        <v>25938</v>
      </c>
      <c r="C21659" s="231" t="s">
        <v>23</v>
      </c>
    </row>
    <row r="21660" spans="1:3" x14ac:dyDescent="0.2">
      <c r="A21660" s="221" t="s">
        <v>20944</v>
      </c>
      <c r="B21660" s="223" t="s">
        <v>25938</v>
      </c>
      <c r="C21660" s="231" t="s">
        <v>23</v>
      </c>
    </row>
    <row r="21661" spans="1:3" x14ac:dyDescent="0.2">
      <c r="A21661" s="221" t="s">
        <v>20945</v>
      </c>
      <c r="B21661" s="223" t="s">
        <v>25939</v>
      </c>
      <c r="C21661" s="231" t="s">
        <v>23</v>
      </c>
    </row>
    <row r="21662" spans="1:3" x14ac:dyDescent="0.2">
      <c r="A21662" s="221" t="s">
        <v>20946</v>
      </c>
      <c r="B21662" s="223" t="s">
        <v>25939</v>
      </c>
      <c r="C21662" s="231" t="s">
        <v>23</v>
      </c>
    </row>
    <row r="21663" spans="1:3" x14ac:dyDescent="0.2">
      <c r="A21663" s="221" t="s">
        <v>20947</v>
      </c>
      <c r="B21663" s="223" t="s">
        <v>25940</v>
      </c>
      <c r="C21663" s="231" t="s">
        <v>23</v>
      </c>
    </row>
    <row r="21664" spans="1:3" x14ac:dyDescent="0.2">
      <c r="A21664" s="221" t="s">
        <v>20948</v>
      </c>
      <c r="B21664" s="223" t="s">
        <v>25940</v>
      </c>
      <c r="C21664" s="231" t="s">
        <v>23</v>
      </c>
    </row>
    <row r="21665" spans="1:3" x14ac:dyDescent="0.2">
      <c r="A21665" s="221" t="s">
        <v>20949</v>
      </c>
      <c r="B21665" s="223" t="s">
        <v>25941</v>
      </c>
      <c r="C21665" s="231" t="s">
        <v>23</v>
      </c>
    </row>
    <row r="21666" spans="1:3" x14ac:dyDescent="0.2">
      <c r="A21666" s="221" t="s">
        <v>20950</v>
      </c>
      <c r="B21666" s="223" t="s">
        <v>25941</v>
      </c>
      <c r="C21666" s="231" t="s">
        <v>23</v>
      </c>
    </row>
    <row r="21667" spans="1:3" x14ac:dyDescent="0.2">
      <c r="A21667" s="221" t="s">
        <v>20951</v>
      </c>
      <c r="B21667" s="223" t="s">
        <v>25942</v>
      </c>
      <c r="C21667" s="231" t="s">
        <v>23</v>
      </c>
    </row>
    <row r="21668" spans="1:3" x14ac:dyDescent="0.2">
      <c r="A21668" s="221" t="s">
        <v>20952</v>
      </c>
      <c r="B21668" s="223" t="s">
        <v>25942</v>
      </c>
      <c r="C21668" s="231" t="s">
        <v>23</v>
      </c>
    </row>
    <row r="21669" spans="1:3" x14ac:dyDescent="0.2">
      <c r="A21669" s="221" t="s">
        <v>20953</v>
      </c>
      <c r="B21669" s="223" t="s">
        <v>25943</v>
      </c>
      <c r="C21669" s="231" t="s">
        <v>23</v>
      </c>
    </row>
    <row r="21670" spans="1:3" x14ac:dyDescent="0.2">
      <c r="A21670" s="221" t="s">
        <v>20954</v>
      </c>
      <c r="B21670" s="223" t="s">
        <v>25943</v>
      </c>
      <c r="C21670" s="231" t="s">
        <v>23</v>
      </c>
    </row>
    <row r="21671" spans="1:3" x14ac:dyDescent="0.2">
      <c r="A21671" s="221" t="s">
        <v>20955</v>
      </c>
      <c r="B21671" s="223" t="s">
        <v>25944</v>
      </c>
      <c r="C21671" s="231" t="s">
        <v>21584</v>
      </c>
    </row>
    <row r="21672" spans="1:3" x14ac:dyDescent="0.2">
      <c r="A21672" s="221" t="s">
        <v>20956</v>
      </c>
      <c r="B21672" s="223" t="s">
        <v>25944</v>
      </c>
      <c r="C21672" s="231" t="s">
        <v>21584</v>
      </c>
    </row>
    <row r="21673" spans="1:3" x14ac:dyDescent="0.2">
      <c r="A21673" s="221" t="s">
        <v>20957</v>
      </c>
      <c r="B21673" s="223" t="s">
        <v>25945</v>
      </c>
      <c r="C21673" s="231" t="s">
        <v>23</v>
      </c>
    </row>
    <row r="21674" spans="1:3" x14ac:dyDescent="0.2">
      <c r="A21674" s="221" t="s">
        <v>20958</v>
      </c>
      <c r="B21674" s="223" t="s">
        <v>25945</v>
      </c>
      <c r="C21674" s="231" t="s">
        <v>23</v>
      </c>
    </row>
    <row r="21675" spans="1:3" x14ac:dyDescent="0.2">
      <c r="A21675" s="221" t="s">
        <v>20959</v>
      </c>
      <c r="B21675" s="223" t="s">
        <v>25946</v>
      </c>
      <c r="C21675" s="231" t="s">
        <v>23</v>
      </c>
    </row>
    <row r="21676" spans="1:3" x14ac:dyDescent="0.2">
      <c r="A21676" s="221" t="s">
        <v>20960</v>
      </c>
      <c r="B21676" s="223" t="s">
        <v>25946</v>
      </c>
      <c r="C21676" s="231" t="s">
        <v>23</v>
      </c>
    </row>
    <row r="21677" spans="1:3" x14ac:dyDescent="0.2">
      <c r="A21677" s="221" t="s">
        <v>20961</v>
      </c>
      <c r="B21677" s="223" t="s">
        <v>25947</v>
      </c>
      <c r="C21677" s="231" t="s">
        <v>23</v>
      </c>
    </row>
    <row r="21678" spans="1:3" x14ac:dyDescent="0.2">
      <c r="A21678" s="221" t="s">
        <v>20962</v>
      </c>
      <c r="B21678" s="223" t="s">
        <v>25947</v>
      </c>
      <c r="C21678" s="231" t="s">
        <v>23</v>
      </c>
    </row>
    <row r="21679" spans="1:3" x14ac:dyDescent="0.2">
      <c r="A21679" s="221" t="s">
        <v>20963</v>
      </c>
      <c r="B21679" s="223" t="s">
        <v>25948</v>
      </c>
      <c r="C21679" s="231" t="s">
        <v>23</v>
      </c>
    </row>
    <row r="21680" spans="1:3" x14ac:dyDescent="0.2">
      <c r="A21680" s="221" t="s">
        <v>20964</v>
      </c>
      <c r="B21680" s="223" t="s">
        <v>25948</v>
      </c>
      <c r="C21680" s="231" t="s">
        <v>23</v>
      </c>
    </row>
    <row r="21681" spans="1:3" x14ac:dyDescent="0.2">
      <c r="A21681" s="221" t="s">
        <v>20965</v>
      </c>
      <c r="B21681" s="223" t="s">
        <v>25949</v>
      </c>
      <c r="C21681" s="231" t="s">
        <v>23</v>
      </c>
    </row>
    <row r="21682" spans="1:3" x14ac:dyDescent="0.2">
      <c r="A21682" s="221" t="s">
        <v>20966</v>
      </c>
      <c r="B21682" s="223" t="s">
        <v>25949</v>
      </c>
      <c r="C21682" s="231" t="s">
        <v>23</v>
      </c>
    </row>
    <row r="21683" spans="1:3" x14ac:dyDescent="0.2">
      <c r="A21683" s="221" t="s">
        <v>20967</v>
      </c>
      <c r="B21683" s="223" t="s">
        <v>25950</v>
      </c>
      <c r="C21683" s="231" t="s">
        <v>23</v>
      </c>
    </row>
    <row r="21684" spans="1:3" x14ac:dyDescent="0.2">
      <c r="A21684" s="221" t="s">
        <v>20968</v>
      </c>
      <c r="B21684" s="223" t="s">
        <v>25950</v>
      </c>
      <c r="C21684" s="231" t="s">
        <v>23</v>
      </c>
    </row>
    <row r="21685" spans="1:3" x14ac:dyDescent="0.2">
      <c r="A21685" s="221" t="s">
        <v>20969</v>
      </c>
      <c r="B21685" s="223" t="s">
        <v>25951</v>
      </c>
      <c r="C21685" s="231" t="s">
        <v>23</v>
      </c>
    </row>
    <row r="21686" spans="1:3" x14ac:dyDescent="0.2">
      <c r="A21686" s="221" t="s">
        <v>20970</v>
      </c>
      <c r="B21686" s="223" t="s">
        <v>25951</v>
      </c>
      <c r="C21686" s="231" t="s">
        <v>23</v>
      </c>
    </row>
    <row r="21687" spans="1:3" x14ac:dyDescent="0.2">
      <c r="A21687" s="221" t="s">
        <v>20971</v>
      </c>
      <c r="B21687" s="223" t="s">
        <v>25952</v>
      </c>
      <c r="C21687" s="231" t="s">
        <v>23</v>
      </c>
    </row>
    <row r="21688" spans="1:3" x14ac:dyDescent="0.2">
      <c r="A21688" s="221" t="s">
        <v>20972</v>
      </c>
      <c r="B21688" s="223" t="s">
        <v>25952</v>
      </c>
      <c r="C21688" s="231" t="s">
        <v>23</v>
      </c>
    </row>
    <row r="21689" spans="1:3" x14ac:dyDescent="0.2">
      <c r="A21689" s="221" t="s">
        <v>20973</v>
      </c>
      <c r="B21689" s="223" t="s">
        <v>25953</v>
      </c>
      <c r="C21689" s="231" t="s">
        <v>23</v>
      </c>
    </row>
    <row r="21690" spans="1:3" x14ac:dyDescent="0.2">
      <c r="A21690" s="221" t="s">
        <v>20974</v>
      </c>
      <c r="B21690" s="223" t="s">
        <v>25953</v>
      </c>
      <c r="C21690" s="231" t="s">
        <v>23</v>
      </c>
    </row>
    <row r="21691" spans="1:3" x14ac:dyDescent="0.2">
      <c r="A21691" s="221" t="s">
        <v>20975</v>
      </c>
      <c r="B21691" s="223" t="s">
        <v>25954</v>
      </c>
      <c r="C21691" s="231" t="s">
        <v>23</v>
      </c>
    </row>
    <row r="21692" spans="1:3" x14ac:dyDescent="0.2">
      <c r="A21692" s="221" t="s">
        <v>20976</v>
      </c>
      <c r="B21692" s="223" t="s">
        <v>25954</v>
      </c>
      <c r="C21692" s="231" t="s">
        <v>23</v>
      </c>
    </row>
    <row r="21693" spans="1:3" x14ac:dyDescent="0.2">
      <c r="A21693" s="221" t="s">
        <v>20977</v>
      </c>
      <c r="B21693" s="223" t="s">
        <v>25955</v>
      </c>
      <c r="C21693" s="231" t="s">
        <v>23</v>
      </c>
    </row>
    <row r="21694" spans="1:3" x14ac:dyDescent="0.2">
      <c r="A21694" s="221" t="s">
        <v>20978</v>
      </c>
      <c r="B21694" s="223" t="s">
        <v>25955</v>
      </c>
      <c r="C21694" s="231" t="s">
        <v>23</v>
      </c>
    </row>
    <row r="21695" spans="1:3" x14ac:dyDescent="0.2">
      <c r="A21695" s="221" t="s">
        <v>20979</v>
      </c>
      <c r="B21695" s="223" t="s">
        <v>25956</v>
      </c>
      <c r="C21695" s="231" t="s">
        <v>23</v>
      </c>
    </row>
    <row r="21696" spans="1:3" x14ac:dyDescent="0.2">
      <c r="A21696" s="221" t="s">
        <v>20980</v>
      </c>
      <c r="B21696" s="223" t="s">
        <v>25956</v>
      </c>
      <c r="C21696" s="231" t="s">
        <v>23</v>
      </c>
    </row>
    <row r="21697" spans="1:3" x14ac:dyDescent="0.2">
      <c r="A21697" s="221" t="s">
        <v>20981</v>
      </c>
      <c r="B21697" s="223" t="s">
        <v>30154</v>
      </c>
      <c r="C21697" s="231" t="s">
        <v>23</v>
      </c>
    </row>
    <row r="21698" spans="1:3" x14ac:dyDescent="0.2">
      <c r="A21698" s="221" t="s">
        <v>20982</v>
      </c>
      <c r="B21698" s="223" t="s">
        <v>30154</v>
      </c>
      <c r="C21698" s="231" t="s">
        <v>23</v>
      </c>
    </row>
    <row r="21699" spans="1:3" x14ac:dyDescent="0.2">
      <c r="A21699" s="221" t="s">
        <v>20983</v>
      </c>
      <c r="B21699" s="223" t="s">
        <v>30155</v>
      </c>
      <c r="C21699" s="231" t="s">
        <v>23</v>
      </c>
    </row>
    <row r="21700" spans="1:3" x14ac:dyDescent="0.2">
      <c r="A21700" s="221" t="s">
        <v>20984</v>
      </c>
      <c r="B21700" s="223" t="s">
        <v>30155</v>
      </c>
      <c r="C21700" s="231" t="s">
        <v>23</v>
      </c>
    </row>
    <row r="21701" spans="1:3" x14ac:dyDescent="0.2">
      <c r="A21701" s="221" t="s">
        <v>20985</v>
      </c>
      <c r="B21701" s="223" t="s">
        <v>30156</v>
      </c>
      <c r="C21701" s="231" t="s">
        <v>23</v>
      </c>
    </row>
    <row r="21702" spans="1:3" x14ac:dyDescent="0.2">
      <c r="A21702" s="221" t="s">
        <v>20986</v>
      </c>
      <c r="B21702" s="223" t="s">
        <v>30156</v>
      </c>
      <c r="C21702" s="231" t="s">
        <v>23</v>
      </c>
    </row>
    <row r="21703" spans="1:3" x14ac:dyDescent="0.2">
      <c r="A21703" s="221" t="s">
        <v>20987</v>
      </c>
      <c r="B21703" s="223" t="s">
        <v>30157</v>
      </c>
      <c r="C21703" s="231" t="s">
        <v>23</v>
      </c>
    </row>
    <row r="21704" spans="1:3" x14ac:dyDescent="0.2">
      <c r="A21704" s="221" t="s">
        <v>20988</v>
      </c>
      <c r="B21704" s="223" t="s">
        <v>30157</v>
      </c>
      <c r="C21704" s="231" t="s">
        <v>23</v>
      </c>
    </row>
    <row r="21705" spans="1:3" x14ac:dyDescent="0.2">
      <c r="A21705" s="221" t="s">
        <v>20989</v>
      </c>
      <c r="B21705" s="223" t="s">
        <v>25957</v>
      </c>
      <c r="C21705" s="231" t="s">
        <v>23</v>
      </c>
    </row>
    <row r="21706" spans="1:3" x14ac:dyDescent="0.2">
      <c r="A21706" s="221" t="s">
        <v>20990</v>
      </c>
      <c r="B21706" s="223" t="s">
        <v>25957</v>
      </c>
      <c r="C21706" s="231" t="s">
        <v>23</v>
      </c>
    </row>
    <row r="21707" spans="1:3" x14ac:dyDescent="0.2">
      <c r="A21707" s="221" t="s">
        <v>20991</v>
      </c>
      <c r="B21707" s="223" t="s">
        <v>25958</v>
      </c>
      <c r="C21707" s="231" t="s">
        <v>23</v>
      </c>
    </row>
    <row r="21708" spans="1:3" x14ac:dyDescent="0.2">
      <c r="A21708" s="221" t="s">
        <v>20992</v>
      </c>
      <c r="B21708" s="223" t="s">
        <v>25958</v>
      </c>
      <c r="C21708" s="231" t="s">
        <v>23</v>
      </c>
    </row>
    <row r="21709" spans="1:3" x14ac:dyDescent="0.2">
      <c r="A21709" s="221" t="s">
        <v>20993</v>
      </c>
      <c r="B21709" s="223" t="s">
        <v>25959</v>
      </c>
      <c r="C21709" s="231" t="s">
        <v>23</v>
      </c>
    </row>
    <row r="21710" spans="1:3" x14ac:dyDescent="0.2">
      <c r="A21710" s="221" t="s">
        <v>20994</v>
      </c>
      <c r="B21710" s="223" t="s">
        <v>25959</v>
      </c>
      <c r="C21710" s="231" t="s">
        <v>23</v>
      </c>
    </row>
    <row r="21711" spans="1:3" x14ac:dyDescent="0.2">
      <c r="A21711" s="221" t="s">
        <v>20995</v>
      </c>
      <c r="B21711" s="223" t="s">
        <v>25960</v>
      </c>
      <c r="C21711" s="231" t="s">
        <v>25961</v>
      </c>
    </row>
    <row r="21712" spans="1:3" x14ac:dyDescent="0.2">
      <c r="A21712" s="221" t="s">
        <v>20996</v>
      </c>
      <c r="B21712" s="223" t="s">
        <v>25960</v>
      </c>
      <c r="C21712" s="231" t="s">
        <v>25961</v>
      </c>
    </row>
    <row r="21713" spans="1:3" x14ac:dyDescent="0.2">
      <c r="A21713" s="221" t="s">
        <v>20997</v>
      </c>
      <c r="B21713" s="223" t="s">
        <v>25962</v>
      </c>
      <c r="C21713" s="231" t="s">
        <v>25961</v>
      </c>
    </row>
    <row r="21714" spans="1:3" x14ac:dyDescent="0.2">
      <c r="A21714" s="221" t="s">
        <v>20998</v>
      </c>
      <c r="B21714" s="223" t="s">
        <v>25962</v>
      </c>
      <c r="C21714" s="231" t="s">
        <v>25961</v>
      </c>
    </row>
    <row r="21715" spans="1:3" x14ac:dyDescent="0.2">
      <c r="A21715" s="221" t="s">
        <v>20999</v>
      </c>
      <c r="B21715" s="223" t="s">
        <v>25963</v>
      </c>
      <c r="C21715" s="231" t="s">
        <v>23</v>
      </c>
    </row>
    <row r="21716" spans="1:3" x14ac:dyDescent="0.2">
      <c r="A21716" s="221" t="s">
        <v>21000</v>
      </c>
      <c r="B21716" s="223" t="s">
        <v>25963</v>
      </c>
      <c r="C21716" s="231" t="s">
        <v>23</v>
      </c>
    </row>
    <row r="21717" spans="1:3" x14ac:dyDescent="0.2">
      <c r="A21717" s="221" t="s">
        <v>21001</v>
      </c>
      <c r="B21717" s="223" t="s">
        <v>25964</v>
      </c>
      <c r="C21717" s="231" t="s">
        <v>25961</v>
      </c>
    </row>
    <row r="21718" spans="1:3" x14ac:dyDescent="0.2">
      <c r="A21718" s="221" t="s">
        <v>21002</v>
      </c>
      <c r="B21718" s="223" t="s">
        <v>25964</v>
      </c>
      <c r="C21718" s="231" t="s">
        <v>25961</v>
      </c>
    </row>
    <row r="21719" spans="1:3" x14ac:dyDescent="0.2">
      <c r="A21719" s="221" t="s">
        <v>21003</v>
      </c>
      <c r="B21719" s="223" t="s">
        <v>25965</v>
      </c>
      <c r="C21719" s="231" t="s">
        <v>25961</v>
      </c>
    </row>
    <row r="21720" spans="1:3" x14ac:dyDescent="0.2">
      <c r="A21720" s="221" t="s">
        <v>21004</v>
      </c>
      <c r="B21720" s="223" t="s">
        <v>25965</v>
      </c>
      <c r="C21720" s="231" t="s">
        <v>25961</v>
      </c>
    </row>
    <row r="21721" spans="1:3" x14ac:dyDescent="0.2">
      <c r="A21721" s="221" t="s">
        <v>21005</v>
      </c>
      <c r="B21721" s="223" t="s">
        <v>25966</v>
      </c>
      <c r="C21721" s="231" t="s">
        <v>25961</v>
      </c>
    </row>
    <row r="21722" spans="1:3" x14ac:dyDescent="0.2">
      <c r="A21722" s="221" t="s">
        <v>21006</v>
      </c>
      <c r="B21722" s="223" t="s">
        <v>25966</v>
      </c>
      <c r="C21722" s="231" t="s">
        <v>25961</v>
      </c>
    </row>
    <row r="21723" spans="1:3" x14ac:dyDescent="0.2">
      <c r="A21723" s="221" t="s">
        <v>21007</v>
      </c>
      <c r="B21723" s="223" t="s">
        <v>25967</v>
      </c>
      <c r="C21723" s="231" t="s">
        <v>23</v>
      </c>
    </row>
    <row r="21724" spans="1:3" x14ac:dyDescent="0.2">
      <c r="A21724" s="221" t="s">
        <v>21008</v>
      </c>
      <c r="B21724" s="223" t="s">
        <v>25967</v>
      </c>
      <c r="C21724" s="231" t="s">
        <v>23</v>
      </c>
    </row>
    <row r="21725" spans="1:3" x14ac:dyDescent="0.2">
      <c r="A21725" s="221" t="s">
        <v>21009</v>
      </c>
      <c r="B21725" s="223" t="s">
        <v>25968</v>
      </c>
      <c r="C21725" s="231" t="s">
        <v>25961</v>
      </c>
    </row>
    <row r="21726" spans="1:3" x14ac:dyDescent="0.2">
      <c r="A21726" s="221" t="s">
        <v>21010</v>
      </c>
      <c r="B21726" s="223" t="s">
        <v>25968</v>
      </c>
      <c r="C21726" s="231" t="s">
        <v>25961</v>
      </c>
    </row>
    <row r="21727" spans="1:3" x14ac:dyDescent="0.2">
      <c r="A21727" s="221" t="s">
        <v>21011</v>
      </c>
      <c r="B21727" s="223" t="s">
        <v>30158</v>
      </c>
      <c r="C21727" s="231" t="s">
        <v>23</v>
      </c>
    </row>
    <row r="21728" spans="1:3" x14ac:dyDescent="0.2">
      <c r="A21728" s="221" t="s">
        <v>21012</v>
      </c>
      <c r="B21728" s="223" t="s">
        <v>30158</v>
      </c>
      <c r="C21728" s="231" t="s">
        <v>23</v>
      </c>
    </row>
    <row r="21729" spans="1:3" x14ac:dyDescent="0.2">
      <c r="A21729" s="221" t="s">
        <v>21013</v>
      </c>
      <c r="B21729" s="223" t="s">
        <v>30159</v>
      </c>
      <c r="C21729" s="231" t="s">
        <v>23</v>
      </c>
    </row>
    <row r="21730" spans="1:3" x14ac:dyDescent="0.2">
      <c r="A21730" s="221" t="s">
        <v>21014</v>
      </c>
      <c r="B21730" s="223" t="s">
        <v>30159</v>
      </c>
      <c r="C21730" s="231" t="s">
        <v>23</v>
      </c>
    </row>
    <row r="21731" spans="1:3" x14ac:dyDescent="0.2">
      <c r="A21731" s="221" t="s">
        <v>21015</v>
      </c>
      <c r="B21731" s="223" t="s">
        <v>30160</v>
      </c>
      <c r="C21731" s="231" t="s">
        <v>23</v>
      </c>
    </row>
    <row r="21732" spans="1:3" x14ac:dyDescent="0.2">
      <c r="A21732" s="221" t="s">
        <v>21016</v>
      </c>
      <c r="B21732" s="223" t="s">
        <v>30160</v>
      </c>
      <c r="C21732" s="231" t="s">
        <v>23</v>
      </c>
    </row>
    <row r="21733" spans="1:3" x14ac:dyDescent="0.2">
      <c r="A21733" s="221" t="s">
        <v>21017</v>
      </c>
      <c r="B21733" s="223" t="s">
        <v>30161</v>
      </c>
      <c r="C21733" s="231" t="s">
        <v>25961</v>
      </c>
    </row>
    <row r="21734" spans="1:3" x14ac:dyDescent="0.2">
      <c r="A21734" s="221" t="s">
        <v>21018</v>
      </c>
      <c r="B21734" s="223" t="s">
        <v>30161</v>
      </c>
      <c r="C21734" s="231" t="s">
        <v>25961</v>
      </c>
    </row>
    <row r="21735" spans="1:3" x14ac:dyDescent="0.2">
      <c r="A21735" s="221" t="s">
        <v>21019</v>
      </c>
      <c r="B21735" s="223" t="s">
        <v>30162</v>
      </c>
      <c r="C21735" s="231" t="s">
        <v>25961</v>
      </c>
    </row>
    <row r="21736" spans="1:3" x14ac:dyDescent="0.2">
      <c r="A21736" s="221" t="s">
        <v>21020</v>
      </c>
      <c r="B21736" s="223" t="s">
        <v>30162</v>
      </c>
      <c r="C21736" s="231" t="s">
        <v>25961</v>
      </c>
    </row>
    <row r="21737" spans="1:3" x14ac:dyDescent="0.2">
      <c r="A21737" s="221" t="s">
        <v>21021</v>
      </c>
      <c r="B21737" s="223" t="s">
        <v>30163</v>
      </c>
      <c r="C21737" s="231" t="s">
        <v>23</v>
      </c>
    </row>
    <row r="21738" spans="1:3" x14ac:dyDescent="0.2">
      <c r="A21738" s="221" t="s">
        <v>21022</v>
      </c>
      <c r="B21738" s="223" t="s">
        <v>30163</v>
      </c>
      <c r="C21738" s="231" t="s">
        <v>23</v>
      </c>
    </row>
    <row r="21739" spans="1:3" x14ac:dyDescent="0.2">
      <c r="A21739" s="221" t="s">
        <v>21023</v>
      </c>
      <c r="B21739" s="223" t="s">
        <v>25969</v>
      </c>
      <c r="C21739" s="231" t="s">
        <v>25961</v>
      </c>
    </row>
    <row r="21740" spans="1:3" x14ac:dyDescent="0.2">
      <c r="A21740" s="221" t="s">
        <v>21024</v>
      </c>
      <c r="B21740" s="223" t="s">
        <v>25969</v>
      </c>
      <c r="C21740" s="231" t="s">
        <v>25961</v>
      </c>
    </row>
    <row r="21741" spans="1:3" x14ac:dyDescent="0.2">
      <c r="A21741" s="221" t="s">
        <v>21025</v>
      </c>
      <c r="B21741" s="223" t="s">
        <v>25970</v>
      </c>
      <c r="C21741" s="231" t="s">
        <v>23</v>
      </c>
    </row>
    <row r="21742" spans="1:3" x14ac:dyDescent="0.2">
      <c r="A21742" s="221" t="s">
        <v>21026</v>
      </c>
      <c r="B21742" s="223" t="s">
        <v>25970</v>
      </c>
      <c r="C21742" s="231" t="s">
        <v>23</v>
      </c>
    </row>
    <row r="21743" spans="1:3" x14ac:dyDescent="0.2">
      <c r="A21743" s="221" t="s">
        <v>21027</v>
      </c>
      <c r="B21743" s="223" t="s">
        <v>25971</v>
      </c>
      <c r="C21743" s="231" t="s">
        <v>24</v>
      </c>
    </row>
    <row r="21744" spans="1:3" x14ac:dyDescent="0.2">
      <c r="A21744" s="221" t="s">
        <v>21028</v>
      </c>
      <c r="B21744" s="223" t="s">
        <v>25971</v>
      </c>
      <c r="C21744" s="231" t="s">
        <v>24</v>
      </c>
    </row>
    <row r="21745" spans="1:3" x14ac:dyDescent="0.2">
      <c r="A21745" s="221" t="s">
        <v>21029</v>
      </c>
      <c r="B21745" s="223" t="s">
        <v>25972</v>
      </c>
      <c r="C21745" s="231" t="s">
        <v>24</v>
      </c>
    </row>
    <row r="21746" spans="1:3" x14ac:dyDescent="0.2">
      <c r="A21746" s="221" t="s">
        <v>21030</v>
      </c>
      <c r="B21746" s="223" t="s">
        <v>25972</v>
      </c>
      <c r="C21746" s="231" t="s">
        <v>24</v>
      </c>
    </row>
    <row r="21747" spans="1:3" x14ac:dyDescent="0.2">
      <c r="A21747" s="221" t="s">
        <v>21031</v>
      </c>
      <c r="B21747" s="223" t="s">
        <v>25973</v>
      </c>
      <c r="C21747" s="231" t="s">
        <v>24</v>
      </c>
    </row>
    <row r="21748" spans="1:3" x14ac:dyDescent="0.2">
      <c r="A21748" s="221" t="s">
        <v>21032</v>
      </c>
      <c r="B21748" s="223" t="s">
        <v>25973</v>
      </c>
      <c r="C21748" s="231" t="s">
        <v>24</v>
      </c>
    </row>
    <row r="21749" spans="1:3" x14ac:dyDescent="0.2">
      <c r="A21749" s="221" t="s">
        <v>21033</v>
      </c>
      <c r="B21749" s="223" t="s">
        <v>25974</v>
      </c>
      <c r="C21749" s="231" t="s">
        <v>21584</v>
      </c>
    </row>
    <row r="21750" spans="1:3" x14ac:dyDescent="0.2">
      <c r="A21750" s="221" t="s">
        <v>21034</v>
      </c>
      <c r="B21750" s="223" t="s">
        <v>25974</v>
      </c>
      <c r="C21750" s="231" t="s">
        <v>21584</v>
      </c>
    </row>
    <row r="21751" spans="1:3" x14ac:dyDescent="0.2">
      <c r="A21751" s="221" t="s">
        <v>21035</v>
      </c>
      <c r="B21751" s="223" t="s">
        <v>25975</v>
      </c>
      <c r="C21751" s="231" t="s">
        <v>21584</v>
      </c>
    </row>
    <row r="21752" spans="1:3" x14ac:dyDescent="0.2">
      <c r="A21752" s="221" t="s">
        <v>21036</v>
      </c>
      <c r="B21752" s="223" t="s">
        <v>25975</v>
      </c>
      <c r="C21752" s="231" t="s">
        <v>21584</v>
      </c>
    </row>
    <row r="21753" spans="1:3" x14ac:dyDescent="0.2">
      <c r="A21753" s="221" t="s">
        <v>21037</v>
      </c>
      <c r="B21753" s="223" t="s">
        <v>25976</v>
      </c>
      <c r="C21753" s="231" t="s">
        <v>21584</v>
      </c>
    </row>
    <row r="21754" spans="1:3" x14ac:dyDescent="0.2">
      <c r="A21754" s="221" t="s">
        <v>21038</v>
      </c>
      <c r="B21754" s="223" t="s">
        <v>25976</v>
      </c>
      <c r="C21754" s="231" t="s">
        <v>21584</v>
      </c>
    </row>
    <row r="21755" spans="1:3" x14ac:dyDescent="0.2">
      <c r="A21755" s="221" t="s">
        <v>21039</v>
      </c>
      <c r="B21755" s="223" t="s">
        <v>30164</v>
      </c>
      <c r="C21755" s="231" t="s">
        <v>21584</v>
      </c>
    </row>
    <row r="21756" spans="1:3" x14ac:dyDescent="0.2">
      <c r="A21756" s="221" t="s">
        <v>21040</v>
      </c>
      <c r="B21756" s="223" t="s">
        <v>30164</v>
      </c>
      <c r="C21756" s="231" t="s">
        <v>21584</v>
      </c>
    </row>
    <row r="21757" spans="1:3" x14ac:dyDescent="0.2">
      <c r="A21757" s="221" t="s">
        <v>21041</v>
      </c>
      <c r="B21757" s="223" t="s">
        <v>30165</v>
      </c>
      <c r="C21757" s="231" t="s">
        <v>21584</v>
      </c>
    </row>
    <row r="21758" spans="1:3" x14ac:dyDescent="0.2">
      <c r="A21758" s="221" t="s">
        <v>21042</v>
      </c>
      <c r="B21758" s="223" t="s">
        <v>30165</v>
      </c>
      <c r="C21758" s="231" t="s">
        <v>21584</v>
      </c>
    </row>
    <row r="21759" spans="1:3" x14ac:dyDescent="0.2">
      <c r="A21759" s="221" t="s">
        <v>21043</v>
      </c>
      <c r="B21759" s="223" t="s">
        <v>30166</v>
      </c>
      <c r="C21759" s="231" t="s">
        <v>21584</v>
      </c>
    </row>
    <row r="21760" spans="1:3" x14ac:dyDescent="0.2">
      <c r="A21760" s="221" t="s">
        <v>21044</v>
      </c>
      <c r="B21760" s="223" t="s">
        <v>30166</v>
      </c>
      <c r="C21760" s="231" t="s">
        <v>21584</v>
      </c>
    </row>
    <row r="21761" spans="1:3" x14ac:dyDescent="0.2">
      <c r="A21761" s="221" t="s">
        <v>21045</v>
      </c>
      <c r="B21761" s="223" t="s">
        <v>30167</v>
      </c>
      <c r="C21761" s="231" t="s">
        <v>21584</v>
      </c>
    </row>
    <row r="21762" spans="1:3" x14ac:dyDescent="0.2">
      <c r="A21762" s="221" t="s">
        <v>21046</v>
      </c>
      <c r="B21762" s="223" t="s">
        <v>30167</v>
      </c>
      <c r="C21762" s="231" t="s">
        <v>21584</v>
      </c>
    </row>
    <row r="21763" spans="1:3" x14ac:dyDescent="0.2">
      <c r="A21763" s="221" t="s">
        <v>21047</v>
      </c>
      <c r="B21763" s="223" t="s">
        <v>25977</v>
      </c>
      <c r="C21763" s="231" t="s">
        <v>21584</v>
      </c>
    </row>
    <row r="21764" spans="1:3" x14ac:dyDescent="0.2">
      <c r="A21764" s="221" t="s">
        <v>21048</v>
      </c>
      <c r="B21764" s="223" t="s">
        <v>25977</v>
      </c>
      <c r="C21764" s="231" t="s">
        <v>21584</v>
      </c>
    </row>
    <row r="21765" spans="1:3" x14ac:dyDescent="0.2">
      <c r="A21765" s="221" t="s">
        <v>21049</v>
      </c>
      <c r="B21765" s="223" t="s">
        <v>25978</v>
      </c>
      <c r="C21765" s="231" t="s">
        <v>21584</v>
      </c>
    </row>
    <row r="21766" spans="1:3" x14ac:dyDescent="0.2">
      <c r="A21766" s="221" t="s">
        <v>21050</v>
      </c>
      <c r="B21766" s="223" t="s">
        <v>25978</v>
      </c>
      <c r="C21766" s="231" t="s">
        <v>21584</v>
      </c>
    </row>
    <row r="21767" spans="1:3" x14ac:dyDescent="0.2">
      <c r="A21767" s="221" t="s">
        <v>21051</v>
      </c>
      <c r="B21767" s="223" t="s">
        <v>25979</v>
      </c>
      <c r="C21767" s="231" t="s">
        <v>23</v>
      </c>
    </row>
    <row r="21768" spans="1:3" x14ac:dyDescent="0.2">
      <c r="A21768" s="221" t="s">
        <v>21052</v>
      </c>
      <c r="B21768" s="223" t="s">
        <v>25979</v>
      </c>
      <c r="C21768" s="231" t="s">
        <v>23</v>
      </c>
    </row>
    <row r="21769" spans="1:3" x14ac:dyDescent="0.2">
      <c r="A21769" s="221" t="s">
        <v>21053</v>
      </c>
      <c r="B21769" s="223" t="s">
        <v>25980</v>
      </c>
      <c r="C21769" s="231" t="s">
        <v>23</v>
      </c>
    </row>
    <row r="21770" spans="1:3" x14ac:dyDescent="0.2">
      <c r="A21770" s="221" t="s">
        <v>21054</v>
      </c>
      <c r="B21770" s="223" t="s">
        <v>25980</v>
      </c>
      <c r="C21770" s="231" t="s">
        <v>23</v>
      </c>
    </row>
    <row r="21771" spans="1:3" x14ac:dyDescent="0.2">
      <c r="A21771" s="221" t="s">
        <v>21055</v>
      </c>
      <c r="B21771" s="223" t="s">
        <v>25981</v>
      </c>
      <c r="C21771" s="231" t="s">
        <v>23</v>
      </c>
    </row>
    <row r="21772" spans="1:3" x14ac:dyDescent="0.2">
      <c r="A21772" s="221" t="s">
        <v>21056</v>
      </c>
      <c r="B21772" s="223" t="s">
        <v>25981</v>
      </c>
      <c r="C21772" s="231" t="s">
        <v>23</v>
      </c>
    </row>
    <row r="21773" spans="1:3" x14ac:dyDescent="0.2">
      <c r="A21773" s="221" t="s">
        <v>21057</v>
      </c>
      <c r="B21773" s="223" t="s">
        <v>25982</v>
      </c>
      <c r="C21773" s="231" t="s">
        <v>23</v>
      </c>
    </row>
    <row r="21774" spans="1:3" x14ac:dyDescent="0.2">
      <c r="A21774" s="221" t="s">
        <v>21058</v>
      </c>
      <c r="B21774" s="223" t="s">
        <v>25982</v>
      </c>
      <c r="C21774" s="231" t="s">
        <v>23</v>
      </c>
    </row>
    <row r="21775" spans="1:3" x14ac:dyDescent="0.2">
      <c r="A21775" s="221" t="s">
        <v>21059</v>
      </c>
      <c r="B21775" s="223" t="s">
        <v>25983</v>
      </c>
      <c r="C21775" s="231" t="s">
        <v>23</v>
      </c>
    </row>
    <row r="21776" spans="1:3" x14ac:dyDescent="0.2">
      <c r="A21776" s="221" t="s">
        <v>21060</v>
      </c>
      <c r="B21776" s="223" t="s">
        <v>25983</v>
      </c>
      <c r="C21776" s="231" t="s">
        <v>23</v>
      </c>
    </row>
    <row r="21777" spans="1:3" x14ac:dyDescent="0.2">
      <c r="A21777" s="221" t="s">
        <v>21061</v>
      </c>
      <c r="B21777" s="223" t="s">
        <v>25984</v>
      </c>
      <c r="C21777" s="231" t="s">
        <v>23</v>
      </c>
    </row>
    <row r="21778" spans="1:3" x14ac:dyDescent="0.2">
      <c r="A21778" s="221" t="s">
        <v>21062</v>
      </c>
      <c r="B21778" s="223" t="s">
        <v>25984</v>
      </c>
      <c r="C21778" s="231" t="s">
        <v>23</v>
      </c>
    </row>
    <row r="21779" spans="1:3" x14ac:dyDescent="0.2">
      <c r="A21779" s="221" t="s">
        <v>21063</v>
      </c>
      <c r="B21779" s="223" t="s">
        <v>25985</v>
      </c>
      <c r="C21779" s="231" t="s">
        <v>23</v>
      </c>
    </row>
    <row r="21780" spans="1:3" x14ac:dyDescent="0.2">
      <c r="A21780" s="221" t="s">
        <v>21064</v>
      </c>
      <c r="B21780" s="223" t="s">
        <v>25985</v>
      </c>
      <c r="C21780" s="231" t="s">
        <v>23</v>
      </c>
    </row>
    <row r="21781" spans="1:3" x14ac:dyDescent="0.2">
      <c r="A21781" s="221" t="s">
        <v>21065</v>
      </c>
      <c r="B21781" s="223" t="s">
        <v>25986</v>
      </c>
      <c r="C21781" s="231" t="s">
        <v>23</v>
      </c>
    </row>
    <row r="21782" spans="1:3" x14ac:dyDescent="0.2">
      <c r="A21782" s="221" t="s">
        <v>21066</v>
      </c>
      <c r="B21782" s="223" t="s">
        <v>25986</v>
      </c>
      <c r="C21782" s="231" t="s">
        <v>23</v>
      </c>
    </row>
    <row r="21783" spans="1:3" x14ac:dyDescent="0.2">
      <c r="A21783" s="221" t="s">
        <v>21067</v>
      </c>
      <c r="B21783" s="223" t="s">
        <v>25987</v>
      </c>
      <c r="C21783" s="231" t="s">
        <v>23</v>
      </c>
    </row>
    <row r="21784" spans="1:3" x14ac:dyDescent="0.2">
      <c r="A21784" s="221" t="s">
        <v>21068</v>
      </c>
      <c r="B21784" s="223" t="s">
        <v>25987</v>
      </c>
      <c r="C21784" s="231" t="s">
        <v>23</v>
      </c>
    </row>
    <row r="21785" spans="1:3" x14ac:dyDescent="0.2">
      <c r="A21785" s="221" t="s">
        <v>21069</v>
      </c>
      <c r="B21785" s="223" t="s">
        <v>25988</v>
      </c>
      <c r="C21785" s="231" t="s">
        <v>23</v>
      </c>
    </row>
    <row r="21786" spans="1:3" x14ac:dyDescent="0.2">
      <c r="A21786" s="221" t="s">
        <v>21070</v>
      </c>
      <c r="B21786" s="223" t="s">
        <v>25988</v>
      </c>
      <c r="C21786" s="231" t="s">
        <v>23</v>
      </c>
    </row>
    <row r="21787" spans="1:3" x14ac:dyDescent="0.2">
      <c r="A21787" s="221" t="s">
        <v>21071</v>
      </c>
      <c r="B21787" s="223" t="s">
        <v>25989</v>
      </c>
      <c r="C21787" s="231" t="s">
        <v>23</v>
      </c>
    </row>
    <row r="21788" spans="1:3" x14ac:dyDescent="0.2">
      <c r="A21788" s="221" t="s">
        <v>21072</v>
      </c>
      <c r="B21788" s="223" t="s">
        <v>25989</v>
      </c>
      <c r="C21788" s="231" t="s">
        <v>23</v>
      </c>
    </row>
    <row r="21789" spans="1:3" x14ac:dyDescent="0.2">
      <c r="A21789" s="221" t="s">
        <v>21073</v>
      </c>
      <c r="B21789" s="223" t="s">
        <v>25990</v>
      </c>
      <c r="C21789" s="231" t="s">
        <v>23</v>
      </c>
    </row>
    <row r="21790" spans="1:3" x14ac:dyDescent="0.2">
      <c r="A21790" s="221" t="s">
        <v>21074</v>
      </c>
      <c r="B21790" s="223" t="s">
        <v>25990</v>
      </c>
      <c r="C21790" s="231" t="s">
        <v>23</v>
      </c>
    </row>
    <row r="21791" spans="1:3" x14ac:dyDescent="0.2">
      <c r="A21791" s="221" t="s">
        <v>21075</v>
      </c>
      <c r="B21791" s="223" t="s">
        <v>25991</v>
      </c>
      <c r="C21791" s="231" t="s">
        <v>23</v>
      </c>
    </row>
    <row r="21792" spans="1:3" x14ac:dyDescent="0.2">
      <c r="A21792" s="221" t="s">
        <v>21076</v>
      </c>
      <c r="B21792" s="223" t="s">
        <v>25991</v>
      </c>
      <c r="C21792" s="231" t="s">
        <v>23</v>
      </c>
    </row>
    <row r="21793" spans="1:3" x14ac:dyDescent="0.2">
      <c r="A21793" s="221" t="s">
        <v>21077</v>
      </c>
      <c r="B21793" s="223" t="s">
        <v>25992</v>
      </c>
      <c r="C21793" s="231" t="s">
        <v>23</v>
      </c>
    </row>
    <row r="21794" spans="1:3" x14ac:dyDescent="0.2">
      <c r="A21794" s="221" t="s">
        <v>21078</v>
      </c>
      <c r="B21794" s="223" t="s">
        <v>25992</v>
      </c>
      <c r="C21794" s="231" t="s">
        <v>23</v>
      </c>
    </row>
    <row r="21795" spans="1:3" x14ac:dyDescent="0.2">
      <c r="A21795" s="221" t="s">
        <v>21079</v>
      </c>
      <c r="B21795" s="223" t="s">
        <v>25993</v>
      </c>
      <c r="C21795" s="231" t="s">
        <v>23</v>
      </c>
    </row>
    <row r="21796" spans="1:3" x14ac:dyDescent="0.2">
      <c r="A21796" s="221" t="s">
        <v>21080</v>
      </c>
      <c r="B21796" s="223" t="s">
        <v>25993</v>
      </c>
      <c r="C21796" s="231" t="s">
        <v>23</v>
      </c>
    </row>
    <row r="21797" spans="1:3" x14ac:dyDescent="0.2">
      <c r="A21797" s="221" t="s">
        <v>21081</v>
      </c>
      <c r="B21797" s="223" t="s">
        <v>25994</v>
      </c>
      <c r="C21797" s="231" t="s">
        <v>23</v>
      </c>
    </row>
    <row r="21798" spans="1:3" x14ac:dyDescent="0.2">
      <c r="A21798" s="221" t="s">
        <v>21082</v>
      </c>
      <c r="B21798" s="223" t="s">
        <v>25994</v>
      </c>
      <c r="C21798" s="231" t="s">
        <v>23</v>
      </c>
    </row>
    <row r="21799" spans="1:3" x14ac:dyDescent="0.2">
      <c r="A21799" s="221" t="s">
        <v>21083</v>
      </c>
      <c r="B21799" s="223" t="s">
        <v>25995</v>
      </c>
      <c r="C21799" s="231" t="s">
        <v>23</v>
      </c>
    </row>
    <row r="21800" spans="1:3" x14ac:dyDescent="0.2">
      <c r="A21800" s="221" t="s">
        <v>21084</v>
      </c>
      <c r="B21800" s="223" t="s">
        <v>25995</v>
      </c>
      <c r="C21800" s="231" t="s">
        <v>23</v>
      </c>
    </row>
    <row r="21801" spans="1:3" x14ac:dyDescent="0.2">
      <c r="A21801" s="221" t="s">
        <v>21085</v>
      </c>
      <c r="B21801" s="223" t="s">
        <v>25996</v>
      </c>
      <c r="C21801" s="231" t="s">
        <v>23</v>
      </c>
    </row>
    <row r="21802" spans="1:3" x14ac:dyDescent="0.2">
      <c r="A21802" s="221" t="s">
        <v>21086</v>
      </c>
      <c r="B21802" s="223" t="s">
        <v>25996</v>
      </c>
      <c r="C21802" s="231" t="s">
        <v>23</v>
      </c>
    </row>
    <row r="21803" spans="1:3" x14ac:dyDescent="0.2">
      <c r="A21803" s="221" t="s">
        <v>21087</v>
      </c>
      <c r="B21803" s="223" t="s">
        <v>25997</v>
      </c>
      <c r="C21803" s="231" t="s">
        <v>23</v>
      </c>
    </row>
    <row r="21804" spans="1:3" x14ac:dyDescent="0.2">
      <c r="A21804" s="221" t="s">
        <v>21088</v>
      </c>
      <c r="B21804" s="223" t="s">
        <v>25997</v>
      </c>
      <c r="C21804" s="231" t="s">
        <v>23</v>
      </c>
    </row>
    <row r="21805" spans="1:3" x14ac:dyDescent="0.2">
      <c r="A21805" s="221" t="s">
        <v>21089</v>
      </c>
      <c r="B21805" s="223" t="s">
        <v>25998</v>
      </c>
      <c r="C21805" s="231" t="s">
        <v>23</v>
      </c>
    </row>
    <row r="21806" spans="1:3" x14ac:dyDescent="0.2">
      <c r="A21806" s="221" t="s">
        <v>21090</v>
      </c>
      <c r="B21806" s="223" t="s">
        <v>25998</v>
      </c>
      <c r="C21806" s="231" t="s">
        <v>23</v>
      </c>
    </row>
    <row r="21807" spans="1:3" x14ac:dyDescent="0.2">
      <c r="A21807" s="221" t="s">
        <v>21091</v>
      </c>
      <c r="B21807" s="223" t="s">
        <v>25999</v>
      </c>
      <c r="C21807" s="231" t="s">
        <v>23</v>
      </c>
    </row>
    <row r="21808" spans="1:3" x14ac:dyDescent="0.2">
      <c r="A21808" s="221" t="s">
        <v>21092</v>
      </c>
      <c r="B21808" s="223" t="s">
        <v>25999</v>
      </c>
      <c r="C21808" s="231" t="s">
        <v>23</v>
      </c>
    </row>
    <row r="21809" spans="1:3" x14ac:dyDescent="0.2">
      <c r="A21809" s="221" t="s">
        <v>21093</v>
      </c>
      <c r="B21809" s="223" t="s">
        <v>26000</v>
      </c>
      <c r="C21809" s="231" t="s">
        <v>23</v>
      </c>
    </row>
    <row r="21810" spans="1:3" x14ac:dyDescent="0.2">
      <c r="A21810" s="221" t="s">
        <v>21094</v>
      </c>
      <c r="B21810" s="223" t="s">
        <v>26000</v>
      </c>
      <c r="C21810" s="231" t="s">
        <v>23</v>
      </c>
    </row>
    <row r="21811" spans="1:3" x14ac:dyDescent="0.2">
      <c r="A21811" s="221" t="s">
        <v>21095</v>
      </c>
      <c r="B21811" s="223" t="s">
        <v>26001</v>
      </c>
      <c r="C21811" s="231" t="s">
        <v>23</v>
      </c>
    </row>
    <row r="21812" spans="1:3" x14ac:dyDescent="0.2">
      <c r="A21812" s="221" t="s">
        <v>21096</v>
      </c>
      <c r="B21812" s="223" t="s">
        <v>26001</v>
      </c>
      <c r="C21812" s="231" t="s">
        <v>23</v>
      </c>
    </row>
    <row r="21813" spans="1:3" x14ac:dyDescent="0.2">
      <c r="A21813" s="221" t="s">
        <v>21097</v>
      </c>
      <c r="B21813" s="223" t="s">
        <v>26002</v>
      </c>
      <c r="C21813" s="231" t="s">
        <v>23</v>
      </c>
    </row>
    <row r="21814" spans="1:3" x14ac:dyDescent="0.2">
      <c r="A21814" s="221" t="s">
        <v>21098</v>
      </c>
      <c r="B21814" s="223" t="s">
        <v>26002</v>
      </c>
      <c r="C21814" s="231" t="s">
        <v>23</v>
      </c>
    </row>
    <row r="21815" spans="1:3" x14ac:dyDescent="0.2">
      <c r="A21815" s="221" t="s">
        <v>21099</v>
      </c>
      <c r="B21815" s="223" t="s">
        <v>26003</v>
      </c>
      <c r="C21815" s="231" t="s">
        <v>23</v>
      </c>
    </row>
    <row r="21816" spans="1:3" x14ac:dyDescent="0.2">
      <c r="A21816" s="221" t="s">
        <v>21100</v>
      </c>
      <c r="B21816" s="223" t="s">
        <v>26003</v>
      </c>
      <c r="C21816" s="231" t="s">
        <v>23</v>
      </c>
    </row>
    <row r="21817" spans="1:3" x14ac:dyDescent="0.2">
      <c r="A21817" s="221" t="s">
        <v>21101</v>
      </c>
      <c r="B21817" s="223" t="s">
        <v>26004</v>
      </c>
      <c r="C21817" s="231" t="s">
        <v>23</v>
      </c>
    </row>
    <row r="21818" spans="1:3" x14ac:dyDescent="0.2">
      <c r="A21818" s="221" t="s">
        <v>21102</v>
      </c>
      <c r="B21818" s="223" t="s">
        <v>26004</v>
      </c>
      <c r="C21818" s="231" t="s">
        <v>23</v>
      </c>
    </row>
    <row r="21819" spans="1:3" x14ac:dyDescent="0.2">
      <c r="A21819" s="221" t="s">
        <v>21103</v>
      </c>
      <c r="B21819" s="223" t="s">
        <v>26505</v>
      </c>
      <c r="C21819" s="231" t="s">
        <v>25</v>
      </c>
    </row>
    <row r="21820" spans="1:3" x14ac:dyDescent="0.2">
      <c r="A21820" s="221" t="s">
        <v>21104</v>
      </c>
      <c r="B21820" s="223" t="s">
        <v>26505</v>
      </c>
      <c r="C21820" s="231" t="s">
        <v>25</v>
      </c>
    </row>
    <row r="21821" spans="1:3" x14ac:dyDescent="0.2">
      <c r="A21821" s="221" t="s">
        <v>21105</v>
      </c>
      <c r="B21821" s="223" t="s">
        <v>26506</v>
      </c>
      <c r="C21821" s="231" t="s">
        <v>25</v>
      </c>
    </row>
    <row r="21822" spans="1:3" x14ac:dyDescent="0.2">
      <c r="A21822" s="221" t="s">
        <v>21106</v>
      </c>
      <c r="B21822" s="223" t="s">
        <v>26506</v>
      </c>
      <c r="C21822" s="231" t="s">
        <v>25</v>
      </c>
    </row>
    <row r="21823" spans="1:3" x14ac:dyDescent="0.2">
      <c r="A21823" s="221" t="s">
        <v>21107</v>
      </c>
      <c r="B21823" s="223" t="s">
        <v>26507</v>
      </c>
      <c r="C21823" s="231" t="s">
        <v>25</v>
      </c>
    </row>
    <row r="21824" spans="1:3" x14ac:dyDescent="0.2">
      <c r="A21824" s="221" t="s">
        <v>21108</v>
      </c>
      <c r="B21824" s="223" t="s">
        <v>26507</v>
      </c>
      <c r="C21824" s="231" t="s">
        <v>25</v>
      </c>
    </row>
    <row r="21825" spans="1:3" x14ac:dyDescent="0.2">
      <c r="A21825" s="221" t="s">
        <v>21109</v>
      </c>
      <c r="B21825" s="223" t="s">
        <v>26508</v>
      </c>
      <c r="C21825" s="231" t="s">
        <v>25</v>
      </c>
    </row>
    <row r="21826" spans="1:3" x14ac:dyDescent="0.2">
      <c r="A21826" s="221" t="s">
        <v>21110</v>
      </c>
      <c r="B21826" s="223" t="s">
        <v>26508</v>
      </c>
      <c r="C21826" s="231" t="s">
        <v>25</v>
      </c>
    </row>
    <row r="21827" spans="1:3" x14ac:dyDescent="0.2">
      <c r="A21827" s="221" t="s">
        <v>21111</v>
      </c>
      <c r="B21827" s="223" t="s">
        <v>26509</v>
      </c>
      <c r="C21827" s="231" t="s">
        <v>25</v>
      </c>
    </row>
    <row r="21828" spans="1:3" x14ac:dyDescent="0.2">
      <c r="A21828" s="221" t="s">
        <v>21112</v>
      </c>
      <c r="B21828" s="223" t="s">
        <v>26509</v>
      </c>
      <c r="C21828" s="231" t="s">
        <v>25</v>
      </c>
    </row>
    <row r="21829" spans="1:3" x14ac:dyDescent="0.2">
      <c r="A21829" s="221" t="s">
        <v>21113</v>
      </c>
      <c r="B21829" s="223" t="s">
        <v>26510</v>
      </c>
      <c r="C21829" s="231" t="s">
        <v>25</v>
      </c>
    </row>
    <row r="21830" spans="1:3" x14ac:dyDescent="0.2">
      <c r="A21830" s="221" t="s">
        <v>21114</v>
      </c>
      <c r="B21830" s="223" t="s">
        <v>26510</v>
      </c>
      <c r="C21830" s="231" t="s">
        <v>25</v>
      </c>
    </row>
    <row r="21831" spans="1:3" x14ac:dyDescent="0.2">
      <c r="A21831" s="221" t="s">
        <v>21115</v>
      </c>
      <c r="B21831" s="223" t="s">
        <v>26005</v>
      </c>
      <c r="C21831" s="231" t="s">
        <v>25</v>
      </c>
    </row>
    <row r="21832" spans="1:3" x14ac:dyDescent="0.2">
      <c r="A21832" s="221" t="s">
        <v>21116</v>
      </c>
      <c r="B21832" s="223" t="s">
        <v>26005</v>
      </c>
      <c r="C21832" s="231" t="s">
        <v>25</v>
      </c>
    </row>
    <row r="21833" spans="1:3" x14ac:dyDescent="0.2">
      <c r="A21833" s="221" t="s">
        <v>21117</v>
      </c>
      <c r="B21833" s="223" t="s">
        <v>26006</v>
      </c>
      <c r="C21833" s="231" t="s">
        <v>25</v>
      </c>
    </row>
    <row r="21834" spans="1:3" x14ac:dyDescent="0.2">
      <c r="A21834" s="221" t="s">
        <v>21118</v>
      </c>
      <c r="B21834" s="223" t="s">
        <v>26006</v>
      </c>
      <c r="C21834" s="231" t="s">
        <v>25</v>
      </c>
    </row>
    <row r="21835" spans="1:3" x14ac:dyDescent="0.2">
      <c r="A21835" s="221" t="s">
        <v>21119</v>
      </c>
      <c r="B21835" s="223" t="s">
        <v>26511</v>
      </c>
      <c r="C21835" s="231" t="s">
        <v>21398</v>
      </c>
    </row>
    <row r="21836" spans="1:3" x14ac:dyDescent="0.2">
      <c r="A21836" s="221" t="s">
        <v>21120</v>
      </c>
      <c r="B21836" s="223" t="s">
        <v>26511</v>
      </c>
      <c r="C21836" s="231" t="s">
        <v>21398</v>
      </c>
    </row>
    <row r="21837" spans="1:3" x14ac:dyDescent="0.2">
      <c r="A21837" s="221" t="s">
        <v>21121</v>
      </c>
      <c r="B21837" s="223" t="s">
        <v>26007</v>
      </c>
      <c r="C21837" s="231" t="s">
        <v>21642</v>
      </c>
    </row>
    <row r="21838" spans="1:3" x14ac:dyDescent="0.2">
      <c r="A21838" s="221" t="s">
        <v>21122</v>
      </c>
      <c r="B21838" s="223" t="s">
        <v>26007</v>
      </c>
      <c r="C21838" s="231" t="s">
        <v>21642</v>
      </c>
    </row>
    <row r="21839" spans="1:3" x14ac:dyDescent="0.2">
      <c r="A21839" s="221" t="s">
        <v>21123</v>
      </c>
      <c r="B21839" s="223" t="s">
        <v>26512</v>
      </c>
      <c r="C21839" s="231" t="s">
        <v>26008</v>
      </c>
    </row>
    <row r="21840" spans="1:3" x14ac:dyDescent="0.2">
      <c r="A21840" s="221" t="s">
        <v>21124</v>
      </c>
      <c r="B21840" s="223" t="s">
        <v>26512</v>
      </c>
      <c r="C21840" s="231" t="s">
        <v>26008</v>
      </c>
    </row>
    <row r="21841" spans="1:3" x14ac:dyDescent="0.2">
      <c r="A21841" s="221" t="s">
        <v>21125</v>
      </c>
      <c r="B21841" s="223" t="s">
        <v>26513</v>
      </c>
      <c r="C21841" s="231" t="s">
        <v>23</v>
      </c>
    </row>
    <row r="21842" spans="1:3" x14ac:dyDescent="0.2">
      <c r="A21842" s="221" t="s">
        <v>21126</v>
      </c>
      <c r="B21842" s="223" t="s">
        <v>26513</v>
      </c>
      <c r="C21842" s="231" t="s">
        <v>23</v>
      </c>
    </row>
    <row r="21843" spans="1:3" x14ac:dyDescent="0.2">
      <c r="A21843" s="221" t="s">
        <v>21127</v>
      </c>
      <c r="B21843" s="223" t="s">
        <v>26009</v>
      </c>
      <c r="C21843" s="231" t="s">
        <v>23</v>
      </c>
    </row>
    <row r="21844" spans="1:3" x14ac:dyDescent="0.2">
      <c r="A21844" s="221" t="s">
        <v>21128</v>
      </c>
      <c r="B21844" s="223" t="s">
        <v>26009</v>
      </c>
      <c r="C21844" s="231" t="s">
        <v>23</v>
      </c>
    </row>
    <row r="21845" spans="1:3" x14ac:dyDescent="0.2">
      <c r="A21845" s="221" t="s">
        <v>21129</v>
      </c>
      <c r="B21845" s="223" t="s">
        <v>26514</v>
      </c>
      <c r="C21845" s="231" t="s">
        <v>26010</v>
      </c>
    </row>
    <row r="21846" spans="1:3" x14ac:dyDescent="0.2">
      <c r="A21846" s="221" t="s">
        <v>21130</v>
      </c>
      <c r="B21846" s="223" t="s">
        <v>26514</v>
      </c>
      <c r="C21846" s="231" t="s">
        <v>26010</v>
      </c>
    </row>
    <row r="21847" spans="1:3" x14ac:dyDescent="0.2">
      <c r="A21847" s="221" t="s">
        <v>21131</v>
      </c>
      <c r="B21847" s="223" t="s">
        <v>26515</v>
      </c>
      <c r="C21847" s="231" t="s">
        <v>26010</v>
      </c>
    </row>
    <row r="21848" spans="1:3" x14ac:dyDescent="0.2">
      <c r="A21848" s="221" t="s">
        <v>21132</v>
      </c>
      <c r="B21848" s="223" t="s">
        <v>26515</v>
      </c>
      <c r="C21848" s="231" t="s">
        <v>26010</v>
      </c>
    </row>
    <row r="21849" spans="1:3" x14ac:dyDescent="0.2">
      <c r="A21849" s="221" t="s">
        <v>21133</v>
      </c>
      <c r="B21849" s="223" t="s">
        <v>26011</v>
      </c>
      <c r="C21849" s="231" t="s">
        <v>21642</v>
      </c>
    </row>
    <row r="21850" spans="1:3" x14ac:dyDescent="0.2">
      <c r="A21850" s="221" t="s">
        <v>21134</v>
      </c>
      <c r="B21850" s="223" t="s">
        <v>26011</v>
      </c>
      <c r="C21850" s="231" t="s">
        <v>21642</v>
      </c>
    </row>
    <row r="21851" spans="1:3" x14ac:dyDescent="0.2">
      <c r="A21851" s="221" t="s">
        <v>21135</v>
      </c>
      <c r="B21851" s="223" t="s">
        <v>30168</v>
      </c>
      <c r="C21851" s="231" t="s">
        <v>21593</v>
      </c>
    </row>
    <row r="21852" spans="1:3" x14ac:dyDescent="0.2">
      <c r="A21852" s="221" t="s">
        <v>21136</v>
      </c>
      <c r="B21852" s="223" t="s">
        <v>30168</v>
      </c>
      <c r="C21852" s="231" t="s">
        <v>21593</v>
      </c>
    </row>
    <row r="21853" spans="1:3" x14ac:dyDescent="0.2">
      <c r="A21853" s="221" t="s">
        <v>21137</v>
      </c>
      <c r="B21853" s="223" t="s">
        <v>26012</v>
      </c>
      <c r="C21853" s="231" t="s">
        <v>21593</v>
      </c>
    </row>
    <row r="21854" spans="1:3" x14ac:dyDescent="0.2">
      <c r="A21854" s="221" t="s">
        <v>21138</v>
      </c>
      <c r="B21854" s="223" t="s">
        <v>26012</v>
      </c>
      <c r="C21854" s="231" t="s">
        <v>21593</v>
      </c>
    </row>
    <row r="21855" spans="1:3" x14ac:dyDescent="0.2">
      <c r="A21855" s="221" t="s">
        <v>21139</v>
      </c>
      <c r="B21855" s="223" t="s">
        <v>30169</v>
      </c>
      <c r="C21855" s="231" t="s">
        <v>21593</v>
      </c>
    </row>
    <row r="21856" spans="1:3" x14ac:dyDescent="0.2">
      <c r="A21856" s="221" t="s">
        <v>21140</v>
      </c>
      <c r="B21856" s="223" t="s">
        <v>30169</v>
      </c>
      <c r="C21856" s="231" t="s">
        <v>21593</v>
      </c>
    </row>
    <row r="21857" spans="1:3" x14ac:dyDescent="0.2">
      <c r="A21857" s="221" t="s">
        <v>21141</v>
      </c>
      <c r="B21857" s="223" t="s">
        <v>30170</v>
      </c>
      <c r="C21857" s="231" t="s">
        <v>21593</v>
      </c>
    </row>
    <row r="21858" spans="1:3" x14ac:dyDescent="0.2">
      <c r="A21858" s="221" t="s">
        <v>21142</v>
      </c>
      <c r="B21858" s="223" t="s">
        <v>30170</v>
      </c>
      <c r="C21858" s="231" t="s">
        <v>21593</v>
      </c>
    </row>
    <row r="21859" spans="1:3" x14ac:dyDescent="0.2">
      <c r="A21859" s="221" t="s">
        <v>21143</v>
      </c>
      <c r="B21859" s="223" t="s">
        <v>30171</v>
      </c>
      <c r="C21859" s="231" t="s">
        <v>21593</v>
      </c>
    </row>
    <row r="21860" spans="1:3" x14ac:dyDescent="0.2">
      <c r="A21860" s="221" t="s">
        <v>21144</v>
      </c>
      <c r="B21860" s="223" t="s">
        <v>30171</v>
      </c>
      <c r="C21860" s="231" t="s">
        <v>21593</v>
      </c>
    </row>
    <row r="21861" spans="1:3" x14ac:dyDescent="0.2">
      <c r="A21861" s="221" t="s">
        <v>21145</v>
      </c>
      <c r="B21861" s="223" t="s">
        <v>26013</v>
      </c>
      <c r="C21861" s="231" t="s">
        <v>21593</v>
      </c>
    </row>
    <row r="21862" spans="1:3" x14ac:dyDescent="0.2">
      <c r="A21862" s="221" t="s">
        <v>21146</v>
      </c>
      <c r="B21862" s="223" t="s">
        <v>26013</v>
      </c>
      <c r="C21862" s="231" t="s">
        <v>21593</v>
      </c>
    </row>
    <row r="21863" spans="1:3" x14ac:dyDescent="0.2">
      <c r="A21863" s="221" t="s">
        <v>21147</v>
      </c>
      <c r="B21863" s="223" t="s">
        <v>26014</v>
      </c>
      <c r="C21863" s="231" t="s">
        <v>21642</v>
      </c>
    </row>
    <row r="21864" spans="1:3" x14ac:dyDescent="0.2">
      <c r="A21864" s="221" t="s">
        <v>21148</v>
      </c>
      <c r="B21864" s="223" t="s">
        <v>26014</v>
      </c>
      <c r="C21864" s="231" t="s">
        <v>21642</v>
      </c>
    </row>
    <row r="21865" spans="1:3" x14ac:dyDescent="0.2">
      <c r="A21865" s="221" t="s">
        <v>21149</v>
      </c>
      <c r="B21865" s="223" t="s">
        <v>26015</v>
      </c>
      <c r="C21865" s="231" t="s">
        <v>21642</v>
      </c>
    </row>
    <row r="21866" spans="1:3" x14ac:dyDescent="0.2">
      <c r="A21866" s="221" t="s">
        <v>21150</v>
      </c>
      <c r="B21866" s="223" t="s">
        <v>26015</v>
      </c>
      <c r="C21866" s="231" t="s">
        <v>21642</v>
      </c>
    </row>
    <row r="21867" spans="1:3" x14ac:dyDescent="0.2">
      <c r="A21867" s="221" t="s">
        <v>21151</v>
      </c>
      <c r="B21867" s="223" t="s">
        <v>26016</v>
      </c>
      <c r="C21867" s="231" t="s">
        <v>21642</v>
      </c>
    </row>
    <row r="21868" spans="1:3" x14ac:dyDescent="0.2">
      <c r="A21868" s="221" t="s">
        <v>21152</v>
      </c>
      <c r="B21868" s="223" t="s">
        <v>26016</v>
      </c>
      <c r="C21868" s="231" t="s">
        <v>21642</v>
      </c>
    </row>
    <row r="21869" spans="1:3" x14ac:dyDescent="0.2">
      <c r="A21869" s="221" t="s">
        <v>21153</v>
      </c>
      <c r="B21869" s="223" t="s">
        <v>26017</v>
      </c>
      <c r="C21869" s="231" t="s">
        <v>21642</v>
      </c>
    </row>
    <row r="21870" spans="1:3" x14ac:dyDescent="0.2">
      <c r="A21870" s="221" t="s">
        <v>21154</v>
      </c>
      <c r="B21870" s="223" t="s">
        <v>26017</v>
      </c>
      <c r="C21870" s="231" t="s">
        <v>21642</v>
      </c>
    </row>
    <row r="21871" spans="1:3" x14ac:dyDescent="0.2">
      <c r="A21871" s="221" t="s">
        <v>21155</v>
      </c>
      <c r="B21871" s="223" t="s">
        <v>26018</v>
      </c>
      <c r="C21871" s="231" t="s">
        <v>21642</v>
      </c>
    </row>
    <row r="21872" spans="1:3" x14ac:dyDescent="0.2">
      <c r="A21872" s="221" t="s">
        <v>21156</v>
      </c>
      <c r="B21872" s="223" t="s">
        <v>26018</v>
      </c>
      <c r="C21872" s="231" t="s">
        <v>21642</v>
      </c>
    </row>
    <row r="21873" spans="1:3" x14ac:dyDescent="0.2">
      <c r="A21873" s="221" t="s">
        <v>21157</v>
      </c>
      <c r="B21873" s="223" t="s">
        <v>26516</v>
      </c>
      <c r="C21873" s="231" t="s">
        <v>21642</v>
      </c>
    </row>
    <row r="21874" spans="1:3" x14ac:dyDescent="0.2">
      <c r="A21874" s="221" t="s">
        <v>21158</v>
      </c>
      <c r="B21874" s="223" t="s">
        <v>26516</v>
      </c>
      <c r="C21874" s="231" t="s">
        <v>21642</v>
      </c>
    </row>
    <row r="21875" spans="1:3" x14ac:dyDescent="0.2">
      <c r="A21875" s="221" t="s">
        <v>21159</v>
      </c>
      <c r="B21875" s="223" t="s">
        <v>26019</v>
      </c>
      <c r="C21875" s="231" t="s">
        <v>21642</v>
      </c>
    </row>
    <row r="21876" spans="1:3" x14ac:dyDescent="0.2">
      <c r="A21876" s="221" t="s">
        <v>21160</v>
      </c>
      <c r="B21876" s="223" t="s">
        <v>26019</v>
      </c>
      <c r="C21876" s="231" t="s">
        <v>21642</v>
      </c>
    </row>
    <row r="21877" spans="1:3" x14ac:dyDescent="0.2">
      <c r="A21877" s="221" t="s">
        <v>21161</v>
      </c>
      <c r="B21877" s="223" t="s">
        <v>26020</v>
      </c>
      <c r="C21877" s="231" t="s">
        <v>21642</v>
      </c>
    </row>
    <row r="21878" spans="1:3" x14ac:dyDescent="0.2">
      <c r="A21878" s="221" t="s">
        <v>21162</v>
      </c>
      <c r="B21878" s="223" t="s">
        <v>26020</v>
      </c>
      <c r="C21878" s="231" t="s">
        <v>21642</v>
      </c>
    </row>
    <row r="21879" spans="1:3" x14ac:dyDescent="0.2">
      <c r="A21879" s="221" t="s">
        <v>21163</v>
      </c>
      <c r="B21879" s="223" t="s">
        <v>26021</v>
      </c>
      <c r="C21879" s="231" t="s">
        <v>23</v>
      </c>
    </row>
    <row r="21880" spans="1:3" x14ac:dyDescent="0.2">
      <c r="A21880" s="221" t="s">
        <v>21164</v>
      </c>
      <c r="B21880" s="223" t="s">
        <v>26021</v>
      </c>
      <c r="C21880" s="231" t="s">
        <v>23</v>
      </c>
    </row>
    <row r="21881" spans="1:3" x14ac:dyDescent="0.2">
      <c r="A21881" s="221" t="s">
        <v>21165</v>
      </c>
      <c r="B21881" s="223" t="s">
        <v>26022</v>
      </c>
      <c r="C21881" s="231" t="s">
        <v>23</v>
      </c>
    </row>
    <row r="21882" spans="1:3" x14ac:dyDescent="0.2">
      <c r="A21882" s="221" t="s">
        <v>21166</v>
      </c>
      <c r="B21882" s="223" t="s">
        <v>26022</v>
      </c>
      <c r="C21882" s="231" t="s">
        <v>23</v>
      </c>
    </row>
    <row r="21883" spans="1:3" x14ac:dyDescent="0.2">
      <c r="A21883" s="221" t="s">
        <v>21167</v>
      </c>
      <c r="B21883" s="223" t="s">
        <v>26023</v>
      </c>
      <c r="C21883" s="231" t="s">
        <v>23</v>
      </c>
    </row>
    <row r="21884" spans="1:3" x14ac:dyDescent="0.2">
      <c r="A21884" s="221" t="s">
        <v>21168</v>
      </c>
      <c r="B21884" s="223" t="s">
        <v>26023</v>
      </c>
      <c r="C21884" s="231" t="s">
        <v>23</v>
      </c>
    </row>
    <row r="21885" spans="1:3" x14ac:dyDescent="0.2">
      <c r="A21885" s="221" t="s">
        <v>21169</v>
      </c>
      <c r="B21885" s="223" t="s">
        <v>26024</v>
      </c>
      <c r="C21885" s="231" t="s">
        <v>23</v>
      </c>
    </row>
    <row r="21886" spans="1:3" x14ac:dyDescent="0.2">
      <c r="A21886" s="221" t="s">
        <v>21170</v>
      </c>
      <c r="B21886" s="223" t="s">
        <v>26024</v>
      </c>
      <c r="C21886" s="231" t="s">
        <v>23</v>
      </c>
    </row>
    <row r="21887" spans="1:3" x14ac:dyDescent="0.2">
      <c r="A21887" s="221" t="s">
        <v>21171</v>
      </c>
      <c r="B21887" s="223" t="s">
        <v>26025</v>
      </c>
      <c r="C21887" s="231" t="s">
        <v>23</v>
      </c>
    </row>
    <row r="21888" spans="1:3" x14ac:dyDescent="0.2">
      <c r="A21888" s="221" t="s">
        <v>21172</v>
      </c>
      <c r="B21888" s="223" t="s">
        <v>26025</v>
      </c>
      <c r="C21888" s="231" t="s">
        <v>23</v>
      </c>
    </row>
    <row r="21889" spans="1:3" x14ac:dyDescent="0.2">
      <c r="A21889" s="221" t="s">
        <v>21173</v>
      </c>
      <c r="B21889" s="223" t="s">
        <v>26026</v>
      </c>
      <c r="C21889" s="231" t="s">
        <v>23</v>
      </c>
    </row>
    <row r="21890" spans="1:3" x14ac:dyDescent="0.2">
      <c r="A21890" s="221" t="s">
        <v>21174</v>
      </c>
      <c r="B21890" s="223" t="s">
        <v>26026</v>
      </c>
      <c r="C21890" s="231" t="s">
        <v>23</v>
      </c>
    </row>
    <row r="21891" spans="1:3" x14ac:dyDescent="0.2">
      <c r="A21891" s="221" t="s">
        <v>21175</v>
      </c>
      <c r="B21891" s="223" t="s">
        <v>30172</v>
      </c>
      <c r="C21891" s="231" t="s">
        <v>25</v>
      </c>
    </row>
    <row r="21892" spans="1:3" x14ac:dyDescent="0.2">
      <c r="A21892" s="221" t="s">
        <v>21176</v>
      </c>
      <c r="B21892" s="223" t="s">
        <v>30172</v>
      </c>
      <c r="C21892" s="231" t="s">
        <v>25</v>
      </c>
    </row>
    <row r="21893" spans="1:3" x14ac:dyDescent="0.2">
      <c r="A21893" s="221" t="s">
        <v>21177</v>
      </c>
      <c r="B21893" s="223" t="s">
        <v>26027</v>
      </c>
      <c r="C21893" s="231" t="s">
        <v>23</v>
      </c>
    </row>
    <row r="21894" spans="1:3" x14ac:dyDescent="0.2">
      <c r="A21894" s="221" t="s">
        <v>21178</v>
      </c>
      <c r="B21894" s="223" t="s">
        <v>26027</v>
      </c>
      <c r="C21894" s="231" t="s">
        <v>23</v>
      </c>
    </row>
    <row r="21895" spans="1:3" x14ac:dyDescent="0.2">
      <c r="A21895" s="221" t="s">
        <v>21179</v>
      </c>
      <c r="B21895" s="223" t="s">
        <v>26028</v>
      </c>
      <c r="C21895" s="231" t="s">
        <v>21642</v>
      </c>
    </row>
    <row r="21896" spans="1:3" x14ac:dyDescent="0.2">
      <c r="A21896" s="221" t="s">
        <v>21180</v>
      </c>
      <c r="B21896" s="223" t="s">
        <v>26028</v>
      </c>
      <c r="C21896" s="231" t="s">
        <v>21642</v>
      </c>
    </row>
    <row r="21897" spans="1:3" x14ac:dyDescent="0.2">
      <c r="A21897" s="221" t="s">
        <v>21181</v>
      </c>
      <c r="B21897" s="223" t="s">
        <v>26029</v>
      </c>
      <c r="C21897" s="231" t="s">
        <v>21642</v>
      </c>
    </row>
    <row r="21898" spans="1:3" x14ac:dyDescent="0.2">
      <c r="A21898" s="221" t="s">
        <v>21182</v>
      </c>
      <c r="B21898" s="223" t="s">
        <v>26029</v>
      </c>
      <c r="C21898" s="231" t="s">
        <v>21642</v>
      </c>
    </row>
    <row r="21899" spans="1:3" x14ac:dyDescent="0.2">
      <c r="A21899" s="221" t="s">
        <v>21183</v>
      </c>
      <c r="B21899" s="223" t="s">
        <v>26030</v>
      </c>
      <c r="C21899" s="231" t="s">
        <v>21642</v>
      </c>
    </row>
    <row r="21900" spans="1:3" x14ac:dyDescent="0.2">
      <c r="A21900" s="221" t="s">
        <v>21184</v>
      </c>
      <c r="B21900" s="223" t="s">
        <v>26030</v>
      </c>
      <c r="C21900" s="231" t="s">
        <v>21642</v>
      </c>
    </row>
    <row r="21901" spans="1:3" x14ac:dyDescent="0.2">
      <c r="A21901" s="221" t="s">
        <v>21185</v>
      </c>
      <c r="B21901" s="223" t="s">
        <v>26031</v>
      </c>
      <c r="C21901" s="231" t="s">
        <v>21584</v>
      </c>
    </row>
    <row r="21902" spans="1:3" x14ac:dyDescent="0.2">
      <c r="A21902" s="221" t="s">
        <v>21186</v>
      </c>
      <c r="B21902" s="223" t="s">
        <v>26031</v>
      </c>
      <c r="C21902" s="231" t="s">
        <v>21584</v>
      </c>
    </row>
    <row r="21903" spans="1:3" x14ac:dyDescent="0.2">
      <c r="A21903" s="221" t="s">
        <v>21187</v>
      </c>
      <c r="B21903" s="223" t="s">
        <v>26032</v>
      </c>
      <c r="C21903" s="231" t="s">
        <v>24</v>
      </c>
    </row>
    <row r="21904" spans="1:3" x14ac:dyDescent="0.2">
      <c r="A21904" s="221" t="s">
        <v>21188</v>
      </c>
      <c r="B21904" s="223" t="s">
        <v>26032</v>
      </c>
      <c r="C21904" s="231" t="s">
        <v>24</v>
      </c>
    </row>
    <row r="21905" spans="1:3" x14ac:dyDescent="0.2">
      <c r="A21905" s="221" t="s">
        <v>21189</v>
      </c>
      <c r="B21905" s="223" t="s">
        <v>26033</v>
      </c>
      <c r="C21905" s="231" t="s">
        <v>23</v>
      </c>
    </row>
    <row r="21906" spans="1:3" x14ac:dyDescent="0.2">
      <c r="A21906" s="221" t="s">
        <v>21190</v>
      </c>
      <c r="B21906" s="223" t="s">
        <v>26033</v>
      </c>
      <c r="C21906" s="231" t="s">
        <v>23</v>
      </c>
    </row>
    <row r="21907" spans="1:3" x14ac:dyDescent="0.2">
      <c r="A21907" s="221" t="s">
        <v>21191</v>
      </c>
      <c r="B21907" s="223" t="s">
        <v>26034</v>
      </c>
      <c r="C21907" s="231" t="s">
        <v>23</v>
      </c>
    </row>
    <row r="21908" spans="1:3" x14ac:dyDescent="0.2">
      <c r="A21908" s="221" t="s">
        <v>21192</v>
      </c>
      <c r="B21908" s="223" t="s">
        <v>26034</v>
      </c>
      <c r="C21908" s="231" t="s">
        <v>23</v>
      </c>
    </row>
    <row r="21909" spans="1:3" x14ac:dyDescent="0.2">
      <c r="A21909" s="221" t="s">
        <v>21193</v>
      </c>
      <c r="B21909" s="223" t="s">
        <v>26035</v>
      </c>
      <c r="C21909" s="231" t="s">
        <v>24</v>
      </c>
    </row>
    <row r="21910" spans="1:3" x14ac:dyDescent="0.2">
      <c r="A21910" s="221" t="s">
        <v>21194</v>
      </c>
      <c r="B21910" s="223" t="s">
        <v>26035</v>
      </c>
      <c r="C21910" s="231" t="s">
        <v>24</v>
      </c>
    </row>
    <row r="21911" spans="1:3" x14ac:dyDescent="0.2">
      <c r="A21911" s="221" t="s">
        <v>21195</v>
      </c>
      <c r="B21911" s="223" t="s">
        <v>26036</v>
      </c>
      <c r="C21911" s="231" t="s">
        <v>24</v>
      </c>
    </row>
    <row r="21912" spans="1:3" x14ac:dyDescent="0.2">
      <c r="A21912" s="221" t="s">
        <v>21196</v>
      </c>
      <c r="B21912" s="223" t="s">
        <v>26036</v>
      </c>
      <c r="C21912" s="231" t="s">
        <v>24</v>
      </c>
    </row>
    <row r="21913" spans="1:3" x14ac:dyDescent="0.2">
      <c r="A21913" s="221" t="s">
        <v>21197</v>
      </c>
      <c r="B21913" s="223" t="s">
        <v>26037</v>
      </c>
      <c r="C21913" s="231" t="s">
        <v>24</v>
      </c>
    </row>
    <row r="21914" spans="1:3" x14ac:dyDescent="0.2">
      <c r="A21914" s="221" t="s">
        <v>21198</v>
      </c>
      <c r="B21914" s="223" t="s">
        <v>26037</v>
      </c>
      <c r="C21914" s="231" t="s">
        <v>24</v>
      </c>
    </row>
    <row r="21915" spans="1:3" x14ac:dyDescent="0.2">
      <c r="A21915" s="221" t="s">
        <v>21199</v>
      </c>
      <c r="B21915" s="223" t="s">
        <v>26038</v>
      </c>
      <c r="C21915" s="231" t="s">
        <v>21584</v>
      </c>
    </row>
    <row r="21916" spans="1:3" x14ac:dyDescent="0.2">
      <c r="A21916" s="221" t="s">
        <v>21200</v>
      </c>
      <c r="B21916" s="223" t="s">
        <v>26038</v>
      </c>
      <c r="C21916" s="231" t="s">
        <v>21584</v>
      </c>
    </row>
    <row r="21917" spans="1:3" x14ac:dyDescent="0.2">
      <c r="A21917" s="221" t="s">
        <v>21201</v>
      </c>
      <c r="B21917" s="223" t="s">
        <v>26039</v>
      </c>
      <c r="C21917" s="231" t="s">
        <v>21584</v>
      </c>
    </row>
    <row r="21918" spans="1:3" x14ac:dyDescent="0.2">
      <c r="A21918" s="221" t="s">
        <v>21202</v>
      </c>
      <c r="B21918" s="223" t="s">
        <v>26039</v>
      </c>
      <c r="C21918" s="231" t="s">
        <v>21584</v>
      </c>
    </row>
    <row r="21919" spans="1:3" x14ac:dyDescent="0.2">
      <c r="A21919" s="221" t="s">
        <v>21203</v>
      </c>
      <c r="B21919" s="223" t="s">
        <v>30173</v>
      </c>
      <c r="C21919" s="231" t="s">
        <v>21398</v>
      </c>
    </row>
    <row r="21920" spans="1:3" x14ac:dyDescent="0.2">
      <c r="A21920" s="221" t="s">
        <v>21204</v>
      </c>
      <c r="B21920" s="223" t="s">
        <v>30173</v>
      </c>
      <c r="C21920" s="231" t="s">
        <v>21398</v>
      </c>
    </row>
    <row r="21921" spans="1:3" x14ac:dyDescent="0.2">
      <c r="A21921" s="221" t="s">
        <v>21205</v>
      </c>
      <c r="B21921" s="223" t="s">
        <v>26040</v>
      </c>
      <c r="C21921" s="231" t="s">
        <v>21584</v>
      </c>
    </row>
    <row r="21922" spans="1:3" x14ac:dyDescent="0.2">
      <c r="A21922" s="221" t="s">
        <v>21206</v>
      </c>
      <c r="B21922" s="223" t="s">
        <v>26040</v>
      </c>
      <c r="C21922" s="231" t="s">
        <v>21584</v>
      </c>
    </row>
    <row r="21923" spans="1:3" x14ac:dyDescent="0.2">
      <c r="A21923" s="221" t="s">
        <v>21207</v>
      </c>
      <c r="B21923" s="223" t="s">
        <v>26041</v>
      </c>
      <c r="C21923" s="231" t="s">
        <v>25</v>
      </c>
    </row>
    <row r="21924" spans="1:3" x14ac:dyDescent="0.2">
      <c r="A21924" s="221" t="s">
        <v>21208</v>
      </c>
      <c r="B21924" s="223" t="s">
        <v>26041</v>
      </c>
      <c r="C21924" s="231" t="s">
        <v>25</v>
      </c>
    </row>
    <row r="21925" spans="1:3" x14ac:dyDescent="0.2">
      <c r="A21925" s="221" t="s">
        <v>21209</v>
      </c>
      <c r="B21925" s="223" t="s">
        <v>26042</v>
      </c>
      <c r="C21925" s="231" t="s">
        <v>21642</v>
      </c>
    </row>
    <row r="21926" spans="1:3" x14ac:dyDescent="0.2">
      <c r="A21926" s="221" t="s">
        <v>21210</v>
      </c>
      <c r="B21926" s="223" t="s">
        <v>26042</v>
      </c>
      <c r="C21926" s="231" t="s">
        <v>21642</v>
      </c>
    </row>
    <row r="21927" spans="1:3" x14ac:dyDescent="0.2">
      <c r="A21927" s="221" t="s">
        <v>21211</v>
      </c>
      <c r="B21927" s="223" t="s">
        <v>26043</v>
      </c>
      <c r="C21927" s="231" t="s">
        <v>21642</v>
      </c>
    </row>
    <row r="21928" spans="1:3" x14ac:dyDescent="0.2">
      <c r="A21928" s="221" t="s">
        <v>21212</v>
      </c>
      <c r="B21928" s="223" t="s">
        <v>26043</v>
      </c>
      <c r="C21928" s="231" t="s">
        <v>21642</v>
      </c>
    </row>
    <row r="21929" spans="1:3" x14ac:dyDescent="0.2">
      <c r="A21929" s="221" t="s">
        <v>21213</v>
      </c>
      <c r="B21929" s="223" t="s">
        <v>26044</v>
      </c>
      <c r="C21929" s="231" t="s">
        <v>21642</v>
      </c>
    </row>
    <row r="21930" spans="1:3" x14ac:dyDescent="0.2">
      <c r="A21930" s="221" t="s">
        <v>21214</v>
      </c>
      <c r="B21930" s="223" t="s">
        <v>26044</v>
      </c>
      <c r="C21930" s="231" t="s">
        <v>21642</v>
      </c>
    </row>
    <row r="21931" spans="1:3" x14ac:dyDescent="0.2">
      <c r="A21931" s="221" t="s">
        <v>21215</v>
      </c>
      <c r="B21931" s="223" t="s">
        <v>30174</v>
      </c>
      <c r="C21931" s="231" t="s">
        <v>23</v>
      </c>
    </row>
    <row r="21932" spans="1:3" x14ac:dyDescent="0.2">
      <c r="A21932" s="221" t="s">
        <v>21216</v>
      </c>
      <c r="B21932" s="223" t="s">
        <v>30174</v>
      </c>
      <c r="C21932" s="231" t="s">
        <v>23</v>
      </c>
    </row>
    <row r="21933" spans="1:3" x14ac:dyDescent="0.2">
      <c r="A21933" s="221" t="s">
        <v>21217</v>
      </c>
      <c r="B21933" s="223" t="s">
        <v>26045</v>
      </c>
      <c r="C21933" s="231" t="s">
        <v>26046</v>
      </c>
    </row>
    <row r="21934" spans="1:3" x14ac:dyDescent="0.2">
      <c r="A21934" s="221" t="s">
        <v>21218</v>
      </c>
      <c r="B21934" s="223" t="s">
        <v>26045</v>
      </c>
      <c r="C21934" s="231" t="s">
        <v>26046</v>
      </c>
    </row>
    <row r="21935" spans="1:3" x14ac:dyDescent="0.2">
      <c r="A21935" s="221" t="s">
        <v>21219</v>
      </c>
      <c r="B21935" s="223" t="s">
        <v>26047</v>
      </c>
      <c r="C21935" s="231" t="s">
        <v>26048</v>
      </c>
    </row>
    <row r="21936" spans="1:3" x14ac:dyDescent="0.2">
      <c r="A21936" s="221" t="s">
        <v>21220</v>
      </c>
      <c r="B21936" s="223" t="s">
        <v>26047</v>
      </c>
      <c r="C21936" s="231" t="s">
        <v>26048</v>
      </c>
    </row>
    <row r="21937" spans="1:3" x14ac:dyDescent="0.2">
      <c r="A21937" s="221" t="s">
        <v>21221</v>
      </c>
      <c r="B21937" s="223" t="s">
        <v>26049</v>
      </c>
      <c r="C21937" s="231" t="s">
        <v>26048</v>
      </c>
    </row>
    <row r="21938" spans="1:3" x14ac:dyDescent="0.2">
      <c r="A21938" s="221" t="s">
        <v>21222</v>
      </c>
      <c r="B21938" s="223" t="s">
        <v>26049</v>
      </c>
      <c r="C21938" s="231" t="s">
        <v>26048</v>
      </c>
    </row>
    <row r="21939" spans="1:3" x14ac:dyDescent="0.2">
      <c r="A21939" s="221" t="s">
        <v>21223</v>
      </c>
      <c r="B21939" s="223" t="s">
        <v>30175</v>
      </c>
      <c r="C21939" s="231" t="s">
        <v>26048</v>
      </c>
    </row>
    <row r="21940" spans="1:3" x14ac:dyDescent="0.2">
      <c r="A21940" s="221" t="s">
        <v>21224</v>
      </c>
      <c r="B21940" s="223" t="s">
        <v>30175</v>
      </c>
      <c r="C21940" s="231" t="s">
        <v>26048</v>
      </c>
    </row>
    <row r="21941" spans="1:3" x14ac:dyDescent="0.2">
      <c r="A21941" s="221" t="s">
        <v>21225</v>
      </c>
      <c r="B21941" s="223" t="s">
        <v>30176</v>
      </c>
      <c r="C21941" s="231" t="s">
        <v>26048</v>
      </c>
    </row>
    <row r="21942" spans="1:3" x14ac:dyDescent="0.2">
      <c r="A21942" s="221" t="s">
        <v>21226</v>
      </c>
      <c r="B21942" s="223" t="s">
        <v>30176</v>
      </c>
      <c r="C21942" s="231" t="s">
        <v>26048</v>
      </c>
    </row>
    <row r="21943" spans="1:3" x14ac:dyDescent="0.2">
      <c r="A21943" s="221" t="s">
        <v>21227</v>
      </c>
      <c r="B21943" s="223" t="s">
        <v>26050</v>
      </c>
      <c r="C21943" s="231" t="s">
        <v>26048</v>
      </c>
    </row>
    <row r="21944" spans="1:3" x14ac:dyDescent="0.2">
      <c r="A21944" s="221" t="s">
        <v>21228</v>
      </c>
      <c r="B21944" s="223" t="s">
        <v>26050</v>
      </c>
      <c r="C21944" s="231" t="s">
        <v>26048</v>
      </c>
    </row>
    <row r="21945" spans="1:3" x14ac:dyDescent="0.2">
      <c r="A21945" s="221" t="s">
        <v>21229</v>
      </c>
      <c r="B21945" s="223" t="s">
        <v>30177</v>
      </c>
      <c r="C21945" s="231" t="s">
        <v>26048</v>
      </c>
    </row>
    <row r="21946" spans="1:3" x14ac:dyDescent="0.2">
      <c r="A21946" s="221" t="s">
        <v>21230</v>
      </c>
      <c r="B21946" s="223" t="s">
        <v>30177</v>
      </c>
      <c r="C21946" s="231" t="s">
        <v>26048</v>
      </c>
    </row>
    <row r="21947" spans="1:3" x14ac:dyDescent="0.2">
      <c r="A21947" s="221" t="s">
        <v>21231</v>
      </c>
      <c r="B21947" s="223" t="s">
        <v>26051</v>
      </c>
      <c r="C21947" s="231" t="s">
        <v>26008</v>
      </c>
    </row>
    <row r="21948" spans="1:3" x14ac:dyDescent="0.2">
      <c r="A21948" s="221" t="s">
        <v>21232</v>
      </c>
      <c r="B21948" s="223" t="s">
        <v>26051</v>
      </c>
      <c r="C21948" s="231" t="s">
        <v>26008</v>
      </c>
    </row>
    <row r="21949" spans="1:3" x14ac:dyDescent="0.2">
      <c r="A21949" s="221" t="s">
        <v>21233</v>
      </c>
      <c r="B21949" s="223" t="s">
        <v>26052</v>
      </c>
      <c r="C21949" s="231" t="s">
        <v>26008</v>
      </c>
    </row>
    <row r="21950" spans="1:3" x14ac:dyDescent="0.2">
      <c r="A21950" s="221" t="s">
        <v>21234</v>
      </c>
      <c r="B21950" s="223" t="s">
        <v>26052</v>
      </c>
      <c r="C21950" s="231" t="s">
        <v>26008</v>
      </c>
    </row>
    <row r="21951" spans="1:3" x14ac:dyDescent="0.2">
      <c r="A21951" s="221" t="s">
        <v>21235</v>
      </c>
      <c r="B21951" s="223" t="s">
        <v>30178</v>
      </c>
      <c r="C21951" s="231" t="s">
        <v>21642</v>
      </c>
    </row>
    <row r="21952" spans="1:3" x14ac:dyDescent="0.2">
      <c r="A21952" s="221" t="s">
        <v>21236</v>
      </c>
      <c r="B21952" s="223" t="s">
        <v>30178</v>
      </c>
      <c r="C21952" s="231" t="s">
        <v>21642</v>
      </c>
    </row>
    <row r="21953" spans="1:3" x14ac:dyDescent="0.2">
      <c r="A21953" s="221" t="s">
        <v>21237</v>
      </c>
      <c r="B21953" s="223" t="s">
        <v>30179</v>
      </c>
      <c r="C21953" s="231" t="s">
        <v>21642</v>
      </c>
    </row>
    <row r="21954" spans="1:3" x14ac:dyDescent="0.2">
      <c r="A21954" s="221" t="s">
        <v>21238</v>
      </c>
      <c r="B21954" s="223" t="s">
        <v>30179</v>
      </c>
      <c r="C21954" s="231" t="s">
        <v>21642</v>
      </c>
    </row>
    <row r="21955" spans="1:3" x14ac:dyDescent="0.2">
      <c r="A21955" s="221" t="s">
        <v>21239</v>
      </c>
      <c r="B21955" s="223" t="s">
        <v>26053</v>
      </c>
      <c r="C21955" s="231" t="s">
        <v>23</v>
      </c>
    </row>
    <row r="21956" spans="1:3" x14ac:dyDescent="0.2">
      <c r="A21956" s="221" t="s">
        <v>21240</v>
      </c>
      <c r="B21956" s="223" t="s">
        <v>26053</v>
      </c>
      <c r="C21956" s="231" t="s">
        <v>23</v>
      </c>
    </row>
    <row r="21957" spans="1:3" x14ac:dyDescent="0.2">
      <c r="A21957" s="221" t="s">
        <v>21241</v>
      </c>
      <c r="B21957" s="223" t="s">
        <v>30180</v>
      </c>
      <c r="C21957" s="231" t="s">
        <v>23</v>
      </c>
    </row>
    <row r="21958" spans="1:3" x14ac:dyDescent="0.2">
      <c r="A21958" s="221" t="s">
        <v>21242</v>
      </c>
      <c r="B21958" s="223" t="s">
        <v>30180</v>
      </c>
      <c r="C21958" s="231" t="s">
        <v>23</v>
      </c>
    </row>
    <row r="21959" spans="1:3" x14ac:dyDescent="0.2">
      <c r="A21959" s="221" t="s">
        <v>21243</v>
      </c>
      <c r="B21959" s="223" t="s">
        <v>26054</v>
      </c>
      <c r="C21959" s="231" t="s">
        <v>23</v>
      </c>
    </row>
    <row r="21960" spans="1:3" x14ac:dyDescent="0.2">
      <c r="A21960" s="221" t="s">
        <v>21244</v>
      </c>
      <c r="B21960" s="223" t="s">
        <v>26054</v>
      </c>
      <c r="C21960" s="231" t="s">
        <v>23</v>
      </c>
    </row>
    <row r="21961" spans="1:3" x14ac:dyDescent="0.2">
      <c r="A21961" s="221" t="s">
        <v>21245</v>
      </c>
      <c r="B21961" s="223" t="s">
        <v>30181</v>
      </c>
      <c r="C21961" s="231" t="s">
        <v>26055</v>
      </c>
    </row>
    <row r="21962" spans="1:3" x14ac:dyDescent="0.2">
      <c r="A21962" s="221" t="s">
        <v>21246</v>
      </c>
      <c r="B21962" s="223" t="s">
        <v>30181</v>
      </c>
      <c r="C21962" s="231" t="s">
        <v>26055</v>
      </c>
    </row>
    <row r="21963" spans="1:3" x14ac:dyDescent="0.2">
      <c r="A21963" s="221" t="s">
        <v>21247</v>
      </c>
      <c r="B21963" s="223" t="s">
        <v>30182</v>
      </c>
      <c r="C21963" s="231" t="s">
        <v>21584</v>
      </c>
    </row>
    <row r="21964" spans="1:3" x14ac:dyDescent="0.2">
      <c r="A21964" s="221" t="s">
        <v>21248</v>
      </c>
      <c r="B21964" s="223" t="s">
        <v>30182</v>
      </c>
      <c r="C21964" s="231" t="s">
        <v>21584</v>
      </c>
    </row>
    <row r="21965" spans="1:3" x14ac:dyDescent="0.2">
      <c r="A21965" s="221" t="s">
        <v>21249</v>
      </c>
      <c r="B21965" s="223" t="s">
        <v>30183</v>
      </c>
      <c r="C21965" s="231" t="s">
        <v>26056</v>
      </c>
    </row>
    <row r="21966" spans="1:3" x14ac:dyDescent="0.2">
      <c r="A21966" s="221" t="s">
        <v>21250</v>
      </c>
      <c r="B21966" s="223" t="s">
        <v>30183</v>
      </c>
      <c r="C21966" s="231" t="s">
        <v>26056</v>
      </c>
    </row>
    <row r="21967" spans="1:3" x14ac:dyDescent="0.2">
      <c r="A21967" s="221" t="s">
        <v>21251</v>
      </c>
      <c r="B21967" s="223" t="s">
        <v>30184</v>
      </c>
      <c r="C21967" s="231" t="s">
        <v>21584</v>
      </c>
    </row>
    <row r="21968" spans="1:3" x14ac:dyDescent="0.2">
      <c r="A21968" s="221" t="s">
        <v>21252</v>
      </c>
      <c r="B21968" s="223" t="s">
        <v>30184</v>
      </c>
      <c r="C21968" s="231" t="s">
        <v>21584</v>
      </c>
    </row>
    <row r="21969" spans="1:3" x14ac:dyDescent="0.2">
      <c r="A21969" s="221" t="s">
        <v>21253</v>
      </c>
      <c r="B21969" s="223" t="s">
        <v>26057</v>
      </c>
      <c r="C21969" s="231" t="s">
        <v>25</v>
      </c>
    </row>
    <row r="21970" spans="1:3" x14ac:dyDescent="0.2">
      <c r="A21970" s="221" t="s">
        <v>21254</v>
      </c>
      <c r="B21970" s="223" t="s">
        <v>26057</v>
      </c>
      <c r="C21970" s="231" t="s">
        <v>25</v>
      </c>
    </row>
    <row r="21971" spans="1:3" x14ac:dyDescent="0.2">
      <c r="A21971" s="221" t="s">
        <v>21255</v>
      </c>
      <c r="B21971" s="223" t="s">
        <v>26058</v>
      </c>
      <c r="C21971" s="231" t="s">
        <v>26008</v>
      </c>
    </row>
    <row r="21972" spans="1:3" x14ac:dyDescent="0.2">
      <c r="A21972" s="221" t="s">
        <v>21256</v>
      </c>
      <c r="B21972" s="223" t="s">
        <v>26058</v>
      </c>
      <c r="C21972" s="231" t="s">
        <v>26008</v>
      </c>
    </row>
    <row r="21973" spans="1:3" x14ac:dyDescent="0.2">
      <c r="A21973" s="221" t="s">
        <v>21257</v>
      </c>
      <c r="B21973" s="223" t="s">
        <v>26517</v>
      </c>
      <c r="C21973" s="231" t="s">
        <v>25</v>
      </c>
    </row>
    <row r="21974" spans="1:3" x14ac:dyDescent="0.2">
      <c r="A21974" s="221" t="s">
        <v>21258</v>
      </c>
      <c r="B21974" s="223" t="s">
        <v>26517</v>
      </c>
      <c r="C21974" s="231" t="s">
        <v>25</v>
      </c>
    </row>
    <row r="21975" spans="1:3" x14ac:dyDescent="0.2">
      <c r="A21975" s="221" t="s">
        <v>21259</v>
      </c>
      <c r="B21975" s="223" t="s">
        <v>30185</v>
      </c>
      <c r="C21975" s="231" t="s">
        <v>25</v>
      </c>
    </row>
    <row r="21976" spans="1:3" x14ac:dyDescent="0.2">
      <c r="A21976" s="221" t="s">
        <v>21260</v>
      </c>
      <c r="B21976" s="223" t="s">
        <v>30185</v>
      </c>
      <c r="C21976" s="231" t="s">
        <v>25</v>
      </c>
    </row>
    <row r="21977" spans="1:3" x14ac:dyDescent="0.2">
      <c r="A21977" s="221" t="s">
        <v>21261</v>
      </c>
      <c r="B21977" s="223" t="s">
        <v>26059</v>
      </c>
      <c r="C21977" s="231" t="s">
        <v>25</v>
      </c>
    </row>
    <row r="21978" spans="1:3" x14ac:dyDescent="0.2">
      <c r="A21978" s="221" t="s">
        <v>21262</v>
      </c>
      <c r="B21978" s="223" t="s">
        <v>26059</v>
      </c>
      <c r="C21978" s="231" t="s">
        <v>25</v>
      </c>
    </row>
    <row r="21979" spans="1:3" x14ac:dyDescent="0.2">
      <c r="A21979" s="221" t="s">
        <v>21263</v>
      </c>
      <c r="B21979" s="223" t="s">
        <v>26060</v>
      </c>
      <c r="C21979" s="231" t="s">
        <v>26008</v>
      </c>
    </row>
    <row r="21980" spans="1:3" x14ac:dyDescent="0.2">
      <c r="A21980" s="221" t="s">
        <v>21264</v>
      </c>
      <c r="B21980" s="223" t="s">
        <v>26060</v>
      </c>
      <c r="C21980" s="231" t="s">
        <v>26008</v>
      </c>
    </row>
    <row r="21981" spans="1:3" x14ac:dyDescent="0.2">
      <c r="A21981" s="221" t="s">
        <v>21265</v>
      </c>
      <c r="B21981" s="223" t="s">
        <v>26061</v>
      </c>
      <c r="C21981" s="231" t="s">
        <v>26008</v>
      </c>
    </row>
    <row r="21982" spans="1:3" x14ac:dyDescent="0.2">
      <c r="A21982" s="221" t="s">
        <v>21266</v>
      </c>
      <c r="B21982" s="223" t="s">
        <v>26061</v>
      </c>
      <c r="C21982" s="231" t="s">
        <v>26008</v>
      </c>
    </row>
    <row r="21983" spans="1:3" x14ac:dyDescent="0.2">
      <c r="A21983" s="221" t="s">
        <v>21267</v>
      </c>
      <c r="B21983" s="223" t="s">
        <v>30186</v>
      </c>
      <c r="C21983" s="231" t="s">
        <v>26008</v>
      </c>
    </row>
    <row r="21984" spans="1:3" x14ac:dyDescent="0.2">
      <c r="A21984" s="221" t="s">
        <v>21268</v>
      </c>
      <c r="B21984" s="223" t="s">
        <v>30186</v>
      </c>
      <c r="C21984" s="231" t="s">
        <v>26008</v>
      </c>
    </row>
    <row r="21985" spans="1:3" x14ac:dyDescent="0.2">
      <c r="A21985" s="221" t="s">
        <v>21269</v>
      </c>
      <c r="B21985" s="223" t="s">
        <v>26062</v>
      </c>
      <c r="C21985" s="231" t="s">
        <v>25</v>
      </c>
    </row>
    <row r="21986" spans="1:3" x14ac:dyDescent="0.2">
      <c r="A21986" s="221" t="s">
        <v>21270</v>
      </c>
      <c r="B21986" s="223" t="s">
        <v>26062</v>
      </c>
      <c r="C21986" s="231" t="s">
        <v>25</v>
      </c>
    </row>
    <row r="21987" spans="1:3" x14ac:dyDescent="0.2">
      <c r="A21987" s="221" t="s">
        <v>21271</v>
      </c>
      <c r="B21987" s="223" t="s">
        <v>26063</v>
      </c>
      <c r="C21987" s="231" t="s">
        <v>23</v>
      </c>
    </row>
    <row r="21988" spans="1:3" x14ac:dyDescent="0.2">
      <c r="A21988" s="221" t="s">
        <v>21272</v>
      </c>
      <c r="B21988" s="223" t="s">
        <v>26063</v>
      </c>
      <c r="C21988" s="231" t="s">
        <v>23</v>
      </c>
    </row>
    <row r="21989" spans="1:3" x14ac:dyDescent="0.2">
      <c r="A21989" s="221" t="s">
        <v>21273</v>
      </c>
      <c r="B21989" s="223" t="s">
        <v>26064</v>
      </c>
      <c r="C21989" s="231" t="s">
        <v>21584</v>
      </c>
    </row>
    <row r="21990" spans="1:3" x14ac:dyDescent="0.2">
      <c r="A21990" s="221" t="s">
        <v>21274</v>
      </c>
      <c r="B21990" s="223" t="s">
        <v>26064</v>
      </c>
      <c r="C21990" s="231" t="s">
        <v>21584</v>
      </c>
    </row>
    <row r="21991" spans="1:3" x14ac:dyDescent="0.2">
      <c r="A21991" s="221" t="s">
        <v>21275</v>
      </c>
      <c r="B21991" s="223" t="s">
        <v>26065</v>
      </c>
      <c r="C21991" s="231" t="s">
        <v>25</v>
      </c>
    </row>
    <row r="21992" spans="1:3" x14ac:dyDescent="0.2">
      <c r="A21992" s="221" t="s">
        <v>21276</v>
      </c>
      <c r="B21992" s="223" t="s">
        <v>26065</v>
      </c>
      <c r="C21992" s="231" t="s">
        <v>25</v>
      </c>
    </row>
    <row r="21993" spans="1:3" x14ac:dyDescent="0.2">
      <c r="A21993" s="221" t="s">
        <v>21277</v>
      </c>
      <c r="B21993" s="223" t="s">
        <v>26066</v>
      </c>
      <c r="C21993" s="231" t="s">
        <v>25</v>
      </c>
    </row>
    <row r="21994" spans="1:3" x14ac:dyDescent="0.2">
      <c r="A21994" s="221" t="s">
        <v>21278</v>
      </c>
      <c r="B21994" s="223" t="s">
        <v>26066</v>
      </c>
      <c r="C21994" s="231" t="s">
        <v>25</v>
      </c>
    </row>
    <row r="21995" spans="1:3" x14ac:dyDescent="0.2">
      <c r="A21995" s="221" t="s">
        <v>21279</v>
      </c>
      <c r="B21995" s="223" t="s">
        <v>26067</v>
      </c>
      <c r="C21995" s="231" t="s">
        <v>25</v>
      </c>
    </row>
    <row r="21996" spans="1:3" x14ac:dyDescent="0.2">
      <c r="A21996" s="221" t="s">
        <v>21280</v>
      </c>
      <c r="B21996" s="223" t="s">
        <v>26067</v>
      </c>
      <c r="C21996" s="231" t="s">
        <v>25</v>
      </c>
    </row>
    <row r="21997" spans="1:3" x14ac:dyDescent="0.2">
      <c r="A21997" s="221" t="s">
        <v>21281</v>
      </c>
      <c r="B21997" s="223" t="s">
        <v>26068</v>
      </c>
      <c r="C21997" s="231" t="s">
        <v>25</v>
      </c>
    </row>
    <row r="21998" spans="1:3" x14ac:dyDescent="0.2">
      <c r="A21998" s="221" t="s">
        <v>21282</v>
      </c>
      <c r="B21998" s="223" t="s">
        <v>26068</v>
      </c>
      <c r="C21998" s="231" t="s">
        <v>25</v>
      </c>
    </row>
    <row r="21999" spans="1:3" x14ac:dyDescent="0.2">
      <c r="A21999" s="221" t="s">
        <v>21283</v>
      </c>
      <c r="B21999" s="223" t="s">
        <v>26069</v>
      </c>
      <c r="C21999" s="231" t="s">
        <v>25</v>
      </c>
    </row>
    <row r="22000" spans="1:3" x14ac:dyDescent="0.2">
      <c r="A22000" s="221" t="s">
        <v>21284</v>
      </c>
      <c r="B22000" s="223" t="s">
        <v>26069</v>
      </c>
      <c r="C22000" s="231" t="s">
        <v>25</v>
      </c>
    </row>
    <row r="22001" spans="1:3" x14ac:dyDescent="0.2">
      <c r="A22001" s="221" t="s">
        <v>21285</v>
      </c>
      <c r="B22001" s="223" t="s">
        <v>26070</v>
      </c>
      <c r="C22001" s="231" t="s">
        <v>25</v>
      </c>
    </row>
    <row r="22002" spans="1:3" x14ac:dyDescent="0.2">
      <c r="A22002" s="221" t="s">
        <v>21286</v>
      </c>
      <c r="B22002" s="223" t="s">
        <v>26070</v>
      </c>
      <c r="C22002" s="231" t="s">
        <v>25</v>
      </c>
    </row>
    <row r="22003" spans="1:3" x14ac:dyDescent="0.2">
      <c r="A22003" s="221" t="s">
        <v>21287</v>
      </c>
      <c r="B22003" s="223" t="s">
        <v>26071</v>
      </c>
      <c r="C22003" s="231" t="s">
        <v>25</v>
      </c>
    </row>
    <row r="22004" spans="1:3" x14ac:dyDescent="0.2">
      <c r="A22004" s="221" t="s">
        <v>21288</v>
      </c>
      <c r="B22004" s="223" t="s">
        <v>26071</v>
      </c>
      <c r="C22004" s="231" t="s">
        <v>25</v>
      </c>
    </row>
    <row r="22005" spans="1:3" x14ac:dyDescent="0.2">
      <c r="A22005" s="221" t="s">
        <v>21289</v>
      </c>
      <c r="B22005" s="223" t="s">
        <v>26072</v>
      </c>
      <c r="C22005" s="231" t="s">
        <v>25</v>
      </c>
    </row>
    <row r="22006" spans="1:3" x14ac:dyDescent="0.2">
      <c r="A22006" s="221" t="s">
        <v>21290</v>
      </c>
      <c r="B22006" s="223" t="s">
        <v>26072</v>
      </c>
      <c r="C22006" s="231" t="s">
        <v>25</v>
      </c>
    </row>
    <row r="22007" spans="1:3" x14ac:dyDescent="0.2">
      <c r="A22007" s="221" t="s">
        <v>21291</v>
      </c>
      <c r="B22007" s="223" t="s">
        <v>26073</v>
      </c>
      <c r="C22007" s="231" t="s">
        <v>25</v>
      </c>
    </row>
    <row r="22008" spans="1:3" x14ac:dyDescent="0.2">
      <c r="A22008" s="221" t="s">
        <v>21292</v>
      </c>
      <c r="B22008" s="223" t="s">
        <v>26073</v>
      </c>
      <c r="C22008" s="231" t="s">
        <v>25</v>
      </c>
    </row>
    <row r="22009" spans="1:3" x14ac:dyDescent="0.2">
      <c r="A22009" s="221" t="s">
        <v>30366</v>
      </c>
      <c r="B22009" s="223" t="s">
        <v>30721</v>
      </c>
      <c r="C22009" s="231" t="s">
        <v>21398</v>
      </c>
    </row>
    <row r="22010" spans="1:3" x14ac:dyDescent="0.2">
      <c r="A22010" s="221" t="s">
        <v>30367</v>
      </c>
      <c r="B22010" s="223" t="s">
        <v>30721</v>
      </c>
      <c r="C22010" s="231" t="s">
        <v>21398</v>
      </c>
    </row>
    <row r="22011" spans="1:3" x14ac:dyDescent="0.2">
      <c r="A22011" s="221" t="s">
        <v>30368</v>
      </c>
      <c r="B22011" s="223" t="s">
        <v>30722</v>
      </c>
      <c r="C22011" s="231" t="s">
        <v>21584</v>
      </c>
    </row>
    <row r="22012" spans="1:3" x14ac:dyDescent="0.2">
      <c r="A22012" s="221" t="s">
        <v>30369</v>
      </c>
      <c r="B22012" s="223" t="s">
        <v>30722</v>
      </c>
      <c r="C22012" s="231" t="s">
        <v>21584</v>
      </c>
    </row>
    <row r="22013" spans="1:3" x14ac:dyDescent="0.2">
      <c r="A22013" s="221" t="s">
        <v>30370</v>
      </c>
      <c r="B22013" s="223" t="s">
        <v>30723</v>
      </c>
      <c r="C22013" s="231" t="s">
        <v>21398</v>
      </c>
    </row>
    <row r="22014" spans="1:3" x14ac:dyDescent="0.2">
      <c r="A22014" s="221" t="s">
        <v>30371</v>
      </c>
      <c r="B22014" s="223" t="s">
        <v>30723</v>
      </c>
      <c r="C22014" s="231" t="s">
        <v>21398</v>
      </c>
    </row>
    <row r="22015" spans="1:3" x14ac:dyDescent="0.2">
      <c r="A22015" s="221" t="s">
        <v>30372</v>
      </c>
      <c r="B22015" s="223" t="s">
        <v>30724</v>
      </c>
      <c r="C22015" s="231" t="s">
        <v>21584</v>
      </c>
    </row>
    <row r="22016" spans="1:3" x14ac:dyDescent="0.2">
      <c r="A22016" s="221" t="s">
        <v>30373</v>
      </c>
      <c r="B22016" s="223" t="s">
        <v>30724</v>
      </c>
      <c r="C22016" s="231" t="s">
        <v>21584</v>
      </c>
    </row>
    <row r="22017" spans="1:3" x14ac:dyDescent="0.2">
      <c r="A22017" s="221" t="s">
        <v>30374</v>
      </c>
      <c r="B22017" s="223" t="s">
        <v>30725</v>
      </c>
      <c r="C22017" s="231" t="s">
        <v>23</v>
      </c>
    </row>
    <row r="22018" spans="1:3" x14ac:dyDescent="0.2">
      <c r="A22018" s="221" t="s">
        <v>30375</v>
      </c>
      <c r="B22018" s="223" t="s">
        <v>30725</v>
      </c>
      <c r="C22018" s="231" t="s">
        <v>23</v>
      </c>
    </row>
    <row r="22019" spans="1:3" x14ac:dyDescent="0.2">
      <c r="A22019" s="221" t="s">
        <v>21293</v>
      </c>
      <c r="B22019" s="223" t="s">
        <v>26074</v>
      </c>
      <c r="C22019" s="231" t="s">
        <v>21584</v>
      </c>
    </row>
    <row r="22020" spans="1:3" x14ac:dyDescent="0.2">
      <c r="A22020" s="221" t="s">
        <v>21294</v>
      </c>
      <c r="B22020" s="223" t="s">
        <v>26074</v>
      </c>
      <c r="C22020" s="231" t="s">
        <v>21584</v>
      </c>
    </row>
    <row r="22021" spans="1:3" x14ac:dyDescent="0.2">
      <c r="A22021" s="221" t="s">
        <v>21295</v>
      </c>
      <c r="B22021" s="223" t="s">
        <v>26075</v>
      </c>
      <c r="C22021" s="231" t="s">
        <v>23</v>
      </c>
    </row>
    <row r="22022" spans="1:3" x14ac:dyDescent="0.2">
      <c r="A22022" s="221" t="s">
        <v>21296</v>
      </c>
      <c r="B22022" s="223" t="s">
        <v>26075</v>
      </c>
      <c r="C22022" s="231" t="s">
        <v>23</v>
      </c>
    </row>
    <row r="22023" spans="1:3" x14ac:dyDescent="0.2">
      <c r="A22023" s="221" t="s">
        <v>21297</v>
      </c>
      <c r="B22023" s="223" t="s">
        <v>26076</v>
      </c>
      <c r="C22023" s="231" t="s">
        <v>21398</v>
      </c>
    </row>
    <row r="22024" spans="1:3" x14ac:dyDescent="0.2">
      <c r="A22024" s="221" t="s">
        <v>21298</v>
      </c>
      <c r="B22024" s="223" t="s">
        <v>26076</v>
      </c>
      <c r="C22024" s="231" t="s">
        <v>21398</v>
      </c>
    </row>
    <row r="22025" spans="1:3" x14ac:dyDescent="0.2">
      <c r="A22025" s="221"/>
      <c r="B22025" s="225"/>
      <c r="C22025" s="231"/>
    </row>
    <row r="22026" spans="1:3" x14ac:dyDescent="0.2">
      <c r="A22026" s="221"/>
      <c r="B22026" s="221"/>
      <c r="C22026" s="231"/>
    </row>
    <row r="22027" spans="1:3" x14ac:dyDescent="0.2">
      <c r="A22027" s="221"/>
      <c r="B22027" s="221"/>
      <c r="C22027" s="231"/>
    </row>
    <row r="22028" spans="1:3" x14ac:dyDescent="0.2">
      <c r="A22028" s="221"/>
      <c r="B22028" s="221"/>
      <c r="C22028" s="231"/>
    </row>
    <row r="22029" spans="1:3" x14ac:dyDescent="0.2">
      <c r="A22029" s="221"/>
      <c r="B22029" s="221"/>
      <c r="C22029" s="231"/>
    </row>
    <row r="22030" spans="1:3" x14ac:dyDescent="0.2">
      <c r="A22030" s="221"/>
      <c r="B22030" s="221"/>
      <c r="C22030" s="231"/>
    </row>
    <row r="22031" spans="1:3" x14ac:dyDescent="0.2">
      <c r="A22031" s="221"/>
      <c r="B22031" s="221"/>
      <c r="C22031" s="231"/>
    </row>
    <row r="22032" spans="1:3" x14ac:dyDescent="0.2">
      <c r="A22032" s="221"/>
      <c r="B22032" s="221"/>
      <c r="C22032" s="231"/>
    </row>
    <row r="22033" spans="1:3" x14ac:dyDescent="0.2">
      <c r="A22033" s="221"/>
      <c r="B22033" s="221"/>
      <c r="C22033" s="231"/>
    </row>
    <row r="22034" spans="1:3" x14ac:dyDescent="0.2">
      <c r="A22034" s="221"/>
      <c r="B22034" s="221"/>
      <c r="C22034" s="231"/>
    </row>
    <row r="22035" spans="1:3" x14ac:dyDescent="0.2">
      <c r="A22035" s="221"/>
      <c r="B22035" s="221"/>
      <c r="C22035" s="231"/>
    </row>
    <row r="22036" spans="1:3" x14ac:dyDescent="0.2">
      <c r="A22036" s="221"/>
      <c r="B22036" s="221"/>
      <c r="C22036" s="231"/>
    </row>
    <row r="22037" spans="1:3" x14ac:dyDescent="0.2">
      <c r="A22037" s="221"/>
      <c r="B22037" s="221"/>
      <c r="C22037" s="231"/>
    </row>
    <row r="22038" spans="1:3" x14ac:dyDescent="0.2">
      <c r="A22038" s="221"/>
      <c r="B22038" s="221"/>
      <c r="C22038" s="231"/>
    </row>
    <row r="22039" spans="1:3" x14ac:dyDescent="0.2">
      <c r="A22039" s="221"/>
      <c r="B22039" s="221"/>
      <c r="C22039" s="231"/>
    </row>
    <row r="22040" spans="1:3" x14ac:dyDescent="0.2">
      <c r="A22040" s="221"/>
      <c r="B22040" s="221"/>
      <c r="C22040" s="231"/>
    </row>
    <row r="22041" spans="1:3" x14ac:dyDescent="0.2">
      <c r="A22041" s="221"/>
      <c r="B22041" s="221"/>
      <c r="C22041" s="231"/>
    </row>
    <row r="22042" spans="1:3" x14ac:dyDescent="0.2">
      <c r="A22042" s="221"/>
      <c r="B22042" s="221"/>
      <c r="C22042" s="231"/>
    </row>
    <row r="22043" spans="1:3" x14ac:dyDescent="0.2">
      <c r="A22043" s="221"/>
      <c r="B22043" s="221"/>
      <c r="C22043" s="231"/>
    </row>
    <row r="22044" spans="1:3" x14ac:dyDescent="0.2">
      <c r="A22044" s="221"/>
      <c r="B22044" s="221"/>
      <c r="C22044" s="231"/>
    </row>
    <row r="22045" spans="1:3" x14ac:dyDescent="0.2">
      <c r="A22045" s="221"/>
      <c r="B22045" s="221"/>
      <c r="C22045" s="231"/>
    </row>
    <row r="22046" spans="1:3" x14ac:dyDescent="0.2">
      <c r="A22046" s="221"/>
      <c r="B22046" s="221"/>
      <c r="C22046" s="231"/>
    </row>
    <row r="22047" spans="1:3" x14ac:dyDescent="0.2">
      <c r="A22047" s="221"/>
      <c r="B22047" s="221"/>
      <c r="C22047" s="231"/>
    </row>
    <row r="22048" spans="1:3" x14ac:dyDescent="0.2">
      <c r="A22048" s="221"/>
      <c r="B22048" s="221"/>
      <c r="C22048" s="231"/>
    </row>
    <row r="22049" spans="1:3" x14ac:dyDescent="0.2">
      <c r="A22049" s="221"/>
      <c r="B22049" s="221"/>
      <c r="C22049" s="231"/>
    </row>
    <row r="22050" spans="1:3" x14ac:dyDescent="0.2">
      <c r="A22050" s="221"/>
      <c r="B22050" s="221"/>
      <c r="C22050" s="231"/>
    </row>
    <row r="22051" spans="1:3" x14ac:dyDescent="0.2">
      <c r="A22051" s="221"/>
      <c r="B22051" s="221"/>
      <c r="C22051" s="231"/>
    </row>
    <row r="22052" spans="1:3" x14ac:dyDescent="0.2">
      <c r="A22052" s="221"/>
      <c r="B22052" s="221"/>
      <c r="C22052" s="231"/>
    </row>
    <row r="22053" spans="1:3" x14ac:dyDescent="0.2">
      <c r="A22053" s="221"/>
      <c r="B22053" s="221"/>
      <c r="C22053" s="231"/>
    </row>
    <row r="22054" spans="1:3" x14ac:dyDescent="0.2">
      <c r="A22054" s="221"/>
      <c r="B22054" s="221"/>
      <c r="C22054" s="231"/>
    </row>
    <row r="22055" spans="1:3" x14ac:dyDescent="0.2">
      <c r="A22055" s="221"/>
      <c r="B22055" s="221"/>
      <c r="C22055" s="231"/>
    </row>
    <row r="22056" spans="1:3" x14ac:dyDescent="0.2">
      <c r="A22056" s="221"/>
      <c r="B22056" s="221"/>
      <c r="C22056" s="231"/>
    </row>
    <row r="22057" spans="1:3" x14ac:dyDescent="0.2">
      <c r="A22057" s="221"/>
      <c r="B22057" s="221"/>
      <c r="C22057" s="231"/>
    </row>
    <row r="22058" spans="1:3" x14ac:dyDescent="0.2">
      <c r="A22058" s="221"/>
      <c r="B22058" s="221"/>
      <c r="C22058" s="231"/>
    </row>
    <row r="22059" spans="1:3" x14ac:dyDescent="0.2">
      <c r="A22059" s="221"/>
      <c r="B22059" s="221"/>
      <c r="C22059" s="231"/>
    </row>
    <row r="22060" spans="1:3" x14ac:dyDescent="0.2">
      <c r="A22060" s="221"/>
      <c r="B22060" s="221"/>
      <c r="C22060" s="231"/>
    </row>
    <row r="22061" spans="1:3" x14ac:dyDescent="0.2">
      <c r="A22061" s="221"/>
      <c r="B22061" s="221"/>
      <c r="C22061" s="231"/>
    </row>
    <row r="22062" spans="1:3" x14ac:dyDescent="0.2">
      <c r="A22062" s="221"/>
      <c r="B22062" s="221"/>
      <c r="C22062" s="231"/>
    </row>
    <row r="22063" spans="1:3" x14ac:dyDescent="0.2">
      <c r="A22063" s="221"/>
      <c r="B22063" s="221"/>
      <c r="C22063" s="231"/>
    </row>
    <row r="22064" spans="1:3" x14ac:dyDescent="0.2">
      <c r="A22064" s="221"/>
      <c r="B22064" s="221"/>
      <c r="C22064" s="231"/>
    </row>
    <row r="22065" spans="1:3" x14ac:dyDescent="0.2">
      <c r="A22065" s="221"/>
      <c r="B22065" s="221"/>
      <c r="C22065" s="231"/>
    </row>
    <row r="22066" spans="1:3" x14ac:dyDescent="0.2">
      <c r="A22066" s="221"/>
      <c r="B22066" s="221"/>
      <c r="C22066" s="231"/>
    </row>
    <row r="22067" spans="1:3" x14ac:dyDescent="0.2">
      <c r="A22067" s="221"/>
      <c r="B22067" s="221"/>
      <c r="C22067" s="231"/>
    </row>
    <row r="22068" spans="1:3" x14ac:dyDescent="0.2">
      <c r="A22068" s="221"/>
      <c r="B22068" s="221"/>
      <c r="C22068" s="231"/>
    </row>
    <row r="22069" spans="1:3" x14ac:dyDescent="0.2">
      <c r="A22069" s="221"/>
      <c r="B22069" s="221"/>
      <c r="C22069" s="231"/>
    </row>
    <row r="22070" spans="1:3" x14ac:dyDescent="0.2">
      <c r="A22070" s="221"/>
      <c r="B22070" s="221"/>
      <c r="C22070" s="231"/>
    </row>
    <row r="22071" spans="1:3" x14ac:dyDescent="0.2">
      <c r="A22071" s="221"/>
      <c r="B22071" s="221"/>
      <c r="C22071" s="231"/>
    </row>
    <row r="22072" spans="1:3" x14ac:dyDescent="0.2">
      <c r="A22072" s="221"/>
      <c r="B22072" s="221"/>
      <c r="C22072" s="231"/>
    </row>
    <row r="22073" spans="1:3" x14ac:dyDescent="0.2">
      <c r="A22073" s="221"/>
      <c r="B22073" s="221"/>
      <c r="C22073" s="231"/>
    </row>
    <row r="22074" spans="1:3" x14ac:dyDescent="0.2">
      <c r="A22074" s="221"/>
      <c r="B22074" s="221"/>
      <c r="C22074" s="231"/>
    </row>
    <row r="22075" spans="1:3" x14ac:dyDescent="0.2">
      <c r="A22075" s="221"/>
      <c r="B22075" s="221"/>
      <c r="C22075" s="231"/>
    </row>
    <row r="22076" spans="1:3" x14ac:dyDescent="0.2">
      <c r="A22076" s="221"/>
      <c r="B22076" s="221"/>
      <c r="C22076" s="231"/>
    </row>
    <row r="22077" spans="1:3" x14ac:dyDescent="0.2">
      <c r="A22077" s="221"/>
      <c r="B22077" s="221"/>
      <c r="C22077" s="231"/>
    </row>
    <row r="22078" spans="1:3" x14ac:dyDescent="0.2">
      <c r="A22078" s="221"/>
      <c r="B22078" s="221"/>
      <c r="C22078" s="231"/>
    </row>
    <row r="22079" spans="1:3" x14ac:dyDescent="0.2">
      <c r="A22079" s="221"/>
      <c r="B22079" s="221"/>
      <c r="C22079" s="231"/>
    </row>
    <row r="22080" spans="1:3" x14ac:dyDescent="0.2">
      <c r="A22080" s="221"/>
      <c r="B22080" s="221"/>
      <c r="C22080" s="231"/>
    </row>
    <row r="22081" spans="1:3" x14ac:dyDescent="0.2">
      <c r="A22081" s="221"/>
      <c r="B22081" s="221"/>
      <c r="C22081" s="231"/>
    </row>
    <row r="22082" spans="1:3" x14ac:dyDescent="0.2">
      <c r="A22082" s="221"/>
      <c r="B22082" s="221"/>
      <c r="C22082" s="231"/>
    </row>
    <row r="22083" spans="1:3" x14ac:dyDescent="0.2">
      <c r="A22083" s="221"/>
      <c r="B22083" s="221"/>
      <c r="C22083" s="231"/>
    </row>
    <row r="22084" spans="1:3" x14ac:dyDescent="0.2">
      <c r="A22084" s="221"/>
      <c r="B22084" s="221"/>
      <c r="C22084" s="231"/>
    </row>
    <row r="22085" spans="1:3" x14ac:dyDescent="0.2">
      <c r="A22085" s="221"/>
      <c r="B22085" s="221"/>
      <c r="C22085" s="231"/>
    </row>
    <row r="22086" spans="1:3" x14ac:dyDescent="0.2">
      <c r="A22086" s="221"/>
      <c r="B22086" s="221"/>
      <c r="C22086" s="231"/>
    </row>
    <row r="22087" spans="1:3" x14ac:dyDescent="0.2">
      <c r="A22087" s="221"/>
      <c r="B22087" s="221"/>
      <c r="C22087" s="231"/>
    </row>
    <row r="22088" spans="1:3" x14ac:dyDescent="0.2">
      <c r="A22088" s="221"/>
      <c r="B22088" s="221"/>
      <c r="C22088" s="231"/>
    </row>
    <row r="22089" spans="1:3" x14ac:dyDescent="0.2">
      <c r="A22089" s="221"/>
      <c r="B22089" s="221"/>
      <c r="C22089" s="231"/>
    </row>
    <row r="22090" spans="1:3" x14ac:dyDescent="0.2">
      <c r="A22090" s="221"/>
      <c r="B22090" s="221"/>
      <c r="C22090" s="231"/>
    </row>
    <row r="22091" spans="1:3" x14ac:dyDescent="0.2">
      <c r="A22091" s="221"/>
      <c r="B22091" s="221"/>
      <c r="C22091" s="231"/>
    </row>
    <row r="22092" spans="1:3" x14ac:dyDescent="0.2">
      <c r="A22092" s="221"/>
      <c r="B22092" s="221"/>
      <c r="C22092" s="231"/>
    </row>
    <row r="22093" spans="1:3" x14ac:dyDescent="0.2">
      <c r="A22093" s="221"/>
      <c r="B22093" s="221"/>
      <c r="C22093" s="231"/>
    </row>
    <row r="22094" spans="1:3" x14ac:dyDescent="0.2">
      <c r="A22094" s="221"/>
      <c r="B22094" s="221"/>
      <c r="C22094" s="231"/>
    </row>
    <row r="22095" spans="1:3" x14ac:dyDescent="0.2">
      <c r="A22095" s="221"/>
      <c r="B22095" s="221"/>
      <c r="C22095" s="231"/>
    </row>
    <row r="22096" spans="1:3" x14ac:dyDescent="0.2">
      <c r="A22096" s="221"/>
      <c r="B22096" s="221"/>
      <c r="C22096" s="231"/>
    </row>
    <row r="22097" spans="1:3" x14ac:dyDescent="0.2">
      <c r="A22097" s="221"/>
      <c r="B22097" s="221"/>
      <c r="C22097" s="231"/>
    </row>
    <row r="22098" spans="1:3" x14ac:dyDescent="0.2">
      <c r="A22098" s="221"/>
      <c r="B22098" s="221"/>
      <c r="C22098" s="231"/>
    </row>
    <row r="22099" spans="1:3" x14ac:dyDescent="0.2">
      <c r="A22099" s="221"/>
      <c r="B22099" s="221"/>
      <c r="C22099" s="231"/>
    </row>
    <row r="22100" spans="1:3" x14ac:dyDescent="0.2">
      <c r="A22100" s="221"/>
      <c r="B22100" s="221"/>
      <c r="C22100" s="231"/>
    </row>
    <row r="22101" spans="1:3" x14ac:dyDescent="0.2">
      <c r="A22101" s="221"/>
      <c r="B22101" s="221"/>
      <c r="C22101" s="231"/>
    </row>
    <row r="22102" spans="1:3" x14ac:dyDescent="0.2">
      <c r="A22102" s="221"/>
      <c r="B22102" s="221"/>
      <c r="C22102" s="231"/>
    </row>
    <row r="22103" spans="1:3" x14ac:dyDescent="0.2">
      <c r="A22103" s="221"/>
      <c r="B22103" s="221"/>
      <c r="C22103" s="231"/>
    </row>
    <row r="22104" spans="1:3" x14ac:dyDescent="0.2">
      <c r="A22104" s="221"/>
      <c r="B22104" s="221"/>
      <c r="C22104" s="231"/>
    </row>
    <row r="22105" spans="1:3" x14ac:dyDescent="0.2">
      <c r="A22105" s="221"/>
      <c r="B22105" s="221"/>
      <c r="C22105" s="231"/>
    </row>
    <row r="22106" spans="1:3" x14ac:dyDescent="0.2">
      <c r="A22106" s="221"/>
      <c r="B22106" s="221"/>
      <c r="C22106" s="231"/>
    </row>
    <row r="22107" spans="1:3" x14ac:dyDescent="0.2">
      <c r="A22107" s="221"/>
      <c r="B22107" s="221"/>
      <c r="C22107" s="231"/>
    </row>
    <row r="22108" spans="1:3" x14ac:dyDescent="0.2">
      <c r="A22108" s="221"/>
      <c r="B22108" s="221"/>
      <c r="C22108" s="231"/>
    </row>
    <row r="22109" spans="1:3" x14ac:dyDescent="0.2">
      <c r="A22109" s="221"/>
      <c r="B22109" s="221"/>
      <c r="C22109" s="231"/>
    </row>
    <row r="22110" spans="1:3" x14ac:dyDescent="0.2">
      <c r="A22110" s="221"/>
      <c r="B22110" s="221"/>
      <c r="C22110" s="231"/>
    </row>
    <row r="22111" spans="1:3" x14ac:dyDescent="0.2">
      <c r="A22111" s="221"/>
      <c r="B22111" s="221"/>
      <c r="C22111" s="231"/>
    </row>
    <row r="22112" spans="1:3" x14ac:dyDescent="0.2">
      <c r="A22112" s="221"/>
      <c r="B22112" s="221"/>
      <c r="C22112" s="231"/>
    </row>
    <row r="22113" spans="1:3" x14ac:dyDescent="0.2">
      <c r="A22113" s="221"/>
      <c r="B22113" s="221"/>
      <c r="C22113" s="231"/>
    </row>
    <row r="22114" spans="1:3" x14ac:dyDescent="0.2">
      <c r="A22114" s="221"/>
      <c r="B22114" s="221"/>
      <c r="C22114" s="231"/>
    </row>
    <row r="22115" spans="1:3" x14ac:dyDescent="0.2">
      <c r="A22115" s="221"/>
      <c r="B22115" s="221"/>
      <c r="C22115" s="231"/>
    </row>
    <row r="22116" spans="1:3" x14ac:dyDescent="0.2">
      <c r="A22116" s="221"/>
      <c r="B22116" s="221"/>
      <c r="C22116" s="231"/>
    </row>
    <row r="22117" spans="1:3" x14ac:dyDescent="0.2">
      <c r="A22117" s="221"/>
      <c r="B22117" s="221"/>
      <c r="C22117" s="231"/>
    </row>
    <row r="22118" spans="1:3" x14ac:dyDescent="0.2">
      <c r="A22118" s="221"/>
      <c r="B22118" s="221"/>
      <c r="C22118" s="231"/>
    </row>
    <row r="22119" spans="1:3" x14ac:dyDescent="0.2">
      <c r="A22119" s="221"/>
      <c r="B22119" s="221"/>
      <c r="C22119" s="231"/>
    </row>
    <row r="22120" spans="1:3" x14ac:dyDescent="0.2">
      <c r="A22120" s="221"/>
      <c r="B22120" s="221"/>
      <c r="C22120" s="231"/>
    </row>
    <row r="22121" spans="1:3" x14ac:dyDescent="0.2">
      <c r="A22121" s="221"/>
      <c r="B22121" s="221"/>
      <c r="C22121" s="231"/>
    </row>
    <row r="22122" spans="1:3" x14ac:dyDescent="0.2">
      <c r="A22122" s="221"/>
      <c r="B22122" s="221"/>
      <c r="C22122" s="231"/>
    </row>
    <row r="22123" spans="1:3" x14ac:dyDescent="0.2">
      <c r="A22123" s="221"/>
      <c r="B22123" s="221"/>
      <c r="C22123" s="231"/>
    </row>
    <row r="22124" spans="1:3" x14ac:dyDescent="0.2">
      <c r="A22124" s="221"/>
      <c r="B22124" s="221"/>
      <c r="C22124" s="231"/>
    </row>
    <row r="22125" spans="1:3" x14ac:dyDescent="0.2">
      <c r="A22125" s="221"/>
      <c r="B22125" s="221"/>
      <c r="C22125" s="231"/>
    </row>
    <row r="22126" spans="1:3" x14ac:dyDescent="0.2">
      <c r="A22126" s="221"/>
      <c r="B22126" s="221"/>
      <c r="C22126" s="231"/>
    </row>
    <row r="22127" spans="1:3" x14ac:dyDescent="0.2">
      <c r="A22127" s="221"/>
      <c r="B22127" s="221"/>
      <c r="C22127" s="231"/>
    </row>
    <row r="22128" spans="1:3" x14ac:dyDescent="0.2">
      <c r="A22128" s="221"/>
      <c r="B22128" s="221"/>
      <c r="C22128" s="231"/>
    </row>
    <row r="22129" spans="1:3" x14ac:dyDescent="0.2">
      <c r="A22129" s="221"/>
      <c r="B22129" s="221"/>
      <c r="C22129" s="231"/>
    </row>
    <row r="22130" spans="1:3" x14ac:dyDescent="0.2">
      <c r="A22130" s="221"/>
      <c r="B22130" s="221"/>
      <c r="C22130" s="231"/>
    </row>
    <row r="22131" spans="1:3" x14ac:dyDescent="0.2">
      <c r="A22131" s="221"/>
      <c r="B22131" s="221"/>
      <c r="C22131" s="231"/>
    </row>
    <row r="22132" spans="1:3" x14ac:dyDescent="0.2">
      <c r="A22132" s="221"/>
      <c r="B22132" s="221"/>
      <c r="C22132" s="231"/>
    </row>
    <row r="22133" spans="1:3" x14ac:dyDescent="0.2">
      <c r="A22133" s="221"/>
      <c r="B22133" s="221"/>
      <c r="C22133" s="231"/>
    </row>
    <row r="22134" spans="1:3" x14ac:dyDescent="0.2">
      <c r="A22134" s="221"/>
      <c r="B22134" s="221"/>
      <c r="C22134" s="231"/>
    </row>
    <row r="22135" spans="1:3" x14ac:dyDescent="0.2">
      <c r="A22135" s="221"/>
      <c r="B22135" s="221"/>
      <c r="C22135" s="231"/>
    </row>
    <row r="22136" spans="1:3" x14ac:dyDescent="0.2">
      <c r="A22136" s="221"/>
      <c r="B22136" s="221"/>
      <c r="C22136" s="231"/>
    </row>
    <row r="22137" spans="1:3" x14ac:dyDescent="0.2">
      <c r="A22137" s="221"/>
      <c r="B22137" s="221"/>
      <c r="C22137" s="231"/>
    </row>
    <row r="22138" spans="1:3" x14ac:dyDescent="0.2">
      <c r="A22138" s="221"/>
      <c r="B22138" s="221"/>
      <c r="C22138" s="231"/>
    </row>
    <row r="22139" spans="1:3" x14ac:dyDescent="0.2">
      <c r="A22139" s="221"/>
      <c r="B22139" s="221"/>
      <c r="C22139" s="231"/>
    </row>
    <row r="22140" spans="1:3" x14ac:dyDescent="0.2">
      <c r="A22140" s="221"/>
      <c r="B22140" s="221"/>
      <c r="C22140" s="231"/>
    </row>
    <row r="22141" spans="1:3" x14ac:dyDescent="0.2">
      <c r="A22141" s="221"/>
      <c r="B22141" s="221"/>
      <c r="C22141" s="231"/>
    </row>
    <row r="22142" spans="1:3" x14ac:dyDescent="0.2">
      <c r="A22142" s="221"/>
      <c r="B22142" s="221"/>
      <c r="C22142" s="231"/>
    </row>
    <row r="22143" spans="1:3" x14ac:dyDescent="0.2">
      <c r="A22143" s="221"/>
      <c r="B22143" s="221"/>
      <c r="C22143" s="231"/>
    </row>
    <row r="22144" spans="1:3" x14ac:dyDescent="0.2">
      <c r="A22144" s="221"/>
      <c r="B22144" s="221"/>
      <c r="C22144" s="231"/>
    </row>
    <row r="22145" spans="1:3" x14ac:dyDescent="0.2">
      <c r="A22145" s="221"/>
      <c r="B22145" s="221"/>
      <c r="C22145" s="231"/>
    </row>
    <row r="22146" spans="1:3" x14ac:dyDescent="0.2">
      <c r="A22146" s="221"/>
      <c r="B22146" s="221"/>
      <c r="C22146" s="231"/>
    </row>
    <row r="22147" spans="1:3" x14ac:dyDescent="0.2">
      <c r="A22147" s="221"/>
      <c r="B22147" s="221"/>
      <c r="C22147" s="231"/>
    </row>
    <row r="22148" spans="1:3" x14ac:dyDescent="0.2">
      <c r="A22148" s="221"/>
      <c r="B22148" s="221"/>
      <c r="C22148" s="231"/>
    </row>
    <row r="22149" spans="1:3" x14ac:dyDescent="0.2">
      <c r="A22149" s="221"/>
      <c r="B22149" s="221"/>
      <c r="C22149" s="231"/>
    </row>
    <row r="22150" spans="1:3" x14ac:dyDescent="0.2">
      <c r="A22150" s="221"/>
      <c r="B22150" s="221"/>
      <c r="C22150" s="231"/>
    </row>
    <row r="22151" spans="1:3" x14ac:dyDescent="0.2">
      <c r="A22151" s="221"/>
      <c r="B22151" s="221"/>
      <c r="C22151" s="231"/>
    </row>
    <row r="22152" spans="1:3" x14ac:dyDescent="0.2">
      <c r="A22152" s="221"/>
      <c r="B22152" s="221"/>
      <c r="C22152" s="231"/>
    </row>
    <row r="22153" spans="1:3" x14ac:dyDescent="0.2">
      <c r="A22153" s="221"/>
      <c r="B22153" s="221"/>
      <c r="C22153" s="231"/>
    </row>
    <row r="22154" spans="1:3" x14ac:dyDescent="0.2">
      <c r="A22154" s="221"/>
      <c r="B22154" s="221"/>
      <c r="C22154" s="231"/>
    </row>
    <row r="22155" spans="1:3" x14ac:dyDescent="0.2">
      <c r="A22155" s="221"/>
      <c r="B22155" s="221"/>
      <c r="C22155" s="231"/>
    </row>
    <row r="22156" spans="1:3" x14ac:dyDescent="0.2">
      <c r="A22156" s="221"/>
      <c r="B22156" s="221"/>
      <c r="C22156" s="231"/>
    </row>
    <row r="22157" spans="1:3" x14ac:dyDescent="0.2">
      <c r="A22157" s="221"/>
      <c r="B22157" s="221"/>
      <c r="C22157" s="231"/>
    </row>
    <row r="22158" spans="1:3" x14ac:dyDescent="0.2">
      <c r="A22158" s="221"/>
      <c r="B22158" s="221"/>
      <c r="C22158" s="231"/>
    </row>
    <row r="22159" spans="1:3" x14ac:dyDescent="0.2">
      <c r="A22159" s="221"/>
      <c r="B22159" s="221"/>
      <c r="C22159" s="231"/>
    </row>
    <row r="22160" spans="1:3" x14ac:dyDescent="0.2">
      <c r="A22160" s="221"/>
      <c r="B22160" s="221"/>
      <c r="C22160" s="231"/>
    </row>
    <row r="22161" spans="1:3" x14ac:dyDescent="0.2">
      <c r="A22161" s="221"/>
      <c r="B22161" s="221"/>
      <c r="C22161" s="231"/>
    </row>
    <row r="22162" spans="1:3" x14ac:dyDescent="0.2">
      <c r="A22162" s="221"/>
      <c r="B22162" s="221"/>
      <c r="C22162" s="231"/>
    </row>
    <row r="22163" spans="1:3" x14ac:dyDescent="0.2">
      <c r="A22163" s="221"/>
      <c r="B22163" s="221"/>
      <c r="C22163" s="231"/>
    </row>
    <row r="22164" spans="1:3" x14ac:dyDescent="0.2">
      <c r="A22164" s="221"/>
      <c r="B22164" s="221"/>
      <c r="C22164" s="231"/>
    </row>
    <row r="22165" spans="1:3" x14ac:dyDescent="0.2">
      <c r="A22165" s="221"/>
      <c r="B22165" s="221"/>
      <c r="C22165" s="231"/>
    </row>
    <row r="22166" spans="1:3" x14ac:dyDescent="0.2">
      <c r="A22166" s="221"/>
      <c r="B22166" s="221"/>
      <c r="C22166" s="231"/>
    </row>
    <row r="22167" spans="1:3" x14ac:dyDescent="0.2">
      <c r="A22167" s="221"/>
      <c r="B22167" s="221"/>
      <c r="C22167" s="231"/>
    </row>
    <row r="22168" spans="1:3" x14ac:dyDescent="0.2">
      <c r="A22168" s="221"/>
      <c r="B22168" s="221"/>
      <c r="C22168" s="231"/>
    </row>
    <row r="22169" spans="1:3" x14ac:dyDescent="0.2">
      <c r="A22169" s="221"/>
      <c r="B22169" s="221"/>
      <c r="C22169" s="231"/>
    </row>
    <row r="22170" spans="1:3" x14ac:dyDescent="0.2">
      <c r="A22170" s="221"/>
      <c r="B22170" s="221"/>
      <c r="C22170" s="231"/>
    </row>
    <row r="22171" spans="1:3" x14ac:dyDescent="0.2">
      <c r="A22171" s="221"/>
      <c r="B22171" s="221"/>
      <c r="C22171" s="231"/>
    </row>
    <row r="22172" spans="1:3" x14ac:dyDescent="0.2">
      <c r="A22172" s="221"/>
      <c r="B22172" s="221"/>
      <c r="C22172" s="231"/>
    </row>
    <row r="22173" spans="1:3" x14ac:dyDescent="0.2">
      <c r="A22173" s="221"/>
      <c r="B22173" s="221"/>
      <c r="C22173" s="231"/>
    </row>
    <row r="22174" spans="1:3" x14ac:dyDescent="0.2">
      <c r="A22174" s="221"/>
      <c r="B22174" s="221"/>
      <c r="C22174" s="231"/>
    </row>
    <row r="22175" spans="1:3" x14ac:dyDescent="0.2">
      <c r="A22175" s="221"/>
      <c r="B22175" s="221"/>
      <c r="C22175" s="231"/>
    </row>
    <row r="22176" spans="1:3" x14ac:dyDescent="0.2">
      <c r="A22176" s="221"/>
      <c r="B22176" s="221"/>
      <c r="C22176" s="231"/>
    </row>
    <row r="22177" spans="1:3" x14ac:dyDescent="0.2">
      <c r="A22177" s="221"/>
      <c r="B22177" s="221"/>
      <c r="C22177" s="231"/>
    </row>
    <row r="22178" spans="1:3" x14ac:dyDescent="0.2">
      <c r="A22178" s="221"/>
      <c r="B22178" s="221"/>
      <c r="C22178" s="231"/>
    </row>
    <row r="22179" spans="1:3" x14ac:dyDescent="0.2">
      <c r="A22179" s="221"/>
      <c r="B22179" s="221"/>
      <c r="C22179" s="231"/>
    </row>
    <row r="22180" spans="1:3" x14ac:dyDescent="0.2">
      <c r="A22180" s="221"/>
      <c r="B22180" s="221"/>
      <c r="C22180" s="231"/>
    </row>
    <row r="22181" spans="1:3" x14ac:dyDescent="0.2">
      <c r="A22181" s="221"/>
      <c r="B22181" s="221"/>
      <c r="C22181" s="231"/>
    </row>
    <row r="22182" spans="1:3" x14ac:dyDescent="0.2">
      <c r="A22182" s="221"/>
      <c r="B22182" s="221"/>
      <c r="C22182" s="231"/>
    </row>
    <row r="22183" spans="1:3" x14ac:dyDescent="0.2">
      <c r="A22183" s="221"/>
      <c r="B22183" s="221"/>
      <c r="C22183" s="231"/>
    </row>
    <row r="22184" spans="1:3" x14ac:dyDescent="0.2">
      <c r="A22184" s="221"/>
      <c r="B22184" s="221"/>
      <c r="C22184" s="231"/>
    </row>
    <row r="22185" spans="1:3" x14ac:dyDescent="0.2">
      <c r="A22185" s="221"/>
      <c r="B22185" s="221"/>
      <c r="C22185" s="231"/>
    </row>
    <row r="22186" spans="1:3" x14ac:dyDescent="0.2">
      <c r="A22186" s="221"/>
      <c r="B22186" s="221"/>
      <c r="C22186" s="231"/>
    </row>
    <row r="22187" spans="1:3" x14ac:dyDescent="0.2">
      <c r="A22187" s="221"/>
      <c r="B22187" s="221"/>
      <c r="C22187" s="231"/>
    </row>
    <row r="22188" spans="1:3" x14ac:dyDescent="0.2">
      <c r="A22188" s="221"/>
      <c r="B22188" s="221"/>
      <c r="C22188" s="231"/>
    </row>
    <row r="22189" spans="1:3" x14ac:dyDescent="0.2">
      <c r="A22189" s="221"/>
      <c r="B22189" s="221"/>
      <c r="C22189" s="231"/>
    </row>
    <row r="22190" spans="1:3" x14ac:dyDescent="0.2">
      <c r="A22190" s="221"/>
      <c r="B22190" s="221"/>
      <c r="C22190" s="231"/>
    </row>
    <row r="22191" spans="1:3" x14ac:dyDescent="0.2">
      <c r="A22191" s="221"/>
      <c r="B22191" s="221"/>
      <c r="C22191" s="231"/>
    </row>
    <row r="22192" spans="1:3" x14ac:dyDescent="0.2">
      <c r="A22192" s="221"/>
      <c r="B22192" s="221"/>
      <c r="C22192" s="231"/>
    </row>
    <row r="22193" spans="1:3" x14ac:dyDescent="0.2">
      <c r="A22193" s="221"/>
      <c r="B22193" s="221"/>
      <c r="C22193" s="231"/>
    </row>
    <row r="22194" spans="1:3" x14ac:dyDescent="0.2">
      <c r="A22194" s="221"/>
      <c r="B22194" s="221"/>
      <c r="C22194" s="231"/>
    </row>
    <row r="22195" spans="1:3" x14ac:dyDescent="0.2">
      <c r="A22195" s="221"/>
      <c r="B22195" s="221"/>
      <c r="C22195" s="231"/>
    </row>
    <row r="22196" spans="1:3" x14ac:dyDescent="0.2">
      <c r="A22196" s="221"/>
      <c r="B22196" s="221"/>
      <c r="C22196" s="231"/>
    </row>
    <row r="22197" spans="1:3" x14ac:dyDescent="0.2">
      <c r="A22197" s="221"/>
      <c r="B22197" s="221"/>
      <c r="C22197" s="231"/>
    </row>
    <row r="22198" spans="1:3" x14ac:dyDescent="0.2">
      <c r="A22198" s="221"/>
      <c r="B22198" s="221"/>
      <c r="C22198" s="231"/>
    </row>
    <row r="22199" spans="1:3" x14ac:dyDescent="0.2">
      <c r="A22199" s="221"/>
      <c r="B22199" s="221"/>
      <c r="C22199" s="231"/>
    </row>
    <row r="22200" spans="1:3" x14ac:dyDescent="0.2">
      <c r="A22200" s="221"/>
      <c r="B22200" s="221"/>
      <c r="C22200" s="231"/>
    </row>
    <row r="22201" spans="1:3" x14ac:dyDescent="0.2">
      <c r="A22201" s="221"/>
      <c r="B22201" s="221"/>
      <c r="C22201" s="231"/>
    </row>
    <row r="22202" spans="1:3" x14ac:dyDescent="0.2">
      <c r="A22202" s="221"/>
      <c r="B22202" s="221"/>
      <c r="C22202" s="231"/>
    </row>
    <row r="22203" spans="1:3" x14ac:dyDescent="0.2">
      <c r="A22203" s="221"/>
      <c r="B22203" s="221"/>
      <c r="C22203" s="231"/>
    </row>
    <row r="22204" spans="1:3" x14ac:dyDescent="0.2">
      <c r="A22204" s="221"/>
      <c r="B22204" s="221"/>
      <c r="C22204" s="231"/>
    </row>
    <row r="22205" spans="1:3" x14ac:dyDescent="0.2">
      <c r="A22205" s="221"/>
      <c r="B22205" s="221"/>
      <c r="C22205" s="231"/>
    </row>
    <row r="22206" spans="1:3" x14ac:dyDescent="0.2">
      <c r="A22206" s="221"/>
      <c r="B22206" s="221"/>
      <c r="C22206" s="231"/>
    </row>
    <row r="22207" spans="1:3" x14ac:dyDescent="0.2">
      <c r="A22207" s="221"/>
      <c r="B22207" s="221"/>
      <c r="C22207" s="231"/>
    </row>
    <row r="22208" spans="1:3" x14ac:dyDescent="0.2">
      <c r="A22208" s="221"/>
      <c r="B22208" s="221"/>
      <c r="C22208" s="231"/>
    </row>
    <row r="22209" spans="1:3" x14ac:dyDescent="0.2">
      <c r="A22209" s="221"/>
      <c r="B22209" s="221"/>
      <c r="C22209" s="231"/>
    </row>
    <row r="22210" spans="1:3" x14ac:dyDescent="0.2">
      <c r="A22210" s="221"/>
      <c r="B22210" s="221"/>
      <c r="C22210" s="231"/>
    </row>
    <row r="22211" spans="1:3" x14ac:dyDescent="0.2">
      <c r="A22211" s="221"/>
      <c r="B22211" s="221"/>
      <c r="C22211" s="231"/>
    </row>
    <row r="22212" spans="1:3" x14ac:dyDescent="0.2">
      <c r="A22212" s="221"/>
      <c r="B22212" s="221"/>
      <c r="C22212" s="231"/>
    </row>
    <row r="22213" spans="1:3" x14ac:dyDescent="0.2">
      <c r="A22213" s="221"/>
      <c r="B22213" s="221"/>
      <c r="C22213" s="231"/>
    </row>
    <row r="22214" spans="1:3" x14ac:dyDescent="0.2">
      <c r="A22214" s="221"/>
      <c r="B22214" s="221"/>
      <c r="C22214" s="231"/>
    </row>
    <row r="22215" spans="1:3" x14ac:dyDescent="0.2">
      <c r="A22215" s="221"/>
      <c r="B22215" s="221"/>
      <c r="C22215" s="231"/>
    </row>
    <row r="22216" spans="1:3" x14ac:dyDescent="0.2">
      <c r="A22216" s="221"/>
      <c r="B22216" s="221"/>
      <c r="C22216" s="231"/>
    </row>
    <row r="22217" spans="1:3" x14ac:dyDescent="0.2">
      <c r="A22217" s="221"/>
      <c r="B22217" s="221"/>
      <c r="C22217" s="231"/>
    </row>
    <row r="22218" spans="1:3" x14ac:dyDescent="0.2">
      <c r="A22218" s="221"/>
      <c r="B22218" s="221"/>
      <c r="C22218" s="231"/>
    </row>
    <row r="22219" spans="1:3" x14ac:dyDescent="0.2">
      <c r="A22219" s="221"/>
      <c r="B22219" s="221"/>
      <c r="C22219" s="231"/>
    </row>
    <row r="22220" spans="1:3" x14ac:dyDescent="0.2">
      <c r="A22220" s="221"/>
      <c r="B22220" s="221"/>
      <c r="C22220" s="231"/>
    </row>
    <row r="22221" spans="1:3" x14ac:dyDescent="0.2">
      <c r="A22221" s="221"/>
      <c r="B22221" s="221"/>
      <c r="C22221" s="231"/>
    </row>
    <row r="22222" spans="1:3" x14ac:dyDescent="0.2">
      <c r="A22222" s="221"/>
      <c r="B22222" s="221"/>
      <c r="C22222" s="231"/>
    </row>
    <row r="22223" spans="1:3" x14ac:dyDescent="0.2">
      <c r="A22223" s="221"/>
      <c r="B22223" s="221"/>
      <c r="C22223" s="231"/>
    </row>
    <row r="22224" spans="1:3" x14ac:dyDescent="0.2">
      <c r="A22224" s="221"/>
      <c r="B22224" s="221"/>
      <c r="C22224" s="231"/>
    </row>
    <row r="22225" spans="1:3" x14ac:dyDescent="0.2">
      <c r="A22225" s="221"/>
      <c r="B22225" s="221"/>
      <c r="C22225" s="231"/>
    </row>
    <row r="22226" spans="1:3" x14ac:dyDescent="0.2">
      <c r="A22226" s="221"/>
      <c r="B22226" s="221"/>
      <c r="C22226" s="231"/>
    </row>
    <row r="22227" spans="1:3" x14ac:dyDescent="0.2">
      <c r="A22227" s="221"/>
      <c r="B22227" s="221"/>
      <c r="C22227" s="231"/>
    </row>
    <row r="22228" spans="1:3" x14ac:dyDescent="0.2">
      <c r="A22228" s="221"/>
      <c r="B22228" s="221"/>
      <c r="C22228" s="231"/>
    </row>
    <row r="22229" spans="1:3" x14ac:dyDescent="0.2">
      <c r="A22229" s="221"/>
      <c r="B22229" s="221"/>
      <c r="C22229" s="231"/>
    </row>
    <row r="22230" spans="1:3" x14ac:dyDescent="0.2">
      <c r="A22230" s="221"/>
      <c r="B22230" s="221"/>
      <c r="C22230" s="231"/>
    </row>
    <row r="22231" spans="1:3" x14ac:dyDescent="0.2">
      <c r="A22231" s="221"/>
      <c r="B22231" s="221"/>
      <c r="C22231" s="231"/>
    </row>
    <row r="22232" spans="1:3" x14ac:dyDescent="0.2">
      <c r="A22232" s="221"/>
      <c r="B22232" s="221"/>
      <c r="C22232" s="231"/>
    </row>
    <row r="22233" spans="1:3" x14ac:dyDescent="0.2">
      <c r="A22233" s="221"/>
      <c r="B22233" s="221"/>
      <c r="C22233" s="231"/>
    </row>
    <row r="22234" spans="1:3" x14ac:dyDescent="0.2">
      <c r="A22234" s="221"/>
      <c r="B22234" s="221"/>
      <c r="C22234" s="231"/>
    </row>
    <row r="22235" spans="1:3" x14ac:dyDescent="0.2">
      <c r="A22235" s="221"/>
      <c r="B22235" s="221"/>
      <c r="C22235" s="231"/>
    </row>
    <row r="22236" spans="1:3" x14ac:dyDescent="0.2">
      <c r="A22236" s="221"/>
      <c r="B22236" s="221"/>
      <c r="C22236" s="231"/>
    </row>
    <row r="22237" spans="1:3" x14ac:dyDescent="0.2">
      <c r="A22237" s="221"/>
      <c r="B22237" s="221"/>
      <c r="C22237" s="231"/>
    </row>
    <row r="22238" spans="1:3" x14ac:dyDescent="0.2">
      <c r="A22238" s="221"/>
      <c r="B22238" s="221"/>
      <c r="C22238" s="231"/>
    </row>
    <row r="22239" spans="1:3" x14ac:dyDescent="0.2">
      <c r="A22239" s="221"/>
      <c r="B22239" s="221"/>
      <c r="C22239" s="231"/>
    </row>
    <row r="22240" spans="1:3" x14ac:dyDescent="0.2">
      <c r="A22240" s="221"/>
      <c r="B22240" s="221"/>
      <c r="C22240" s="231"/>
    </row>
    <row r="22241" spans="1:3" x14ac:dyDescent="0.2">
      <c r="A22241" s="221"/>
      <c r="B22241" s="221"/>
      <c r="C22241" s="231"/>
    </row>
    <row r="22242" spans="1:3" x14ac:dyDescent="0.2">
      <c r="A22242" s="221"/>
      <c r="B22242" s="221"/>
      <c r="C22242" s="231"/>
    </row>
    <row r="22243" spans="1:3" x14ac:dyDescent="0.2">
      <c r="A22243" s="221"/>
      <c r="B22243" s="221"/>
      <c r="C22243" s="231"/>
    </row>
    <row r="22244" spans="1:3" x14ac:dyDescent="0.2">
      <c r="A22244" s="221"/>
      <c r="B22244" s="221"/>
      <c r="C22244" s="231"/>
    </row>
    <row r="22245" spans="1:3" x14ac:dyDescent="0.2">
      <c r="A22245" s="221"/>
      <c r="B22245" s="221"/>
      <c r="C22245" s="231"/>
    </row>
    <row r="22246" spans="1:3" x14ac:dyDescent="0.2">
      <c r="A22246" s="221"/>
      <c r="B22246" s="221"/>
      <c r="C22246" s="231"/>
    </row>
    <row r="22247" spans="1:3" x14ac:dyDescent="0.2">
      <c r="A22247" s="221"/>
      <c r="B22247" s="221"/>
      <c r="C22247" s="231"/>
    </row>
    <row r="22248" spans="1:3" x14ac:dyDescent="0.2">
      <c r="A22248" s="221"/>
      <c r="B22248" s="221"/>
      <c r="C22248" s="231"/>
    </row>
    <row r="22249" spans="1:3" x14ac:dyDescent="0.2">
      <c r="A22249" s="221"/>
      <c r="B22249" s="221"/>
      <c r="C22249" s="231"/>
    </row>
    <row r="22250" spans="1:3" x14ac:dyDescent="0.2">
      <c r="A22250" s="221"/>
      <c r="B22250" s="221"/>
      <c r="C22250" s="231"/>
    </row>
    <row r="22251" spans="1:3" x14ac:dyDescent="0.2">
      <c r="A22251" s="221"/>
      <c r="B22251" s="221"/>
      <c r="C22251" s="231"/>
    </row>
    <row r="22252" spans="1:3" x14ac:dyDescent="0.2">
      <c r="A22252" s="221"/>
      <c r="B22252" s="221"/>
      <c r="C22252" s="231"/>
    </row>
    <row r="22253" spans="1:3" x14ac:dyDescent="0.2">
      <c r="A22253" s="221"/>
      <c r="B22253" s="221"/>
      <c r="C22253" s="231"/>
    </row>
    <row r="22254" spans="1:3" x14ac:dyDescent="0.2">
      <c r="A22254" s="221"/>
      <c r="B22254" s="221"/>
      <c r="C22254" s="231"/>
    </row>
    <row r="22255" spans="1:3" x14ac:dyDescent="0.2">
      <c r="A22255" s="221"/>
      <c r="B22255" s="221"/>
      <c r="C22255" s="231"/>
    </row>
    <row r="22256" spans="1:3" x14ac:dyDescent="0.2">
      <c r="A22256" s="221"/>
      <c r="B22256" s="221"/>
      <c r="C22256" s="231"/>
    </row>
    <row r="22257" spans="1:3" x14ac:dyDescent="0.2">
      <c r="A22257" s="221"/>
      <c r="B22257" s="221"/>
      <c r="C22257" s="231"/>
    </row>
    <row r="22258" spans="1:3" x14ac:dyDescent="0.2">
      <c r="A22258" s="221"/>
      <c r="B22258" s="221"/>
      <c r="C22258" s="231"/>
    </row>
    <row r="22259" spans="1:3" x14ac:dyDescent="0.2">
      <c r="A22259" s="221"/>
      <c r="B22259" s="221"/>
      <c r="C22259" s="231"/>
    </row>
    <row r="22260" spans="1:3" x14ac:dyDescent="0.2">
      <c r="A22260" s="221"/>
      <c r="B22260" s="221"/>
      <c r="C22260" s="231"/>
    </row>
    <row r="22261" spans="1:3" x14ac:dyDescent="0.2">
      <c r="A22261" s="221"/>
      <c r="B22261" s="221"/>
      <c r="C22261" s="231"/>
    </row>
    <row r="22262" spans="1:3" x14ac:dyDescent="0.2">
      <c r="A22262" s="221"/>
      <c r="B22262" s="221"/>
      <c r="C22262" s="231"/>
    </row>
    <row r="22263" spans="1:3" x14ac:dyDescent="0.2">
      <c r="A22263" s="221"/>
      <c r="B22263" s="221"/>
      <c r="C22263" s="231"/>
    </row>
    <row r="22264" spans="1:3" x14ac:dyDescent="0.2">
      <c r="A22264" s="221"/>
      <c r="B22264" s="221"/>
      <c r="C22264" s="231"/>
    </row>
    <row r="22265" spans="1:3" x14ac:dyDescent="0.2">
      <c r="A22265" s="221"/>
      <c r="B22265" s="221"/>
      <c r="C22265" s="231"/>
    </row>
    <row r="22266" spans="1:3" x14ac:dyDescent="0.2">
      <c r="A22266" s="221"/>
      <c r="B22266" s="221"/>
      <c r="C22266" s="231"/>
    </row>
    <row r="22267" spans="1:3" x14ac:dyDescent="0.2">
      <c r="A22267" s="221"/>
      <c r="B22267" s="221"/>
      <c r="C22267" s="231"/>
    </row>
    <row r="22268" spans="1:3" x14ac:dyDescent="0.2">
      <c r="A22268" s="221"/>
      <c r="B22268" s="221"/>
      <c r="C22268" s="231"/>
    </row>
    <row r="22269" spans="1:3" x14ac:dyDescent="0.2">
      <c r="A22269" s="221"/>
      <c r="B22269" s="221"/>
      <c r="C22269" s="231"/>
    </row>
    <row r="22270" spans="1:3" x14ac:dyDescent="0.2">
      <c r="A22270" s="221"/>
      <c r="B22270" s="221"/>
      <c r="C22270" s="231"/>
    </row>
    <row r="22271" spans="1:3" x14ac:dyDescent="0.2">
      <c r="A22271" s="221"/>
      <c r="B22271" s="221"/>
      <c r="C22271" s="231"/>
    </row>
    <row r="22272" spans="1:3" x14ac:dyDescent="0.2">
      <c r="A22272" s="221"/>
      <c r="B22272" s="221"/>
      <c r="C22272" s="231"/>
    </row>
    <row r="22273" spans="1:3" x14ac:dyDescent="0.2">
      <c r="A22273" s="221"/>
      <c r="B22273" s="221"/>
      <c r="C22273" s="231"/>
    </row>
    <row r="22274" spans="1:3" x14ac:dyDescent="0.2">
      <c r="A22274" s="221"/>
      <c r="B22274" s="221"/>
      <c r="C22274" s="231"/>
    </row>
    <row r="22275" spans="1:3" x14ac:dyDescent="0.2">
      <c r="A22275" s="221"/>
      <c r="B22275" s="221"/>
      <c r="C22275" s="231"/>
    </row>
    <row r="22276" spans="1:3" x14ac:dyDescent="0.2">
      <c r="A22276" s="221"/>
      <c r="B22276" s="221"/>
      <c r="C22276" s="231"/>
    </row>
    <row r="22277" spans="1:3" x14ac:dyDescent="0.2">
      <c r="A22277" s="221"/>
      <c r="B22277" s="221"/>
      <c r="C22277" s="231"/>
    </row>
    <row r="22278" spans="1:3" x14ac:dyDescent="0.2">
      <c r="A22278" s="221"/>
      <c r="B22278" s="221"/>
      <c r="C22278" s="231"/>
    </row>
    <row r="22279" spans="1:3" x14ac:dyDescent="0.2">
      <c r="A22279" s="221"/>
      <c r="B22279" s="221"/>
      <c r="C22279" s="231"/>
    </row>
    <row r="22280" spans="1:3" x14ac:dyDescent="0.2">
      <c r="A22280" s="221"/>
      <c r="B22280" s="221"/>
      <c r="C22280" s="231"/>
    </row>
    <row r="22281" spans="1:3" x14ac:dyDescent="0.2">
      <c r="A22281" s="221"/>
      <c r="B22281" s="221"/>
      <c r="C22281" s="231"/>
    </row>
    <row r="22282" spans="1:3" x14ac:dyDescent="0.2">
      <c r="A22282" s="221"/>
      <c r="B22282" s="221"/>
      <c r="C22282" s="231"/>
    </row>
    <row r="22283" spans="1:3" x14ac:dyDescent="0.2">
      <c r="A22283" s="221"/>
      <c r="B22283" s="221"/>
      <c r="C22283" s="231"/>
    </row>
    <row r="22284" spans="1:3" x14ac:dyDescent="0.2">
      <c r="A22284" s="221"/>
      <c r="B22284" s="221"/>
      <c r="C22284" s="231"/>
    </row>
    <row r="22285" spans="1:3" x14ac:dyDescent="0.2">
      <c r="A22285" s="221"/>
      <c r="B22285" s="221"/>
      <c r="C22285" s="231"/>
    </row>
    <row r="22286" spans="1:3" x14ac:dyDescent="0.2">
      <c r="A22286" s="221"/>
      <c r="B22286" s="221"/>
      <c r="C22286" s="231"/>
    </row>
    <row r="22287" spans="1:3" x14ac:dyDescent="0.2">
      <c r="A22287" s="221"/>
      <c r="B22287" s="221"/>
      <c r="C22287" s="231"/>
    </row>
    <row r="22288" spans="1:3" x14ac:dyDescent="0.2">
      <c r="A22288" s="221"/>
      <c r="B22288" s="221"/>
      <c r="C22288" s="231"/>
    </row>
    <row r="22289" spans="1:3" x14ac:dyDescent="0.2">
      <c r="A22289" s="221"/>
      <c r="B22289" s="221"/>
      <c r="C22289" s="231"/>
    </row>
    <row r="22290" spans="1:3" x14ac:dyDescent="0.2">
      <c r="A22290" s="221"/>
      <c r="B22290" s="221"/>
      <c r="C22290" s="231"/>
    </row>
    <row r="22291" spans="1:3" x14ac:dyDescent="0.2">
      <c r="A22291" s="221"/>
      <c r="B22291" s="221"/>
      <c r="C22291" s="231"/>
    </row>
    <row r="22292" spans="1:3" x14ac:dyDescent="0.2">
      <c r="A22292" s="221"/>
      <c r="B22292" s="221"/>
      <c r="C22292" s="231"/>
    </row>
    <row r="22293" spans="1:3" x14ac:dyDescent="0.2">
      <c r="A22293" s="221"/>
      <c r="B22293" s="221"/>
      <c r="C22293" s="231"/>
    </row>
    <row r="22294" spans="1:3" x14ac:dyDescent="0.2">
      <c r="A22294" s="221"/>
      <c r="B22294" s="221"/>
      <c r="C22294" s="231"/>
    </row>
    <row r="22295" spans="1:3" x14ac:dyDescent="0.2">
      <c r="A22295" s="221"/>
      <c r="B22295" s="221"/>
      <c r="C22295" s="231"/>
    </row>
    <row r="22296" spans="1:3" x14ac:dyDescent="0.2">
      <c r="A22296" s="221"/>
      <c r="B22296" s="221"/>
      <c r="C22296" s="231"/>
    </row>
    <row r="22297" spans="1:3" x14ac:dyDescent="0.2">
      <c r="A22297" s="221"/>
      <c r="B22297" s="221"/>
      <c r="C22297" s="231"/>
    </row>
    <row r="22298" spans="1:3" x14ac:dyDescent="0.2">
      <c r="A22298" s="221"/>
      <c r="B22298" s="221"/>
      <c r="C22298" s="231"/>
    </row>
    <row r="22299" spans="1:3" x14ac:dyDescent="0.2">
      <c r="A22299" s="221"/>
      <c r="B22299" s="221"/>
      <c r="C22299" s="231"/>
    </row>
    <row r="22300" spans="1:3" x14ac:dyDescent="0.2">
      <c r="A22300" s="221"/>
      <c r="B22300" s="221"/>
      <c r="C22300" s="231"/>
    </row>
    <row r="22301" spans="1:3" x14ac:dyDescent="0.2">
      <c r="A22301" s="221"/>
      <c r="B22301" s="221"/>
      <c r="C22301" s="231"/>
    </row>
    <row r="22302" spans="1:3" x14ac:dyDescent="0.2">
      <c r="A22302" s="221"/>
      <c r="B22302" s="221"/>
      <c r="C22302" s="231"/>
    </row>
    <row r="22303" spans="1:3" x14ac:dyDescent="0.2">
      <c r="A22303" s="221"/>
      <c r="B22303" s="221"/>
      <c r="C22303" s="231"/>
    </row>
    <row r="22304" spans="1:3" x14ac:dyDescent="0.2">
      <c r="A22304" s="221"/>
      <c r="B22304" s="221"/>
      <c r="C22304" s="231"/>
    </row>
    <row r="22305" spans="1:3" x14ac:dyDescent="0.2">
      <c r="A22305" s="221"/>
      <c r="B22305" s="221"/>
      <c r="C22305" s="231"/>
    </row>
    <row r="22306" spans="1:3" x14ac:dyDescent="0.2">
      <c r="A22306" s="221"/>
      <c r="B22306" s="221"/>
      <c r="C22306" s="231"/>
    </row>
    <row r="22307" spans="1:3" x14ac:dyDescent="0.2">
      <c r="A22307" s="221"/>
      <c r="B22307" s="221"/>
      <c r="C22307" s="231"/>
    </row>
    <row r="22308" spans="1:3" x14ac:dyDescent="0.2">
      <c r="A22308" s="221"/>
      <c r="B22308" s="221"/>
      <c r="C22308" s="231"/>
    </row>
    <row r="22309" spans="1:3" x14ac:dyDescent="0.2">
      <c r="A22309" s="221"/>
      <c r="B22309" s="221"/>
      <c r="C22309" s="231"/>
    </row>
    <row r="22310" spans="1:3" x14ac:dyDescent="0.2">
      <c r="A22310" s="221"/>
      <c r="B22310" s="221"/>
      <c r="C22310" s="231"/>
    </row>
    <row r="22311" spans="1:3" x14ac:dyDescent="0.2">
      <c r="A22311" s="221"/>
      <c r="B22311" s="221"/>
      <c r="C22311" s="231"/>
    </row>
    <row r="22312" spans="1:3" x14ac:dyDescent="0.2">
      <c r="A22312" s="221"/>
      <c r="B22312" s="221"/>
      <c r="C22312" s="231"/>
    </row>
    <row r="22313" spans="1:3" x14ac:dyDescent="0.2">
      <c r="A22313" s="221"/>
      <c r="B22313" s="221"/>
      <c r="C22313" s="231"/>
    </row>
    <row r="22314" spans="1:3" x14ac:dyDescent="0.2">
      <c r="A22314" s="221"/>
      <c r="B22314" s="221"/>
      <c r="C22314" s="231"/>
    </row>
    <row r="22315" spans="1:3" x14ac:dyDescent="0.2">
      <c r="A22315" s="221"/>
      <c r="B22315" s="221"/>
      <c r="C22315" s="231"/>
    </row>
    <row r="22316" spans="1:3" x14ac:dyDescent="0.2">
      <c r="A22316" s="221"/>
      <c r="B22316" s="221"/>
      <c r="C22316" s="231"/>
    </row>
    <row r="22317" spans="1:3" x14ac:dyDescent="0.2">
      <c r="A22317" s="221"/>
      <c r="B22317" s="221"/>
      <c r="C22317" s="231"/>
    </row>
    <row r="22318" spans="1:3" x14ac:dyDescent="0.2">
      <c r="A22318" s="221"/>
      <c r="B22318" s="221"/>
      <c r="C22318" s="231"/>
    </row>
    <row r="22319" spans="1:3" x14ac:dyDescent="0.2">
      <c r="A22319" s="221"/>
      <c r="B22319" s="221"/>
      <c r="C22319" s="231"/>
    </row>
    <row r="22320" spans="1:3" x14ac:dyDescent="0.2">
      <c r="A22320" s="221"/>
      <c r="B22320" s="221"/>
      <c r="C22320" s="231"/>
    </row>
    <row r="22321" spans="1:3" x14ac:dyDescent="0.2">
      <c r="A22321" s="221"/>
      <c r="B22321" s="221"/>
      <c r="C22321" s="231"/>
    </row>
    <row r="22322" spans="1:3" x14ac:dyDescent="0.2">
      <c r="A22322" s="221"/>
      <c r="B22322" s="221"/>
      <c r="C22322" s="231"/>
    </row>
    <row r="22323" spans="1:3" x14ac:dyDescent="0.2">
      <c r="A22323" s="221"/>
      <c r="B22323" s="221"/>
      <c r="C22323" s="231"/>
    </row>
    <row r="22324" spans="1:3" x14ac:dyDescent="0.2">
      <c r="A22324" s="221"/>
      <c r="B22324" s="221"/>
      <c r="C22324" s="231"/>
    </row>
    <row r="22325" spans="1:3" x14ac:dyDescent="0.2">
      <c r="A22325" s="221"/>
      <c r="B22325" s="221"/>
      <c r="C22325" s="231"/>
    </row>
    <row r="22326" spans="1:3" x14ac:dyDescent="0.2">
      <c r="A22326" s="221"/>
      <c r="B22326" s="221"/>
      <c r="C22326" s="231"/>
    </row>
    <row r="22327" spans="1:3" x14ac:dyDescent="0.2">
      <c r="A22327" s="221"/>
      <c r="B22327" s="221"/>
      <c r="C22327" s="231"/>
    </row>
    <row r="22328" spans="1:3" x14ac:dyDescent="0.2">
      <c r="A22328" s="221"/>
      <c r="B22328" s="221"/>
      <c r="C22328" s="231"/>
    </row>
    <row r="22329" spans="1:3" x14ac:dyDescent="0.2">
      <c r="A22329" s="221"/>
      <c r="B22329" s="221"/>
      <c r="C22329" s="231"/>
    </row>
    <row r="22330" spans="1:3" x14ac:dyDescent="0.2">
      <c r="A22330" s="221"/>
      <c r="B22330" s="221"/>
      <c r="C22330" s="231"/>
    </row>
    <row r="22331" spans="1:3" x14ac:dyDescent="0.2">
      <c r="A22331" s="221"/>
      <c r="B22331" s="221"/>
      <c r="C22331" s="231"/>
    </row>
    <row r="22332" spans="1:3" x14ac:dyDescent="0.2">
      <c r="A22332" s="221"/>
      <c r="B22332" s="221"/>
      <c r="C22332" s="231"/>
    </row>
    <row r="22333" spans="1:3" x14ac:dyDescent="0.2">
      <c r="A22333" s="221"/>
      <c r="B22333" s="221"/>
      <c r="C22333" s="231"/>
    </row>
    <row r="22334" spans="1:3" x14ac:dyDescent="0.2">
      <c r="A22334" s="221"/>
      <c r="B22334" s="221"/>
      <c r="C22334" s="231"/>
    </row>
    <row r="22335" spans="1:3" x14ac:dyDescent="0.2">
      <c r="A22335" s="221"/>
      <c r="B22335" s="221"/>
      <c r="C22335" s="231"/>
    </row>
    <row r="22336" spans="1:3" x14ac:dyDescent="0.2">
      <c r="A22336" s="221"/>
      <c r="B22336" s="221"/>
      <c r="C22336" s="231"/>
    </row>
    <row r="22337" spans="1:3" x14ac:dyDescent="0.2">
      <c r="A22337" s="221"/>
      <c r="B22337" s="221"/>
      <c r="C22337" s="231"/>
    </row>
    <row r="22338" spans="1:3" x14ac:dyDescent="0.2">
      <c r="A22338" s="221"/>
      <c r="B22338" s="221"/>
      <c r="C22338" s="231"/>
    </row>
    <row r="22339" spans="1:3" x14ac:dyDescent="0.2">
      <c r="A22339" s="221"/>
      <c r="B22339" s="221"/>
      <c r="C22339" s="231"/>
    </row>
    <row r="22340" spans="1:3" x14ac:dyDescent="0.2">
      <c r="A22340" s="221"/>
      <c r="B22340" s="221"/>
      <c r="C22340" s="231"/>
    </row>
    <row r="22341" spans="1:3" x14ac:dyDescent="0.2">
      <c r="A22341" s="221"/>
      <c r="B22341" s="221"/>
      <c r="C22341" s="231"/>
    </row>
    <row r="22342" spans="1:3" x14ac:dyDescent="0.2">
      <c r="A22342" s="221"/>
      <c r="B22342" s="221"/>
      <c r="C22342" s="231"/>
    </row>
    <row r="22343" spans="1:3" x14ac:dyDescent="0.2">
      <c r="A22343" s="221"/>
      <c r="B22343" s="221"/>
      <c r="C22343" s="231"/>
    </row>
    <row r="22344" spans="1:3" x14ac:dyDescent="0.2">
      <c r="A22344" s="221"/>
      <c r="B22344" s="221"/>
      <c r="C22344" s="231"/>
    </row>
    <row r="22345" spans="1:3" x14ac:dyDescent="0.2">
      <c r="A22345" s="221"/>
      <c r="B22345" s="221"/>
      <c r="C22345" s="231"/>
    </row>
    <row r="22346" spans="1:3" x14ac:dyDescent="0.2">
      <c r="A22346" s="221"/>
      <c r="B22346" s="221"/>
      <c r="C22346" s="231"/>
    </row>
    <row r="22347" spans="1:3" x14ac:dyDescent="0.2">
      <c r="A22347" s="221"/>
      <c r="B22347" s="221"/>
      <c r="C22347" s="231"/>
    </row>
    <row r="22348" spans="1:3" x14ac:dyDescent="0.2">
      <c r="A22348" s="221"/>
      <c r="B22348" s="221"/>
      <c r="C22348" s="231"/>
    </row>
    <row r="22349" spans="1:3" x14ac:dyDescent="0.2">
      <c r="A22349" s="221"/>
      <c r="B22349" s="221"/>
      <c r="C22349" s="231"/>
    </row>
    <row r="22350" spans="1:3" x14ac:dyDescent="0.2">
      <c r="A22350" s="221"/>
      <c r="B22350" s="221"/>
      <c r="C22350" s="231"/>
    </row>
    <row r="22351" spans="1:3" x14ac:dyDescent="0.2">
      <c r="A22351" s="221"/>
      <c r="B22351" s="221"/>
      <c r="C22351" s="231"/>
    </row>
    <row r="22352" spans="1:3" x14ac:dyDescent="0.2">
      <c r="A22352" s="221"/>
      <c r="B22352" s="221"/>
      <c r="C22352" s="231"/>
    </row>
    <row r="22353" spans="1:3" x14ac:dyDescent="0.2">
      <c r="A22353" s="221"/>
      <c r="B22353" s="221"/>
      <c r="C22353" s="231"/>
    </row>
    <row r="22354" spans="1:3" x14ac:dyDescent="0.2">
      <c r="A22354" s="221"/>
      <c r="B22354" s="221"/>
      <c r="C22354" s="231"/>
    </row>
    <row r="22355" spans="1:3" x14ac:dyDescent="0.2">
      <c r="A22355" s="221"/>
      <c r="B22355" s="221"/>
      <c r="C22355" s="231"/>
    </row>
    <row r="22356" spans="1:3" x14ac:dyDescent="0.2">
      <c r="A22356" s="221"/>
      <c r="B22356" s="221"/>
      <c r="C22356" s="231"/>
    </row>
    <row r="22357" spans="1:3" x14ac:dyDescent="0.2">
      <c r="A22357" s="221"/>
      <c r="B22357" s="221"/>
      <c r="C22357" s="231"/>
    </row>
    <row r="22358" spans="1:3" x14ac:dyDescent="0.2">
      <c r="A22358" s="221"/>
      <c r="B22358" s="221"/>
      <c r="C22358" s="231"/>
    </row>
    <row r="22359" spans="1:3" x14ac:dyDescent="0.2">
      <c r="A22359" s="221"/>
      <c r="B22359" s="221"/>
      <c r="C22359" s="231"/>
    </row>
    <row r="22360" spans="1:3" x14ac:dyDescent="0.2">
      <c r="A22360" s="221"/>
      <c r="B22360" s="221"/>
      <c r="C22360" s="231"/>
    </row>
    <row r="22361" spans="1:3" x14ac:dyDescent="0.2">
      <c r="A22361" s="221"/>
      <c r="B22361" s="221"/>
      <c r="C22361" s="231"/>
    </row>
    <row r="22362" spans="1:3" x14ac:dyDescent="0.2">
      <c r="A22362" s="221"/>
      <c r="B22362" s="221"/>
      <c r="C22362" s="231"/>
    </row>
    <row r="22363" spans="1:3" x14ac:dyDescent="0.2">
      <c r="A22363" s="221"/>
      <c r="B22363" s="221"/>
      <c r="C22363" s="231"/>
    </row>
    <row r="22364" spans="1:3" x14ac:dyDescent="0.2">
      <c r="A22364" s="221"/>
      <c r="B22364" s="221"/>
      <c r="C22364" s="231"/>
    </row>
    <row r="22365" spans="1:3" x14ac:dyDescent="0.2">
      <c r="A22365" s="221"/>
      <c r="B22365" s="221"/>
      <c r="C22365" s="231"/>
    </row>
    <row r="22366" spans="1:3" x14ac:dyDescent="0.2">
      <c r="A22366" s="221"/>
      <c r="B22366" s="221"/>
      <c r="C22366" s="231"/>
    </row>
    <row r="22367" spans="1:3" x14ac:dyDescent="0.2">
      <c r="A22367" s="221"/>
      <c r="B22367" s="221"/>
      <c r="C22367" s="231"/>
    </row>
    <row r="22368" spans="1:3" x14ac:dyDescent="0.2">
      <c r="A22368" s="221"/>
      <c r="B22368" s="221"/>
      <c r="C22368" s="231"/>
    </row>
    <row r="22369" spans="1:3" x14ac:dyDescent="0.2">
      <c r="A22369" s="221"/>
      <c r="B22369" s="221"/>
      <c r="C22369" s="231"/>
    </row>
    <row r="22370" spans="1:3" x14ac:dyDescent="0.2">
      <c r="A22370" s="221"/>
      <c r="B22370" s="221"/>
      <c r="C22370" s="231"/>
    </row>
    <row r="22371" spans="1:3" x14ac:dyDescent="0.2">
      <c r="A22371" s="221"/>
      <c r="B22371" s="221"/>
      <c r="C22371" s="231"/>
    </row>
    <row r="22372" spans="1:3" x14ac:dyDescent="0.2">
      <c r="A22372" s="221"/>
      <c r="B22372" s="221"/>
      <c r="C22372" s="231"/>
    </row>
    <row r="22373" spans="1:3" x14ac:dyDescent="0.2">
      <c r="A22373" s="221"/>
      <c r="B22373" s="221"/>
      <c r="C22373" s="231"/>
    </row>
    <row r="22374" spans="1:3" x14ac:dyDescent="0.2">
      <c r="A22374" s="221"/>
      <c r="B22374" s="221"/>
      <c r="C22374" s="231"/>
    </row>
    <row r="22375" spans="1:3" x14ac:dyDescent="0.2">
      <c r="A22375" s="221"/>
      <c r="B22375" s="221"/>
      <c r="C22375" s="231"/>
    </row>
    <row r="22376" spans="1:3" x14ac:dyDescent="0.2">
      <c r="A22376" s="221"/>
      <c r="B22376" s="221"/>
      <c r="C22376" s="231"/>
    </row>
    <row r="22377" spans="1:3" x14ac:dyDescent="0.2">
      <c r="A22377" s="221"/>
      <c r="B22377" s="221"/>
      <c r="C22377" s="231"/>
    </row>
    <row r="22378" spans="1:3" x14ac:dyDescent="0.2">
      <c r="A22378" s="221"/>
      <c r="B22378" s="221"/>
      <c r="C22378" s="231"/>
    </row>
    <row r="22379" spans="1:3" x14ac:dyDescent="0.2">
      <c r="A22379" s="221"/>
      <c r="B22379" s="221"/>
      <c r="C22379" s="231"/>
    </row>
    <row r="22380" spans="1:3" x14ac:dyDescent="0.2">
      <c r="A22380" s="221"/>
      <c r="B22380" s="221"/>
      <c r="C22380" s="231"/>
    </row>
    <row r="22381" spans="1:3" x14ac:dyDescent="0.2">
      <c r="A22381" s="221"/>
      <c r="B22381" s="221"/>
      <c r="C22381" s="231"/>
    </row>
    <row r="22382" spans="1:3" x14ac:dyDescent="0.2">
      <c r="A22382" s="221"/>
      <c r="B22382" s="221"/>
      <c r="C22382" s="231"/>
    </row>
    <row r="22383" spans="1:3" x14ac:dyDescent="0.2">
      <c r="A22383" s="221"/>
      <c r="B22383" s="221"/>
      <c r="C22383" s="231"/>
    </row>
    <row r="22384" spans="1:3" x14ac:dyDescent="0.2">
      <c r="A22384" s="221"/>
      <c r="B22384" s="221"/>
      <c r="C22384" s="231"/>
    </row>
    <row r="22385" spans="1:3" x14ac:dyDescent="0.2">
      <c r="A22385" s="221"/>
      <c r="B22385" s="221"/>
      <c r="C22385" s="231"/>
    </row>
    <row r="22386" spans="1:3" x14ac:dyDescent="0.2">
      <c r="A22386" s="221"/>
      <c r="B22386" s="221"/>
      <c r="C22386" s="231"/>
    </row>
    <row r="22387" spans="1:3" x14ac:dyDescent="0.2">
      <c r="A22387" s="221"/>
      <c r="B22387" s="221"/>
      <c r="C22387" s="231"/>
    </row>
    <row r="22388" spans="1:3" x14ac:dyDescent="0.2">
      <c r="A22388" s="221"/>
      <c r="B22388" s="221"/>
      <c r="C22388" s="231"/>
    </row>
    <row r="22389" spans="1:3" x14ac:dyDescent="0.2">
      <c r="A22389" s="221"/>
      <c r="B22389" s="221"/>
      <c r="C22389" s="231"/>
    </row>
    <row r="22390" spans="1:3" x14ac:dyDescent="0.2">
      <c r="A22390" s="221"/>
      <c r="B22390" s="221"/>
      <c r="C22390" s="231"/>
    </row>
    <row r="22391" spans="1:3" x14ac:dyDescent="0.2">
      <c r="A22391" s="221"/>
      <c r="B22391" s="221"/>
      <c r="C22391" s="231"/>
    </row>
    <row r="22392" spans="1:3" x14ac:dyDescent="0.2">
      <c r="A22392" s="221"/>
      <c r="B22392" s="221"/>
      <c r="C22392" s="231"/>
    </row>
    <row r="22393" spans="1:3" x14ac:dyDescent="0.2">
      <c r="A22393" s="221"/>
      <c r="B22393" s="221"/>
      <c r="C22393" s="231"/>
    </row>
    <row r="22394" spans="1:3" x14ac:dyDescent="0.2">
      <c r="A22394" s="221"/>
      <c r="B22394" s="221"/>
      <c r="C22394" s="231"/>
    </row>
    <row r="22395" spans="1:3" x14ac:dyDescent="0.2">
      <c r="A22395" s="221"/>
      <c r="B22395" s="221"/>
      <c r="C22395" s="231"/>
    </row>
    <row r="22396" spans="1:3" x14ac:dyDescent="0.2">
      <c r="A22396" s="221"/>
      <c r="B22396" s="221"/>
      <c r="C22396" s="231"/>
    </row>
    <row r="22397" spans="1:3" x14ac:dyDescent="0.2">
      <c r="A22397" s="221"/>
      <c r="B22397" s="221"/>
      <c r="C22397" s="231"/>
    </row>
    <row r="22398" spans="1:3" x14ac:dyDescent="0.2">
      <c r="A22398" s="221"/>
      <c r="B22398" s="221"/>
      <c r="C22398" s="231"/>
    </row>
    <row r="22399" spans="1:3" x14ac:dyDescent="0.2">
      <c r="A22399" s="221"/>
      <c r="B22399" s="221"/>
      <c r="C22399" s="231"/>
    </row>
    <row r="22400" spans="1:3" x14ac:dyDescent="0.2">
      <c r="A22400" s="221"/>
      <c r="B22400" s="221"/>
      <c r="C22400" s="231"/>
    </row>
    <row r="22401" spans="1:3" x14ac:dyDescent="0.2">
      <c r="A22401" s="221"/>
      <c r="B22401" s="221"/>
      <c r="C22401" s="231"/>
    </row>
    <row r="22402" spans="1:3" x14ac:dyDescent="0.2">
      <c r="A22402" s="221"/>
      <c r="B22402" s="221"/>
      <c r="C22402" s="231"/>
    </row>
    <row r="22403" spans="1:3" x14ac:dyDescent="0.2">
      <c r="A22403" s="221"/>
      <c r="B22403" s="221"/>
      <c r="C22403" s="231"/>
    </row>
    <row r="22404" spans="1:3" x14ac:dyDescent="0.2">
      <c r="A22404" s="221"/>
      <c r="B22404" s="221"/>
      <c r="C22404" s="231"/>
    </row>
    <row r="22405" spans="1:3" x14ac:dyDescent="0.2">
      <c r="A22405" s="221"/>
      <c r="B22405" s="221"/>
      <c r="C22405" s="231"/>
    </row>
    <row r="22406" spans="1:3" x14ac:dyDescent="0.2">
      <c r="A22406" s="221"/>
      <c r="B22406" s="221"/>
      <c r="C22406" s="231"/>
    </row>
    <row r="22407" spans="1:3" x14ac:dyDescent="0.2">
      <c r="A22407" s="221"/>
      <c r="B22407" s="221"/>
      <c r="C22407" s="231"/>
    </row>
    <row r="22408" spans="1:3" x14ac:dyDescent="0.2">
      <c r="A22408" s="221"/>
      <c r="B22408" s="221"/>
      <c r="C22408" s="231"/>
    </row>
    <row r="22409" spans="1:3" x14ac:dyDescent="0.2">
      <c r="A22409" s="221"/>
      <c r="B22409" s="221"/>
      <c r="C22409" s="231"/>
    </row>
    <row r="22410" spans="1:3" x14ac:dyDescent="0.2">
      <c r="A22410" s="221"/>
      <c r="B22410" s="221"/>
      <c r="C22410" s="231"/>
    </row>
    <row r="22411" spans="1:3" x14ac:dyDescent="0.2">
      <c r="A22411" s="221"/>
      <c r="B22411" s="221"/>
      <c r="C22411" s="231"/>
    </row>
    <row r="22412" spans="1:3" x14ac:dyDescent="0.2">
      <c r="A22412" s="221"/>
      <c r="B22412" s="221"/>
      <c r="C22412" s="231"/>
    </row>
    <row r="22413" spans="1:3" x14ac:dyDescent="0.2">
      <c r="A22413" s="221"/>
      <c r="B22413" s="221"/>
      <c r="C22413" s="231"/>
    </row>
    <row r="22414" spans="1:3" x14ac:dyDescent="0.2">
      <c r="A22414" s="221"/>
      <c r="B22414" s="221"/>
      <c r="C22414" s="231"/>
    </row>
    <row r="22415" spans="1:3" x14ac:dyDescent="0.2">
      <c r="A22415" s="221"/>
      <c r="B22415" s="221"/>
      <c r="C22415" s="231"/>
    </row>
    <row r="22416" spans="1:3" x14ac:dyDescent="0.2">
      <c r="A22416" s="221"/>
      <c r="B22416" s="221"/>
      <c r="C22416" s="231"/>
    </row>
    <row r="22417" spans="1:3" x14ac:dyDescent="0.2">
      <c r="A22417" s="221"/>
      <c r="B22417" s="221"/>
      <c r="C22417" s="231"/>
    </row>
    <row r="22418" spans="1:3" x14ac:dyDescent="0.2">
      <c r="A22418" s="221"/>
      <c r="B22418" s="221"/>
      <c r="C22418" s="231"/>
    </row>
    <row r="22419" spans="1:3" x14ac:dyDescent="0.2">
      <c r="A22419" s="221"/>
      <c r="B22419" s="221"/>
      <c r="C22419" s="231"/>
    </row>
    <row r="22420" spans="1:3" x14ac:dyDescent="0.2">
      <c r="A22420" s="221"/>
      <c r="B22420" s="221"/>
      <c r="C22420" s="231"/>
    </row>
    <row r="22421" spans="1:3" x14ac:dyDescent="0.2">
      <c r="A22421" s="221"/>
      <c r="B22421" s="221"/>
      <c r="C22421" s="231"/>
    </row>
    <row r="22422" spans="1:3" x14ac:dyDescent="0.2">
      <c r="A22422" s="221"/>
      <c r="B22422" s="221"/>
      <c r="C22422" s="231"/>
    </row>
    <row r="22423" spans="1:3" x14ac:dyDescent="0.2">
      <c r="A22423" s="221"/>
      <c r="B22423" s="221"/>
      <c r="C22423" s="231"/>
    </row>
    <row r="22424" spans="1:3" x14ac:dyDescent="0.2">
      <c r="A22424" s="221"/>
      <c r="B22424" s="221"/>
      <c r="C22424" s="231"/>
    </row>
    <row r="22425" spans="1:3" x14ac:dyDescent="0.2">
      <c r="A22425" s="221"/>
      <c r="B22425" s="221"/>
      <c r="C22425" s="231"/>
    </row>
    <row r="22426" spans="1:3" x14ac:dyDescent="0.2">
      <c r="A22426" s="221"/>
      <c r="B22426" s="221"/>
      <c r="C22426" s="231"/>
    </row>
    <row r="22427" spans="1:3" x14ac:dyDescent="0.2">
      <c r="A22427" s="221"/>
      <c r="B22427" s="221"/>
      <c r="C22427" s="231"/>
    </row>
    <row r="22428" spans="1:3" x14ac:dyDescent="0.2">
      <c r="A22428" s="221"/>
      <c r="B22428" s="221"/>
      <c r="C22428" s="231"/>
    </row>
    <row r="22429" spans="1:3" x14ac:dyDescent="0.2">
      <c r="A22429" s="221"/>
      <c r="B22429" s="221"/>
      <c r="C22429" s="231"/>
    </row>
    <row r="22430" spans="1:3" x14ac:dyDescent="0.2">
      <c r="A22430" s="221"/>
      <c r="B22430" s="221"/>
      <c r="C22430" s="231"/>
    </row>
    <row r="22431" spans="1:3" x14ac:dyDescent="0.2">
      <c r="A22431" s="221"/>
      <c r="B22431" s="221"/>
      <c r="C22431" s="231"/>
    </row>
    <row r="22432" spans="1:3" x14ac:dyDescent="0.2">
      <c r="A22432" s="221"/>
      <c r="B22432" s="221"/>
      <c r="C22432" s="231"/>
    </row>
    <row r="22433" spans="1:3" x14ac:dyDescent="0.2">
      <c r="A22433" s="221"/>
      <c r="B22433" s="221"/>
      <c r="C22433" s="231"/>
    </row>
    <row r="22434" spans="1:3" x14ac:dyDescent="0.2">
      <c r="A22434" s="221"/>
      <c r="B22434" s="221"/>
      <c r="C22434" s="231"/>
    </row>
    <row r="22435" spans="1:3" x14ac:dyDescent="0.2">
      <c r="A22435" s="221"/>
      <c r="B22435" s="221"/>
      <c r="C22435" s="231"/>
    </row>
    <row r="22436" spans="1:3" x14ac:dyDescent="0.2">
      <c r="A22436" s="221"/>
      <c r="B22436" s="221"/>
      <c r="C22436" s="231"/>
    </row>
    <row r="22437" spans="1:3" x14ac:dyDescent="0.2">
      <c r="A22437" s="221"/>
      <c r="B22437" s="221"/>
      <c r="C22437" s="231"/>
    </row>
    <row r="22438" spans="1:3" x14ac:dyDescent="0.2">
      <c r="A22438" s="221"/>
      <c r="B22438" s="221"/>
      <c r="C22438" s="231"/>
    </row>
    <row r="22439" spans="1:3" x14ac:dyDescent="0.2">
      <c r="A22439" s="221"/>
      <c r="B22439" s="221"/>
      <c r="C22439" s="231"/>
    </row>
    <row r="22440" spans="1:3" x14ac:dyDescent="0.2">
      <c r="A22440" s="221"/>
      <c r="B22440" s="221"/>
      <c r="C22440" s="231"/>
    </row>
    <row r="22441" spans="1:3" x14ac:dyDescent="0.2">
      <c r="A22441" s="221"/>
      <c r="B22441" s="221"/>
      <c r="C22441" s="231"/>
    </row>
    <row r="22442" spans="1:3" x14ac:dyDescent="0.2">
      <c r="A22442" s="221"/>
      <c r="B22442" s="221"/>
      <c r="C22442" s="231"/>
    </row>
    <row r="22443" spans="1:3" x14ac:dyDescent="0.2">
      <c r="A22443" s="221"/>
      <c r="B22443" s="221"/>
      <c r="C22443" s="231"/>
    </row>
    <row r="22444" spans="1:3" x14ac:dyDescent="0.2">
      <c r="A22444" s="221"/>
      <c r="B22444" s="221"/>
      <c r="C22444" s="231"/>
    </row>
    <row r="22445" spans="1:3" x14ac:dyDescent="0.2">
      <c r="A22445" s="221"/>
      <c r="B22445" s="221"/>
      <c r="C22445" s="231"/>
    </row>
    <row r="22446" spans="1:3" x14ac:dyDescent="0.2">
      <c r="A22446" s="221"/>
      <c r="B22446" s="221"/>
      <c r="C22446" s="231"/>
    </row>
    <row r="22447" spans="1:3" x14ac:dyDescent="0.2">
      <c r="A22447" s="221"/>
      <c r="B22447" s="221"/>
      <c r="C22447" s="231"/>
    </row>
    <row r="22448" spans="1:3" x14ac:dyDescent="0.2">
      <c r="A22448" s="221"/>
      <c r="B22448" s="221"/>
      <c r="C22448" s="231"/>
    </row>
    <row r="22449" spans="1:3" x14ac:dyDescent="0.2">
      <c r="A22449" s="221"/>
      <c r="B22449" s="221"/>
      <c r="C22449" s="231"/>
    </row>
    <row r="22450" spans="1:3" x14ac:dyDescent="0.2">
      <c r="A22450" s="221"/>
      <c r="B22450" s="221"/>
      <c r="C22450" s="231"/>
    </row>
    <row r="22451" spans="1:3" x14ac:dyDescent="0.2">
      <c r="A22451" s="221"/>
      <c r="B22451" s="221"/>
      <c r="C22451" s="231"/>
    </row>
    <row r="22452" spans="1:3" x14ac:dyDescent="0.2">
      <c r="A22452" s="221"/>
      <c r="B22452" s="221"/>
      <c r="C22452" s="231"/>
    </row>
    <row r="22453" spans="1:3" x14ac:dyDescent="0.2">
      <c r="A22453" s="221"/>
      <c r="B22453" s="221"/>
      <c r="C22453" s="231"/>
    </row>
    <row r="22454" spans="1:3" x14ac:dyDescent="0.2">
      <c r="A22454" s="221"/>
      <c r="B22454" s="221"/>
      <c r="C22454" s="231"/>
    </row>
    <row r="22455" spans="1:3" x14ac:dyDescent="0.2">
      <c r="A22455" s="221"/>
      <c r="B22455" s="221"/>
      <c r="C22455" s="231"/>
    </row>
    <row r="22456" spans="1:3" x14ac:dyDescent="0.2">
      <c r="A22456" s="221"/>
      <c r="B22456" s="221"/>
      <c r="C22456" s="231"/>
    </row>
    <row r="22457" spans="1:3" x14ac:dyDescent="0.2">
      <c r="A22457" s="221"/>
      <c r="B22457" s="221"/>
      <c r="C22457" s="231"/>
    </row>
    <row r="22458" spans="1:3" x14ac:dyDescent="0.2">
      <c r="A22458" s="221"/>
      <c r="B22458" s="221"/>
      <c r="C22458" s="231"/>
    </row>
    <row r="22459" spans="1:3" x14ac:dyDescent="0.2">
      <c r="A22459" s="221"/>
      <c r="B22459" s="221"/>
      <c r="C22459" s="231"/>
    </row>
    <row r="22460" spans="1:3" x14ac:dyDescent="0.2">
      <c r="A22460" s="221"/>
      <c r="B22460" s="221"/>
      <c r="C22460" s="231"/>
    </row>
    <row r="22461" spans="1:3" x14ac:dyDescent="0.2">
      <c r="A22461" s="221"/>
      <c r="B22461" s="221"/>
      <c r="C22461" s="231"/>
    </row>
    <row r="22462" spans="1:3" x14ac:dyDescent="0.2">
      <c r="A22462" s="221"/>
      <c r="B22462" s="221"/>
      <c r="C22462" s="231"/>
    </row>
    <row r="22463" spans="1:3" x14ac:dyDescent="0.2">
      <c r="A22463" s="221"/>
      <c r="B22463" s="221"/>
      <c r="C22463" s="231"/>
    </row>
    <row r="22464" spans="1:3" x14ac:dyDescent="0.2">
      <c r="A22464" s="221"/>
      <c r="B22464" s="221"/>
      <c r="C22464" s="231"/>
    </row>
    <row r="22465" spans="1:3" x14ac:dyDescent="0.2">
      <c r="A22465" s="221"/>
      <c r="B22465" s="221"/>
      <c r="C22465" s="231"/>
    </row>
    <row r="22466" spans="1:3" x14ac:dyDescent="0.2">
      <c r="A22466" s="221"/>
      <c r="B22466" s="221"/>
      <c r="C22466" s="231"/>
    </row>
    <row r="22467" spans="1:3" x14ac:dyDescent="0.2">
      <c r="A22467" s="221"/>
      <c r="B22467" s="221"/>
      <c r="C22467" s="231"/>
    </row>
    <row r="22468" spans="1:3" x14ac:dyDescent="0.2">
      <c r="A22468" s="221"/>
      <c r="B22468" s="221"/>
      <c r="C22468" s="231"/>
    </row>
    <row r="22469" spans="1:3" x14ac:dyDescent="0.2">
      <c r="A22469" s="221"/>
      <c r="B22469" s="221"/>
      <c r="C22469" s="231"/>
    </row>
    <row r="22470" spans="1:3" x14ac:dyDescent="0.2">
      <c r="A22470" s="221"/>
      <c r="B22470" s="221"/>
      <c r="C22470" s="231"/>
    </row>
    <row r="22471" spans="1:3" x14ac:dyDescent="0.2">
      <c r="A22471" s="221"/>
      <c r="B22471" s="221"/>
      <c r="C22471" s="231"/>
    </row>
    <row r="22472" spans="1:3" x14ac:dyDescent="0.2">
      <c r="A22472" s="221"/>
      <c r="B22472" s="221"/>
      <c r="C22472" s="231"/>
    </row>
    <row r="22473" spans="1:3" x14ac:dyDescent="0.2">
      <c r="A22473" s="221"/>
      <c r="B22473" s="221"/>
      <c r="C22473" s="231"/>
    </row>
    <row r="22474" spans="1:3" x14ac:dyDescent="0.2">
      <c r="A22474" s="221"/>
      <c r="B22474" s="221"/>
      <c r="C22474" s="231"/>
    </row>
    <row r="22475" spans="1:3" x14ac:dyDescent="0.2">
      <c r="A22475" s="221"/>
      <c r="B22475" s="221"/>
      <c r="C22475" s="231"/>
    </row>
    <row r="22476" spans="1:3" x14ac:dyDescent="0.2">
      <c r="A22476" s="221"/>
      <c r="B22476" s="221"/>
      <c r="C22476" s="231"/>
    </row>
    <row r="22477" spans="1:3" x14ac:dyDescent="0.2">
      <c r="A22477" s="221"/>
      <c r="B22477" s="221"/>
      <c r="C22477" s="231"/>
    </row>
    <row r="22478" spans="1:3" x14ac:dyDescent="0.2">
      <c r="A22478" s="221"/>
      <c r="B22478" s="221"/>
      <c r="C22478" s="231"/>
    </row>
    <row r="22479" spans="1:3" x14ac:dyDescent="0.2">
      <c r="A22479" s="221"/>
      <c r="B22479" s="221"/>
      <c r="C22479" s="231"/>
    </row>
    <row r="22480" spans="1:3" x14ac:dyDescent="0.2">
      <c r="A22480" s="221"/>
      <c r="B22480" s="221"/>
      <c r="C22480" s="231"/>
    </row>
    <row r="22481" spans="1:3" x14ac:dyDescent="0.2">
      <c r="A22481" s="221"/>
      <c r="B22481" s="221"/>
      <c r="C22481" s="231"/>
    </row>
    <row r="22482" spans="1:3" x14ac:dyDescent="0.2">
      <c r="A22482" s="221"/>
      <c r="B22482" s="221"/>
      <c r="C22482" s="231"/>
    </row>
    <row r="22483" spans="1:3" x14ac:dyDescent="0.2">
      <c r="A22483" s="221"/>
      <c r="B22483" s="221"/>
      <c r="C22483" s="231"/>
    </row>
    <row r="22484" spans="1:3" x14ac:dyDescent="0.2">
      <c r="A22484" s="221"/>
      <c r="B22484" s="221"/>
      <c r="C22484" s="231"/>
    </row>
    <row r="22485" spans="1:3" x14ac:dyDescent="0.2">
      <c r="A22485" s="221"/>
      <c r="B22485" s="221"/>
      <c r="C22485" s="231"/>
    </row>
    <row r="22486" spans="1:3" x14ac:dyDescent="0.2">
      <c r="A22486" s="221"/>
      <c r="B22486" s="221"/>
      <c r="C22486" s="231"/>
    </row>
    <row r="22487" spans="1:3" x14ac:dyDescent="0.2">
      <c r="A22487" s="221"/>
      <c r="B22487" s="221"/>
      <c r="C22487" s="231"/>
    </row>
    <row r="22488" spans="1:3" x14ac:dyDescent="0.2">
      <c r="A22488" s="221"/>
      <c r="B22488" s="221"/>
      <c r="C22488" s="231"/>
    </row>
    <row r="22489" spans="1:3" x14ac:dyDescent="0.2">
      <c r="A22489" s="221"/>
      <c r="B22489" s="221"/>
      <c r="C22489" s="231"/>
    </row>
    <row r="22490" spans="1:3" x14ac:dyDescent="0.2">
      <c r="A22490" s="221"/>
      <c r="B22490" s="221"/>
      <c r="C22490" s="231"/>
    </row>
    <row r="22491" spans="1:3" x14ac:dyDescent="0.2">
      <c r="A22491" s="221"/>
      <c r="B22491" s="221"/>
      <c r="C22491" s="231"/>
    </row>
    <row r="22492" spans="1:3" x14ac:dyDescent="0.2">
      <c r="A22492" s="221"/>
      <c r="B22492" s="221"/>
      <c r="C22492" s="231"/>
    </row>
    <row r="22493" spans="1:3" x14ac:dyDescent="0.2">
      <c r="A22493" s="221"/>
      <c r="B22493" s="221"/>
      <c r="C22493" s="231"/>
    </row>
    <row r="22494" spans="1:3" x14ac:dyDescent="0.2">
      <c r="A22494" s="221"/>
      <c r="B22494" s="221"/>
      <c r="C22494" s="231"/>
    </row>
    <row r="22495" spans="1:3" x14ac:dyDescent="0.2">
      <c r="A22495" s="221"/>
      <c r="B22495" s="221"/>
      <c r="C22495" s="231"/>
    </row>
    <row r="22496" spans="1:3" x14ac:dyDescent="0.2">
      <c r="A22496" s="221"/>
      <c r="B22496" s="221"/>
      <c r="C22496" s="231"/>
    </row>
    <row r="22497" spans="1:3" x14ac:dyDescent="0.2">
      <c r="A22497" s="221"/>
      <c r="B22497" s="221"/>
      <c r="C22497" s="231"/>
    </row>
    <row r="22498" spans="1:3" x14ac:dyDescent="0.2">
      <c r="A22498" s="221"/>
      <c r="B22498" s="221"/>
      <c r="C22498" s="231"/>
    </row>
    <row r="22499" spans="1:3" x14ac:dyDescent="0.2">
      <c r="A22499" s="221"/>
      <c r="B22499" s="221"/>
      <c r="C22499" s="231"/>
    </row>
    <row r="22500" spans="1:3" x14ac:dyDescent="0.2">
      <c r="A22500" s="221"/>
      <c r="B22500" s="221"/>
      <c r="C22500" s="231"/>
    </row>
    <row r="22501" spans="1:3" x14ac:dyDescent="0.2">
      <c r="A22501" s="221"/>
      <c r="B22501" s="221"/>
      <c r="C22501" s="231"/>
    </row>
    <row r="22502" spans="1:3" x14ac:dyDescent="0.2">
      <c r="A22502" s="221"/>
      <c r="B22502" s="221"/>
      <c r="C22502" s="231"/>
    </row>
    <row r="22503" spans="1:3" x14ac:dyDescent="0.2">
      <c r="A22503" s="221"/>
      <c r="B22503" s="221"/>
      <c r="C22503" s="231"/>
    </row>
    <row r="22504" spans="1:3" x14ac:dyDescent="0.2">
      <c r="A22504" s="221"/>
      <c r="B22504" s="221"/>
      <c r="C22504" s="231"/>
    </row>
    <row r="22505" spans="1:3" x14ac:dyDescent="0.2">
      <c r="A22505" s="221"/>
      <c r="B22505" s="221"/>
      <c r="C22505" s="231"/>
    </row>
    <row r="22506" spans="1:3" x14ac:dyDescent="0.2">
      <c r="A22506" s="221"/>
      <c r="B22506" s="221"/>
      <c r="C22506" s="231"/>
    </row>
    <row r="22507" spans="1:3" x14ac:dyDescent="0.2">
      <c r="A22507" s="221"/>
      <c r="B22507" s="221"/>
      <c r="C22507" s="231"/>
    </row>
    <row r="22508" spans="1:3" x14ac:dyDescent="0.2">
      <c r="A22508" s="221"/>
      <c r="B22508" s="221"/>
      <c r="C22508" s="231"/>
    </row>
    <row r="22509" spans="1:3" x14ac:dyDescent="0.2">
      <c r="A22509" s="221"/>
      <c r="B22509" s="221"/>
      <c r="C22509" s="231"/>
    </row>
    <row r="22510" spans="1:3" x14ac:dyDescent="0.2">
      <c r="A22510" s="221"/>
      <c r="B22510" s="221"/>
      <c r="C22510" s="231"/>
    </row>
    <row r="22511" spans="1:3" x14ac:dyDescent="0.2">
      <c r="A22511" s="221"/>
      <c r="B22511" s="221"/>
      <c r="C22511" s="231"/>
    </row>
    <row r="22512" spans="1:3" x14ac:dyDescent="0.2">
      <c r="A22512" s="221"/>
      <c r="B22512" s="221"/>
      <c r="C22512" s="231"/>
    </row>
    <row r="22513" spans="1:3" x14ac:dyDescent="0.2">
      <c r="A22513" s="221"/>
      <c r="B22513" s="221"/>
      <c r="C22513" s="231"/>
    </row>
    <row r="22514" spans="1:3" x14ac:dyDescent="0.2">
      <c r="A22514" s="221"/>
      <c r="B22514" s="221"/>
      <c r="C22514" s="231"/>
    </row>
    <row r="22515" spans="1:3" x14ac:dyDescent="0.2">
      <c r="A22515" s="221"/>
      <c r="B22515" s="221"/>
      <c r="C22515" s="231"/>
    </row>
    <row r="22516" spans="1:3" x14ac:dyDescent="0.2">
      <c r="A22516" s="221"/>
      <c r="B22516" s="221"/>
      <c r="C22516" s="231"/>
    </row>
    <row r="22517" spans="1:3" x14ac:dyDescent="0.2">
      <c r="A22517" s="221"/>
      <c r="B22517" s="221"/>
      <c r="C22517" s="231"/>
    </row>
    <row r="22518" spans="1:3" x14ac:dyDescent="0.2">
      <c r="A22518" s="221"/>
      <c r="B22518" s="221"/>
      <c r="C22518" s="231"/>
    </row>
    <row r="22519" spans="1:3" x14ac:dyDescent="0.2">
      <c r="A22519" s="221"/>
      <c r="B22519" s="221"/>
      <c r="C22519" s="231"/>
    </row>
    <row r="22520" spans="1:3" x14ac:dyDescent="0.2">
      <c r="A22520" s="221"/>
      <c r="B22520" s="221"/>
      <c r="C22520" s="231"/>
    </row>
    <row r="22521" spans="1:3" x14ac:dyDescent="0.2">
      <c r="A22521" s="221"/>
      <c r="B22521" s="221"/>
      <c r="C22521" s="231"/>
    </row>
    <row r="22522" spans="1:3" x14ac:dyDescent="0.2">
      <c r="A22522" s="221"/>
      <c r="B22522" s="221"/>
      <c r="C22522" s="231"/>
    </row>
    <row r="22523" spans="1:3" x14ac:dyDescent="0.2">
      <c r="A22523" s="221"/>
      <c r="B22523" s="221"/>
      <c r="C22523" s="231"/>
    </row>
    <row r="22524" spans="1:3" x14ac:dyDescent="0.2">
      <c r="A22524" s="221"/>
      <c r="B22524" s="221"/>
      <c r="C22524" s="231"/>
    </row>
    <row r="22525" spans="1:3" x14ac:dyDescent="0.2">
      <c r="A22525" s="221"/>
      <c r="B22525" s="221"/>
      <c r="C22525" s="231"/>
    </row>
    <row r="22526" spans="1:3" x14ac:dyDescent="0.2">
      <c r="A22526" s="221"/>
      <c r="B22526" s="221"/>
      <c r="C22526" s="231"/>
    </row>
    <row r="22527" spans="1:3" x14ac:dyDescent="0.2">
      <c r="A22527" s="221"/>
      <c r="B22527" s="221"/>
      <c r="C22527" s="231"/>
    </row>
    <row r="22528" spans="1:3" x14ac:dyDescent="0.2">
      <c r="A22528" s="221"/>
      <c r="B22528" s="221"/>
      <c r="C22528" s="231"/>
    </row>
    <row r="22529" spans="1:3" x14ac:dyDescent="0.2">
      <c r="A22529" s="221"/>
      <c r="B22529" s="221"/>
      <c r="C22529" s="231"/>
    </row>
    <row r="22530" spans="1:3" x14ac:dyDescent="0.2">
      <c r="A22530" s="221"/>
      <c r="B22530" s="221"/>
      <c r="C22530" s="231"/>
    </row>
    <row r="22531" spans="1:3" x14ac:dyDescent="0.2">
      <c r="A22531" s="221"/>
      <c r="B22531" s="221"/>
      <c r="C22531" s="231"/>
    </row>
    <row r="22532" spans="1:3" x14ac:dyDescent="0.2">
      <c r="A22532" s="221"/>
      <c r="B22532" s="221"/>
      <c r="C22532" s="231"/>
    </row>
    <row r="22533" spans="1:3" x14ac:dyDescent="0.2">
      <c r="A22533" s="221"/>
      <c r="B22533" s="221"/>
      <c r="C22533" s="231"/>
    </row>
    <row r="22534" spans="1:3" x14ac:dyDescent="0.2">
      <c r="A22534" s="221"/>
      <c r="B22534" s="221"/>
      <c r="C22534" s="231"/>
    </row>
    <row r="22535" spans="1:3" x14ac:dyDescent="0.2">
      <c r="A22535" s="221"/>
      <c r="B22535" s="221"/>
      <c r="C22535" s="231"/>
    </row>
    <row r="22536" spans="1:3" x14ac:dyDescent="0.2">
      <c r="A22536" s="221"/>
      <c r="B22536" s="221"/>
      <c r="C22536" s="231"/>
    </row>
    <row r="22537" spans="1:3" x14ac:dyDescent="0.2">
      <c r="A22537" s="221"/>
      <c r="B22537" s="221"/>
      <c r="C22537" s="231"/>
    </row>
    <row r="22538" spans="1:3" x14ac:dyDescent="0.2">
      <c r="A22538" s="221"/>
      <c r="B22538" s="221"/>
      <c r="C22538" s="231"/>
    </row>
    <row r="22539" spans="1:3" x14ac:dyDescent="0.2">
      <c r="A22539" s="221"/>
      <c r="B22539" s="221"/>
      <c r="C22539" s="231"/>
    </row>
    <row r="22540" spans="1:3" x14ac:dyDescent="0.2">
      <c r="A22540" s="221"/>
      <c r="B22540" s="221"/>
      <c r="C22540" s="231"/>
    </row>
    <row r="22541" spans="1:3" x14ac:dyDescent="0.2">
      <c r="A22541" s="221"/>
      <c r="B22541" s="221"/>
      <c r="C22541" s="231"/>
    </row>
    <row r="22542" spans="1:3" x14ac:dyDescent="0.2">
      <c r="A22542" s="221"/>
      <c r="B22542" s="221"/>
      <c r="C22542" s="231"/>
    </row>
    <row r="22543" spans="1:3" x14ac:dyDescent="0.2">
      <c r="A22543" s="221"/>
      <c r="B22543" s="221"/>
      <c r="C22543" s="231"/>
    </row>
    <row r="22544" spans="1:3" x14ac:dyDescent="0.2">
      <c r="A22544" s="221"/>
      <c r="B22544" s="221"/>
      <c r="C22544" s="231"/>
    </row>
    <row r="22545" spans="1:3" x14ac:dyDescent="0.2">
      <c r="A22545" s="221"/>
      <c r="B22545" s="221"/>
      <c r="C22545" s="231"/>
    </row>
    <row r="22546" spans="1:3" x14ac:dyDescent="0.2">
      <c r="A22546" s="221"/>
      <c r="B22546" s="221"/>
      <c r="C22546" s="231"/>
    </row>
    <row r="22547" spans="1:3" x14ac:dyDescent="0.2">
      <c r="A22547" s="221"/>
      <c r="B22547" s="221"/>
      <c r="C22547" s="231"/>
    </row>
    <row r="22548" spans="1:3" x14ac:dyDescent="0.2">
      <c r="A22548" s="221"/>
      <c r="B22548" s="221"/>
      <c r="C22548" s="231"/>
    </row>
    <row r="22549" spans="1:3" x14ac:dyDescent="0.2">
      <c r="A22549" s="221"/>
      <c r="B22549" s="221"/>
      <c r="C22549" s="231"/>
    </row>
    <row r="22550" spans="1:3" x14ac:dyDescent="0.2">
      <c r="A22550" s="221"/>
      <c r="B22550" s="221"/>
      <c r="C22550" s="231"/>
    </row>
    <row r="22551" spans="1:3" x14ac:dyDescent="0.2">
      <c r="A22551" s="221"/>
      <c r="B22551" s="221"/>
      <c r="C22551" s="231"/>
    </row>
    <row r="22552" spans="1:3" x14ac:dyDescent="0.2">
      <c r="A22552" s="221"/>
      <c r="B22552" s="221"/>
      <c r="C22552" s="231"/>
    </row>
    <row r="22553" spans="1:3" x14ac:dyDescent="0.2">
      <c r="A22553" s="221"/>
      <c r="B22553" s="221"/>
      <c r="C22553" s="231"/>
    </row>
    <row r="22554" spans="1:3" x14ac:dyDescent="0.2">
      <c r="A22554" s="221"/>
      <c r="B22554" s="221"/>
      <c r="C22554" s="231"/>
    </row>
    <row r="22555" spans="1:3" x14ac:dyDescent="0.2">
      <c r="A22555" s="221"/>
      <c r="B22555" s="221"/>
      <c r="C22555" s="231"/>
    </row>
    <row r="22556" spans="1:3" x14ac:dyDescent="0.2">
      <c r="A22556" s="221"/>
      <c r="B22556" s="221"/>
      <c r="C22556" s="231"/>
    </row>
    <row r="22557" spans="1:3" x14ac:dyDescent="0.2">
      <c r="A22557" s="221"/>
      <c r="B22557" s="221"/>
      <c r="C22557" s="231"/>
    </row>
    <row r="22558" spans="1:3" x14ac:dyDescent="0.2">
      <c r="A22558" s="221"/>
      <c r="B22558" s="221"/>
      <c r="C22558" s="231"/>
    </row>
    <row r="22559" spans="1:3" x14ac:dyDescent="0.2">
      <c r="A22559" s="221"/>
      <c r="B22559" s="221"/>
      <c r="C22559" s="231"/>
    </row>
    <row r="22560" spans="1:3" x14ac:dyDescent="0.2">
      <c r="A22560" s="221"/>
      <c r="B22560" s="221"/>
      <c r="C22560" s="231"/>
    </row>
    <row r="22561" spans="1:3" x14ac:dyDescent="0.2">
      <c r="A22561" s="221"/>
      <c r="B22561" s="221"/>
      <c r="C22561" s="231"/>
    </row>
    <row r="22562" spans="1:3" x14ac:dyDescent="0.2">
      <c r="A22562" s="221"/>
      <c r="B22562" s="221"/>
      <c r="C22562" s="231"/>
    </row>
    <row r="22563" spans="1:3" x14ac:dyDescent="0.2">
      <c r="A22563" s="221"/>
      <c r="B22563" s="221"/>
      <c r="C22563" s="231"/>
    </row>
    <row r="22564" spans="1:3" x14ac:dyDescent="0.2">
      <c r="A22564" s="221"/>
      <c r="B22564" s="221"/>
      <c r="C22564" s="231"/>
    </row>
    <row r="22565" spans="1:3" x14ac:dyDescent="0.2">
      <c r="A22565" s="221"/>
      <c r="B22565" s="221"/>
      <c r="C22565" s="231"/>
    </row>
    <row r="22566" spans="1:3" x14ac:dyDescent="0.2">
      <c r="A22566" s="221"/>
      <c r="B22566" s="221"/>
      <c r="C22566" s="231"/>
    </row>
    <row r="22567" spans="1:3" x14ac:dyDescent="0.2">
      <c r="A22567" s="221"/>
      <c r="B22567" s="221"/>
      <c r="C22567" s="231"/>
    </row>
    <row r="22568" spans="1:3" x14ac:dyDescent="0.2">
      <c r="A22568" s="221"/>
      <c r="B22568" s="221"/>
      <c r="C22568" s="231"/>
    </row>
    <row r="22569" spans="1:3" x14ac:dyDescent="0.2">
      <c r="A22569" s="221"/>
      <c r="B22569" s="221"/>
      <c r="C22569" s="231"/>
    </row>
    <row r="22570" spans="1:3" x14ac:dyDescent="0.2">
      <c r="A22570" s="221"/>
      <c r="B22570" s="221"/>
      <c r="C22570" s="231"/>
    </row>
    <row r="22571" spans="1:3" x14ac:dyDescent="0.2">
      <c r="A22571" s="221"/>
      <c r="B22571" s="221"/>
      <c r="C22571" s="231"/>
    </row>
    <row r="22572" spans="1:3" x14ac:dyDescent="0.2">
      <c r="A22572" s="221"/>
      <c r="B22572" s="221"/>
      <c r="C22572" s="231"/>
    </row>
    <row r="22573" spans="1:3" x14ac:dyDescent="0.2">
      <c r="A22573" s="221"/>
      <c r="B22573" s="221"/>
      <c r="C22573" s="231"/>
    </row>
    <row r="22574" spans="1:3" x14ac:dyDescent="0.2">
      <c r="A22574" s="221"/>
      <c r="B22574" s="221"/>
      <c r="C22574" s="231"/>
    </row>
    <row r="22575" spans="1:3" x14ac:dyDescent="0.2">
      <c r="A22575" s="221"/>
      <c r="B22575" s="221"/>
      <c r="C22575" s="231"/>
    </row>
    <row r="22576" spans="1:3" x14ac:dyDescent="0.2">
      <c r="A22576" s="221"/>
      <c r="B22576" s="221"/>
      <c r="C22576" s="231"/>
    </row>
    <row r="22577" spans="1:3" x14ac:dyDescent="0.2">
      <c r="A22577" s="221"/>
      <c r="B22577" s="221"/>
      <c r="C22577" s="231"/>
    </row>
    <row r="22578" spans="1:3" x14ac:dyDescent="0.2">
      <c r="A22578" s="221"/>
      <c r="B22578" s="221"/>
      <c r="C22578" s="231"/>
    </row>
    <row r="22579" spans="1:3" x14ac:dyDescent="0.2">
      <c r="A22579" s="221"/>
      <c r="B22579" s="221"/>
      <c r="C22579" s="231"/>
    </row>
    <row r="22580" spans="1:3" x14ac:dyDescent="0.2">
      <c r="A22580" s="221"/>
      <c r="B22580" s="221"/>
      <c r="C22580" s="231"/>
    </row>
    <row r="22581" spans="1:3" x14ac:dyDescent="0.2">
      <c r="A22581" s="221"/>
      <c r="B22581" s="221"/>
      <c r="C22581" s="231"/>
    </row>
    <row r="22582" spans="1:3" x14ac:dyDescent="0.2">
      <c r="A22582" s="221"/>
      <c r="B22582" s="221"/>
      <c r="C22582" s="231"/>
    </row>
    <row r="22583" spans="1:3" x14ac:dyDescent="0.2">
      <c r="A22583" s="221"/>
      <c r="B22583" s="221"/>
      <c r="C22583" s="231"/>
    </row>
    <row r="22584" spans="1:3" x14ac:dyDescent="0.2">
      <c r="A22584" s="221"/>
      <c r="B22584" s="221"/>
      <c r="C22584" s="231"/>
    </row>
    <row r="22585" spans="1:3" x14ac:dyDescent="0.2">
      <c r="A22585" s="221"/>
      <c r="B22585" s="221"/>
      <c r="C22585" s="231"/>
    </row>
    <row r="22586" spans="1:3" x14ac:dyDescent="0.2">
      <c r="A22586" s="221"/>
      <c r="B22586" s="221"/>
      <c r="C22586" s="231"/>
    </row>
    <row r="22587" spans="1:3" x14ac:dyDescent="0.2">
      <c r="A22587" s="221"/>
      <c r="B22587" s="221"/>
      <c r="C22587" s="231"/>
    </row>
    <row r="22588" spans="1:3" x14ac:dyDescent="0.2">
      <c r="A22588" s="221"/>
      <c r="B22588" s="221"/>
      <c r="C22588" s="231"/>
    </row>
    <row r="22589" spans="1:3" x14ac:dyDescent="0.2">
      <c r="A22589" s="221"/>
      <c r="B22589" s="221"/>
      <c r="C22589" s="231"/>
    </row>
    <row r="22590" spans="1:3" x14ac:dyDescent="0.2">
      <c r="A22590" s="221"/>
      <c r="B22590" s="221"/>
      <c r="C22590" s="231"/>
    </row>
    <row r="22591" spans="1:3" x14ac:dyDescent="0.2">
      <c r="A22591" s="221"/>
      <c r="B22591" s="221"/>
      <c r="C22591" s="231"/>
    </row>
    <row r="22592" spans="1:3" x14ac:dyDescent="0.2">
      <c r="A22592" s="221"/>
      <c r="B22592" s="221"/>
      <c r="C22592" s="231"/>
    </row>
    <row r="22593" spans="1:3" x14ac:dyDescent="0.2">
      <c r="A22593" s="221"/>
      <c r="B22593" s="221"/>
      <c r="C22593" s="231"/>
    </row>
    <row r="22594" spans="1:3" x14ac:dyDescent="0.2">
      <c r="A22594" s="221"/>
      <c r="B22594" s="221"/>
      <c r="C22594" s="231"/>
    </row>
    <row r="22595" spans="1:3" x14ac:dyDescent="0.2">
      <c r="A22595" s="221"/>
      <c r="B22595" s="221"/>
      <c r="C22595" s="231"/>
    </row>
    <row r="22596" spans="1:3" x14ac:dyDescent="0.2">
      <c r="A22596" s="221"/>
      <c r="B22596" s="221"/>
      <c r="C22596" s="231"/>
    </row>
    <row r="22597" spans="1:3" x14ac:dyDescent="0.2">
      <c r="A22597" s="221"/>
      <c r="B22597" s="221"/>
      <c r="C22597" s="231"/>
    </row>
    <row r="22598" spans="1:3" x14ac:dyDescent="0.2">
      <c r="A22598" s="221"/>
      <c r="B22598" s="221"/>
      <c r="C22598" s="231"/>
    </row>
    <row r="22599" spans="1:3" x14ac:dyDescent="0.2">
      <c r="A22599" s="221"/>
      <c r="B22599" s="221"/>
      <c r="C22599" s="231"/>
    </row>
    <row r="22600" spans="1:3" x14ac:dyDescent="0.2">
      <c r="A22600" s="221"/>
      <c r="B22600" s="221"/>
      <c r="C22600" s="231"/>
    </row>
    <row r="22601" spans="1:3" x14ac:dyDescent="0.2">
      <c r="A22601" s="221"/>
      <c r="B22601" s="221"/>
      <c r="C22601" s="231"/>
    </row>
    <row r="22602" spans="1:3" x14ac:dyDescent="0.2">
      <c r="A22602" s="221"/>
      <c r="B22602" s="221"/>
      <c r="C22602" s="231"/>
    </row>
    <row r="22603" spans="1:3" x14ac:dyDescent="0.2">
      <c r="A22603" s="221"/>
      <c r="B22603" s="221"/>
      <c r="C22603" s="231"/>
    </row>
    <row r="22604" spans="1:3" x14ac:dyDescent="0.2">
      <c r="A22604" s="221"/>
      <c r="B22604" s="221"/>
      <c r="C22604" s="231"/>
    </row>
    <row r="22605" spans="1:3" x14ac:dyDescent="0.2">
      <c r="A22605" s="221"/>
      <c r="B22605" s="221"/>
      <c r="C22605" s="231"/>
    </row>
    <row r="22606" spans="1:3" x14ac:dyDescent="0.2">
      <c r="A22606" s="221"/>
      <c r="B22606" s="221"/>
      <c r="C22606" s="231"/>
    </row>
    <row r="22607" spans="1:3" x14ac:dyDescent="0.2">
      <c r="A22607" s="221"/>
      <c r="B22607" s="221"/>
      <c r="C22607" s="231"/>
    </row>
    <row r="22608" spans="1:3" x14ac:dyDescent="0.2">
      <c r="A22608" s="221"/>
      <c r="B22608" s="221"/>
      <c r="C22608" s="231"/>
    </row>
    <row r="22609" spans="1:3" x14ac:dyDescent="0.2">
      <c r="A22609" s="221"/>
      <c r="B22609" s="221"/>
      <c r="C22609" s="231"/>
    </row>
    <row r="22610" spans="1:3" x14ac:dyDescent="0.2">
      <c r="A22610" s="221"/>
      <c r="B22610" s="221"/>
      <c r="C22610" s="231"/>
    </row>
    <row r="22611" spans="1:3" x14ac:dyDescent="0.2">
      <c r="A22611" s="221"/>
      <c r="B22611" s="221"/>
      <c r="C22611" s="231"/>
    </row>
    <row r="22612" spans="1:3" x14ac:dyDescent="0.2">
      <c r="A22612" s="221"/>
      <c r="B22612" s="221"/>
      <c r="C22612" s="231"/>
    </row>
    <row r="22613" spans="1:3" x14ac:dyDescent="0.2">
      <c r="A22613" s="221"/>
      <c r="B22613" s="221"/>
      <c r="C22613" s="231"/>
    </row>
    <row r="22614" spans="1:3" x14ac:dyDescent="0.2">
      <c r="A22614" s="221"/>
      <c r="B22614" s="221"/>
      <c r="C22614" s="231"/>
    </row>
    <row r="22615" spans="1:3" x14ac:dyDescent="0.2">
      <c r="A22615" s="221"/>
      <c r="B22615" s="221"/>
      <c r="C22615" s="231"/>
    </row>
    <row r="22616" spans="1:3" x14ac:dyDescent="0.2">
      <c r="A22616" s="221"/>
      <c r="B22616" s="221"/>
      <c r="C22616" s="231"/>
    </row>
    <row r="22617" spans="1:3" x14ac:dyDescent="0.2">
      <c r="A22617" s="221"/>
      <c r="B22617" s="221"/>
      <c r="C22617" s="231"/>
    </row>
    <row r="22618" spans="1:3" x14ac:dyDescent="0.2">
      <c r="A22618" s="221"/>
      <c r="B22618" s="221"/>
      <c r="C22618" s="231"/>
    </row>
    <row r="22619" spans="1:3" x14ac:dyDescent="0.2">
      <c r="A22619" s="221"/>
      <c r="B22619" s="221"/>
      <c r="C22619" s="231"/>
    </row>
    <row r="22620" spans="1:3" x14ac:dyDescent="0.2">
      <c r="A22620" s="221"/>
      <c r="B22620" s="221"/>
      <c r="C22620" s="231"/>
    </row>
    <row r="22621" spans="1:3" x14ac:dyDescent="0.2">
      <c r="A22621" s="221"/>
      <c r="B22621" s="221"/>
      <c r="C22621" s="231"/>
    </row>
    <row r="22622" spans="1:3" x14ac:dyDescent="0.2">
      <c r="A22622" s="221"/>
      <c r="B22622" s="221"/>
      <c r="C22622" s="231"/>
    </row>
    <row r="22623" spans="1:3" x14ac:dyDescent="0.2">
      <c r="A22623" s="221"/>
      <c r="B22623" s="221"/>
      <c r="C22623" s="231"/>
    </row>
    <row r="22624" spans="1:3" x14ac:dyDescent="0.2">
      <c r="A22624" s="221"/>
      <c r="B22624" s="221"/>
      <c r="C22624" s="231"/>
    </row>
    <row r="22625" spans="1:3" x14ac:dyDescent="0.2">
      <c r="A22625" s="221"/>
      <c r="B22625" s="221"/>
      <c r="C22625" s="231"/>
    </row>
    <row r="22626" spans="1:3" x14ac:dyDescent="0.2">
      <c r="A22626" s="221"/>
      <c r="B22626" s="221"/>
      <c r="C22626" s="231"/>
    </row>
    <row r="22627" spans="1:3" x14ac:dyDescent="0.2">
      <c r="A22627" s="221"/>
      <c r="B22627" s="221"/>
      <c r="C22627" s="231"/>
    </row>
    <row r="22628" spans="1:3" x14ac:dyDescent="0.2">
      <c r="A22628" s="221"/>
      <c r="B22628" s="221"/>
      <c r="C22628" s="231"/>
    </row>
    <row r="22629" spans="1:3" x14ac:dyDescent="0.2">
      <c r="A22629" s="221"/>
      <c r="B22629" s="221"/>
      <c r="C22629" s="231"/>
    </row>
    <row r="22630" spans="1:3" x14ac:dyDescent="0.2">
      <c r="A22630" s="221"/>
      <c r="B22630" s="221"/>
      <c r="C22630" s="231"/>
    </row>
    <row r="22631" spans="1:3" x14ac:dyDescent="0.2">
      <c r="A22631" s="221"/>
      <c r="B22631" s="221"/>
      <c r="C22631" s="231"/>
    </row>
    <row r="22632" spans="1:3" x14ac:dyDescent="0.2">
      <c r="A22632" s="221"/>
      <c r="B22632" s="221"/>
      <c r="C22632" s="231"/>
    </row>
    <row r="22633" spans="1:3" x14ac:dyDescent="0.2">
      <c r="A22633" s="221"/>
      <c r="B22633" s="221"/>
      <c r="C22633" s="231"/>
    </row>
    <row r="22634" spans="1:3" x14ac:dyDescent="0.2">
      <c r="A22634" s="221"/>
      <c r="B22634" s="221"/>
      <c r="C22634" s="231"/>
    </row>
    <row r="22635" spans="1:3" x14ac:dyDescent="0.2">
      <c r="A22635" s="221"/>
      <c r="B22635" s="221"/>
      <c r="C22635" s="231"/>
    </row>
    <row r="22636" spans="1:3" x14ac:dyDescent="0.2">
      <c r="A22636" s="221"/>
      <c r="B22636" s="221"/>
      <c r="C22636" s="231"/>
    </row>
    <row r="22637" spans="1:3" x14ac:dyDescent="0.2">
      <c r="A22637" s="221"/>
      <c r="B22637" s="221"/>
      <c r="C22637" s="231"/>
    </row>
    <row r="22638" spans="1:3" x14ac:dyDescent="0.2">
      <c r="A22638" s="221"/>
      <c r="B22638" s="221"/>
      <c r="C22638" s="231"/>
    </row>
    <row r="22639" spans="1:3" x14ac:dyDescent="0.2">
      <c r="A22639" s="221"/>
      <c r="B22639" s="221"/>
      <c r="C22639" s="231"/>
    </row>
    <row r="22640" spans="1:3" x14ac:dyDescent="0.2">
      <c r="A22640" s="221"/>
      <c r="B22640" s="221"/>
      <c r="C22640" s="231"/>
    </row>
    <row r="22641" spans="1:3" x14ac:dyDescent="0.2">
      <c r="A22641" s="221"/>
      <c r="B22641" s="221"/>
      <c r="C22641" s="231"/>
    </row>
    <row r="22642" spans="1:3" x14ac:dyDescent="0.2">
      <c r="A22642" s="221"/>
      <c r="B22642" s="221"/>
      <c r="C22642" s="231"/>
    </row>
    <row r="22643" spans="1:3" x14ac:dyDescent="0.2">
      <c r="A22643" s="221"/>
      <c r="B22643" s="221"/>
      <c r="C22643" s="231"/>
    </row>
    <row r="22644" spans="1:3" x14ac:dyDescent="0.2">
      <c r="A22644" s="221"/>
      <c r="B22644" s="221"/>
      <c r="C22644" s="231"/>
    </row>
    <row r="22645" spans="1:3" x14ac:dyDescent="0.2">
      <c r="A22645" s="221"/>
      <c r="B22645" s="221"/>
      <c r="C22645" s="231"/>
    </row>
    <row r="22646" spans="1:3" x14ac:dyDescent="0.2">
      <c r="A22646" s="221"/>
      <c r="B22646" s="221"/>
      <c r="C22646" s="231"/>
    </row>
    <row r="22647" spans="1:3" x14ac:dyDescent="0.2">
      <c r="A22647" s="221"/>
      <c r="B22647" s="221"/>
      <c r="C22647" s="231"/>
    </row>
    <row r="22648" spans="1:3" x14ac:dyDescent="0.2">
      <c r="A22648" s="221"/>
      <c r="B22648" s="221"/>
      <c r="C22648" s="231"/>
    </row>
    <row r="22649" spans="1:3" x14ac:dyDescent="0.2">
      <c r="A22649" s="221"/>
      <c r="B22649" s="221"/>
      <c r="C22649" s="231"/>
    </row>
    <row r="22650" spans="1:3" x14ac:dyDescent="0.2">
      <c r="A22650" s="221"/>
      <c r="B22650" s="221"/>
      <c r="C22650" s="231"/>
    </row>
    <row r="22651" spans="1:3" x14ac:dyDescent="0.2">
      <c r="A22651" s="221"/>
      <c r="B22651" s="221"/>
      <c r="C22651" s="231"/>
    </row>
    <row r="22652" spans="1:3" x14ac:dyDescent="0.2">
      <c r="A22652" s="221"/>
      <c r="B22652" s="221"/>
      <c r="C22652" s="231"/>
    </row>
    <row r="22653" spans="1:3" x14ac:dyDescent="0.2">
      <c r="A22653" s="221"/>
      <c r="B22653" s="221"/>
      <c r="C22653" s="231"/>
    </row>
    <row r="22654" spans="1:3" x14ac:dyDescent="0.2">
      <c r="A22654" s="221"/>
      <c r="B22654" s="221"/>
      <c r="C22654" s="231"/>
    </row>
    <row r="22655" spans="1:3" x14ac:dyDescent="0.2">
      <c r="A22655" s="221"/>
      <c r="B22655" s="221"/>
      <c r="C22655" s="231"/>
    </row>
    <row r="22656" spans="1:3" x14ac:dyDescent="0.2">
      <c r="A22656" s="221"/>
      <c r="B22656" s="221"/>
      <c r="C22656" s="231"/>
    </row>
    <row r="22657" spans="1:3" x14ac:dyDescent="0.2">
      <c r="A22657" s="221"/>
      <c r="B22657" s="221"/>
      <c r="C22657" s="231"/>
    </row>
    <row r="22658" spans="1:3" x14ac:dyDescent="0.2">
      <c r="A22658" s="221"/>
      <c r="B22658" s="221"/>
      <c r="C22658" s="231"/>
    </row>
    <row r="22659" spans="1:3" x14ac:dyDescent="0.2">
      <c r="A22659" s="221"/>
      <c r="B22659" s="221"/>
      <c r="C22659" s="231"/>
    </row>
    <row r="22660" spans="1:3" x14ac:dyDescent="0.2">
      <c r="A22660" s="221"/>
      <c r="B22660" s="221"/>
      <c r="C22660" s="231"/>
    </row>
    <row r="22661" spans="1:3" x14ac:dyDescent="0.2">
      <c r="A22661" s="221"/>
      <c r="B22661" s="221"/>
      <c r="C22661" s="231"/>
    </row>
    <row r="22662" spans="1:3" x14ac:dyDescent="0.2">
      <c r="A22662" s="221"/>
      <c r="B22662" s="221"/>
      <c r="C22662" s="231"/>
    </row>
    <row r="22663" spans="1:3" x14ac:dyDescent="0.2">
      <c r="A22663" s="221"/>
      <c r="B22663" s="221"/>
      <c r="C22663" s="231"/>
    </row>
    <row r="22664" spans="1:3" x14ac:dyDescent="0.2">
      <c r="A22664" s="221"/>
      <c r="B22664" s="221"/>
      <c r="C22664" s="231"/>
    </row>
    <row r="22665" spans="1:3" x14ac:dyDescent="0.2">
      <c r="A22665" s="221"/>
      <c r="B22665" s="221"/>
      <c r="C22665" s="231"/>
    </row>
    <row r="22666" spans="1:3" x14ac:dyDescent="0.2">
      <c r="A22666" s="221"/>
      <c r="B22666" s="221"/>
      <c r="C22666" s="231"/>
    </row>
    <row r="22667" spans="1:3" x14ac:dyDescent="0.2">
      <c r="A22667" s="221"/>
      <c r="B22667" s="221"/>
      <c r="C22667" s="231"/>
    </row>
    <row r="22668" spans="1:3" x14ac:dyDescent="0.2">
      <c r="A22668" s="221"/>
      <c r="B22668" s="221"/>
      <c r="C22668" s="231"/>
    </row>
    <row r="22669" spans="1:3" x14ac:dyDescent="0.2">
      <c r="A22669" s="221"/>
      <c r="B22669" s="221"/>
      <c r="C22669" s="231"/>
    </row>
    <row r="22670" spans="1:3" x14ac:dyDescent="0.2">
      <c r="A22670" s="221"/>
      <c r="B22670" s="221"/>
      <c r="C22670" s="231"/>
    </row>
    <row r="22671" spans="1:3" x14ac:dyDescent="0.2">
      <c r="A22671" s="221"/>
      <c r="B22671" s="221"/>
      <c r="C22671" s="231"/>
    </row>
    <row r="22672" spans="1:3" x14ac:dyDescent="0.2">
      <c r="A22672" s="221"/>
      <c r="B22672" s="221"/>
      <c r="C22672" s="231"/>
    </row>
    <row r="22673" spans="1:3" x14ac:dyDescent="0.2">
      <c r="A22673" s="221"/>
      <c r="B22673" s="221"/>
      <c r="C22673" s="231"/>
    </row>
    <row r="22674" spans="1:3" x14ac:dyDescent="0.2">
      <c r="A22674" s="221"/>
      <c r="B22674" s="221"/>
      <c r="C22674" s="231"/>
    </row>
    <row r="22675" spans="1:3" x14ac:dyDescent="0.2">
      <c r="A22675" s="221"/>
      <c r="B22675" s="221"/>
      <c r="C22675" s="231"/>
    </row>
    <row r="22676" spans="1:3" x14ac:dyDescent="0.2">
      <c r="A22676" s="221"/>
      <c r="B22676" s="221"/>
      <c r="C22676" s="231"/>
    </row>
    <row r="22677" spans="1:3" x14ac:dyDescent="0.2">
      <c r="A22677" s="221"/>
      <c r="B22677" s="221"/>
      <c r="C22677" s="231"/>
    </row>
    <row r="22678" spans="1:3" x14ac:dyDescent="0.2">
      <c r="A22678" s="221"/>
      <c r="B22678" s="221"/>
      <c r="C22678" s="231"/>
    </row>
    <row r="22679" spans="1:3" x14ac:dyDescent="0.2">
      <c r="A22679" s="221"/>
      <c r="B22679" s="221"/>
      <c r="C22679" s="231"/>
    </row>
    <row r="22680" spans="1:3" x14ac:dyDescent="0.2">
      <c r="A22680" s="221"/>
      <c r="B22680" s="221"/>
      <c r="C22680" s="231"/>
    </row>
    <row r="22681" spans="1:3" x14ac:dyDescent="0.2">
      <c r="A22681" s="221"/>
      <c r="B22681" s="221"/>
      <c r="C22681" s="231"/>
    </row>
    <row r="22682" spans="1:3" x14ac:dyDescent="0.2">
      <c r="A22682" s="221"/>
      <c r="B22682" s="221"/>
      <c r="C22682" s="231"/>
    </row>
    <row r="22683" spans="1:3" x14ac:dyDescent="0.2">
      <c r="A22683" s="221"/>
      <c r="B22683" s="221"/>
      <c r="C22683" s="231"/>
    </row>
    <row r="22684" spans="1:3" x14ac:dyDescent="0.2">
      <c r="A22684" s="221"/>
      <c r="B22684" s="221"/>
      <c r="C22684" s="231"/>
    </row>
    <row r="22685" spans="1:3" x14ac:dyDescent="0.2">
      <c r="A22685" s="221"/>
      <c r="B22685" s="221"/>
      <c r="C22685" s="231"/>
    </row>
    <row r="22686" spans="1:3" x14ac:dyDescent="0.2">
      <c r="A22686" s="221"/>
      <c r="B22686" s="221"/>
      <c r="C22686" s="231"/>
    </row>
    <row r="22687" spans="1:3" x14ac:dyDescent="0.2">
      <c r="A22687" s="221"/>
      <c r="B22687" s="221"/>
      <c r="C22687" s="231"/>
    </row>
    <row r="22688" spans="1:3" x14ac:dyDescent="0.2">
      <c r="A22688" s="221"/>
      <c r="B22688" s="221"/>
      <c r="C22688" s="231"/>
    </row>
    <row r="22689" spans="1:3" x14ac:dyDescent="0.2">
      <c r="A22689" s="221"/>
      <c r="B22689" s="221"/>
      <c r="C22689" s="231"/>
    </row>
    <row r="22690" spans="1:3" x14ac:dyDescent="0.2">
      <c r="A22690" s="221"/>
      <c r="B22690" s="221"/>
      <c r="C22690" s="231"/>
    </row>
    <row r="22691" spans="1:3" x14ac:dyDescent="0.2">
      <c r="A22691" s="221"/>
      <c r="B22691" s="221"/>
      <c r="C22691" s="231"/>
    </row>
    <row r="22692" spans="1:3" x14ac:dyDescent="0.2">
      <c r="A22692" s="221"/>
      <c r="B22692" s="221"/>
      <c r="C22692" s="231"/>
    </row>
    <row r="22693" spans="1:3" x14ac:dyDescent="0.2">
      <c r="A22693" s="221"/>
      <c r="B22693" s="221"/>
      <c r="C22693" s="231"/>
    </row>
    <row r="22694" spans="1:3" x14ac:dyDescent="0.2">
      <c r="A22694" s="221"/>
      <c r="B22694" s="221"/>
      <c r="C22694" s="231"/>
    </row>
    <row r="22695" spans="1:3" x14ac:dyDescent="0.2">
      <c r="A22695" s="221"/>
      <c r="B22695" s="221"/>
      <c r="C22695" s="231"/>
    </row>
    <row r="22696" spans="1:3" x14ac:dyDescent="0.2">
      <c r="A22696" s="221"/>
      <c r="B22696" s="221"/>
      <c r="C22696" s="231"/>
    </row>
    <row r="22697" spans="1:3" x14ac:dyDescent="0.2">
      <c r="A22697" s="221"/>
      <c r="B22697" s="221"/>
      <c r="C22697" s="231"/>
    </row>
    <row r="22698" spans="1:3" x14ac:dyDescent="0.2">
      <c r="A22698" s="221"/>
      <c r="B22698" s="221"/>
      <c r="C22698" s="231"/>
    </row>
    <row r="22699" spans="1:3" x14ac:dyDescent="0.2">
      <c r="A22699" s="221"/>
      <c r="B22699" s="221"/>
      <c r="C22699" s="231"/>
    </row>
    <row r="22700" spans="1:3" x14ac:dyDescent="0.2">
      <c r="A22700" s="221"/>
      <c r="B22700" s="221"/>
      <c r="C22700" s="231"/>
    </row>
    <row r="22701" spans="1:3" x14ac:dyDescent="0.2">
      <c r="A22701" s="221"/>
      <c r="B22701" s="221"/>
      <c r="C22701" s="231"/>
    </row>
    <row r="22702" spans="1:3" x14ac:dyDescent="0.2">
      <c r="A22702" s="221"/>
      <c r="B22702" s="221"/>
      <c r="C22702" s="231"/>
    </row>
    <row r="22703" spans="1:3" x14ac:dyDescent="0.2">
      <c r="A22703" s="221"/>
      <c r="B22703" s="221"/>
      <c r="C22703" s="231"/>
    </row>
    <row r="22704" spans="1:3" x14ac:dyDescent="0.2">
      <c r="A22704" s="221"/>
      <c r="B22704" s="221"/>
      <c r="C22704" s="231"/>
    </row>
    <row r="22705" spans="1:3" x14ac:dyDescent="0.2">
      <c r="A22705" s="221"/>
      <c r="B22705" s="221"/>
      <c r="C22705" s="231"/>
    </row>
    <row r="22706" spans="1:3" x14ac:dyDescent="0.2">
      <c r="A22706" s="221"/>
      <c r="B22706" s="221"/>
      <c r="C22706" s="231"/>
    </row>
    <row r="22707" spans="1:3" x14ac:dyDescent="0.2">
      <c r="A22707" s="221"/>
      <c r="B22707" s="221"/>
      <c r="C22707" s="231"/>
    </row>
    <row r="22708" spans="1:3" x14ac:dyDescent="0.2">
      <c r="A22708" s="221"/>
      <c r="B22708" s="221"/>
      <c r="C22708" s="231"/>
    </row>
    <row r="22709" spans="1:3" x14ac:dyDescent="0.2">
      <c r="A22709" s="221"/>
      <c r="B22709" s="221"/>
      <c r="C22709" s="231"/>
    </row>
    <row r="22710" spans="1:3" x14ac:dyDescent="0.2">
      <c r="A22710" s="221"/>
      <c r="B22710" s="221"/>
      <c r="C22710" s="231"/>
    </row>
    <row r="22711" spans="1:3" x14ac:dyDescent="0.2">
      <c r="A22711" s="221"/>
      <c r="B22711" s="221"/>
      <c r="C22711" s="231"/>
    </row>
    <row r="22712" spans="1:3" x14ac:dyDescent="0.2">
      <c r="A22712" s="221"/>
      <c r="B22712" s="221"/>
      <c r="C22712" s="231"/>
    </row>
    <row r="22713" spans="1:3" x14ac:dyDescent="0.2">
      <c r="A22713" s="221"/>
      <c r="B22713" s="221"/>
      <c r="C22713" s="231"/>
    </row>
    <row r="22714" spans="1:3" x14ac:dyDescent="0.2">
      <c r="A22714" s="221"/>
      <c r="B22714" s="221"/>
      <c r="C22714" s="231"/>
    </row>
    <row r="22715" spans="1:3" x14ac:dyDescent="0.2">
      <c r="A22715" s="221"/>
      <c r="B22715" s="221"/>
      <c r="C22715" s="231"/>
    </row>
    <row r="22716" spans="1:3" x14ac:dyDescent="0.2">
      <c r="A22716" s="221"/>
      <c r="B22716" s="221"/>
      <c r="C22716" s="231"/>
    </row>
    <row r="22717" spans="1:3" x14ac:dyDescent="0.2">
      <c r="A22717" s="221"/>
      <c r="B22717" s="221"/>
      <c r="C22717" s="231"/>
    </row>
    <row r="22718" spans="1:3" x14ac:dyDescent="0.2">
      <c r="A22718" s="221"/>
      <c r="B22718" s="221"/>
      <c r="C22718" s="231"/>
    </row>
    <row r="22719" spans="1:3" x14ac:dyDescent="0.2">
      <c r="A22719" s="221"/>
      <c r="B22719" s="221"/>
      <c r="C22719" s="231"/>
    </row>
    <row r="22720" spans="1:3" x14ac:dyDescent="0.2">
      <c r="A22720" s="221"/>
      <c r="B22720" s="221"/>
      <c r="C22720" s="231"/>
    </row>
    <row r="22721" spans="1:3" x14ac:dyDescent="0.2">
      <c r="A22721" s="221"/>
      <c r="B22721" s="221"/>
      <c r="C22721" s="231"/>
    </row>
    <row r="22722" spans="1:3" x14ac:dyDescent="0.2">
      <c r="A22722" s="221"/>
      <c r="B22722" s="221"/>
      <c r="C22722" s="231"/>
    </row>
    <row r="22723" spans="1:3" x14ac:dyDescent="0.2">
      <c r="A22723" s="221"/>
      <c r="B22723" s="221"/>
      <c r="C22723" s="231"/>
    </row>
    <row r="22724" spans="1:3" x14ac:dyDescent="0.2">
      <c r="A22724" s="221"/>
      <c r="B22724" s="221"/>
      <c r="C22724" s="231"/>
    </row>
    <row r="22725" spans="1:3" x14ac:dyDescent="0.2">
      <c r="A22725" s="221"/>
      <c r="B22725" s="221"/>
      <c r="C22725" s="231"/>
    </row>
    <row r="22726" spans="1:3" x14ac:dyDescent="0.2">
      <c r="A22726" s="221"/>
      <c r="B22726" s="221"/>
      <c r="C22726" s="231"/>
    </row>
    <row r="22727" spans="1:3" x14ac:dyDescent="0.2">
      <c r="A22727" s="221"/>
      <c r="B22727" s="221"/>
      <c r="C22727" s="231"/>
    </row>
    <row r="22728" spans="1:3" x14ac:dyDescent="0.2">
      <c r="A22728" s="221"/>
      <c r="B22728" s="221"/>
      <c r="C22728" s="231"/>
    </row>
    <row r="22729" spans="1:3" x14ac:dyDescent="0.2">
      <c r="A22729" s="221"/>
      <c r="B22729" s="221"/>
      <c r="C22729" s="231"/>
    </row>
    <row r="22730" spans="1:3" x14ac:dyDescent="0.2">
      <c r="A22730" s="221"/>
      <c r="B22730" s="221"/>
      <c r="C22730" s="231"/>
    </row>
    <row r="22731" spans="1:3" x14ac:dyDescent="0.2">
      <c r="A22731" s="221"/>
      <c r="B22731" s="221"/>
      <c r="C22731" s="231"/>
    </row>
    <row r="22732" spans="1:3" x14ac:dyDescent="0.2">
      <c r="A22732" s="221"/>
      <c r="B22732" s="221"/>
      <c r="C22732" s="231"/>
    </row>
    <row r="22733" spans="1:3" x14ac:dyDescent="0.2">
      <c r="A22733" s="221"/>
      <c r="B22733" s="221"/>
      <c r="C22733" s="231"/>
    </row>
    <row r="22734" spans="1:3" x14ac:dyDescent="0.2">
      <c r="A22734" s="221"/>
      <c r="B22734" s="221"/>
      <c r="C22734" s="231"/>
    </row>
    <row r="22735" spans="1:3" x14ac:dyDescent="0.2">
      <c r="A22735" s="221"/>
      <c r="B22735" s="221"/>
      <c r="C22735" s="231"/>
    </row>
    <row r="22736" spans="1:3" x14ac:dyDescent="0.2">
      <c r="A22736" s="221"/>
      <c r="B22736" s="221"/>
      <c r="C22736" s="231"/>
    </row>
    <row r="22737" spans="1:3" x14ac:dyDescent="0.2">
      <c r="A22737" s="221"/>
      <c r="B22737" s="221"/>
      <c r="C22737" s="231"/>
    </row>
    <row r="22738" spans="1:3" x14ac:dyDescent="0.2">
      <c r="A22738" s="221"/>
      <c r="B22738" s="221"/>
      <c r="C22738" s="231"/>
    </row>
    <row r="22739" spans="1:3" x14ac:dyDescent="0.2">
      <c r="A22739" s="221"/>
      <c r="B22739" s="221"/>
      <c r="C22739" s="231"/>
    </row>
    <row r="22740" spans="1:3" x14ac:dyDescent="0.2">
      <c r="A22740" s="221"/>
      <c r="B22740" s="221"/>
      <c r="C22740" s="231"/>
    </row>
    <row r="22741" spans="1:3" x14ac:dyDescent="0.2">
      <c r="A22741" s="221"/>
      <c r="B22741" s="221"/>
      <c r="C22741" s="231"/>
    </row>
    <row r="22742" spans="1:3" x14ac:dyDescent="0.2">
      <c r="A22742" s="221"/>
      <c r="B22742" s="221"/>
      <c r="C22742" s="231"/>
    </row>
    <row r="22743" spans="1:3" x14ac:dyDescent="0.2">
      <c r="A22743" s="221"/>
      <c r="B22743" s="221"/>
      <c r="C22743" s="231"/>
    </row>
    <row r="22744" spans="1:3" x14ac:dyDescent="0.2">
      <c r="A22744" s="221"/>
      <c r="B22744" s="221"/>
      <c r="C22744" s="231"/>
    </row>
    <row r="22745" spans="1:3" x14ac:dyDescent="0.2">
      <c r="A22745" s="221"/>
      <c r="B22745" s="221"/>
      <c r="C22745" s="231"/>
    </row>
    <row r="22746" spans="1:3" x14ac:dyDescent="0.2">
      <c r="A22746" s="221"/>
      <c r="B22746" s="221"/>
      <c r="C22746" s="231"/>
    </row>
    <row r="22747" spans="1:3" x14ac:dyDescent="0.2">
      <c r="A22747" s="221"/>
      <c r="B22747" s="221"/>
      <c r="C22747" s="231"/>
    </row>
    <row r="22748" spans="1:3" x14ac:dyDescent="0.2">
      <c r="A22748" s="221"/>
      <c r="B22748" s="221"/>
      <c r="C22748" s="231"/>
    </row>
    <row r="22749" spans="1:3" x14ac:dyDescent="0.2">
      <c r="A22749" s="221"/>
      <c r="B22749" s="221"/>
      <c r="C22749" s="231"/>
    </row>
    <row r="22750" spans="1:3" x14ac:dyDescent="0.2">
      <c r="A22750" s="221"/>
      <c r="B22750" s="221"/>
      <c r="C22750" s="231"/>
    </row>
    <row r="22751" spans="1:3" x14ac:dyDescent="0.2">
      <c r="A22751" s="221"/>
      <c r="B22751" s="221"/>
      <c r="C22751" s="231"/>
    </row>
    <row r="22752" spans="1:3" x14ac:dyDescent="0.2">
      <c r="A22752" s="221"/>
      <c r="B22752" s="221"/>
      <c r="C22752" s="231"/>
    </row>
    <row r="22753" spans="1:3" x14ac:dyDescent="0.2">
      <c r="A22753" s="221"/>
      <c r="B22753" s="221"/>
      <c r="C22753" s="231"/>
    </row>
    <row r="22754" spans="1:3" x14ac:dyDescent="0.2">
      <c r="A22754" s="221"/>
      <c r="B22754" s="221"/>
      <c r="C22754" s="231"/>
    </row>
    <row r="22755" spans="1:3" x14ac:dyDescent="0.2">
      <c r="A22755" s="221"/>
      <c r="B22755" s="221"/>
      <c r="C22755" s="231"/>
    </row>
    <row r="22756" spans="1:3" x14ac:dyDescent="0.2">
      <c r="A22756" s="221"/>
      <c r="B22756" s="221"/>
      <c r="C22756" s="231"/>
    </row>
    <row r="22757" spans="1:3" x14ac:dyDescent="0.2">
      <c r="A22757" s="221"/>
      <c r="B22757" s="221"/>
      <c r="C22757" s="231"/>
    </row>
    <row r="22758" spans="1:3" x14ac:dyDescent="0.2">
      <c r="A22758" s="221"/>
      <c r="B22758" s="221"/>
      <c r="C22758" s="231"/>
    </row>
    <row r="22759" spans="1:3" x14ac:dyDescent="0.2">
      <c r="A22759" s="221"/>
      <c r="B22759" s="221"/>
      <c r="C22759" s="231"/>
    </row>
    <row r="22760" spans="1:3" x14ac:dyDescent="0.2">
      <c r="A22760" s="221"/>
      <c r="B22760" s="221"/>
      <c r="C22760" s="231"/>
    </row>
    <row r="22761" spans="1:3" x14ac:dyDescent="0.2">
      <c r="A22761" s="221"/>
      <c r="B22761" s="221"/>
      <c r="C22761" s="231"/>
    </row>
    <row r="22762" spans="1:3" x14ac:dyDescent="0.2">
      <c r="A22762" s="221"/>
      <c r="B22762" s="221"/>
      <c r="C22762" s="231"/>
    </row>
    <row r="22763" spans="1:3" x14ac:dyDescent="0.2">
      <c r="A22763" s="221"/>
      <c r="B22763" s="221"/>
      <c r="C22763" s="231"/>
    </row>
    <row r="22764" spans="1:3" x14ac:dyDescent="0.2">
      <c r="A22764" s="221"/>
      <c r="B22764" s="221"/>
      <c r="C22764" s="231"/>
    </row>
    <row r="22765" spans="1:3" x14ac:dyDescent="0.2">
      <c r="A22765" s="221"/>
      <c r="B22765" s="221"/>
      <c r="C22765" s="231"/>
    </row>
    <row r="22766" spans="1:3" x14ac:dyDescent="0.2">
      <c r="A22766" s="221"/>
      <c r="B22766" s="221"/>
      <c r="C22766" s="231"/>
    </row>
    <row r="22767" spans="1:3" x14ac:dyDescent="0.2">
      <c r="A22767" s="221"/>
      <c r="B22767" s="221"/>
      <c r="C22767" s="231"/>
    </row>
    <row r="22768" spans="1:3" x14ac:dyDescent="0.2">
      <c r="A22768" s="221"/>
      <c r="B22768" s="221"/>
      <c r="C22768" s="231"/>
    </row>
    <row r="22769" spans="1:3" x14ac:dyDescent="0.2">
      <c r="A22769" s="221"/>
      <c r="B22769" s="221"/>
      <c r="C22769" s="231"/>
    </row>
    <row r="22770" spans="1:3" x14ac:dyDescent="0.2">
      <c r="A22770" s="221"/>
      <c r="B22770" s="221"/>
      <c r="C22770" s="231"/>
    </row>
    <row r="22771" spans="1:3" x14ac:dyDescent="0.2">
      <c r="A22771" s="221"/>
      <c r="B22771" s="221"/>
      <c r="C22771" s="231"/>
    </row>
    <row r="22772" spans="1:3" x14ac:dyDescent="0.2">
      <c r="A22772" s="221"/>
      <c r="B22772" s="221"/>
      <c r="C22772" s="231"/>
    </row>
    <row r="22773" spans="1:3" x14ac:dyDescent="0.2">
      <c r="A22773" s="221"/>
      <c r="B22773" s="221"/>
      <c r="C22773" s="231"/>
    </row>
    <row r="22774" spans="1:3" x14ac:dyDescent="0.2">
      <c r="A22774" s="221"/>
      <c r="B22774" s="221"/>
      <c r="C22774" s="231"/>
    </row>
    <row r="22775" spans="1:3" x14ac:dyDescent="0.2">
      <c r="A22775" s="221"/>
      <c r="B22775" s="221"/>
      <c r="C22775" s="231"/>
    </row>
    <row r="22776" spans="1:3" x14ac:dyDescent="0.2">
      <c r="A22776" s="221"/>
      <c r="B22776" s="221"/>
      <c r="C22776" s="231"/>
    </row>
    <row r="22777" spans="1:3" x14ac:dyDescent="0.2">
      <c r="A22777" s="221"/>
      <c r="B22777" s="221"/>
      <c r="C22777" s="231"/>
    </row>
    <row r="22778" spans="1:3" x14ac:dyDescent="0.2">
      <c r="A22778" s="221"/>
      <c r="B22778" s="221"/>
      <c r="C22778" s="231"/>
    </row>
    <row r="22779" spans="1:3" x14ac:dyDescent="0.2">
      <c r="A22779" s="221"/>
      <c r="B22779" s="221"/>
      <c r="C22779" s="231"/>
    </row>
    <row r="22780" spans="1:3" x14ac:dyDescent="0.2">
      <c r="A22780" s="221"/>
      <c r="B22780" s="221"/>
      <c r="C22780" s="231"/>
    </row>
    <row r="22781" spans="1:3" x14ac:dyDescent="0.2">
      <c r="A22781" s="221"/>
      <c r="B22781" s="221"/>
      <c r="C22781" s="231"/>
    </row>
    <row r="22782" spans="1:3" x14ac:dyDescent="0.2">
      <c r="A22782" s="221"/>
      <c r="B22782" s="221"/>
      <c r="C22782" s="231"/>
    </row>
    <row r="22783" spans="1:3" x14ac:dyDescent="0.2">
      <c r="A22783" s="221"/>
      <c r="B22783" s="221"/>
      <c r="C22783" s="231"/>
    </row>
    <row r="22784" spans="1:3" x14ac:dyDescent="0.2">
      <c r="A22784" s="221"/>
      <c r="B22784" s="221"/>
      <c r="C22784" s="231"/>
    </row>
    <row r="22785" spans="1:3" x14ac:dyDescent="0.2">
      <c r="A22785" s="221"/>
      <c r="B22785" s="221"/>
      <c r="C22785" s="231"/>
    </row>
    <row r="22786" spans="1:3" x14ac:dyDescent="0.2">
      <c r="A22786" s="221"/>
      <c r="B22786" s="221"/>
      <c r="C22786" s="231"/>
    </row>
    <row r="22787" spans="1:3" x14ac:dyDescent="0.2">
      <c r="A22787" s="221"/>
      <c r="B22787" s="221"/>
      <c r="C22787" s="231"/>
    </row>
    <row r="22788" spans="1:3" x14ac:dyDescent="0.2">
      <c r="A22788" s="221"/>
      <c r="B22788" s="221"/>
      <c r="C22788" s="231"/>
    </row>
    <row r="22789" spans="1:3" x14ac:dyDescent="0.2">
      <c r="A22789" s="221"/>
      <c r="B22789" s="221"/>
      <c r="C22789" s="231"/>
    </row>
    <row r="22790" spans="1:3" x14ac:dyDescent="0.2">
      <c r="A22790" s="221"/>
      <c r="B22790" s="221"/>
      <c r="C22790" s="231"/>
    </row>
    <row r="22791" spans="1:3" x14ac:dyDescent="0.2">
      <c r="A22791" s="221"/>
      <c r="B22791" s="221"/>
      <c r="C22791" s="231"/>
    </row>
    <row r="22792" spans="1:3" x14ac:dyDescent="0.2">
      <c r="A22792" s="221"/>
      <c r="B22792" s="221"/>
      <c r="C22792" s="231"/>
    </row>
    <row r="22793" spans="1:3" x14ac:dyDescent="0.2">
      <c r="A22793" s="221"/>
      <c r="B22793" s="221"/>
      <c r="C22793" s="231"/>
    </row>
    <row r="22794" spans="1:3" x14ac:dyDescent="0.2">
      <c r="A22794" s="221"/>
      <c r="B22794" s="221"/>
      <c r="C22794" s="231"/>
    </row>
    <row r="22795" spans="1:3" x14ac:dyDescent="0.2">
      <c r="A22795" s="221"/>
      <c r="B22795" s="221"/>
      <c r="C22795" s="231"/>
    </row>
    <row r="22796" spans="1:3" x14ac:dyDescent="0.2">
      <c r="A22796" s="221"/>
      <c r="B22796" s="221"/>
      <c r="C22796" s="231"/>
    </row>
    <row r="22797" spans="1:3" x14ac:dyDescent="0.2">
      <c r="A22797" s="221"/>
      <c r="B22797" s="221"/>
      <c r="C22797" s="231"/>
    </row>
    <row r="22798" spans="1:3" x14ac:dyDescent="0.2">
      <c r="A22798" s="221"/>
      <c r="B22798" s="221"/>
      <c r="C22798" s="231"/>
    </row>
    <row r="22799" spans="1:3" x14ac:dyDescent="0.2">
      <c r="A22799" s="221"/>
      <c r="B22799" s="221"/>
      <c r="C22799" s="231"/>
    </row>
    <row r="22800" spans="1:3" x14ac:dyDescent="0.2">
      <c r="A22800" s="221"/>
      <c r="B22800" s="221"/>
      <c r="C22800" s="231"/>
    </row>
    <row r="22801" spans="1:3" x14ac:dyDescent="0.2">
      <c r="A22801" s="221"/>
      <c r="B22801" s="221"/>
      <c r="C22801" s="231"/>
    </row>
    <row r="22802" spans="1:3" x14ac:dyDescent="0.2">
      <c r="A22802" s="221"/>
      <c r="B22802" s="221"/>
      <c r="C22802" s="231"/>
    </row>
    <row r="22803" spans="1:3" x14ac:dyDescent="0.2">
      <c r="A22803" s="221"/>
      <c r="B22803" s="221"/>
      <c r="C22803" s="231"/>
    </row>
    <row r="22804" spans="1:3" x14ac:dyDescent="0.2">
      <c r="A22804" s="221"/>
      <c r="B22804" s="221"/>
      <c r="C22804" s="231"/>
    </row>
    <row r="22805" spans="1:3" x14ac:dyDescent="0.2">
      <c r="A22805" s="221"/>
      <c r="B22805" s="221"/>
      <c r="C22805" s="231"/>
    </row>
    <row r="22806" spans="1:3" x14ac:dyDescent="0.2">
      <c r="A22806" s="221"/>
      <c r="B22806" s="221"/>
      <c r="C22806" s="231"/>
    </row>
    <row r="22807" spans="1:3" x14ac:dyDescent="0.2">
      <c r="A22807" s="221"/>
      <c r="B22807" s="221"/>
      <c r="C22807" s="231"/>
    </row>
    <row r="22808" spans="1:3" x14ac:dyDescent="0.2">
      <c r="A22808" s="221"/>
      <c r="B22808" s="221"/>
      <c r="C22808" s="231"/>
    </row>
    <row r="22809" spans="1:3" x14ac:dyDescent="0.2">
      <c r="A22809" s="221"/>
      <c r="B22809" s="221"/>
      <c r="C22809" s="231"/>
    </row>
    <row r="22810" spans="1:3" x14ac:dyDescent="0.2">
      <c r="A22810" s="221"/>
      <c r="B22810" s="221"/>
      <c r="C22810" s="231"/>
    </row>
    <row r="22811" spans="1:3" x14ac:dyDescent="0.2">
      <c r="A22811" s="221"/>
      <c r="B22811" s="221"/>
      <c r="C22811" s="231"/>
    </row>
    <row r="22812" spans="1:3" x14ac:dyDescent="0.2">
      <c r="A22812" s="221"/>
      <c r="B22812" s="221"/>
      <c r="C22812" s="231"/>
    </row>
    <row r="22813" spans="1:3" x14ac:dyDescent="0.2">
      <c r="A22813" s="221"/>
      <c r="B22813" s="221"/>
      <c r="C22813" s="231"/>
    </row>
    <row r="22814" spans="1:3" x14ac:dyDescent="0.2">
      <c r="A22814" s="221"/>
      <c r="B22814" s="221"/>
      <c r="C22814" s="231"/>
    </row>
    <row r="22815" spans="1:3" x14ac:dyDescent="0.2">
      <c r="A22815" s="221"/>
      <c r="B22815" s="221"/>
      <c r="C22815" s="231"/>
    </row>
    <row r="22816" spans="1:3" x14ac:dyDescent="0.2">
      <c r="A22816" s="221"/>
      <c r="B22816" s="221"/>
      <c r="C22816" s="231"/>
    </row>
    <row r="22817" spans="1:3" x14ac:dyDescent="0.2">
      <c r="A22817" s="221"/>
      <c r="B22817" s="221"/>
      <c r="C22817" s="231"/>
    </row>
    <row r="22818" spans="1:3" x14ac:dyDescent="0.2">
      <c r="A22818" s="221"/>
      <c r="B22818" s="221"/>
      <c r="C22818" s="231"/>
    </row>
    <row r="22819" spans="1:3" x14ac:dyDescent="0.2">
      <c r="A22819" s="221"/>
      <c r="B22819" s="221"/>
      <c r="C22819" s="231"/>
    </row>
    <row r="22820" spans="1:3" x14ac:dyDescent="0.2">
      <c r="A22820" s="221"/>
      <c r="B22820" s="221"/>
      <c r="C22820" s="231"/>
    </row>
    <row r="22821" spans="1:3" x14ac:dyDescent="0.2">
      <c r="A22821" s="221"/>
      <c r="B22821" s="221"/>
      <c r="C22821" s="231"/>
    </row>
    <row r="22822" spans="1:3" x14ac:dyDescent="0.2">
      <c r="A22822" s="221"/>
      <c r="B22822" s="221"/>
      <c r="C22822" s="231"/>
    </row>
    <row r="22823" spans="1:3" x14ac:dyDescent="0.2">
      <c r="A22823" s="221"/>
      <c r="B22823" s="221"/>
      <c r="C22823" s="231"/>
    </row>
    <row r="22824" spans="1:3" x14ac:dyDescent="0.2">
      <c r="A22824" s="221"/>
      <c r="B22824" s="221"/>
      <c r="C22824" s="231"/>
    </row>
    <row r="22825" spans="1:3" x14ac:dyDescent="0.2">
      <c r="A22825" s="221"/>
      <c r="B22825" s="221"/>
      <c r="C22825" s="231"/>
    </row>
    <row r="22826" spans="1:3" x14ac:dyDescent="0.2">
      <c r="A22826" s="221"/>
      <c r="B22826" s="221"/>
      <c r="C22826" s="231"/>
    </row>
    <row r="22827" spans="1:3" x14ac:dyDescent="0.2">
      <c r="A22827" s="221"/>
      <c r="B22827" s="221"/>
      <c r="C22827" s="231"/>
    </row>
    <row r="22828" spans="1:3" x14ac:dyDescent="0.2">
      <c r="A22828" s="221"/>
      <c r="B22828" s="221"/>
      <c r="C22828" s="231"/>
    </row>
    <row r="22829" spans="1:3" x14ac:dyDescent="0.2">
      <c r="A22829" s="221"/>
      <c r="B22829" s="221"/>
      <c r="C22829" s="231"/>
    </row>
    <row r="22830" spans="1:3" x14ac:dyDescent="0.2">
      <c r="A22830" s="221"/>
      <c r="B22830" s="221"/>
      <c r="C22830" s="231"/>
    </row>
    <row r="22831" spans="1:3" x14ac:dyDescent="0.2">
      <c r="A22831" s="221"/>
      <c r="B22831" s="221"/>
      <c r="C22831" s="231"/>
    </row>
    <row r="22832" spans="1:3" x14ac:dyDescent="0.2">
      <c r="A22832" s="221"/>
      <c r="B22832" s="221"/>
      <c r="C22832" s="231"/>
    </row>
    <row r="22833" spans="1:3" x14ac:dyDescent="0.2">
      <c r="A22833" s="221"/>
      <c r="B22833" s="221"/>
      <c r="C22833" s="231"/>
    </row>
    <row r="22834" spans="1:3" x14ac:dyDescent="0.2">
      <c r="A22834" s="221"/>
      <c r="B22834" s="221"/>
      <c r="C22834" s="231"/>
    </row>
    <row r="22835" spans="1:3" x14ac:dyDescent="0.2">
      <c r="A22835" s="221"/>
      <c r="B22835" s="221"/>
      <c r="C22835" s="231"/>
    </row>
    <row r="22836" spans="1:3" x14ac:dyDescent="0.2">
      <c r="A22836" s="221"/>
      <c r="B22836" s="221"/>
      <c r="C22836" s="231"/>
    </row>
    <row r="22837" spans="1:3" x14ac:dyDescent="0.2">
      <c r="A22837" s="221"/>
      <c r="B22837" s="221"/>
      <c r="C22837" s="231"/>
    </row>
    <row r="22838" spans="1:3" x14ac:dyDescent="0.2">
      <c r="A22838" s="221"/>
      <c r="B22838" s="221"/>
      <c r="C22838" s="231"/>
    </row>
    <row r="22839" spans="1:3" x14ac:dyDescent="0.2">
      <c r="A22839" s="221"/>
      <c r="B22839" s="221"/>
      <c r="C22839" s="231"/>
    </row>
    <row r="22840" spans="1:3" x14ac:dyDescent="0.2">
      <c r="A22840" s="221"/>
      <c r="B22840" s="221"/>
      <c r="C22840" s="231"/>
    </row>
    <row r="22841" spans="1:3" x14ac:dyDescent="0.2">
      <c r="A22841" s="221"/>
      <c r="B22841" s="221"/>
      <c r="C22841" s="231"/>
    </row>
    <row r="22842" spans="1:3" x14ac:dyDescent="0.2">
      <c r="A22842" s="221"/>
      <c r="B22842" s="221"/>
      <c r="C22842" s="231"/>
    </row>
    <row r="22843" spans="1:3" x14ac:dyDescent="0.2">
      <c r="A22843" s="221"/>
      <c r="B22843" s="221"/>
      <c r="C22843" s="231"/>
    </row>
    <row r="22844" spans="1:3" x14ac:dyDescent="0.2">
      <c r="A22844" s="221"/>
      <c r="B22844" s="221"/>
      <c r="C22844" s="231"/>
    </row>
    <row r="22845" spans="1:3" x14ac:dyDescent="0.2">
      <c r="A22845" s="221"/>
      <c r="B22845" s="221"/>
      <c r="C22845" s="231"/>
    </row>
    <row r="22846" spans="1:3" x14ac:dyDescent="0.2">
      <c r="A22846" s="221"/>
      <c r="B22846" s="221"/>
      <c r="C22846" s="231"/>
    </row>
    <row r="22847" spans="1:3" x14ac:dyDescent="0.2">
      <c r="A22847" s="221"/>
      <c r="B22847" s="221"/>
      <c r="C22847" s="231"/>
    </row>
    <row r="22848" spans="1:3" x14ac:dyDescent="0.2">
      <c r="A22848" s="221"/>
      <c r="B22848" s="221"/>
      <c r="C22848" s="231"/>
    </row>
    <row r="22849" spans="1:3" x14ac:dyDescent="0.2">
      <c r="A22849" s="221"/>
      <c r="B22849" s="221"/>
      <c r="C22849" s="231"/>
    </row>
    <row r="22850" spans="1:3" x14ac:dyDescent="0.2">
      <c r="A22850" s="221"/>
      <c r="B22850" s="221"/>
      <c r="C22850" s="231"/>
    </row>
    <row r="22851" spans="1:3" x14ac:dyDescent="0.2">
      <c r="A22851" s="221"/>
      <c r="B22851" s="221"/>
      <c r="C22851" s="231"/>
    </row>
    <row r="22852" spans="1:3" x14ac:dyDescent="0.2">
      <c r="A22852" s="221"/>
      <c r="B22852" s="221"/>
      <c r="C22852" s="231"/>
    </row>
    <row r="22853" spans="1:3" x14ac:dyDescent="0.2">
      <c r="A22853" s="221"/>
      <c r="B22853" s="221"/>
      <c r="C22853" s="231"/>
    </row>
    <row r="22854" spans="1:3" x14ac:dyDescent="0.2">
      <c r="A22854" s="221"/>
      <c r="B22854" s="221"/>
      <c r="C22854" s="231"/>
    </row>
    <row r="22855" spans="1:3" x14ac:dyDescent="0.2">
      <c r="A22855" s="221"/>
      <c r="B22855" s="221"/>
      <c r="C22855" s="231"/>
    </row>
    <row r="22856" spans="1:3" x14ac:dyDescent="0.2">
      <c r="A22856" s="221"/>
      <c r="B22856" s="221"/>
      <c r="C22856" s="231"/>
    </row>
    <row r="22857" spans="1:3" x14ac:dyDescent="0.2">
      <c r="A22857" s="221"/>
      <c r="B22857" s="221"/>
      <c r="C22857" s="231"/>
    </row>
    <row r="22858" spans="1:3" x14ac:dyDescent="0.2">
      <c r="A22858" s="221"/>
      <c r="B22858" s="221"/>
      <c r="C22858" s="231"/>
    </row>
    <row r="22859" spans="1:3" x14ac:dyDescent="0.2">
      <c r="A22859" s="221"/>
      <c r="B22859" s="221"/>
      <c r="C22859" s="231"/>
    </row>
    <row r="22860" spans="1:3" x14ac:dyDescent="0.2">
      <c r="A22860" s="221"/>
      <c r="B22860" s="221"/>
      <c r="C22860" s="231"/>
    </row>
    <row r="22861" spans="1:3" x14ac:dyDescent="0.2">
      <c r="A22861" s="221"/>
      <c r="B22861" s="221"/>
      <c r="C22861" s="231"/>
    </row>
    <row r="22862" spans="1:3" x14ac:dyDescent="0.2">
      <c r="A22862" s="221"/>
      <c r="B22862" s="221"/>
      <c r="C22862" s="231"/>
    </row>
    <row r="22863" spans="1:3" x14ac:dyDescent="0.2">
      <c r="A22863" s="221"/>
      <c r="B22863" s="221"/>
      <c r="C22863" s="231"/>
    </row>
    <row r="22864" spans="1:3" x14ac:dyDescent="0.2">
      <c r="A22864" s="221"/>
      <c r="B22864" s="221"/>
      <c r="C22864" s="231"/>
    </row>
    <row r="22865" spans="1:3" x14ac:dyDescent="0.2">
      <c r="A22865" s="221"/>
      <c r="B22865" s="221"/>
      <c r="C22865" s="231"/>
    </row>
    <row r="22866" spans="1:3" x14ac:dyDescent="0.2">
      <c r="A22866" s="221"/>
      <c r="B22866" s="221"/>
      <c r="C22866" s="231"/>
    </row>
    <row r="22867" spans="1:3" x14ac:dyDescent="0.2">
      <c r="A22867" s="221"/>
      <c r="B22867" s="221"/>
      <c r="C22867" s="231"/>
    </row>
    <row r="22868" spans="1:3" x14ac:dyDescent="0.2">
      <c r="A22868" s="221"/>
      <c r="B22868" s="221"/>
      <c r="C22868" s="231"/>
    </row>
    <row r="22869" spans="1:3" x14ac:dyDescent="0.2">
      <c r="A22869" s="221"/>
      <c r="B22869" s="221"/>
      <c r="C22869" s="231"/>
    </row>
    <row r="22870" spans="1:3" x14ac:dyDescent="0.2">
      <c r="A22870" s="221"/>
      <c r="B22870" s="221"/>
      <c r="C22870" s="231"/>
    </row>
    <row r="22871" spans="1:3" x14ac:dyDescent="0.2">
      <c r="A22871" s="221"/>
      <c r="B22871" s="221"/>
      <c r="C22871" s="231"/>
    </row>
    <row r="22872" spans="1:3" x14ac:dyDescent="0.2">
      <c r="A22872" s="221"/>
      <c r="B22872" s="221"/>
      <c r="C22872" s="231"/>
    </row>
    <row r="22873" spans="1:3" x14ac:dyDescent="0.2">
      <c r="A22873" s="221"/>
      <c r="B22873" s="221"/>
      <c r="C22873" s="231"/>
    </row>
    <row r="22874" spans="1:3" x14ac:dyDescent="0.2">
      <c r="A22874" s="221"/>
      <c r="B22874" s="221"/>
      <c r="C22874" s="231"/>
    </row>
    <row r="22875" spans="1:3" x14ac:dyDescent="0.2">
      <c r="A22875" s="221"/>
      <c r="B22875" s="221"/>
      <c r="C22875" s="231"/>
    </row>
    <row r="22876" spans="1:3" x14ac:dyDescent="0.2">
      <c r="A22876" s="221"/>
      <c r="B22876" s="221"/>
      <c r="C22876" s="231"/>
    </row>
    <row r="22877" spans="1:3" x14ac:dyDescent="0.2">
      <c r="A22877" s="221"/>
      <c r="B22877" s="221"/>
      <c r="C22877" s="231"/>
    </row>
    <row r="22878" spans="1:3" x14ac:dyDescent="0.2">
      <c r="A22878" s="221"/>
      <c r="B22878" s="221"/>
      <c r="C22878" s="231"/>
    </row>
    <row r="22879" spans="1:3" x14ac:dyDescent="0.2">
      <c r="A22879" s="221"/>
      <c r="B22879" s="221"/>
      <c r="C22879" s="231"/>
    </row>
    <row r="22880" spans="1:3" x14ac:dyDescent="0.2">
      <c r="A22880" s="221"/>
      <c r="B22880" s="221"/>
      <c r="C22880" s="231"/>
    </row>
    <row r="22881" spans="1:3" x14ac:dyDescent="0.2">
      <c r="A22881" s="221"/>
      <c r="B22881" s="221"/>
      <c r="C22881" s="231"/>
    </row>
    <row r="22882" spans="1:3" x14ac:dyDescent="0.2">
      <c r="A22882" s="221"/>
      <c r="B22882" s="221"/>
      <c r="C22882" s="231"/>
    </row>
    <row r="22883" spans="1:3" x14ac:dyDescent="0.2">
      <c r="A22883" s="221"/>
      <c r="B22883" s="221"/>
      <c r="C22883" s="231"/>
    </row>
    <row r="22884" spans="1:3" x14ac:dyDescent="0.2">
      <c r="A22884" s="221"/>
      <c r="B22884" s="221"/>
      <c r="C22884" s="231"/>
    </row>
    <row r="22885" spans="1:3" x14ac:dyDescent="0.2">
      <c r="A22885" s="221"/>
      <c r="B22885" s="221"/>
      <c r="C22885" s="231"/>
    </row>
    <row r="22886" spans="1:3" x14ac:dyDescent="0.2">
      <c r="A22886" s="221"/>
      <c r="B22886" s="221"/>
      <c r="C22886" s="231"/>
    </row>
    <row r="22887" spans="1:3" x14ac:dyDescent="0.2">
      <c r="A22887" s="221"/>
      <c r="B22887" s="221"/>
      <c r="C22887" s="231"/>
    </row>
    <row r="22888" spans="1:3" x14ac:dyDescent="0.2">
      <c r="A22888" s="221"/>
      <c r="B22888" s="221"/>
      <c r="C22888" s="231"/>
    </row>
    <row r="22889" spans="1:3" x14ac:dyDescent="0.2">
      <c r="A22889" s="221"/>
      <c r="B22889" s="221"/>
      <c r="C22889" s="231"/>
    </row>
    <row r="22890" spans="1:3" x14ac:dyDescent="0.2">
      <c r="A22890" s="221"/>
      <c r="B22890" s="221"/>
      <c r="C22890" s="231"/>
    </row>
    <row r="22891" spans="1:3" x14ac:dyDescent="0.2">
      <c r="A22891" s="221"/>
      <c r="B22891" s="221"/>
      <c r="C22891" s="231"/>
    </row>
    <row r="22892" spans="1:3" x14ac:dyDescent="0.2">
      <c r="A22892" s="221"/>
      <c r="B22892" s="221"/>
      <c r="C22892" s="231"/>
    </row>
    <row r="22893" spans="1:3" x14ac:dyDescent="0.2">
      <c r="A22893" s="221"/>
      <c r="B22893" s="221"/>
      <c r="C22893" s="231"/>
    </row>
    <row r="22894" spans="1:3" x14ac:dyDescent="0.2">
      <c r="A22894" s="221"/>
      <c r="B22894" s="221"/>
      <c r="C22894" s="231"/>
    </row>
    <row r="22895" spans="1:3" x14ac:dyDescent="0.2">
      <c r="A22895" s="221"/>
      <c r="B22895" s="221"/>
      <c r="C22895" s="231"/>
    </row>
    <row r="22896" spans="1:3" x14ac:dyDescent="0.2">
      <c r="A22896" s="221"/>
      <c r="B22896" s="221"/>
      <c r="C22896" s="231"/>
    </row>
    <row r="22897" spans="1:3" x14ac:dyDescent="0.2">
      <c r="A22897" s="221"/>
      <c r="B22897" s="221"/>
      <c r="C22897" s="231"/>
    </row>
    <row r="22898" spans="1:3" x14ac:dyDescent="0.2">
      <c r="A22898" s="221"/>
      <c r="B22898" s="221"/>
      <c r="C22898" s="231"/>
    </row>
    <row r="22899" spans="1:3" x14ac:dyDescent="0.2">
      <c r="A22899" s="221"/>
      <c r="B22899" s="221"/>
      <c r="C22899" s="231"/>
    </row>
    <row r="22900" spans="1:3" x14ac:dyDescent="0.2">
      <c r="A22900" s="221"/>
      <c r="B22900" s="221"/>
      <c r="C22900" s="231"/>
    </row>
    <row r="22901" spans="1:3" x14ac:dyDescent="0.2">
      <c r="A22901" s="221"/>
      <c r="B22901" s="221"/>
      <c r="C22901" s="231"/>
    </row>
    <row r="22902" spans="1:3" x14ac:dyDescent="0.2">
      <c r="A22902" s="221"/>
      <c r="B22902" s="221"/>
      <c r="C22902" s="231"/>
    </row>
    <row r="22903" spans="1:3" x14ac:dyDescent="0.2">
      <c r="A22903" s="221"/>
      <c r="B22903" s="221"/>
      <c r="C22903" s="231"/>
    </row>
    <row r="22904" spans="1:3" x14ac:dyDescent="0.2">
      <c r="A22904" s="221"/>
      <c r="B22904" s="221"/>
      <c r="C22904" s="231"/>
    </row>
    <row r="22905" spans="1:3" x14ac:dyDescent="0.2">
      <c r="A22905" s="221"/>
      <c r="B22905" s="221"/>
      <c r="C22905" s="231"/>
    </row>
    <row r="22906" spans="1:3" x14ac:dyDescent="0.2">
      <c r="A22906" s="221"/>
      <c r="B22906" s="221"/>
      <c r="C22906" s="231"/>
    </row>
    <row r="22907" spans="1:3" x14ac:dyDescent="0.2">
      <c r="A22907" s="221"/>
      <c r="B22907" s="221"/>
      <c r="C22907" s="231"/>
    </row>
    <row r="22908" spans="1:3" x14ac:dyDescent="0.2">
      <c r="A22908" s="221"/>
      <c r="B22908" s="221"/>
      <c r="C22908" s="231"/>
    </row>
    <row r="22909" spans="1:3" x14ac:dyDescent="0.2">
      <c r="A22909" s="221"/>
      <c r="B22909" s="221"/>
      <c r="C22909" s="231"/>
    </row>
    <row r="22910" spans="1:3" x14ac:dyDescent="0.2">
      <c r="A22910" s="221"/>
      <c r="B22910" s="221"/>
      <c r="C22910" s="231"/>
    </row>
    <row r="22911" spans="1:3" x14ac:dyDescent="0.2">
      <c r="A22911" s="221"/>
      <c r="B22911" s="221"/>
      <c r="C22911" s="231"/>
    </row>
    <row r="22912" spans="1:3" x14ac:dyDescent="0.2">
      <c r="A22912" s="221"/>
      <c r="B22912" s="221"/>
      <c r="C22912" s="231"/>
    </row>
    <row r="22913" spans="1:3" x14ac:dyDescent="0.2">
      <c r="A22913" s="221"/>
      <c r="B22913" s="221"/>
      <c r="C22913" s="231"/>
    </row>
    <row r="22914" spans="1:3" x14ac:dyDescent="0.2">
      <c r="A22914" s="221"/>
      <c r="B22914" s="221"/>
      <c r="C22914" s="231"/>
    </row>
    <row r="22915" spans="1:3" x14ac:dyDescent="0.2">
      <c r="A22915" s="221"/>
      <c r="B22915" s="221"/>
      <c r="C22915" s="231"/>
    </row>
    <row r="22916" spans="1:3" x14ac:dyDescent="0.2">
      <c r="A22916" s="221"/>
      <c r="B22916" s="221"/>
      <c r="C22916" s="231"/>
    </row>
    <row r="22917" spans="1:3" x14ac:dyDescent="0.2">
      <c r="A22917" s="221"/>
      <c r="B22917" s="221"/>
      <c r="C22917" s="231"/>
    </row>
    <row r="22918" spans="1:3" x14ac:dyDescent="0.2">
      <c r="A22918" s="221"/>
      <c r="B22918" s="221"/>
      <c r="C22918" s="231"/>
    </row>
    <row r="22919" spans="1:3" x14ac:dyDescent="0.2">
      <c r="A22919" s="221"/>
      <c r="B22919" s="221"/>
      <c r="C22919" s="231"/>
    </row>
    <row r="22920" spans="1:3" x14ac:dyDescent="0.2">
      <c r="A22920" s="221"/>
      <c r="B22920" s="221"/>
      <c r="C22920" s="231"/>
    </row>
    <row r="22921" spans="1:3" x14ac:dyDescent="0.2">
      <c r="A22921" s="221"/>
      <c r="B22921" s="221"/>
      <c r="C22921" s="231"/>
    </row>
    <row r="22922" spans="1:3" x14ac:dyDescent="0.2">
      <c r="A22922" s="221"/>
      <c r="B22922" s="221"/>
      <c r="C22922" s="231"/>
    </row>
    <row r="22923" spans="1:3" x14ac:dyDescent="0.2">
      <c r="A22923" s="221"/>
      <c r="B22923" s="221"/>
      <c r="C22923" s="231"/>
    </row>
    <row r="22924" spans="1:3" x14ac:dyDescent="0.2">
      <c r="A22924" s="221"/>
      <c r="B22924" s="221"/>
      <c r="C22924" s="231"/>
    </row>
    <row r="22925" spans="1:3" x14ac:dyDescent="0.2">
      <c r="A22925" s="221"/>
      <c r="B22925" s="221"/>
      <c r="C22925" s="231"/>
    </row>
    <row r="22926" spans="1:3" x14ac:dyDescent="0.2">
      <c r="A22926" s="221"/>
      <c r="B22926" s="221"/>
      <c r="C22926" s="231"/>
    </row>
    <row r="22927" spans="1:3" x14ac:dyDescent="0.2">
      <c r="A22927" s="221"/>
      <c r="B22927" s="221"/>
      <c r="C22927" s="231"/>
    </row>
    <row r="22928" spans="1:3" x14ac:dyDescent="0.2">
      <c r="A22928" s="221"/>
      <c r="B22928" s="221"/>
      <c r="C22928" s="231"/>
    </row>
    <row r="22929" spans="1:3" x14ac:dyDescent="0.2">
      <c r="A22929" s="221"/>
      <c r="B22929" s="221"/>
      <c r="C22929" s="231"/>
    </row>
    <row r="22930" spans="1:3" x14ac:dyDescent="0.2">
      <c r="A22930" s="221"/>
      <c r="B22930" s="221"/>
      <c r="C22930" s="231"/>
    </row>
    <row r="22931" spans="1:3" x14ac:dyDescent="0.2">
      <c r="A22931" s="221"/>
      <c r="B22931" s="221"/>
      <c r="C22931" s="231"/>
    </row>
    <row r="22932" spans="1:3" x14ac:dyDescent="0.2">
      <c r="A22932" s="221"/>
      <c r="B22932" s="221"/>
      <c r="C22932" s="231"/>
    </row>
    <row r="22933" spans="1:3" x14ac:dyDescent="0.2">
      <c r="A22933" s="221"/>
      <c r="B22933" s="221"/>
      <c r="C22933" s="231"/>
    </row>
    <row r="22934" spans="1:3" x14ac:dyDescent="0.2">
      <c r="A22934" s="221"/>
      <c r="B22934" s="221"/>
      <c r="C22934" s="231"/>
    </row>
    <row r="22935" spans="1:3" x14ac:dyDescent="0.2">
      <c r="A22935" s="221"/>
      <c r="B22935" s="221"/>
      <c r="C22935" s="231"/>
    </row>
    <row r="22936" spans="1:3" x14ac:dyDescent="0.2">
      <c r="A22936" s="221"/>
      <c r="B22936" s="221"/>
      <c r="C22936" s="231"/>
    </row>
    <row r="22937" spans="1:3" x14ac:dyDescent="0.2">
      <c r="A22937" s="221"/>
      <c r="B22937" s="221"/>
      <c r="C22937" s="231"/>
    </row>
    <row r="22938" spans="1:3" x14ac:dyDescent="0.2">
      <c r="A22938" s="221"/>
      <c r="B22938" s="221"/>
      <c r="C22938" s="231"/>
    </row>
    <row r="22939" spans="1:3" x14ac:dyDescent="0.2">
      <c r="A22939" s="221"/>
      <c r="B22939" s="221"/>
      <c r="C22939" s="231"/>
    </row>
    <row r="22940" spans="1:3" x14ac:dyDescent="0.2">
      <c r="A22940" s="221"/>
      <c r="B22940" s="221"/>
      <c r="C22940" s="231"/>
    </row>
    <row r="22941" spans="1:3" x14ac:dyDescent="0.2">
      <c r="A22941" s="221"/>
      <c r="B22941" s="221"/>
      <c r="C22941" s="231"/>
    </row>
    <row r="22942" spans="1:3" x14ac:dyDescent="0.2">
      <c r="A22942" s="221"/>
      <c r="B22942" s="221"/>
      <c r="C22942" s="231"/>
    </row>
    <row r="22943" spans="1:3" x14ac:dyDescent="0.2">
      <c r="A22943" s="221"/>
      <c r="B22943" s="221"/>
      <c r="C22943" s="231"/>
    </row>
    <row r="22944" spans="1:3" x14ac:dyDescent="0.2">
      <c r="A22944" s="221"/>
      <c r="B22944" s="221"/>
      <c r="C22944" s="231"/>
    </row>
    <row r="22945" spans="1:3" x14ac:dyDescent="0.2">
      <c r="A22945" s="221"/>
      <c r="B22945" s="221"/>
      <c r="C22945" s="231"/>
    </row>
    <row r="22946" spans="1:3" x14ac:dyDescent="0.2">
      <c r="A22946" s="221"/>
      <c r="B22946" s="221"/>
      <c r="C22946" s="231"/>
    </row>
    <row r="22947" spans="1:3" x14ac:dyDescent="0.2">
      <c r="A22947" s="221"/>
      <c r="B22947" s="221"/>
      <c r="C22947" s="231"/>
    </row>
    <row r="22948" spans="1:3" x14ac:dyDescent="0.2">
      <c r="A22948" s="221"/>
      <c r="B22948" s="221"/>
      <c r="C22948" s="231"/>
    </row>
    <row r="22949" spans="1:3" x14ac:dyDescent="0.2">
      <c r="A22949" s="221"/>
      <c r="B22949" s="221"/>
      <c r="C22949" s="231"/>
    </row>
    <row r="22950" spans="1:3" x14ac:dyDescent="0.2">
      <c r="A22950" s="221"/>
      <c r="B22950" s="221"/>
      <c r="C22950" s="231"/>
    </row>
    <row r="22951" spans="1:3" x14ac:dyDescent="0.2">
      <c r="A22951" s="221"/>
      <c r="B22951" s="221"/>
      <c r="C22951" s="231"/>
    </row>
    <row r="22952" spans="1:3" x14ac:dyDescent="0.2">
      <c r="A22952" s="221"/>
      <c r="B22952" s="221"/>
      <c r="C22952" s="231"/>
    </row>
    <row r="22953" spans="1:3" x14ac:dyDescent="0.2">
      <c r="A22953" s="221"/>
      <c r="B22953" s="221"/>
      <c r="C22953" s="231"/>
    </row>
    <row r="22954" spans="1:3" x14ac:dyDescent="0.2">
      <c r="A22954" s="221"/>
      <c r="B22954" s="221"/>
      <c r="C22954" s="231"/>
    </row>
    <row r="22955" spans="1:3" x14ac:dyDescent="0.2">
      <c r="A22955" s="221"/>
      <c r="B22955" s="221"/>
      <c r="C22955" s="231"/>
    </row>
    <row r="22956" spans="1:3" x14ac:dyDescent="0.2">
      <c r="A22956" s="221"/>
      <c r="B22956" s="221"/>
      <c r="C22956" s="231"/>
    </row>
    <row r="22957" spans="1:3" x14ac:dyDescent="0.2">
      <c r="A22957" s="221"/>
      <c r="B22957" s="221"/>
      <c r="C22957" s="231"/>
    </row>
    <row r="22958" spans="1:3" x14ac:dyDescent="0.2">
      <c r="A22958" s="221"/>
      <c r="B22958" s="221"/>
      <c r="C22958" s="231"/>
    </row>
    <row r="22959" spans="1:3" x14ac:dyDescent="0.2">
      <c r="A22959" s="221"/>
      <c r="B22959" s="221"/>
      <c r="C22959" s="231"/>
    </row>
    <row r="22960" spans="1:3" x14ac:dyDescent="0.2">
      <c r="A22960" s="221"/>
      <c r="B22960" s="221"/>
      <c r="C22960" s="231"/>
    </row>
    <row r="22961" spans="1:3" x14ac:dyDescent="0.2">
      <c r="A22961" s="221"/>
      <c r="B22961" s="221"/>
      <c r="C22961" s="231"/>
    </row>
    <row r="22962" spans="1:3" x14ac:dyDescent="0.2">
      <c r="A22962" s="221"/>
      <c r="B22962" s="221"/>
      <c r="C22962" s="231"/>
    </row>
    <row r="22963" spans="1:3" x14ac:dyDescent="0.2">
      <c r="A22963" s="221"/>
      <c r="B22963" s="221"/>
      <c r="C22963" s="231"/>
    </row>
    <row r="22964" spans="1:3" x14ac:dyDescent="0.2">
      <c r="A22964" s="221"/>
      <c r="B22964" s="221"/>
      <c r="C22964" s="231"/>
    </row>
    <row r="22965" spans="1:3" x14ac:dyDescent="0.2">
      <c r="A22965" s="221"/>
      <c r="B22965" s="221"/>
      <c r="C22965" s="231"/>
    </row>
    <row r="22966" spans="1:3" x14ac:dyDescent="0.2">
      <c r="A22966" s="221"/>
      <c r="B22966" s="221"/>
      <c r="C22966" s="231"/>
    </row>
    <row r="22967" spans="1:3" x14ac:dyDescent="0.2">
      <c r="A22967" s="221"/>
      <c r="B22967" s="221"/>
      <c r="C22967" s="231"/>
    </row>
    <row r="22968" spans="1:3" x14ac:dyDescent="0.2">
      <c r="A22968" s="221"/>
      <c r="B22968" s="221"/>
      <c r="C22968" s="231"/>
    </row>
    <row r="22969" spans="1:3" x14ac:dyDescent="0.2">
      <c r="A22969" s="221"/>
      <c r="B22969" s="221"/>
      <c r="C22969" s="231"/>
    </row>
    <row r="22970" spans="1:3" x14ac:dyDescent="0.2">
      <c r="A22970" s="221"/>
      <c r="B22970" s="221"/>
      <c r="C22970" s="231"/>
    </row>
    <row r="22971" spans="1:3" x14ac:dyDescent="0.2">
      <c r="A22971" s="221"/>
      <c r="B22971" s="221"/>
      <c r="C22971" s="231"/>
    </row>
    <row r="22972" spans="1:3" x14ac:dyDescent="0.2">
      <c r="A22972" s="221"/>
      <c r="B22972" s="221"/>
      <c r="C22972" s="231"/>
    </row>
    <row r="22973" spans="1:3" x14ac:dyDescent="0.2">
      <c r="A22973" s="221"/>
      <c r="B22973" s="221"/>
      <c r="C22973" s="231"/>
    </row>
    <row r="22974" spans="1:3" x14ac:dyDescent="0.2">
      <c r="A22974" s="221"/>
      <c r="B22974" s="221"/>
      <c r="C22974" s="231"/>
    </row>
    <row r="22975" spans="1:3" x14ac:dyDescent="0.2">
      <c r="A22975" s="221"/>
      <c r="B22975" s="221"/>
      <c r="C22975" s="231"/>
    </row>
    <row r="22976" spans="1:3" x14ac:dyDescent="0.2">
      <c r="A22976" s="221"/>
      <c r="B22976" s="221"/>
      <c r="C22976" s="231"/>
    </row>
    <row r="22977" spans="1:3" x14ac:dyDescent="0.2">
      <c r="A22977" s="221"/>
      <c r="B22977" s="221"/>
      <c r="C22977" s="231"/>
    </row>
    <row r="22978" spans="1:3" x14ac:dyDescent="0.2">
      <c r="A22978" s="221"/>
      <c r="B22978" s="221"/>
      <c r="C22978" s="231"/>
    </row>
    <row r="22979" spans="1:3" x14ac:dyDescent="0.2">
      <c r="A22979" s="221"/>
      <c r="B22979" s="221"/>
      <c r="C22979" s="231"/>
    </row>
    <row r="22980" spans="1:3" x14ac:dyDescent="0.2">
      <c r="A22980" s="221"/>
      <c r="B22980" s="221"/>
      <c r="C22980" s="231"/>
    </row>
    <row r="22981" spans="1:3" x14ac:dyDescent="0.2">
      <c r="A22981" s="221"/>
      <c r="B22981" s="221"/>
      <c r="C22981" s="231"/>
    </row>
    <row r="22982" spans="1:3" x14ac:dyDescent="0.2">
      <c r="A22982" s="221"/>
      <c r="B22982" s="221"/>
      <c r="C22982" s="231"/>
    </row>
    <row r="22983" spans="1:3" x14ac:dyDescent="0.2">
      <c r="A22983" s="221"/>
      <c r="B22983" s="221"/>
      <c r="C22983" s="231"/>
    </row>
    <row r="22984" spans="1:3" x14ac:dyDescent="0.2">
      <c r="A22984" s="221"/>
      <c r="B22984" s="221"/>
      <c r="C22984" s="231"/>
    </row>
    <row r="22985" spans="1:3" x14ac:dyDescent="0.2">
      <c r="A22985" s="221"/>
      <c r="B22985" s="221"/>
      <c r="C22985" s="231"/>
    </row>
    <row r="22986" spans="1:3" x14ac:dyDescent="0.2">
      <c r="A22986" s="221"/>
      <c r="B22986" s="221"/>
      <c r="C22986" s="231"/>
    </row>
    <row r="22987" spans="1:3" x14ac:dyDescent="0.2">
      <c r="A22987" s="221"/>
      <c r="B22987" s="221"/>
      <c r="C22987" s="231"/>
    </row>
    <row r="22988" spans="1:3" x14ac:dyDescent="0.2">
      <c r="A22988" s="221"/>
      <c r="B22988" s="221"/>
      <c r="C22988" s="231"/>
    </row>
    <row r="22989" spans="1:3" x14ac:dyDescent="0.2">
      <c r="A22989" s="221"/>
      <c r="B22989" s="221"/>
      <c r="C22989" s="231"/>
    </row>
    <row r="22990" spans="1:3" x14ac:dyDescent="0.2">
      <c r="A22990" s="221"/>
      <c r="B22990" s="221"/>
      <c r="C22990" s="231"/>
    </row>
    <row r="22991" spans="1:3" x14ac:dyDescent="0.2">
      <c r="A22991" s="221"/>
      <c r="B22991" s="221"/>
      <c r="C22991" s="231"/>
    </row>
    <row r="22992" spans="1:3" x14ac:dyDescent="0.2">
      <c r="A22992" s="221"/>
      <c r="B22992" s="221"/>
      <c r="C22992" s="231"/>
    </row>
    <row r="22993" spans="1:3" x14ac:dyDescent="0.2">
      <c r="A22993" s="221"/>
      <c r="B22993" s="221"/>
      <c r="C22993" s="231"/>
    </row>
    <row r="22994" spans="1:3" x14ac:dyDescent="0.2">
      <c r="A22994" s="221"/>
      <c r="B22994" s="221"/>
      <c r="C22994" s="231"/>
    </row>
    <row r="22995" spans="1:3" x14ac:dyDescent="0.2">
      <c r="A22995" s="221"/>
      <c r="B22995" s="221"/>
      <c r="C22995" s="231"/>
    </row>
    <row r="22996" spans="1:3" x14ac:dyDescent="0.2">
      <c r="A22996" s="221"/>
      <c r="B22996" s="221"/>
      <c r="C22996" s="231"/>
    </row>
    <row r="22997" spans="1:3" x14ac:dyDescent="0.2">
      <c r="A22997" s="221"/>
      <c r="B22997" s="221"/>
      <c r="C22997" s="231"/>
    </row>
    <row r="22998" spans="1:3" x14ac:dyDescent="0.2">
      <c r="A22998" s="221"/>
      <c r="B22998" s="221"/>
      <c r="C22998" s="231"/>
    </row>
    <row r="22999" spans="1:3" x14ac:dyDescent="0.2">
      <c r="A22999" s="221"/>
      <c r="B22999" s="221"/>
      <c r="C22999" s="231"/>
    </row>
    <row r="23000" spans="1:3" x14ac:dyDescent="0.2">
      <c r="A23000" s="221"/>
      <c r="B23000" s="221"/>
      <c r="C23000" s="231"/>
    </row>
    <row r="23001" spans="1:3" x14ac:dyDescent="0.2">
      <c r="A23001" s="221"/>
      <c r="B23001" s="221"/>
      <c r="C23001" s="231"/>
    </row>
    <row r="23002" spans="1:3" x14ac:dyDescent="0.2">
      <c r="A23002" s="221"/>
      <c r="B23002" s="221"/>
      <c r="C23002" s="231"/>
    </row>
    <row r="23003" spans="1:3" x14ac:dyDescent="0.2">
      <c r="A23003" s="221"/>
      <c r="B23003" s="221"/>
      <c r="C23003" s="231"/>
    </row>
    <row r="23004" spans="1:3" x14ac:dyDescent="0.2">
      <c r="A23004" s="221"/>
      <c r="B23004" s="221"/>
      <c r="C23004" s="231"/>
    </row>
    <row r="23005" spans="1:3" x14ac:dyDescent="0.2">
      <c r="A23005" s="221"/>
      <c r="B23005" s="221"/>
      <c r="C23005" s="231"/>
    </row>
    <row r="23006" spans="1:3" x14ac:dyDescent="0.2">
      <c r="A23006" s="221"/>
      <c r="B23006" s="221"/>
      <c r="C23006" s="231"/>
    </row>
    <row r="23007" spans="1:3" x14ac:dyDescent="0.2">
      <c r="A23007" s="221"/>
      <c r="B23007" s="221"/>
      <c r="C23007" s="231"/>
    </row>
    <row r="23008" spans="1:3" x14ac:dyDescent="0.2">
      <c r="A23008" s="221"/>
      <c r="B23008" s="221"/>
      <c r="C23008" s="231"/>
    </row>
    <row r="23009" spans="1:3" x14ac:dyDescent="0.2">
      <c r="A23009" s="221"/>
      <c r="B23009" s="221"/>
      <c r="C23009" s="231"/>
    </row>
    <row r="23010" spans="1:3" x14ac:dyDescent="0.2">
      <c r="A23010" s="221"/>
      <c r="B23010" s="221"/>
      <c r="C23010" s="231"/>
    </row>
    <row r="23011" spans="1:3" x14ac:dyDescent="0.2">
      <c r="A23011" s="221"/>
      <c r="B23011" s="221"/>
      <c r="C23011" s="231"/>
    </row>
    <row r="23012" spans="1:3" x14ac:dyDescent="0.2">
      <c r="A23012" s="221"/>
      <c r="B23012" s="221"/>
      <c r="C23012" s="231"/>
    </row>
    <row r="23013" spans="1:3" x14ac:dyDescent="0.2">
      <c r="A23013" s="221"/>
      <c r="B23013" s="221"/>
      <c r="C23013" s="231"/>
    </row>
    <row r="23014" spans="1:3" x14ac:dyDescent="0.2">
      <c r="A23014" s="221"/>
      <c r="B23014" s="221"/>
      <c r="C23014" s="231"/>
    </row>
    <row r="23015" spans="1:3" x14ac:dyDescent="0.2">
      <c r="A23015" s="221"/>
      <c r="B23015" s="221"/>
      <c r="C23015" s="231"/>
    </row>
    <row r="23016" spans="1:3" x14ac:dyDescent="0.2">
      <c r="A23016" s="221"/>
      <c r="B23016" s="221"/>
      <c r="C23016" s="231"/>
    </row>
    <row r="23017" spans="1:3" x14ac:dyDescent="0.2">
      <c r="A23017" s="221"/>
      <c r="B23017" s="221"/>
      <c r="C23017" s="231"/>
    </row>
    <row r="23018" spans="1:3" x14ac:dyDescent="0.2">
      <c r="A23018" s="221"/>
      <c r="B23018" s="221"/>
      <c r="C23018" s="231"/>
    </row>
    <row r="23019" spans="1:3" x14ac:dyDescent="0.2">
      <c r="A23019" s="221"/>
      <c r="B23019" s="221"/>
      <c r="C23019" s="231"/>
    </row>
    <row r="23020" spans="1:3" x14ac:dyDescent="0.2">
      <c r="A23020" s="221"/>
      <c r="B23020" s="221"/>
      <c r="C23020" s="231"/>
    </row>
    <row r="23021" spans="1:3" x14ac:dyDescent="0.2">
      <c r="A23021" s="221"/>
      <c r="B23021" s="221"/>
      <c r="C23021" s="231"/>
    </row>
    <row r="23022" spans="1:3" x14ac:dyDescent="0.2">
      <c r="A23022" s="221"/>
      <c r="B23022" s="221"/>
      <c r="C23022" s="231"/>
    </row>
    <row r="23023" spans="1:3" x14ac:dyDescent="0.2">
      <c r="A23023" s="221"/>
      <c r="B23023" s="221"/>
      <c r="C23023" s="231"/>
    </row>
    <row r="23024" spans="1:3" x14ac:dyDescent="0.2">
      <c r="A23024" s="221"/>
      <c r="B23024" s="221"/>
      <c r="C23024" s="231"/>
    </row>
    <row r="23025" spans="1:3" x14ac:dyDescent="0.2">
      <c r="A23025" s="221"/>
      <c r="B23025" s="221"/>
      <c r="C23025" s="231"/>
    </row>
    <row r="23026" spans="1:3" x14ac:dyDescent="0.2">
      <c r="A23026" s="221"/>
      <c r="B23026" s="221"/>
      <c r="C23026" s="231"/>
    </row>
    <row r="23027" spans="1:3" x14ac:dyDescent="0.2">
      <c r="A23027" s="221"/>
      <c r="B23027" s="221"/>
      <c r="C23027" s="231"/>
    </row>
    <row r="23028" spans="1:3" x14ac:dyDescent="0.2">
      <c r="A23028" s="221"/>
      <c r="B23028" s="221"/>
      <c r="C23028" s="231"/>
    </row>
    <row r="23029" spans="1:3" x14ac:dyDescent="0.2">
      <c r="A23029" s="221"/>
      <c r="B23029" s="221"/>
      <c r="C23029" s="231"/>
    </row>
    <row r="23030" spans="1:3" x14ac:dyDescent="0.2">
      <c r="A23030" s="221"/>
      <c r="B23030" s="221"/>
      <c r="C23030" s="231"/>
    </row>
    <row r="23031" spans="1:3" x14ac:dyDescent="0.2">
      <c r="A23031" s="221"/>
      <c r="B23031" s="221"/>
      <c r="C23031" s="231"/>
    </row>
    <row r="23032" spans="1:3" x14ac:dyDescent="0.2">
      <c r="A23032" s="221"/>
      <c r="B23032" s="221"/>
      <c r="C23032" s="231"/>
    </row>
    <row r="23033" spans="1:3" x14ac:dyDescent="0.2">
      <c r="A23033" s="221"/>
      <c r="B23033" s="221"/>
      <c r="C23033" s="231"/>
    </row>
    <row r="23034" spans="1:3" x14ac:dyDescent="0.2">
      <c r="A23034" s="221"/>
      <c r="B23034" s="221"/>
      <c r="C23034" s="231"/>
    </row>
    <row r="23035" spans="1:3" x14ac:dyDescent="0.2">
      <c r="A23035" s="221"/>
      <c r="B23035" s="221"/>
      <c r="C23035" s="231"/>
    </row>
    <row r="23036" spans="1:3" x14ac:dyDescent="0.2">
      <c r="A23036" s="221"/>
      <c r="B23036" s="221"/>
      <c r="C23036" s="231"/>
    </row>
    <row r="23037" spans="1:3" x14ac:dyDescent="0.2">
      <c r="A23037" s="221"/>
      <c r="B23037" s="221"/>
      <c r="C23037" s="231"/>
    </row>
    <row r="23038" spans="1:3" x14ac:dyDescent="0.2">
      <c r="A23038" s="221"/>
      <c r="B23038" s="221"/>
      <c r="C23038" s="231"/>
    </row>
    <row r="23039" spans="1:3" x14ac:dyDescent="0.2">
      <c r="A23039" s="221"/>
      <c r="B23039" s="221"/>
      <c r="C23039" s="231"/>
    </row>
    <row r="23040" spans="1:3" x14ac:dyDescent="0.2">
      <c r="A23040" s="221"/>
      <c r="B23040" s="221"/>
      <c r="C23040" s="231"/>
    </row>
    <row r="23041" spans="1:3" x14ac:dyDescent="0.2">
      <c r="A23041" s="221"/>
      <c r="B23041" s="221"/>
      <c r="C23041" s="231"/>
    </row>
    <row r="23042" spans="1:3" x14ac:dyDescent="0.2">
      <c r="A23042" s="221"/>
      <c r="B23042" s="221"/>
      <c r="C23042" s="231"/>
    </row>
    <row r="23043" spans="1:3" x14ac:dyDescent="0.2">
      <c r="A23043" s="221"/>
      <c r="B23043" s="221"/>
      <c r="C23043" s="231"/>
    </row>
    <row r="23044" spans="1:3" x14ac:dyDescent="0.2">
      <c r="A23044" s="221"/>
      <c r="B23044" s="221"/>
      <c r="C23044" s="231"/>
    </row>
    <row r="23045" spans="1:3" x14ac:dyDescent="0.2">
      <c r="A23045" s="221"/>
      <c r="B23045" s="221"/>
      <c r="C23045" s="231"/>
    </row>
    <row r="23046" spans="1:3" x14ac:dyDescent="0.2">
      <c r="A23046" s="221"/>
      <c r="B23046" s="221"/>
      <c r="C23046" s="231"/>
    </row>
    <row r="23047" spans="1:3" x14ac:dyDescent="0.2">
      <c r="A23047" s="221"/>
      <c r="B23047" s="221"/>
      <c r="C23047" s="231"/>
    </row>
    <row r="23048" spans="1:3" x14ac:dyDescent="0.2">
      <c r="A23048" s="221"/>
      <c r="B23048" s="221"/>
      <c r="C23048" s="231"/>
    </row>
    <row r="23049" spans="1:3" x14ac:dyDescent="0.2">
      <c r="A23049" s="221"/>
      <c r="B23049" s="221"/>
      <c r="C23049" s="231"/>
    </row>
    <row r="23050" spans="1:3" x14ac:dyDescent="0.2">
      <c r="A23050" s="221"/>
      <c r="B23050" s="221"/>
      <c r="C23050" s="231"/>
    </row>
    <row r="23051" spans="1:3" x14ac:dyDescent="0.2">
      <c r="A23051" s="221"/>
      <c r="B23051" s="221"/>
      <c r="C23051" s="231"/>
    </row>
    <row r="23052" spans="1:3" x14ac:dyDescent="0.2">
      <c r="A23052" s="221"/>
      <c r="B23052" s="221"/>
      <c r="C23052" s="231"/>
    </row>
    <row r="23053" spans="1:3" x14ac:dyDescent="0.2">
      <c r="A23053" s="221"/>
      <c r="B23053" s="221"/>
      <c r="C23053" s="231"/>
    </row>
    <row r="23054" spans="1:3" x14ac:dyDescent="0.2">
      <c r="A23054" s="221"/>
      <c r="B23054" s="221"/>
      <c r="C23054" s="231"/>
    </row>
    <row r="23055" spans="1:3" x14ac:dyDescent="0.2">
      <c r="A23055" s="221"/>
      <c r="B23055" s="221"/>
      <c r="C23055" s="231"/>
    </row>
    <row r="23056" spans="1:3" x14ac:dyDescent="0.2">
      <c r="A23056" s="221"/>
      <c r="B23056" s="221"/>
      <c r="C23056" s="231"/>
    </row>
    <row r="23057" spans="1:3" x14ac:dyDescent="0.2">
      <c r="A23057" s="221"/>
      <c r="B23057" s="221"/>
      <c r="C23057" s="231"/>
    </row>
    <row r="23058" spans="1:3" x14ac:dyDescent="0.2">
      <c r="A23058" s="221"/>
      <c r="B23058" s="221"/>
      <c r="C23058" s="231"/>
    </row>
    <row r="23059" spans="1:3" x14ac:dyDescent="0.2">
      <c r="A23059" s="221"/>
      <c r="B23059" s="221"/>
      <c r="C23059" s="231"/>
    </row>
    <row r="23060" spans="1:3" x14ac:dyDescent="0.2">
      <c r="A23060" s="221"/>
      <c r="B23060" s="221"/>
      <c r="C23060" s="231"/>
    </row>
    <row r="23061" spans="1:3" x14ac:dyDescent="0.2">
      <c r="A23061" s="221"/>
      <c r="B23061" s="221"/>
      <c r="C23061" s="231"/>
    </row>
    <row r="23062" spans="1:3" x14ac:dyDescent="0.2">
      <c r="A23062" s="221"/>
      <c r="B23062" s="221"/>
      <c r="C23062" s="231"/>
    </row>
    <row r="23063" spans="1:3" x14ac:dyDescent="0.2">
      <c r="A23063" s="221"/>
      <c r="B23063" s="221"/>
      <c r="C23063" s="231"/>
    </row>
    <row r="23064" spans="1:3" x14ac:dyDescent="0.2">
      <c r="A23064" s="221"/>
      <c r="B23064" s="221"/>
      <c r="C23064" s="231"/>
    </row>
    <row r="23065" spans="1:3" x14ac:dyDescent="0.2">
      <c r="A23065" s="221"/>
      <c r="B23065" s="221"/>
      <c r="C23065" s="231"/>
    </row>
    <row r="23066" spans="1:3" x14ac:dyDescent="0.2">
      <c r="A23066" s="221"/>
      <c r="B23066" s="221"/>
      <c r="C23066" s="231"/>
    </row>
    <row r="23067" spans="1:3" x14ac:dyDescent="0.2">
      <c r="A23067" s="221"/>
      <c r="B23067" s="221"/>
      <c r="C23067" s="231"/>
    </row>
    <row r="23068" spans="1:3" x14ac:dyDescent="0.2">
      <c r="A23068" s="221"/>
      <c r="B23068" s="221"/>
      <c r="C23068" s="231"/>
    </row>
    <row r="23069" spans="1:3" x14ac:dyDescent="0.2">
      <c r="A23069" s="221"/>
      <c r="B23069" s="221"/>
      <c r="C23069" s="231"/>
    </row>
    <row r="23070" spans="1:3" x14ac:dyDescent="0.2">
      <c r="A23070" s="221"/>
      <c r="B23070" s="221"/>
      <c r="C23070" s="231"/>
    </row>
    <row r="23071" spans="1:3" x14ac:dyDescent="0.2">
      <c r="A23071" s="221"/>
      <c r="B23071" s="221"/>
      <c r="C23071" s="231"/>
    </row>
    <row r="23072" spans="1:3" x14ac:dyDescent="0.2">
      <c r="A23072" s="221"/>
      <c r="B23072" s="221"/>
      <c r="C23072" s="231"/>
    </row>
    <row r="23073" spans="1:3" x14ac:dyDescent="0.2">
      <c r="A23073" s="221"/>
      <c r="B23073" s="221"/>
      <c r="C23073" s="231"/>
    </row>
    <row r="23074" spans="1:3" x14ac:dyDescent="0.2">
      <c r="A23074" s="221"/>
      <c r="B23074" s="221"/>
      <c r="C23074" s="231"/>
    </row>
    <row r="23075" spans="1:3" x14ac:dyDescent="0.2">
      <c r="A23075" s="221"/>
      <c r="B23075" s="221"/>
      <c r="C23075" s="231"/>
    </row>
    <row r="23076" spans="1:3" x14ac:dyDescent="0.2">
      <c r="A23076" s="221"/>
      <c r="B23076" s="221"/>
      <c r="C23076" s="231"/>
    </row>
    <row r="23077" spans="1:3" x14ac:dyDescent="0.2">
      <c r="A23077" s="221"/>
      <c r="B23077" s="221"/>
      <c r="C23077" s="231"/>
    </row>
    <row r="23078" spans="1:3" x14ac:dyDescent="0.2">
      <c r="A23078" s="221"/>
      <c r="B23078" s="221"/>
      <c r="C23078" s="231"/>
    </row>
    <row r="23079" spans="1:3" x14ac:dyDescent="0.2">
      <c r="A23079" s="221"/>
      <c r="B23079" s="221"/>
      <c r="C23079" s="231"/>
    </row>
    <row r="23080" spans="1:3" x14ac:dyDescent="0.2">
      <c r="A23080" s="221"/>
      <c r="B23080" s="221"/>
      <c r="C23080" s="231"/>
    </row>
    <row r="23081" spans="1:3" x14ac:dyDescent="0.2">
      <c r="A23081" s="221"/>
      <c r="B23081" s="221"/>
      <c r="C23081" s="231"/>
    </row>
    <row r="23082" spans="1:3" x14ac:dyDescent="0.2">
      <c r="A23082" s="221"/>
      <c r="B23082" s="221"/>
      <c r="C23082" s="231"/>
    </row>
    <row r="23083" spans="1:3" x14ac:dyDescent="0.2">
      <c r="A23083" s="221"/>
      <c r="B23083" s="221"/>
      <c r="C23083" s="231"/>
    </row>
    <row r="23084" spans="1:3" x14ac:dyDescent="0.2">
      <c r="A23084" s="221"/>
      <c r="B23084" s="221"/>
      <c r="C23084" s="231"/>
    </row>
    <row r="23085" spans="1:3" x14ac:dyDescent="0.2">
      <c r="A23085" s="221"/>
      <c r="B23085" s="221"/>
      <c r="C23085" s="231"/>
    </row>
    <row r="23086" spans="1:3" x14ac:dyDescent="0.2">
      <c r="A23086" s="221"/>
      <c r="B23086" s="221"/>
      <c r="C23086" s="231"/>
    </row>
    <row r="23087" spans="1:3" x14ac:dyDescent="0.2">
      <c r="A23087" s="221"/>
      <c r="B23087" s="221"/>
      <c r="C23087" s="231"/>
    </row>
    <row r="23088" spans="1:3" x14ac:dyDescent="0.2">
      <c r="A23088" s="221"/>
      <c r="B23088" s="221"/>
      <c r="C23088" s="231"/>
    </row>
    <row r="23089" spans="1:3" x14ac:dyDescent="0.2">
      <c r="A23089" s="221"/>
      <c r="B23089" s="221"/>
      <c r="C23089" s="231"/>
    </row>
    <row r="23090" spans="1:3" x14ac:dyDescent="0.2">
      <c r="A23090" s="221"/>
      <c r="B23090" s="221"/>
      <c r="C23090" s="231"/>
    </row>
    <row r="23091" spans="1:3" x14ac:dyDescent="0.2">
      <c r="A23091" s="221"/>
      <c r="B23091" s="221"/>
      <c r="C23091" s="231"/>
    </row>
    <row r="23092" spans="1:3" x14ac:dyDescent="0.2">
      <c r="A23092" s="221"/>
      <c r="B23092" s="221"/>
      <c r="C23092" s="231"/>
    </row>
    <row r="23093" spans="1:3" x14ac:dyDescent="0.2">
      <c r="A23093" s="221"/>
      <c r="B23093" s="221"/>
      <c r="C23093" s="231"/>
    </row>
    <row r="23094" spans="1:3" x14ac:dyDescent="0.2">
      <c r="A23094" s="221"/>
      <c r="B23094" s="221"/>
      <c r="C23094" s="231"/>
    </row>
    <row r="23095" spans="1:3" x14ac:dyDescent="0.2">
      <c r="A23095" s="221"/>
      <c r="B23095" s="221"/>
      <c r="C23095" s="231"/>
    </row>
    <row r="23096" spans="1:3" x14ac:dyDescent="0.2">
      <c r="A23096" s="221"/>
      <c r="B23096" s="221"/>
      <c r="C23096" s="231"/>
    </row>
    <row r="23097" spans="1:3" x14ac:dyDescent="0.2">
      <c r="A23097" s="221"/>
      <c r="B23097" s="221"/>
      <c r="C23097" s="231"/>
    </row>
    <row r="23098" spans="1:3" x14ac:dyDescent="0.2">
      <c r="A23098" s="221"/>
      <c r="B23098" s="221"/>
      <c r="C23098" s="231"/>
    </row>
    <row r="23099" spans="1:3" x14ac:dyDescent="0.2">
      <c r="A23099" s="221"/>
      <c r="B23099" s="221"/>
      <c r="C23099" s="231"/>
    </row>
    <row r="23100" spans="1:3" x14ac:dyDescent="0.2">
      <c r="A23100" s="221"/>
      <c r="B23100" s="221"/>
      <c r="C23100" s="231"/>
    </row>
    <row r="23101" spans="1:3" x14ac:dyDescent="0.2">
      <c r="A23101" s="221"/>
      <c r="B23101" s="221"/>
      <c r="C23101" s="231"/>
    </row>
    <row r="23102" spans="1:3" x14ac:dyDescent="0.2">
      <c r="A23102" s="221"/>
      <c r="B23102" s="221"/>
      <c r="C23102" s="231"/>
    </row>
    <row r="23103" spans="1:3" x14ac:dyDescent="0.2">
      <c r="A23103" s="221"/>
      <c r="B23103" s="221"/>
      <c r="C23103" s="231"/>
    </row>
    <row r="23104" spans="1:3" x14ac:dyDescent="0.2">
      <c r="A23104" s="221"/>
      <c r="B23104" s="221"/>
      <c r="C23104" s="231"/>
    </row>
    <row r="23105" spans="1:3" x14ac:dyDescent="0.2">
      <c r="A23105" s="221"/>
      <c r="B23105" s="221"/>
      <c r="C23105" s="231"/>
    </row>
    <row r="23106" spans="1:3" x14ac:dyDescent="0.2">
      <c r="A23106" s="221"/>
      <c r="B23106" s="221"/>
      <c r="C23106" s="231"/>
    </row>
    <row r="23107" spans="1:3" x14ac:dyDescent="0.2">
      <c r="A23107" s="221"/>
      <c r="B23107" s="221"/>
      <c r="C23107" s="231"/>
    </row>
    <row r="23108" spans="1:3" x14ac:dyDescent="0.2">
      <c r="A23108" s="221"/>
      <c r="B23108" s="221"/>
      <c r="C23108" s="231"/>
    </row>
    <row r="23109" spans="1:3" x14ac:dyDescent="0.2">
      <c r="A23109" s="221"/>
      <c r="B23109" s="221"/>
      <c r="C23109" s="231"/>
    </row>
    <row r="23110" spans="1:3" x14ac:dyDescent="0.2">
      <c r="A23110" s="221"/>
      <c r="B23110" s="221"/>
      <c r="C23110" s="231"/>
    </row>
    <row r="23111" spans="1:3" x14ac:dyDescent="0.2">
      <c r="A23111" s="221"/>
      <c r="B23111" s="221"/>
      <c r="C23111" s="231"/>
    </row>
    <row r="23112" spans="1:3" x14ac:dyDescent="0.2">
      <c r="A23112" s="221"/>
      <c r="B23112" s="221"/>
      <c r="C23112" s="231"/>
    </row>
    <row r="23113" spans="1:3" x14ac:dyDescent="0.2">
      <c r="A23113" s="221"/>
      <c r="B23113" s="221"/>
      <c r="C23113" s="231"/>
    </row>
    <row r="23114" spans="1:3" x14ac:dyDescent="0.2">
      <c r="A23114" s="221"/>
      <c r="B23114" s="221"/>
      <c r="C23114" s="231"/>
    </row>
    <row r="23115" spans="1:3" x14ac:dyDescent="0.2">
      <c r="A23115" s="221"/>
      <c r="B23115" s="221"/>
      <c r="C23115" s="231"/>
    </row>
    <row r="23116" spans="1:3" x14ac:dyDescent="0.2">
      <c r="A23116" s="221"/>
      <c r="B23116" s="221"/>
      <c r="C23116" s="231"/>
    </row>
    <row r="23117" spans="1:3" x14ac:dyDescent="0.2">
      <c r="A23117" s="221"/>
      <c r="B23117" s="221"/>
      <c r="C23117" s="231"/>
    </row>
    <row r="23118" spans="1:3" x14ac:dyDescent="0.2">
      <c r="A23118" s="221"/>
      <c r="B23118" s="221"/>
      <c r="C23118" s="231"/>
    </row>
    <row r="23119" spans="1:3" x14ac:dyDescent="0.2">
      <c r="A23119" s="221"/>
      <c r="B23119" s="221"/>
      <c r="C23119" s="231"/>
    </row>
    <row r="23120" spans="1:3" x14ac:dyDescent="0.2">
      <c r="A23120" s="221"/>
      <c r="B23120" s="221"/>
      <c r="C23120" s="231"/>
    </row>
    <row r="23121" spans="1:3" x14ac:dyDescent="0.2">
      <c r="A23121" s="221"/>
      <c r="B23121" s="221"/>
      <c r="C23121" s="231"/>
    </row>
    <row r="23122" spans="1:3" x14ac:dyDescent="0.2">
      <c r="A23122" s="221"/>
      <c r="B23122" s="221"/>
      <c r="C23122" s="231"/>
    </row>
    <row r="23123" spans="1:3" x14ac:dyDescent="0.2">
      <c r="A23123" s="221"/>
      <c r="B23123" s="221"/>
      <c r="C23123" s="231"/>
    </row>
    <row r="23124" spans="1:3" x14ac:dyDescent="0.2">
      <c r="A23124" s="221"/>
      <c r="B23124" s="221"/>
      <c r="C23124" s="231"/>
    </row>
    <row r="23125" spans="1:3" x14ac:dyDescent="0.2">
      <c r="A23125" s="221"/>
      <c r="B23125" s="221"/>
      <c r="C23125" s="231"/>
    </row>
    <row r="23126" spans="1:3" x14ac:dyDescent="0.2">
      <c r="A23126" s="221"/>
      <c r="B23126" s="221"/>
      <c r="C23126" s="231"/>
    </row>
    <row r="23127" spans="1:3" x14ac:dyDescent="0.2">
      <c r="A23127" s="221"/>
      <c r="B23127" s="221"/>
      <c r="C23127" s="231"/>
    </row>
    <row r="23128" spans="1:3" x14ac:dyDescent="0.2">
      <c r="A23128" s="221"/>
      <c r="B23128" s="221"/>
      <c r="C23128" s="231"/>
    </row>
    <row r="23129" spans="1:3" x14ac:dyDescent="0.2">
      <c r="A23129" s="221"/>
      <c r="B23129" s="221"/>
      <c r="C23129" s="231"/>
    </row>
    <row r="23130" spans="1:3" x14ac:dyDescent="0.2">
      <c r="A23130" s="221"/>
      <c r="B23130" s="221"/>
      <c r="C23130" s="231"/>
    </row>
    <row r="23131" spans="1:3" x14ac:dyDescent="0.2">
      <c r="A23131" s="221"/>
      <c r="B23131" s="221"/>
      <c r="C23131" s="231"/>
    </row>
    <row r="23132" spans="1:3" x14ac:dyDescent="0.2">
      <c r="A23132" s="221"/>
      <c r="B23132" s="221"/>
      <c r="C23132" s="231"/>
    </row>
    <row r="23133" spans="1:3" x14ac:dyDescent="0.2">
      <c r="A23133" s="221"/>
      <c r="B23133" s="221"/>
      <c r="C23133" s="231"/>
    </row>
    <row r="23134" spans="1:3" x14ac:dyDescent="0.2">
      <c r="A23134" s="221"/>
      <c r="B23134" s="221"/>
      <c r="C23134" s="231"/>
    </row>
    <row r="23135" spans="1:3" x14ac:dyDescent="0.2">
      <c r="A23135" s="221"/>
      <c r="B23135" s="221"/>
      <c r="C23135" s="231"/>
    </row>
    <row r="23136" spans="1:3" x14ac:dyDescent="0.2">
      <c r="A23136" s="221"/>
      <c r="B23136" s="221"/>
      <c r="C23136" s="231"/>
    </row>
    <row r="23137" spans="1:3" x14ac:dyDescent="0.2">
      <c r="A23137" s="221"/>
      <c r="B23137" s="221"/>
      <c r="C23137" s="231"/>
    </row>
    <row r="23138" spans="1:3" x14ac:dyDescent="0.2">
      <c r="A23138" s="221"/>
      <c r="B23138" s="221"/>
      <c r="C23138" s="231"/>
    </row>
    <row r="23139" spans="1:3" x14ac:dyDescent="0.2">
      <c r="A23139" s="221"/>
      <c r="B23139" s="221"/>
      <c r="C23139" s="231"/>
    </row>
    <row r="23140" spans="1:3" x14ac:dyDescent="0.2">
      <c r="A23140" s="221"/>
      <c r="B23140" s="221"/>
      <c r="C23140" s="231"/>
    </row>
    <row r="23141" spans="1:3" x14ac:dyDescent="0.2">
      <c r="A23141" s="221"/>
      <c r="B23141" s="221"/>
      <c r="C23141" s="231"/>
    </row>
    <row r="23142" spans="1:3" x14ac:dyDescent="0.2">
      <c r="A23142" s="221"/>
      <c r="B23142" s="221"/>
      <c r="C23142" s="231"/>
    </row>
    <row r="23143" spans="1:3" x14ac:dyDescent="0.2">
      <c r="A23143" s="221"/>
      <c r="B23143" s="221"/>
      <c r="C23143" s="231"/>
    </row>
    <row r="23144" spans="1:3" x14ac:dyDescent="0.2">
      <c r="A23144" s="221"/>
      <c r="B23144" s="221"/>
      <c r="C23144" s="231"/>
    </row>
    <row r="23145" spans="1:3" x14ac:dyDescent="0.2">
      <c r="A23145" s="221"/>
      <c r="B23145" s="221"/>
      <c r="C23145" s="231"/>
    </row>
    <row r="23146" spans="1:3" x14ac:dyDescent="0.2">
      <c r="A23146" s="221"/>
      <c r="B23146" s="221"/>
      <c r="C23146" s="231"/>
    </row>
    <row r="23147" spans="1:3" x14ac:dyDescent="0.2">
      <c r="A23147" s="221"/>
      <c r="B23147" s="221"/>
      <c r="C23147" s="231"/>
    </row>
    <row r="23148" spans="1:3" x14ac:dyDescent="0.2">
      <c r="A23148" s="221"/>
      <c r="B23148" s="221"/>
      <c r="C23148" s="231"/>
    </row>
    <row r="23149" spans="1:3" x14ac:dyDescent="0.2">
      <c r="A23149" s="221"/>
      <c r="B23149" s="221"/>
      <c r="C23149" s="231"/>
    </row>
    <row r="23150" spans="1:3" x14ac:dyDescent="0.2">
      <c r="A23150" s="221"/>
      <c r="B23150" s="221"/>
      <c r="C23150" s="231"/>
    </row>
    <row r="23151" spans="1:3" x14ac:dyDescent="0.2">
      <c r="A23151" s="221"/>
      <c r="B23151" s="221"/>
      <c r="C23151" s="231"/>
    </row>
    <row r="23152" spans="1:3" x14ac:dyDescent="0.2">
      <c r="A23152" s="221"/>
      <c r="B23152" s="221"/>
      <c r="C23152" s="231"/>
    </row>
    <row r="23153" spans="1:3" x14ac:dyDescent="0.2">
      <c r="A23153" s="221"/>
      <c r="B23153" s="221"/>
      <c r="C23153" s="231"/>
    </row>
    <row r="23154" spans="1:3" x14ac:dyDescent="0.2">
      <c r="A23154" s="221"/>
      <c r="B23154" s="221"/>
      <c r="C23154" s="231"/>
    </row>
    <row r="23155" spans="1:3" x14ac:dyDescent="0.2">
      <c r="A23155" s="221"/>
      <c r="B23155" s="221"/>
      <c r="C23155" s="231"/>
    </row>
    <row r="23156" spans="1:3" x14ac:dyDescent="0.2">
      <c r="A23156" s="221"/>
      <c r="B23156" s="221"/>
      <c r="C23156" s="231"/>
    </row>
    <row r="23157" spans="1:3" x14ac:dyDescent="0.2">
      <c r="A23157" s="221"/>
      <c r="B23157" s="221"/>
      <c r="C23157" s="231"/>
    </row>
    <row r="23158" spans="1:3" x14ac:dyDescent="0.2">
      <c r="A23158" s="221"/>
      <c r="B23158" s="221"/>
      <c r="C23158" s="231"/>
    </row>
    <row r="23159" spans="1:3" x14ac:dyDescent="0.2">
      <c r="A23159" s="221"/>
      <c r="B23159" s="221"/>
      <c r="C23159" s="231"/>
    </row>
    <row r="23160" spans="1:3" x14ac:dyDescent="0.2">
      <c r="A23160" s="221"/>
      <c r="B23160" s="221"/>
      <c r="C23160" s="231"/>
    </row>
    <row r="23161" spans="1:3" x14ac:dyDescent="0.2">
      <c r="A23161" s="221"/>
      <c r="B23161" s="221"/>
      <c r="C23161" s="231"/>
    </row>
    <row r="23162" spans="1:3" x14ac:dyDescent="0.2">
      <c r="A23162" s="221"/>
      <c r="B23162" s="221"/>
      <c r="C23162" s="231"/>
    </row>
    <row r="23163" spans="1:3" x14ac:dyDescent="0.2">
      <c r="A23163" s="221"/>
      <c r="B23163" s="221"/>
      <c r="C23163" s="231"/>
    </row>
    <row r="23164" spans="1:3" x14ac:dyDescent="0.2">
      <c r="A23164" s="221"/>
      <c r="B23164" s="221"/>
      <c r="C23164" s="231"/>
    </row>
    <row r="23165" spans="1:3" x14ac:dyDescent="0.2">
      <c r="A23165" s="221"/>
      <c r="B23165" s="221"/>
      <c r="C23165" s="231"/>
    </row>
    <row r="23166" spans="1:3" x14ac:dyDescent="0.2">
      <c r="A23166" s="221"/>
      <c r="B23166" s="221"/>
      <c r="C23166" s="231"/>
    </row>
    <row r="23167" spans="1:3" x14ac:dyDescent="0.2">
      <c r="A23167" s="221"/>
      <c r="B23167" s="221"/>
      <c r="C23167" s="231"/>
    </row>
    <row r="23168" spans="1:3" x14ac:dyDescent="0.2">
      <c r="A23168" s="221"/>
      <c r="B23168" s="221"/>
      <c r="C23168" s="231"/>
    </row>
    <row r="23169" spans="1:3" x14ac:dyDescent="0.2">
      <c r="A23169" s="221"/>
      <c r="B23169" s="221"/>
      <c r="C23169" s="231"/>
    </row>
    <row r="23170" spans="1:3" x14ac:dyDescent="0.2">
      <c r="A23170" s="221"/>
      <c r="B23170" s="221"/>
      <c r="C23170" s="231"/>
    </row>
    <row r="23171" spans="1:3" x14ac:dyDescent="0.2">
      <c r="A23171" s="221"/>
      <c r="B23171" s="221"/>
      <c r="C23171" s="231"/>
    </row>
    <row r="23172" spans="1:3" x14ac:dyDescent="0.2">
      <c r="A23172" s="221"/>
      <c r="B23172" s="221"/>
      <c r="C23172" s="231"/>
    </row>
    <row r="23173" spans="1:3" x14ac:dyDescent="0.2">
      <c r="A23173" s="221"/>
      <c r="B23173" s="221"/>
      <c r="C23173" s="231"/>
    </row>
    <row r="23174" spans="1:3" x14ac:dyDescent="0.2">
      <c r="A23174" s="221"/>
      <c r="B23174" s="221"/>
      <c r="C23174" s="231"/>
    </row>
    <row r="23175" spans="1:3" x14ac:dyDescent="0.2">
      <c r="A23175" s="221"/>
      <c r="B23175" s="221"/>
      <c r="C23175" s="231"/>
    </row>
    <row r="23176" spans="1:3" x14ac:dyDescent="0.2">
      <c r="A23176" s="221"/>
      <c r="B23176" s="221"/>
      <c r="C23176" s="231"/>
    </row>
    <row r="23177" spans="1:3" x14ac:dyDescent="0.2">
      <c r="A23177" s="221"/>
      <c r="B23177" s="221"/>
      <c r="C23177" s="231"/>
    </row>
    <row r="23178" spans="1:3" x14ac:dyDescent="0.2">
      <c r="A23178" s="221"/>
      <c r="B23178" s="221"/>
      <c r="C23178" s="231"/>
    </row>
    <row r="23179" spans="1:3" x14ac:dyDescent="0.2">
      <c r="A23179" s="221"/>
      <c r="B23179" s="221"/>
      <c r="C23179" s="231"/>
    </row>
    <row r="23180" spans="1:3" x14ac:dyDescent="0.2">
      <c r="A23180" s="221"/>
      <c r="B23180" s="221"/>
      <c r="C23180" s="231"/>
    </row>
    <row r="23181" spans="1:3" x14ac:dyDescent="0.2">
      <c r="A23181" s="221"/>
      <c r="B23181" s="221"/>
      <c r="C23181" s="231"/>
    </row>
    <row r="23182" spans="1:3" x14ac:dyDescent="0.2">
      <c r="A23182" s="221"/>
      <c r="B23182" s="221"/>
      <c r="C23182" s="231"/>
    </row>
    <row r="23183" spans="1:3" x14ac:dyDescent="0.2">
      <c r="A23183" s="221"/>
      <c r="B23183" s="221"/>
      <c r="C23183" s="231"/>
    </row>
    <row r="23184" spans="1:3" x14ac:dyDescent="0.2">
      <c r="A23184" s="221"/>
      <c r="B23184" s="221"/>
      <c r="C23184" s="231"/>
    </row>
    <row r="23185" spans="1:3" x14ac:dyDescent="0.2">
      <c r="A23185" s="221"/>
      <c r="B23185" s="221"/>
      <c r="C23185" s="231"/>
    </row>
    <row r="23186" spans="1:3" x14ac:dyDescent="0.2">
      <c r="A23186" s="221"/>
      <c r="B23186" s="221"/>
      <c r="C23186" s="231"/>
    </row>
    <row r="23187" spans="1:3" x14ac:dyDescent="0.2">
      <c r="A23187" s="221"/>
      <c r="B23187" s="221"/>
      <c r="C23187" s="231"/>
    </row>
    <row r="23188" spans="1:3" x14ac:dyDescent="0.2">
      <c r="A23188" s="221"/>
      <c r="B23188" s="221"/>
      <c r="C23188" s="231"/>
    </row>
    <row r="23189" spans="1:3" x14ac:dyDescent="0.2">
      <c r="A23189" s="221"/>
      <c r="B23189" s="221"/>
      <c r="C23189" s="231"/>
    </row>
    <row r="23190" spans="1:3" x14ac:dyDescent="0.2">
      <c r="A23190" s="221"/>
      <c r="B23190" s="221"/>
      <c r="C23190" s="231"/>
    </row>
    <row r="23191" spans="1:3" x14ac:dyDescent="0.2">
      <c r="A23191" s="221"/>
      <c r="B23191" s="221"/>
      <c r="C23191" s="231"/>
    </row>
    <row r="23192" spans="1:3" x14ac:dyDescent="0.2">
      <c r="A23192" s="221"/>
      <c r="B23192" s="221"/>
      <c r="C23192" s="231"/>
    </row>
    <row r="23193" spans="1:3" x14ac:dyDescent="0.2">
      <c r="A23193" s="221"/>
      <c r="B23193" s="221"/>
      <c r="C23193" s="231"/>
    </row>
    <row r="23194" spans="1:3" x14ac:dyDescent="0.2">
      <c r="A23194" s="221"/>
      <c r="B23194" s="221"/>
      <c r="C23194" s="231"/>
    </row>
    <row r="23195" spans="1:3" x14ac:dyDescent="0.2">
      <c r="A23195" s="221"/>
      <c r="B23195" s="221"/>
      <c r="C23195" s="231"/>
    </row>
    <row r="23196" spans="1:3" x14ac:dyDescent="0.2">
      <c r="A23196" s="221"/>
      <c r="B23196" s="221"/>
      <c r="C23196" s="231"/>
    </row>
    <row r="23197" spans="1:3" x14ac:dyDescent="0.2">
      <c r="A23197" s="221"/>
      <c r="B23197" s="221"/>
      <c r="C23197" s="231"/>
    </row>
    <row r="23198" spans="1:3" x14ac:dyDescent="0.2">
      <c r="A23198" s="221"/>
      <c r="B23198" s="221"/>
      <c r="C23198" s="231"/>
    </row>
    <row r="23199" spans="1:3" x14ac:dyDescent="0.2">
      <c r="A23199" s="221"/>
      <c r="B23199" s="221"/>
      <c r="C23199" s="231"/>
    </row>
    <row r="23200" spans="1:3" x14ac:dyDescent="0.2">
      <c r="A23200" s="221"/>
      <c r="B23200" s="221"/>
      <c r="C23200" s="231"/>
    </row>
    <row r="23201" spans="1:3" x14ac:dyDescent="0.2">
      <c r="A23201" s="221"/>
      <c r="B23201" s="221"/>
      <c r="C23201" s="231"/>
    </row>
    <row r="23202" spans="1:3" x14ac:dyDescent="0.2">
      <c r="A23202" s="221"/>
      <c r="B23202" s="221"/>
      <c r="C23202" s="231"/>
    </row>
    <row r="23203" spans="1:3" x14ac:dyDescent="0.2">
      <c r="A23203" s="221"/>
      <c r="B23203" s="221"/>
      <c r="C23203" s="231"/>
    </row>
    <row r="23204" spans="1:3" x14ac:dyDescent="0.2">
      <c r="A23204" s="221"/>
      <c r="B23204" s="221"/>
      <c r="C23204" s="231"/>
    </row>
    <row r="23205" spans="1:3" x14ac:dyDescent="0.2">
      <c r="A23205" s="221"/>
      <c r="B23205" s="221"/>
      <c r="C23205" s="231"/>
    </row>
    <row r="23206" spans="1:3" x14ac:dyDescent="0.2">
      <c r="A23206" s="221"/>
      <c r="B23206" s="221"/>
      <c r="C23206" s="231"/>
    </row>
    <row r="23207" spans="1:3" x14ac:dyDescent="0.2">
      <c r="A23207" s="221"/>
      <c r="B23207" s="221"/>
      <c r="C23207" s="231"/>
    </row>
    <row r="23208" spans="1:3" x14ac:dyDescent="0.2">
      <c r="A23208" s="221"/>
      <c r="B23208" s="221"/>
      <c r="C23208" s="231"/>
    </row>
    <row r="23209" spans="1:3" x14ac:dyDescent="0.2">
      <c r="A23209" s="221"/>
      <c r="B23209" s="221"/>
      <c r="C23209" s="231"/>
    </row>
    <row r="23210" spans="1:3" x14ac:dyDescent="0.2">
      <c r="A23210" s="221"/>
      <c r="B23210" s="221"/>
      <c r="C23210" s="231"/>
    </row>
    <row r="23211" spans="1:3" x14ac:dyDescent="0.2">
      <c r="A23211" s="221"/>
      <c r="B23211" s="221"/>
      <c r="C23211" s="231"/>
    </row>
    <row r="23212" spans="1:3" x14ac:dyDescent="0.2">
      <c r="A23212" s="221"/>
      <c r="B23212" s="221"/>
      <c r="C23212" s="231"/>
    </row>
    <row r="23213" spans="1:3" x14ac:dyDescent="0.2">
      <c r="A23213" s="221"/>
      <c r="B23213" s="221"/>
      <c r="C23213" s="231"/>
    </row>
    <row r="23214" spans="1:3" x14ac:dyDescent="0.2">
      <c r="A23214" s="221"/>
      <c r="B23214" s="221"/>
      <c r="C23214" s="231"/>
    </row>
    <row r="23215" spans="1:3" x14ac:dyDescent="0.2">
      <c r="A23215" s="221"/>
      <c r="B23215" s="221"/>
      <c r="C23215" s="231"/>
    </row>
    <row r="23216" spans="1:3" x14ac:dyDescent="0.2">
      <c r="A23216" s="221"/>
      <c r="B23216" s="221"/>
      <c r="C23216" s="231"/>
    </row>
    <row r="23217" spans="1:3" x14ac:dyDescent="0.2">
      <c r="A23217" s="221"/>
      <c r="B23217" s="221"/>
      <c r="C23217" s="231"/>
    </row>
    <row r="23218" spans="1:3" x14ac:dyDescent="0.2">
      <c r="A23218" s="221"/>
      <c r="B23218" s="221"/>
      <c r="C23218" s="231"/>
    </row>
    <row r="23219" spans="1:3" x14ac:dyDescent="0.2">
      <c r="A23219" s="221"/>
      <c r="B23219" s="221"/>
      <c r="C23219" s="231"/>
    </row>
    <row r="23220" spans="1:3" x14ac:dyDescent="0.2">
      <c r="A23220" s="221"/>
      <c r="B23220" s="221"/>
      <c r="C23220" s="231"/>
    </row>
    <row r="23221" spans="1:3" x14ac:dyDescent="0.2">
      <c r="A23221" s="221"/>
      <c r="B23221" s="221"/>
      <c r="C23221" s="231"/>
    </row>
    <row r="23222" spans="1:3" x14ac:dyDescent="0.2">
      <c r="A23222" s="221"/>
      <c r="B23222" s="221"/>
      <c r="C23222" s="231"/>
    </row>
    <row r="23223" spans="1:3" x14ac:dyDescent="0.2">
      <c r="A23223" s="221"/>
      <c r="B23223" s="221"/>
      <c r="C23223" s="231"/>
    </row>
    <row r="23224" spans="1:3" x14ac:dyDescent="0.2">
      <c r="A23224" s="221"/>
      <c r="B23224" s="221"/>
      <c r="C23224" s="231"/>
    </row>
    <row r="23225" spans="1:3" x14ac:dyDescent="0.2">
      <c r="A23225" s="221"/>
      <c r="B23225" s="221"/>
      <c r="C23225" s="231"/>
    </row>
    <row r="23226" spans="1:3" x14ac:dyDescent="0.2">
      <c r="A23226" s="221"/>
      <c r="B23226" s="221"/>
      <c r="C23226" s="231"/>
    </row>
    <row r="23227" spans="1:3" x14ac:dyDescent="0.2">
      <c r="A23227" s="221"/>
      <c r="B23227" s="221"/>
      <c r="C23227" s="231"/>
    </row>
    <row r="23228" spans="1:3" x14ac:dyDescent="0.2">
      <c r="A23228" s="221"/>
      <c r="B23228" s="221"/>
      <c r="C23228" s="231"/>
    </row>
    <row r="23229" spans="1:3" x14ac:dyDescent="0.2">
      <c r="A23229" s="221"/>
      <c r="B23229" s="221"/>
      <c r="C23229" s="231"/>
    </row>
    <row r="23230" spans="1:3" x14ac:dyDescent="0.2">
      <c r="A23230" s="221"/>
      <c r="B23230" s="221"/>
      <c r="C23230" s="231"/>
    </row>
    <row r="23231" spans="1:3" x14ac:dyDescent="0.2">
      <c r="A23231" s="221"/>
      <c r="B23231" s="221"/>
      <c r="C23231" s="231"/>
    </row>
    <row r="23232" spans="1:3" x14ac:dyDescent="0.2">
      <c r="A23232" s="221"/>
      <c r="B23232" s="221"/>
      <c r="C23232" s="231"/>
    </row>
    <row r="23233" spans="1:3" x14ac:dyDescent="0.2">
      <c r="A23233" s="221"/>
      <c r="B23233" s="221"/>
      <c r="C23233" s="231"/>
    </row>
    <row r="23234" spans="1:3" x14ac:dyDescent="0.2">
      <c r="A23234" s="221"/>
      <c r="B23234" s="221"/>
      <c r="C23234" s="231"/>
    </row>
    <row r="23235" spans="1:3" x14ac:dyDescent="0.2">
      <c r="A23235" s="221"/>
      <c r="B23235" s="221"/>
      <c r="C23235" s="231"/>
    </row>
    <row r="23236" spans="1:3" x14ac:dyDescent="0.2">
      <c r="A23236" s="221"/>
      <c r="B23236" s="221"/>
      <c r="C23236" s="231"/>
    </row>
    <row r="23237" spans="1:3" x14ac:dyDescent="0.2">
      <c r="A23237" s="221"/>
      <c r="B23237" s="221"/>
      <c r="C23237" s="231"/>
    </row>
    <row r="23238" spans="1:3" x14ac:dyDescent="0.2">
      <c r="A23238" s="221"/>
      <c r="B23238" s="221"/>
      <c r="C23238" s="231"/>
    </row>
    <row r="23239" spans="1:3" x14ac:dyDescent="0.2">
      <c r="A23239" s="221"/>
      <c r="B23239" s="221"/>
      <c r="C23239" s="231"/>
    </row>
    <row r="23240" spans="1:3" x14ac:dyDescent="0.2">
      <c r="A23240" s="221"/>
      <c r="B23240" s="221"/>
      <c r="C23240" s="231"/>
    </row>
    <row r="23241" spans="1:3" x14ac:dyDescent="0.2">
      <c r="A23241" s="221"/>
      <c r="B23241" s="221"/>
      <c r="C23241" s="231"/>
    </row>
    <row r="23242" spans="1:3" x14ac:dyDescent="0.2">
      <c r="A23242" s="221"/>
      <c r="B23242" s="221"/>
      <c r="C23242" s="231"/>
    </row>
    <row r="23243" spans="1:3" x14ac:dyDescent="0.2">
      <c r="A23243" s="221"/>
      <c r="B23243" s="221"/>
      <c r="C23243" s="231"/>
    </row>
    <row r="23244" spans="1:3" x14ac:dyDescent="0.2">
      <c r="A23244" s="221"/>
      <c r="B23244" s="221"/>
      <c r="C23244" s="231"/>
    </row>
    <row r="23245" spans="1:3" x14ac:dyDescent="0.2">
      <c r="A23245" s="221"/>
      <c r="B23245" s="221"/>
      <c r="C23245" s="231"/>
    </row>
    <row r="23246" spans="1:3" x14ac:dyDescent="0.2">
      <c r="A23246" s="221"/>
      <c r="B23246" s="221"/>
      <c r="C23246" s="231"/>
    </row>
    <row r="23247" spans="1:3" x14ac:dyDescent="0.2">
      <c r="A23247" s="221"/>
      <c r="B23247" s="221"/>
      <c r="C23247" s="231"/>
    </row>
    <row r="23248" spans="1:3" x14ac:dyDescent="0.2">
      <c r="A23248" s="221"/>
      <c r="B23248" s="221"/>
      <c r="C23248" s="231"/>
    </row>
    <row r="23249" spans="1:3" x14ac:dyDescent="0.2">
      <c r="A23249" s="221"/>
      <c r="B23249" s="221"/>
      <c r="C23249" s="231"/>
    </row>
    <row r="23250" spans="1:3" x14ac:dyDescent="0.2">
      <c r="A23250" s="221"/>
      <c r="B23250" s="221"/>
      <c r="C23250" s="231"/>
    </row>
    <row r="23251" spans="1:3" x14ac:dyDescent="0.2">
      <c r="A23251" s="221"/>
      <c r="B23251" s="221"/>
      <c r="C23251" s="231"/>
    </row>
    <row r="23252" spans="1:3" x14ac:dyDescent="0.2">
      <c r="A23252" s="221"/>
      <c r="B23252" s="221"/>
      <c r="C23252" s="231"/>
    </row>
    <row r="23253" spans="1:3" x14ac:dyDescent="0.2">
      <c r="A23253" s="221"/>
      <c r="B23253" s="221"/>
      <c r="C23253" s="231"/>
    </row>
    <row r="23254" spans="1:3" x14ac:dyDescent="0.2">
      <c r="A23254" s="221"/>
      <c r="B23254" s="221"/>
      <c r="C23254" s="231"/>
    </row>
    <row r="23255" spans="1:3" x14ac:dyDescent="0.2">
      <c r="A23255" s="221"/>
      <c r="B23255" s="221"/>
      <c r="C23255" s="231"/>
    </row>
    <row r="23256" spans="1:3" x14ac:dyDescent="0.2">
      <c r="A23256" s="221"/>
      <c r="B23256" s="221"/>
      <c r="C23256" s="231"/>
    </row>
    <row r="23257" spans="1:3" x14ac:dyDescent="0.2">
      <c r="A23257" s="221"/>
      <c r="B23257" s="221"/>
      <c r="C23257" s="231"/>
    </row>
    <row r="23258" spans="1:3" x14ac:dyDescent="0.2">
      <c r="A23258" s="221"/>
      <c r="B23258" s="221"/>
      <c r="C23258" s="231"/>
    </row>
    <row r="23259" spans="1:3" x14ac:dyDescent="0.2">
      <c r="A23259" s="221"/>
      <c r="B23259" s="221"/>
      <c r="C23259" s="231"/>
    </row>
    <row r="23260" spans="1:3" x14ac:dyDescent="0.2">
      <c r="A23260" s="221"/>
      <c r="B23260" s="221"/>
      <c r="C23260" s="231"/>
    </row>
    <row r="23261" spans="1:3" x14ac:dyDescent="0.2">
      <c r="A23261" s="221"/>
      <c r="B23261" s="221"/>
      <c r="C23261" s="231"/>
    </row>
    <row r="23262" spans="1:3" x14ac:dyDescent="0.2">
      <c r="A23262" s="221"/>
      <c r="B23262" s="221"/>
      <c r="C23262" s="231"/>
    </row>
    <row r="23263" spans="1:3" x14ac:dyDescent="0.2">
      <c r="A23263" s="221"/>
      <c r="B23263" s="221"/>
      <c r="C23263" s="231"/>
    </row>
    <row r="23264" spans="1:3" x14ac:dyDescent="0.2">
      <c r="A23264" s="221"/>
      <c r="B23264" s="221"/>
      <c r="C23264" s="231"/>
    </row>
    <row r="23265" spans="1:3" x14ac:dyDescent="0.2">
      <c r="A23265" s="221"/>
      <c r="B23265" s="221"/>
      <c r="C23265" s="231"/>
    </row>
    <row r="23266" spans="1:3" x14ac:dyDescent="0.2">
      <c r="A23266" s="221"/>
      <c r="B23266" s="221"/>
      <c r="C23266" s="231"/>
    </row>
    <row r="23267" spans="1:3" x14ac:dyDescent="0.2">
      <c r="A23267" s="221"/>
      <c r="B23267" s="221"/>
      <c r="C23267" s="231"/>
    </row>
    <row r="23268" spans="1:3" x14ac:dyDescent="0.2">
      <c r="A23268" s="221"/>
      <c r="B23268" s="221"/>
      <c r="C23268" s="231"/>
    </row>
    <row r="23269" spans="1:3" x14ac:dyDescent="0.2">
      <c r="A23269" s="221"/>
      <c r="B23269" s="221"/>
      <c r="C23269" s="231"/>
    </row>
    <row r="23270" spans="1:3" x14ac:dyDescent="0.2">
      <c r="A23270" s="221"/>
      <c r="B23270" s="221"/>
      <c r="C23270" s="231"/>
    </row>
    <row r="23271" spans="1:3" x14ac:dyDescent="0.2">
      <c r="A23271" s="221"/>
      <c r="B23271" s="221"/>
      <c r="C23271" s="231"/>
    </row>
    <row r="23272" spans="1:3" x14ac:dyDescent="0.2">
      <c r="A23272" s="221"/>
      <c r="B23272" s="221"/>
      <c r="C23272" s="231"/>
    </row>
    <row r="23273" spans="1:3" x14ac:dyDescent="0.2">
      <c r="A23273" s="221"/>
      <c r="B23273" s="221"/>
      <c r="C23273" s="231"/>
    </row>
    <row r="23274" spans="1:3" x14ac:dyDescent="0.2">
      <c r="A23274" s="221"/>
      <c r="B23274" s="221"/>
      <c r="C23274" s="231"/>
    </row>
    <row r="23275" spans="1:3" x14ac:dyDescent="0.2">
      <c r="A23275" s="221"/>
      <c r="B23275" s="221"/>
      <c r="C23275" s="231"/>
    </row>
    <row r="23276" spans="1:3" x14ac:dyDescent="0.2">
      <c r="A23276" s="221"/>
      <c r="B23276" s="221"/>
      <c r="C23276" s="231"/>
    </row>
    <row r="23277" spans="1:3" x14ac:dyDescent="0.2">
      <c r="A23277" s="221"/>
      <c r="B23277" s="221"/>
      <c r="C23277" s="231"/>
    </row>
    <row r="23278" spans="1:3" x14ac:dyDescent="0.2">
      <c r="A23278" s="221"/>
      <c r="B23278" s="221"/>
      <c r="C23278" s="231"/>
    </row>
    <row r="23279" spans="1:3" x14ac:dyDescent="0.2">
      <c r="A23279" s="221"/>
      <c r="B23279" s="221"/>
      <c r="C23279" s="231"/>
    </row>
    <row r="23280" spans="1:3" x14ac:dyDescent="0.2">
      <c r="A23280" s="221"/>
      <c r="B23280" s="221"/>
      <c r="C23280" s="231"/>
    </row>
    <row r="23281" spans="1:3" x14ac:dyDescent="0.2">
      <c r="A23281" s="221"/>
      <c r="B23281" s="221"/>
      <c r="C23281" s="231"/>
    </row>
    <row r="23282" spans="1:3" x14ac:dyDescent="0.2">
      <c r="A23282" s="221"/>
      <c r="B23282" s="221"/>
      <c r="C23282" s="231"/>
    </row>
    <row r="23283" spans="1:3" x14ac:dyDescent="0.2">
      <c r="A23283" s="221"/>
      <c r="B23283" s="221"/>
      <c r="C23283" s="231"/>
    </row>
    <row r="23284" spans="1:3" x14ac:dyDescent="0.2">
      <c r="A23284" s="221"/>
      <c r="B23284" s="221"/>
      <c r="C23284" s="231"/>
    </row>
    <row r="23285" spans="1:3" x14ac:dyDescent="0.2">
      <c r="A23285" s="221"/>
      <c r="B23285" s="221"/>
      <c r="C23285" s="231"/>
    </row>
    <row r="23286" spans="1:3" x14ac:dyDescent="0.2">
      <c r="A23286" s="221"/>
      <c r="B23286" s="221"/>
      <c r="C23286" s="231"/>
    </row>
    <row r="23287" spans="1:3" x14ac:dyDescent="0.2">
      <c r="A23287" s="221"/>
      <c r="B23287" s="221"/>
      <c r="C23287" s="231"/>
    </row>
    <row r="23288" spans="1:3" x14ac:dyDescent="0.2">
      <c r="A23288" s="221"/>
      <c r="B23288" s="221"/>
      <c r="C23288" s="231"/>
    </row>
    <row r="23289" spans="1:3" x14ac:dyDescent="0.2">
      <c r="A23289" s="221"/>
      <c r="B23289" s="221"/>
      <c r="C23289" s="231"/>
    </row>
    <row r="23290" spans="1:3" x14ac:dyDescent="0.2">
      <c r="A23290" s="221"/>
      <c r="B23290" s="221"/>
      <c r="C23290" s="231"/>
    </row>
    <row r="23291" spans="1:3" x14ac:dyDescent="0.2">
      <c r="A23291" s="221"/>
      <c r="B23291" s="221"/>
      <c r="C23291" s="231"/>
    </row>
    <row r="23292" spans="1:3" x14ac:dyDescent="0.2">
      <c r="A23292" s="221"/>
      <c r="B23292" s="221"/>
      <c r="C23292" s="231"/>
    </row>
    <row r="23293" spans="1:3" x14ac:dyDescent="0.2">
      <c r="A23293" s="221"/>
      <c r="B23293" s="221"/>
      <c r="C23293" s="231"/>
    </row>
    <row r="23294" spans="1:3" x14ac:dyDescent="0.2">
      <c r="A23294" s="221"/>
      <c r="B23294" s="221"/>
      <c r="C23294" s="231"/>
    </row>
    <row r="23295" spans="1:3" x14ac:dyDescent="0.2">
      <c r="A23295" s="221"/>
      <c r="B23295" s="221"/>
      <c r="C23295" s="231"/>
    </row>
    <row r="23296" spans="1:3" x14ac:dyDescent="0.2">
      <c r="A23296" s="221"/>
      <c r="B23296" s="221"/>
      <c r="C23296" s="231"/>
    </row>
    <row r="23297" spans="1:3" x14ac:dyDescent="0.2">
      <c r="A23297" s="221"/>
      <c r="B23297" s="221"/>
      <c r="C23297" s="231"/>
    </row>
    <row r="23298" spans="1:3" x14ac:dyDescent="0.2">
      <c r="A23298" s="221"/>
      <c r="B23298" s="221"/>
      <c r="C23298" s="231"/>
    </row>
    <row r="23299" spans="1:3" x14ac:dyDescent="0.2">
      <c r="A23299" s="221"/>
      <c r="B23299" s="221"/>
      <c r="C23299" s="231"/>
    </row>
    <row r="23300" spans="1:3" x14ac:dyDescent="0.2">
      <c r="A23300" s="221"/>
      <c r="B23300" s="221"/>
      <c r="C23300" s="231"/>
    </row>
    <row r="23301" spans="1:3" x14ac:dyDescent="0.2">
      <c r="A23301" s="221"/>
      <c r="B23301" s="221"/>
      <c r="C23301" s="231"/>
    </row>
    <row r="23302" spans="1:3" x14ac:dyDescent="0.2">
      <c r="A23302" s="221"/>
      <c r="B23302" s="221"/>
      <c r="C23302" s="231"/>
    </row>
    <row r="23303" spans="1:3" x14ac:dyDescent="0.2">
      <c r="A23303" s="221"/>
      <c r="B23303" s="221"/>
      <c r="C23303" s="231"/>
    </row>
    <row r="23304" spans="1:3" x14ac:dyDescent="0.2">
      <c r="A23304" s="221"/>
      <c r="B23304" s="221"/>
      <c r="C23304" s="231"/>
    </row>
    <row r="23305" spans="1:3" x14ac:dyDescent="0.2">
      <c r="A23305" s="221"/>
      <c r="B23305" s="221"/>
      <c r="C23305" s="231"/>
    </row>
    <row r="23306" spans="1:3" x14ac:dyDescent="0.2">
      <c r="A23306" s="221"/>
      <c r="B23306" s="221"/>
      <c r="C23306" s="231"/>
    </row>
    <row r="23307" spans="1:3" x14ac:dyDescent="0.2">
      <c r="A23307" s="221"/>
      <c r="B23307" s="221"/>
      <c r="C23307" s="231"/>
    </row>
    <row r="23308" spans="1:3" x14ac:dyDescent="0.2">
      <c r="A23308" s="221"/>
      <c r="B23308" s="221"/>
      <c r="C23308" s="231"/>
    </row>
    <row r="23309" spans="1:3" x14ac:dyDescent="0.2">
      <c r="A23309" s="221"/>
      <c r="B23309" s="221"/>
      <c r="C23309" s="231"/>
    </row>
    <row r="23310" spans="1:3" x14ac:dyDescent="0.2">
      <c r="A23310" s="221"/>
      <c r="B23310" s="221"/>
      <c r="C23310" s="231"/>
    </row>
    <row r="23311" spans="1:3" x14ac:dyDescent="0.2">
      <c r="A23311" s="221"/>
      <c r="B23311" s="221"/>
      <c r="C23311" s="231"/>
    </row>
    <row r="23312" spans="1:3" x14ac:dyDescent="0.2">
      <c r="A23312" s="221"/>
      <c r="B23312" s="221"/>
      <c r="C23312" s="231"/>
    </row>
    <row r="23313" spans="1:3" x14ac:dyDescent="0.2">
      <c r="A23313" s="221"/>
      <c r="B23313" s="221"/>
      <c r="C23313" s="231"/>
    </row>
    <row r="23314" spans="1:3" x14ac:dyDescent="0.2">
      <c r="A23314" s="221"/>
      <c r="B23314" s="221"/>
      <c r="C23314" s="231"/>
    </row>
    <row r="23315" spans="1:3" x14ac:dyDescent="0.2">
      <c r="A23315" s="221"/>
      <c r="B23315" s="221"/>
      <c r="C23315" s="231"/>
    </row>
    <row r="23316" spans="1:3" x14ac:dyDescent="0.2">
      <c r="A23316" s="221"/>
      <c r="B23316" s="221"/>
      <c r="C23316" s="231"/>
    </row>
    <row r="23317" spans="1:3" x14ac:dyDescent="0.2">
      <c r="A23317" s="221"/>
      <c r="B23317" s="221"/>
      <c r="C23317" s="231"/>
    </row>
    <row r="23318" spans="1:3" x14ac:dyDescent="0.2">
      <c r="A23318" s="221"/>
      <c r="B23318" s="221"/>
      <c r="C23318" s="231"/>
    </row>
    <row r="23319" spans="1:3" x14ac:dyDescent="0.2">
      <c r="A23319" s="221"/>
      <c r="B23319" s="221"/>
      <c r="C23319" s="231"/>
    </row>
    <row r="23320" spans="1:3" x14ac:dyDescent="0.2">
      <c r="A23320" s="221"/>
      <c r="B23320" s="221"/>
      <c r="C23320" s="231"/>
    </row>
    <row r="23321" spans="1:3" x14ac:dyDescent="0.2">
      <c r="A23321" s="221"/>
      <c r="B23321" s="221"/>
      <c r="C23321" s="231"/>
    </row>
    <row r="23322" spans="1:3" x14ac:dyDescent="0.2">
      <c r="A23322" s="221"/>
      <c r="B23322" s="221"/>
      <c r="C23322" s="231"/>
    </row>
    <row r="23323" spans="1:3" x14ac:dyDescent="0.2">
      <c r="A23323" s="221"/>
      <c r="B23323" s="221"/>
      <c r="C23323" s="231"/>
    </row>
    <row r="23324" spans="1:3" x14ac:dyDescent="0.2">
      <c r="A23324" s="221"/>
      <c r="B23324" s="221"/>
      <c r="C23324" s="231"/>
    </row>
    <row r="23325" spans="1:3" x14ac:dyDescent="0.2">
      <c r="A23325" s="221"/>
      <c r="B23325" s="221"/>
      <c r="C23325" s="231"/>
    </row>
    <row r="23326" spans="1:3" x14ac:dyDescent="0.2">
      <c r="A23326" s="221"/>
      <c r="B23326" s="221"/>
      <c r="C23326" s="231"/>
    </row>
    <row r="23327" spans="1:3" x14ac:dyDescent="0.2">
      <c r="A23327" s="221"/>
      <c r="B23327" s="221"/>
      <c r="C23327" s="231"/>
    </row>
    <row r="23328" spans="1:3" x14ac:dyDescent="0.2">
      <c r="A23328" s="221"/>
      <c r="B23328" s="221"/>
      <c r="C23328" s="231"/>
    </row>
    <row r="23329" spans="1:3" x14ac:dyDescent="0.2">
      <c r="A23329" s="221"/>
      <c r="B23329" s="221"/>
      <c r="C23329" s="231"/>
    </row>
    <row r="23330" spans="1:3" x14ac:dyDescent="0.2">
      <c r="A23330" s="221"/>
      <c r="B23330" s="221"/>
      <c r="C23330" s="231"/>
    </row>
    <row r="23331" spans="1:3" x14ac:dyDescent="0.2">
      <c r="A23331" s="221"/>
      <c r="B23331" s="221"/>
      <c r="C23331" s="231"/>
    </row>
    <row r="23332" spans="1:3" x14ac:dyDescent="0.2">
      <c r="A23332" s="221"/>
      <c r="B23332" s="221"/>
      <c r="C23332" s="231"/>
    </row>
    <row r="23333" spans="1:3" x14ac:dyDescent="0.2">
      <c r="A23333" s="221"/>
      <c r="B23333" s="221"/>
      <c r="C23333" s="231"/>
    </row>
    <row r="23334" spans="1:3" x14ac:dyDescent="0.2">
      <c r="A23334" s="221"/>
      <c r="B23334" s="221"/>
      <c r="C23334" s="231"/>
    </row>
    <row r="23335" spans="1:3" x14ac:dyDescent="0.2">
      <c r="A23335" s="221"/>
      <c r="B23335" s="221"/>
      <c r="C23335" s="231"/>
    </row>
    <row r="23336" spans="1:3" x14ac:dyDescent="0.2">
      <c r="A23336" s="221"/>
      <c r="B23336" s="221"/>
      <c r="C23336" s="231"/>
    </row>
    <row r="23337" spans="1:3" x14ac:dyDescent="0.2">
      <c r="A23337" s="221"/>
      <c r="B23337" s="221"/>
      <c r="C23337" s="231"/>
    </row>
    <row r="23338" spans="1:3" x14ac:dyDescent="0.2">
      <c r="A23338" s="221"/>
      <c r="B23338" s="221"/>
      <c r="C23338" s="231"/>
    </row>
    <row r="23339" spans="1:3" x14ac:dyDescent="0.2">
      <c r="A23339" s="221"/>
      <c r="B23339" s="221"/>
      <c r="C23339" s="231"/>
    </row>
    <row r="23340" spans="1:3" x14ac:dyDescent="0.2">
      <c r="A23340" s="221"/>
      <c r="B23340" s="221"/>
      <c r="C23340" s="231"/>
    </row>
    <row r="23341" spans="1:3" x14ac:dyDescent="0.2">
      <c r="A23341" s="221"/>
      <c r="B23341" s="221"/>
      <c r="C23341" s="231"/>
    </row>
    <row r="23342" spans="1:3" x14ac:dyDescent="0.2">
      <c r="A23342" s="221"/>
      <c r="B23342" s="221"/>
      <c r="C23342" s="231"/>
    </row>
    <row r="23343" spans="1:3" x14ac:dyDescent="0.2">
      <c r="A23343" s="221"/>
      <c r="B23343" s="221"/>
      <c r="C23343" s="231"/>
    </row>
    <row r="23344" spans="1:3" x14ac:dyDescent="0.2">
      <c r="A23344" s="221"/>
      <c r="B23344" s="221"/>
      <c r="C23344" s="231"/>
    </row>
    <row r="23345" spans="1:3" x14ac:dyDescent="0.2">
      <c r="A23345" s="221"/>
      <c r="B23345" s="221"/>
      <c r="C23345" s="231"/>
    </row>
    <row r="23346" spans="1:3" x14ac:dyDescent="0.2">
      <c r="A23346" s="221"/>
      <c r="B23346" s="221"/>
      <c r="C23346" s="231"/>
    </row>
    <row r="23347" spans="1:3" x14ac:dyDescent="0.2">
      <c r="A23347" s="221"/>
      <c r="B23347" s="221"/>
      <c r="C23347" s="231"/>
    </row>
    <row r="23348" spans="1:3" x14ac:dyDescent="0.2">
      <c r="A23348" s="221"/>
      <c r="B23348" s="221"/>
      <c r="C23348" s="231"/>
    </row>
    <row r="23349" spans="1:3" x14ac:dyDescent="0.2">
      <c r="A23349" s="221"/>
      <c r="B23349" s="221"/>
      <c r="C23349" s="231"/>
    </row>
    <row r="23350" spans="1:3" x14ac:dyDescent="0.2">
      <c r="A23350" s="221"/>
      <c r="B23350" s="221"/>
      <c r="C23350" s="231"/>
    </row>
    <row r="23351" spans="1:3" x14ac:dyDescent="0.2">
      <c r="A23351" s="221"/>
      <c r="B23351" s="221"/>
      <c r="C23351" s="231"/>
    </row>
    <row r="23352" spans="1:3" x14ac:dyDescent="0.2">
      <c r="A23352" s="221"/>
      <c r="B23352" s="221"/>
      <c r="C23352" s="231"/>
    </row>
    <row r="23353" spans="1:3" x14ac:dyDescent="0.2">
      <c r="A23353" s="221"/>
      <c r="B23353" s="221"/>
      <c r="C23353" s="231"/>
    </row>
    <row r="23354" spans="1:3" x14ac:dyDescent="0.2">
      <c r="A23354" s="221"/>
      <c r="B23354" s="221"/>
      <c r="C23354" s="231"/>
    </row>
    <row r="23355" spans="1:3" x14ac:dyDescent="0.2">
      <c r="A23355" s="221"/>
      <c r="B23355" s="221"/>
      <c r="C23355" s="231"/>
    </row>
    <row r="23356" spans="1:3" x14ac:dyDescent="0.2">
      <c r="A23356" s="221"/>
      <c r="B23356" s="221"/>
      <c r="C23356" s="231"/>
    </row>
    <row r="23357" spans="1:3" x14ac:dyDescent="0.2">
      <c r="A23357" s="221"/>
      <c r="B23357" s="221"/>
      <c r="C23357" s="231"/>
    </row>
    <row r="23358" spans="1:3" x14ac:dyDescent="0.2">
      <c r="A23358" s="221"/>
      <c r="B23358" s="221"/>
      <c r="C23358" s="231"/>
    </row>
    <row r="23359" spans="1:3" x14ac:dyDescent="0.2">
      <c r="A23359" s="221"/>
      <c r="B23359" s="221"/>
      <c r="C23359" s="231"/>
    </row>
    <row r="23360" spans="1:3" x14ac:dyDescent="0.2">
      <c r="A23360" s="221"/>
      <c r="B23360" s="221"/>
      <c r="C23360" s="231"/>
    </row>
    <row r="23361" spans="1:3" x14ac:dyDescent="0.2">
      <c r="A23361" s="221"/>
      <c r="B23361" s="221"/>
      <c r="C23361" s="231"/>
    </row>
    <row r="23362" spans="1:3" x14ac:dyDescent="0.2">
      <c r="A23362" s="221"/>
      <c r="B23362" s="221"/>
      <c r="C23362" s="231"/>
    </row>
    <row r="23363" spans="1:3" x14ac:dyDescent="0.2">
      <c r="A23363" s="221"/>
      <c r="B23363" s="221"/>
      <c r="C23363" s="231"/>
    </row>
    <row r="23364" spans="1:3" x14ac:dyDescent="0.2">
      <c r="A23364" s="221"/>
      <c r="B23364" s="221"/>
      <c r="C23364" s="231"/>
    </row>
    <row r="23365" spans="1:3" x14ac:dyDescent="0.2">
      <c r="A23365" s="221"/>
      <c r="B23365" s="221"/>
      <c r="C23365" s="231"/>
    </row>
    <row r="23366" spans="1:3" x14ac:dyDescent="0.2">
      <c r="A23366" s="221"/>
      <c r="B23366" s="221"/>
      <c r="C23366" s="231"/>
    </row>
    <row r="23367" spans="1:3" x14ac:dyDescent="0.2">
      <c r="A23367" s="221"/>
      <c r="B23367" s="221"/>
      <c r="C23367" s="231"/>
    </row>
    <row r="23368" spans="1:3" x14ac:dyDescent="0.2">
      <c r="A23368" s="221"/>
      <c r="B23368" s="221"/>
      <c r="C23368" s="231"/>
    </row>
    <row r="23369" spans="1:3" x14ac:dyDescent="0.2">
      <c r="A23369" s="221"/>
      <c r="B23369" s="221"/>
      <c r="C23369" s="231"/>
    </row>
    <row r="23370" spans="1:3" x14ac:dyDescent="0.2">
      <c r="A23370" s="221"/>
      <c r="B23370" s="221"/>
      <c r="C23370" s="231"/>
    </row>
    <row r="23371" spans="1:3" x14ac:dyDescent="0.2">
      <c r="A23371" s="221"/>
      <c r="B23371" s="221"/>
      <c r="C23371" s="231"/>
    </row>
    <row r="23372" spans="1:3" x14ac:dyDescent="0.2">
      <c r="A23372" s="221"/>
      <c r="B23372" s="221"/>
      <c r="C23372" s="231"/>
    </row>
    <row r="23373" spans="1:3" x14ac:dyDescent="0.2">
      <c r="A23373" s="221"/>
      <c r="B23373" s="221"/>
      <c r="C23373" s="231"/>
    </row>
    <row r="23374" spans="1:3" x14ac:dyDescent="0.2">
      <c r="A23374" s="221"/>
      <c r="B23374" s="221"/>
      <c r="C23374" s="231"/>
    </row>
    <row r="23375" spans="1:3" x14ac:dyDescent="0.2">
      <c r="A23375" s="221"/>
      <c r="B23375" s="221"/>
      <c r="C23375" s="231"/>
    </row>
    <row r="23376" spans="1:3" x14ac:dyDescent="0.2">
      <c r="A23376" s="221"/>
      <c r="B23376" s="221"/>
      <c r="C23376" s="231"/>
    </row>
    <row r="23377" spans="1:3" x14ac:dyDescent="0.2">
      <c r="A23377" s="221"/>
      <c r="B23377" s="221"/>
      <c r="C23377" s="231"/>
    </row>
    <row r="23378" spans="1:3" x14ac:dyDescent="0.2">
      <c r="A23378" s="221"/>
      <c r="B23378" s="221"/>
      <c r="C23378" s="231"/>
    </row>
    <row r="23379" spans="1:3" x14ac:dyDescent="0.2">
      <c r="A23379" s="221"/>
      <c r="B23379" s="221"/>
      <c r="C23379" s="231"/>
    </row>
    <row r="23380" spans="1:3" x14ac:dyDescent="0.2">
      <c r="A23380" s="221"/>
      <c r="B23380" s="221"/>
      <c r="C23380" s="231"/>
    </row>
    <row r="23381" spans="1:3" x14ac:dyDescent="0.2">
      <c r="A23381" s="221"/>
      <c r="B23381" s="221"/>
      <c r="C23381" s="231"/>
    </row>
    <row r="23382" spans="1:3" x14ac:dyDescent="0.2">
      <c r="A23382" s="221"/>
      <c r="B23382" s="221"/>
      <c r="C23382" s="231"/>
    </row>
    <row r="23383" spans="1:3" x14ac:dyDescent="0.2">
      <c r="A23383" s="221"/>
      <c r="B23383" s="221"/>
      <c r="C23383" s="231"/>
    </row>
    <row r="23384" spans="1:3" x14ac:dyDescent="0.2">
      <c r="A23384" s="221"/>
      <c r="B23384" s="221"/>
      <c r="C23384" s="231"/>
    </row>
    <row r="23385" spans="1:3" x14ac:dyDescent="0.2">
      <c r="A23385" s="221"/>
      <c r="B23385" s="221"/>
      <c r="C23385" s="231"/>
    </row>
    <row r="23386" spans="1:3" x14ac:dyDescent="0.2">
      <c r="A23386" s="221"/>
      <c r="B23386" s="221"/>
      <c r="C23386" s="231"/>
    </row>
    <row r="23387" spans="1:3" x14ac:dyDescent="0.2">
      <c r="A23387" s="221"/>
      <c r="B23387" s="221"/>
      <c r="C23387" s="231"/>
    </row>
    <row r="23388" spans="1:3" x14ac:dyDescent="0.2">
      <c r="A23388" s="221"/>
      <c r="B23388" s="221"/>
      <c r="C23388" s="231"/>
    </row>
    <row r="23389" spans="1:3" x14ac:dyDescent="0.2">
      <c r="A23389" s="221"/>
      <c r="B23389" s="221"/>
      <c r="C23389" s="231"/>
    </row>
    <row r="23390" spans="1:3" x14ac:dyDescent="0.2">
      <c r="A23390" s="221"/>
      <c r="B23390" s="221"/>
      <c r="C23390" s="231"/>
    </row>
    <row r="23391" spans="1:3" x14ac:dyDescent="0.2">
      <c r="A23391" s="221"/>
      <c r="B23391" s="221"/>
      <c r="C23391" s="231"/>
    </row>
    <row r="23392" spans="1:3" x14ac:dyDescent="0.2">
      <c r="A23392" s="221"/>
      <c r="B23392" s="221"/>
      <c r="C23392" s="231"/>
    </row>
    <row r="23393" spans="1:3" x14ac:dyDescent="0.2">
      <c r="A23393" s="221"/>
      <c r="B23393" s="221"/>
      <c r="C23393" s="231"/>
    </row>
    <row r="23394" spans="1:3" x14ac:dyDescent="0.2">
      <c r="A23394" s="221"/>
      <c r="B23394" s="221"/>
      <c r="C23394" s="231"/>
    </row>
    <row r="23395" spans="1:3" x14ac:dyDescent="0.2">
      <c r="A23395" s="221"/>
      <c r="B23395" s="221"/>
      <c r="C23395" s="231"/>
    </row>
    <row r="23396" spans="1:3" x14ac:dyDescent="0.2">
      <c r="A23396" s="221"/>
      <c r="B23396" s="221"/>
      <c r="C23396" s="231"/>
    </row>
    <row r="23397" spans="1:3" x14ac:dyDescent="0.2">
      <c r="A23397" s="221"/>
      <c r="B23397" s="221"/>
      <c r="C23397" s="231"/>
    </row>
    <row r="23398" spans="1:3" x14ac:dyDescent="0.2">
      <c r="A23398" s="221"/>
      <c r="B23398" s="221"/>
      <c r="C23398" s="231"/>
    </row>
    <row r="23399" spans="1:3" x14ac:dyDescent="0.2">
      <c r="A23399" s="221"/>
      <c r="B23399" s="221"/>
      <c r="C23399" s="231"/>
    </row>
    <row r="23400" spans="1:3" x14ac:dyDescent="0.2">
      <c r="A23400" s="221"/>
      <c r="B23400" s="221"/>
      <c r="C23400" s="231"/>
    </row>
    <row r="23401" spans="1:3" x14ac:dyDescent="0.2">
      <c r="A23401" s="221"/>
      <c r="B23401" s="221"/>
      <c r="C23401" s="231"/>
    </row>
    <row r="23402" spans="1:3" x14ac:dyDescent="0.2">
      <c r="A23402" s="221"/>
      <c r="B23402" s="221"/>
      <c r="C23402" s="231"/>
    </row>
    <row r="23403" spans="1:3" x14ac:dyDescent="0.2">
      <c r="A23403" s="221"/>
      <c r="B23403" s="221"/>
      <c r="C23403" s="231"/>
    </row>
    <row r="23404" spans="1:3" x14ac:dyDescent="0.2">
      <c r="A23404" s="221"/>
      <c r="B23404" s="221"/>
      <c r="C23404" s="231"/>
    </row>
    <row r="23405" spans="1:3" x14ac:dyDescent="0.2">
      <c r="A23405" s="221"/>
      <c r="B23405" s="221"/>
      <c r="C23405" s="231"/>
    </row>
    <row r="23406" spans="1:3" x14ac:dyDescent="0.2">
      <c r="A23406" s="221"/>
      <c r="B23406" s="221"/>
      <c r="C23406" s="231"/>
    </row>
    <row r="23407" spans="1:3" x14ac:dyDescent="0.2">
      <c r="A23407" s="221"/>
      <c r="B23407" s="221"/>
      <c r="C23407" s="231"/>
    </row>
    <row r="23408" spans="1:3" x14ac:dyDescent="0.2">
      <c r="A23408" s="221"/>
      <c r="B23408" s="221"/>
      <c r="C23408" s="231"/>
    </row>
    <row r="23409" spans="1:3" x14ac:dyDescent="0.2">
      <c r="A23409" s="221"/>
      <c r="B23409" s="221"/>
      <c r="C23409" s="231"/>
    </row>
    <row r="23410" spans="1:3" x14ac:dyDescent="0.2">
      <c r="A23410" s="221"/>
      <c r="B23410" s="221"/>
      <c r="C23410" s="231"/>
    </row>
    <row r="23411" spans="1:3" x14ac:dyDescent="0.2">
      <c r="A23411" s="221"/>
      <c r="B23411" s="221"/>
      <c r="C23411" s="231"/>
    </row>
    <row r="23412" spans="1:3" x14ac:dyDescent="0.2">
      <c r="A23412" s="221"/>
      <c r="B23412" s="221"/>
      <c r="C23412" s="231"/>
    </row>
    <row r="23413" spans="1:3" x14ac:dyDescent="0.2">
      <c r="A23413" s="221"/>
      <c r="B23413" s="221"/>
      <c r="C23413" s="231"/>
    </row>
    <row r="23414" spans="1:3" x14ac:dyDescent="0.2">
      <c r="A23414" s="221"/>
      <c r="B23414" s="221"/>
      <c r="C23414" s="231"/>
    </row>
    <row r="23415" spans="1:3" x14ac:dyDescent="0.2">
      <c r="A23415" s="221"/>
      <c r="B23415" s="221"/>
      <c r="C23415" s="231"/>
    </row>
    <row r="23416" spans="1:3" x14ac:dyDescent="0.2">
      <c r="A23416" s="221"/>
      <c r="B23416" s="221"/>
      <c r="C23416" s="231"/>
    </row>
    <row r="23417" spans="1:3" x14ac:dyDescent="0.2">
      <c r="A23417" s="221"/>
      <c r="B23417" s="221"/>
      <c r="C23417" s="231"/>
    </row>
    <row r="23418" spans="1:3" x14ac:dyDescent="0.2">
      <c r="A23418" s="221"/>
      <c r="B23418" s="221"/>
      <c r="C23418" s="231"/>
    </row>
    <row r="23419" spans="1:3" x14ac:dyDescent="0.2">
      <c r="A23419" s="221"/>
      <c r="B23419" s="221"/>
      <c r="C23419" s="231"/>
    </row>
    <row r="23420" spans="1:3" x14ac:dyDescent="0.2">
      <c r="A23420" s="221"/>
      <c r="B23420" s="221"/>
      <c r="C23420" s="231"/>
    </row>
    <row r="23421" spans="1:3" x14ac:dyDescent="0.2">
      <c r="A23421" s="221"/>
      <c r="B23421" s="221"/>
      <c r="C23421" s="231"/>
    </row>
    <row r="23422" spans="1:3" x14ac:dyDescent="0.2">
      <c r="A23422" s="221"/>
      <c r="B23422" s="221"/>
      <c r="C23422" s="231"/>
    </row>
    <row r="23423" spans="1:3" x14ac:dyDescent="0.2">
      <c r="A23423" s="221"/>
      <c r="B23423" s="221"/>
      <c r="C23423" s="231"/>
    </row>
    <row r="23424" spans="1:3" x14ac:dyDescent="0.2">
      <c r="A23424" s="221"/>
      <c r="B23424" s="221"/>
      <c r="C23424" s="231"/>
    </row>
    <row r="23425" spans="1:3" x14ac:dyDescent="0.2">
      <c r="A23425" s="221"/>
      <c r="B23425" s="221"/>
      <c r="C23425" s="231"/>
    </row>
    <row r="23426" spans="1:3" x14ac:dyDescent="0.2">
      <c r="A23426" s="221"/>
      <c r="B23426" s="221"/>
      <c r="C23426" s="231"/>
    </row>
    <row r="23427" spans="1:3" x14ac:dyDescent="0.2">
      <c r="A23427" s="221"/>
      <c r="B23427" s="221"/>
      <c r="C23427" s="231"/>
    </row>
    <row r="23428" spans="1:3" x14ac:dyDescent="0.2">
      <c r="A23428" s="221"/>
      <c r="B23428" s="221"/>
      <c r="C23428" s="231"/>
    </row>
    <row r="23429" spans="1:3" x14ac:dyDescent="0.2">
      <c r="A23429" s="221"/>
      <c r="B23429" s="221"/>
      <c r="C23429" s="231"/>
    </row>
    <row r="23430" spans="1:3" x14ac:dyDescent="0.2">
      <c r="A23430" s="221"/>
      <c r="B23430" s="221"/>
      <c r="C23430" s="231"/>
    </row>
    <row r="23431" spans="1:3" x14ac:dyDescent="0.2">
      <c r="A23431" s="221"/>
      <c r="B23431" s="221"/>
      <c r="C23431" s="231"/>
    </row>
    <row r="23432" spans="1:3" x14ac:dyDescent="0.2">
      <c r="A23432" s="221"/>
      <c r="B23432" s="221"/>
      <c r="C23432" s="231"/>
    </row>
    <row r="23433" spans="1:3" x14ac:dyDescent="0.2">
      <c r="A23433" s="221"/>
      <c r="B23433" s="221"/>
      <c r="C23433" s="231"/>
    </row>
    <row r="23434" spans="1:3" x14ac:dyDescent="0.2">
      <c r="A23434" s="221"/>
      <c r="B23434" s="221"/>
      <c r="C23434" s="231"/>
    </row>
    <row r="23435" spans="1:3" x14ac:dyDescent="0.2">
      <c r="A23435" s="221"/>
      <c r="B23435" s="221"/>
      <c r="C23435" s="231"/>
    </row>
    <row r="23436" spans="1:3" x14ac:dyDescent="0.2">
      <c r="A23436" s="221"/>
      <c r="B23436" s="221"/>
      <c r="C23436" s="231"/>
    </row>
    <row r="23437" spans="1:3" x14ac:dyDescent="0.2">
      <c r="A23437" s="221"/>
      <c r="B23437" s="221"/>
      <c r="C23437" s="231"/>
    </row>
    <row r="23438" spans="1:3" x14ac:dyDescent="0.2">
      <c r="A23438" s="221"/>
      <c r="B23438" s="221"/>
      <c r="C23438" s="231"/>
    </row>
    <row r="23439" spans="1:3" x14ac:dyDescent="0.2">
      <c r="A23439" s="221"/>
      <c r="B23439" s="221"/>
      <c r="C23439" s="231"/>
    </row>
    <row r="23440" spans="1:3" x14ac:dyDescent="0.2">
      <c r="A23440" s="221"/>
      <c r="B23440" s="221"/>
      <c r="C23440" s="231"/>
    </row>
    <row r="23441" spans="1:3" x14ac:dyDescent="0.2">
      <c r="A23441" s="221"/>
      <c r="B23441" s="221"/>
      <c r="C23441" s="231"/>
    </row>
    <row r="23442" spans="1:3" x14ac:dyDescent="0.2">
      <c r="A23442" s="221"/>
      <c r="B23442" s="221"/>
      <c r="C23442" s="231"/>
    </row>
    <row r="23443" spans="1:3" x14ac:dyDescent="0.2">
      <c r="A23443" s="221"/>
      <c r="B23443" s="221"/>
      <c r="C23443" s="231"/>
    </row>
    <row r="23444" spans="1:3" x14ac:dyDescent="0.2">
      <c r="A23444" s="221"/>
      <c r="B23444" s="221"/>
      <c r="C23444" s="231"/>
    </row>
    <row r="23445" spans="1:3" x14ac:dyDescent="0.2">
      <c r="A23445" s="221"/>
      <c r="B23445" s="221"/>
      <c r="C23445" s="231"/>
    </row>
    <row r="23446" spans="1:3" x14ac:dyDescent="0.2">
      <c r="A23446" s="221"/>
      <c r="B23446" s="221"/>
      <c r="C23446" s="231"/>
    </row>
    <row r="23447" spans="1:3" x14ac:dyDescent="0.2">
      <c r="A23447" s="221"/>
      <c r="B23447" s="221"/>
      <c r="C23447" s="231"/>
    </row>
    <row r="23448" spans="1:3" x14ac:dyDescent="0.2">
      <c r="A23448" s="221"/>
      <c r="B23448" s="221"/>
      <c r="C23448" s="231"/>
    </row>
    <row r="23449" spans="1:3" x14ac:dyDescent="0.2">
      <c r="A23449" s="221"/>
      <c r="B23449" s="221"/>
      <c r="C23449" s="231"/>
    </row>
    <row r="23450" spans="1:3" x14ac:dyDescent="0.2">
      <c r="A23450" s="221"/>
      <c r="B23450" s="221"/>
      <c r="C23450" s="231"/>
    </row>
    <row r="23451" spans="1:3" x14ac:dyDescent="0.2">
      <c r="A23451" s="221"/>
      <c r="B23451" s="221"/>
      <c r="C23451" s="231"/>
    </row>
    <row r="23452" spans="1:3" x14ac:dyDescent="0.2">
      <c r="A23452" s="221"/>
      <c r="B23452" s="221"/>
      <c r="C23452" s="231"/>
    </row>
    <row r="23453" spans="1:3" x14ac:dyDescent="0.2">
      <c r="A23453" s="221"/>
      <c r="B23453" s="221"/>
      <c r="C23453" s="231"/>
    </row>
    <row r="23454" spans="1:3" x14ac:dyDescent="0.2">
      <c r="A23454" s="221"/>
      <c r="B23454" s="221"/>
      <c r="C23454" s="231"/>
    </row>
    <row r="23455" spans="1:3" x14ac:dyDescent="0.2">
      <c r="A23455" s="221"/>
      <c r="B23455" s="221"/>
      <c r="C23455" s="231"/>
    </row>
    <row r="23456" spans="1:3" x14ac:dyDescent="0.2">
      <c r="A23456" s="221"/>
      <c r="B23456" s="221"/>
      <c r="C23456" s="231"/>
    </row>
    <row r="23457" spans="1:3" x14ac:dyDescent="0.2">
      <c r="A23457" s="221"/>
      <c r="B23457" s="221"/>
      <c r="C23457" s="231"/>
    </row>
    <row r="23458" spans="1:3" x14ac:dyDescent="0.2">
      <c r="A23458" s="221"/>
      <c r="B23458" s="221"/>
      <c r="C23458" s="231"/>
    </row>
    <row r="23459" spans="1:3" x14ac:dyDescent="0.2">
      <c r="A23459" s="221"/>
      <c r="B23459" s="221"/>
      <c r="C23459" s="231"/>
    </row>
    <row r="23460" spans="1:3" x14ac:dyDescent="0.2">
      <c r="A23460" s="221"/>
      <c r="B23460" s="221"/>
      <c r="C23460" s="231"/>
    </row>
    <row r="23461" spans="1:3" x14ac:dyDescent="0.2">
      <c r="A23461" s="221"/>
      <c r="B23461" s="221"/>
      <c r="C23461" s="231"/>
    </row>
    <row r="23462" spans="1:3" x14ac:dyDescent="0.2">
      <c r="A23462" s="221"/>
      <c r="B23462" s="221"/>
      <c r="C23462" s="231"/>
    </row>
    <row r="23463" spans="1:3" x14ac:dyDescent="0.2">
      <c r="A23463" s="221"/>
      <c r="B23463" s="221"/>
      <c r="C23463" s="231"/>
    </row>
    <row r="23464" spans="1:3" x14ac:dyDescent="0.2">
      <c r="A23464" s="221"/>
      <c r="B23464" s="221"/>
      <c r="C23464" s="231"/>
    </row>
    <row r="23465" spans="1:3" x14ac:dyDescent="0.2">
      <c r="A23465" s="221"/>
      <c r="B23465" s="221"/>
      <c r="C23465" s="231"/>
    </row>
    <row r="23466" spans="1:3" x14ac:dyDescent="0.2">
      <c r="A23466" s="221"/>
      <c r="B23466" s="221"/>
      <c r="C23466" s="231"/>
    </row>
    <row r="23467" spans="1:3" x14ac:dyDescent="0.2">
      <c r="A23467" s="221"/>
      <c r="B23467" s="221"/>
      <c r="C23467" s="231"/>
    </row>
    <row r="23468" spans="1:3" x14ac:dyDescent="0.2">
      <c r="A23468" s="221"/>
      <c r="B23468" s="221"/>
      <c r="C23468" s="231"/>
    </row>
    <row r="23469" spans="1:3" x14ac:dyDescent="0.2">
      <c r="A23469" s="221"/>
      <c r="B23469" s="221"/>
      <c r="C23469" s="231"/>
    </row>
    <row r="23470" spans="1:3" x14ac:dyDescent="0.2">
      <c r="A23470" s="221"/>
      <c r="B23470" s="221"/>
      <c r="C23470" s="231"/>
    </row>
    <row r="23471" spans="1:3" x14ac:dyDescent="0.2">
      <c r="A23471" s="221"/>
      <c r="B23471" s="221"/>
      <c r="C23471" s="231"/>
    </row>
    <row r="23472" spans="1:3" x14ac:dyDescent="0.2">
      <c r="A23472" s="221"/>
      <c r="B23472" s="221"/>
      <c r="C23472" s="231"/>
    </row>
    <row r="23473" spans="1:3" x14ac:dyDescent="0.2">
      <c r="A23473" s="221"/>
      <c r="B23473" s="221"/>
      <c r="C23473" s="231"/>
    </row>
    <row r="23474" spans="1:3" x14ac:dyDescent="0.2">
      <c r="A23474" s="221"/>
      <c r="B23474" s="221"/>
      <c r="C23474" s="231"/>
    </row>
    <row r="23475" spans="1:3" x14ac:dyDescent="0.2">
      <c r="A23475" s="221"/>
      <c r="B23475" s="221"/>
      <c r="C23475" s="231"/>
    </row>
    <row r="23476" spans="1:3" x14ac:dyDescent="0.2">
      <c r="A23476" s="221"/>
      <c r="B23476" s="221"/>
      <c r="C23476" s="231"/>
    </row>
    <row r="23477" spans="1:3" x14ac:dyDescent="0.2">
      <c r="A23477" s="221"/>
      <c r="B23477" s="221"/>
      <c r="C23477" s="231"/>
    </row>
    <row r="23478" spans="1:3" x14ac:dyDescent="0.2">
      <c r="A23478" s="221"/>
      <c r="B23478" s="221"/>
      <c r="C23478" s="231"/>
    </row>
    <row r="23479" spans="1:3" x14ac:dyDescent="0.2">
      <c r="A23479" s="221"/>
      <c r="B23479" s="221"/>
      <c r="C23479" s="231"/>
    </row>
    <row r="23480" spans="1:3" x14ac:dyDescent="0.2">
      <c r="A23480" s="221"/>
      <c r="B23480" s="221"/>
      <c r="C23480" s="231"/>
    </row>
    <row r="23481" spans="1:3" x14ac:dyDescent="0.2">
      <c r="A23481" s="221"/>
      <c r="B23481" s="221"/>
      <c r="C23481" s="231"/>
    </row>
    <row r="23482" spans="1:3" x14ac:dyDescent="0.2">
      <c r="A23482" s="221"/>
      <c r="B23482" s="221"/>
      <c r="C23482" s="231"/>
    </row>
    <row r="23483" spans="1:3" x14ac:dyDescent="0.2">
      <c r="A23483" s="221"/>
      <c r="B23483" s="221"/>
      <c r="C23483" s="231"/>
    </row>
    <row r="23484" spans="1:3" x14ac:dyDescent="0.2">
      <c r="A23484" s="221"/>
      <c r="B23484" s="221"/>
      <c r="C23484" s="231"/>
    </row>
    <row r="23485" spans="1:3" x14ac:dyDescent="0.2">
      <c r="A23485" s="221"/>
      <c r="B23485" s="221"/>
      <c r="C23485" s="231"/>
    </row>
    <row r="23486" spans="1:3" x14ac:dyDescent="0.2">
      <c r="A23486" s="221"/>
      <c r="B23486" s="221"/>
      <c r="C23486" s="231"/>
    </row>
    <row r="23487" spans="1:3" x14ac:dyDescent="0.2">
      <c r="A23487" s="221"/>
      <c r="B23487" s="221"/>
      <c r="C23487" s="231"/>
    </row>
    <row r="23488" spans="1:3" x14ac:dyDescent="0.2">
      <c r="A23488" s="221"/>
      <c r="B23488" s="221"/>
      <c r="C23488" s="231"/>
    </row>
    <row r="23489" spans="1:3" x14ac:dyDescent="0.2">
      <c r="A23489" s="221"/>
      <c r="B23489" s="221"/>
      <c r="C23489" s="231"/>
    </row>
    <row r="23490" spans="1:3" x14ac:dyDescent="0.2">
      <c r="A23490" s="221"/>
      <c r="B23490" s="221"/>
      <c r="C23490" s="231"/>
    </row>
    <row r="23491" spans="1:3" x14ac:dyDescent="0.2">
      <c r="A23491" s="221"/>
      <c r="B23491" s="221"/>
      <c r="C23491" s="231"/>
    </row>
    <row r="23492" spans="1:3" x14ac:dyDescent="0.2">
      <c r="A23492" s="221"/>
      <c r="B23492" s="221"/>
      <c r="C23492" s="231"/>
    </row>
    <row r="23493" spans="1:3" x14ac:dyDescent="0.2">
      <c r="A23493" s="221"/>
      <c r="B23493" s="221"/>
      <c r="C23493" s="231"/>
    </row>
    <row r="23494" spans="1:3" x14ac:dyDescent="0.2">
      <c r="A23494" s="221"/>
      <c r="B23494" s="221"/>
      <c r="C23494" s="231"/>
    </row>
    <row r="23495" spans="1:3" x14ac:dyDescent="0.2">
      <c r="A23495" s="221"/>
      <c r="B23495" s="221"/>
      <c r="C23495" s="231"/>
    </row>
    <row r="23496" spans="1:3" x14ac:dyDescent="0.2">
      <c r="A23496" s="221"/>
      <c r="B23496" s="221"/>
      <c r="C23496" s="231"/>
    </row>
    <row r="23497" spans="1:3" x14ac:dyDescent="0.2">
      <c r="A23497" s="221"/>
      <c r="B23497" s="221"/>
      <c r="C23497" s="231"/>
    </row>
    <row r="23498" spans="1:3" x14ac:dyDescent="0.2">
      <c r="A23498" s="221"/>
      <c r="B23498" s="221"/>
      <c r="C23498" s="231"/>
    </row>
    <row r="23499" spans="1:3" x14ac:dyDescent="0.2">
      <c r="A23499" s="221"/>
      <c r="B23499" s="221"/>
      <c r="C23499" s="231"/>
    </row>
    <row r="23500" spans="1:3" x14ac:dyDescent="0.2">
      <c r="A23500" s="221"/>
      <c r="B23500" s="221"/>
      <c r="C23500" s="231"/>
    </row>
    <row r="23501" spans="1:3" x14ac:dyDescent="0.2">
      <c r="A23501" s="221"/>
      <c r="B23501" s="221"/>
      <c r="C23501" s="231"/>
    </row>
    <row r="23502" spans="1:3" x14ac:dyDescent="0.2">
      <c r="A23502" s="221"/>
      <c r="B23502" s="221"/>
      <c r="C23502" s="231"/>
    </row>
    <row r="23503" spans="1:3" x14ac:dyDescent="0.2">
      <c r="A23503" s="221"/>
      <c r="B23503" s="221"/>
      <c r="C23503" s="231"/>
    </row>
    <row r="23504" spans="1:3" x14ac:dyDescent="0.2">
      <c r="A23504" s="221"/>
      <c r="B23504" s="221"/>
      <c r="C23504" s="231"/>
    </row>
    <row r="23505" spans="1:3" x14ac:dyDescent="0.2">
      <c r="A23505" s="221"/>
      <c r="B23505" s="221"/>
      <c r="C23505" s="231"/>
    </row>
    <row r="23506" spans="1:3" x14ac:dyDescent="0.2">
      <c r="A23506" s="221"/>
      <c r="B23506" s="221"/>
      <c r="C23506" s="231"/>
    </row>
  </sheetData>
  <pageMargins left="0.78740157499999996" right="0.78740157499999996" top="0.984251969" bottom="0.984251969" header="0.49212598499999999" footer="0.49212598499999999"/>
  <pageSetup paperSize="9" orientation="portrait"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7</vt:i4>
      </vt:variant>
      <vt:variant>
        <vt:lpstr>Intervalos Nomeados</vt:lpstr>
      </vt:variant>
      <vt:variant>
        <vt:i4>9</vt:i4>
      </vt:variant>
    </vt:vector>
  </HeadingPairs>
  <TitlesOfParts>
    <vt:vector size="16" baseType="lpstr">
      <vt:lpstr>PLANILHA ORÇAMENTÁRIA</vt:lpstr>
      <vt:lpstr>CRONOGRAMA</vt:lpstr>
      <vt:lpstr>MEMORIA CALCULO</vt:lpstr>
      <vt:lpstr>% B.D.I detalhado</vt:lpstr>
      <vt:lpstr>COMPOSIÇÕES</vt:lpstr>
      <vt:lpstr>BOLETIM</vt:lpstr>
      <vt:lpstr>CATÁLOGO EMOP</vt:lpstr>
      <vt:lpstr>'% B.D.I detalhado'!Area_de_impressao</vt:lpstr>
      <vt:lpstr>COMPOSIÇÕES!Area_de_impressao</vt:lpstr>
      <vt:lpstr>CRONOGRAMA!Area_de_impressao</vt:lpstr>
      <vt:lpstr>'MEMORIA CALCULO'!Area_de_impressao</vt:lpstr>
      <vt:lpstr>'PLANILHA ORÇAMENTÁRIA'!Area_de_impressao</vt:lpstr>
      <vt:lpstr>'% B.D.I detalhado'!Titulos_de_impressao</vt:lpstr>
      <vt:lpstr>COMPOSIÇÕES!Titulos_de_impressao</vt:lpstr>
      <vt:lpstr>'MEMORIA CALCULO'!Titulos_de_impressao</vt:lpstr>
      <vt:lpstr>'PLANILHA ORÇAMENTÁRIA'!Titulos_de_impressao</vt:lpstr>
    </vt:vector>
  </TitlesOfParts>
  <Company>PMSAP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PLANILHA E CRONOGRAMA</dc:title>
  <dc:creator>Bruno Gabry</dc:creator>
  <cp:lastModifiedBy>SME</cp:lastModifiedBy>
  <cp:lastPrinted>2024-03-20T14:41:08Z</cp:lastPrinted>
  <dcterms:created xsi:type="dcterms:W3CDTF">2009-07-02T17:29:30Z</dcterms:created>
  <dcterms:modified xsi:type="dcterms:W3CDTF">2024-03-22T13:24:11Z</dcterms:modified>
</cp:coreProperties>
</file>